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EFB5736D-29DE-4B23-AE1A-9AC2F1CE5A72}" xr6:coauthVersionLast="47" xr6:coauthVersionMax="47" xr10:uidLastSave="{00000000-0000-0000-0000-000000000000}"/>
  <bookViews>
    <workbookView xWindow="-120" yWindow="-120" windowWidth="29040" windowHeight="15720" firstSheet="90" activeTab="96" xr2:uid="{D8B97533-CA62-4852-B33A-D4B0AA0FF56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D128" i="99"/>
  <c r="D127" i="99"/>
  <c r="D126" i="99"/>
  <c r="D125" i="99"/>
  <c r="D124" i="99"/>
  <c r="D123" i="99"/>
  <c r="D122" i="99"/>
  <c r="D121" i="99"/>
  <c r="D120" i="99"/>
  <c r="D119" i="99"/>
  <c r="D118" i="99"/>
  <c r="D117" i="99"/>
  <c r="D116" i="99"/>
  <c r="D115" i="99"/>
  <c r="D114" i="99"/>
  <c r="D113" i="99"/>
  <c r="D112" i="99"/>
  <c r="D111" i="99"/>
  <c r="D110" i="99"/>
  <c r="D109" i="99"/>
  <c r="D108" i="99"/>
  <c r="D107" i="99"/>
  <c r="D106" i="99"/>
  <c r="D105" i="99"/>
  <c r="D104" i="99"/>
  <c r="D103" i="99"/>
  <c r="D102" i="99"/>
  <c r="D101" i="99"/>
  <c r="D100" i="99"/>
  <c r="D99" i="99"/>
  <c r="D98" i="99"/>
  <c r="D97" i="99"/>
  <c r="D96" i="99"/>
  <c r="D95" i="99"/>
  <c r="D94" i="99"/>
  <c r="D93" i="99"/>
  <c r="D92" i="99"/>
  <c r="D91" i="99"/>
  <c r="D90" i="99"/>
  <c r="D89" i="99"/>
  <c r="D88" i="99"/>
  <c r="D87" i="99"/>
  <c r="D86" i="99"/>
  <c r="D85" i="99"/>
  <c r="D84" i="99"/>
  <c r="D83" i="99"/>
  <c r="D82" i="99"/>
  <c r="D81" i="99"/>
  <c r="D80" i="99"/>
  <c r="D79" i="99"/>
  <c r="D78" i="99"/>
  <c r="D77" i="99"/>
  <c r="D76" i="99"/>
  <c r="D75" i="99"/>
  <c r="D74" i="99"/>
  <c r="D73" i="99"/>
  <c r="D72" i="99"/>
  <c r="D71" i="99"/>
  <c r="D70" i="99"/>
  <c r="D69" i="99"/>
  <c r="D68" i="99"/>
  <c r="D67" i="99"/>
  <c r="D66" i="99"/>
  <c r="D65" i="99"/>
  <c r="D64" i="99"/>
  <c r="K59" i="99"/>
  <c r="K58" i="99"/>
  <c r="K57" i="99"/>
  <c r="K56" i="99"/>
  <c r="K55" i="99"/>
  <c r="K60" i="99" s="1"/>
  <c r="K54" i="99"/>
  <c r="K53" i="99"/>
  <c r="K52" i="99"/>
  <c r="K51" i="99"/>
  <c r="K50" i="99"/>
  <c r="K49" i="99"/>
  <c r="K48" i="99"/>
  <c r="K47" i="99"/>
  <c r="K46" i="99"/>
  <c r="K45" i="99"/>
  <c r="M44" i="99"/>
  <c r="K44" i="99"/>
  <c r="M43" i="99"/>
  <c r="K43" i="99"/>
  <c r="M42" i="99"/>
  <c r="K42" i="99"/>
  <c r="M41" i="99"/>
  <c r="K41" i="99"/>
  <c r="M40" i="99"/>
  <c r="K40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AX97" i="96"/>
  <c r="AX96" i="96"/>
  <c r="AX95" i="96"/>
  <c r="AX94" i="96"/>
  <c r="AX93" i="96"/>
  <c r="AX92" i="96"/>
  <c r="AX91" i="96"/>
  <c r="AX90" i="96"/>
  <c r="AX89" i="96"/>
  <c r="AX88" i="96"/>
  <c r="AX87" i="96"/>
  <c r="AX86" i="96"/>
  <c r="AX85" i="96"/>
  <c r="AX84" i="96"/>
  <c r="AX83" i="96"/>
  <c r="AX82" i="96"/>
  <c r="AX81" i="96"/>
  <c r="AX80" i="96"/>
  <c r="AX79" i="96"/>
  <c r="AX78" i="96"/>
  <c r="AX77" i="96"/>
  <c r="AX76" i="96"/>
  <c r="AX75" i="96"/>
  <c r="AX74" i="96"/>
  <c r="AX73" i="96"/>
  <c r="AX72" i="96"/>
  <c r="AX71" i="96"/>
  <c r="AX70" i="96"/>
  <c r="Q48" i="96"/>
  <c r="V43" i="96"/>
  <c r="V36" i="96"/>
  <c r="V33" i="96"/>
  <c r="Q32" i="96"/>
  <c r="V28" i="96"/>
  <c r="V27" i="96"/>
  <c r="V26" i="96"/>
  <c r="Q26" i="96"/>
  <c r="V25" i="96"/>
  <c r="V24" i="96"/>
  <c r="V23" i="96"/>
  <c r="Q23" i="96"/>
  <c r="V22" i="96"/>
  <c r="V21" i="96"/>
  <c r="V20" i="96"/>
  <c r="Q20" i="96"/>
  <c r="V19" i="96"/>
  <c r="V18" i="96"/>
  <c r="V17" i="96"/>
  <c r="Q17" i="96"/>
  <c r="V16" i="96"/>
  <c r="V15" i="96"/>
  <c r="V14" i="96"/>
  <c r="Q14" i="96"/>
  <c r="V13" i="96"/>
  <c r="V12" i="96"/>
  <c r="C12" i="96"/>
  <c r="V10" i="96"/>
  <c r="C10" i="96"/>
  <c r="V58" i="96" s="1"/>
  <c r="V9" i="96"/>
  <c r="V8" i="96"/>
  <c r="Q8" i="96"/>
  <c r="C8" i="96"/>
  <c r="B8" i="96"/>
  <c r="Q3" i="96" s="1"/>
  <c r="AG3" i="96" s="1"/>
  <c r="AP3" i="96" s="1"/>
  <c r="V7" i="96"/>
  <c r="V6" i="96"/>
  <c r="Q6" i="96"/>
  <c r="C6" i="96"/>
  <c r="V5" i="96"/>
  <c r="C5" i="96"/>
  <c r="Y4" i="96"/>
  <c r="W4" i="96"/>
  <c r="V4" i="96"/>
  <c r="M69" i="96"/>
  <c r="U69" i="96" s="1"/>
  <c r="M65" i="96"/>
  <c r="U65" i="96" s="1"/>
  <c r="M58" i="96"/>
  <c r="U58" i="96" s="1"/>
  <c r="M57" i="96"/>
  <c r="U57" i="96" s="1"/>
  <c r="M53" i="96"/>
  <c r="U53" i="96" s="1"/>
  <c r="M46" i="96"/>
  <c r="U46" i="96" s="1"/>
  <c r="M45" i="96"/>
  <c r="U45" i="96" s="1"/>
  <c r="M41" i="96"/>
  <c r="U41" i="96" s="1"/>
  <c r="M34" i="96"/>
  <c r="U34" i="96" s="1"/>
  <c r="M33" i="96"/>
  <c r="U33" i="96" s="1"/>
  <c r="M29" i="96"/>
  <c r="U29" i="96" s="1"/>
  <c r="M22" i="96"/>
  <c r="U22" i="96" s="1"/>
  <c r="M21" i="96"/>
  <c r="U21" i="96" s="1"/>
  <c r="M17" i="96"/>
  <c r="U17" i="96" s="1"/>
  <c r="M10" i="96"/>
  <c r="U10" i="96" s="1"/>
  <c r="M9" i="96"/>
  <c r="U9" i="96" s="1"/>
  <c r="M5" i="96"/>
  <c r="U5" i="96" s="1"/>
  <c r="M4" i="96" a="1"/>
  <c r="M59" i="96" s="1"/>
  <c r="U59" i="96" s="1"/>
  <c r="AT3" i="96"/>
  <c r="C3" i="96"/>
  <c r="O3" i="96" s="1"/>
  <c r="P3" i="96" s="1"/>
  <c r="AF3" i="96" s="1"/>
  <c r="AO3" i="96" s="1"/>
  <c r="AX97" i="95"/>
  <c r="AX96" i="95"/>
  <c r="AX95" i="95"/>
  <c r="AX94" i="95"/>
  <c r="AX93" i="95"/>
  <c r="AX92" i="95"/>
  <c r="AX91" i="95"/>
  <c r="AX90" i="95"/>
  <c r="AX89" i="95"/>
  <c r="AX88" i="95"/>
  <c r="AX87" i="95"/>
  <c r="AX86" i="95"/>
  <c r="AX85" i="95"/>
  <c r="AX84" i="95"/>
  <c r="AX83" i="95"/>
  <c r="AX82" i="95"/>
  <c r="AX81" i="95"/>
  <c r="AX80" i="95"/>
  <c r="R73" i="95"/>
  <c r="Q73" i="95"/>
  <c r="R69" i="95"/>
  <c r="R51" i="95"/>
  <c r="V50" i="95"/>
  <c r="R45" i="95"/>
  <c r="V41" i="95"/>
  <c r="R36" i="95"/>
  <c r="V32" i="95"/>
  <c r="Q28" i="95"/>
  <c r="V26" i="95"/>
  <c r="V24" i="95"/>
  <c r="R19" i="95"/>
  <c r="V18" i="95"/>
  <c r="R17" i="95"/>
  <c r="R15" i="95"/>
  <c r="R14" i="95"/>
  <c r="V13" i="95"/>
  <c r="Q12" i="95"/>
  <c r="C12" i="95"/>
  <c r="C10" i="95"/>
  <c r="V38" i="95" s="1"/>
  <c r="V9" i="95"/>
  <c r="Q8" i="95"/>
  <c r="C8" i="95"/>
  <c r="B8" i="95"/>
  <c r="Q3" i="95" s="1"/>
  <c r="AG3" i="95" s="1"/>
  <c r="AP3" i="95" s="1"/>
  <c r="V7" i="95"/>
  <c r="U7" i="95"/>
  <c r="Q6" i="95"/>
  <c r="C6" i="95"/>
  <c r="R60" i="95" s="1"/>
  <c r="V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M6" i="95"/>
  <c r="U6" i="95" s="1"/>
  <c r="M4" i="95" a="1"/>
  <c r="M76" i="95" s="1"/>
  <c r="U76" i="95" s="1"/>
  <c r="AT3" i="95"/>
  <c r="R3" i="95"/>
  <c r="C3" i="95"/>
  <c r="O3" i="95" s="1"/>
  <c r="AX97" i="94"/>
  <c r="AX96" i="94"/>
  <c r="AX95" i="94"/>
  <c r="AX94" i="94"/>
  <c r="AX93" i="94"/>
  <c r="AX92" i="94"/>
  <c r="AX91" i="94"/>
  <c r="AX90" i="94"/>
  <c r="R84" i="94"/>
  <c r="R75" i="94"/>
  <c r="R66" i="94"/>
  <c r="Q66" i="94"/>
  <c r="R63" i="94"/>
  <c r="Q63" i="94"/>
  <c r="R60" i="94"/>
  <c r="R57" i="94"/>
  <c r="Q57" i="94"/>
  <c r="R54" i="94"/>
  <c r="Q54" i="94"/>
  <c r="R51" i="94"/>
  <c r="R48" i="94"/>
  <c r="Q48" i="94"/>
  <c r="R45" i="94"/>
  <c r="Q45" i="94"/>
  <c r="R41" i="94"/>
  <c r="R36" i="94"/>
  <c r="R32" i="94"/>
  <c r="R30" i="94"/>
  <c r="R29" i="94"/>
  <c r="R27" i="94"/>
  <c r="R26" i="94"/>
  <c r="R24" i="94"/>
  <c r="R23" i="94"/>
  <c r="Q23" i="94"/>
  <c r="V22" i="94"/>
  <c r="R21" i="94"/>
  <c r="Q18" i="94"/>
  <c r="R17" i="94"/>
  <c r="R15" i="94"/>
  <c r="R14" i="94"/>
  <c r="V13" i="94"/>
  <c r="R12" i="94"/>
  <c r="Q12" i="94"/>
  <c r="C12" i="94"/>
  <c r="R11" i="94"/>
  <c r="V10" i="94"/>
  <c r="R10" i="94"/>
  <c r="C10" i="94"/>
  <c r="V37" i="94" s="1"/>
  <c r="R9" i="94"/>
  <c r="Q8" i="94"/>
  <c r="C8" i="94"/>
  <c r="Q60" i="94" s="1"/>
  <c r="B8" i="94"/>
  <c r="V7" i="94"/>
  <c r="R6" i="94"/>
  <c r="Q6" i="94"/>
  <c r="C6" i="94"/>
  <c r="R65" i="94" s="1"/>
  <c r="R5" i="94"/>
  <c r="C5" i="94"/>
  <c r="W4" i="94"/>
  <c r="R4" i="94"/>
  <c r="M58" i="94"/>
  <c r="U58" i="94" s="1"/>
  <c r="M57" i="94"/>
  <c r="U57" i="94" s="1"/>
  <c r="M4" i="94" a="1"/>
  <c r="M30" i="94" s="1"/>
  <c r="U30" i="94" s="1"/>
  <c r="AT3" i="94"/>
  <c r="AH3" i="94"/>
  <c r="AQ3" i="94" s="1"/>
  <c r="R3" i="94"/>
  <c r="Q3" i="94"/>
  <c r="AG3" i="94" s="1"/>
  <c r="AP3" i="94" s="1"/>
  <c r="C3" i="94"/>
  <c r="O3" i="94" s="1"/>
  <c r="V98" i="93"/>
  <c r="S98" i="93"/>
  <c r="R98" i="93"/>
  <c r="R97" i="93"/>
  <c r="R96" i="93"/>
  <c r="R95" i="93"/>
  <c r="R94" i="93"/>
  <c r="R93" i="93"/>
  <c r="V92" i="93"/>
  <c r="R92" i="93"/>
  <c r="R91" i="93"/>
  <c r="Q91" i="93"/>
  <c r="R90" i="93"/>
  <c r="R89" i="93"/>
  <c r="R88" i="93"/>
  <c r="R87" i="93"/>
  <c r="R86" i="93"/>
  <c r="R85" i="93"/>
  <c r="R84" i="93"/>
  <c r="R83" i="93"/>
  <c r="V82" i="93"/>
  <c r="R82" i="93"/>
  <c r="R81" i="93"/>
  <c r="R80" i="93"/>
  <c r="R79" i="93"/>
  <c r="R78" i="93"/>
  <c r="R77" i="93"/>
  <c r="R76" i="93"/>
  <c r="Q76" i="93"/>
  <c r="R75" i="93"/>
  <c r="R74" i="93"/>
  <c r="R73" i="93"/>
  <c r="R72" i="93"/>
  <c r="R71" i="93"/>
  <c r="R70" i="93"/>
  <c r="R69" i="93"/>
  <c r="R68" i="93"/>
  <c r="R67" i="93"/>
  <c r="R66" i="93"/>
  <c r="V65" i="93"/>
  <c r="R65" i="93"/>
  <c r="R64" i="93"/>
  <c r="R63" i="93"/>
  <c r="R62" i="93"/>
  <c r="R61" i="93"/>
  <c r="R60" i="93"/>
  <c r="R59" i="93"/>
  <c r="R58" i="93"/>
  <c r="R57" i="93"/>
  <c r="R56" i="93"/>
  <c r="R55" i="93"/>
  <c r="Q55" i="93"/>
  <c r="R54" i="93"/>
  <c r="R53" i="93"/>
  <c r="R52" i="93"/>
  <c r="R51" i="93"/>
  <c r="R50" i="93"/>
  <c r="R49" i="93"/>
  <c r="R48" i="93"/>
  <c r="R47" i="93"/>
  <c r="R46" i="93"/>
  <c r="R45" i="93"/>
  <c r="R44" i="93"/>
  <c r="R43" i="93"/>
  <c r="R42" i="93"/>
  <c r="R41" i="93"/>
  <c r="R40" i="93"/>
  <c r="V39" i="93"/>
  <c r="R39" i="93"/>
  <c r="V38" i="93"/>
  <c r="R38" i="93"/>
  <c r="R37" i="93"/>
  <c r="R36" i="93"/>
  <c r="R35" i="93"/>
  <c r="V34" i="93"/>
  <c r="R34" i="93"/>
  <c r="V33" i="93"/>
  <c r="R33" i="93"/>
  <c r="V32" i="93"/>
  <c r="R32" i="93"/>
  <c r="R31" i="93"/>
  <c r="R30" i="93"/>
  <c r="R29" i="93"/>
  <c r="V28" i="93"/>
  <c r="R28" i="93"/>
  <c r="R27" i="93"/>
  <c r="V26" i="93"/>
  <c r="R26" i="93"/>
  <c r="R25" i="93"/>
  <c r="R24" i="93"/>
  <c r="R23" i="93"/>
  <c r="V22" i="93"/>
  <c r="R22" i="93"/>
  <c r="R21" i="93"/>
  <c r="V20" i="93"/>
  <c r="R20" i="93"/>
  <c r="R19" i="93"/>
  <c r="R18" i="93"/>
  <c r="R17" i="93"/>
  <c r="V16" i="93"/>
  <c r="R16" i="93"/>
  <c r="R15" i="93"/>
  <c r="V14" i="93"/>
  <c r="R14" i="93"/>
  <c r="R13" i="93"/>
  <c r="R12" i="93"/>
  <c r="C12" i="93"/>
  <c r="R11" i="93"/>
  <c r="R10" i="93"/>
  <c r="C10" i="93"/>
  <c r="V91" i="93" s="1"/>
  <c r="V9" i="93"/>
  <c r="R9" i="93"/>
  <c r="V8" i="93"/>
  <c r="R8" i="93"/>
  <c r="C8" i="93"/>
  <c r="B8" i="93"/>
  <c r="R7" i="93"/>
  <c r="V6" i="93"/>
  <c r="R6" i="93"/>
  <c r="V5" i="93"/>
  <c r="R5" i="93"/>
  <c r="C5" i="93"/>
  <c r="W4" i="93"/>
  <c r="R4" i="93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4" i="93" a="1"/>
  <c r="M95" i="93" s="1"/>
  <c r="U95" i="93" s="1"/>
  <c r="F95" i="93"/>
  <c r="F89" i="93"/>
  <c r="F83" i="93"/>
  <c r="F77" i="93"/>
  <c r="F71" i="93"/>
  <c r="F65" i="93"/>
  <c r="F59" i="93"/>
  <c r="F53" i="93"/>
  <c r="F47" i="93"/>
  <c r="F41" i="93"/>
  <c r="F35" i="93"/>
  <c r="F29" i="93"/>
  <c r="F23" i="93"/>
  <c r="F17" i="93"/>
  <c r="F11" i="93"/>
  <c r="F5" i="93"/>
  <c r="F4" i="93" a="1"/>
  <c r="F93" i="93" s="1"/>
  <c r="AT3" i="93"/>
  <c r="R3" i="93"/>
  <c r="Q3" i="93"/>
  <c r="AG3" i="93" s="1"/>
  <c r="AP3" i="93" s="1"/>
  <c r="C3" i="93"/>
  <c r="O3" i="93" s="1"/>
  <c r="AX97" i="92"/>
  <c r="AX96" i="92"/>
  <c r="AX95" i="92"/>
  <c r="AX94" i="92"/>
  <c r="AX93" i="92"/>
  <c r="AX92" i="92"/>
  <c r="AX91" i="92"/>
  <c r="AX90" i="92"/>
  <c r="AX89" i="92"/>
  <c r="AX88" i="92"/>
  <c r="AX87" i="92"/>
  <c r="AX86" i="92"/>
  <c r="AX85" i="92"/>
  <c r="AX84" i="92"/>
  <c r="AX83" i="92"/>
  <c r="AX82" i="92"/>
  <c r="AX81" i="92"/>
  <c r="AX80" i="92"/>
  <c r="AX79" i="92"/>
  <c r="AX78" i="92"/>
  <c r="AX77" i="92"/>
  <c r="AX76" i="92"/>
  <c r="AX75" i="92"/>
  <c r="AX74" i="92"/>
  <c r="AX73" i="92"/>
  <c r="AX72" i="92"/>
  <c r="AX71" i="92"/>
  <c r="AX70" i="92"/>
  <c r="V67" i="92"/>
  <c r="Q66" i="92"/>
  <c r="Q65" i="92"/>
  <c r="V64" i="92"/>
  <c r="V60" i="92"/>
  <c r="R60" i="92"/>
  <c r="V59" i="92"/>
  <c r="V58" i="92"/>
  <c r="Q58" i="92"/>
  <c r="V56" i="92"/>
  <c r="V55" i="92"/>
  <c r="V54" i="92"/>
  <c r="Q54" i="92"/>
  <c r="V52" i="92"/>
  <c r="V51" i="92"/>
  <c r="V49" i="92"/>
  <c r="R49" i="92"/>
  <c r="V48" i="92"/>
  <c r="Q48" i="92"/>
  <c r="V46" i="92"/>
  <c r="R46" i="92"/>
  <c r="V45" i="92"/>
  <c r="V43" i="92"/>
  <c r="R43" i="92"/>
  <c r="V42" i="92"/>
  <c r="V40" i="92"/>
  <c r="R40" i="92"/>
  <c r="V39" i="92"/>
  <c r="Q39" i="92"/>
  <c r="V37" i="92"/>
  <c r="R37" i="92"/>
  <c r="V36" i="92"/>
  <c r="V34" i="92"/>
  <c r="R34" i="92"/>
  <c r="V33" i="92"/>
  <c r="V31" i="92"/>
  <c r="R31" i="92"/>
  <c r="V30" i="92"/>
  <c r="Q30" i="92"/>
  <c r="V28" i="92"/>
  <c r="R28" i="92"/>
  <c r="V27" i="92"/>
  <c r="V25" i="92"/>
  <c r="R25" i="92"/>
  <c r="V24" i="92"/>
  <c r="V23" i="92"/>
  <c r="V22" i="92"/>
  <c r="R22" i="92"/>
  <c r="Q22" i="92"/>
  <c r="V21" i="92"/>
  <c r="V20" i="92"/>
  <c r="V19" i="92"/>
  <c r="V18" i="92"/>
  <c r="U18" i="92"/>
  <c r="V17" i="92"/>
  <c r="V16" i="92"/>
  <c r="R16" i="92"/>
  <c r="Q16" i="92"/>
  <c r="V15" i="92"/>
  <c r="V14" i="92"/>
  <c r="V13" i="92"/>
  <c r="R13" i="92"/>
  <c r="Q13" i="92"/>
  <c r="V12" i="92"/>
  <c r="C12" i="92"/>
  <c r="R11" i="92"/>
  <c r="Q11" i="92"/>
  <c r="V10" i="92"/>
  <c r="Q10" i="92"/>
  <c r="C10" i="92"/>
  <c r="V63" i="92" s="1"/>
  <c r="V9" i="92"/>
  <c r="R9" i="92"/>
  <c r="Q9" i="92"/>
  <c r="V8" i="92"/>
  <c r="Q8" i="92"/>
  <c r="C8" i="92"/>
  <c r="Q57" i="92" s="1"/>
  <c r="B8" i="92"/>
  <c r="Q3" i="92" s="1"/>
  <c r="AG3" i="92" s="1"/>
  <c r="AP3" i="92" s="1"/>
  <c r="V7" i="92"/>
  <c r="U7" i="92"/>
  <c r="R7" i="92"/>
  <c r="Q7" i="92"/>
  <c r="V6" i="92"/>
  <c r="Q6" i="92"/>
  <c r="C6" i="92"/>
  <c r="R61" i="92" s="1"/>
  <c r="V5" i="92"/>
  <c r="R5" i="92"/>
  <c r="Q5" i="92"/>
  <c r="C5" i="92"/>
  <c r="W4" i="92"/>
  <c r="V4" i="92"/>
  <c r="Y4" i="92" s="1"/>
  <c r="R4" i="92"/>
  <c r="M68" i="92"/>
  <c r="U68" i="92" s="1"/>
  <c r="M67" i="92"/>
  <c r="U67" i="92" s="1"/>
  <c r="M66" i="92"/>
  <c r="U66" i="92" s="1"/>
  <c r="M65" i="92"/>
  <c r="U65" i="92" s="1"/>
  <c r="M62" i="92"/>
  <c r="U62" i="92" s="1"/>
  <c r="M61" i="92"/>
  <c r="U61" i="92" s="1"/>
  <c r="M60" i="92"/>
  <c r="U60" i="92" s="1"/>
  <c r="M59" i="92"/>
  <c r="U59" i="92" s="1"/>
  <c r="M56" i="92"/>
  <c r="U56" i="92" s="1"/>
  <c r="M55" i="92"/>
  <c r="U55" i="92" s="1"/>
  <c r="M54" i="92"/>
  <c r="U54" i="92" s="1"/>
  <c r="M53" i="92"/>
  <c r="U53" i="92" s="1"/>
  <c r="M50" i="92"/>
  <c r="U50" i="92" s="1"/>
  <c r="M49" i="92"/>
  <c r="U49" i="92" s="1"/>
  <c r="M48" i="92"/>
  <c r="U48" i="92" s="1"/>
  <c r="M47" i="92"/>
  <c r="U47" i="92" s="1"/>
  <c r="M44" i="92"/>
  <c r="U44" i="92" s="1"/>
  <c r="M43" i="92"/>
  <c r="U43" i="92" s="1"/>
  <c r="M42" i="92"/>
  <c r="U42" i="92" s="1"/>
  <c r="M41" i="92"/>
  <c r="U41" i="92" s="1"/>
  <c r="M38" i="92"/>
  <c r="U38" i="92" s="1"/>
  <c r="M37" i="92"/>
  <c r="U37" i="92" s="1"/>
  <c r="M36" i="92"/>
  <c r="U36" i="92" s="1"/>
  <c r="M35" i="92"/>
  <c r="U35" i="92" s="1"/>
  <c r="M32" i="92"/>
  <c r="U32" i="92" s="1"/>
  <c r="M31" i="92"/>
  <c r="U31" i="92" s="1"/>
  <c r="M30" i="92"/>
  <c r="U30" i="92" s="1"/>
  <c r="M29" i="92"/>
  <c r="U29" i="92" s="1"/>
  <c r="M26" i="92"/>
  <c r="U26" i="92" s="1"/>
  <c r="M25" i="92"/>
  <c r="U25" i="92" s="1"/>
  <c r="M24" i="92"/>
  <c r="U24" i="92" s="1"/>
  <c r="M23" i="92"/>
  <c r="U23" i="92" s="1"/>
  <c r="M20" i="92"/>
  <c r="U20" i="92" s="1"/>
  <c r="M19" i="92"/>
  <c r="U19" i="92" s="1"/>
  <c r="M18" i="92"/>
  <c r="M17" i="92"/>
  <c r="U17" i="92" s="1"/>
  <c r="M14" i="92"/>
  <c r="U14" i="92" s="1"/>
  <c r="M13" i="92"/>
  <c r="U13" i="92" s="1"/>
  <c r="M12" i="92"/>
  <c r="U12" i="92" s="1"/>
  <c r="M11" i="92"/>
  <c r="U11" i="92" s="1"/>
  <c r="M8" i="92"/>
  <c r="U8" i="92" s="1"/>
  <c r="M7" i="92"/>
  <c r="M6" i="92"/>
  <c r="U6" i="92" s="1"/>
  <c r="M5" i="92"/>
  <c r="U5" i="92" s="1"/>
  <c r="M4" i="92" a="1"/>
  <c r="M64" i="92" s="1"/>
  <c r="U64" i="92" s="1"/>
  <c r="AT3" i="92"/>
  <c r="R3" i="92"/>
  <c r="C3" i="92"/>
  <c r="O3" i="92" s="1"/>
  <c r="P3" i="92" s="1"/>
  <c r="AF3" i="92" s="1"/>
  <c r="AO3" i="92" s="1"/>
  <c r="AX97" i="91"/>
  <c r="AX96" i="91"/>
  <c r="AX95" i="91"/>
  <c r="AX94" i="91"/>
  <c r="AX93" i="91"/>
  <c r="AX92" i="91"/>
  <c r="AX91" i="91"/>
  <c r="AX90" i="91"/>
  <c r="AX89" i="91"/>
  <c r="AX88" i="91"/>
  <c r="AX87" i="91"/>
  <c r="AX86" i="91"/>
  <c r="AX85" i="91"/>
  <c r="AX84" i="91"/>
  <c r="AX83" i="91"/>
  <c r="AX82" i="91"/>
  <c r="AX81" i="91"/>
  <c r="AX80" i="91"/>
  <c r="V79" i="91"/>
  <c r="R79" i="91"/>
  <c r="R77" i="91"/>
  <c r="V76" i="91"/>
  <c r="R76" i="91"/>
  <c r="Q75" i="91"/>
  <c r="R74" i="91"/>
  <c r="V73" i="91"/>
  <c r="R73" i="91"/>
  <c r="R71" i="91"/>
  <c r="V70" i="91"/>
  <c r="R70" i="91"/>
  <c r="R68" i="91"/>
  <c r="V67" i="91"/>
  <c r="R67" i="91"/>
  <c r="Q66" i="91"/>
  <c r="R65" i="91"/>
  <c r="V64" i="91"/>
  <c r="R64" i="91"/>
  <c r="R62" i="91"/>
  <c r="V61" i="91"/>
  <c r="R61" i="91"/>
  <c r="R59" i="91"/>
  <c r="V58" i="91"/>
  <c r="R58" i="91"/>
  <c r="R56" i="91"/>
  <c r="V55" i="91"/>
  <c r="R55" i="91"/>
  <c r="R53" i="91"/>
  <c r="V52" i="91"/>
  <c r="R52" i="91"/>
  <c r="V51" i="91"/>
  <c r="R50" i="91"/>
  <c r="V49" i="91"/>
  <c r="R49" i="91"/>
  <c r="V48" i="91"/>
  <c r="U48" i="91"/>
  <c r="R47" i="91"/>
  <c r="Q47" i="91"/>
  <c r="V46" i="91"/>
  <c r="U46" i="91"/>
  <c r="R46" i="91"/>
  <c r="V45" i="91"/>
  <c r="R44" i="91"/>
  <c r="Q44" i="91"/>
  <c r="V43" i="91"/>
  <c r="R43" i="91"/>
  <c r="V42" i="91"/>
  <c r="R41" i="91"/>
  <c r="Q41" i="91"/>
  <c r="V40" i="91"/>
  <c r="U40" i="91"/>
  <c r="R40" i="91"/>
  <c r="V39" i="91"/>
  <c r="R38" i="91"/>
  <c r="V37" i="91"/>
  <c r="U37" i="91"/>
  <c r="R37" i="91"/>
  <c r="V36" i="91"/>
  <c r="R35" i="91"/>
  <c r="V34" i="91"/>
  <c r="R34" i="91"/>
  <c r="V33" i="91"/>
  <c r="R32" i="91"/>
  <c r="V31" i="91"/>
  <c r="R31" i="91"/>
  <c r="V30" i="91"/>
  <c r="U30" i="91"/>
  <c r="R29" i="91"/>
  <c r="V28" i="91"/>
  <c r="U28" i="91"/>
  <c r="R28" i="91"/>
  <c r="V27" i="91"/>
  <c r="R26" i="91"/>
  <c r="V25" i="91"/>
  <c r="R25" i="91"/>
  <c r="V24" i="91"/>
  <c r="U24" i="91"/>
  <c r="R23" i="91"/>
  <c r="Q23" i="91"/>
  <c r="V22" i="91"/>
  <c r="U22" i="91"/>
  <c r="R22" i="91"/>
  <c r="V21" i="91"/>
  <c r="R20" i="91"/>
  <c r="Q20" i="91"/>
  <c r="V19" i="91"/>
  <c r="U19" i="91"/>
  <c r="R19" i="91"/>
  <c r="V18" i="91"/>
  <c r="Q18" i="91"/>
  <c r="R17" i="91"/>
  <c r="V16" i="91"/>
  <c r="R16" i="91"/>
  <c r="V15" i="91"/>
  <c r="Q15" i="91"/>
  <c r="R14" i="91"/>
  <c r="V13" i="91"/>
  <c r="R13" i="91"/>
  <c r="V12" i="91"/>
  <c r="U12" i="91"/>
  <c r="Q12" i="91"/>
  <c r="C12" i="91"/>
  <c r="R11" i="91"/>
  <c r="V10" i="91"/>
  <c r="C10" i="91"/>
  <c r="V78" i="91" s="1"/>
  <c r="V9" i="91"/>
  <c r="R9" i="91"/>
  <c r="V8" i="91"/>
  <c r="Q8" i="91"/>
  <c r="C8" i="91"/>
  <c r="Q33" i="91" s="1"/>
  <c r="B8" i="91"/>
  <c r="Q3" i="91" s="1"/>
  <c r="AG3" i="91" s="1"/>
  <c r="AP3" i="91" s="1"/>
  <c r="V7" i="91"/>
  <c r="U7" i="91"/>
  <c r="R7" i="91"/>
  <c r="V6" i="91"/>
  <c r="Q6" i="91"/>
  <c r="C6" i="91"/>
  <c r="R78" i="91" s="1"/>
  <c r="V5" i="91"/>
  <c r="R5" i="91"/>
  <c r="C5" i="91"/>
  <c r="W4" i="91"/>
  <c r="V4" i="91"/>
  <c r="U4" i="91"/>
  <c r="R4" i="91"/>
  <c r="M79" i="91"/>
  <c r="U79" i="91" s="1"/>
  <c r="M78" i="91"/>
  <c r="U78" i="91" s="1"/>
  <c r="M77" i="91"/>
  <c r="U77" i="91" s="1"/>
  <c r="M76" i="91"/>
  <c r="U76" i="91" s="1"/>
  <c r="M73" i="91"/>
  <c r="U73" i="91" s="1"/>
  <c r="M72" i="91"/>
  <c r="U72" i="91" s="1"/>
  <c r="M71" i="91"/>
  <c r="U71" i="91" s="1"/>
  <c r="M70" i="91"/>
  <c r="U70" i="91" s="1"/>
  <c r="M67" i="91"/>
  <c r="U67" i="91" s="1"/>
  <c r="M66" i="91"/>
  <c r="U66" i="91" s="1"/>
  <c r="M65" i="91"/>
  <c r="U65" i="91" s="1"/>
  <c r="M64" i="91"/>
  <c r="U64" i="91" s="1"/>
  <c r="M61" i="91"/>
  <c r="U61" i="91" s="1"/>
  <c r="M60" i="91"/>
  <c r="U60" i="91" s="1"/>
  <c r="M59" i="91"/>
  <c r="U59" i="91" s="1"/>
  <c r="M58" i="91"/>
  <c r="U58" i="91" s="1"/>
  <c r="M55" i="91"/>
  <c r="U55" i="91" s="1"/>
  <c r="M54" i="91"/>
  <c r="U54" i="91" s="1"/>
  <c r="M53" i="91"/>
  <c r="U53" i="91" s="1"/>
  <c r="M52" i="91"/>
  <c r="U52" i="91" s="1"/>
  <c r="M49" i="91"/>
  <c r="U49" i="91" s="1"/>
  <c r="M48" i="91"/>
  <c r="M47" i="91"/>
  <c r="U47" i="91" s="1"/>
  <c r="M46" i="91"/>
  <c r="M43" i="91"/>
  <c r="U43" i="91" s="1"/>
  <c r="M42" i="91"/>
  <c r="U42" i="91" s="1"/>
  <c r="M41" i="91"/>
  <c r="U41" i="91" s="1"/>
  <c r="M40" i="91"/>
  <c r="M37" i="91"/>
  <c r="M36" i="91"/>
  <c r="U36" i="91" s="1"/>
  <c r="M35" i="91"/>
  <c r="U35" i="91" s="1"/>
  <c r="M34" i="91"/>
  <c r="U34" i="91" s="1"/>
  <c r="M31" i="91"/>
  <c r="U31" i="91" s="1"/>
  <c r="M30" i="91"/>
  <c r="M29" i="91"/>
  <c r="U29" i="91" s="1"/>
  <c r="M28" i="91"/>
  <c r="M25" i="91"/>
  <c r="U25" i="91" s="1"/>
  <c r="M24" i="91"/>
  <c r="M23" i="91"/>
  <c r="U23" i="91" s="1"/>
  <c r="M22" i="91"/>
  <c r="M19" i="91"/>
  <c r="M18" i="91"/>
  <c r="U18" i="91" s="1"/>
  <c r="M17" i="91"/>
  <c r="U17" i="91" s="1"/>
  <c r="M16" i="91"/>
  <c r="U16" i="91" s="1"/>
  <c r="M13" i="91"/>
  <c r="U13" i="91" s="1"/>
  <c r="M12" i="91"/>
  <c r="M11" i="91"/>
  <c r="U11" i="91" s="1"/>
  <c r="M10" i="91"/>
  <c r="U10" i="91" s="1"/>
  <c r="M7" i="91"/>
  <c r="M6" i="91"/>
  <c r="U6" i="91" s="1"/>
  <c r="M5" i="91"/>
  <c r="U5" i="91" s="1"/>
  <c r="M4" i="91"/>
  <c r="M4" i="91" a="1"/>
  <c r="M75" i="91" s="1"/>
  <c r="U75" i="91" s="1"/>
  <c r="AT3" i="91"/>
  <c r="AQ3" i="91"/>
  <c r="AH3" i="91"/>
  <c r="R3" i="91"/>
  <c r="C3" i="91"/>
  <c r="O3" i="91" s="1"/>
  <c r="P3" i="91" s="1"/>
  <c r="AF3" i="91" s="1"/>
  <c r="AO3" i="91" s="1"/>
  <c r="AX97" i="90"/>
  <c r="AX96" i="90"/>
  <c r="AX95" i="90"/>
  <c r="AX94" i="90"/>
  <c r="AX93" i="90"/>
  <c r="AX92" i="90"/>
  <c r="AX91" i="90"/>
  <c r="AX90" i="90"/>
  <c r="U65" i="90"/>
  <c r="Q64" i="90"/>
  <c r="V40" i="90"/>
  <c r="U38" i="90"/>
  <c r="Q32" i="90"/>
  <c r="Q30" i="90"/>
  <c r="U14" i="90"/>
  <c r="C12" i="90"/>
  <c r="C3" i="90" s="1"/>
  <c r="O3" i="90" s="1"/>
  <c r="C10" i="90"/>
  <c r="V5" i="90" s="1"/>
  <c r="V9" i="90"/>
  <c r="U8" i="90"/>
  <c r="Q8" i="90"/>
  <c r="C8" i="90"/>
  <c r="B8" i="90"/>
  <c r="Q3" i="90" s="1"/>
  <c r="AG3" i="90" s="1"/>
  <c r="AP3" i="90" s="1"/>
  <c r="C6" i="90"/>
  <c r="R32" i="90" s="1"/>
  <c r="U5" i="90"/>
  <c r="Q5" i="90"/>
  <c r="C5" i="90"/>
  <c r="W4" i="90"/>
  <c r="M89" i="90"/>
  <c r="U89" i="90" s="1"/>
  <c r="M86" i="90"/>
  <c r="U86" i="90" s="1"/>
  <c r="M84" i="90"/>
  <c r="U84" i="90" s="1"/>
  <c r="M83" i="90"/>
  <c r="U83" i="90" s="1"/>
  <c r="M80" i="90"/>
  <c r="U80" i="90" s="1"/>
  <c r="M78" i="90"/>
  <c r="U78" i="90" s="1"/>
  <c r="M77" i="90"/>
  <c r="U77" i="90" s="1"/>
  <c r="M74" i="90"/>
  <c r="U74" i="90" s="1"/>
  <c r="M72" i="90"/>
  <c r="U72" i="90" s="1"/>
  <c r="M71" i="90"/>
  <c r="U71" i="90" s="1"/>
  <c r="M68" i="90"/>
  <c r="U68" i="90" s="1"/>
  <c r="M66" i="90"/>
  <c r="U66" i="90" s="1"/>
  <c r="M65" i="90"/>
  <c r="M62" i="90"/>
  <c r="U62" i="90" s="1"/>
  <c r="M60" i="90"/>
  <c r="U60" i="90" s="1"/>
  <c r="M59" i="90"/>
  <c r="U59" i="90" s="1"/>
  <c r="M56" i="90"/>
  <c r="U56" i="90" s="1"/>
  <c r="M54" i="90"/>
  <c r="U54" i="90" s="1"/>
  <c r="M53" i="90"/>
  <c r="U53" i="90" s="1"/>
  <c r="M50" i="90"/>
  <c r="U50" i="90" s="1"/>
  <c r="M48" i="90"/>
  <c r="U48" i="90" s="1"/>
  <c r="M47" i="90"/>
  <c r="U47" i="90" s="1"/>
  <c r="M44" i="90"/>
  <c r="U44" i="90" s="1"/>
  <c r="M42" i="90"/>
  <c r="U42" i="90" s="1"/>
  <c r="M41" i="90"/>
  <c r="U41" i="90" s="1"/>
  <c r="M38" i="90"/>
  <c r="M36" i="90"/>
  <c r="U36" i="90" s="1"/>
  <c r="M35" i="90"/>
  <c r="U35" i="90" s="1"/>
  <c r="M32" i="90"/>
  <c r="U32" i="90" s="1"/>
  <c r="M30" i="90"/>
  <c r="U30" i="90" s="1"/>
  <c r="M29" i="90"/>
  <c r="U29" i="90" s="1"/>
  <c r="M26" i="90"/>
  <c r="U26" i="90" s="1"/>
  <c r="M24" i="90"/>
  <c r="U24" i="90" s="1"/>
  <c r="M23" i="90"/>
  <c r="U23" i="90" s="1"/>
  <c r="M20" i="90"/>
  <c r="U20" i="90" s="1"/>
  <c r="M18" i="90"/>
  <c r="U18" i="90" s="1"/>
  <c r="M17" i="90"/>
  <c r="U17" i="90" s="1"/>
  <c r="M14" i="90"/>
  <c r="M12" i="90"/>
  <c r="U12" i="90" s="1"/>
  <c r="M11" i="90"/>
  <c r="U11" i="90" s="1"/>
  <c r="M8" i="90"/>
  <c r="M6" i="90"/>
  <c r="U6" i="90" s="1"/>
  <c r="M5" i="90"/>
  <c r="M4" i="90" a="1"/>
  <c r="M87" i="90" s="1"/>
  <c r="U87" i="90" s="1"/>
  <c r="AT3" i="90"/>
  <c r="S98" i="89"/>
  <c r="R98" i="89"/>
  <c r="R97" i="89"/>
  <c r="R96" i="89"/>
  <c r="R95" i="89"/>
  <c r="R94" i="89"/>
  <c r="R93" i="89"/>
  <c r="R92" i="89"/>
  <c r="R91" i="89"/>
  <c r="R90" i="89"/>
  <c r="V89" i="89"/>
  <c r="R89" i="89"/>
  <c r="R88" i="89"/>
  <c r="Q88" i="89"/>
  <c r="R87" i="89"/>
  <c r="V86" i="89"/>
  <c r="R86" i="89"/>
  <c r="R85" i="89"/>
  <c r="Q85" i="89"/>
  <c r="R84" i="89"/>
  <c r="R83" i="89"/>
  <c r="R82" i="89"/>
  <c r="R81" i="89"/>
  <c r="R80" i="89"/>
  <c r="R79" i="89"/>
  <c r="R78" i="89"/>
  <c r="R77" i="89"/>
  <c r="R76" i="89"/>
  <c r="R75" i="89"/>
  <c r="R74" i="89"/>
  <c r="R73" i="89"/>
  <c r="R72" i="89"/>
  <c r="V71" i="89"/>
  <c r="R71" i="89"/>
  <c r="R70" i="89"/>
  <c r="Q70" i="89"/>
  <c r="R69" i="89"/>
  <c r="V68" i="89"/>
  <c r="R68" i="89"/>
  <c r="R67" i="89"/>
  <c r="Q67" i="89"/>
  <c r="R66" i="89"/>
  <c r="R65" i="89"/>
  <c r="R64" i="89"/>
  <c r="R63" i="89"/>
  <c r="R62" i="89"/>
  <c r="V61" i="89"/>
  <c r="R61" i="89"/>
  <c r="R60" i="89"/>
  <c r="R59" i="89"/>
  <c r="V58" i="89"/>
  <c r="R58" i="89"/>
  <c r="R57" i="89"/>
  <c r="Q57" i="89"/>
  <c r="R56" i="89"/>
  <c r="R55" i="89"/>
  <c r="R54" i="89"/>
  <c r="R53" i="89"/>
  <c r="R52" i="89"/>
  <c r="R51" i="89"/>
  <c r="V50" i="89"/>
  <c r="R50" i="89"/>
  <c r="R49" i="89"/>
  <c r="Q49" i="89"/>
  <c r="R48" i="89"/>
  <c r="R47" i="89"/>
  <c r="V46" i="89"/>
  <c r="U46" i="89"/>
  <c r="R46" i="89"/>
  <c r="R45" i="89"/>
  <c r="Q45" i="89"/>
  <c r="U44" i="89"/>
  <c r="R44" i="89"/>
  <c r="R43" i="89"/>
  <c r="R42" i="89"/>
  <c r="V41" i="89"/>
  <c r="R41" i="89"/>
  <c r="R40" i="89"/>
  <c r="R39" i="89"/>
  <c r="R38" i="89"/>
  <c r="V37" i="89"/>
  <c r="R37" i="89"/>
  <c r="R36" i="89"/>
  <c r="R35" i="89"/>
  <c r="R34" i="89"/>
  <c r="R33" i="89"/>
  <c r="V32" i="89"/>
  <c r="R32" i="89"/>
  <c r="R31" i="89"/>
  <c r="R30" i="89"/>
  <c r="R29" i="89"/>
  <c r="V28" i="89"/>
  <c r="R28" i="89"/>
  <c r="R27" i="89"/>
  <c r="U26" i="89"/>
  <c r="R26" i="89"/>
  <c r="R25" i="89"/>
  <c r="R24" i="89"/>
  <c r="V23" i="89"/>
  <c r="R23" i="89"/>
  <c r="R22" i="89"/>
  <c r="Q22" i="89"/>
  <c r="R21" i="89"/>
  <c r="R20" i="89"/>
  <c r="V19" i="89"/>
  <c r="R19" i="89"/>
  <c r="R18" i="89"/>
  <c r="Q18" i="89"/>
  <c r="R17" i="89"/>
  <c r="R16" i="89"/>
  <c r="R15" i="89"/>
  <c r="R14" i="89"/>
  <c r="R13" i="89"/>
  <c r="V12" i="89"/>
  <c r="R12" i="89"/>
  <c r="C12" i="89"/>
  <c r="R11" i="89"/>
  <c r="V10" i="89"/>
  <c r="U10" i="89"/>
  <c r="R10" i="89"/>
  <c r="C10" i="89"/>
  <c r="V95" i="89" s="1"/>
  <c r="V9" i="89"/>
  <c r="R9" i="89"/>
  <c r="Q9" i="89"/>
  <c r="V8" i="89"/>
  <c r="U8" i="89"/>
  <c r="R8" i="89"/>
  <c r="C8" i="89"/>
  <c r="Q94" i="89" s="1"/>
  <c r="B8" i="89"/>
  <c r="R7" i="89"/>
  <c r="V6" i="89"/>
  <c r="R6" i="89"/>
  <c r="R5" i="89"/>
  <c r="Q5" i="89"/>
  <c r="C5" i="89"/>
  <c r="W4" i="89"/>
  <c r="R4" i="89"/>
  <c r="M98" i="89"/>
  <c r="U98" i="89" s="1"/>
  <c r="M95" i="89"/>
  <c r="U95" i="89" s="1"/>
  <c r="M94" i="89"/>
  <c r="U94" i="89" s="1"/>
  <c r="M92" i="89"/>
  <c r="U92" i="89" s="1"/>
  <c r="M89" i="89"/>
  <c r="U89" i="89" s="1"/>
  <c r="M88" i="89"/>
  <c r="U88" i="89" s="1"/>
  <c r="M86" i="89"/>
  <c r="U86" i="89" s="1"/>
  <c r="M83" i="89"/>
  <c r="U83" i="89" s="1"/>
  <c r="M82" i="89"/>
  <c r="U82" i="89" s="1"/>
  <c r="M80" i="89"/>
  <c r="U80" i="89" s="1"/>
  <c r="M77" i="89"/>
  <c r="U77" i="89" s="1"/>
  <c r="M76" i="89"/>
  <c r="U76" i="89" s="1"/>
  <c r="M74" i="89"/>
  <c r="U74" i="89" s="1"/>
  <c r="M71" i="89"/>
  <c r="U71" i="89" s="1"/>
  <c r="M70" i="89"/>
  <c r="U70" i="89" s="1"/>
  <c r="M68" i="89"/>
  <c r="U68" i="89" s="1"/>
  <c r="M65" i="89"/>
  <c r="U65" i="89" s="1"/>
  <c r="M64" i="89"/>
  <c r="U64" i="89" s="1"/>
  <c r="M62" i="89"/>
  <c r="U62" i="89" s="1"/>
  <c r="M59" i="89"/>
  <c r="U59" i="89" s="1"/>
  <c r="M58" i="89"/>
  <c r="U58" i="89" s="1"/>
  <c r="M56" i="89"/>
  <c r="U56" i="89" s="1"/>
  <c r="M53" i="89"/>
  <c r="U53" i="89" s="1"/>
  <c r="M52" i="89"/>
  <c r="U52" i="89" s="1"/>
  <c r="M50" i="89"/>
  <c r="U50" i="89" s="1"/>
  <c r="M47" i="89"/>
  <c r="U47" i="89" s="1"/>
  <c r="M46" i="89"/>
  <c r="M44" i="89"/>
  <c r="M41" i="89"/>
  <c r="U41" i="89" s="1"/>
  <c r="M40" i="89"/>
  <c r="U40" i="89" s="1"/>
  <c r="M38" i="89"/>
  <c r="U38" i="89" s="1"/>
  <c r="M35" i="89"/>
  <c r="U35" i="89" s="1"/>
  <c r="M34" i="89"/>
  <c r="U34" i="89" s="1"/>
  <c r="M32" i="89"/>
  <c r="U32" i="89" s="1"/>
  <c r="M29" i="89"/>
  <c r="U29" i="89" s="1"/>
  <c r="M28" i="89"/>
  <c r="U28" i="89" s="1"/>
  <c r="M26" i="89"/>
  <c r="M23" i="89"/>
  <c r="U23" i="89" s="1"/>
  <c r="M22" i="89"/>
  <c r="U22" i="89" s="1"/>
  <c r="M20" i="89"/>
  <c r="U20" i="89" s="1"/>
  <c r="M17" i="89"/>
  <c r="U17" i="89" s="1"/>
  <c r="M16" i="89"/>
  <c r="U16" i="89" s="1"/>
  <c r="M14" i="89"/>
  <c r="U14" i="89" s="1"/>
  <c r="M11" i="89"/>
  <c r="U11" i="89" s="1"/>
  <c r="M10" i="89"/>
  <c r="M8" i="89"/>
  <c r="M5" i="89"/>
  <c r="U5" i="89" s="1"/>
  <c r="M4" i="89"/>
  <c r="U4" i="89" s="1"/>
  <c r="X4" i="89" s="1"/>
  <c r="M4" i="89" a="1"/>
  <c r="M97" i="89" s="1"/>
  <c r="U97" i="89" s="1"/>
  <c r="G92" i="89"/>
  <c r="G87" i="89"/>
  <c r="G86" i="89"/>
  <c r="G81" i="89"/>
  <c r="G74" i="89"/>
  <c r="G69" i="89"/>
  <c r="G68" i="89"/>
  <c r="G63" i="89"/>
  <c r="G56" i="89"/>
  <c r="G51" i="89"/>
  <c r="G50" i="89"/>
  <c r="G45" i="89"/>
  <c r="G38" i="89"/>
  <c r="G33" i="89"/>
  <c r="G32" i="89"/>
  <c r="G27" i="89"/>
  <c r="G20" i="89"/>
  <c r="G15" i="89"/>
  <c r="G14" i="89"/>
  <c r="G9" i="89"/>
  <c r="G4" i="89" a="1"/>
  <c r="F98" i="89"/>
  <c r="F75" i="89"/>
  <c r="F74" i="89"/>
  <c r="F51" i="89"/>
  <c r="F44" i="89"/>
  <c r="F21" i="89"/>
  <c r="F20" i="89"/>
  <c r="F4" i="89" a="1"/>
  <c r="F80" i="89" s="1"/>
  <c r="AT3" i="89"/>
  <c r="R3" i="89"/>
  <c r="Q3" i="89"/>
  <c r="AG3" i="89" s="1"/>
  <c r="AP3" i="89" s="1"/>
  <c r="C3" i="89"/>
  <c r="O3" i="89" s="1"/>
  <c r="AX97" i="88"/>
  <c r="AX96" i="88"/>
  <c r="AX95" i="88"/>
  <c r="AX94" i="88"/>
  <c r="AX93" i="88"/>
  <c r="AX92" i="88"/>
  <c r="AX91" i="88"/>
  <c r="AX90" i="88"/>
  <c r="AX89" i="88"/>
  <c r="AX88" i="88"/>
  <c r="AX87" i="88"/>
  <c r="AX86" i="88"/>
  <c r="AX85" i="88"/>
  <c r="AX84" i="88"/>
  <c r="AX83" i="88"/>
  <c r="AX82" i="88"/>
  <c r="AX81" i="88"/>
  <c r="AX80" i="88"/>
  <c r="AX79" i="88"/>
  <c r="AX78" i="88"/>
  <c r="AX77" i="88"/>
  <c r="AX76" i="88"/>
  <c r="AX75" i="88"/>
  <c r="AX74" i="88"/>
  <c r="AX73" i="88"/>
  <c r="AX72" i="88"/>
  <c r="AX71" i="88"/>
  <c r="AX70" i="88"/>
  <c r="V63" i="88"/>
  <c r="U60" i="88"/>
  <c r="V54" i="88"/>
  <c r="U54" i="88"/>
  <c r="V45" i="88"/>
  <c r="U41" i="88"/>
  <c r="Q41" i="88"/>
  <c r="Q38" i="88"/>
  <c r="U35" i="88"/>
  <c r="U29" i="88"/>
  <c r="Q29" i="88"/>
  <c r="Q26" i="88"/>
  <c r="U23" i="88"/>
  <c r="U17" i="88"/>
  <c r="Q17" i="88"/>
  <c r="Q14" i="88"/>
  <c r="C12" i="88"/>
  <c r="C3" i="88" s="1"/>
  <c r="O3" i="88" s="1"/>
  <c r="V11" i="88"/>
  <c r="U10" i="88"/>
  <c r="R10" i="88"/>
  <c r="C10" i="88"/>
  <c r="V66" i="88" s="1"/>
  <c r="V9" i="88"/>
  <c r="C8" i="88"/>
  <c r="Q65" i="88" s="1"/>
  <c r="B8" i="88"/>
  <c r="Q7" i="88"/>
  <c r="U6" i="88"/>
  <c r="C6" i="88"/>
  <c r="R67" i="88" s="1"/>
  <c r="V5" i="88"/>
  <c r="Q5" i="88"/>
  <c r="C5" i="88"/>
  <c r="W4" i="88"/>
  <c r="M67" i="88"/>
  <c r="U67" i="88" s="1"/>
  <c r="M66" i="88"/>
  <c r="U66" i="88" s="1"/>
  <c r="M65" i="88"/>
  <c r="U65" i="88" s="1"/>
  <c r="M64" i="88"/>
  <c r="U64" i="88" s="1"/>
  <c r="M61" i="88"/>
  <c r="U61" i="88" s="1"/>
  <c r="M60" i="88"/>
  <c r="M59" i="88"/>
  <c r="U59" i="88" s="1"/>
  <c r="M58" i="88"/>
  <c r="U58" i="88" s="1"/>
  <c r="M55" i="88"/>
  <c r="U55" i="88" s="1"/>
  <c r="M54" i="88"/>
  <c r="M53" i="88"/>
  <c r="U53" i="88" s="1"/>
  <c r="M52" i="88"/>
  <c r="U52" i="88" s="1"/>
  <c r="M49" i="88"/>
  <c r="U49" i="88" s="1"/>
  <c r="M48" i="88"/>
  <c r="U48" i="88" s="1"/>
  <c r="M47" i="88"/>
  <c r="U47" i="88" s="1"/>
  <c r="M46" i="88"/>
  <c r="U46" i="88" s="1"/>
  <c r="M43" i="88"/>
  <c r="U43" i="88" s="1"/>
  <c r="M42" i="88"/>
  <c r="U42" i="88" s="1"/>
  <c r="M41" i="88"/>
  <c r="M40" i="88"/>
  <c r="U40" i="88" s="1"/>
  <c r="M37" i="88"/>
  <c r="U37" i="88" s="1"/>
  <c r="M36" i="88"/>
  <c r="U36" i="88" s="1"/>
  <c r="M35" i="88"/>
  <c r="M34" i="88"/>
  <c r="U34" i="88" s="1"/>
  <c r="M31" i="88"/>
  <c r="U31" i="88" s="1"/>
  <c r="M30" i="88"/>
  <c r="U30" i="88" s="1"/>
  <c r="M29" i="88"/>
  <c r="M28" i="88"/>
  <c r="U28" i="88" s="1"/>
  <c r="M25" i="88"/>
  <c r="U25" i="88" s="1"/>
  <c r="M24" i="88"/>
  <c r="U24" i="88" s="1"/>
  <c r="M23" i="88"/>
  <c r="M22" i="88"/>
  <c r="U22" i="88" s="1"/>
  <c r="M19" i="88"/>
  <c r="U19" i="88" s="1"/>
  <c r="M18" i="88"/>
  <c r="U18" i="88" s="1"/>
  <c r="M17" i="88"/>
  <c r="M16" i="88"/>
  <c r="U16" i="88" s="1"/>
  <c r="M13" i="88"/>
  <c r="U13" i="88" s="1"/>
  <c r="M12" i="88"/>
  <c r="U12" i="88" s="1"/>
  <c r="M11" i="88"/>
  <c r="U11" i="88" s="1"/>
  <c r="M10" i="88"/>
  <c r="M7" i="88"/>
  <c r="U7" i="88" s="1"/>
  <c r="M6" i="88"/>
  <c r="M5" i="88"/>
  <c r="U5" i="88" s="1"/>
  <c r="M4" i="88"/>
  <c r="U4" i="88" s="1"/>
  <c r="X4" i="88" s="1"/>
  <c r="M4" i="88" a="1"/>
  <c r="M69" i="88" s="1"/>
  <c r="U69" i="88" s="1"/>
  <c r="G69" i="88"/>
  <c r="F68" i="88"/>
  <c r="G64" i="88"/>
  <c r="F64" i="88"/>
  <c r="G60" i="88"/>
  <c r="F59" i="88"/>
  <c r="G55" i="88"/>
  <c r="F55" i="88"/>
  <c r="G51" i="88"/>
  <c r="F50" i="88"/>
  <c r="G46" i="88"/>
  <c r="F46" i="88"/>
  <c r="G42" i="88"/>
  <c r="F41" i="88"/>
  <c r="G37" i="88"/>
  <c r="F37" i="88"/>
  <c r="G33" i="88"/>
  <c r="F32" i="88"/>
  <c r="G28" i="88"/>
  <c r="F28" i="88"/>
  <c r="G24" i="88"/>
  <c r="F23" i="88"/>
  <c r="G19" i="88"/>
  <c r="F19" i="88"/>
  <c r="G15" i="88"/>
  <c r="F14" i="88"/>
  <c r="G10" i="88"/>
  <c r="F10" i="88"/>
  <c r="G6" i="88"/>
  <c r="F5" i="88"/>
  <c r="F4" i="88" a="1"/>
  <c r="F65" i="88" s="1"/>
  <c r="AT3" i="88"/>
  <c r="Q3" i="88"/>
  <c r="AG3" i="88" s="1"/>
  <c r="AP3" i="88" s="1"/>
  <c r="AX97" i="87"/>
  <c r="AX96" i="87"/>
  <c r="AX95" i="87"/>
  <c r="AX94" i="87"/>
  <c r="AX93" i="87"/>
  <c r="AX92" i="87"/>
  <c r="AX91" i="87"/>
  <c r="AX90" i="87"/>
  <c r="AX89" i="87"/>
  <c r="AX88" i="87"/>
  <c r="AX87" i="87"/>
  <c r="AX86" i="87"/>
  <c r="AX85" i="87"/>
  <c r="AX84" i="87"/>
  <c r="AX83" i="87"/>
  <c r="AX82" i="87"/>
  <c r="AX81" i="87"/>
  <c r="AX80" i="87"/>
  <c r="R79" i="87"/>
  <c r="V77" i="87"/>
  <c r="R77" i="87"/>
  <c r="R76" i="87"/>
  <c r="V75" i="87"/>
  <c r="R74" i="87"/>
  <c r="Q74" i="87"/>
  <c r="R73" i="87"/>
  <c r="R71" i="87"/>
  <c r="R70" i="87"/>
  <c r="V68" i="87"/>
  <c r="R68" i="87"/>
  <c r="R67" i="87"/>
  <c r="V66" i="87"/>
  <c r="R65" i="87"/>
  <c r="R64" i="87"/>
  <c r="R62" i="87"/>
  <c r="R61" i="87"/>
  <c r="V59" i="87"/>
  <c r="R59" i="87"/>
  <c r="R58" i="87"/>
  <c r="Q58" i="87"/>
  <c r="V57" i="87"/>
  <c r="R57" i="87"/>
  <c r="V56" i="87"/>
  <c r="R56" i="87"/>
  <c r="U55" i="87"/>
  <c r="Q55" i="87"/>
  <c r="V54" i="87"/>
  <c r="V53" i="87"/>
  <c r="V52" i="87"/>
  <c r="R52" i="87"/>
  <c r="V51" i="87"/>
  <c r="V50" i="87"/>
  <c r="Q50" i="87"/>
  <c r="V49" i="87"/>
  <c r="R49" i="87"/>
  <c r="V48" i="87"/>
  <c r="V47" i="87"/>
  <c r="Q47" i="87"/>
  <c r="V46" i="87"/>
  <c r="R46" i="87"/>
  <c r="V45" i="87"/>
  <c r="Q45" i="87"/>
  <c r="V44" i="87"/>
  <c r="V43" i="87"/>
  <c r="R43" i="87"/>
  <c r="V42" i="87"/>
  <c r="Q42" i="87"/>
  <c r="V41" i="87"/>
  <c r="V40" i="87"/>
  <c r="R40" i="87"/>
  <c r="Q40" i="87"/>
  <c r="V39" i="87"/>
  <c r="V38" i="87"/>
  <c r="V37" i="87"/>
  <c r="R37" i="87"/>
  <c r="Q37" i="87"/>
  <c r="V36" i="87"/>
  <c r="V35" i="87"/>
  <c r="V34" i="87"/>
  <c r="R34" i="87"/>
  <c r="V33" i="87"/>
  <c r="V32" i="87"/>
  <c r="Q32" i="87"/>
  <c r="V31" i="87"/>
  <c r="R31" i="87"/>
  <c r="V30" i="87"/>
  <c r="V29" i="87"/>
  <c r="Q29" i="87"/>
  <c r="V28" i="87"/>
  <c r="R28" i="87"/>
  <c r="V27" i="87"/>
  <c r="Q27" i="87"/>
  <c r="V26" i="87"/>
  <c r="V25" i="87"/>
  <c r="R25" i="87"/>
  <c r="V24" i="87"/>
  <c r="Q24" i="87"/>
  <c r="V23" i="87"/>
  <c r="V22" i="87"/>
  <c r="R22" i="87"/>
  <c r="Q22" i="87"/>
  <c r="V21" i="87"/>
  <c r="V20" i="87"/>
  <c r="V19" i="87"/>
  <c r="R19" i="87"/>
  <c r="Q19" i="87"/>
  <c r="V18" i="87"/>
  <c r="V17" i="87"/>
  <c r="V16" i="87"/>
  <c r="R16" i="87"/>
  <c r="V15" i="87"/>
  <c r="V14" i="87"/>
  <c r="Q14" i="87"/>
  <c r="V13" i="87"/>
  <c r="R13" i="87"/>
  <c r="V12" i="87"/>
  <c r="C12" i="87"/>
  <c r="R11" i="87"/>
  <c r="V10" i="87"/>
  <c r="C10" i="87"/>
  <c r="V74" i="87" s="1"/>
  <c r="V9" i="87"/>
  <c r="R9" i="87"/>
  <c r="V8" i="87"/>
  <c r="C8" i="87"/>
  <c r="Q73" i="87" s="1"/>
  <c r="B8" i="87"/>
  <c r="V7" i="87"/>
  <c r="R7" i="87"/>
  <c r="V6" i="87"/>
  <c r="Q6" i="87"/>
  <c r="C6" i="87"/>
  <c r="R53" i="87" s="1"/>
  <c r="V5" i="87"/>
  <c r="R5" i="87"/>
  <c r="C5" i="87"/>
  <c r="W4" i="87"/>
  <c r="V4" i="87"/>
  <c r="Y4" i="87" s="1"/>
  <c r="U4" i="87"/>
  <c r="X4" i="87" s="1"/>
  <c r="R4" i="87"/>
  <c r="M79" i="87"/>
  <c r="U79" i="87" s="1"/>
  <c r="M77" i="87"/>
  <c r="U77" i="87" s="1"/>
  <c r="M76" i="87"/>
  <c r="U76" i="87" s="1"/>
  <c r="M73" i="87"/>
  <c r="U73" i="87" s="1"/>
  <c r="M71" i="87"/>
  <c r="U71" i="87" s="1"/>
  <c r="M70" i="87"/>
  <c r="U70" i="87" s="1"/>
  <c r="M67" i="87"/>
  <c r="U67" i="87" s="1"/>
  <c r="M65" i="87"/>
  <c r="U65" i="87" s="1"/>
  <c r="M64" i="87"/>
  <c r="U64" i="87" s="1"/>
  <c r="M61" i="87"/>
  <c r="U61" i="87" s="1"/>
  <c r="M59" i="87"/>
  <c r="U59" i="87" s="1"/>
  <c r="M58" i="87"/>
  <c r="U58" i="87" s="1"/>
  <c r="M55" i="87"/>
  <c r="M53" i="87"/>
  <c r="U53" i="87" s="1"/>
  <c r="M52" i="87"/>
  <c r="U52" i="87" s="1"/>
  <c r="M49" i="87"/>
  <c r="U49" i="87" s="1"/>
  <c r="M47" i="87"/>
  <c r="U47" i="87" s="1"/>
  <c r="M46" i="87"/>
  <c r="U46" i="87" s="1"/>
  <c r="M43" i="87"/>
  <c r="U43" i="87" s="1"/>
  <c r="M41" i="87"/>
  <c r="U41" i="87" s="1"/>
  <c r="M40" i="87"/>
  <c r="U40" i="87" s="1"/>
  <c r="M37" i="87"/>
  <c r="U37" i="87" s="1"/>
  <c r="M35" i="87"/>
  <c r="U35" i="87" s="1"/>
  <c r="M34" i="87"/>
  <c r="U34" i="87" s="1"/>
  <c r="M31" i="87"/>
  <c r="U31" i="87" s="1"/>
  <c r="M29" i="87"/>
  <c r="U29" i="87" s="1"/>
  <c r="M28" i="87"/>
  <c r="U28" i="87" s="1"/>
  <c r="M25" i="87"/>
  <c r="U25" i="87" s="1"/>
  <c r="M23" i="87"/>
  <c r="U23" i="87" s="1"/>
  <c r="M22" i="87"/>
  <c r="U22" i="87" s="1"/>
  <c r="M19" i="87"/>
  <c r="U19" i="87" s="1"/>
  <c r="M17" i="87"/>
  <c r="U17" i="87" s="1"/>
  <c r="M16" i="87"/>
  <c r="U16" i="87" s="1"/>
  <c r="M13" i="87"/>
  <c r="U13" i="87" s="1"/>
  <c r="M11" i="87"/>
  <c r="U11" i="87" s="1"/>
  <c r="M10" i="87"/>
  <c r="U10" i="87" s="1"/>
  <c r="M7" i="87"/>
  <c r="U7" i="87" s="1"/>
  <c r="M5" i="87"/>
  <c r="U5" i="87" s="1"/>
  <c r="M4" i="87"/>
  <c r="M4" i="87" a="1"/>
  <c r="M74" i="87" s="1"/>
  <c r="U74" i="87" s="1"/>
  <c r="G79" i="87"/>
  <c r="F79" i="87"/>
  <c r="F78" i="87"/>
  <c r="F77" i="87"/>
  <c r="G76" i="87"/>
  <c r="F76" i="87"/>
  <c r="F75" i="87"/>
  <c r="F74" i="87"/>
  <c r="G73" i="87"/>
  <c r="F73" i="87"/>
  <c r="F72" i="87"/>
  <c r="F71" i="87"/>
  <c r="G70" i="87"/>
  <c r="F70" i="87"/>
  <c r="F69" i="87"/>
  <c r="F68" i="87"/>
  <c r="G67" i="87"/>
  <c r="F67" i="87"/>
  <c r="F66" i="87"/>
  <c r="F65" i="87"/>
  <c r="G64" i="87"/>
  <c r="F64" i="87"/>
  <c r="F63" i="87"/>
  <c r="F62" i="87"/>
  <c r="G61" i="87"/>
  <c r="F61" i="87"/>
  <c r="F60" i="87"/>
  <c r="F59" i="87"/>
  <c r="G58" i="87"/>
  <c r="F58" i="87"/>
  <c r="F57" i="87"/>
  <c r="F56" i="87"/>
  <c r="G55" i="87"/>
  <c r="F55" i="87"/>
  <c r="F54" i="87"/>
  <c r="F53" i="87"/>
  <c r="G52" i="87"/>
  <c r="F52" i="87"/>
  <c r="F51" i="87"/>
  <c r="F50" i="87"/>
  <c r="G49" i="87"/>
  <c r="F49" i="87"/>
  <c r="F48" i="87"/>
  <c r="F47" i="87"/>
  <c r="G46" i="87"/>
  <c r="F46" i="87"/>
  <c r="F45" i="87"/>
  <c r="F44" i="87"/>
  <c r="G43" i="87"/>
  <c r="F43" i="87"/>
  <c r="F42" i="87"/>
  <c r="F41" i="87"/>
  <c r="G40" i="87"/>
  <c r="F40" i="87"/>
  <c r="F39" i="87"/>
  <c r="F38" i="87"/>
  <c r="G37" i="87"/>
  <c r="F37" i="87"/>
  <c r="F36" i="87"/>
  <c r="F35" i="87"/>
  <c r="G34" i="87"/>
  <c r="F34" i="87"/>
  <c r="F33" i="87"/>
  <c r="F32" i="87"/>
  <c r="G31" i="87"/>
  <c r="F31" i="87"/>
  <c r="F30" i="87"/>
  <c r="F29" i="87"/>
  <c r="G28" i="87"/>
  <c r="F28" i="87"/>
  <c r="F27" i="87"/>
  <c r="F26" i="87"/>
  <c r="G25" i="87"/>
  <c r="F25" i="87"/>
  <c r="F24" i="87"/>
  <c r="F23" i="87"/>
  <c r="G22" i="87"/>
  <c r="F22" i="87"/>
  <c r="F21" i="87"/>
  <c r="F20" i="87"/>
  <c r="G19" i="87"/>
  <c r="F19" i="87"/>
  <c r="F18" i="87"/>
  <c r="F17" i="87"/>
  <c r="G16" i="87"/>
  <c r="F16" i="87"/>
  <c r="F15" i="87"/>
  <c r="F14" i="87"/>
  <c r="G13" i="87"/>
  <c r="F13" i="87"/>
  <c r="F12" i="87"/>
  <c r="F11" i="87"/>
  <c r="G10" i="87"/>
  <c r="F10" i="87"/>
  <c r="F9" i="87"/>
  <c r="F8" i="87"/>
  <c r="G7" i="87"/>
  <c r="F7" i="87"/>
  <c r="F6" i="87"/>
  <c r="F5" i="87"/>
  <c r="G4" i="87"/>
  <c r="F4" i="87"/>
  <c r="F4" i="87" a="1"/>
  <c r="G78" i="87" s="1"/>
  <c r="AT3" i="87"/>
  <c r="R3" i="87"/>
  <c r="Q3" i="87"/>
  <c r="AG3" i="87" s="1"/>
  <c r="AP3" i="87" s="1"/>
  <c r="C3" i="87"/>
  <c r="O3" i="87" s="1"/>
  <c r="AX97" i="86"/>
  <c r="AX96" i="86"/>
  <c r="AX95" i="86"/>
  <c r="AX94" i="86"/>
  <c r="AX93" i="86"/>
  <c r="AX92" i="86"/>
  <c r="AX91" i="86"/>
  <c r="AX90" i="86"/>
  <c r="R82" i="86"/>
  <c r="U78" i="86"/>
  <c r="R73" i="86"/>
  <c r="R64" i="86"/>
  <c r="R55" i="86"/>
  <c r="U54" i="86"/>
  <c r="R54" i="86"/>
  <c r="V53" i="86"/>
  <c r="U52" i="86"/>
  <c r="R52" i="86"/>
  <c r="R51" i="86"/>
  <c r="U50" i="86"/>
  <c r="R50" i="86"/>
  <c r="R49" i="86"/>
  <c r="R48" i="86"/>
  <c r="R47" i="86"/>
  <c r="R46" i="86"/>
  <c r="R45" i="86"/>
  <c r="U44" i="86"/>
  <c r="R44" i="86"/>
  <c r="U43" i="86"/>
  <c r="R43" i="86"/>
  <c r="R42" i="86"/>
  <c r="R40" i="86"/>
  <c r="R39" i="86"/>
  <c r="V38" i="86"/>
  <c r="R38" i="86"/>
  <c r="R37" i="86"/>
  <c r="Q37" i="86"/>
  <c r="U36" i="86"/>
  <c r="R36" i="86"/>
  <c r="R35" i="86"/>
  <c r="U34" i="86"/>
  <c r="R34" i="86"/>
  <c r="R33" i="86"/>
  <c r="R31" i="86"/>
  <c r="R30" i="86"/>
  <c r="V29" i="86"/>
  <c r="R29" i="86"/>
  <c r="R28" i="86"/>
  <c r="Q28" i="86"/>
  <c r="R27" i="86"/>
  <c r="U26" i="86"/>
  <c r="R26" i="86"/>
  <c r="U25" i="86"/>
  <c r="R25" i="86"/>
  <c r="R24" i="86"/>
  <c r="R22" i="86"/>
  <c r="R21" i="86"/>
  <c r="V20" i="86"/>
  <c r="R20" i="86"/>
  <c r="R19" i="86"/>
  <c r="Q19" i="86"/>
  <c r="U18" i="86"/>
  <c r="R18" i="86"/>
  <c r="R17" i="86"/>
  <c r="U16" i="86"/>
  <c r="R16" i="86"/>
  <c r="R15" i="86"/>
  <c r="V14" i="86"/>
  <c r="R13" i="86"/>
  <c r="R12" i="86"/>
  <c r="C12" i="86"/>
  <c r="R10" i="86"/>
  <c r="C10" i="86"/>
  <c r="V89" i="86" s="1"/>
  <c r="U8" i="86"/>
  <c r="R8" i="86"/>
  <c r="C8" i="86"/>
  <c r="Q13" i="86" s="1"/>
  <c r="B8" i="86"/>
  <c r="U7" i="86"/>
  <c r="R7" i="86"/>
  <c r="R6" i="86"/>
  <c r="C6" i="86"/>
  <c r="V5" i="86"/>
  <c r="C5" i="86"/>
  <c r="W4" i="86"/>
  <c r="R4" i="86"/>
  <c r="M88" i="86"/>
  <c r="U88" i="86" s="1"/>
  <c r="M86" i="86"/>
  <c r="U86" i="86" s="1"/>
  <c r="M85" i="86"/>
  <c r="U85" i="86" s="1"/>
  <c r="M84" i="86"/>
  <c r="U84" i="86" s="1"/>
  <c r="M82" i="86"/>
  <c r="U82" i="86" s="1"/>
  <c r="M80" i="86"/>
  <c r="U80" i="86" s="1"/>
  <c r="M79" i="86"/>
  <c r="U79" i="86" s="1"/>
  <c r="M78" i="86"/>
  <c r="M76" i="86"/>
  <c r="U76" i="86" s="1"/>
  <c r="M74" i="86"/>
  <c r="U74" i="86" s="1"/>
  <c r="M73" i="86"/>
  <c r="U73" i="86" s="1"/>
  <c r="M72" i="86"/>
  <c r="U72" i="86" s="1"/>
  <c r="M70" i="86"/>
  <c r="U70" i="86" s="1"/>
  <c r="M68" i="86"/>
  <c r="U68" i="86" s="1"/>
  <c r="M67" i="86"/>
  <c r="U67" i="86" s="1"/>
  <c r="M66" i="86"/>
  <c r="U66" i="86" s="1"/>
  <c r="M64" i="86"/>
  <c r="U64" i="86" s="1"/>
  <c r="M62" i="86"/>
  <c r="U62" i="86" s="1"/>
  <c r="M61" i="86"/>
  <c r="U61" i="86" s="1"/>
  <c r="M60" i="86"/>
  <c r="U60" i="86" s="1"/>
  <c r="M58" i="86"/>
  <c r="U58" i="86" s="1"/>
  <c r="M56" i="86"/>
  <c r="U56" i="86" s="1"/>
  <c r="M55" i="86"/>
  <c r="U55" i="86" s="1"/>
  <c r="M54" i="86"/>
  <c r="M52" i="86"/>
  <c r="M50" i="86"/>
  <c r="M49" i="86"/>
  <c r="U49" i="86" s="1"/>
  <c r="M48" i="86"/>
  <c r="U48" i="86" s="1"/>
  <c r="M46" i="86"/>
  <c r="U46" i="86" s="1"/>
  <c r="M44" i="86"/>
  <c r="M43" i="86"/>
  <c r="M42" i="86"/>
  <c r="U42" i="86" s="1"/>
  <c r="M40" i="86"/>
  <c r="U40" i="86" s="1"/>
  <c r="M38" i="86"/>
  <c r="U38" i="86" s="1"/>
  <c r="M37" i="86"/>
  <c r="U37" i="86" s="1"/>
  <c r="M36" i="86"/>
  <c r="M34" i="86"/>
  <c r="M32" i="86"/>
  <c r="U32" i="86" s="1"/>
  <c r="M31" i="86"/>
  <c r="U31" i="86" s="1"/>
  <c r="M30" i="86"/>
  <c r="U30" i="86" s="1"/>
  <c r="M28" i="86"/>
  <c r="U28" i="86" s="1"/>
  <c r="M26" i="86"/>
  <c r="M25" i="86"/>
  <c r="M24" i="86"/>
  <c r="U24" i="86" s="1"/>
  <c r="M22" i="86"/>
  <c r="U22" i="86" s="1"/>
  <c r="M20" i="86"/>
  <c r="U20" i="86" s="1"/>
  <c r="M19" i="86"/>
  <c r="U19" i="86" s="1"/>
  <c r="M18" i="86"/>
  <c r="M16" i="86"/>
  <c r="M14" i="86"/>
  <c r="U14" i="86" s="1"/>
  <c r="M13" i="86"/>
  <c r="U13" i="86" s="1"/>
  <c r="M12" i="86"/>
  <c r="U12" i="86" s="1"/>
  <c r="M10" i="86"/>
  <c r="U10" i="86" s="1"/>
  <c r="M8" i="86"/>
  <c r="M7" i="86"/>
  <c r="M6" i="86"/>
  <c r="U6" i="86" s="1"/>
  <c r="M4" i="86"/>
  <c r="U4" i="86" s="1"/>
  <c r="X4" i="86" s="1"/>
  <c r="AH4" i="86" s="1"/>
  <c r="M4" i="86" a="1"/>
  <c r="M89" i="86" s="1"/>
  <c r="U89" i="86" s="1"/>
  <c r="G75" i="86"/>
  <c r="G70" i="86"/>
  <c r="G66" i="86"/>
  <c r="G48" i="86"/>
  <c r="G43" i="86"/>
  <c r="G39" i="86"/>
  <c r="G21" i="86"/>
  <c r="G16" i="86"/>
  <c r="G12" i="86"/>
  <c r="F4" i="86" a="1"/>
  <c r="G79" i="86" s="1"/>
  <c r="AT3" i="86"/>
  <c r="R3" i="86"/>
  <c r="AH3" i="86" s="1"/>
  <c r="AQ3" i="86" s="1"/>
  <c r="Q3" i="86"/>
  <c r="AG3" i="86" s="1"/>
  <c r="AP3" i="86" s="1"/>
  <c r="C3" i="86"/>
  <c r="O3" i="86" s="1"/>
  <c r="S98" i="85"/>
  <c r="R98" i="85"/>
  <c r="R97" i="85"/>
  <c r="R96" i="85"/>
  <c r="R95" i="85"/>
  <c r="R94" i="85"/>
  <c r="R93" i="85"/>
  <c r="R92" i="85"/>
  <c r="R91" i="85"/>
  <c r="R90" i="85"/>
  <c r="R89" i="85"/>
  <c r="R88" i="85"/>
  <c r="R87" i="85"/>
  <c r="R86" i="85"/>
  <c r="R85" i="85"/>
  <c r="R84" i="85"/>
  <c r="R83" i="85"/>
  <c r="R82" i="85"/>
  <c r="R81" i="85"/>
  <c r="R80" i="85"/>
  <c r="R79" i="85"/>
  <c r="R78" i="85"/>
  <c r="R77" i="85"/>
  <c r="R76" i="85"/>
  <c r="R75" i="85"/>
  <c r="R74" i="85"/>
  <c r="R73" i="85"/>
  <c r="R72" i="85"/>
  <c r="R71" i="85"/>
  <c r="R70" i="85"/>
  <c r="R69" i="85"/>
  <c r="R68" i="85"/>
  <c r="R67" i="85"/>
  <c r="R66" i="85"/>
  <c r="R65" i="85"/>
  <c r="R64" i="85"/>
  <c r="R63" i="85"/>
  <c r="R62" i="85"/>
  <c r="R61" i="85"/>
  <c r="R60" i="85"/>
  <c r="R59" i="85"/>
  <c r="R58" i="85"/>
  <c r="R57" i="85"/>
  <c r="U56" i="85"/>
  <c r="R56" i="85"/>
  <c r="R55" i="85"/>
  <c r="R54" i="85"/>
  <c r="R53" i="85"/>
  <c r="R52" i="85"/>
  <c r="R51" i="85"/>
  <c r="U50" i="85"/>
  <c r="R50" i="85"/>
  <c r="R49" i="85"/>
  <c r="R48" i="85"/>
  <c r="R47" i="85"/>
  <c r="R46" i="85"/>
  <c r="R45" i="85"/>
  <c r="U44" i="85"/>
  <c r="R44" i="85"/>
  <c r="R43" i="85"/>
  <c r="R42" i="85"/>
  <c r="R41" i="85"/>
  <c r="R40" i="85"/>
  <c r="R39" i="85"/>
  <c r="U38" i="85"/>
  <c r="R38" i="85"/>
  <c r="R37" i="85"/>
  <c r="R36" i="85"/>
  <c r="R35" i="85"/>
  <c r="R34" i="85"/>
  <c r="R33" i="85"/>
  <c r="U32" i="85"/>
  <c r="R32" i="85"/>
  <c r="R31" i="85"/>
  <c r="R30" i="85"/>
  <c r="R29" i="85"/>
  <c r="R28" i="85"/>
  <c r="R27" i="85"/>
  <c r="U26" i="85"/>
  <c r="R26" i="85"/>
  <c r="R25" i="85"/>
  <c r="R24" i="85"/>
  <c r="R23" i="85"/>
  <c r="R22" i="85"/>
  <c r="R21" i="85"/>
  <c r="U20" i="85"/>
  <c r="R20" i="85"/>
  <c r="R19" i="85"/>
  <c r="R18" i="85"/>
  <c r="R17" i="85"/>
  <c r="R16" i="85"/>
  <c r="R15" i="85"/>
  <c r="U14" i="85"/>
  <c r="R14" i="85"/>
  <c r="R13" i="85"/>
  <c r="R12" i="85"/>
  <c r="C12" i="85"/>
  <c r="C3" i="85" s="1"/>
  <c r="O3" i="85" s="1"/>
  <c r="R11" i="85"/>
  <c r="R10" i="85"/>
  <c r="C10" i="85"/>
  <c r="R9" i="85"/>
  <c r="R8" i="85"/>
  <c r="C8" i="85"/>
  <c r="B8" i="85"/>
  <c r="R7" i="85"/>
  <c r="R6" i="85"/>
  <c r="R5" i="85"/>
  <c r="C5" i="85"/>
  <c r="W4" i="85"/>
  <c r="R4" i="85"/>
  <c r="M98" i="85"/>
  <c r="U98" i="85" s="1"/>
  <c r="M96" i="85"/>
  <c r="U96" i="85" s="1"/>
  <c r="M92" i="85"/>
  <c r="U92" i="85" s="1"/>
  <c r="M90" i="85"/>
  <c r="U90" i="85" s="1"/>
  <c r="M86" i="85"/>
  <c r="U86" i="85" s="1"/>
  <c r="M84" i="85"/>
  <c r="U84" i="85" s="1"/>
  <c r="M80" i="85"/>
  <c r="U80" i="85" s="1"/>
  <c r="M78" i="85"/>
  <c r="U78" i="85" s="1"/>
  <c r="M74" i="85"/>
  <c r="U74" i="85" s="1"/>
  <c r="M72" i="85"/>
  <c r="U72" i="85" s="1"/>
  <c r="M68" i="85"/>
  <c r="U68" i="85" s="1"/>
  <c r="M66" i="85"/>
  <c r="U66" i="85" s="1"/>
  <c r="M62" i="85"/>
  <c r="U62" i="85" s="1"/>
  <c r="M60" i="85"/>
  <c r="U60" i="85" s="1"/>
  <c r="M56" i="85"/>
  <c r="M54" i="85"/>
  <c r="U54" i="85" s="1"/>
  <c r="M50" i="85"/>
  <c r="M48" i="85"/>
  <c r="U48" i="85" s="1"/>
  <c r="M44" i="85"/>
  <c r="M42" i="85"/>
  <c r="U42" i="85" s="1"/>
  <c r="M38" i="85"/>
  <c r="M36" i="85"/>
  <c r="U36" i="85" s="1"/>
  <c r="M32" i="85"/>
  <c r="M30" i="85"/>
  <c r="U30" i="85" s="1"/>
  <c r="M26" i="85"/>
  <c r="M24" i="85"/>
  <c r="U24" i="85" s="1"/>
  <c r="M20" i="85"/>
  <c r="M18" i="85"/>
  <c r="U18" i="85" s="1"/>
  <c r="M14" i="85"/>
  <c r="M12" i="85"/>
  <c r="U12" i="85" s="1"/>
  <c r="M8" i="85"/>
  <c r="U8" i="85" s="1"/>
  <c r="M6" i="85"/>
  <c r="U6" i="85" s="1"/>
  <c r="M4" i="85" a="1"/>
  <c r="M95" i="85" s="1"/>
  <c r="U95" i="85" s="1"/>
  <c r="G97" i="85"/>
  <c r="G96" i="85"/>
  <c r="G95" i="85"/>
  <c r="G94" i="85"/>
  <c r="G91" i="85"/>
  <c r="G90" i="85"/>
  <c r="G89" i="85"/>
  <c r="G88" i="85"/>
  <c r="G85" i="85"/>
  <c r="G84" i="85"/>
  <c r="G83" i="85"/>
  <c r="G82" i="85"/>
  <c r="G79" i="85"/>
  <c r="G78" i="85"/>
  <c r="G77" i="85"/>
  <c r="G76" i="85"/>
  <c r="G73" i="85"/>
  <c r="G72" i="85"/>
  <c r="G71" i="85"/>
  <c r="G70" i="85"/>
  <c r="G67" i="85"/>
  <c r="G66" i="85"/>
  <c r="G65" i="85"/>
  <c r="G64" i="85"/>
  <c r="G61" i="85"/>
  <c r="G60" i="85"/>
  <c r="G59" i="85"/>
  <c r="G58" i="85"/>
  <c r="G55" i="85"/>
  <c r="G54" i="85"/>
  <c r="G53" i="85"/>
  <c r="G52" i="85"/>
  <c r="G49" i="85"/>
  <c r="G48" i="85"/>
  <c r="G47" i="85"/>
  <c r="G46" i="85"/>
  <c r="G43" i="85"/>
  <c r="G42" i="85"/>
  <c r="G41" i="85"/>
  <c r="G40" i="85"/>
  <c r="G37" i="85"/>
  <c r="G36" i="85"/>
  <c r="G35" i="85"/>
  <c r="G34" i="85"/>
  <c r="G31" i="85"/>
  <c r="G30" i="85"/>
  <c r="G29" i="85"/>
  <c r="G28" i="85"/>
  <c r="G25" i="85"/>
  <c r="G24" i="85"/>
  <c r="G23" i="85"/>
  <c r="G22" i="85"/>
  <c r="G19" i="85"/>
  <c r="G18" i="85"/>
  <c r="G17" i="85"/>
  <c r="G16" i="85"/>
  <c r="G13" i="85"/>
  <c r="G12" i="85"/>
  <c r="G11" i="85"/>
  <c r="G10" i="85"/>
  <c r="G7" i="85"/>
  <c r="G6" i="85"/>
  <c r="G5" i="85"/>
  <c r="G4" i="85"/>
  <c r="G4" i="85" a="1"/>
  <c r="G93" i="85" s="1"/>
  <c r="F97" i="85"/>
  <c r="F96" i="85"/>
  <c r="F95" i="85"/>
  <c r="F94" i="85"/>
  <c r="F91" i="85"/>
  <c r="F90" i="85"/>
  <c r="F89" i="85"/>
  <c r="F88" i="85"/>
  <c r="F85" i="85"/>
  <c r="F84" i="85"/>
  <c r="F83" i="85"/>
  <c r="F82" i="85"/>
  <c r="F79" i="85"/>
  <c r="F78" i="85"/>
  <c r="F77" i="85"/>
  <c r="F76" i="85"/>
  <c r="F73" i="85"/>
  <c r="F72" i="85"/>
  <c r="F71" i="85"/>
  <c r="F70" i="85"/>
  <c r="F67" i="85"/>
  <c r="F66" i="85"/>
  <c r="F65" i="85"/>
  <c r="F64" i="85"/>
  <c r="F61" i="85"/>
  <c r="F60" i="85"/>
  <c r="F59" i="85"/>
  <c r="F58" i="85"/>
  <c r="F55" i="85"/>
  <c r="F54" i="85"/>
  <c r="F53" i="85"/>
  <c r="F52" i="85"/>
  <c r="F49" i="85"/>
  <c r="F48" i="85"/>
  <c r="F47" i="85"/>
  <c r="F46" i="85"/>
  <c r="F43" i="85"/>
  <c r="F42" i="85"/>
  <c r="F41" i="85"/>
  <c r="F40" i="85"/>
  <c r="F37" i="85"/>
  <c r="F36" i="85"/>
  <c r="F35" i="85"/>
  <c r="F34" i="85"/>
  <c r="F31" i="85"/>
  <c r="F30" i="85"/>
  <c r="F29" i="85"/>
  <c r="F28" i="85"/>
  <c r="F25" i="85"/>
  <c r="F24" i="85"/>
  <c r="F23" i="85"/>
  <c r="F22" i="85"/>
  <c r="F19" i="85"/>
  <c r="F18" i="85"/>
  <c r="F17" i="85"/>
  <c r="F16" i="85"/>
  <c r="F13" i="85"/>
  <c r="F12" i="85"/>
  <c r="F11" i="85"/>
  <c r="F10" i="85"/>
  <c r="F7" i="85"/>
  <c r="F6" i="85"/>
  <c r="F5" i="85"/>
  <c r="F4" i="85"/>
  <c r="F4" i="85" a="1"/>
  <c r="F93" i="85" s="1"/>
  <c r="AT3" i="85"/>
  <c r="R3" i="85"/>
  <c r="AH3" i="85" s="1"/>
  <c r="AQ3" i="85" s="1"/>
  <c r="Q3" i="85"/>
  <c r="AG3" i="85" s="1"/>
  <c r="AP3" i="85" s="1"/>
  <c r="AX97" i="84"/>
  <c r="AX96" i="84"/>
  <c r="AX95" i="84"/>
  <c r="AX94" i="84"/>
  <c r="AX93" i="84"/>
  <c r="AX92" i="84"/>
  <c r="AX91" i="84"/>
  <c r="AX90" i="84"/>
  <c r="AX89" i="84"/>
  <c r="AX88" i="84"/>
  <c r="AX87" i="84"/>
  <c r="AX86" i="84"/>
  <c r="AX85" i="84"/>
  <c r="AX84" i="84"/>
  <c r="AX83" i="84"/>
  <c r="AX82" i="84"/>
  <c r="AX81" i="84"/>
  <c r="AX80" i="84"/>
  <c r="AX79" i="84"/>
  <c r="AX78" i="84"/>
  <c r="AX77" i="84"/>
  <c r="AX76" i="84"/>
  <c r="AX75" i="84"/>
  <c r="AX74" i="84"/>
  <c r="AX73" i="84"/>
  <c r="AX72" i="84"/>
  <c r="AX71" i="84"/>
  <c r="AX70" i="84"/>
  <c r="V67" i="84"/>
  <c r="V65" i="84"/>
  <c r="V58" i="84"/>
  <c r="V56" i="84"/>
  <c r="V49" i="84"/>
  <c r="V47" i="84"/>
  <c r="V40" i="84"/>
  <c r="V38" i="84"/>
  <c r="V31" i="84"/>
  <c r="V29" i="84"/>
  <c r="V23" i="84"/>
  <c r="V21" i="84"/>
  <c r="R20" i="84"/>
  <c r="V19" i="84"/>
  <c r="V17" i="84"/>
  <c r="V15" i="84"/>
  <c r="V14" i="84"/>
  <c r="V12" i="84"/>
  <c r="C12" i="84"/>
  <c r="C10" i="84"/>
  <c r="V64" i="84" s="1"/>
  <c r="V9" i="84"/>
  <c r="V8" i="84"/>
  <c r="C8" i="84"/>
  <c r="Q30" i="84" s="1"/>
  <c r="B8" i="84"/>
  <c r="Q3" i="84" s="1"/>
  <c r="AG3" i="84" s="1"/>
  <c r="AP3" i="84" s="1"/>
  <c r="V7" i="84"/>
  <c r="R6" i="84"/>
  <c r="C6" i="84"/>
  <c r="R69" i="84" s="1"/>
  <c r="V5" i="84"/>
  <c r="C5" i="84"/>
  <c r="W4" i="84"/>
  <c r="V4" i="84"/>
  <c r="Y4" i="84" s="1"/>
  <c r="R4" i="84"/>
  <c r="M65" i="84"/>
  <c r="U65" i="84" s="1"/>
  <c r="M64" i="84"/>
  <c r="U64" i="84" s="1"/>
  <c r="M63" i="84"/>
  <c r="U63" i="84" s="1"/>
  <c r="M58" i="84"/>
  <c r="U58" i="84" s="1"/>
  <c r="M57" i="84"/>
  <c r="U57" i="84" s="1"/>
  <c r="M56" i="84"/>
  <c r="U56" i="84" s="1"/>
  <c r="M51" i="84"/>
  <c r="U51" i="84" s="1"/>
  <c r="M50" i="84"/>
  <c r="U50" i="84" s="1"/>
  <c r="M49" i="84"/>
  <c r="U49" i="84" s="1"/>
  <c r="M44" i="84"/>
  <c r="U44" i="84" s="1"/>
  <c r="M43" i="84"/>
  <c r="U43" i="84" s="1"/>
  <c r="M41" i="84"/>
  <c r="U41" i="84" s="1"/>
  <c r="M37" i="84"/>
  <c r="U37" i="84" s="1"/>
  <c r="M35" i="84"/>
  <c r="U35" i="84" s="1"/>
  <c r="M34" i="84"/>
  <c r="U34" i="84" s="1"/>
  <c r="M29" i="84"/>
  <c r="U29" i="84" s="1"/>
  <c r="M28" i="84"/>
  <c r="U28" i="84" s="1"/>
  <c r="M27" i="84"/>
  <c r="U27" i="84" s="1"/>
  <c r="M22" i="84"/>
  <c r="U22" i="84" s="1"/>
  <c r="M21" i="84"/>
  <c r="U21" i="84" s="1"/>
  <c r="M20" i="84"/>
  <c r="U20" i="84" s="1"/>
  <c r="M15" i="84"/>
  <c r="U15" i="84" s="1"/>
  <c r="M14" i="84"/>
  <c r="U14" i="84" s="1"/>
  <c r="M13" i="84"/>
  <c r="U13" i="84" s="1"/>
  <c r="M8" i="84"/>
  <c r="U8" i="84" s="1"/>
  <c r="M7" i="84"/>
  <c r="U7" i="84" s="1"/>
  <c r="M5" i="84"/>
  <c r="U5" i="84" s="1"/>
  <c r="M4" i="84" a="1"/>
  <c r="M67" i="84" s="1"/>
  <c r="U67" i="84" s="1"/>
  <c r="G69" i="84"/>
  <c r="F67" i="84"/>
  <c r="G66" i="84"/>
  <c r="F66" i="84"/>
  <c r="G63" i="84"/>
  <c r="F63" i="84"/>
  <c r="G62" i="84"/>
  <c r="F60" i="84"/>
  <c r="G59" i="84"/>
  <c r="F59" i="84"/>
  <c r="G56" i="84"/>
  <c r="F56" i="84"/>
  <c r="F55" i="84"/>
  <c r="F53" i="84"/>
  <c r="F52" i="84"/>
  <c r="G51" i="84"/>
  <c r="F49" i="84"/>
  <c r="G48" i="84"/>
  <c r="F48" i="84"/>
  <c r="G45" i="84"/>
  <c r="F45" i="84"/>
  <c r="G44" i="84"/>
  <c r="F42" i="84"/>
  <c r="G41" i="84"/>
  <c r="F41" i="84"/>
  <c r="G38" i="84"/>
  <c r="F38" i="84"/>
  <c r="F37" i="84"/>
  <c r="F35" i="84"/>
  <c r="F34" i="84"/>
  <c r="G33" i="84"/>
  <c r="F31" i="84"/>
  <c r="G30" i="84"/>
  <c r="F30" i="84"/>
  <c r="G27" i="84"/>
  <c r="F27" i="84"/>
  <c r="G26" i="84"/>
  <c r="F24" i="84"/>
  <c r="G23" i="84"/>
  <c r="F23" i="84"/>
  <c r="G20" i="84"/>
  <c r="F20" i="84"/>
  <c r="F19" i="84"/>
  <c r="F17" i="84"/>
  <c r="F16" i="84"/>
  <c r="G15" i="84"/>
  <c r="F13" i="84"/>
  <c r="G12" i="84"/>
  <c r="F12" i="84"/>
  <c r="G9" i="84"/>
  <c r="F9" i="84"/>
  <c r="G8" i="84"/>
  <c r="F6" i="84"/>
  <c r="G5" i="84"/>
  <c r="F5" i="84"/>
  <c r="F4" i="84" a="1"/>
  <c r="F68" i="84" s="1"/>
  <c r="AT3" i="84"/>
  <c r="C3" i="84"/>
  <c r="O3" i="84" s="1"/>
  <c r="P3" i="84" s="1"/>
  <c r="AF3" i="84" s="1"/>
  <c r="AO3" i="84" s="1"/>
  <c r="AX97" i="83"/>
  <c r="AX96" i="83"/>
  <c r="AX95" i="83"/>
  <c r="AX94" i="83"/>
  <c r="AX93" i="83"/>
  <c r="AX92" i="83"/>
  <c r="AX91" i="83"/>
  <c r="AX90" i="83"/>
  <c r="AX89" i="83"/>
  <c r="AX88" i="83"/>
  <c r="AX87" i="83"/>
  <c r="AX86" i="83"/>
  <c r="AX85" i="83"/>
  <c r="AX84" i="83"/>
  <c r="AX83" i="83"/>
  <c r="AX82" i="83"/>
  <c r="AX81" i="83"/>
  <c r="AX80" i="83"/>
  <c r="U78" i="83"/>
  <c r="U76" i="83"/>
  <c r="R72" i="83"/>
  <c r="V71" i="83"/>
  <c r="R63" i="83"/>
  <c r="V62" i="83"/>
  <c r="U60" i="83"/>
  <c r="U58" i="83"/>
  <c r="R54" i="83"/>
  <c r="V53" i="83"/>
  <c r="R45" i="83"/>
  <c r="V44" i="83"/>
  <c r="Q43" i="83"/>
  <c r="U42" i="83"/>
  <c r="U40" i="83"/>
  <c r="R36" i="83"/>
  <c r="V35" i="83"/>
  <c r="V34" i="83"/>
  <c r="U34" i="83"/>
  <c r="V31" i="83"/>
  <c r="V28" i="83"/>
  <c r="U28" i="83"/>
  <c r="V25" i="83"/>
  <c r="V22" i="83"/>
  <c r="U22" i="83"/>
  <c r="V19" i="83"/>
  <c r="V16" i="83"/>
  <c r="U16" i="83"/>
  <c r="V13" i="83"/>
  <c r="C12" i="83"/>
  <c r="C10" i="83"/>
  <c r="V73" i="83" s="1"/>
  <c r="V9" i="83"/>
  <c r="C8" i="83"/>
  <c r="B8" i="83"/>
  <c r="Q3" i="83" s="1"/>
  <c r="AG3" i="83" s="1"/>
  <c r="AP3" i="83" s="1"/>
  <c r="V7" i="83"/>
  <c r="C6" i="83"/>
  <c r="R78" i="83" s="1"/>
  <c r="V5" i="83"/>
  <c r="C5" i="83"/>
  <c r="W4" i="83"/>
  <c r="R4" i="83"/>
  <c r="M79" i="83"/>
  <c r="U79" i="83" s="1"/>
  <c r="M78" i="83"/>
  <c r="M76" i="83"/>
  <c r="M74" i="83"/>
  <c r="U74" i="83" s="1"/>
  <c r="M73" i="83"/>
  <c r="U73" i="83" s="1"/>
  <c r="M72" i="83"/>
  <c r="U72" i="83" s="1"/>
  <c r="M70" i="83"/>
  <c r="U70" i="83" s="1"/>
  <c r="M68" i="83"/>
  <c r="U68" i="83" s="1"/>
  <c r="M67" i="83"/>
  <c r="U67" i="83" s="1"/>
  <c r="M66" i="83"/>
  <c r="U66" i="83" s="1"/>
  <c r="M64" i="83"/>
  <c r="U64" i="83" s="1"/>
  <c r="M62" i="83"/>
  <c r="U62" i="83" s="1"/>
  <c r="M61" i="83"/>
  <c r="U61" i="83" s="1"/>
  <c r="M60" i="83"/>
  <c r="M58" i="83"/>
  <c r="M56" i="83"/>
  <c r="U56" i="83" s="1"/>
  <c r="M55" i="83"/>
  <c r="U55" i="83" s="1"/>
  <c r="M54" i="83"/>
  <c r="U54" i="83" s="1"/>
  <c r="M52" i="83"/>
  <c r="U52" i="83" s="1"/>
  <c r="M50" i="83"/>
  <c r="U50" i="83" s="1"/>
  <c r="M49" i="83"/>
  <c r="U49" i="83" s="1"/>
  <c r="M48" i="83"/>
  <c r="U48" i="83" s="1"/>
  <c r="M46" i="83"/>
  <c r="U46" i="83" s="1"/>
  <c r="M44" i="83"/>
  <c r="U44" i="83" s="1"/>
  <c r="M43" i="83"/>
  <c r="U43" i="83" s="1"/>
  <c r="M42" i="83"/>
  <c r="M40" i="83"/>
  <c r="M38" i="83"/>
  <c r="U38" i="83" s="1"/>
  <c r="M37" i="83"/>
  <c r="U37" i="83" s="1"/>
  <c r="M36" i="83"/>
  <c r="U36" i="83" s="1"/>
  <c r="M34" i="83"/>
  <c r="M32" i="83"/>
  <c r="U32" i="83" s="1"/>
  <c r="M31" i="83"/>
  <c r="U31" i="83" s="1"/>
  <c r="M30" i="83"/>
  <c r="U30" i="83" s="1"/>
  <c r="M28" i="83"/>
  <c r="M26" i="83"/>
  <c r="U26" i="83" s="1"/>
  <c r="M25" i="83"/>
  <c r="U25" i="83" s="1"/>
  <c r="M24" i="83"/>
  <c r="U24" i="83" s="1"/>
  <c r="M22" i="83"/>
  <c r="M20" i="83"/>
  <c r="U20" i="83" s="1"/>
  <c r="M19" i="83"/>
  <c r="U19" i="83" s="1"/>
  <c r="M18" i="83"/>
  <c r="U18" i="83" s="1"/>
  <c r="M16" i="83"/>
  <c r="M14" i="83"/>
  <c r="U14" i="83" s="1"/>
  <c r="M13" i="83"/>
  <c r="U13" i="83" s="1"/>
  <c r="M12" i="83"/>
  <c r="U12" i="83" s="1"/>
  <c r="M10" i="83"/>
  <c r="U10" i="83" s="1"/>
  <c r="M8" i="83"/>
  <c r="U8" i="83" s="1"/>
  <c r="M7" i="83"/>
  <c r="U7" i="83" s="1"/>
  <c r="M6" i="83"/>
  <c r="U6" i="83" s="1"/>
  <c r="M4" i="83"/>
  <c r="U4" i="83" s="1"/>
  <c r="X4" i="83" s="1"/>
  <c r="AH4" i="83" s="1"/>
  <c r="M4" i="83" a="1"/>
  <c r="M77" i="83" s="1"/>
  <c r="U77" i="83" s="1"/>
  <c r="F78" i="83"/>
  <c r="F75" i="83"/>
  <c r="F72" i="83"/>
  <c r="F69" i="83"/>
  <c r="F66" i="83"/>
  <c r="F63" i="83"/>
  <c r="F60" i="83"/>
  <c r="F57" i="83"/>
  <c r="F54" i="83"/>
  <c r="F51" i="83"/>
  <c r="F48" i="83"/>
  <c r="F45" i="83"/>
  <c r="F42" i="83"/>
  <c r="F39" i="83"/>
  <c r="F36" i="83"/>
  <c r="F33" i="83"/>
  <c r="F30" i="83"/>
  <c r="F27" i="83"/>
  <c r="F24" i="83"/>
  <c r="F21" i="83"/>
  <c r="F18" i="83"/>
  <c r="F15" i="83"/>
  <c r="F12" i="83"/>
  <c r="F9" i="83"/>
  <c r="F6" i="83"/>
  <c r="F4" i="83" a="1"/>
  <c r="F77" i="83" s="1"/>
  <c r="AT3" i="83"/>
  <c r="R3" i="83"/>
  <c r="C3" i="83"/>
  <c r="O3" i="83" s="1"/>
  <c r="AX97" i="82"/>
  <c r="AX96" i="82"/>
  <c r="AX95" i="82"/>
  <c r="AX94" i="82"/>
  <c r="AX93" i="82"/>
  <c r="AX92" i="82"/>
  <c r="AX91" i="82"/>
  <c r="AX90" i="82"/>
  <c r="R89" i="82"/>
  <c r="V88" i="82"/>
  <c r="R86" i="82"/>
  <c r="V85" i="82"/>
  <c r="Q84" i="82"/>
  <c r="R83" i="82"/>
  <c r="V82" i="82"/>
  <c r="R80" i="82"/>
  <c r="V79" i="82"/>
  <c r="V78" i="82"/>
  <c r="R77" i="82"/>
  <c r="V76" i="82"/>
  <c r="V75" i="82"/>
  <c r="R74" i="82"/>
  <c r="V73" i="82"/>
  <c r="V72" i="82"/>
  <c r="Q72" i="82"/>
  <c r="R71" i="82"/>
  <c r="V70" i="82"/>
  <c r="V69" i="82"/>
  <c r="R68" i="82"/>
  <c r="Q68" i="82"/>
  <c r="V67" i="82"/>
  <c r="V66" i="82"/>
  <c r="R65" i="82"/>
  <c r="Q65" i="82"/>
  <c r="V64" i="82"/>
  <c r="V63" i="82"/>
  <c r="R62" i="82"/>
  <c r="V61" i="82"/>
  <c r="V60" i="82"/>
  <c r="R59" i="82"/>
  <c r="V58" i="82"/>
  <c r="V57" i="82"/>
  <c r="Q57" i="82"/>
  <c r="R56" i="82"/>
  <c r="V55" i="82"/>
  <c r="V54" i="82"/>
  <c r="Q54" i="82"/>
  <c r="R53" i="82"/>
  <c r="V52" i="82"/>
  <c r="V51" i="82"/>
  <c r="R50" i="82"/>
  <c r="Q50" i="82"/>
  <c r="V49" i="82"/>
  <c r="V48" i="82"/>
  <c r="R47" i="82"/>
  <c r="V46" i="82"/>
  <c r="V45" i="82"/>
  <c r="R44" i="82"/>
  <c r="V43" i="82"/>
  <c r="V42" i="82"/>
  <c r="R41" i="82"/>
  <c r="V40" i="82"/>
  <c r="V39" i="82"/>
  <c r="Q39" i="82"/>
  <c r="R38" i="82"/>
  <c r="V37" i="82"/>
  <c r="V36" i="82"/>
  <c r="R35" i="82"/>
  <c r="V34" i="82"/>
  <c r="V33" i="82"/>
  <c r="R32" i="82"/>
  <c r="V31" i="82"/>
  <c r="V30" i="82"/>
  <c r="R29" i="82"/>
  <c r="Q29" i="82"/>
  <c r="V28" i="82"/>
  <c r="V27" i="82"/>
  <c r="R26" i="82"/>
  <c r="V25" i="82"/>
  <c r="V24" i="82"/>
  <c r="R23" i="82"/>
  <c r="V22" i="82"/>
  <c r="V21" i="82"/>
  <c r="R20" i="82"/>
  <c r="V19" i="82"/>
  <c r="V18" i="82"/>
  <c r="Q18" i="82"/>
  <c r="V17" i="82"/>
  <c r="R17" i="82"/>
  <c r="V16" i="82"/>
  <c r="V15" i="82"/>
  <c r="Q15" i="82"/>
  <c r="V14" i="82"/>
  <c r="R14" i="82"/>
  <c r="V13" i="82"/>
  <c r="Q13" i="82"/>
  <c r="V12" i="82"/>
  <c r="C12" i="82"/>
  <c r="R11" i="82"/>
  <c r="V10" i="82"/>
  <c r="C10" i="82"/>
  <c r="V89" i="82" s="1"/>
  <c r="V9" i="82"/>
  <c r="R9" i="82"/>
  <c r="V8" i="82"/>
  <c r="C8" i="82"/>
  <c r="B8" i="82"/>
  <c r="V7" i="82"/>
  <c r="V6" i="82"/>
  <c r="C6" i="82"/>
  <c r="R88" i="82" s="1"/>
  <c r="V5" i="82"/>
  <c r="R5" i="82"/>
  <c r="C5" i="82"/>
  <c r="W4" i="82"/>
  <c r="V4" i="82"/>
  <c r="R4" i="82"/>
  <c r="M75" i="82"/>
  <c r="U75" i="82" s="1"/>
  <c r="M4" i="82" a="1"/>
  <c r="G89" i="82"/>
  <c r="F89" i="82"/>
  <c r="F87" i="82"/>
  <c r="G86" i="82"/>
  <c r="F86" i="82"/>
  <c r="F84" i="82"/>
  <c r="G83" i="82"/>
  <c r="F83" i="82"/>
  <c r="F81" i="82"/>
  <c r="G80" i="82"/>
  <c r="F80" i="82"/>
  <c r="F78" i="82"/>
  <c r="G77" i="82"/>
  <c r="F77" i="82"/>
  <c r="F75" i="82"/>
  <c r="G74" i="82"/>
  <c r="F74" i="82"/>
  <c r="F72" i="82"/>
  <c r="G71" i="82"/>
  <c r="F71" i="82"/>
  <c r="F69" i="82"/>
  <c r="G68" i="82"/>
  <c r="F68" i="82"/>
  <c r="F66" i="82"/>
  <c r="G65" i="82"/>
  <c r="F65" i="82"/>
  <c r="F63" i="82"/>
  <c r="G62" i="82"/>
  <c r="F62" i="82"/>
  <c r="F60" i="82"/>
  <c r="G59" i="82"/>
  <c r="F59" i="82"/>
  <c r="F57" i="82"/>
  <c r="G56" i="82"/>
  <c r="F56" i="82"/>
  <c r="F54" i="82"/>
  <c r="G53" i="82"/>
  <c r="F53" i="82"/>
  <c r="F51" i="82"/>
  <c r="G50" i="82"/>
  <c r="F50" i="82"/>
  <c r="F48" i="82"/>
  <c r="G47" i="82"/>
  <c r="F47" i="82"/>
  <c r="F45" i="82"/>
  <c r="G44" i="82"/>
  <c r="F44" i="82"/>
  <c r="F42" i="82"/>
  <c r="G41" i="82"/>
  <c r="F41" i="82"/>
  <c r="F39" i="82"/>
  <c r="G38" i="82"/>
  <c r="F38" i="82"/>
  <c r="F37" i="82"/>
  <c r="F36" i="82"/>
  <c r="G35" i="82"/>
  <c r="F35" i="82"/>
  <c r="F34" i="82"/>
  <c r="F33" i="82"/>
  <c r="G32" i="82"/>
  <c r="F32" i="82"/>
  <c r="F31" i="82"/>
  <c r="F30" i="82"/>
  <c r="G29" i="82"/>
  <c r="F29" i="82"/>
  <c r="F28" i="82"/>
  <c r="F27" i="82"/>
  <c r="G26" i="82"/>
  <c r="F26" i="82"/>
  <c r="F25" i="82"/>
  <c r="F24" i="82"/>
  <c r="G23" i="82"/>
  <c r="F23" i="82"/>
  <c r="F22" i="82"/>
  <c r="F21" i="82"/>
  <c r="G20" i="82"/>
  <c r="F20" i="82"/>
  <c r="F19" i="82"/>
  <c r="F18" i="82"/>
  <c r="G17" i="82"/>
  <c r="F17" i="82"/>
  <c r="F16" i="82"/>
  <c r="F15" i="82"/>
  <c r="G14" i="82"/>
  <c r="F14" i="82"/>
  <c r="F13" i="82"/>
  <c r="F12" i="82"/>
  <c r="G11" i="82"/>
  <c r="F11" i="82"/>
  <c r="F10" i="82"/>
  <c r="F9" i="82"/>
  <c r="G8" i="82"/>
  <c r="F8" i="82"/>
  <c r="F7" i="82"/>
  <c r="F6" i="82"/>
  <c r="G5" i="82"/>
  <c r="F5" i="82"/>
  <c r="F4" i="82"/>
  <c r="F4" i="82" a="1"/>
  <c r="G88" i="82" s="1"/>
  <c r="AT3" i="82"/>
  <c r="R3" i="82"/>
  <c r="AH3" i="82" s="1"/>
  <c r="AQ3" i="82" s="1"/>
  <c r="Q3" i="82"/>
  <c r="AG3" i="82" s="1"/>
  <c r="AP3" i="82" s="1"/>
  <c r="C3" i="82"/>
  <c r="O3" i="82" s="1"/>
  <c r="S98" i="81"/>
  <c r="R98" i="81"/>
  <c r="R97" i="81"/>
  <c r="R96" i="81"/>
  <c r="R95" i="81"/>
  <c r="R94" i="81"/>
  <c r="R93" i="81"/>
  <c r="R92" i="81"/>
  <c r="R91" i="81"/>
  <c r="R90" i="81"/>
  <c r="R89" i="81"/>
  <c r="R88" i="81"/>
  <c r="R87" i="81"/>
  <c r="R86" i="81"/>
  <c r="R85" i="81"/>
  <c r="R84" i="81"/>
  <c r="R83" i="81"/>
  <c r="R82" i="81"/>
  <c r="R81" i="81"/>
  <c r="R80" i="81"/>
  <c r="R79" i="81"/>
  <c r="R78" i="81"/>
  <c r="R77" i="81"/>
  <c r="R76" i="81"/>
  <c r="R75" i="81"/>
  <c r="R74" i="81"/>
  <c r="R73" i="81"/>
  <c r="R72" i="81"/>
  <c r="R71" i="81"/>
  <c r="R70" i="81"/>
  <c r="R69" i="81"/>
  <c r="U68" i="81"/>
  <c r="R68" i="81"/>
  <c r="R67" i="81"/>
  <c r="R66" i="81"/>
  <c r="R65" i="81"/>
  <c r="R64" i="81"/>
  <c r="R63" i="81"/>
  <c r="U62" i="81"/>
  <c r="R62" i="81"/>
  <c r="R61" i="81"/>
  <c r="R60" i="81"/>
  <c r="R59" i="81"/>
  <c r="R58" i="81"/>
  <c r="R57" i="81"/>
  <c r="R56" i="81"/>
  <c r="R55" i="81"/>
  <c r="R54" i="81"/>
  <c r="R53" i="81"/>
  <c r="R52" i="81"/>
  <c r="R51" i="81"/>
  <c r="R50" i="81"/>
  <c r="R49" i="81"/>
  <c r="R48" i="81"/>
  <c r="R47" i="81"/>
  <c r="R46" i="81"/>
  <c r="R45" i="81"/>
  <c r="R44" i="81"/>
  <c r="R43" i="81"/>
  <c r="R42" i="81"/>
  <c r="R41" i="81"/>
  <c r="R40" i="81"/>
  <c r="R39" i="81"/>
  <c r="R38" i="81"/>
  <c r="R37" i="81"/>
  <c r="R36" i="81"/>
  <c r="R35" i="81"/>
  <c r="R34" i="81"/>
  <c r="R33" i="81"/>
  <c r="U32" i="81"/>
  <c r="R32" i="81"/>
  <c r="R31" i="81"/>
  <c r="R30" i="81"/>
  <c r="R29" i="81"/>
  <c r="R28" i="81"/>
  <c r="R27" i="81"/>
  <c r="U26" i="81"/>
  <c r="R26" i="81"/>
  <c r="R25" i="81"/>
  <c r="R24" i="81"/>
  <c r="R23" i="81"/>
  <c r="R22" i="81"/>
  <c r="R21" i="81"/>
  <c r="R20" i="81"/>
  <c r="R19" i="81"/>
  <c r="R18" i="81"/>
  <c r="R17" i="81"/>
  <c r="R16" i="81"/>
  <c r="R15" i="81"/>
  <c r="R14" i="81"/>
  <c r="R13" i="81"/>
  <c r="R12" i="81"/>
  <c r="C12" i="81"/>
  <c r="C3" i="81" s="1"/>
  <c r="O3" i="81" s="1"/>
  <c r="R11" i="81"/>
  <c r="R10" i="81"/>
  <c r="C10" i="81"/>
  <c r="R9" i="81"/>
  <c r="R8" i="81"/>
  <c r="C8" i="81"/>
  <c r="B8" i="81"/>
  <c r="R7" i="81"/>
  <c r="R6" i="81"/>
  <c r="R5" i="81"/>
  <c r="C5" i="81"/>
  <c r="W4" i="81"/>
  <c r="R4" i="81"/>
  <c r="M98" i="81"/>
  <c r="U98" i="81" s="1"/>
  <c r="M92" i="81"/>
  <c r="U92" i="81" s="1"/>
  <c r="M86" i="81"/>
  <c r="U86" i="81" s="1"/>
  <c r="M80" i="81"/>
  <c r="U80" i="81" s="1"/>
  <c r="M74" i="81"/>
  <c r="U74" i="81" s="1"/>
  <c r="M68" i="81"/>
  <c r="M62" i="81"/>
  <c r="M56" i="81"/>
  <c r="U56" i="81" s="1"/>
  <c r="M50" i="81"/>
  <c r="U50" i="81" s="1"/>
  <c r="M44" i="81"/>
  <c r="U44" i="81" s="1"/>
  <c r="M38" i="81"/>
  <c r="U38" i="81" s="1"/>
  <c r="M32" i="81"/>
  <c r="M26" i="81"/>
  <c r="M20" i="81"/>
  <c r="U20" i="81" s="1"/>
  <c r="M14" i="81"/>
  <c r="U14" i="81" s="1"/>
  <c r="M8" i="81"/>
  <c r="U8" i="81" s="1"/>
  <c r="M4" i="81" a="1"/>
  <c r="M96" i="81" s="1"/>
  <c r="U96" i="81" s="1"/>
  <c r="G98" i="81"/>
  <c r="G97" i="81"/>
  <c r="G96" i="81"/>
  <c r="G95" i="81"/>
  <c r="G92" i="81"/>
  <c r="G91" i="81"/>
  <c r="G90" i="81"/>
  <c r="G89" i="81"/>
  <c r="G86" i="81"/>
  <c r="G85" i="81"/>
  <c r="G84" i="81"/>
  <c r="G83" i="81"/>
  <c r="G80" i="81"/>
  <c r="G79" i="81"/>
  <c r="G78" i="81"/>
  <c r="G77" i="81"/>
  <c r="G74" i="81"/>
  <c r="G73" i="81"/>
  <c r="G72" i="81"/>
  <c r="G71" i="81"/>
  <c r="G68" i="81"/>
  <c r="G67" i="81"/>
  <c r="G66" i="81"/>
  <c r="G65" i="81"/>
  <c r="G62" i="81"/>
  <c r="G61" i="81"/>
  <c r="G60" i="81"/>
  <c r="G59" i="81"/>
  <c r="G56" i="81"/>
  <c r="G55" i="81"/>
  <c r="G54" i="81"/>
  <c r="G53" i="81"/>
  <c r="G50" i="81"/>
  <c r="G49" i="81"/>
  <c r="G48" i="81"/>
  <c r="G47" i="81"/>
  <c r="G44" i="81"/>
  <c r="G43" i="81"/>
  <c r="G42" i="81"/>
  <c r="G41" i="81"/>
  <c r="G38" i="81"/>
  <c r="G37" i="81"/>
  <c r="G36" i="81"/>
  <c r="G35" i="81"/>
  <c r="G32" i="81"/>
  <c r="G31" i="81"/>
  <c r="G30" i="81"/>
  <c r="G29" i="81"/>
  <c r="G26" i="81"/>
  <c r="G25" i="81"/>
  <c r="G24" i="81"/>
  <c r="G23" i="81"/>
  <c r="G20" i="81"/>
  <c r="G19" i="81"/>
  <c r="G18" i="81"/>
  <c r="G17" i="81"/>
  <c r="G14" i="81"/>
  <c r="G13" i="81"/>
  <c r="G12" i="81"/>
  <c r="G11" i="81"/>
  <c r="G8" i="81"/>
  <c r="G7" i="81"/>
  <c r="G6" i="81"/>
  <c r="G5" i="81"/>
  <c r="G4" i="81" a="1"/>
  <c r="G94" i="81" s="1"/>
  <c r="F98" i="81"/>
  <c r="F97" i="81"/>
  <c r="F96" i="81"/>
  <c r="F95" i="81"/>
  <c r="F92" i="81"/>
  <c r="F91" i="81"/>
  <c r="F90" i="81"/>
  <c r="F89" i="81"/>
  <c r="F86" i="81"/>
  <c r="F85" i="81"/>
  <c r="F84" i="81"/>
  <c r="F83" i="81"/>
  <c r="F80" i="81"/>
  <c r="F79" i="81"/>
  <c r="F78" i="81"/>
  <c r="F77" i="81"/>
  <c r="F74" i="81"/>
  <c r="F73" i="81"/>
  <c r="F72" i="81"/>
  <c r="F71" i="81"/>
  <c r="F68" i="81"/>
  <c r="F67" i="81"/>
  <c r="F66" i="81"/>
  <c r="F65" i="81"/>
  <c r="F62" i="81"/>
  <c r="F61" i="81"/>
  <c r="F60" i="81"/>
  <c r="F59" i="81"/>
  <c r="F56" i="81"/>
  <c r="F55" i="81"/>
  <c r="F54" i="81"/>
  <c r="F53" i="81"/>
  <c r="F50" i="81"/>
  <c r="F49" i="81"/>
  <c r="F48" i="81"/>
  <c r="F47" i="81"/>
  <c r="F44" i="81"/>
  <c r="F43" i="81"/>
  <c r="F42" i="81"/>
  <c r="F41" i="81"/>
  <c r="F38" i="81"/>
  <c r="F37" i="81"/>
  <c r="F36" i="81"/>
  <c r="F35" i="81"/>
  <c r="F32" i="81"/>
  <c r="F31" i="81"/>
  <c r="F30" i="81"/>
  <c r="F29" i="81"/>
  <c r="F26" i="81"/>
  <c r="F25" i="81"/>
  <c r="F24" i="81"/>
  <c r="F23" i="81"/>
  <c r="F20" i="81"/>
  <c r="F19" i="81"/>
  <c r="F18" i="81"/>
  <c r="F17" i="81"/>
  <c r="F14" i="81"/>
  <c r="F13" i="81"/>
  <c r="F12" i="81"/>
  <c r="F11" i="81"/>
  <c r="F8" i="81"/>
  <c r="F7" i="81"/>
  <c r="F6" i="81"/>
  <c r="F5" i="81"/>
  <c r="F4" i="81" a="1"/>
  <c r="F94" i="81" s="1"/>
  <c r="AT3" i="81"/>
  <c r="R3" i="81"/>
  <c r="Q3" i="81"/>
  <c r="AG3" i="81" s="1"/>
  <c r="AP3" i="81" s="1"/>
  <c r="AX97" i="80"/>
  <c r="AX96" i="80"/>
  <c r="AX95" i="80"/>
  <c r="AX94" i="80"/>
  <c r="AX93" i="80"/>
  <c r="AX92" i="80"/>
  <c r="AX91" i="80"/>
  <c r="AX90" i="80"/>
  <c r="AX89" i="80"/>
  <c r="AX88" i="80"/>
  <c r="AX87" i="80"/>
  <c r="AX86" i="80"/>
  <c r="AX85" i="80"/>
  <c r="AX84" i="80"/>
  <c r="AX83" i="80"/>
  <c r="AX82" i="80"/>
  <c r="AX81" i="80"/>
  <c r="AX80" i="80"/>
  <c r="AX79" i="80"/>
  <c r="AX78" i="80"/>
  <c r="AX77" i="80"/>
  <c r="AX76" i="80"/>
  <c r="AX75" i="80"/>
  <c r="AX74" i="80"/>
  <c r="AX73" i="80"/>
  <c r="AX72" i="80"/>
  <c r="AX71" i="80"/>
  <c r="AX70" i="80"/>
  <c r="R63" i="80"/>
  <c r="R54" i="80"/>
  <c r="R45" i="80"/>
  <c r="R36" i="80"/>
  <c r="R27" i="80"/>
  <c r="R18" i="80"/>
  <c r="C12" i="80"/>
  <c r="V11" i="80"/>
  <c r="C10" i="80"/>
  <c r="V9" i="80"/>
  <c r="R8" i="80"/>
  <c r="C8" i="80"/>
  <c r="B8" i="80"/>
  <c r="Q3" i="80" s="1"/>
  <c r="AG3" i="80" s="1"/>
  <c r="AP3" i="80" s="1"/>
  <c r="R6" i="80"/>
  <c r="C6" i="80"/>
  <c r="V5" i="80"/>
  <c r="C5" i="80"/>
  <c r="W4" i="80"/>
  <c r="R4" i="80"/>
  <c r="M64" i="80"/>
  <c r="U64" i="80" s="1"/>
  <c r="M58" i="80"/>
  <c r="U58" i="80" s="1"/>
  <c r="M52" i="80"/>
  <c r="U52" i="80" s="1"/>
  <c r="M46" i="80"/>
  <c r="U46" i="80" s="1"/>
  <c r="M40" i="80"/>
  <c r="U40" i="80" s="1"/>
  <c r="M34" i="80"/>
  <c r="U34" i="80" s="1"/>
  <c r="M28" i="80"/>
  <c r="U28" i="80" s="1"/>
  <c r="M22" i="80"/>
  <c r="U22" i="80" s="1"/>
  <c r="M16" i="80"/>
  <c r="U16" i="80" s="1"/>
  <c r="M10" i="80"/>
  <c r="U10" i="80" s="1"/>
  <c r="M4" i="80"/>
  <c r="U4" i="80" s="1"/>
  <c r="X4" i="80" s="1"/>
  <c r="M4" i="80" a="1"/>
  <c r="M68" i="80" s="1"/>
  <c r="U68" i="80" s="1"/>
  <c r="G57" i="80"/>
  <c r="F4" i="80" a="1"/>
  <c r="AT3" i="80"/>
  <c r="C3" i="80"/>
  <c r="O3" i="80" s="1"/>
  <c r="AX97" i="79"/>
  <c r="AX96" i="79"/>
  <c r="AX95" i="79"/>
  <c r="AX94" i="79"/>
  <c r="AX93" i="79"/>
  <c r="AX92" i="79"/>
  <c r="AX91" i="79"/>
  <c r="AX90" i="79"/>
  <c r="AX89" i="79"/>
  <c r="AX88" i="79"/>
  <c r="AX87" i="79"/>
  <c r="AX86" i="79"/>
  <c r="AX85" i="79"/>
  <c r="AX84" i="79"/>
  <c r="AX83" i="79"/>
  <c r="AX82" i="79"/>
  <c r="AX81" i="79"/>
  <c r="AX80" i="79"/>
  <c r="Q79" i="79"/>
  <c r="Q76" i="79"/>
  <c r="V71" i="79"/>
  <c r="V62" i="79"/>
  <c r="V59" i="79"/>
  <c r="U59" i="79"/>
  <c r="V50" i="79"/>
  <c r="R49" i="79"/>
  <c r="Q49" i="79"/>
  <c r="V48" i="79"/>
  <c r="R42" i="79"/>
  <c r="V41" i="79"/>
  <c r="R40" i="79"/>
  <c r="V39" i="79"/>
  <c r="Q35" i="79"/>
  <c r="R33" i="79"/>
  <c r="V32" i="79"/>
  <c r="R31" i="79"/>
  <c r="V30" i="79"/>
  <c r="V29" i="79"/>
  <c r="Q29" i="79"/>
  <c r="V27" i="79"/>
  <c r="R24" i="79"/>
  <c r="V23" i="79"/>
  <c r="R22" i="79"/>
  <c r="V21" i="79"/>
  <c r="V20" i="79"/>
  <c r="Q19" i="79"/>
  <c r="V18" i="79"/>
  <c r="R15" i="79"/>
  <c r="V14" i="79"/>
  <c r="R13" i="79"/>
  <c r="Q13" i="79"/>
  <c r="V12" i="79"/>
  <c r="C12" i="79"/>
  <c r="V11" i="79"/>
  <c r="R11" i="79"/>
  <c r="V10" i="79"/>
  <c r="C10" i="79"/>
  <c r="R9" i="79"/>
  <c r="V8" i="79"/>
  <c r="C8" i="79"/>
  <c r="Q61" i="79" s="1"/>
  <c r="B8" i="79"/>
  <c r="R6" i="79"/>
  <c r="C6" i="79"/>
  <c r="R51" i="79" s="1"/>
  <c r="V5" i="79"/>
  <c r="C5" i="79"/>
  <c r="W4" i="79"/>
  <c r="R4" i="79"/>
  <c r="M74" i="79"/>
  <c r="U74" i="79" s="1"/>
  <c r="M72" i="79"/>
  <c r="U72" i="79" s="1"/>
  <c r="M66" i="79"/>
  <c r="U66" i="79" s="1"/>
  <c r="M65" i="79"/>
  <c r="U65" i="79" s="1"/>
  <c r="M59" i="79"/>
  <c r="M58" i="79"/>
  <c r="U58" i="79" s="1"/>
  <c r="M52" i="79"/>
  <c r="U52" i="79" s="1"/>
  <c r="M51" i="79"/>
  <c r="U51" i="79" s="1"/>
  <c r="M45" i="79"/>
  <c r="U45" i="79" s="1"/>
  <c r="M44" i="79"/>
  <c r="U44" i="79" s="1"/>
  <c r="M38" i="79"/>
  <c r="U38" i="79" s="1"/>
  <c r="M36" i="79"/>
  <c r="U36" i="79" s="1"/>
  <c r="M30" i="79"/>
  <c r="U30" i="79" s="1"/>
  <c r="M29" i="79"/>
  <c r="U29" i="79" s="1"/>
  <c r="M23" i="79"/>
  <c r="U23" i="79" s="1"/>
  <c r="M22" i="79"/>
  <c r="U22" i="79" s="1"/>
  <c r="M16" i="79"/>
  <c r="U16" i="79" s="1"/>
  <c r="M15" i="79"/>
  <c r="U15" i="79" s="1"/>
  <c r="M9" i="79"/>
  <c r="U9" i="79" s="1"/>
  <c r="M8" i="79"/>
  <c r="U8" i="79" s="1"/>
  <c r="M4" i="79" a="1"/>
  <c r="M78" i="79" s="1"/>
  <c r="U78" i="79" s="1"/>
  <c r="G78" i="79"/>
  <c r="G77" i="79"/>
  <c r="F77" i="79"/>
  <c r="G74" i="79"/>
  <c r="F74" i="79"/>
  <c r="G73" i="79"/>
  <c r="F71" i="79"/>
  <c r="G70" i="79"/>
  <c r="F70" i="79"/>
  <c r="G67" i="79"/>
  <c r="F67" i="79"/>
  <c r="G66" i="79"/>
  <c r="F64" i="79"/>
  <c r="G63" i="79"/>
  <c r="G62" i="79"/>
  <c r="G60" i="79"/>
  <c r="G59" i="79"/>
  <c r="F59" i="79"/>
  <c r="G56" i="79"/>
  <c r="F56" i="79"/>
  <c r="G55" i="79"/>
  <c r="F53" i="79"/>
  <c r="G52" i="79"/>
  <c r="F52" i="79"/>
  <c r="G49" i="79"/>
  <c r="F49" i="79"/>
  <c r="G48" i="79"/>
  <c r="F46" i="79"/>
  <c r="G45" i="79"/>
  <c r="G44" i="79"/>
  <c r="G42" i="79"/>
  <c r="G41" i="79"/>
  <c r="F41" i="79"/>
  <c r="G38" i="79"/>
  <c r="F38" i="79"/>
  <c r="G37" i="79"/>
  <c r="F35" i="79"/>
  <c r="G34" i="79"/>
  <c r="F34" i="79"/>
  <c r="F32" i="79"/>
  <c r="G31" i="79"/>
  <c r="F31" i="79"/>
  <c r="F29" i="79"/>
  <c r="G28" i="79"/>
  <c r="F28" i="79"/>
  <c r="F26" i="79"/>
  <c r="G25" i="79"/>
  <c r="F25" i="79"/>
  <c r="F23" i="79"/>
  <c r="G22" i="79"/>
  <c r="F22" i="79"/>
  <c r="F20" i="79"/>
  <c r="G19" i="79"/>
  <c r="F19" i="79"/>
  <c r="F17" i="79"/>
  <c r="G16" i="79"/>
  <c r="F16" i="79"/>
  <c r="F14" i="79"/>
  <c r="G13" i="79"/>
  <c r="F13" i="79"/>
  <c r="F11" i="79"/>
  <c r="G10" i="79"/>
  <c r="F10" i="79"/>
  <c r="F8" i="79"/>
  <c r="G7" i="79"/>
  <c r="F7" i="79"/>
  <c r="F5" i="79"/>
  <c r="G4" i="79"/>
  <c r="F4" i="79"/>
  <c r="F4" i="79" a="1"/>
  <c r="AT3" i="79"/>
  <c r="Q3" i="79"/>
  <c r="AG3" i="79" s="1"/>
  <c r="AP3" i="79" s="1"/>
  <c r="C3" i="79"/>
  <c r="O3" i="79" s="1"/>
  <c r="AX97" i="78"/>
  <c r="AX96" i="78"/>
  <c r="AX95" i="78"/>
  <c r="AX94" i="78"/>
  <c r="AX93" i="78"/>
  <c r="AX92" i="78"/>
  <c r="AX91" i="78"/>
  <c r="AX90" i="78"/>
  <c r="U89" i="78"/>
  <c r="U86" i="78"/>
  <c r="U83" i="78"/>
  <c r="R81" i="78"/>
  <c r="U80" i="78"/>
  <c r="U77" i="78"/>
  <c r="U74" i="78"/>
  <c r="R72" i="78"/>
  <c r="U71" i="78"/>
  <c r="U68" i="78"/>
  <c r="U65" i="78"/>
  <c r="R63" i="78"/>
  <c r="U62" i="78"/>
  <c r="U59" i="78"/>
  <c r="U56" i="78"/>
  <c r="R54" i="78"/>
  <c r="U53" i="78"/>
  <c r="U50" i="78"/>
  <c r="U47" i="78"/>
  <c r="R45" i="78"/>
  <c r="U44" i="78"/>
  <c r="U41" i="78"/>
  <c r="U38" i="78"/>
  <c r="R36" i="78"/>
  <c r="U35" i="78"/>
  <c r="U32" i="78"/>
  <c r="U29" i="78"/>
  <c r="R27" i="78"/>
  <c r="U26" i="78"/>
  <c r="U23" i="78"/>
  <c r="U20" i="78"/>
  <c r="R18" i="78"/>
  <c r="U17" i="78"/>
  <c r="U14" i="78"/>
  <c r="C12" i="78"/>
  <c r="U10" i="78"/>
  <c r="C10" i="78"/>
  <c r="V11" i="78" s="1"/>
  <c r="R8" i="78"/>
  <c r="C8" i="78"/>
  <c r="B8" i="78"/>
  <c r="Q3" i="78" s="1"/>
  <c r="AG3" i="78" s="1"/>
  <c r="AP3" i="78" s="1"/>
  <c r="R6" i="78"/>
  <c r="C6" i="78"/>
  <c r="R87" i="78" s="1"/>
  <c r="V5" i="78"/>
  <c r="C5" i="78"/>
  <c r="W4" i="78"/>
  <c r="U4" i="78"/>
  <c r="X4" i="78" s="1"/>
  <c r="R4" i="78"/>
  <c r="M89" i="78"/>
  <c r="M88" i="78"/>
  <c r="U88" i="78" s="1"/>
  <c r="M86" i="78"/>
  <c r="M85" i="78"/>
  <c r="U85" i="78" s="1"/>
  <c r="M84" i="78"/>
  <c r="U84" i="78" s="1"/>
  <c r="M83" i="78"/>
  <c r="M82" i="78"/>
  <c r="U82" i="78" s="1"/>
  <c r="M80" i="78"/>
  <c r="M79" i="78"/>
  <c r="U79" i="78" s="1"/>
  <c r="M78" i="78"/>
  <c r="U78" i="78" s="1"/>
  <c r="M77" i="78"/>
  <c r="M76" i="78"/>
  <c r="U76" i="78" s="1"/>
  <c r="M74" i="78"/>
  <c r="M73" i="78"/>
  <c r="U73" i="78" s="1"/>
  <c r="M72" i="78"/>
  <c r="U72" i="78" s="1"/>
  <c r="M71" i="78"/>
  <c r="M70" i="78"/>
  <c r="U70" i="78" s="1"/>
  <c r="M68" i="78"/>
  <c r="M67" i="78"/>
  <c r="U67" i="78" s="1"/>
  <c r="M66" i="78"/>
  <c r="U66" i="78" s="1"/>
  <c r="M65" i="78"/>
  <c r="M64" i="78"/>
  <c r="U64" i="78" s="1"/>
  <c r="M62" i="78"/>
  <c r="M61" i="78"/>
  <c r="U61" i="78" s="1"/>
  <c r="M60" i="78"/>
  <c r="U60" i="78" s="1"/>
  <c r="M59" i="78"/>
  <c r="M58" i="78"/>
  <c r="U58" i="78" s="1"/>
  <c r="M56" i="78"/>
  <c r="M55" i="78"/>
  <c r="U55" i="78" s="1"/>
  <c r="M54" i="78"/>
  <c r="U54" i="78" s="1"/>
  <c r="M53" i="78"/>
  <c r="M52" i="78"/>
  <c r="U52" i="78" s="1"/>
  <c r="M50" i="78"/>
  <c r="M49" i="78"/>
  <c r="U49" i="78" s="1"/>
  <c r="M48" i="78"/>
  <c r="U48" i="78" s="1"/>
  <c r="M47" i="78"/>
  <c r="M46" i="78"/>
  <c r="U46" i="78" s="1"/>
  <c r="M44" i="78"/>
  <c r="M43" i="78"/>
  <c r="U43" i="78" s="1"/>
  <c r="M42" i="78"/>
  <c r="U42" i="78" s="1"/>
  <c r="M41" i="78"/>
  <c r="M40" i="78"/>
  <c r="U40" i="78" s="1"/>
  <c r="M38" i="78"/>
  <c r="M37" i="78"/>
  <c r="U37" i="78" s="1"/>
  <c r="M36" i="78"/>
  <c r="U36" i="78" s="1"/>
  <c r="M35" i="78"/>
  <c r="M34" i="78"/>
  <c r="U34" i="78" s="1"/>
  <c r="M32" i="78"/>
  <c r="M31" i="78"/>
  <c r="U31" i="78" s="1"/>
  <c r="M30" i="78"/>
  <c r="U30" i="78" s="1"/>
  <c r="M29" i="78"/>
  <c r="M28" i="78"/>
  <c r="U28" i="78" s="1"/>
  <c r="M26" i="78"/>
  <c r="M25" i="78"/>
  <c r="U25" i="78" s="1"/>
  <c r="M24" i="78"/>
  <c r="U24" i="78" s="1"/>
  <c r="M23" i="78"/>
  <c r="M22" i="78"/>
  <c r="U22" i="78" s="1"/>
  <c r="M20" i="78"/>
  <c r="M19" i="78"/>
  <c r="U19" i="78" s="1"/>
  <c r="M18" i="78"/>
  <c r="U18" i="78" s="1"/>
  <c r="M17" i="78"/>
  <c r="M16" i="78"/>
  <c r="U16" i="78" s="1"/>
  <c r="M14" i="78"/>
  <c r="M13" i="78"/>
  <c r="U13" i="78" s="1"/>
  <c r="M12" i="78"/>
  <c r="U12" i="78" s="1"/>
  <c r="M11" i="78"/>
  <c r="U11" i="78" s="1"/>
  <c r="M10" i="78"/>
  <c r="M8" i="78"/>
  <c r="U8" i="78" s="1"/>
  <c r="M7" i="78"/>
  <c r="U7" i="78" s="1"/>
  <c r="M6" i="78"/>
  <c r="U6" i="78" s="1"/>
  <c r="M5" i="78"/>
  <c r="U5" i="78" s="1"/>
  <c r="M4" i="78"/>
  <c r="M4" i="78" a="1"/>
  <c r="M87" i="78" s="1"/>
  <c r="U87" i="78" s="1"/>
  <c r="G87" i="78"/>
  <c r="G84" i="78"/>
  <c r="G81" i="78"/>
  <c r="G78" i="78"/>
  <c r="G72" i="78"/>
  <c r="G69" i="78"/>
  <c r="G66" i="78"/>
  <c r="G63" i="78"/>
  <c r="G60" i="78"/>
  <c r="G54" i="78"/>
  <c r="G51" i="78"/>
  <c r="G48" i="78"/>
  <c r="G45" i="78"/>
  <c r="G42" i="78"/>
  <c r="G36" i="78"/>
  <c r="G33" i="78"/>
  <c r="G30" i="78"/>
  <c r="G27" i="78"/>
  <c r="G24" i="78"/>
  <c r="G18" i="78"/>
  <c r="G15" i="78"/>
  <c r="G12" i="78"/>
  <c r="G9" i="78"/>
  <c r="G6" i="78"/>
  <c r="F4" i="78" a="1"/>
  <c r="AT3" i="78"/>
  <c r="C3" i="78"/>
  <c r="O3" i="78" s="1"/>
  <c r="V98" i="77"/>
  <c r="S98" i="77"/>
  <c r="R98" i="77"/>
  <c r="Q98" i="77"/>
  <c r="R97" i="77"/>
  <c r="V96" i="77"/>
  <c r="R96" i="77"/>
  <c r="V95" i="77"/>
  <c r="R95" i="77"/>
  <c r="R94" i="77"/>
  <c r="V93" i="77"/>
  <c r="R93" i="77"/>
  <c r="V92" i="77"/>
  <c r="R92" i="77"/>
  <c r="R91" i="77"/>
  <c r="Q91" i="77"/>
  <c r="V90" i="77"/>
  <c r="R90" i="77"/>
  <c r="V89" i="77"/>
  <c r="R89" i="77"/>
  <c r="R88" i="77"/>
  <c r="Q88" i="77"/>
  <c r="V87" i="77"/>
  <c r="R87" i="77"/>
  <c r="V86" i="77"/>
  <c r="R86" i="77"/>
  <c r="Q86" i="77"/>
  <c r="R85" i="77"/>
  <c r="Q85" i="77"/>
  <c r="V84" i="77"/>
  <c r="R84" i="77"/>
  <c r="V83" i="77"/>
  <c r="R83" i="77"/>
  <c r="Q83" i="77"/>
  <c r="R82" i="77"/>
  <c r="V81" i="77"/>
  <c r="R81" i="77"/>
  <c r="V80" i="77"/>
  <c r="R80" i="77"/>
  <c r="Q80" i="77"/>
  <c r="R79" i="77"/>
  <c r="V78" i="77"/>
  <c r="R78" i="77"/>
  <c r="V77" i="77"/>
  <c r="R77" i="77"/>
  <c r="R76" i="77"/>
  <c r="V75" i="77"/>
  <c r="R75" i="77"/>
  <c r="V74" i="77"/>
  <c r="R74" i="77"/>
  <c r="R73" i="77"/>
  <c r="Q73" i="77"/>
  <c r="V72" i="77"/>
  <c r="R72" i="77"/>
  <c r="V71" i="77"/>
  <c r="R71" i="77"/>
  <c r="R70" i="77"/>
  <c r="Q70" i="77"/>
  <c r="V69" i="77"/>
  <c r="R69" i="77"/>
  <c r="V68" i="77"/>
  <c r="R68" i="77"/>
  <c r="Q68" i="77"/>
  <c r="R67" i="77"/>
  <c r="Q67" i="77"/>
  <c r="V66" i="77"/>
  <c r="R66" i="77"/>
  <c r="V65" i="77"/>
  <c r="R65" i="77"/>
  <c r="Q65" i="77"/>
  <c r="R64" i="77"/>
  <c r="V63" i="77"/>
  <c r="R63" i="77"/>
  <c r="V62" i="77"/>
  <c r="R62" i="77"/>
  <c r="Q62" i="77"/>
  <c r="R61" i="77"/>
  <c r="V60" i="77"/>
  <c r="R60" i="77"/>
  <c r="V59" i="77"/>
  <c r="R59" i="77"/>
  <c r="R58" i="77"/>
  <c r="V57" i="77"/>
  <c r="R57" i="77"/>
  <c r="V56" i="77"/>
  <c r="R56" i="77"/>
  <c r="R55" i="77"/>
  <c r="Q55" i="77"/>
  <c r="V54" i="77"/>
  <c r="R54" i="77"/>
  <c r="V53" i="77"/>
  <c r="R53" i="77"/>
  <c r="R52" i="77"/>
  <c r="Q52" i="77"/>
  <c r="V51" i="77"/>
  <c r="R51" i="77"/>
  <c r="V50" i="77"/>
  <c r="R50" i="77"/>
  <c r="Q50" i="77"/>
  <c r="R49" i="77"/>
  <c r="Q49" i="77"/>
  <c r="V48" i="77"/>
  <c r="R48" i="77"/>
  <c r="V47" i="77"/>
  <c r="R47" i="77"/>
  <c r="Q47" i="77"/>
  <c r="R46" i="77"/>
  <c r="V45" i="77"/>
  <c r="R45" i="77"/>
  <c r="V44" i="77"/>
  <c r="R44" i="77"/>
  <c r="Q44" i="77"/>
  <c r="R43" i="77"/>
  <c r="V42" i="77"/>
  <c r="R42" i="77"/>
  <c r="V41" i="77"/>
  <c r="R41" i="77"/>
  <c r="R40" i="77"/>
  <c r="V39" i="77"/>
  <c r="R39" i="77"/>
  <c r="V38" i="77"/>
  <c r="R38" i="77"/>
  <c r="R37" i="77"/>
  <c r="Q37" i="77"/>
  <c r="V36" i="77"/>
  <c r="R36" i="77"/>
  <c r="V35" i="77"/>
  <c r="R35" i="77"/>
  <c r="R34" i="77"/>
  <c r="Q34" i="77"/>
  <c r="V33" i="77"/>
  <c r="R33" i="77"/>
  <c r="V32" i="77"/>
  <c r="R32" i="77"/>
  <c r="Q32" i="77"/>
  <c r="R31" i="77"/>
  <c r="Q31" i="77"/>
  <c r="V30" i="77"/>
  <c r="R30" i="77"/>
  <c r="V29" i="77"/>
  <c r="R29" i="77"/>
  <c r="Q29" i="77"/>
  <c r="R28" i="77"/>
  <c r="V27" i="77"/>
  <c r="R27" i="77"/>
  <c r="V26" i="77"/>
  <c r="R26" i="77"/>
  <c r="Q26" i="77"/>
  <c r="R25" i="77"/>
  <c r="V24" i="77"/>
  <c r="R24" i="77"/>
  <c r="V23" i="77"/>
  <c r="R23" i="77"/>
  <c r="R22" i="77"/>
  <c r="V21" i="77"/>
  <c r="R21" i="77"/>
  <c r="V20" i="77"/>
  <c r="R20" i="77"/>
  <c r="R19" i="77"/>
  <c r="Q19" i="77"/>
  <c r="V18" i="77"/>
  <c r="R18" i="77"/>
  <c r="V17" i="77"/>
  <c r="R17" i="77"/>
  <c r="R16" i="77"/>
  <c r="Q16" i="77"/>
  <c r="V15" i="77"/>
  <c r="R15" i="77"/>
  <c r="V14" i="77"/>
  <c r="R14" i="77"/>
  <c r="Q14" i="77"/>
  <c r="R13" i="77"/>
  <c r="Q13" i="77"/>
  <c r="V12" i="77"/>
  <c r="R12" i="77"/>
  <c r="C12" i="77"/>
  <c r="R11" i="77"/>
  <c r="Q11" i="77"/>
  <c r="V10" i="77"/>
  <c r="R10" i="77"/>
  <c r="C10" i="77"/>
  <c r="V11" i="77" s="1"/>
  <c r="V9" i="77"/>
  <c r="R9" i="77"/>
  <c r="Q9" i="77"/>
  <c r="V8" i="77"/>
  <c r="R8" i="77"/>
  <c r="C8" i="77"/>
  <c r="Q96" i="77" s="1"/>
  <c r="B8" i="77"/>
  <c r="R7" i="77"/>
  <c r="Q7" i="77"/>
  <c r="V6" i="77"/>
  <c r="R6" i="77"/>
  <c r="V5" i="77"/>
  <c r="R5" i="77"/>
  <c r="Q5" i="77"/>
  <c r="C5" i="77"/>
  <c r="Y4" i="77"/>
  <c r="W4" i="77"/>
  <c r="V4" i="77"/>
  <c r="R4" i="77"/>
  <c r="M93" i="77"/>
  <c r="U93" i="77" s="1"/>
  <c r="M83" i="77"/>
  <c r="U83" i="77" s="1"/>
  <c r="M65" i="77"/>
  <c r="U65" i="77" s="1"/>
  <c r="M47" i="77"/>
  <c r="U47" i="77" s="1"/>
  <c r="M39" i="77"/>
  <c r="U39" i="77" s="1"/>
  <c r="M29" i="77"/>
  <c r="U29" i="77" s="1"/>
  <c r="M11" i="77"/>
  <c r="U11" i="77" s="1"/>
  <c r="M4" i="77" a="1"/>
  <c r="G4" i="77" a="1"/>
  <c r="F98" i="77"/>
  <c r="F94" i="77"/>
  <c r="F92" i="77"/>
  <c r="F91" i="77"/>
  <c r="F88" i="77"/>
  <c r="F86" i="77"/>
  <c r="F82" i="77"/>
  <c r="F81" i="77"/>
  <c r="F80" i="77"/>
  <c r="F76" i="77"/>
  <c r="F74" i="77"/>
  <c r="F73" i="77"/>
  <c r="F70" i="77"/>
  <c r="F68" i="77"/>
  <c r="F64" i="77"/>
  <c r="F63" i="77"/>
  <c r="F62" i="77"/>
  <c r="F58" i="77"/>
  <c r="F56" i="77"/>
  <c r="F55" i="77"/>
  <c r="F52" i="77"/>
  <c r="F50" i="77"/>
  <c r="F46" i="77"/>
  <c r="F45" i="77"/>
  <c r="F44" i="77"/>
  <c r="F40" i="77"/>
  <c r="F38" i="77"/>
  <c r="F37" i="77"/>
  <c r="F34" i="77"/>
  <c r="F32" i="77"/>
  <c r="F28" i="77"/>
  <c r="F27" i="77"/>
  <c r="F26" i="77"/>
  <c r="F22" i="77"/>
  <c r="F20" i="77"/>
  <c r="F19" i="77"/>
  <c r="F16" i="77"/>
  <c r="F14" i="77"/>
  <c r="F10" i="77"/>
  <c r="F9" i="77"/>
  <c r="F8" i="77"/>
  <c r="F4" i="77"/>
  <c r="F4" i="77" a="1"/>
  <c r="AT3" i="77"/>
  <c r="AH3" i="77"/>
  <c r="AQ3" i="77" s="1"/>
  <c r="R3" i="77"/>
  <c r="Q3" i="77"/>
  <c r="AG3" i="77" s="1"/>
  <c r="AP3" i="77" s="1"/>
  <c r="C3" i="77"/>
  <c r="O3" i="77" s="1"/>
  <c r="AE3" i="77" s="1"/>
  <c r="AX97" i="76"/>
  <c r="AX96" i="76"/>
  <c r="AX95" i="76"/>
  <c r="AX94" i="76"/>
  <c r="AX93" i="76"/>
  <c r="AX92" i="76"/>
  <c r="AX91" i="76"/>
  <c r="AX90" i="76"/>
  <c r="AX89" i="76"/>
  <c r="AX88" i="76"/>
  <c r="AX87" i="76"/>
  <c r="AX86" i="76"/>
  <c r="AX85" i="76"/>
  <c r="AX84" i="76"/>
  <c r="AX83" i="76"/>
  <c r="AX82" i="76"/>
  <c r="AX81" i="76"/>
  <c r="AX80" i="76"/>
  <c r="AX79" i="76"/>
  <c r="AX78" i="76"/>
  <c r="AX77" i="76"/>
  <c r="AX76" i="76"/>
  <c r="AX75" i="76"/>
  <c r="AX74" i="76"/>
  <c r="AX73" i="76"/>
  <c r="AX72" i="76"/>
  <c r="AX71" i="76"/>
  <c r="AX70" i="76"/>
  <c r="V69" i="76"/>
  <c r="U69" i="76"/>
  <c r="V68" i="76"/>
  <c r="R68" i="76"/>
  <c r="U67" i="76"/>
  <c r="R67" i="76"/>
  <c r="Q67" i="76"/>
  <c r="V66" i="76"/>
  <c r="V65" i="76"/>
  <c r="R65" i="76"/>
  <c r="Q65" i="76"/>
  <c r="U64" i="76"/>
  <c r="R64" i="76"/>
  <c r="V63" i="76"/>
  <c r="V62" i="76"/>
  <c r="R62" i="76"/>
  <c r="Q62" i="76"/>
  <c r="R61" i="76"/>
  <c r="V60" i="76"/>
  <c r="U60" i="76"/>
  <c r="V59" i="76"/>
  <c r="R59" i="76"/>
  <c r="Q59" i="76"/>
  <c r="U58" i="76"/>
  <c r="R58" i="76"/>
  <c r="V57" i="76"/>
  <c r="V56" i="76"/>
  <c r="R56" i="76"/>
  <c r="R55" i="76"/>
  <c r="V54" i="76"/>
  <c r="V53" i="76"/>
  <c r="R53" i="76"/>
  <c r="U52" i="76"/>
  <c r="R52" i="76"/>
  <c r="Q52" i="76"/>
  <c r="V51" i="76"/>
  <c r="V50" i="76"/>
  <c r="R50" i="76"/>
  <c r="U49" i="76"/>
  <c r="R49" i="76"/>
  <c r="Q49" i="76"/>
  <c r="V48" i="76"/>
  <c r="V47" i="76"/>
  <c r="R47" i="76"/>
  <c r="U46" i="76"/>
  <c r="R46" i="76"/>
  <c r="Q46" i="76"/>
  <c r="V45" i="76"/>
  <c r="V44" i="76"/>
  <c r="R44" i="76"/>
  <c r="Q44" i="76"/>
  <c r="R43" i="76"/>
  <c r="Q43" i="76"/>
  <c r="V42" i="76"/>
  <c r="U42" i="76"/>
  <c r="V41" i="76"/>
  <c r="R41" i="76"/>
  <c r="Q41" i="76"/>
  <c r="U40" i="76"/>
  <c r="R40" i="76"/>
  <c r="V39" i="76"/>
  <c r="V38" i="76"/>
  <c r="R38" i="76"/>
  <c r="Q38" i="76"/>
  <c r="R37" i="76"/>
  <c r="V36" i="76"/>
  <c r="V35" i="76"/>
  <c r="R35" i="76"/>
  <c r="Q35" i="76"/>
  <c r="U34" i="76"/>
  <c r="R34" i="76"/>
  <c r="V33" i="76"/>
  <c r="V32" i="76"/>
  <c r="R32" i="76"/>
  <c r="U31" i="76"/>
  <c r="R31" i="76"/>
  <c r="Q31" i="76"/>
  <c r="V30" i="76"/>
  <c r="V29" i="76"/>
  <c r="R29" i="76"/>
  <c r="U28" i="76"/>
  <c r="R28" i="76"/>
  <c r="Q28" i="76"/>
  <c r="V27" i="76"/>
  <c r="V26" i="76"/>
  <c r="R26" i="76"/>
  <c r="R25" i="76"/>
  <c r="Q25" i="76"/>
  <c r="V24" i="76"/>
  <c r="U24" i="76"/>
  <c r="V23" i="76"/>
  <c r="R23" i="76"/>
  <c r="Q23" i="76"/>
  <c r="U22" i="76"/>
  <c r="R22" i="76"/>
  <c r="V21" i="76"/>
  <c r="V20" i="76"/>
  <c r="R20" i="76"/>
  <c r="Q20" i="76"/>
  <c r="R19" i="76"/>
  <c r="V18" i="76"/>
  <c r="V17" i="76"/>
  <c r="R17" i="76"/>
  <c r="Q17" i="76"/>
  <c r="U16" i="76"/>
  <c r="R16" i="76"/>
  <c r="V15" i="76"/>
  <c r="V14" i="76"/>
  <c r="R14" i="76"/>
  <c r="Q14" i="76"/>
  <c r="U13" i="76"/>
  <c r="R13" i="76"/>
  <c r="V12" i="76"/>
  <c r="C12" i="76"/>
  <c r="R11" i="76"/>
  <c r="V10" i="76"/>
  <c r="U10" i="76"/>
  <c r="C10" i="76"/>
  <c r="V11" i="76" s="1"/>
  <c r="V9" i="76"/>
  <c r="R9" i="76"/>
  <c r="V8" i="76"/>
  <c r="C8" i="76"/>
  <c r="Q69" i="76" s="1"/>
  <c r="B8" i="76"/>
  <c r="R7" i="76"/>
  <c r="Q7" i="76"/>
  <c r="V6" i="76"/>
  <c r="U6" i="76"/>
  <c r="C6" i="76"/>
  <c r="R69" i="76" s="1"/>
  <c r="V5" i="76"/>
  <c r="R5" i="76"/>
  <c r="Q5" i="76"/>
  <c r="C5" i="76"/>
  <c r="W4" i="76"/>
  <c r="V4" i="76"/>
  <c r="Y4" i="76" s="1"/>
  <c r="U4" i="76"/>
  <c r="R4" i="76"/>
  <c r="M68" i="76"/>
  <c r="U68" i="76" s="1"/>
  <c r="M67" i="76"/>
  <c r="M66" i="76"/>
  <c r="U66" i="76" s="1"/>
  <c r="M65" i="76"/>
  <c r="U65" i="76" s="1"/>
  <c r="M64" i="76"/>
  <c r="M62" i="76"/>
  <c r="U62" i="76" s="1"/>
  <c r="M61" i="76"/>
  <c r="U61" i="76" s="1"/>
  <c r="M60" i="76"/>
  <c r="M59" i="76"/>
  <c r="U59" i="76" s="1"/>
  <c r="M58" i="76"/>
  <c r="M56" i="76"/>
  <c r="U56" i="76" s="1"/>
  <c r="M55" i="76"/>
  <c r="U55" i="76" s="1"/>
  <c r="M54" i="76"/>
  <c r="U54" i="76" s="1"/>
  <c r="M53" i="76"/>
  <c r="U53" i="76" s="1"/>
  <c r="M52" i="76"/>
  <c r="M50" i="76"/>
  <c r="U50" i="76" s="1"/>
  <c r="M49" i="76"/>
  <c r="M48" i="76"/>
  <c r="U48" i="76" s="1"/>
  <c r="M47" i="76"/>
  <c r="U47" i="76" s="1"/>
  <c r="M46" i="76"/>
  <c r="M44" i="76"/>
  <c r="U44" i="76" s="1"/>
  <c r="M43" i="76"/>
  <c r="U43" i="76" s="1"/>
  <c r="M42" i="76"/>
  <c r="M41" i="76"/>
  <c r="U41" i="76" s="1"/>
  <c r="M40" i="76"/>
  <c r="M38" i="76"/>
  <c r="U38" i="76" s="1"/>
  <c r="M37" i="76"/>
  <c r="U37" i="76" s="1"/>
  <c r="M36" i="76"/>
  <c r="U36" i="76" s="1"/>
  <c r="M35" i="76"/>
  <c r="U35" i="76" s="1"/>
  <c r="M34" i="76"/>
  <c r="M32" i="76"/>
  <c r="U32" i="76" s="1"/>
  <c r="M31" i="76"/>
  <c r="M30" i="76"/>
  <c r="U30" i="76" s="1"/>
  <c r="M29" i="76"/>
  <c r="U29" i="76" s="1"/>
  <c r="M28" i="76"/>
  <c r="M26" i="76"/>
  <c r="U26" i="76" s="1"/>
  <c r="M25" i="76"/>
  <c r="U25" i="76" s="1"/>
  <c r="M24" i="76"/>
  <c r="M23" i="76"/>
  <c r="U23" i="76" s="1"/>
  <c r="M22" i="76"/>
  <c r="M20" i="76"/>
  <c r="U20" i="76" s="1"/>
  <c r="M19" i="76"/>
  <c r="U19" i="76" s="1"/>
  <c r="M18" i="76"/>
  <c r="U18" i="76" s="1"/>
  <c r="M17" i="76"/>
  <c r="U17" i="76" s="1"/>
  <c r="M16" i="76"/>
  <c r="M14" i="76"/>
  <c r="U14" i="76" s="1"/>
  <c r="M13" i="76"/>
  <c r="M12" i="76"/>
  <c r="U12" i="76" s="1"/>
  <c r="M11" i="76"/>
  <c r="U11" i="76" s="1"/>
  <c r="M10" i="76"/>
  <c r="M8" i="76"/>
  <c r="U8" i="76" s="1"/>
  <c r="M7" i="76"/>
  <c r="U7" i="76" s="1"/>
  <c r="M6" i="76"/>
  <c r="M5" i="76"/>
  <c r="U5" i="76" s="1"/>
  <c r="M4" i="76"/>
  <c r="M4" i="76" a="1"/>
  <c r="M69" i="76" s="1"/>
  <c r="G68" i="76"/>
  <c r="F68" i="76"/>
  <c r="G67" i="76"/>
  <c r="F67" i="76"/>
  <c r="G65" i="76"/>
  <c r="F65" i="76"/>
  <c r="G64" i="76"/>
  <c r="F64" i="76"/>
  <c r="G62" i="76"/>
  <c r="F62" i="76"/>
  <c r="G61" i="76"/>
  <c r="F61" i="76"/>
  <c r="G59" i="76"/>
  <c r="F59" i="76"/>
  <c r="G58" i="76"/>
  <c r="F58" i="76"/>
  <c r="G56" i="76"/>
  <c r="F56" i="76"/>
  <c r="G55" i="76"/>
  <c r="F55" i="76"/>
  <c r="G53" i="76"/>
  <c r="F53" i="76"/>
  <c r="G52" i="76"/>
  <c r="F52" i="76"/>
  <c r="G50" i="76"/>
  <c r="F50" i="76"/>
  <c r="G49" i="76"/>
  <c r="F49" i="76"/>
  <c r="G47" i="76"/>
  <c r="F47" i="76"/>
  <c r="G46" i="76"/>
  <c r="F46" i="76"/>
  <c r="G44" i="76"/>
  <c r="F44" i="76"/>
  <c r="G43" i="76"/>
  <c r="F43" i="76"/>
  <c r="G41" i="76"/>
  <c r="F41" i="76"/>
  <c r="G40" i="76"/>
  <c r="F40" i="76"/>
  <c r="G38" i="76"/>
  <c r="F38" i="76"/>
  <c r="G37" i="76"/>
  <c r="F37" i="76"/>
  <c r="G35" i="76"/>
  <c r="F35" i="76"/>
  <c r="G34" i="76"/>
  <c r="F34" i="76"/>
  <c r="G32" i="76"/>
  <c r="F32" i="76"/>
  <c r="G31" i="76"/>
  <c r="F31" i="76"/>
  <c r="G29" i="76"/>
  <c r="F29" i="76"/>
  <c r="G28" i="76"/>
  <c r="F28" i="76"/>
  <c r="G26" i="76"/>
  <c r="F26" i="76"/>
  <c r="G25" i="76"/>
  <c r="F25" i="76"/>
  <c r="G23" i="76"/>
  <c r="F23" i="76"/>
  <c r="G22" i="76"/>
  <c r="F22" i="76"/>
  <c r="G20" i="76"/>
  <c r="F20" i="76"/>
  <c r="G19" i="76"/>
  <c r="F19" i="76"/>
  <c r="G17" i="76"/>
  <c r="F17" i="76"/>
  <c r="G16" i="76"/>
  <c r="F16" i="76"/>
  <c r="G14" i="76"/>
  <c r="F14" i="76"/>
  <c r="G13" i="76"/>
  <c r="F13" i="76"/>
  <c r="G11" i="76"/>
  <c r="F11" i="76"/>
  <c r="G10" i="76"/>
  <c r="F10" i="76"/>
  <c r="G8" i="76"/>
  <c r="F8" i="76"/>
  <c r="G7" i="76"/>
  <c r="F7" i="76"/>
  <c r="G5" i="76"/>
  <c r="F5" i="76"/>
  <c r="G4" i="76"/>
  <c r="F4" i="76"/>
  <c r="F4" i="76" a="1"/>
  <c r="G69" i="76" s="1"/>
  <c r="AT3" i="76"/>
  <c r="R3" i="76"/>
  <c r="Q3" i="76"/>
  <c r="AG3" i="76" s="1"/>
  <c r="AP3" i="76" s="1"/>
  <c r="C3" i="76"/>
  <c r="O3" i="76" s="1"/>
  <c r="AX97" i="75"/>
  <c r="AX96" i="75"/>
  <c r="AX95" i="75"/>
  <c r="AX94" i="75"/>
  <c r="AX93" i="75"/>
  <c r="AX92" i="75"/>
  <c r="AX91" i="75"/>
  <c r="AX90" i="75"/>
  <c r="AX89" i="75"/>
  <c r="AX88" i="75"/>
  <c r="AX87" i="75"/>
  <c r="AX86" i="75"/>
  <c r="AX85" i="75"/>
  <c r="AX84" i="75"/>
  <c r="AX83" i="75"/>
  <c r="AX82" i="75"/>
  <c r="AX81" i="75"/>
  <c r="AX80" i="75"/>
  <c r="R79" i="75"/>
  <c r="R77" i="75"/>
  <c r="R70" i="75"/>
  <c r="R68" i="75"/>
  <c r="U66" i="75"/>
  <c r="U64" i="75"/>
  <c r="R61" i="75"/>
  <c r="R59" i="75"/>
  <c r="U55" i="75"/>
  <c r="R52" i="75"/>
  <c r="R50" i="75"/>
  <c r="U48" i="75"/>
  <c r="U46" i="75"/>
  <c r="R40" i="75"/>
  <c r="V39" i="75"/>
  <c r="V38" i="75"/>
  <c r="Q37" i="75"/>
  <c r="R32" i="75"/>
  <c r="V31" i="75"/>
  <c r="R31" i="75"/>
  <c r="V30" i="75"/>
  <c r="V29" i="75"/>
  <c r="Q29" i="75"/>
  <c r="U28" i="75"/>
  <c r="U24" i="75"/>
  <c r="V22" i="75"/>
  <c r="R22" i="75"/>
  <c r="Q21" i="75"/>
  <c r="V19" i="75"/>
  <c r="R19" i="75"/>
  <c r="U18" i="75"/>
  <c r="Q18" i="75"/>
  <c r="V16" i="75"/>
  <c r="R16" i="75"/>
  <c r="V13" i="75"/>
  <c r="R13" i="75"/>
  <c r="U12" i="75"/>
  <c r="Q12" i="75"/>
  <c r="C12" i="75"/>
  <c r="C10" i="75"/>
  <c r="V78" i="75" s="1"/>
  <c r="V9" i="75"/>
  <c r="Q9" i="75"/>
  <c r="U8" i="75"/>
  <c r="C8" i="75"/>
  <c r="Q77" i="75" s="1"/>
  <c r="B8" i="75"/>
  <c r="Q3" i="75" s="1"/>
  <c r="AG3" i="75" s="1"/>
  <c r="AP3" i="75" s="1"/>
  <c r="V7" i="75"/>
  <c r="R7" i="75"/>
  <c r="U6" i="75"/>
  <c r="Q6" i="75"/>
  <c r="C6" i="75"/>
  <c r="R44" i="75" s="1"/>
  <c r="V5" i="75"/>
  <c r="Q5" i="75"/>
  <c r="C5" i="75"/>
  <c r="W4" i="75"/>
  <c r="R4" i="75"/>
  <c r="M79" i="75"/>
  <c r="U79" i="75" s="1"/>
  <c r="M78" i="75"/>
  <c r="U78" i="75" s="1"/>
  <c r="M76" i="75"/>
  <c r="U76" i="75" s="1"/>
  <c r="M74" i="75"/>
  <c r="U74" i="75" s="1"/>
  <c r="M73" i="75"/>
  <c r="U73" i="75" s="1"/>
  <c r="M72" i="75"/>
  <c r="U72" i="75" s="1"/>
  <c r="M70" i="75"/>
  <c r="U70" i="75" s="1"/>
  <c r="M68" i="75"/>
  <c r="U68" i="75" s="1"/>
  <c r="M67" i="75"/>
  <c r="U67" i="75" s="1"/>
  <c r="M66" i="75"/>
  <c r="M64" i="75"/>
  <c r="M62" i="75"/>
  <c r="U62" i="75" s="1"/>
  <c r="M61" i="75"/>
  <c r="U61" i="75" s="1"/>
  <c r="M60" i="75"/>
  <c r="U60" i="75" s="1"/>
  <c r="M58" i="75"/>
  <c r="U58" i="75" s="1"/>
  <c r="M56" i="75"/>
  <c r="U56" i="75" s="1"/>
  <c r="M55" i="75"/>
  <c r="M54" i="75"/>
  <c r="U54" i="75" s="1"/>
  <c r="M52" i="75"/>
  <c r="U52" i="75" s="1"/>
  <c r="M50" i="75"/>
  <c r="U50" i="75" s="1"/>
  <c r="M49" i="75"/>
  <c r="U49" i="75" s="1"/>
  <c r="M48" i="75"/>
  <c r="M46" i="75"/>
  <c r="M44" i="75"/>
  <c r="U44" i="75" s="1"/>
  <c r="M43" i="75"/>
  <c r="U43" i="75" s="1"/>
  <c r="M42" i="75"/>
  <c r="U42" i="75" s="1"/>
  <c r="M40" i="75"/>
  <c r="U40" i="75" s="1"/>
  <c r="M38" i="75"/>
  <c r="U38" i="75" s="1"/>
  <c r="M37" i="75"/>
  <c r="U37" i="75" s="1"/>
  <c r="M36" i="75"/>
  <c r="U36" i="75" s="1"/>
  <c r="M34" i="75"/>
  <c r="U34" i="75" s="1"/>
  <c r="M32" i="75"/>
  <c r="U32" i="75" s="1"/>
  <c r="M31" i="75"/>
  <c r="U31" i="75" s="1"/>
  <c r="M30" i="75"/>
  <c r="U30" i="75" s="1"/>
  <c r="M28" i="75"/>
  <c r="M26" i="75"/>
  <c r="U26" i="75" s="1"/>
  <c r="M25" i="75"/>
  <c r="U25" i="75" s="1"/>
  <c r="M24" i="75"/>
  <c r="M22" i="75"/>
  <c r="U22" i="75" s="1"/>
  <c r="M20" i="75"/>
  <c r="U20" i="75" s="1"/>
  <c r="M19" i="75"/>
  <c r="U19" i="75" s="1"/>
  <c r="M18" i="75"/>
  <c r="M16" i="75"/>
  <c r="U16" i="75" s="1"/>
  <c r="M14" i="75"/>
  <c r="U14" i="75" s="1"/>
  <c r="M13" i="75"/>
  <c r="U13" i="75" s="1"/>
  <c r="M12" i="75"/>
  <c r="M10" i="75"/>
  <c r="U10" i="75" s="1"/>
  <c r="M8" i="75"/>
  <c r="M7" i="75"/>
  <c r="U7" i="75" s="1"/>
  <c r="M6" i="75"/>
  <c r="M4" i="75"/>
  <c r="U4" i="75" s="1"/>
  <c r="X4" i="75" s="1"/>
  <c r="M4" i="75" a="1"/>
  <c r="M77" i="75" s="1"/>
  <c r="U77" i="75" s="1"/>
  <c r="G79" i="75"/>
  <c r="F78" i="75"/>
  <c r="G76" i="75"/>
  <c r="F75" i="75"/>
  <c r="G73" i="75"/>
  <c r="F72" i="75"/>
  <c r="G70" i="75"/>
  <c r="F69" i="75"/>
  <c r="G67" i="75"/>
  <c r="F66" i="75"/>
  <c r="G64" i="75"/>
  <c r="F63" i="75"/>
  <c r="G61" i="75"/>
  <c r="F60" i="75"/>
  <c r="G58" i="75"/>
  <c r="F57" i="75"/>
  <c r="G55" i="75"/>
  <c r="F54" i="75"/>
  <c r="G52" i="75"/>
  <c r="F51" i="75"/>
  <c r="G49" i="75"/>
  <c r="F48" i="75"/>
  <c r="G46" i="75"/>
  <c r="F45" i="75"/>
  <c r="G43" i="75"/>
  <c r="F42" i="75"/>
  <c r="G40" i="75"/>
  <c r="F39" i="75"/>
  <c r="G37" i="75"/>
  <c r="F36" i="75"/>
  <c r="G34" i="75"/>
  <c r="F33" i="75"/>
  <c r="G31" i="75"/>
  <c r="F30" i="75"/>
  <c r="G28" i="75"/>
  <c r="F27" i="75"/>
  <c r="G25" i="75"/>
  <c r="F24" i="75"/>
  <c r="G22" i="75"/>
  <c r="F21" i="75"/>
  <c r="G19" i="75"/>
  <c r="F18" i="75"/>
  <c r="G16" i="75"/>
  <c r="F15" i="75"/>
  <c r="G13" i="75"/>
  <c r="F12" i="75"/>
  <c r="G10" i="75"/>
  <c r="F9" i="75"/>
  <c r="G7" i="75"/>
  <c r="F6" i="75"/>
  <c r="G4" i="75"/>
  <c r="F4" i="75" a="1"/>
  <c r="F77" i="75" s="1"/>
  <c r="AT3" i="75"/>
  <c r="R3" i="75"/>
  <c r="C3" i="75"/>
  <c r="O3" i="75" s="1"/>
  <c r="AX97" i="74"/>
  <c r="AX96" i="74"/>
  <c r="AX95" i="74"/>
  <c r="AX94" i="74"/>
  <c r="AX93" i="74"/>
  <c r="AX92" i="74"/>
  <c r="AX91" i="74"/>
  <c r="AX90" i="74"/>
  <c r="R89" i="74"/>
  <c r="R86" i="74"/>
  <c r="U85" i="74"/>
  <c r="R83" i="74"/>
  <c r="V80" i="74"/>
  <c r="R80" i="74"/>
  <c r="U79" i="74"/>
  <c r="V77" i="74"/>
  <c r="R77" i="74"/>
  <c r="V74" i="74"/>
  <c r="R74" i="74"/>
  <c r="U73" i="74"/>
  <c r="V71" i="74"/>
  <c r="R71" i="74"/>
  <c r="V68" i="74"/>
  <c r="R68" i="74"/>
  <c r="U67" i="74"/>
  <c r="V65" i="74"/>
  <c r="R65" i="74"/>
  <c r="V62" i="74"/>
  <c r="R62" i="74"/>
  <c r="U61" i="74"/>
  <c r="V59" i="74"/>
  <c r="R59" i="74"/>
  <c r="V56" i="74"/>
  <c r="R56" i="74"/>
  <c r="V55" i="74"/>
  <c r="U55" i="74"/>
  <c r="V53" i="74"/>
  <c r="R53" i="74"/>
  <c r="V52" i="74"/>
  <c r="V50" i="74"/>
  <c r="R50" i="74"/>
  <c r="V49" i="74"/>
  <c r="U49" i="74"/>
  <c r="V48" i="74"/>
  <c r="V47" i="74"/>
  <c r="R47" i="74"/>
  <c r="V46" i="74"/>
  <c r="V45" i="74"/>
  <c r="V44" i="74"/>
  <c r="R44" i="74"/>
  <c r="V43" i="74"/>
  <c r="U43" i="74"/>
  <c r="Q43" i="74"/>
  <c r="V42" i="74"/>
  <c r="V41" i="74"/>
  <c r="R41" i="74"/>
  <c r="V40" i="74"/>
  <c r="V39" i="74"/>
  <c r="V38" i="74"/>
  <c r="R38" i="74"/>
  <c r="Q38" i="74"/>
  <c r="V37" i="74"/>
  <c r="U37" i="74"/>
  <c r="V36" i="74"/>
  <c r="V35" i="74"/>
  <c r="R35" i="74"/>
  <c r="V34" i="74"/>
  <c r="V33" i="74"/>
  <c r="Q33" i="74"/>
  <c r="V32" i="74"/>
  <c r="R32" i="74"/>
  <c r="V31" i="74"/>
  <c r="U31" i="74"/>
  <c r="Q31" i="74"/>
  <c r="V30" i="74"/>
  <c r="V29" i="74"/>
  <c r="R29" i="74"/>
  <c r="V28" i="74"/>
  <c r="V27" i="74"/>
  <c r="V26" i="74"/>
  <c r="R26" i="74"/>
  <c r="Q26" i="74"/>
  <c r="V25" i="74"/>
  <c r="U25" i="74"/>
  <c r="V24" i="74"/>
  <c r="V23" i="74"/>
  <c r="R23" i="74"/>
  <c r="V22" i="74"/>
  <c r="V21" i="74"/>
  <c r="Q21" i="74"/>
  <c r="V20" i="74"/>
  <c r="R20" i="74"/>
  <c r="V19" i="74"/>
  <c r="U19" i="74"/>
  <c r="Q19" i="74"/>
  <c r="V18" i="74"/>
  <c r="V17" i="74"/>
  <c r="R17" i="74"/>
  <c r="V16" i="74"/>
  <c r="V15" i="74"/>
  <c r="V14" i="74"/>
  <c r="R14" i="74"/>
  <c r="Q14" i="74"/>
  <c r="V13" i="74"/>
  <c r="U13" i="74"/>
  <c r="V12" i="74"/>
  <c r="C12" i="74"/>
  <c r="R11" i="74"/>
  <c r="V10" i="74"/>
  <c r="C10" i="74"/>
  <c r="V89" i="74" s="1"/>
  <c r="V9" i="74"/>
  <c r="R9" i="74"/>
  <c r="V8" i="74"/>
  <c r="C8" i="74"/>
  <c r="Q47" i="74" s="1"/>
  <c r="B8" i="74"/>
  <c r="V7" i="74"/>
  <c r="U7" i="74"/>
  <c r="V6" i="74"/>
  <c r="Q6" i="74"/>
  <c r="C6" i="74"/>
  <c r="R88" i="74" s="1"/>
  <c r="V5" i="74"/>
  <c r="R5" i="74"/>
  <c r="C5" i="74"/>
  <c r="W4" i="74"/>
  <c r="V4" i="74"/>
  <c r="Y4" i="74" s="1"/>
  <c r="R4" i="74"/>
  <c r="M88" i="74"/>
  <c r="U88" i="74" s="1"/>
  <c r="M85" i="74"/>
  <c r="M82" i="74"/>
  <c r="U82" i="74" s="1"/>
  <c r="M79" i="74"/>
  <c r="M76" i="74"/>
  <c r="U76" i="74" s="1"/>
  <c r="M73" i="74"/>
  <c r="M70" i="74"/>
  <c r="U70" i="74" s="1"/>
  <c r="M67" i="74"/>
  <c r="M64" i="74"/>
  <c r="U64" i="74" s="1"/>
  <c r="M61" i="74"/>
  <c r="M58" i="74"/>
  <c r="U58" i="74" s="1"/>
  <c r="M55" i="74"/>
  <c r="M52" i="74"/>
  <c r="U52" i="74" s="1"/>
  <c r="M49" i="74"/>
  <c r="M46" i="74"/>
  <c r="U46" i="74" s="1"/>
  <c r="M43" i="74"/>
  <c r="M40" i="74"/>
  <c r="U40" i="74" s="1"/>
  <c r="M37" i="74"/>
  <c r="M34" i="74"/>
  <c r="U34" i="74" s="1"/>
  <c r="M31" i="74"/>
  <c r="M28" i="74"/>
  <c r="U28" i="74" s="1"/>
  <c r="M25" i="74"/>
  <c r="M22" i="74"/>
  <c r="U22" i="74" s="1"/>
  <c r="M19" i="74"/>
  <c r="M16" i="74"/>
  <c r="U16" i="74" s="1"/>
  <c r="M13" i="74"/>
  <c r="M10" i="74"/>
  <c r="U10" i="74" s="1"/>
  <c r="M7" i="74"/>
  <c r="M4" i="74"/>
  <c r="U4" i="74" s="1"/>
  <c r="X4" i="74" s="1"/>
  <c r="M4" i="74" a="1"/>
  <c r="M86" i="74" s="1"/>
  <c r="U86" i="74" s="1"/>
  <c r="G89" i="74"/>
  <c r="F89" i="74"/>
  <c r="F88" i="74"/>
  <c r="F87" i="74"/>
  <c r="G86" i="74"/>
  <c r="F86" i="74"/>
  <c r="F85" i="74"/>
  <c r="F84" i="74"/>
  <c r="G83" i="74"/>
  <c r="F83" i="74"/>
  <c r="F82" i="74"/>
  <c r="F81" i="74"/>
  <c r="G80" i="74"/>
  <c r="F80" i="74"/>
  <c r="F79" i="74"/>
  <c r="F78" i="74"/>
  <c r="G77" i="74"/>
  <c r="F77" i="74"/>
  <c r="F76" i="74"/>
  <c r="F75" i="74"/>
  <c r="G74" i="74"/>
  <c r="F74" i="74"/>
  <c r="F73" i="74"/>
  <c r="F72" i="74"/>
  <c r="G71" i="74"/>
  <c r="F71" i="74"/>
  <c r="F70" i="74"/>
  <c r="F69" i="74"/>
  <c r="G68" i="74"/>
  <c r="F68" i="74"/>
  <c r="F67" i="74"/>
  <c r="F66" i="74"/>
  <c r="G65" i="74"/>
  <c r="F65" i="74"/>
  <c r="F64" i="74"/>
  <c r="F63" i="74"/>
  <c r="G62" i="74"/>
  <c r="F62" i="74"/>
  <c r="F61" i="74"/>
  <c r="F60" i="74"/>
  <c r="G59" i="74"/>
  <c r="F59" i="74"/>
  <c r="F58" i="74"/>
  <c r="F57" i="74"/>
  <c r="G56" i="74"/>
  <c r="F56" i="74"/>
  <c r="F55" i="74"/>
  <c r="F54" i="74"/>
  <c r="G53" i="74"/>
  <c r="F53" i="74"/>
  <c r="F52" i="74"/>
  <c r="F51" i="74"/>
  <c r="G50" i="74"/>
  <c r="F50" i="74"/>
  <c r="F49" i="74"/>
  <c r="F48" i="74"/>
  <c r="G47" i="74"/>
  <c r="F47" i="74"/>
  <c r="F46" i="74"/>
  <c r="F45" i="74"/>
  <c r="G44" i="74"/>
  <c r="F44" i="74"/>
  <c r="F43" i="74"/>
  <c r="F42" i="74"/>
  <c r="G41" i="74"/>
  <c r="F41" i="74"/>
  <c r="F40" i="74"/>
  <c r="F39" i="74"/>
  <c r="G38" i="74"/>
  <c r="F38" i="74"/>
  <c r="F37" i="74"/>
  <c r="F36" i="74"/>
  <c r="G35" i="74"/>
  <c r="F35" i="74"/>
  <c r="F34" i="74"/>
  <c r="F33" i="74"/>
  <c r="G32" i="74"/>
  <c r="F32" i="74"/>
  <c r="F31" i="74"/>
  <c r="F30" i="74"/>
  <c r="G29" i="74"/>
  <c r="F29" i="74"/>
  <c r="F28" i="74"/>
  <c r="F27" i="74"/>
  <c r="G26" i="74"/>
  <c r="F26" i="74"/>
  <c r="F25" i="74"/>
  <c r="F24" i="74"/>
  <c r="G23" i="74"/>
  <c r="F23" i="74"/>
  <c r="F22" i="74"/>
  <c r="F21" i="74"/>
  <c r="G20" i="74"/>
  <c r="F20" i="74"/>
  <c r="F19" i="74"/>
  <c r="F18" i="74"/>
  <c r="G17" i="74"/>
  <c r="F17" i="74"/>
  <c r="F16" i="74"/>
  <c r="F15" i="74"/>
  <c r="G14" i="74"/>
  <c r="F14" i="74"/>
  <c r="F13" i="74"/>
  <c r="F12" i="74"/>
  <c r="G11" i="74"/>
  <c r="F11" i="74"/>
  <c r="F10" i="74"/>
  <c r="F9" i="74"/>
  <c r="G8" i="74"/>
  <c r="F8" i="74"/>
  <c r="F7" i="74"/>
  <c r="F6" i="74"/>
  <c r="G5" i="74"/>
  <c r="F5" i="74"/>
  <c r="F4" i="74"/>
  <c r="F4" i="74" a="1"/>
  <c r="G88" i="74" s="1"/>
  <c r="AT3" i="74"/>
  <c r="AP3" i="74"/>
  <c r="R3" i="74"/>
  <c r="AH3" i="74" s="1"/>
  <c r="AQ3" i="74" s="1"/>
  <c r="Q3" i="74"/>
  <c r="AG3" i="74" s="1"/>
  <c r="C3" i="74"/>
  <c r="O3" i="74" s="1"/>
  <c r="P3" i="74" s="1"/>
  <c r="AF3" i="74" s="1"/>
  <c r="AO3" i="74" s="1"/>
  <c r="V98" i="73"/>
  <c r="S98" i="73"/>
  <c r="R98" i="73"/>
  <c r="V97" i="73"/>
  <c r="R97" i="73"/>
  <c r="V96" i="73"/>
  <c r="R96" i="73"/>
  <c r="V95" i="73"/>
  <c r="R95" i="73"/>
  <c r="V94" i="73"/>
  <c r="R94" i="73"/>
  <c r="V93" i="73"/>
  <c r="R93" i="73"/>
  <c r="V92" i="73"/>
  <c r="R92" i="73"/>
  <c r="V91" i="73"/>
  <c r="R91" i="73"/>
  <c r="V90" i="73"/>
  <c r="R90" i="73"/>
  <c r="V89" i="73"/>
  <c r="R89" i="73"/>
  <c r="V88" i="73"/>
  <c r="R88" i="73"/>
  <c r="V87" i="73"/>
  <c r="R87" i="73"/>
  <c r="V86" i="73"/>
  <c r="R86" i="73"/>
  <c r="V85" i="73"/>
  <c r="R85" i="73"/>
  <c r="V84" i="73"/>
  <c r="R84" i="73"/>
  <c r="V83" i="73"/>
  <c r="R83" i="73"/>
  <c r="V82" i="73"/>
  <c r="R82" i="73"/>
  <c r="V81" i="73"/>
  <c r="R81" i="73"/>
  <c r="V80" i="73"/>
  <c r="R80" i="73"/>
  <c r="V79" i="73"/>
  <c r="R79" i="73"/>
  <c r="V78" i="73"/>
  <c r="R78" i="73"/>
  <c r="V77" i="73"/>
  <c r="R77" i="73"/>
  <c r="V76" i="73"/>
  <c r="R76" i="73"/>
  <c r="V75" i="73"/>
  <c r="R75" i="73"/>
  <c r="V74" i="73"/>
  <c r="R74" i="73"/>
  <c r="V73" i="73"/>
  <c r="R73" i="73"/>
  <c r="V72" i="73"/>
  <c r="R72" i="73"/>
  <c r="V71" i="73"/>
  <c r="R71" i="73"/>
  <c r="V70" i="73"/>
  <c r="R70" i="73"/>
  <c r="V69" i="73"/>
  <c r="R69" i="73"/>
  <c r="V68" i="73"/>
  <c r="R68" i="73"/>
  <c r="V67" i="73"/>
  <c r="R67" i="73"/>
  <c r="V66" i="73"/>
  <c r="R66" i="73"/>
  <c r="V65" i="73"/>
  <c r="R65" i="73"/>
  <c r="V64" i="73"/>
  <c r="R64" i="73"/>
  <c r="V63" i="73"/>
  <c r="R63" i="73"/>
  <c r="V62" i="73"/>
  <c r="R62" i="73"/>
  <c r="V61" i="73"/>
  <c r="R61" i="73"/>
  <c r="V60" i="73"/>
  <c r="R60" i="73"/>
  <c r="V59" i="73"/>
  <c r="R59" i="73"/>
  <c r="V58" i="73"/>
  <c r="R58" i="73"/>
  <c r="V57" i="73"/>
  <c r="R57" i="73"/>
  <c r="V56" i="73"/>
  <c r="R56" i="73"/>
  <c r="V55" i="73"/>
  <c r="R55" i="73"/>
  <c r="V54" i="73"/>
  <c r="R54" i="73"/>
  <c r="V53" i="73"/>
  <c r="R53" i="73"/>
  <c r="V52" i="73"/>
  <c r="R52" i="73"/>
  <c r="V51" i="73"/>
  <c r="R51" i="73"/>
  <c r="V50" i="73"/>
  <c r="R50" i="73"/>
  <c r="V49" i="73"/>
  <c r="R49" i="73"/>
  <c r="V48" i="73"/>
  <c r="R48" i="73"/>
  <c r="V47" i="73"/>
  <c r="R47" i="73"/>
  <c r="V46" i="73"/>
  <c r="R46" i="73"/>
  <c r="V45" i="73"/>
  <c r="R45" i="73"/>
  <c r="V44" i="73"/>
  <c r="R44" i="73"/>
  <c r="V43" i="73"/>
  <c r="R43" i="73"/>
  <c r="V42" i="73"/>
  <c r="R42" i="73"/>
  <c r="V41" i="73"/>
  <c r="R41" i="73"/>
  <c r="V40" i="73"/>
  <c r="R40" i="73"/>
  <c r="V39" i="73"/>
  <c r="R39" i="73"/>
  <c r="V38" i="73"/>
  <c r="R38" i="73"/>
  <c r="V37" i="73"/>
  <c r="R37" i="73"/>
  <c r="V36" i="73"/>
  <c r="R36" i="73"/>
  <c r="V35" i="73"/>
  <c r="R35" i="73"/>
  <c r="V34" i="73"/>
  <c r="R34" i="73"/>
  <c r="V33" i="73"/>
  <c r="R33" i="73"/>
  <c r="V32" i="73"/>
  <c r="R32" i="73"/>
  <c r="V31" i="73"/>
  <c r="R31" i="73"/>
  <c r="V30" i="73"/>
  <c r="R30" i="73"/>
  <c r="V29" i="73"/>
  <c r="R29" i="73"/>
  <c r="V28" i="73"/>
  <c r="R28" i="73"/>
  <c r="V27" i="73"/>
  <c r="R27" i="73"/>
  <c r="V26" i="73"/>
  <c r="R26" i="73"/>
  <c r="V25" i="73"/>
  <c r="R25" i="73"/>
  <c r="V24" i="73"/>
  <c r="R24" i="73"/>
  <c r="V23" i="73"/>
  <c r="R23" i="73"/>
  <c r="V22" i="73"/>
  <c r="R22" i="73"/>
  <c r="V21" i="73"/>
  <c r="R21" i="73"/>
  <c r="V20" i="73"/>
  <c r="R20" i="73"/>
  <c r="V19" i="73"/>
  <c r="R19" i="73"/>
  <c r="V18" i="73"/>
  <c r="R18" i="73"/>
  <c r="V17" i="73"/>
  <c r="R17" i="73"/>
  <c r="V16" i="73"/>
  <c r="R16" i="73"/>
  <c r="V15" i="73"/>
  <c r="R15" i="73"/>
  <c r="V14" i="73"/>
  <c r="R14" i="73"/>
  <c r="V13" i="73"/>
  <c r="R13" i="73"/>
  <c r="V12" i="73"/>
  <c r="R12" i="73"/>
  <c r="C12" i="73"/>
  <c r="C3" i="73" s="1"/>
  <c r="V11" i="73"/>
  <c r="R11" i="73"/>
  <c r="V10" i="73"/>
  <c r="R10" i="73"/>
  <c r="V9" i="73"/>
  <c r="R9" i="73"/>
  <c r="C9" i="73"/>
  <c r="V8" i="73"/>
  <c r="R8" i="73"/>
  <c r="C8" i="73"/>
  <c r="Q5" i="73" s="1"/>
  <c r="B8" i="73"/>
  <c r="Q3" i="73" s="1"/>
  <c r="AG3" i="73" s="1"/>
  <c r="AP3" i="73" s="1"/>
  <c r="V7" i="73"/>
  <c r="R7" i="73"/>
  <c r="V6" i="73"/>
  <c r="R6" i="73"/>
  <c r="Q6" i="73"/>
  <c r="V5" i="73"/>
  <c r="R5" i="73"/>
  <c r="W4" i="73"/>
  <c r="V4" i="73"/>
  <c r="Y4" i="73" s="1"/>
  <c r="R4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4" i="73" a="1"/>
  <c r="M94" i="73" s="1"/>
  <c r="U94" i="73" s="1"/>
  <c r="G94" i="73"/>
  <c r="H94" i="73" s="1"/>
  <c r="I94" i="73" s="1"/>
  <c r="J94" i="73" s="1"/>
  <c r="G88" i="73"/>
  <c r="G82" i="73"/>
  <c r="H82" i="73" s="1"/>
  <c r="I82" i="73" s="1"/>
  <c r="J82" i="73" s="1"/>
  <c r="G76" i="73"/>
  <c r="H76" i="73" s="1"/>
  <c r="I76" i="73" s="1"/>
  <c r="J76" i="73" s="1"/>
  <c r="G70" i="73"/>
  <c r="H70" i="73" s="1"/>
  <c r="I70" i="73" s="1"/>
  <c r="J70" i="73" s="1"/>
  <c r="G64" i="73"/>
  <c r="H64" i="73" s="1"/>
  <c r="I64" i="73" s="1"/>
  <c r="J64" i="73" s="1"/>
  <c r="G58" i="73"/>
  <c r="H58" i="73" s="1"/>
  <c r="I58" i="73" s="1"/>
  <c r="J58" i="73" s="1"/>
  <c r="G52" i="73"/>
  <c r="G46" i="73"/>
  <c r="H46" i="73" s="1"/>
  <c r="I46" i="73" s="1"/>
  <c r="J46" i="73" s="1"/>
  <c r="G40" i="73"/>
  <c r="H40" i="73" s="1"/>
  <c r="I40" i="73" s="1"/>
  <c r="J40" i="73" s="1"/>
  <c r="G37" i="73"/>
  <c r="H37" i="73" s="1"/>
  <c r="I37" i="73" s="1"/>
  <c r="J37" i="73" s="1"/>
  <c r="G34" i="73"/>
  <c r="H34" i="73" s="1"/>
  <c r="I34" i="73" s="1"/>
  <c r="J34" i="73" s="1"/>
  <c r="G31" i="73"/>
  <c r="H31" i="73" s="1"/>
  <c r="I31" i="73" s="1"/>
  <c r="J31" i="73" s="1"/>
  <c r="G28" i="73"/>
  <c r="G25" i="73"/>
  <c r="H25" i="73" s="1"/>
  <c r="I25" i="73" s="1"/>
  <c r="J25" i="73" s="1"/>
  <c r="G22" i="73"/>
  <c r="H22" i="73" s="1"/>
  <c r="I22" i="73" s="1"/>
  <c r="J22" i="73" s="1"/>
  <c r="G19" i="73"/>
  <c r="H19" i="73" s="1"/>
  <c r="I19" i="73" s="1"/>
  <c r="J19" i="73" s="1"/>
  <c r="G16" i="73"/>
  <c r="H16" i="73" s="1"/>
  <c r="I16" i="73" s="1"/>
  <c r="J16" i="73" s="1"/>
  <c r="G13" i="73"/>
  <c r="H13" i="73" s="1"/>
  <c r="I13" i="73" s="1"/>
  <c r="J13" i="73" s="1"/>
  <c r="G10" i="73"/>
  <c r="G7" i="73"/>
  <c r="H7" i="73" s="1"/>
  <c r="I7" i="73" s="1"/>
  <c r="J7" i="73" s="1"/>
  <c r="G4" i="73"/>
  <c r="G4" i="73" a="1"/>
  <c r="G98" i="73" s="1"/>
  <c r="F94" i="73"/>
  <c r="F88" i="73"/>
  <c r="F82" i="73"/>
  <c r="F76" i="73"/>
  <c r="F70" i="73"/>
  <c r="F64" i="73"/>
  <c r="F58" i="73"/>
  <c r="F52" i="73"/>
  <c r="F46" i="73"/>
  <c r="F40" i="73"/>
  <c r="F34" i="73"/>
  <c r="F28" i="73"/>
  <c r="F22" i="73"/>
  <c r="F16" i="73"/>
  <c r="F10" i="73"/>
  <c r="F4" i="73"/>
  <c r="F4" i="73" a="1"/>
  <c r="F98" i="73" s="1"/>
  <c r="AT3" i="73"/>
  <c r="R3" i="73"/>
  <c r="O3" i="73"/>
  <c r="P3" i="73" s="1"/>
  <c r="AF3" i="73" s="1"/>
  <c r="AO3" i="73" s="1"/>
  <c r="V23" i="72"/>
  <c r="R23" i="72"/>
  <c r="V22" i="72"/>
  <c r="V21" i="72"/>
  <c r="V20" i="72"/>
  <c r="R20" i="72"/>
  <c r="V19" i="72"/>
  <c r="V18" i="72"/>
  <c r="U18" i="72"/>
  <c r="V17" i="72"/>
  <c r="R17" i="72"/>
  <c r="V16" i="72"/>
  <c r="V15" i="72"/>
  <c r="V14" i="72"/>
  <c r="R14" i="72"/>
  <c r="V13" i="72"/>
  <c r="V12" i="72"/>
  <c r="U12" i="72"/>
  <c r="C12" i="72"/>
  <c r="R11" i="72"/>
  <c r="V10" i="72"/>
  <c r="R10" i="72"/>
  <c r="C10" i="72"/>
  <c r="V11" i="72" s="1"/>
  <c r="V9" i="72"/>
  <c r="R9" i="72"/>
  <c r="V8" i="72"/>
  <c r="C8" i="72"/>
  <c r="Q9" i="72" s="1"/>
  <c r="B8" i="72"/>
  <c r="Q3" i="72" s="1"/>
  <c r="AG3" i="72" s="1"/>
  <c r="AP3" i="72" s="1"/>
  <c r="V7" i="72"/>
  <c r="V6" i="72"/>
  <c r="U6" i="72"/>
  <c r="R6" i="72"/>
  <c r="C6" i="72"/>
  <c r="R21" i="72" s="1"/>
  <c r="V5" i="72"/>
  <c r="R5" i="72"/>
  <c r="C5" i="72"/>
  <c r="B5" i="72"/>
  <c r="Y4" i="72"/>
  <c r="W4" i="72"/>
  <c r="V4" i="72"/>
  <c r="R4" i="72"/>
  <c r="M22" i="72"/>
  <c r="U22" i="72" s="1"/>
  <c r="M20" i="72"/>
  <c r="U20" i="72" s="1"/>
  <c r="M19" i="72"/>
  <c r="U19" i="72" s="1"/>
  <c r="M18" i="72"/>
  <c r="M16" i="72"/>
  <c r="U16" i="72" s="1"/>
  <c r="M14" i="72"/>
  <c r="U14" i="72" s="1"/>
  <c r="M13" i="72"/>
  <c r="U13" i="72" s="1"/>
  <c r="M12" i="72"/>
  <c r="M10" i="72"/>
  <c r="U10" i="72" s="1"/>
  <c r="M8" i="72"/>
  <c r="U8" i="72" s="1"/>
  <c r="M7" i="72"/>
  <c r="U7" i="72" s="1"/>
  <c r="M6" i="72"/>
  <c r="M4" i="72"/>
  <c r="U4" i="72" s="1"/>
  <c r="X4" i="72" s="1"/>
  <c r="AH4" i="72" s="1"/>
  <c r="M4" i="72" a="1"/>
  <c r="M23" i="72" s="1"/>
  <c r="U23" i="72" s="1"/>
  <c r="AT3" i="72"/>
  <c r="R3" i="72"/>
  <c r="C3" i="72"/>
  <c r="O9" i="72" s="1"/>
  <c r="P9" i="72" s="1"/>
  <c r="V21" i="71"/>
  <c r="V18" i="71"/>
  <c r="R17" i="71"/>
  <c r="V15" i="71"/>
  <c r="R14" i="71"/>
  <c r="V12" i="71"/>
  <c r="C12" i="71"/>
  <c r="U11" i="71"/>
  <c r="R10" i="71"/>
  <c r="C10" i="71"/>
  <c r="V22" i="71" s="1"/>
  <c r="V9" i="71"/>
  <c r="R9" i="71"/>
  <c r="C8" i="71"/>
  <c r="Q23" i="71" s="1"/>
  <c r="B8" i="71"/>
  <c r="V6" i="71"/>
  <c r="R6" i="71"/>
  <c r="C6" i="71"/>
  <c r="R11" i="71" s="1"/>
  <c r="U5" i="71"/>
  <c r="C5" i="71"/>
  <c r="B5" i="71"/>
  <c r="W4" i="71"/>
  <c r="V4" i="71"/>
  <c r="Y4" i="71" s="1"/>
  <c r="M23" i="71"/>
  <c r="U23" i="71" s="1"/>
  <c r="M20" i="71"/>
  <c r="U20" i="71" s="1"/>
  <c r="M19" i="71"/>
  <c r="U19" i="71" s="1"/>
  <c r="M17" i="71"/>
  <c r="U17" i="71" s="1"/>
  <c r="M14" i="71"/>
  <c r="U14" i="71" s="1"/>
  <c r="M13" i="71"/>
  <c r="U13" i="71" s="1"/>
  <c r="M11" i="71"/>
  <c r="M8" i="71"/>
  <c r="U8" i="71" s="1"/>
  <c r="M7" i="71"/>
  <c r="U7" i="71" s="1"/>
  <c r="M5" i="71"/>
  <c r="M4" i="71" a="1"/>
  <c r="M18" i="71" s="1"/>
  <c r="U18" i="71" s="1"/>
  <c r="AT3" i="71"/>
  <c r="R3" i="71"/>
  <c r="Q3" i="71"/>
  <c r="AG3" i="71" s="1"/>
  <c r="AP3" i="71" s="1"/>
  <c r="C3" i="71"/>
  <c r="O22" i="71" s="1"/>
  <c r="P22" i="71" s="1"/>
  <c r="V23" i="70"/>
  <c r="Q23" i="70"/>
  <c r="V22" i="70"/>
  <c r="Q22" i="70"/>
  <c r="V21" i="70"/>
  <c r="V20" i="70"/>
  <c r="Q20" i="70"/>
  <c r="V19" i="70"/>
  <c r="Q19" i="70"/>
  <c r="V18" i="70"/>
  <c r="V17" i="70"/>
  <c r="Q17" i="70"/>
  <c r="V16" i="70"/>
  <c r="R16" i="70"/>
  <c r="V15" i="70"/>
  <c r="V14" i="70"/>
  <c r="Q14" i="70"/>
  <c r="V13" i="70"/>
  <c r="V12" i="70"/>
  <c r="C12" i="70"/>
  <c r="C3" i="70" s="1"/>
  <c r="O5" i="70" s="1"/>
  <c r="P5" i="70" s="1"/>
  <c r="V11" i="70"/>
  <c r="V10" i="70"/>
  <c r="C10" i="70"/>
  <c r="V9" i="70"/>
  <c r="V8" i="70"/>
  <c r="R8" i="70"/>
  <c r="Q8" i="70"/>
  <c r="C8" i="70"/>
  <c r="Q9" i="70" s="1"/>
  <c r="B8" i="70"/>
  <c r="Q3" i="70" s="1"/>
  <c r="AG3" i="70" s="1"/>
  <c r="AP3" i="70" s="1"/>
  <c r="V7" i="70"/>
  <c r="Q7" i="70"/>
  <c r="V6" i="70"/>
  <c r="Q6" i="70"/>
  <c r="C6" i="70"/>
  <c r="R7" i="70" s="1"/>
  <c r="V5" i="70"/>
  <c r="Q5" i="70"/>
  <c r="C5" i="70"/>
  <c r="B5" i="70"/>
  <c r="W4" i="70"/>
  <c r="V4" i="70"/>
  <c r="Y4" i="70" s="1"/>
  <c r="M21" i="70"/>
  <c r="U21" i="70" s="1"/>
  <c r="M15" i="70"/>
  <c r="U15" i="70" s="1"/>
  <c r="M9" i="70"/>
  <c r="U9" i="70" s="1"/>
  <c r="M4" i="70" a="1"/>
  <c r="G9" i="70"/>
  <c r="G4" i="70" a="1"/>
  <c r="G16" i="70" s="1"/>
  <c r="F22" i="70"/>
  <c r="F20" i="70"/>
  <c r="F19" i="70"/>
  <c r="F18" i="70"/>
  <c r="F16" i="70"/>
  <c r="F14" i="70"/>
  <c r="F13" i="70"/>
  <c r="F12" i="70"/>
  <c r="F10" i="70"/>
  <c r="F8" i="70"/>
  <c r="F7" i="70"/>
  <c r="F6" i="70"/>
  <c r="F4" i="70"/>
  <c r="F4" i="70" a="1"/>
  <c r="F23" i="70" s="1"/>
  <c r="AT3" i="70"/>
  <c r="R3" i="70"/>
  <c r="V23" i="69"/>
  <c r="R23" i="69"/>
  <c r="R22" i="69"/>
  <c r="R21" i="69"/>
  <c r="Q21" i="69"/>
  <c r="V20" i="69"/>
  <c r="R20" i="69"/>
  <c r="R19" i="69"/>
  <c r="R18" i="69"/>
  <c r="Q18" i="69"/>
  <c r="V17" i="69"/>
  <c r="R17" i="69"/>
  <c r="R16" i="69"/>
  <c r="R15" i="69"/>
  <c r="R14" i="69"/>
  <c r="R13" i="69"/>
  <c r="R12" i="69"/>
  <c r="C12" i="69"/>
  <c r="C3" i="69" s="1"/>
  <c r="O5" i="69" s="1"/>
  <c r="P5" i="69" s="1"/>
  <c r="V11" i="69"/>
  <c r="R11" i="69"/>
  <c r="V10" i="69"/>
  <c r="R10" i="69"/>
  <c r="C10" i="69"/>
  <c r="V14" i="69" s="1"/>
  <c r="V9" i="69"/>
  <c r="R9" i="69"/>
  <c r="R8" i="69"/>
  <c r="C8" i="69"/>
  <c r="Q15" i="69" s="1"/>
  <c r="B8" i="69"/>
  <c r="R7" i="69"/>
  <c r="R6" i="69"/>
  <c r="Q6" i="69"/>
  <c r="V5" i="69"/>
  <c r="R5" i="69"/>
  <c r="C5" i="69"/>
  <c r="B5" i="69"/>
  <c r="Y4" i="69"/>
  <c r="W4" i="69"/>
  <c r="V4" i="69"/>
  <c r="R4" i="69"/>
  <c r="M4" i="69" a="1"/>
  <c r="G23" i="69"/>
  <c r="G22" i="69"/>
  <c r="G19" i="69"/>
  <c r="G16" i="69"/>
  <c r="G15" i="69"/>
  <c r="G13" i="69"/>
  <c r="G10" i="69"/>
  <c r="G7" i="69"/>
  <c r="G5" i="69"/>
  <c r="G4" i="69"/>
  <c r="G4" i="69" a="1"/>
  <c r="G17" i="69" s="1"/>
  <c r="F22" i="69"/>
  <c r="F20" i="69"/>
  <c r="F19" i="69"/>
  <c r="F18" i="69"/>
  <c r="F16" i="69"/>
  <c r="F14" i="69"/>
  <c r="F13" i="69"/>
  <c r="F12" i="69"/>
  <c r="F10" i="69"/>
  <c r="F8" i="69"/>
  <c r="F7" i="69"/>
  <c r="F6" i="69"/>
  <c r="F4" i="69"/>
  <c r="F4" i="69" a="1"/>
  <c r="F23" i="69" s="1"/>
  <c r="AT3" i="69"/>
  <c r="AH3" i="69"/>
  <c r="AQ3" i="69" s="1"/>
  <c r="R3" i="69"/>
  <c r="Q3" i="69"/>
  <c r="AG3" i="69" s="1"/>
  <c r="AP3" i="69" s="1"/>
  <c r="V23" i="68"/>
  <c r="V20" i="68"/>
  <c r="V17" i="68"/>
  <c r="V14" i="68"/>
  <c r="C12" i="68"/>
  <c r="V10" i="68"/>
  <c r="C10" i="68"/>
  <c r="V9" i="68"/>
  <c r="C8" i="68"/>
  <c r="Q5" i="68" s="1"/>
  <c r="B8" i="68"/>
  <c r="Q3" i="68" s="1"/>
  <c r="AG3" i="68" s="1"/>
  <c r="AP3" i="68" s="1"/>
  <c r="C6" i="68"/>
  <c r="V5" i="68"/>
  <c r="C5" i="68"/>
  <c r="B5" i="68"/>
  <c r="W4" i="68"/>
  <c r="V4" i="68"/>
  <c r="M23" i="68"/>
  <c r="U23" i="68" s="1"/>
  <c r="M15" i="68"/>
  <c r="U15" i="68" s="1"/>
  <c r="M5" i="68"/>
  <c r="U5" i="68" s="1"/>
  <c r="M4" i="68" a="1"/>
  <c r="M19" i="68" s="1"/>
  <c r="U19" i="68" s="1"/>
  <c r="AT3" i="68"/>
  <c r="C3" i="68"/>
  <c r="O20" i="68" s="1"/>
  <c r="P20" i="68" s="1"/>
  <c r="Q23" i="67"/>
  <c r="U22" i="67"/>
  <c r="V21" i="67"/>
  <c r="R21" i="67"/>
  <c r="Q21" i="67"/>
  <c r="V20" i="67"/>
  <c r="Q19" i="67"/>
  <c r="V18" i="67"/>
  <c r="R18" i="67"/>
  <c r="V16" i="67"/>
  <c r="U16" i="67"/>
  <c r="V15" i="67"/>
  <c r="R15" i="67"/>
  <c r="Q15" i="67"/>
  <c r="Q14" i="67"/>
  <c r="V12" i="67"/>
  <c r="R12" i="67"/>
  <c r="Q12" i="67"/>
  <c r="C12" i="67"/>
  <c r="R11" i="67"/>
  <c r="V10" i="67"/>
  <c r="Q10" i="67"/>
  <c r="C10" i="67"/>
  <c r="V23" i="67" s="1"/>
  <c r="V9" i="67"/>
  <c r="R9" i="67"/>
  <c r="V8" i="67"/>
  <c r="Q8" i="67"/>
  <c r="C8" i="67"/>
  <c r="Q9" i="67" s="1"/>
  <c r="B8" i="67"/>
  <c r="V7" i="67"/>
  <c r="Q7" i="67"/>
  <c r="V6" i="67"/>
  <c r="R6" i="67"/>
  <c r="Q6" i="67"/>
  <c r="C6" i="67"/>
  <c r="R22" i="67" s="1"/>
  <c r="R5" i="67"/>
  <c r="Q5" i="67"/>
  <c r="C5" i="67"/>
  <c r="B5" i="67"/>
  <c r="X4" i="67"/>
  <c r="AH4" i="67" s="1"/>
  <c r="W4" i="67"/>
  <c r="U4" i="67"/>
  <c r="R4" i="67"/>
  <c r="M23" i="67"/>
  <c r="U23" i="67" s="1"/>
  <c r="M22" i="67"/>
  <c r="M20" i="67"/>
  <c r="U20" i="67" s="1"/>
  <c r="M18" i="67"/>
  <c r="U18" i="67" s="1"/>
  <c r="M17" i="67"/>
  <c r="U17" i="67" s="1"/>
  <c r="M16" i="67"/>
  <c r="M14" i="67"/>
  <c r="U14" i="67" s="1"/>
  <c r="M12" i="67"/>
  <c r="U12" i="67" s="1"/>
  <c r="M11" i="67"/>
  <c r="U11" i="67" s="1"/>
  <c r="M10" i="67"/>
  <c r="U10" i="67" s="1"/>
  <c r="M8" i="67"/>
  <c r="U8" i="67" s="1"/>
  <c r="M6" i="67"/>
  <c r="U6" i="67" s="1"/>
  <c r="M5" i="67"/>
  <c r="U5" i="67" s="1"/>
  <c r="M4" i="67"/>
  <c r="M4" i="67" a="1"/>
  <c r="M21" i="67" s="1"/>
  <c r="U21" i="67" s="1"/>
  <c r="AT3" i="67"/>
  <c r="R3" i="67"/>
  <c r="Q3" i="67"/>
  <c r="AG3" i="67" s="1"/>
  <c r="AP3" i="67" s="1"/>
  <c r="C3" i="67"/>
  <c r="O20" i="67" s="1"/>
  <c r="P20" i="67" s="1"/>
  <c r="R23" i="66"/>
  <c r="R22" i="66"/>
  <c r="R21" i="66"/>
  <c r="R20" i="66"/>
  <c r="R18" i="66"/>
  <c r="V15" i="66"/>
  <c r="R15" i="66"/>
  <c r="Q15" i="66"/>
  <c r="V12" i="66"/>
  <c r="R12" i="66"/>
  <c r="Q12" i="66"/>
  <c r="C12" i="66"/>
  <c r="U11" i="66"/>
  <c r="R11" i="66"/>
  <c r="Q11" i="66"/>
  <c r="V10" i="66"/>
  <c r="C10" i="66"/>
  <c r="V14" i="66" s="1"/>
  <c r="V9" i="66"/>
  <c r="R9" i="66"/>
  <c r="V8" i="66"/>
  <c r="Q8" i="66"/>
  <c r="C8" i="66"/>
  <c r="Q17" i="66" s="1"/>
  <c r="B8" i="66"/>
  <c r="V7" i="66"/>
  <c r="Q7" i="66"/>
  <c r="V6" i="66"/>
  <c r="R6" i="66"/>
  <c r="Q6" i="66"/>
  <c r="C6" i="66"/>
  <c r="R19" i="66" s="1"/>
  <c r="U5" i="66"/>
  <c r="R5" i="66"/>
  <c r="Q5" i="66"/>
  <c r="C5" i="66"/>
  <c r="B5" i="66"/>
  <c r="W4" i="66"/>
  <c r="U4" i="66"/>
  <c r="X4" i="66" s="1"/>
  <c r="AH4" i="66" s="1"/>
  <c r="R4" i="66"/>
  <c r="M23" i="66"/>
  <c r="U23" i="66" s="1"/>
  <c r="M22" i="66"/>
  <c r="U22" i="66" s="1"/>
  <c r="M20" i="66"/>
  <c r="U20" i="66" s="1"/>
  <c r="M18" i="66"/>
  <c r="U18" i="66" s="1"/>
  <c r="M17" i="66"/>
  <c r="U17" i="66" s="1"/>
  <c r="M16" i="66"/>
  <c r="U16" i="66" s="1"/>
  <c r="M14" i="66"/>
  <c r="U14" i="66" s="1"/>
  <c r="M12" i="66"/>
  <c r="U12" i="66" s="1"/>
  <c r="M11" i="66"/>
  <c r="M10" i="66"/>
  <c r="U10" i="66" s="1"/>
  <c r="M8" i="66"/>
  <c r="U8" i="66" s="1"/>
  <c r="M6" i="66"/>
  <c r="U6" i="66" s="1"/>
  <c r="M5" i="66"/>
  <c r="M4" i="66"/>
  <c r="M4" i="66" a="1"/>
  <c r="M21" i="66" s="1"/>
  <c r="U21" i="66" s="1"/>
  <c r="G4" i="66" a="1"/>
  <c r="F18" i="66"/>
  <c r="F12" i="66"/>
  <c r="F6" i="66"/>
  <c r="F4" i="66" a="1"/>
  <c r="F22" i="66" s="1"/>
  <c r="AT3" i="66"/>
  <c r="R3" i="66"/>
  <c r="Q3" i="66"/>
  <c r="AG3" i="66" s="1"/>
  <c r="AP3" i="66" s="1"/>
  <c r="C3" i="66"/>
  <c r="O14" i="66" s="1"/>
  <c r="P14" i="66" s="1"/>
  <c r="U23" i="65"/>
  <c r="R23" i="65"/>
  <c r="R22" i="65"/>
  <c r="R21" i="65"/>
  <c r="U20" i="65"/>
  <c r="R20" i="65"/>
  <c r="R19" i="65"/>
  <c r="R18" i="65"/>
  <c r="U17" i="65"/>
  <c r="R17" i="65"/>
  <c r="R16" i="65"/>
  <c r="R15" i="65"/>
  <c r="R14" i="65"/>
  <c r="R13" i="65"/>
  <c r="R12" i="65"/>
  <c r="C12" i="65"/>
  <c r="C3" i="65" s="1"/>
  <c r="O11" i="65" s="1"/>
  <c r="P11" i="65" s="1"/>
  <c r="V11" i="65"/>
  <c r="R11" i="65"/>
  <c r="U10" i="65"/>
  <c r="R10" i="65"/>
  <c r="C10" i="65"/>
  <c r="V22" i="65" s="1"/>
  <c r="V9" i="65"/>
  <c r="R9" i="65"/>
  <c r="V8" i="65"/>
  <c r="R8" i="65"/>
  <c r="C8" i="65"/>
  <c r="Q9" i="65" s="1"/>
  <c r="B8" i="65"/>
  <c r="V7" i="65"/>
  <c r="R7" i="65"/>
  <c r="R6" i="65"/>
  <c r="U5" i="65"/>
  <c r="R5" i="65"/>
  <c r="C5" i="65"/>
  <c r="B5" i="65"/>
  <c r="W4" i="65"/>
  <c r="U4" i="65"/>
  <c r="X4" i="65" s="1"/>
  <c r="AH4" i="65" s="1"/>
  <c r="R4" i="65"/>
  <c r="M23" i="65"/>
  <c r="M22" i="65"/>
  <c r="U22" i="65" s="1"/>
  <c r="M20" i="65"/>
  <c r="M18" i="65"/>
  <c r="U18" i="65" s="1"/>
  <c r="M17" i="65"/>
  <c r="M16" i="65"/>
  <c r="U16" i="65" s="1"/>
  <c r="M14" i="65"/>
  <c r="U14" i="65" s="1"/>
  <c r="M12" i="65"/>
  <c r="U12" i="65" s="1"/>
  <c r="M11" i="65"/>
  <c r="U11" i="65" s="1"/>
  <c r="M10" i="65"/>
  <c r="M8" i="65"/>
  <c r="U8" i="65" s="1"/>
  <c r="M6" i="65"/>
  <c r="U6" i="65" s="1"/>
  <c r="M5" i="65"/>
  <c r="M4" i="65"/>
  <c r="M4" i="65" a="1"/>
  <c r="M21" i="65" s="1"/>
  <c r="U21" i="65" s="1"/>
  <c r="G21" i="65"/>
  <c r="G15" i="65"/>
  <c r="G9" i="65"/>
  <c r="G4" i="65" a="1"/>
  <c r="F18" i="65"/>
  <c r="F12" i="65"/>
  <c r="F6" i="65"/>
  <c r="F4" i="65" a="1"/>
  <c r="F22" i="65" s="1"/>
  <c r="AT3" i="65"/>
  <c r="R3" i="65"/>
  <c r="Q3" i="65"/>
  <c r="AG3" i="65" s="1"/>
  <c r="AP3" i="65" s="1"/>
  <c r="R22" i="64"/>
  <c r="R19" i="64"/>
  <c r="R16" i="64"/>
  <c r="C12" i="64"/>
  <c r="C3" i="64" s="1"/>
  <c r="V11" i="64"/>
  <c r="C10" i="64"/>
  <c r="V22" i="64" s="1"/>
  <c r="V9" i="64"/>
  <c r="V8" i="64"/>
  <c r="R8" i="64"/>
  <c r="C8" i="64"/>
  <c r="Q9" i="64" s="1"/>
  <c r="B8" i="64"/>
  <c r="Q3" i="64" s="1"/>
  <c r="AG3" i="64" s="1"/>
  <c r="V7" i="64"/>
  <c r="C6" i="64"/>
  <c r="V5" i="64"/>
  <c r="Q5" i="64"/>
  <c r="C5" i="64"/>
  <c r="B5" i="64"/>
  <c r="W4" i="64"/>
  <c r="V4" i="64"/>
  <c r="Y4" i="64" s="1"/>
  <c r="M21" i="64"/>
  <c r="U21" i="64" s="1"/>
  <c r="M15" i="64"/>
  <c r="U15" i="64" s="1"/>
  <c r="M9" i="64"/>
  <c r="U9" i="64" s="1"/>
  <c r="M4" i="64" a="1"/>
  <c r="AT3" i="64"/>
  <c r="AP3" i="64"/>
  <c r="V23" i="63"/>
  <c r="R23" i="63"/>
  <c r="V22" i="63"/>
  <c r="V21" i="63"/>
  <c r="V20" i="63"/>
  <c r="R20" i="63"/>
  <c r="V19" i="63"/>
  <c r="V18" i="63"/>
  <c r="V17" i="63"/>
  <c r="R17" i="63"/>
  <c r="V16" i="63"/>
  <c r="V15" i="63"/>
  <c r="V14" i="63"/>
  <c r="R14" i="63"/>
  <c r="V13" i="63"/>
  <c r="V12" i="63"/>
  <c r="C12" i="63"/>
  <c r="R11" i="63"/>
  <c r="V10" i="63"/>
  <c r="R10" i="63"/>
  <c r="C10" i="63"/>
  <c r="V11" i="63" s="1"/>
  <c r="V9" i="63"/>
  <c r="R9" i="63"/>
  <c r="V8" i="63"/>
  <c r="C8" i="63"/>
  <c r="Q22" i="63" s="1"/>
  <c r="B8" i="63"/>
  <c r="V7" i="63"/>
  <c r="V6" i="63"/>
  <c r="Q6" i="63"/>
  <c r="C6" i="63"/>
  <c r="R21" i="63" s="1"/>
  <c r="V5" i="63"/>
  <c r="R5" i="63"/>
  <c r="C5" i="63"/>
  <c r="B5" i="63"/>
  <c r="W4" i="63"/>
  <c r="V4" i="63"/>
  <c r="R4" i="63"/>
  <c r="M22" i="63"/>
  <c r="U22" i="63" s="1"/>
  <c r="M20" i="63"/>
  <c r="U20" i="63" s="1"/>
  <c r="M19" i="63"/>
  <c r="U19" i="63" s="1"/>
  <c r="M18" i="63"/>
  <c r="U18" i="63" s="1"/>
  <c r="M16" i="63"/>
  <c r="U16" i="63" s="1"/>
  <c r="M14" i="63"/>
  <c r="U14" i="63" s="1"/>
  <c r="M13" i="63"/>
  <c r="U13" i="63" s="1"/>
  <c r="M12" i="63"/>
  <c r="U12" i="63" s="1"/>
  <c r="M10" i="63"/>
  <c r="U10" i="63" s="1"/>
  <c r="M8" i="63"/>
  <c r="U8" i="63" s="1"/>
  <c r="M7" i="63"/>
  <c r="U7" i="63" s="1"/>
  <c r="M6" i="63"/>
  <c r="U6" i="63" s="1"/>
  <c r="M4" i="63"/>
  <c r="U4" i="63" s="1"/>
  <c r="M4" i="63" a="1"/>
  <c r="M23" i="63" s="1"/>
  <c r="U23" i="63" s="1"/>
  <c r="AT3" i="63"/>
  <c r="R3" i="63"/>
  <c r="Q3" i="63"/>
  <c r="AG3" i="63" s="1"/>
  <c r="AP3" i="63" s="1"/>
  <c r="C3" i="63"/>
  <c r="O9" i="63" s="1"/>
  <c r="P9" i="63" s="1"/>
  <c r="R21" i="62"/>
  <c r="R18" i="62"/>
  <c r="R15" i="62"/>
  <c r="R12" i="62"/>
  <c r="C12" i="62"/>
  <c r="Q11" i="62"/>
  <c r="C10" i="62"/>
  <c r="C8" i="62"/>
  <c r="Q22" i="62" s="1"/>
  <c r="B8" i="62"/>
  <c r="R6" i="62"/>
  <c r="C6" i="62"/>
  <c r="R22" i="62" s="1"/>
  <c r="Q5" i="62"/>
  <c r="C5" i="62"/>
  <c r="B5" i="62"/>
  <c r="W4" i="62"/>
  <c r="M23" i="62"/>
  <c r="U23" i="62" s="1"/>
  <c r="M17" i="62"/>
  <c r="U17" i="62" s="1"/>
  <c r="M11" i="62"/>
  <c r="U11" i="62" s="1"/>
  <c r="M5" i="62"/>
  <c r="U5" i="62" s="1"/>
  <c r="M4" i="62" a="1"/>
  <c r="M21" i="62" s="1"/>
  <c r="U21" i="62" s="1"/>
  <c r="G22" i="62"/>
  <c r="G18" i="62"/>
  <c r="G16" i="62"/>
  <c r="G14" i="62"/>
  <c r="G12" i="62"/>
  <c r="G10" i="62"/>
  <c r="G8" i="62"/>
  <c r="G6" i="62"/>
  <c r="G4" i="62"/>
  <c r="G4" i="62" a="1"/>
  <c r="G21" i="62" s="1"/>
  <c r="F4" i="62" a="1"/>
  <c r="AT3" i="62"/>
  <c r="R3" i="62"/>
  <c r="Q3" i="62"/>
  <c r="AG3" i="62" s="1"/>
  <c r="AP3" i="62" s="1"/>
  <c r="C3" i="62"/>
  <c r="V23" i="61"/>
  <c r="R23" i="61"/>
  <c r="V22" i="61"/>
  <c r="R22" i="61"/>
  <c r="V21" i="61"/>
  <c r="R21" i="61"/>
  <c r="V20" i="61"/>
  <c r="R20" i="61"/>
  <c r="V19" i="61"/>
  <c r="R19" i="61"/>
  <c r="V18" i="61"/>
  <c r="R18" i="61"/>
  <c r="V17" i="61"/>
  <c r="R17" i="61"/>
  <c r="V16" i="61"/>
  <c r="R16" i="61"/>
  <c r="V15" i="61"/>
  <c r="R15" i="61"/>
  <c r="V14" i="61"/>
  <c r="R14" i="61"/>
  <c r="V13" i="61"/>
  <c r="R13" i="61"/>
  <c r="V12" i="61"/>
  <c r="R12" i="61"/>
  <c r="C12" i="61"/>
  <c r="V11" i="61"/>
  <c r="R11" i="61"/>
  <c r="V10" i="61"/>
  <c r="R10" i="61"/>
  <c r="C10" i="61"/>
  <c r="V9" i="61"/>
  <c r="R9" i="61"/>
  <c r="V8" i="61"/>
  <c r="R8" i="61"/>
  <c r="C8" i="61"/>
  <c r="Q9" i="61" s="1"/>
  <c r="B8" i="61"/>
  <c r="Q3" i="61" s="1"/>
  <c r="AG3" i="61" s="1"/>
  <c r="AP3" i="61" s="1"/>
  <c r="V7" i="61"/>
  <c r="R7" i="61"/>
  <c r="V6" i="61"/>
  <c r="R6" i="61"/>
  <c r="Q6" i="61"/>
  <c r="V5" i="61"/>
  <c r="R5" i="61"/>
  <c r="C5" i="61"/>
  <c r="B5" i="61"/>
  <c r="W4" i="61"/>
  <c r="V4" i="61"/>
  <c r="Y4" i="61" s="1"/>
  <c r="R4" i="61"/>
  <c r="M23" i="61"/>
  <c r="U23" i="61" s="1"/>
  <c r="M20" i="61"/>
  <c r="U20" i="61" s="1"/>
  <c r="M17" i="61"/>
  <c r="U17" i="61" s="1"/>
  <c r="M14" i="61"/>
  <c r="U14" i="61" s="1"/>
  <c r="M11" i="61"/>
  <c r="U11" i="61" s="1"/>
  <c r="M8" i="61"/>
  <c r="U8" i="61" s="1"/>
  <c r="M5" i="61"/>
  <c r="U5" i="61" s="1"/>
  <c r="M4" i="61" a="1"/>
  <c r="M21" i="61" s="1"/>
  <c r="U21" i="61" s="1"/>
  <c r="G18" i="61"/>
  <c r="G12" i="61"/>
  <c r="G6" i="61"/>
  <c r="G4" i="61" a="1"/>
  <c r="G22" i="61" s="1"/>
  <c r="F21" i="61"/>
  <c r="F15" i="61"/>
  <c r="F9" i="61"/>
  <c r="F4" i="61" a="1"/>
  <c r="AT3" i="61"/>
  <c r="R3" i="61"/>
  <c r="C3" i="61"/>
  <c r="O13" i="61" s="1"/>
  <c r="P13" i="61" s="1"/>
  <c r="V23" i="60"/>
  <c r="Q23" i="60"/>
  <c r="V22" i="60"/>
  <c r="V21" i="60"/>
  <c r="V20" i="60"/>
  <c r="Q20" i="60"/>
  <c r="V19" i="60"/>
  <c r="V18" i="60"/>
  <c r="Q18" i="60"/>
  <c r="V17" i="60"/>
  <c r="Q17" i="60"/>
  <c r="V16" i="60"/>
  <c r="V15" i="60"/>
  <c r="Q15" i="60"/>
  <c r="V14" i="60"/>
  <c r="Q14" i="60"/>
  <c r="V13" i="60"/>
  <c r="V12" i="60"/>
  <c r="Q12" i="60"/>
  <c r="C12" i="60"/>
  <c r="C3" i="60" s="1"/>
  <c r="O13" i="60" s="1"/>
  <c r="P13" i="60" s="1"/>
  <c r="V11" i="60"/>
  <c r="R11" i="60"/>
  <c r="V10" i="60"/>
  <c r="Q10" i="60"/>
  <c r="C10" i="60"/>
  <c r="V9" i="60"/>
  <c r="V8" i="60"/>
  <c r="C8" i="60"/>
  <c r="Q9" i="60" s="1"/>
  <c r="B8" i="60"/>
  <c r="Q3" i="60" s="1"/>
  <c r="AG3" i="60" s="1"/>
  <c r="AP3" i="60" s="1"/>
  <c r="V7" i="60"/>
  <c r="Q7" i="60"/>
  <c r="O7" i="60"/>
  <c r="P7" i="60" s="1"/>
  <c r="V6" i="60"/>
  <c r="Q6" i="60"/>
  <c r="C6" i="60"/>
  <c r="R22" i="60" s="1"/>
  <c r="V5" i="60"/>
  <c r="R5" i="60"/>
  <c r="Q5" i="60"/>
  <c r="C5" i="60"/>
  <c r="B5" i="60"/>
  <c r="Y4" i="60"/>
  <c r="W4" i="60"/>
  <c r="V4" i="60"/>
  <c r="R4" i="60"/>
  <c r="M18" i="60"/>
  <c r="U18" i="60" s="1"/>
  <c r="M12" i="60"/>
  <c r="U12" i="60" s="1"/>
  <c r="M6" i="60"/>
  <c r="U6" i="60" s="1"/>
  <c r="M4" i="60" a="1"/>
  <c r="M22" i="60" s="1"/>
  <c r="U22" i="60" s="1"/>
  <c r="AT3" i="60"/>
  <c r="R3" i="60"/>
  <c r="R23" i="59"/>
  <c r="R20" i="59"/>
  <c r="R17" i="59"/>
  <c r="R14" i="59"/>
  <c r="C12" i="59"/>
  <c r="V10" i="59"/>
  <c r="R10" i="59"/>
  <c r="C10" i="59"/>
  <c r="V23" i="59" s="1"/>
  <c r="V9" i="59"/>
  <c r="C8" i="59"/>
  <c r="Q9" i="59" s="1"/>
  <c r="B8" i="59"/>
  <c r="C6" i="59"/>
  <c r="R21" i="59" s="1"/>
  <c r="V5" i="59"/>
  <c r="C5" i="59"/>
  <c r="B5" i="59"/>
  <c r="W4" i="59"/>
  <c r="V4" i="59"/>
  <c r="Y4" i="59" s="1"/>
  <c r="M19" i="59"/>
  <c r="U19" i="59" s="1"/>
  <c r="M13" i="59"/>
  <c r="U13" i="59" s="1"/>
  <c r="M7" i="59"/>
  <c r="U7" i="59" s="1"/>
  <c r="M4" i="59" a="1"/>
  <c r="M23" i="59" s="1"/>
  <c r="U23" i="59" s="1"/>
  <c r="AT3" i="59"/>
  <c r="R3" i="59"/>
  <c r="Q3" i="59"/>
  <c r="AG3" i="59" s="1"/>
  <c r="AP3" i="59" s="1"/>
  <c r="C3" i="59"/>
  <c r="O9" i="59" s="1"/>
  <c r="P9" i="59" s="1"/>
  <c r="Q23" i="58"/>
  <c r="Q22" i="58"/>
  <c r="V21" i="58"/>
  <c r="R21" i="58"/>
  <c r="Q20" i="58"/>
  <c r="Q19" i="58"/>
  <c r="V18" i="58"/>
  <c r="R18" i="58"/>
  <c r="Q17" i="58"/>
  <c r="Q16" i="58"/>
  <c r="V15" i="58"/>
  <c r="R15" i="58"/>
  <c r="Q14" i="58"/>
  <c r="Q13" i="58"/>
  <c r="V12" i="58"/>
  <c r="R12" i="58"/>
  <c r="C12" i="58"/>
  <c r="U11" i="58"/>
  <c r="R11" i="58"/>
  <c r="C10" i="58"/>
  <c r="V22" i="58" s="1"/>
  <c r="V9" i="58"/>
  <c r="R9" i="58"/>
  <c r="Q8" i="58"/>
  <c r="C8" i="58"/>
  <c r="Q9" i="58" s="1"/>
  <c r="B8" i="58"/>
  <c r="V7" i="58"/>
  <c r="Q7" i="58"/>
  <c r="V6" i="58"/>
  <c r="R6" i="58"/>
  <c r="Q6" i="58"/>
  <c r="C6" i="58"/>
  <c r="R22" i="58" s="1"/>
  <c r="U5" i="58"/>
  <c r="R5" i="58"/>
  <c r="Q5" i="58"/>
  <c r="C5" i="58"/>
  <c r="B5" i="58"/>
  <c r="W4" i="58"/>
  <c r="U4" i="58"/>
  <c r="X4" i="58" s="1"/>
  <c r="AH4" i="58" s="1"/>
  <c r="R4" i="58"/>
  <c r="M23" i="58"/>
  <c r="U23" i="58" s="1"/>
  <c r="M22" i="58"/>
  <c r="U22" i="58" s="1"/>
  <c r="M20" i="58"/>
  <c r="U20" i="58" s="1"/>
  <c r="M18" i="58"/>
  <c r="U18" i="58" s="1"/>
  <c r="M17" i="58"/>
  <c r="U17" i="58" s="1"/>
  <c r="M16" i="58"/>
  <c r="U16" i="58" s="1"/>
  <c r="M14" i="58"/>
  <c r="U14" i="58" s="1"/>
  <c r="M12" i="58"/>
  <c r="U12" i="58" s="1"/>
  <c r="M11" i="58"/>
  <c r="M10" i="58"/>
  <c r="U10" i="58" s="1"/>
  <c r="M8" i="58"/>
  <c r="U8" i="58" s="1"/>
  <c r="M6" i="58"/>
  <c r="U6" i="58" s="1"/>
  <c r="M5" i="58"/>
  <c r="M4" i="58"/>
  <c r="M4" i="58" a="1"/>
  <c r="M21" i="58" s="1"/>
  <c r="U21" i="58" s="1"/>
  <c r="G21" i="58"/>
  <c r="G15" i="58"/>
  <c r="G9" i="58"/>
  <c r="G4" i="58" a="1"/>
  <c r="F18" i="58"/>
  <c r="F12" i="58"/>
  <c r="F6" i="58"/>
  <c r="F4" i="58" a="1"/>
  <c r="F22" i="58" s="1"/>
  <c r="AT3" i="58"/>
  <c r="R3" i="58"/>
  <c r="Q3" i="58"/>
  <c r="AG3" i="58" s="1"/>
  <c r="AP3" i="58" s="1"/>
  <c r="C3" i="58"/>
  <c r="O22" i="58" s="1"/>
  <c r="P22" i="58" s="1"/>
  <c r="R23" i="57"/>
  <c r="R22" i="57"/>
  <c r="R21" i="57"/>
  <c r="R20" i="57"/>
  <c r="R19" i="57"/>
  <c r="R18" i="57"/>
  <c r="R17" i="57"/>
  <c r="R16" i="57"/>
  <c r="R15" i="57"/>
  <c r="R14" i="57"/>
  <c r="R13" i="57"/>
  <c r="R12" i="57"/>
  <c r="C12" i="57"/>
  <c r="C3" i="57" s="1"/>
  <c r="O11" i="57" s="1"/>
  <c r="P11" i="57" s="1"/>
  <c r="V11" i="57"/>
  <c r="R11" i="57"/>
  <c r="U10" i="57"/>
  <c r="R10" i="57"/>
  <c r="C10" i="57"/>
  <c r="V22" i="57" s="1"/>
  <c r="V9" i="57"/>
  <c r="R9" i="57"/>
  <c r="V8" i="57"/>
  <c r="R8" i="57"/>
  <c r="C8" i="57"/>
  <c r="Q9" i="57" s="1"/>
  <c r="B8" i="57"/>
  <c r="V7" i="57"/>
  <c r="R7" i="57"/>
  <c r="R6" i="57"/>
  <c r="R5" i="57"/>
  <c r="Q5" i="57"/>
  <c r="C5" i="57"/>
  <c r="B5" i="57"/>
  <c r="W4" i="57"/>
  <c r="U4" i="57"/>
  <c r="X4" i="57" s="1"/>
  <c r="AH4" i="57" s="1"/>
  <c r="R4" i="57"/>
  <c r="M23" i="57"/>
  <c r="U23" i="57" s="1"/>
  <c r="M22" i="57"/>
  <c r="U22" i="57" s="1"/>
  <c r="M20" i="57"/>
  <c r="U20" i="57" s="1"/>
  <c r="M18" i="57"/>
  <c r="U18" i="57" s="1"/>
  <c r="M17" i="57"/>
  <c r="U17" i="57" s="1"/>
  <c r="M16" i="57"/>
  <c r="U16" i="57" s="1"/>
  <c r="M14" i="57"/>
  <c r="U14" i="57" s="1"/>
  <c r="M12" i="57"/>
  <c r="U12" i="57" s="1"/>
  <c r="M11" i="57"/>
  <c r="U11" i="57" s="1"/>
  <c r="M10" i="57"/>
  <c r="M8" i="57"/>
  <c r="U8" i="57" s="1"/>
  <c r="M6" i="57"/>
  <c r="U6" i="57" s="1"/>
  <c r="M5" i="57"/>
  <c r="U5" i="57" s="1"/>
  <c r="M4" i="57"/>
  <c r="M4" i="57" a="1"/>
  <c r="M21" i="57" s="1"/>
  <c r="U21" i="57" s="1"/>
  <c r="G15" i="57"/>
  <c r="G4" i="57" a="1"/>
  <c r="G21" i="57" s="1"/>
  <c r="F4" i="57" a="1"/>
  <c r="AT3" i="57"/>
  <c r="R3" i="57"/>
  <c r="Q3" i="57"/>
  <c r="AG3" i="57" s="1"/>
  <c r="AP3" i="57" s="1"/>
  <c r="Q23" i="56"/>
  <c r="V22" i="56"/>
  <c r="V19" i="56"/>
  <c r="V16" i="56"/>
  <c r="Q14" i="56"/>
  <c r="V13" i="56"/>
  <c r="C12" i="56"/>
  <c r="C3" i="56" s="1"/>
  <c r="O7" i="56" s="1"/>
  <c r="P7" i="56" s="1"/>
  <c r="V11" i="56"/>
  <c r="C10" i="56"/>
  <c r="V23" i="56" s="1"/>
  <c r="V9" i="56"/>
  <c r="V8" i="56"/>
  <c r="C8" i="56"/>
  <c r="Q9" i="56" s="1"/>
  <c r="B8" i="56"/>
  <c r="Q3" i="56" s="1"/>
  <c r="AG3" i="56" s="1"/>
  <c r="AP3" i="56" s="1"/>
  <c r="V7" i="56"/>
  <c r="C6" i="56"/>
  <c r="V5" i="56"/>
  <c r="R5" i="56"/>
  <c r="C5" i="56"/>
  <c r="B5" i="56"/>
  <c r="W4" i="56"/>
  <c r="V4" i="56"/>
  <c r="Y4" i="56" s="1"/>
  <c r="M18" i="56"/>
  <c r="U18" i="56" s="1"/>
  <c r="M15" i="56"/>
  <c r="U15" i="56" s="1"/>
  <c r="M13" i="56"/>
  <c r="U13" i="56" s="1"/>
  <c r="M4" i="56" a="1"/>
  <c r="AT3" i="56"/>
  <c r="R3" i="56"/>
  <c r="V23" i="55"/>
  <c r="R23" i="55"/>
  <c r="V22" i="55"/>
  <c r="V21" i="55"/>
  <c r="Q21" i="55"/>
  <c r="V20" i="55"/>
  <c r="R20" i="55"/>
  <c r="V19" i="55"/>
  <c r="Q19" i="55"/>
  <c r="V18" i="55"/>
  <c r="V17" i="55"/>
  <c r="R17" i="55"/>
  <c r="V16" i="55"/>
  <c r="V15" i="55"/>
  <c r="V14" i="55"/>
  <c r="R14" i="55"/>
  <c r="V13" i="55"/>
  <c r="V12" i="55"/>
  <c r="C12" i="55"/>
  <c r="R11" i="55"/>
  <c r="V10" i="55"/>
  <c r="R10" i="55"/>
  <c r="C10" i="55"/>
  <c r="V11" i="55" s="1"/>
  <c r="V9" i="55"/>
  <c r="R9" i="55"/>
  <c r="V8" i="55"/>
  <c r="Q8" i="55"/>
  <c r="C8" i="55"/>
  <c r="Q22" i="55" s="1"/>
  <c r="B8" i="55"/>
  <c r="V7" i="55"/>
  <c r="Q7" i="55"/>
  <c r="V6" i="55"/>
  <c r="Q6" i="55"/>
  <c r="C6" i="55"/>
  <c r="R21" i="55" s="1"/>
  <c r="V5" i="55"/>
  <c r="R5" i="55"/>
  <c r="C5" i="55"/>
  <c r="B5" i="55"/>
  <c r="W4" i="55"/>
  <c r="V4" i="55"/>
  <c r="U4" i="55"/>
  <c r="X4" i="55" s="1"/>
  <c r="AH4" i="55" s="1"/>
  <c r="R4" i="55"/>
  <c r="M22" i="55"/>
  <c r="U22" i="55" s="1"/>
  <c r="M20" i="55"/>
  <c r="U20" i="55" s="1"/>
  <c r="M19" i="55"/>
  <c r="U19" i="55" s="1"/>
  <c r="M18" i="55"/>
  <c r="U18" i="55" s="1"/>
  <c r="M16" i="55"/>
  <c r="U16" i="55" s="1"/>
  <c r="M14" i="55"/>
  <c r="U14" i="55" s="1"/>
  <c r="M13" i="55"/>
  <c r="U13" i="55" s="1"/>
  <c r="M12" i="55"/>
  <c r="U12" i="55" s="1"/>
  <c r="M10" i="55"/>
  <c r="U10" i="55" s="1"/>
  <c r="M8" i="55"/>
  <c r="U8" i="55" s="1"/>
  <c r="M7" i="55"/>
  <c r="U7" i="55" s="1"/>
  <c r="M6" i="55"/>
  <c r="U6" i="55" s="1"/>
  <c r="M4" i="55"/>
  <c r="M4" i="55" a="1"/>
  <c r="M23" i="55" s="1"/>
  <c r="U23" i="55" s="1"/>
  <c r="AT3" i="55"/>
  <c r="R3" i="55"/>
  <c r="Q3" i="55"/>
  <c r="AG3" i="55" s="1"/>
  <c r="AP3" i="55" s="1"/>
  <c r="C3" i="55"/>
  <c r="O9" i="55" s="1"/>
  <c r="C12" i="54"/>
  <c r="C10" i="54"/>
  <c r="V9" i="54" s="1"/>
  <c r="C8" i="54"/>
  <c r="Q16" i="54" s="1"/>
  <c r="B8" i="54"/>
  <c r="V6" i="54"/>
  <c r="C6" i="54"/>
  <c r="R15" i="54" s="1"/>
  <c r="C5" i="54"/>
  <c r="B5" i="54"/>
  <c r="W4" i="54"/>
  <c r="V4" i="54"/>
  <c r="Y4" i="54" s="1"/>
  <c r="M4" i="54" a="1"/>
  <c r="M13" i="54" s="1"/>
  <c r="U13" i="54" s="1"/>
  <c r="G22" i="54"/>
  <c r="G20" i="54"/>
  <c r="G18" i="54"/>
  <c r="G16" i="54"/>
  <c r="G15" i="54"/>
  <c r="G14" i="54"/>
  <c r="G10" i="54"/>
  <c r="G9" i="54"/>
  <c r="G8" i="54"/>
  <c r="G6" i="54"/>
  <c r="G4" i="54"/>
  <c r="G4" i="54" a="1"/>
  <c r="F23" i="54"/>
  <c r="F21" i="54"/>
  <c r="F19" i="54"/>
  <c r="F12" i="54"/>
  <c r="F11" i="54"/>
  <c r="F9" i="54"/>
  <c r="F4" i="54" a="1"/>
  <c r="AT3" i="54"/>
  <c r="Q3" i="54"/>
  <c r="AG3" i="54" s="1"/>
  <c r="AP3" i="54" s="1"/>
  <c r="C3" i="54"/>
  <c r="O21" i="54" s="1"/>
  <c r="P21" i="54" s="1"/>
  <c r="V23" i="53"/>
  <c r="R23" i="53"/>
  <c r="V22" i="53"/>
  <c r="R22" i="53"/>
  <c r="V21" i="53"/>
  <c r="R21" i="53"/>
  <c r="V20" i="53"/>
  <c r="U20" i="53"/>
  <c r="R20" i="53"/>
  <c r="V19" i="53"/>
  <c r="R19" i="53"/>
  <c r="V18" i="53"/>
  <c r="R18" i="53"/>
  <c r="V17" i="53"/>
  <c r="R17" i="53"/>
  <c r="V16" i="53"/>
  <c r="R16" i="53"/>
  <c r="V15" i="53"/>
  <c r="R15" i="53"/>
  <c r="V14" i="53"/>
  <c r="R14" i="53"/>
  <c r="V13" i="53"/>
  <c r="R13" i="53"/>
  <c r="V12" i="53"/>
  <c r="R12" i="53"/>
  <c r="C12" i="53"/>
  <c r="V11" i="53"/>
  <c r="U11" i="53"/>
  <c r="R11" i="53"/>
  <c r="V10" i="53"/>
  <c r="R10" i="53"/>
  <c r="C10" i="53"/>
  <c r="V9" i="53"/>
  <c r="R9" i="53"/>
  <c r="V8" i="53"/>
  <c r="R8" i="53"/>
  <c r="C8" i="53"/>
  <c r="Q9" i="53" s="1"/>
  <c r="B8" i="53"/>
  <c r="V7" i="53"/>
  <c r="R7" i="53"/>
  <c r="V6" i="53"/>
  <c r="R6" i="53"/>
  <c r="V5" i="53"/>
  <c r="R5" i="53"/>
  <c r="Q5" i="53"/>
  <c r="C5" i="53"/>
  <c r="B5" i="53"/>
  <c r="W4" i="53"/>
  <c r="V4" i="53"/>
  <c r="Y4" i="53" s="1"/>
  <c r="R4" i="53"/>
  <c r="M23" i="53"/>
  <c r="U23" i="53" s="1"/>
  <c r="M20" i="53"/>
  <c r="M19" i="53"/>
  <c r="U19" i="53" s="1"/>
  <c r="M17" i="53"/>
  <c r="U17" i="53" s="1"/>
  <c r="M15" i="53"/>
  <c r="U15" i="53" s="1"/>
  <c r="M14" i="53"/>
  <c r="U14" i="53" s="1"/>
  <c r="M11" i="53"/>
  <c r="M9" i="53"/>
  <c r="U9" i="53" s="1"/>
  <c r="M8" i="53"/>
  <c r="U8" i="53" s="1"/>
  <c r="M7" i="53"/>
  <c r="U7" i="53" s="1"/>
  <c r="M5" i="53"/>
  <c r="U5" i="53" s="1"/>
  <c r="M4" i="53" a="1"/>
  <c r="G22" i="53"/>
  <c r="G14" i="53"/>
  <c r="G4" i="53"/>
  <c r="G4" i="53" a="1"/>
  <c r="G20" i="53" s="1"/>
  <c r="F19" i="53"/>
  <c r="F18" i="53"/>
  <c r="F17" i="53"/>
  <c r="F15" i="53"/>
  <c r="F11" i="53"/>
  <c r="F9" i="53"/>
  <c r="F7" i="53"/>
  <c r="F6" i="53"/>
  <c r="F4" i="53" a="1"/>
  <c r="AT3" i="53"/>
  <c r="AH3" i="53"/>
  <c r="AQ3" i="53" s="1"/>
  <c r="AG3" i="53"/>
  <c r="AP3" i="53" s="1"/>
  <c r="R3" i="53"/>
  <c r="Q3" i="53"/>
  <c r="C3" i="53"/>
  <c r="O17" i="53" s="1"/>
  <c r="P17" i="53" s="1"/>
  <c r="V23" i="52"/>
  <c r="V22" i="52"/>
  <c r="R22" i="52"/>
  <c r="V21" i="52"/>
  <c r="V20" i="52"/>
  <c r="V19" i="52"/>
  <c r="R19" i="52"/>
  <c r="V18" i="52"/>
  <c r="V17" i="52"/>
  <c r="V16" i="52"/>
  <c r="R16" i="52"/>
  <c r="V15" i="52"/>
  <c r="V14" i="52"/>
  <c r="V13" i="52"/>
  <c r="R13" i="52"/>
  <c r="V12" i="52"/>
  <c r="C12" i="52"/>
  <c r="C3" i="52" s="1"/>
  <c r="O9" i="52" s="1"/>
  <c r="P9" i="52" s="1"/>
  <c r="V11" i="52"/>
  <c r="R11" i="52"/>
  <c r="V10" i="52"/>
  <c r="C10" i="52"/>
  <c r="V9" i="52"/>
  <c r="R9" i="52"/>
  <c r="V8" i="52"/>
  <c r="R8" i="52"/>
  <c r="C8" i="52"/>
  <c r="Q9" i="52" s="1"/>
  <c r="B8" i="52"/>
  <c r="V7" i="52"/>
  <c r="R7" i="52"/>
  <c r="Q7" i="52"/>
  <c r="V6" i="52"/>
  <c r="C6" i="52"/>
  <c r="V5" i="52"/>
  <c r="R5" i="52"/>
  <c r="Q5" i="52"/>
  <c r="C5" i="52"/>
  <c r="B5" i="52"/>
  <c r="W4" i="52"/>
  <c r="V4" i="52"/>
  <c r="Y4" i="52" s="1"/>
  <c r="R4" i="52"/>
  <c r="M20" i="52"/>
  <c r="U20" i="52" s="1"/>
  <c r="M18" i="52"/>
  <c r="U18" i="52" s="1"/>
  <c r="M15" i="52"/>
  <c r="U15" i="52" s="1"/>
  <c r="M10" i="52"/>
  <c r="U10" i="52" s="1"/>
  <c r="M9" i="52"/>
  <c r="U9" i="52" s="1"/>
  <c r="M6" i="52"/>
  <c r="U6" i="52" s="1"/>
  <c r="M4" i="52" a="1"/>
  <c r="M16" i="52" s="1"/>
  <c r="U16" i="52" s="1"/>
  <c r="AT3" i="52"/>
  <c r="AH3" i="52"/>
  <c r="AQ3" i="52" s="1"/>
  <c r="R3" i="52"/>
  <c r="Q3" i="52"/>
  <c r="AG3" i="52" s="1"/>
  <c r="AP3" i="52" s="1"/>
  <c r="V20" i="51"/>
  <c r="U17" i="51"/>
  <c r="U13" i="51"/>
  <c r="C12" i="51"/>
  <c r="C3" i="51" s="1"/>
  <c r="V10" i="51"/>
  <c r="C10" i="51"/>
  <c r="V17" i="51" s="1"/>
  <c r="V9" i="51"/>
  <c r="U9" i="51"/>
  <c r="C8" i="51"/>
  <c r="Q6" i="51" s="1"/>
  <c r="B8" i="51"/>
  <c r="Q3" i="51" s="1"/>
  <c r="AG3" i="51" s="1"/>
  <c r="AP3" i="51" s="1"/>
  <c r="U7" i="51"/>
  <c r="C6" i="51"/>
  <c r="R19" i="51" s="1"/>
  <c r="Q5" i="51"/>
  <c r="C5" i="51"/>
  <c r="B5" i="51"/>
  <c r="W4" i="51"/>
  <c r="M23" i="51"/>
  <c r="U23" i="51" s="1"/>
  <c r="M22" i="51"/>
  <c r="U22" i="51" s="1"/>
  <c r="M19" i="51"/>
  <c r="U19" i="51" s="1"/>
  <c r="M17" i="51"/>
  <c r="M16" i="51"/>
  <c r="U16" i="51" s="1"/>
  <c r="M15" i="51"/>
  <c r="U15" i="51" s="1"/>
  <c r="M13" i="51"/>
  <c r="M10" i="51"/>
  <c r="U10" i="51" s="1"/>
  <c r="M9" i="51"/>
  <c r="M7" i="51"/>
  <c r="M5" i="51"/>
  <c r="U5" i="51" s="1"/>
  <c r="M4" i="51"/>
  <c r="U4" i="51" s="1"/>
  <c r="X4" i="51" s="1"/>
  <c r="M4" i="51" a="1"/>
  <c r="AT3" i="51"/>
  <c r="R3" i="51"/>
  <c r="V23" i="50"/>
  <c r="V21" i="50"/>
  <c r="R21" i="50"/>
  <c r="Q21" i="50"/>
  <c r="V19" i="50"/>
  <c r="U19" i="50"/>
  <c r="Q19" i="50"/>
  <c r="V18" i="50"/>
  <c r="R18" i="50"/>
  <c r="V15" i="50"/>
  <c r="R15" i="50"/>
  <c r="V14" i="50"/>
  <c r="U13" i="50"/>
  <c r="Q13" i="50"/>
  <c r="V12" i="50"/>
  <c r="R12" i="50"/>
  <c r="C12" i="50"/>
  <c r="R11" i="50"/>
  <c r="Q11" i="50"/>
  <c r="V10" i="50"/>
  <c r="C10" i="50"/>
  <c r="R9" i="50"/>
  <c r="V8" i="50"/>
  <c r="Q8" i="50"/>
  <c r="C8" i="50"/>
  <c r="Q9" i="50" s="1"/>
  <c r="B8" i="50"/>
  <c r="Q3" i="50" s="1"/>
  <c r="AG3" i="50" s="1"/>
  <c r="AP3" i="50" s="1"/>
  <c r="U7" i="50"/>
  <c r="Q7" i="50"/>
  <c r="V6" i="50"/>
  <c r="R6" i="50"/>
  <c r="Q6" i="50"/>
  <c r="C6" i="50"/>
  <c r="R22" i="50" s="1"/>
  <c r="R5" i="50"/>
  <c r="Q5" i="50"/>
  <c r="C5" i="50"/>
  <c r="B5" i="50"/>
  <c r="W4" i="50"/>
  <c r="R4" i="50"/>
  <c r="M23" i="50"/>
  <c r="U23" i="50" s="1"/>
  <c r="M22" i="50"/>
  <c r="U22" i="50" s="1"/>
  <c r="M20" i="50"/>
  <c r="U20" i="50" s="1"/>
  <c r="M19" i="50"/>
  <c r="M18" i="50"/>
  <c r="U18" i="50" s="1"/>
  <c r="M17" i="50"/>
  <c r="U17" i="50" s="1"/>
  <c r="M16" i="50"/>
  <c r="U16" i="50" s="1"/>
  <c r="M14" i="50"/>
  <c r="U14" i="50" s="1"/>
  <c r="M13" i="50"/>
  <c r="M12" i="50"/>
  <c r="U12" i="50" s="1"/>
  <c r="M11" i="50"/>
  <c r="U11" i="50" s="1"/>
  <c r="M10" i="50"/>
  <c r="U10" i="50" s="1"/>
  <c r="M8" i="50"/>
  <c r="U8" i="50" s="1"/>
  <c r="M7" i="50"/>
  <c r="M6" i="50"/>
  <c r="U6" i="50" s="1"/>
  <c r="M5" i="50"/>
  <c r="U5" i="50" s="1"/>
  <c r="M4" i="50"/>
  <c r="U4" i="50" s="1"/>
  <c r="X4" i="50" s="1"/>
  <c r="AH4" i="50" s="1"/>
  <c r="M4" i="50" a="1"/>
  <c r="M21" i="50" s="1"/>
  <c r="U21" i="50" s="1"/>
  <c r="AT3" i="50"/>
  <c r="R3" i="50"/>
  <c r="C3" i="50"/>
  <c r="O22" i="50" s="1"/>
  <c r="P22" i="50" s="1"/>
  <c r="AC23" i="49"/>
  <c r="V23" i="49"/>
  <c r="R23" i="49"/>
  <c r="V22" i="49"/>
  <c r="R22" i="49"/>
  <c r="V21" i="49"/>
  <c r="R21" i="49"/>
  <c r="V20" i="49"/>
  <c r="R20" i="49"/>
  <c r="V19" i="49"/>
  <c r="R19" i="49"/>
  <c r="V18" i="49"/>
  <c r="R18" i="49"/>
  <c r="V17" i="49"/>
  <c r="R17" i="49"/>
  <c r="V16" i="49"/>
  <c r="R16" i="49"/>
  <c r="V15" i="49"/>
  <c r="R15" i="49"/>
  <c r="V14" i="49"/>
  <c r="U14" i="49"/>
  <c r="R14" i="49"/>
  <c r="V13" i="49"/>
  <c r="R13" i="49"/>
  <c r="V12" i="49"/>
  <c r="R12" i="49"/>
  <c r="V11" i="49"/>
  <c r="R11" i="49"/>
  <c r="V10" i="49"/>
  <c r="R10" i="49"/>
  <c r="V9" i="49"/>
  <c r="R9" i="49"/>
  <c r="C9" i="49"/>
  <c r="V8" i="49"/>
  <c r="R8" i="49"/>
  <c r="C8" i="49"/>
  <c r="Q22" i="49" s="1"/>
  <c r="B8" i="49"/>
  <c r="V7" i="49"/>
  <c r="R7" i="49"/>
  <c r="V6" i="49"/>
  <c r="U6" i="49"/>
  <c r="R6" i="49"/>
  <c r="H6" i="49"/>
  <c r="I6" i="49" s="1"/>
  <c r="J6" i="49" s="1"/>
  <c r="V5" i="49"/>
  <c r="R5" i="49"/>
  <c r="W4" i="49"/>
  <c r="V4" i="49"/>
  <c r="R4" i="49"/>
  <c r="M22" i="49"/>
  <c r="U22" i="49" s="1"/>
  <c r="M20" i="49"/>
  <c r="U20" i="49" s="1"/>
  <c r="M19" i="49"/>
  <c r="U19" i="49" s="1"/>
  <c r="M18" i="49"/>
  <c r="U18" i="49" s="1"/>
  <c r="M16" i="49"/>
  <c r="U16" i="49" s="1"/>
  <c r="M14" i="49"/>
  <c r="M13" i="49"/>
  <c r="U13" i="49" s="1"/>
  <c r="M12" i="49"/>
  <c r="U12" i="49" s="1"/>
  <c r="M10" i="49"/>
  <c r="U10" i="49" s="1"/>
  <c r="M8" i="49"/>
  <c r="U8" i="49" s="1"/>
  <c r="M7" i="49"/>
  <c r="U7" i="49" s="1"/>
  <c r="M6" i="49"/>
  <c r="M4" i="49"/>
  <c r="U4" i="49" s="1"/>
  <c r="X4" i="49" s="1"/>
  <c r="AH4" i="49" s="1"/>
  <c r="M4" i="49" a="1"/>
  <c r="M23" i="49" s="1"/>
  <c r="U23" i="49" s="1"/>
  <c r="G23" i="49"/>
  <c r="G20" i="49"/>
  <c r="G17" i="49"/>
  <c r="G14" i="49"/>
  <c r="G11" i="49"/>
  <c r="G8" i="49"/>
  <c r="G5" i="49"/>
  <c r="G4" i="49" a="1"/>
  <c r="G21" i="49" s="1"/>
  <c r="F23" i="49"/>
  <c r="H23" i="49" s="1"/>
  <c r="I23" i="49" s="1"/>
  <c r="J23" i="49" s="1"/>
  <c r="F22" i="49"/>
  <c r="H22" i="49" s="1"/>
  <c r="I22" i="49" s="1"/>
  <c r="J22" i="49" s="1"/>
  <c r="F20" i="49"/>
  <c r="H20" i="49" s="1"/>
  <c r="I20" i="49" s="1"/>
  <c r="J20" i="49" s="1"/>
  <c r="F19" i="49"/>
  <c r="H19" i="49" s="1"/>
  <c r="I19" i="49" s="1"/>
  <c r="J19" i="49" s="1"/>
  <c r="F18" i="49"/>
  <c r="H18" i="49" s="1"/>
  <c r="I18" i="49" s="1"/>
  <c r="J18" i="49" s="1"/>
  <c r="F17" i="49"/>
  <c r="H17" i="49" s="1"/>
  <c r="I17" i="49" s="1"/>
  <c r="J17" i="49" s="1"/>
  <c r="F16" i="49"/>
  <c r="H16" i="49" s="1"/>
  <c r="I16" i="49" s="1"/>
  <c r="J16" i="49" s="1"/>
  <c r="F14" i="49"/>
  <c r="H14" i="49" s="1"/>
  <c r="I14" i="49" s="1"/>
  <c r="J14" i="49" s="1"/>
  <c r="F13" i="49"/>
  <c r="H13" i="49" s="1"/>
  <c r="I13" i="49" s="1"/>
  <c r="J13" i="49" s="1"/>
  <c r="F12" i="49"/>
  <c r="H12" i="49" s="1"/>
  <c r="I12" i="49" s="1"/>
  <c r="J12" i="49" s="1"/>
  <c r="F11" i="49"/>
  <c r="H11" i="49" s="1"/>
  <c r="I11" i="49" s="1"/>
  <c r="J11" i="49" s="1"/>
  <c r="F10" i="49"/>
  <c r="H10" i="49" s="1"/>
  <c r="I10" i="49" s="1"/>
  <c r="J10" i="49" s="1"/>
  <c r="F8" i="49"/>
  <c r="H8" i="49" s="1"/>
  <c r="I8" i="49" s="1"/>
  <c r="J8" i="49" s="1"/>
  <c r="F7" i="49"/>
  <c r="H7" i="49" s="1"/>
  <c r="I7" i="49" s="1"/>
  <c r="J7" i="49" s="1"/>
  <c r="F6" i="49"/>
  <c r="F5" i="49"/>
  <c r="H5" i="49" s="1"/>
  <c r="I5" i="49" s="1"/>
  <c r="J5" i="49" s="1"/>
  <c r="F4" i="49"/>
  <c r="H4" i="49" s="1"/>
  <c r="I4" i="49" s="1"/>
  <c r="J4" i="49" s="1"/>
  <c r="K4" i="49" s="1"/>
  <c r="F4" i="49" a="1"/>
  <c r="F21" i="49" s="1"/>
  <c r="H21" i="49" s="1"/>
  <c r="I21" i="49" s="1"/>
  <c r="J21" i="49" s="1"/>
  <c r="AT3" i="49"/>
  <c r="R3" i="49"/>
  <c r="Q3" i="49"/>
  <c r="AG3" i="49" s="1"/>
  <c r="AP3" i="49" s="1"/>
  <c r="C3" i="49"/>
  <c r="O23" i="49" s="1"/>
  <c r="P23" i="49" s="1"/>
  <c r="AX97" i="48"/>
  <c r="AX96" i="48"/>
  <c r="AX95" i="48"/>
  <c r="AX94" i="48"/>
  <c r="AX93" i="48"/>
  <c r="AX92" i="48"/>
  <c r="AX91" i="48"/>
  <c r="AX90" i="48"/>
  <c r="AX89" i="48"/>
  <c r="AX88" i="48"/>
  <c r="AX87" i="48"/>
  <c r="AX86" i="48"/>
  <c r="AX85" i="48"/>
  <c r="AX84" i="48"/>
  <c r="AX83" i="48"/>
  <c r="AX82" i="48"/>
  <c r="AX81" i="48"/>
  <c r="AX80" i="48"/>
  <c r="AX79" i="48"/>
  <c r="AX78" i="48"/>
  <c r="AX77" i="48"/>
  <c r="AX76" i="48"/>
  <c r="AX75" i="48"/>
  <c r="AX74" i="48"/>
  <c r="AX73" i="48"/>
  <c r="AX72" i="48"/>
  <c r="AX71" i="48"/>
  <c r="AX70" i="48"/>
  <c r="R37" i="48"/>
  <c r="R34" i="48"/>
  <c r="R24" i="48"/>
  <c r="V23" i="48"/>
  <c r="V22" i="48"/>
  <c r="R16" i="48"/>
  <c r="R15" i="48"/>
  <c r="V14" i="48"/>
  <c r="R14" i="48"/>
  <c r="V13" i="48"/>
  <c r="C12" i="48"/>
  <c r="V11" i="48"/>
  <c r="R10" i="48"/>
  <c r="C10" i="48"/>
  <c r="V31" i="48" s="1"/>
  <c r="V9" i="48"/>
  <c r="C8" i="48"/>
  <c r="Q25" i="48" s="1"/>
  <c r="B8" i="48"/>
  <c r="Q3" i="48" s="1"/>
  <c r="AG3" i="48" s="1"/>
  <c r="V7" i="48"/>
  <c r="Q7" i="48"/>
  <c r="C6" i="48"/>
  <c r="R55" i="48" s="1"/>
  <c r="V5" i="48"/>
  <c r="Q5" i="48"/>
  <c r="C5" i="48"/>
  <c r="W4" i="48"/>
  <c r="M64" i="48"/>
  <c r="U64" i="48" s="1"/>
  <c r="M57" i="48"/>
  <c r="U57" i="48" s="1"/>
  <c r="M50" i="48"/>
  <c r="U50" i="48" s="1"/>
  <c r="M42" i="48"/>
  <c r="U42" i="48" s="1"/>
  <c r="M35" i="48"/>
  <c r="U35" i="48" s="1"/>
  <c r="M28" i="48"/>
  <c r="U28" i="48" s="1"/>
  <c r="M21" i="48"/>
  <c r="U21" i="48" s="1"/>
  <c r="M14" i="48"/>
  <c r="U14" i="48" s="1"/>
  <c r="M6" i="48"/>
  <c r="U6" i="48" s="1"/>
  <c r="M4" i="48" a="1"/>
  <c r="M66" i="48" s="1"/>
  <c r="U66" i="48" s="1"/>
  <c r="G66" i="48"/>
  <c r="F63" i="48"/>
  <c r="G59" i="48"/>
  <c r="G55" i="48"/>
  <c r="F52" i="48"/>
  <c r="G48" i="48"/>
  <c r="F45" i="48"/>
  <c r="G41" i="48"/>
  <c r="G37" i="48"/>
  <c r="F34" i="48"/>
  <c r="G30" i="48"/>
  <c r="F27" i="48"/>
  <c r="G23" i="48"/>
  <c r="G19" i="48"/>
  <c r="F16" i="48"/>
  <c r="G12" i="48"/>
  <c r="F9" i="48"/>
  <c r="G5" i="48"/>
  <c r="F4" i="48" a="1"/>
  <c r="G67" i="48" s="1"/>
  <c r="AT3" i="48"/>
  <c r="AP3" i="48"/>
  <c r="AH3" i="48"/>
  <c r="AQ3" i="48" s="1"/>
  <c r="R3" i="48"/>
  <c r="O3" i="48"/>
  <c r="AE3" i="48" s="1"/>
  <c r="AX97" i="47"/>
  <c r="AX96" i="47"/>
  <c r="AX95" i="47"/>
  <c r="AX94" i="47"/>
  <c r="AX93" i="47"/>
  <c r="AX92" i="47"/>
  <c r="AX91" i="47"/>
  <c r="AX90" i="47"/>
  <c r="AX89" i="47"/>
  <c r="AX88" i="47"/>
  <c r="AX87" i="47"/>
  <c r="AX86" i="47"/>
  <c r="AX85" i="47"/>
  <c r="AX84" i="47"/>
  <c r="AX83" i="47"/>
  <c r="AX82" i="47"/>
  <c r="AX81" i="47"/>
  <c r="AX80" i="47"/>
  <c r="R60" i="47"/>
  <c r="V59" i="47"/>
  <c r="R51" i="47"/>
  <c r="V50" i="47"/>
  <c r="V42" i="47"/>
  <c r="Q41" i="47"/>
  <c r="V39" i="47"/>
  <c r="V36" i="47"/>
  <c r="V33" i="47"/>
  <c r="Q32" i="47"/>
  <c r="V30" i="47"/>
  <c r="V27" i="47"/>
  <c r="V24" i="47"/>
  <c r="Q23" i="47"/>
  <c r="V21" i="47"/>
  <c r="V18" i="47"/>
  <c r="V15" i="47"/>
  <c r="Q14" i="47"/>
  <c r="V12" i="47"/>
  <c r="C12" i="47"/>
  <c r="R11" i="47"/>
  <c r="V10" i="47"/>
  <c r="C10" i="47"/>
  <c r="V71" i="47" s="1"/>
  <c r="V9" i="47"/>
  <c r="R9" i="47"/>
  <c r="V8" i="47"/>
  <c r="C8" i="47"/>
  <c r="Q79" i="47" s="1"/>
  <c r="B8" i="47"/>
  <c r="V6" i="47"/>
  <c r="C6" i="47"/>
  <c r="R75" i="47" s="1"/>
  <c r="V5" i="47"/>
  <c r="R5" i="47"/>
  <c r="C5" i="47"/>
  <c r="W4" i="47"/>
  <c r="V4" i="47"/>
  <c r="Y4" i="47" s="1"/>
  <c r="R4" i="47"/>
  <c r="M77" i="47"/>
  <c r="U77" i="47" s="1"/>
  <c r="M74" i="47"/>
  <c r="U74" i="47" s="1"/>
  <c r="M71" i="47"/>
  <c r="U71" i="47" s="1"/>
  <c r="M68" i="47"/>
  <c r="U68" i="47" s="1"/>
  <c r="M65" i="47"/>
  <c r="U65" i="47" s="1"/>
  <c r="M62" i="47"/>
  <c r="U62" i="47" s="1"/>
  <c r="M59" i="47"/>
  <c r="U59" i="47" s="1"/>
  <c r="M56" i="47"/>
  <c r="U56" i="47" s="1"/>
  <c r="M53" i="47"/>
  <c r="U53" i="47" s="1"/>
  <c r="M50" i="47"/>
  <c r="U50" i="47" s="1"/>
  <c r="M47" i="47"/>
  <c r="U47" i="47" s="1"/>
  <c r="M44" i="47"/>
  <c r="U44" i="47" s="1"/>
  <c r="M41" i="47"/>
  <c r="U41" i="47" s="1"/>
  <c r="M38" i="47"/>
  <c r="U38" i="47" s="1"/>
  <c r="M35" i="47"/>
  <c r="U35" i="47" s="1"/>
  <c r="M32" i="47"/>
  <c r="U32" i="47" s="1"/>
  <c r="M29" i="47"/>
  <c r="U29" i="47" s="1"/>
  <c r="M26" i="47"/>
  <c r="U26" i="47" s="1"/>
  <c r="M23" i="47"/>
  <c r="U23" i="47" s="1"/>
  <c r="M20" i="47"/>
  <c r="U20" i="47" s="1"/>
  <c r="M17" i="47"/>
  <c r="U17" i="47" s="1"/>
  <c r="M14" i="47"/>
  <c r="U14" i="47" s="1"/>
  <c r="M11" i="47"/>
  <c r="U11" i="47" s="1"/>
  <c r="M8" i="47"/>
  <c r="U8" i="47" s="1"/>
  <c r="M5" i="47"/>
  <c r="U5" i="47" s="1"/>
  <c r="M4" i="47" a="1"/>
  <c r="M75" i="47" s="1"/>
  <c r="U75" i="47" s="1"/>
  <c r="F77" i="47"/>
  <c r="F74" i="47"/>
  <c r="F71" i="47"/>
  <c r="F68" i="47"/>
  <c r="F65" i="47"/>
  <c r="F62" i="47"/>
  <c r="F59" i="47"/>
  <c r="F56" i="47"/>
  <c r="F53" i="47"/>
  <c r="F50" i="47"/>
  <c r="F47" i="47"/>
  <c r="F44" i="47"/>
  <c r="F41" i="47"/>
  <c r="F38" i="47"/>
  <c r="F35" i="47"/>
  <c r="F32" i="47"/>
  <c r="F29" i="47"/>
  <c r="F26" i="47"/>
  <c r="F23" i="47"/>
  <c r="F20" i="47"/>
  <c r="F17" i="47"/>
  <c r="F14" i="47"/>
  <c r="F11" i="47"/>
  <c r="F8" i="47"/>
  <c r="F5" i="47"/>
  <c r="F4" i="47" a="1"/>
  <c r="F79" i="47" s="1"/>
  <c r="AT3" i="47"/>
  <c r="Q3" i="47"/>
  <c r="AG3" i="47" s="1"/>
  <c r="AP3" i="47" s="1"/>
  <c r="O3" i="47"/>
  <c r="AE3" i="47" s="1"/>
  <c r="AX97" i="46"/>
  <c r="AX96" i="46"/>
  <c r="AX95" i="46"/>
  <c r="AX94" i="46"/>
  <c r="AX93" i="46"/>
  <c r="AX92" i="46"/>
  <c r="AX91" i="46"/>
  <c r="AX90" i="46"/>
  <c r="V89" i="46"/>
  <c r="Q88" i="46"/>
  <c r="V86" i="46"/>
  <c r="V83" i="46"/>
  <c r="Q82" i="46"/>
  <c r="V80" i="46"/>
  <c r="Q79" i="46"/>
  <c r="V77" i="46"/>
  <c r="V74" i="46"/>
  <c r="R74" i="46"/>
  <c r="Q73" i="46"/>
  <c r="V71" i="46"/>
  <c r="R71" i="46"/>
  <c r="V68" i="46"/>
  <c r="R68" i="46"/>
  <c r="Q67" i="46"/>
  <c r="V65" i="46"/>
  <c r="R65" i="46"/>
  <c r="V62" i="46"/>
  <c r="R62" i="46"/>
  <c r="V61" i="46"/>
  <c r="Q61" i="46"/>
  <c r="Q60" i="46"/>
  <c r="V59" i="46"/>
  <c r="R59" i="46"/>
  <c r="V58" i="46"/>
  <c r="Q58" i="46"/>
  <c r="Q57" i="46"/>
  <c r="V56" i="46"/>
  <c r="R56" i="46"/>
  <c r="V55" i="46"/>
  <c r="Q55" i="46"/>
  <c r="Q54" i="46"/>
  <c r="V53" i="46"/>
  <c r="R53" i="46"/>
  <c r="V52" i="46"/>
  <c r="V51" i="46"/>
  <c r="Q51" i="46"/>
  <c r="V50" i="46"/>
  <c r="R50" i="46"/>
  <c r="V49" i="46"/>
  <c r="V48" i="46"/>
  <c r="Q48" i="46"/>
  <c r="V47" i="46"/>
  <c r="R47" i="46"/>
  <c r="V46" i="46"/>
  <c r="Q46" i="46"/>
  <c r="V45" i="46"/>
  <c r="Q45" i="46"/>
  <c r="V44" i="46"/>
  <c r="R44" i="46"/>
  <c r="V43" i="46"/>
  <c r="Q43" i="46"/>
  <c r="V42" i="46"/>
  <c r="Q42" i="46"/>
  <c r="V41" i="46"/>
  <c r="R41" i="46"/>
  <c r="Q41" i="46"/>
  <c r="V40" i="46"/>
  <c r="Q40" i="46"/>
  <c r="V39" i="46"/>
  <c r="V38" i="46"/>
  <c r="R38" i="46"/>
  <c r="Q38" i="46"/>
  <c r="V37" i="46"/>
  <c r="Q37" i="46"/>
  <c r="V36" i="46"/>
  <c r="V35" i="46"/>
  <c r="R35" i="46"/>
  <c r="Q35" i="46"/>
  <c r="V34" i="46"/>
  <c r="V33" i="46"/>
  <c r="Q33" i="46"/>
  <c r="V32" i="46"/>
  <c r="R32" i="46"/>
  <c r="Q32" i="46"/>
  <c r="V31" i="46"/>
  <c r="V30" i="46"/>
  <c r="Q30" i="46"/>
  <c r="V29" i="46"/>
  <c r="R29" i="46"/>
  <c r="V28" i="46"/>
  <c r="Q28" i="46"/>
  <c r="V27" i="46"/>
  <c r="Q27" i="46"/>
  <c r="V26" i="46"/>
  <c r="R26" i="46"/>
  <c r="V25" i="46"/>
  <c r="Q25" i="46"/>
  <c r="V24" i="46"/>
  <c r="Q24" i="46"/>
  <c r="V23" i="46"/>
  <c r="R23" i="46"/>
  <c r="Q23" i="46"/>
  <c r="V22" i="46"/>
  <c r="Q22" i="46"/>
  <c r="V21" i="46"/>
  <c r="V20" i="46"/>
  <c r="R20" i="46"/>
  <c r="Q20" i="46"/>
  <c r="V19" i="46"/>
  <c r="Q19" i="46"/>
  <c r="V18" i="46"/>
  <c r="V17" i="46"/>
  <c r="R17" i="46"/>
  <c r="Q17" i="46"/>
  <c r="V16" i="46"/>
  <c r="V15" i="46"/>
  <c r="Q15" i="46"/>
  <c r="V14" i="46"/>
  <c r="R14" i="46"/>
  <c r="Q14" i="46"/>
  <c r="V13" i="46"/>
  <c r="V12" i="46"/>
  <c r="Q12" i="46"/>
  <c r="C12" i="46"/>
  <c r="R11" i="46"/>
  <c r="V10" i="46"/>
  <c r="C10" i="46"/>
  <c r="V88" i="46" s="1"/>
  <c r="V9" i="46"/>
  <c r="R9" i="46"/>
  <c r="V8" i="46"/>
  <c r="C8" i="46"/>
  <c r="Q87" i="46" s="1"/>
  <c r="B8" i="46"/>
  <c r="Q3" i="46" s="1"/>
  <c r="AG3" i="46" s="1"/>
  <c r="AP3" i="46" s="1"/>
  <c r="V7" i="46"/>
  <c r="Q7" i="46"/>
  <c r="V6" i="46"/>
  <c r="Q6" i="46"/>
  <c r="C6" i="46"/>
  <c r="R89" i="46" s="1"/>
  <c r="V5" i="46"/>
  <c r="R5" i="46"/>
  <c r="Q5" i="46"/>
  <c r="C5" i="46"/>
  <c r="W4" i="46"/>
  <c r="V4" i="46"/>
  <c r="Y4" i="46" s="1"/>
  <c r="R4" i="46"/>
  <c r="M89" i="46"/>
  <c r="U89" i="46" s="1"/>
  <c r="M88" i="46"/>
  <c r="U88" i="46" s="1"/>
  <c r="M85" i="46"/>
  <c r="U85" i="46" s="1"/>
  <c r="M83" i="46"/>
  <c r="U83" i="46" s="1"/>
  <c r="M82" i="46"/>
  <c r="U82" i="46" s="1"/>
  <c r="M79" i="46"/>
  <c r="U79" i="46" s="1"/>
  <c r="M77" i="46"/>
  <c r="U77" i="46" s="1"/>
  <c r="M76" i="46"/>
  <c r="U76" i="46" s="1"/>
  <c r="M73" i="46"/>
  <c r="U73" i="46" s="1"/>
  <c r="M71" i="46"/>
  <c r="U71" i="46" s="1"/>
  <c r="M70" i="46"/>
  <c r="U70" i="46" s="1"/>
  <c r="M67" i="46"/>
  <c r="U67" i="46" s="1"/>
  <c r="M65" i="46"/>
  <c r="U65" i="46" s="1"/>
  <c r="M64" i="46"/>
  <c r="U64" i="46" s="1"/>
  <c r="M61" i="46"/>
  <c r="U61" i="46" s="1"/>
  <c r="M59" i="46"/>
  <c r="U59" i="46" s="1"/>
  <c r="M58" i="46"/>
  <c r="U58" i="46" s="1"/>
  <c r="M55" i="46"/>
  <c r="U55" i="46" s="1"/>
  <c r="M53" i="46"/>
  <c r="U53" i="46" s="1"/>
  <c r="M52" i="46"/>
  <c r="U52" i="46" s="1"/>
  <c r="M49" i="46"/>
  <c r="U49" i="46" s="1"/>
  <c r="M47" i="46"/>
  <c r="U47" i="46" s="1"/>
  <c r="M46" i="46"/>
  <c r="U46" i="46" s="1"/>
  <c r="M43" i="46"/>
  <c r="U43" i="46" s="1"/>
  <c r="M41" i="46"/>
  <c r="U41" i="46" s="1"/>
  <c r="M40" i="46"/>
  <c r="U40" i="46" s="1"/>
  <c r="M37" i="46"/>
  <c r="U37" i="46" s="1"/>
  <c r="M35" i="46"/>
  <c r="U35" i="46" s="1"/>
  <c r="M34" i="46"/>
  <c r="U34" i="46" s="1"/>
  <c r="M31" i="46"/>
  <c r="U31" i="46" s="1"/>
  <c r="M29" i="46"/>
  <c r="U29" i="46" s="1"/>
  <c r="M28" i="46"/>
  <c r="U28" i="46" s="1"/>
  <c r="M25" i="46"/>
  <c r="U25" i="46" s="1"/>
  <c r="M23" i="46"/>
  <c r="U23" i="46" s="1"/>
  <c r="M22" i="46"/>
  <c r="U22" i="46" s="1"/>
  <c r="M19" i="46"/>
  <c r="U19" i="46" s="1"/>
  <c r="M17" i="46"/>
  <c r="U17" i="46" s="1"/>
  <c r="M16" i="46"/>
  <c r="U16" i="46" s="1"/>
  <c r="M13" i="46"/>
  <c r="U13" i="46" s="1"/>
  <c r="M11" i="46"/>
  <c r="U11" i="46" s="1"/>
  <c r="M10" i="46"/>
  <c r="U10" i="46" s="1"/>
  <c r="M7" i="46"/>
  <c r="U7" i="46" s="1"/>
  <c r="M5" i="46"/>
  <c r="U5" i="46" s="1"/>
  <c r="M4" i="46"/>
  <c r="U4" i="46" s="1"/>
  <c r="X4" i="46" s="1"/>
  <c r="M4" i="46" a="1"/>
  <c r="M87" i="46" s="1"/>
  <c r="U87" i="46" s="1"/>
  <c r="G89" i="46"/>
  <c r="F89" i="46"/>
  <c r="F88" i="46"/>
  <c r="F87" i="46"/>
  <c r="G86" i="46"/>
  <c r="F86" i="46"/>
  <c r="F85" i="46"/>
  <c r="F84" i="46"/>
  <c r="G83" i="46"/>
  <c r="F83" i="46"/>
  <c r="F82" i="46"/>
  <c r="F81" i="46"/>
  <c r="G80" i="46"/>
  <c r="F80" i="46"/>
  <c r="F79" i="46"/>
  <c r="F78" i="46"/>
  <c r="G77" i="46"/>
  <c r="F77" i="46"/>
  <c r="F76" i="46"/>
  <c r="F75" i="46"/>
  <c r="G74" i="46"/>
  <c r="F74" i="46"/>
  <c r="F73" i="46"/>
  <c r="F72" i="46"/>
  <c r="G71" i="46"/>
  <c r="F71" i="46"/>
  <c r="F70" i="46"/>
  <c r="F69" i="46"/>
  <c r="G68" i="46"/>
  <c r="F68" i="46"/>
  <c r="F67" i="46"/>
  <c r="F66" i="46"/>
  <c r="G65" i="46"/>
  <c r="F65" i="46"/>
  <c r="F64" i="46"/>
  <c r="F63" i="46"/>
  <c r="G62" i="46"/>
  <c r="F62" i="46"/>
  <c r="F61" i="46"/>
  <c r="F60" i="46"/>
  <c r="G59" i="46"/>
  <c r="F59" i="46"/>
  <c r="F58" i="46"/>
  <c r="F57" i="46"/>
  <c r="G56" i="46"/>
  <c r="F56" i="46"/>
  <c r="F55" i="46"/>
  <c r="F54" i="46"/>
  <c r="G53" i="46"/>
  <c r="F53" i="46"/>
  <c r="F52" i="46"/>
  <c r="F51" i="46"/>
  <c r="G50" i="46"/>
  <c r="F50" i="46"/>
  <c r="F49" i="46"/>
  <c r="F48" i="46"/>
  <c r="G47" i="46"/>
  <c r="F47" i="46"/>
  <c r="F46" i="46"/>
  <c r="F45" i="46"/>
  <c r="G44" i="46"/>
  <c r="F44" i="46"/>
  <c r="F43" i="46"/>
  <c r="F42" i="46"/>
  <c r="G41" i="46"/>
  <c r="F41" i="46"/>
  <c r="F40" i="46"/>
  <c r="F39" i="46"/>
  <c r="G38" i="46"/>
  <c r="F38" i="46"/>
  <c r="F37" i="46"/>
  <c r="F36" i="46"/>
  <c r="G35" i="46"/>
  <c r="F35" i="46"/>
  <c r="F34" i="46"/>
  <c r="F33" i="46"/>
  <c r="G32" i="46"/>
  <c r="F32" i="46"/>
  <c r="F31" i="46"/>
  <c r="F30" i="46"/>
  <c r="G29" i="46"/>
  <c r="F29" i="46"/>
  <c r="F28" i="46"/>
  <c r="F27" i="46"/>
  <c r="G26" i="46"/>
  <c r="F26" i="46"/>
  <c r="F25" i="46"/>
  <c r="F24" i="46"/>
  <c r="G23" i="46"/>
  <c r="F23" i="46"/>
  <c r="F22" i="46"/>
  <c r="F21" i="46"/>
  <c r="G20" i="46"/>
  <c r="F20" i="46"/>
  <c r="F19" i="46"/>
  <c r="F18" i="46"/>
  <c r="G17" i="46"/>
  <c r="F17" i="46"/>
  <c r="F16" i="46"/>
  <c r="F15" i="46"/>
  <c r="G14" i="46"/>
  <c r="F14" i="46"/>
  <c r="F13" i="46"/>
  <c r="F12" i="46"/>
  <c r="G11" i="46"/>
  <c r="F11" i="46"/>
  <c r="F10" i="46"/>
  <c r="F9" i="46"/>
  <c r="G8" i="46"/>
  <c r="F8" i="46"/>
  <c r="F7" i="46"/>
  <c r="F6" i="46"/>
  <c r="G5" i="46"/>
  <c r="F5" i="46"/>
  <c r="F4" i="46"/>
  <c r="F4" i="46" a="1"/>
  <c r="G88" i="46" s="1"/>
  <c r="AT3" i="46"/>
  <c r="R3" i="46"/>
  <c r="O3" i="46"/>
  <c r="P3" i="46" s="1"/>
  <c r="AF3" i="46" s="1"/>
  <c r="AO3" i="46" s="1"/>
  <c r="S98" i="45"/>
  <c r="R98" i="45"/>
  <c r="R97" i="45"/>
  <c r="R96" i="45"/>
  <c r="R95" i="45"/>
  <c r="R94" i="45"/>
  <c r="R93" i="45"/>
  <c r="R92" i="45"/>
  <c r="R91" i="45"/>
  <c r="R90" i="45"/>
  <c r="R89" i="45"/>
  <c r="R88" i="45"/>
  <c r="R87" i="45"/>
  <c r="R86" i="45"/>
  <c r="R85" i="45"/>
  <c r="R84" i="45"/>
  <c r="R83" i="45"/>
  <c r="R82" i="45"/>
  <c r="R81" i="45"/>
  <c r="R80" i="45"/>
  <c r="R79" i="45"/>
  <c r="U78" i="45"/>
  <c r="R78" i="45"/>
  <c r="R77" i="45"/>
  <c r="R76" i="45"/>
  <c r="R75" i="45"/>
  <c r="R74" i="45"/>
  <c r="R73" i="45"/>
  <c r="U72" i="45"/>
  <c r="R72" i="45"/>
  <c r="R71" i="45"/>
  <c r="R70" i="45"/>
  <c r="R69" i="45"/>
  <c r="R68" i="45"/>
  <c r="R67" i="45"/>
  <c r="U66" i="45"/>
  <c r="R66" i="45"/>
  <c r="R65" i="45"/>
  <c r="R64" i="45"/>
  <c r="R63" i="45"/>
  <c r="R62" i="45"/>
  <c r="R61" i="45"/>
  <c r="U60" i="45"/>
  <c r="R60" i="45"/>
  <c r="R59" i="45"/>
  <c r="R58" i="45"/>
  <c r="R57" i="45"/>
  <c r="R56" i="45"/>
  <c r="R55" i="45"/>
  <c r="U54" i="45"/>
  <c r="R54" i="45"/>
  <c r="R53" i="45"/>
  <c r="R52" i="45"/>
  <c r="R51" i="45"/>
  <c r="R50" i="45"/>
  <c r="R49" i="45"/>
  <c r="U48" i="45"/>
  <c r="R48" i="45"/>
  <c r="R47" i="45"/>
  <c r="R46" i="45"/>
  <c r="R45" i="45"/>
  <c r="R44" i="45"/>
  <c r="R43" i="45"/>
  <c r="U42" i="45"/>
  <c r="R42" i="45"/>
  <c r="R41" i="45"/>
  <c r="R40" i="45"/>
  <c r="R39" i="45"/>
  <c r="R38" i="45"/>
  <c r="R37" i="45"/>
  <c r="U36" i="45"/>
  <c r="R36" i="45"/>
  <c r="R35" i="45"/>
  <c r="R34" i="45"/>
  <c r="R33" i="45"/>
  <c r="R32" i="45"/>
  <c r="R31" i="45"/>
  <c r="U30" i="45"/>
  <c r="R30" i="45"/>
  <c r="R29" i="45"/>
  <c r="R28" i="45"/>
  <c r="R27" i="45"/>
  <c r="R26" i="45"/>
  <c r="V25" i="45"/>
  <c r="R25" i="45"/>
  <c r="U24" i="45"/>
  <c r="R24" i="45"/>
  <c r="Q24" i="45"/>
  <c r="R23" i="45"/>
  <c r="V22" i="45"/>
  <c r="R22" i="45"/>
  <c r="R21" i="45"/>
  <c r="R20" i="45"/>
  <c r="V19" i="45"/>
  <c r="R19" i="45"/>
  <c r="U18" i="45"/>
  <c r="R18" i="45"/>
  <c r="R17" i="45"/>
  <c r="V16" i="45"/>
  <c r="R16" i="45"/>
  <c r="R15" i="45"/>
  <c r="R14" i="45"/>
  <c r="V13" i="45"/>
  <c r="R13" i="45"/>
  <c r="U12" i="45"/>
  <c r="R12" i="45"/>
  <c r="C12" i="45"/>
  <c r="R11" i="45"/>
  <c r="Q11" i="45"/>
  <c r="R10" i="45"/>
  <c r="Q10" i="45"/>
  <c r="C10" i="45"/>
  <c r="V11" i="45" s="1"/>
  <c r="V9" i="45"/>
  <c r="R9" i="45"/>
  <c r="Q9" i="45"/>
  <c r="U8" i="45"/>
  <c r="R8" i="45"/>
  <c r="C8" i="45"/>
  <c r="Q96" i="45" s="1"/>
  <c r="B8" i="45"/>
  <c r="Q3" i="45" s="1"/>
  <c r="AG3" i="45" s="1"/>
  <c r="AP3" i="45" s="1"/>
  <c r="V7" i="45"/>
  <c r="R7" i="45"/>
  <c r="U6" i="45"/>
  <c r="R6" i="45"/>
  <c r="Q6" i="45"/>
  <c r="R5" i="45"/>
  <c r="C5" i="45"/>
  <c r="W4" i="45"/>
  <c r="R4" i="45"/>
  <c r="M98" i="45"/>
  <c r="U98" i="45" s="1"/>
  <c r="M97" i="45"/>
  <c r="U97" i="45" s="1"/>
  <c r="M96" i="45"/>
  <c r="U96" i="45" s="1"/>
  <c r="M94" i="45"/>
  <c r="U94" i="45" s="1"/>
  <c r="M92" i="45"/>
  <c r="U92" i="45" s="1"/>
  <c r="M91" i="45"/>
  <c r="U91" i="45" s="1"/>
  <c r="M90" i="45"/>
  <c r="U90" i="45" s="1"/>
  <c r="M88" i="45"/>
  <c r="U88" i="45" s="1"/>
  <c r="M86" i="45"/>
  <c r="U86" i="45" s="1"/>
  <c r="M85" i="45"/>
  <c r="U85" i="45" s="1"/>
  <c r="M84" i="45"/>
  <c r="U84" i="45" s="1"/>
  <c r="M82" i="45"/>
  <c r="U82" i="45" s="1"/>
  <c r="M80" i="45"/>
  <c r="U80" i="45" s="1"/>
  <c r="M79" i="45"/>
  <c r="U79" i="45" s="1"/>
  <c r="M78" i="45"/>
  <c r="M76" i="45"/>
  <c r="U76" i="45" s="1"/>
  <c r="M74" i="45"/>
  <c r="U74" i="45" s="1"/>
  <c r="M73" i="45"/>
  <c r="U73" i="45" s="1"/>
  <c r="M72" i="45"/>
  <c r="M70" i="45"/>
  <c r="U70" i="45" s="1"/>
  <c r="M68" i="45"/>
  <c r="U68" i="45" s="1"/>
  <c r="M67" i="45"/>
  <c r="U67" i="45" s="1"/>
  <c r="M66" i="45"/>
  <c r="M64" i="45"/>
  <c r="U64" i="45" s="1"/>
  <c r="M62" i="45"/>
  <c r="U62" i="45" s="1"/>
  <c r="M61" i="45"/>
  <c r="U61" i="45" s="1"/>
  <c r="M60" i="45"/>
  <c r="M58" i="45"/>
  <c r="U58" i="45" s="1"/>
  <c r="M56" i="45"/>
  <c r="U56" i="45" s="1"/>
  <c r="M55" i="45"/>
  <c r="U55" i="45" s="1"/>
  <c r="M54" i="45"/>
  <c r="M52" i="45"/>
  <c r="U52" i="45" s="1"/>
  <c r="M50" i="45"/>
  <c r="U50" i="45" s="1"/>
  <c r="M49" i="45"/>
  <c r="U49" i="45" s="1"/>
  <c r="M48" i="45"/>
  <c r="M46" i="45"/>
  <c r="U46" i="45" s="1"/>
  <c r="M44" i="45"/>
  <c r="U44" i="45" s="1"/>
  <c r="M43" i="45"/>
  <c r="U43" i="45" s="1"/>
  <c r="M42" i="45"/>
  <c r="M40" i="45"/>
  <c r="U40" i="45" s="1"/>
  <c r="M38" i="45"/>
  <c r="U38" i="45" s="1"/>
  <c r="M37" i="45"/>
  <c r="U37" i="45" s="1"/>
  <c r="M36" i="45"/>
  <c r="M34" i="45"/>
  <c r="U34" i="45" s="1"/>
  <c r="M32" i="45"/>
  <c r="U32" i="45" s="1"/>
  <c r="M31" i="45"/>
  <c r="U31" i="45" s="1"/>
  <c r="M30" i="45"/>
  <c r="M28" i="45"/>
  <c r="U28" i="45" s="1"/>
  <c r="M26" i="45"/>
  <c r="U26" i="45" s="1"/>
  <c r="M25" i="45"/>
  <c r="U25" i="45" s="1"/>
  <c r="M24" i="45"/>
  <c r="M22" i="45"/>
  <c r="U22" i="45" s="1"/>
  <c r="M20" i="45"/>
  <c r="U20" i="45" s="1"/>
  <c r="M19" i="45"/>
  <c r="U19" i="45" s="1"/>
  <c r="M18" i="45"/>
  <c r="M16" i="45"/>
  <c r="U16" i="45" s="1"/>
  <c r="M14" i="45"/>
  <c r="U14" i="45" s="1"/>
  <c r="M13" i="45"/>
  <c r="U13" i="45" s="1"/>
  <c r="M12" i="45"/>
  <c r="M10" i="45"/>
  <c r="U10" i="45" s="1"/>
  <c r="M8" i="45"/>
  <c r="M7" i="45"/>
  <c r="U7" i="45" s="1"/>
  <c r="M6" i="45"/>
  <c r="M4" i="45"/>
  <c r="U4" i="45" s="1"/>
  <c r="X4" i="45" s="1"/>
  <c r="AH4" i="45" s="1"/>
  <c r="M4" i="45" a="1"/>
  <c r="M95" i="45" s="1"/>
  <c r="U95" i="45" s="1"/>
  <c r="G98" i="45"/>
  <c r="G96" i="45"/>
  <c r="G95" i="45"/>
  <c r="G94" i="45"/>
  <c r="G92" i="45"/>
  <c r="G90" i="45"/>
  <c r="G89" i="45"/>
  <c r="G88" i="45"/>
  <c r="G86" i="45"/>
  <c r="G84" i="45"/>
  <c r="G83" i="45"/>
  <c r="G82" i="45"/>
  <c r="G80" i="45"/>
  <c r="G78" i="45"/>
  <c r="G77" i="45"/>
  <c r="G76" i="45"/>
  <c r="G74" i="45"/>
  <c r="G72" i="45"/>
  <c r="G71" i="45"/>
  <c r="G70" i="45"/>
  <c r="G68" i="45"/>
  <c r="G66" i="45"/>
  <c r="G65" i="45"/>
  <c r="G64" i="45"/>
  <c r="G62" i="45"/>
  <c r="G60" i="45"/>
  <c r="G59" i="45"/>
  <c r="G58" i="45"/>
  <c r="G56" i="45"/>
  <c r="G54" i="45"/>
  <c r="G53" i="45"/>
  <c r="G52" i="45"/>
  <c r="G50" i="45"/>
  <c r="G48" i="45"/>
  <c r="G47" i="45"/>
  <c r="G46" i="45"/>
  <c r="G44" i="45"/>
  <c r="G42" i="45"/>
  <c r="G41" i="45"/>
  <c r="G40" i="45"/>
  <c r="G38" i="45"/>
  <c r="G36" i="45"/>
  <c r="G35" i="45"/>
  <c r="G34" i="45"/>
  <c r="G32" i="45"/>
  <c r="G30" i="45"/>
  <c r="G29" i="45"/>
  <c r="G28" i="45"/>
  <c r="G26" i="45"/>
  <c r="G24" i="45"/>
  <c r="G23" i="45"/>
  <c r="G22" i="45"/>
  <c r="G20" i="45"/>
  <c r="G18" i="45"/>
  <c r="G17" i="45"/>
  <c r="G16" i="45"/>
  <c r="G14" i="45"/>
  <c r="G12" i="45"/>
  <c r="G11" i="45"/>
  <c r="G10" i="45"/>
  <c r="G8" i="45"/>
  <c r="G6" i="45"/>
  <c r="G5" i="45"/>
  <c r="G4" i="45"/>
  <c r="G4" i="45" a="1"/>
  <c r="G93" i="45" s="1"/>
  <c r="F98" i="45"/>
  <c r="F96" i="45"/>
  <c r="F95" i="45"/>
  <c r="F94" i="45"/>
  <c r="F92" i="45"/>
  <c r="F90" i="45"/>
  <c r="F89" i="45"/>
  <c r="F88" i="45"/>
  <c r="F86" i="45"/>
  <c r="F84" i="45"/>
  <c r="F83" i="45"/>
  <c r="F82" i="45"/>
  <c r="F80" i="45"/>
  <c r="F78" i="45"/>
  <c r="F77" i="45"/>
  <c r="F76" i="45"/>
  <c r="F74" i="45"/>
  <c r="F72" i="45"/>
  <c r="F71" i="45"/>
  <c r="F70" i="45"/>
  <c r="F68" i="45"/>
  <c r="F66" i="45"/>
  <c r="F65" i="45"/>
  <c r="F64" i="45"/>
  <c r="F62" i="45"/>
  <c r="F60" i="45"/>
  <c r="F59" i="45"/>
  <c r="F58" i="45"/>
  <c r="F56" i="45"/>
  <c r="F54" i="45"/>
  <c r="F53" i="45"/>
  <c r="F52" i="45"/>
  <c r="F50" i="45"/>
  <c r="F48" i="45"/>
  <c r="F47" i="45"/>
  <c r="F46" i="45"/>
  <c r="F44" i="45"/>
  <c r="F42" i="45"/>
  <c r="F41" i="45"/>
  <c r="F40" i="45"/>
  <c r="F38" i="45"/>
  <c r="F36" i="45"/>
  <c r="F35" i="45"/>
  <c r="F34" i="45"/>
  <c r="F32" i="45"/>
  <c r="F30" i="45"/>
  <c r="F29" i="45"/>
  <c r="F28" i="45"/>
  <c r="F26" i="45"/>
  <c r="F24" i="45"/>
  <c r="F23" i="45"/>
  <c r="F22" i="45"/>
  <c r="F20" i="45"/>
  <c r="F18" i="45"/>
  <c r="F17" i="45"/>
  <c r="F16" i="45"/>
  <c r="F14" i="45"/>
  <c r="F12" i="45"/>
  <c r="F11" i="45"/>
  <c r="F10" i="45"/>
  <c r="F8" i="45"/>
  <c r="F6" i="45"/>
  <c r="F5" i="45"/>
  <c r="F4" i="45"/>
  <c r="F4" i="45" a="1"/>
  <c r="F93" i="45" s="1"/>
  <c r="AT3" i="45"/>
  <c r="R3" i="45"/>
  <c r="O3" i="45"/>
  <c r="AE3" i="45" s="1"/>
  <c r="AN3" i="45" s="1"/>
  <c r="AX97" i="44"/>
  <c r="AX96" i="44"/>
  <c r="AX95" i="44"/>
  <c r="AX94" i="44"/>
  <c r="AX93" i="44"/>
  <c r="AX92" i="44"/>
  <c r="AX91" i="44"/>
  <c r="AX90" i="44"/>
  <c r="AX89" i="44"/>
  <c r="AX88" i="44"/>
  <c r="AX87" i="44"/>
  <c r="AX86" i="44"/>
  <c r="AX85" i="44"/>
  <c r="AX84" i="44"/>
  <c r="AX83" i="44"/>
  <c r="AX82" i="44"/>
  <c r="AX81" i="44"/>
  <c r="AX80" i="44"/>
  <c r="AX79" i="44"/>
  <c r="AX78" i="44"/>
  <c r="AX77" i="44"/>
  <c r="AX76" i="44"/>
  <c r="AX75" i="44"/>
  <c r="AX74" i="44"/>
  <c r="AX73" i="44"/>
  <c r="AX72" i="44"/>
  <c r="AX71" i="44"/>
  <c r="AX70" i="44"/>
  <c r="Q69" i="44"/>
  <c r="V68" i="44"/>
  <c r="R68" i="44"/>
  <c r="V67" i="44"/>
  <c r="V65" i="44"/>
  <c r="R65" i="44"/>
  <c r="V64" i="44"/>
  <c r="V62" i="44"/>
  <c r="R62" i="44"/>
  <c r="V61" i="44"/>
  <c r="V59" i="44"/>
  <c r="R59" i="44"/>
  <c r="V58" i="44"/>
  <c r="V56" i="44"/>
  <c r="R56" i="44"/>
  <c r="V55" i="44"/>
  <c r="Q55" i="44"/>
  <c r="V53" i="44"/>
  <c r="R53" i="44"/>
  <c r="V52" i="44"/>
  <c r="Q51" i="44"/>
  <c r="V50" i="44"/>
  <c r="R50" i="44"/>
  <c r="V49" i="44"/>
  <c r="V48" i="44"/>
  <c r="Q48" i="44"/>
  <c r="V47" i="44"/>
  <c r="R47" i="44"/>
  <c r="V46" i="44"/>
  <c r="V45" i="44"/>
  <c r="V44" i="44"/>
  <c r="R44" i="44"/>
  <c r="V43" i="44"/>
  <c r="Q43" i="44"/>
  <c r="V42" i="44"/>
  <c r="V41" i="44"/>
  <c r="R41" i="44"/>
  <c r="V40" i="44"/>
  <c r="V39" i="44"/>
  <c r="V38" i="44"/>
  <c r="R38" i="44"/>
  <c r="Q38" i="44"/>
  <c r="V37" i="44"/>
  <c r="V36" i="44"/>
  <c r="V35" i="44"/>
  <c r="R35" i="44"/>
  <c r="V34" i="44"/>
  <c r="V33" i="44"/>
  <c r="V32" i="44"/>
  <c r="R32" i="44"/>
  <c r="V31" i="44"/>
  <c r="V30" i="44"/>
  <c r="Q30" i="44"/>
  <c r="V29" i="44"/>
  <c r="R29" i="44"/>
  <c r="V28" i="44"/>
  <c r="V27" i="44"/>
  <c r="V26" i="44"/>
  <c r="R26" i="44"/>
  <c r="V25" i="44"/>
  <c r="Q25" i="44"/>
  <c r="V24" i="44"/>
  <c r="V23" i="44"/>
  <c r="R23" i="44"/>
  <c r="V22" i="44"/>
  <c r="V21" i="44"/>
  <c r="V20" i="44"/>
  <c r="R20" i="44"/>
  <c r="Q20" i="44"/>
  <c r="V19" i="44"/>
  <c r="V18" i="44"/>
  <c r="V17" i="44"/>
  <c r="R17" i="44"/>
  <c r="V16" i="44"/>
  <c r="V15" i="44"/>
  <c r="V14" i="44"/>
  <c r="R14" i="44"/>
  <c r="V13" i="44"/>
  <c r="V12" i="44"/>
  <c r="Q12" i="44"/>
  <c r="C12" i="44"/>
  <c r="R11" i="44"/>
  <c r="V10" i="44"/>
  <c r="C10" i="44"/>
  <c r="V69" i="44" s="1"/>
  <c r="V9" i="44"/>
  <c r="R9" i="44"/>
  <c r="V8" i="44"/>
  <c r="C8" i="44"/>
  <c r="Q68" i="44" s="1"/>
  <c r="B8" i="44"/>
  <c r="Q3" i="44" s="1"/>
  <c r="AG3" i="44" s="1"/>
  <c r="AP3" i="44" s="1"/>
  <c r="V7" i="44"/>
  <c r="V6" i="44"/>
  <c r="Q6" i="44"/>
  <c r="C6" i="44"/>
  <c r="R67" i="44" s="1"/>
  <c r="V5" i="44"/>
  <c r="R5" i="44"/>
  <c r="C5" i="44"/>
  <c r="W4" i="44"/>
  <c r="V4" i="44"/>
  <c r="Y4" i="44" s="1"/>
  <c r="R4" i="44"/>
  <c r="M4" i="44" a="1"/>
  <c r="M62" i="44" s="1"/>
  <c r="U62" i="44" s="1"/>
  <c r="F69" i="44"/>
  <c r="G68" i="44"/>
  <c r="F68" i="44"/>
  <c r="F67" i="44"/>
  <c r="F66" i="44"/>
  <c r="G65" i="44"/>
  <c r="F65" i="44"/>
  <c r="F64" i="44"/>
  <c r="F63" i="44"/>
  <c r="G62" i="44"/>
  <c r="F62" i="44"/>
  <c r="F61" i="44"/>
  <c r="F60" i="44"/>
  <c r="G59" i="44"/>
  <c r="F59" i="44"/>
  <c r="F58" i="44"/>
  <c r="F57" i="44"/>
  <c r="G56" i="44"/>
  <c r="F56" i="44"/>
  <c r="F55" i="44"/>
  <c r="F54" i="44"/>
  <c r="G53" i="44"/>
  <c r="F53" i="44"/>
  <c r="F52" i="44"/>
  <c r="F51" i="44"/>
  <c r="G50" i="44"/>
  <c r="F50" i="44"/>
  <c r="F49" i="44"/>
  <c r="F48" i="44"/>
  <c r="G47" i="44"/>
  <c r="F47" i="44"/>
  <c r="F46" i="44"/>
  <c r="F45" i="44"/>
  <c r="G44" i="44"/>
  <c r="F44" i="44"/>
  <c r="F43" i="44"/>
  <c r="F42" i="44"/>
  <c r="G41" i="44"/>
  <c r="F41" i="44"/>
  <c r="F40" i="44"/>
  <c r="F39" i="44"/>
  <c r="G38" i="44"/>
  <c r="F38" i="44"/>
  <c r="F37" i="44"/>
  <c r="F36" i="44"/>
  <c r="G35" i="44"/>
  <c r="F35" i="44"/>
  <c r="F34" i="44"/>
  <c r="F33" i="44"/>
  <c r="G32" i="44"/>
  <c r="F32" i="44"/>
  <c r="F31" i="44"/>
  <c r="F30" i="44"/>
  <c r="G29" i="44"/>
  <c r="F29" i="44"/>
  <c r="F28" i="44"/>
  <c r="F27" i="44"/>
  <c r="G26" i="44"/>
  <c r="F26" i="44"/>
  <c r="F25" i="44"/>
  <c r="F24" i="44"/>
  <c r="G23" i="44"/>
  <c r="F23" i="44"/>
  <c r="F22" i="44"/>
  <c r="F21" i="44"/>
  <c r="G20" i="44"/>
  <c r="F20" i="44"/>
  <c r="F19" i="44"/>
  <c r="F18" i="44"/>
  <c r="G17" i="44"/>
  <c r="F17" i="44"/>
  <c r="F16" i="44"/>
  <c r="F15" i="44"/>
  <c r="G14" i="44"/>
  <c r="F14" i="44"/>
  <c r="F13" i="44"/>
  <c r="F12" i="44"/>
  <c r="G11" i="44"/>
  <c r="F11" i="44"/>
  <c r="F10" i="44"/>
  <c r="F9" i="44"/>
  <c r="G8" i="44"/>
  <c r="F8" i="44"/>
  <c r="F7" i="44"/>
  <c r="F6" i="44"/>
  <c r="G5" i="44"/>
  <c r="F5" i="44"/>
  <c r="F4" i="44"/>
  <c r="F4" i="44" a="1"/>
  <c r="G67" i="44" s="1"/>
  <c r="AT3" i="44"/>
  <c r="AQ3" i="44"/>
  <c r="AH3" i="44"/>
  <c r="R3" i="44"/>
  <c r="O3" i="44"/>
  <c r="P3" i="44" s="1"/>
  <c r="AF3" i="44" s="1"/>
  <c r="AO3" i="44" s="1"/>
  <c r="AX97" i="43"/>
  <c r="AX96" i="43"/>
  <c r="AX95" i="43"/>
  <c r="AX94" i="43"/>
  <c r="AX93" i="43"/>
  <c r="AX92" i="43"/>
  <c r="AX91" i="43"/>
  <c r="AX90" i="43"/>
  <c r="AX89" i="43"/>
  <c r="AX88" i="43"/>
  <c r="AX87" i="43"/>
  <c r="AX86" i="43"/>
  <c r="AX85" i="43"/>
  <c r="AX84" i="43"/>
  <c r="AX83" i="43"/>
  <c r="AX82" i="43"/>
  <c r="AX81" i="43"/>
  <c r="AX80" i="43"/>
  <c r="V50" i="43"/>
  <c r="Q49" i="43"/>
  <c r="V47" i="43"/>
  <c r="R47" i="43"/>
  <c r="V45" i="43"/>
  <c r="R44" i="43"/>
  <c r="Q44" i="43"/>
  <c r="V43" i="43"/>
  <c r="V42" i="43"/>
  <c r="R41" i="43"/>
  <c r="R40" i="43"/>
  <c r="V39" i="43"/>
  <c r="R38" i="43"/>
  <c r="R37" i="43"/>
  <c r="V36" i="43"/>
  <c r="R35" i="43"/>
  <c r="Q35" i="43"/>
  <c r="R34" i="43"/>
  <c r="V33" i="43"/>
  <c r="R32" i="43"/>
  <c r="R31" i="43"/>
  <c r="V30" i="43"/>
  <c r="R29" i="43"/>
  <c r="R28" i="43"/>
  <c r="V27" i="43"/>
  <c r="R26" i="43"/>
  <c r="Q26" i="43"/>
  <c r="R25" i="43"/>
  <c r="V24" i="43"/>
  <c r="R23" i="43"/>
  <c r="R22" i="43"/>
  <c r="V21" i="43"/>
  <c r="R20" i="43"/>
  <c r="R19" i="43"/>
  <c r="V18" i="43"/>
  <c r="R17" i="43"/>
  <c r="Q17" i="43"/>
  <c r="R16" i="43"/>
  <c r="V15" i="43"/>
  <c r="R14" i="43"/>
  <c r="R13" i="43"/>
  <c r="V12" i="43"/>
  <c r="C12" i="43"/>
  <c r="R11" i="43"/>
  <c r="V10" i="43"/>
  <c r="C10" i="43"/>
  <c r="V78" i="43" s="1"/>
  <c r="V9" i="43"/>
  <c r="R9" i="43"/>
  <c r="V8" i="43"/>
  <c r="C8" i="43"/>
  <c r="Q77" i="43" s="1"/>
  <c r="B8" i="43"/>
  <c r="V7" i="43"/>
  <c r="R7" i="43"/>
  <c r="V6" i="43"/>
  <c r="Q6" i="43"/>
  <c r="C6" i="43"/>
  <c r="V5" i="43"/>
  <c r="R5" i="43"/>
  <c r="Q5" i="43"/>
  <c r="C5" i="43"/>
  <c r="W4" i="43"/>
  <c r="V4" i="43"/>
  <c r="Y4" i="43" s="1"/>
  <c r="R4" i="43"/>
  <c r="M78" i="43"/>
  <c r="U78" i="43" s="1"/>
  <c r="M77" i="43"/>
  <c r="U77" i="43" s="1"/>
  <c r="M76" i="43"/>
  <c r="U76" i="43" s="1"/>
  <c r="M72" i="43"/>
  <c r="U72" i="43" s="1"/>
  <c r="M71" i="43"/>
  <c r="U71" i="43" s="1"/>
  <c r="M70" i="43"/>
  <c r="U70" i="43" s="1"/>
  <c r="M66" i="43"/>
  <c r="U66" i="43" s="1"/>
  <c r="M65" i="43"/>
  <c r="U65" i="43" s="1"/>
  <c r="M64" i="43"/>
  <c r="U64" i="43" s="1"/>
  <c r="M60" i="43"/>
  <c r="U60" i="43" s="1"/>
  <c r="M59" i="43"/>
  <c r="U59" i="43" s="1"/>
  <c r="M58" i="43"/>
  <c r="U58" i="43" s="1"/>
  <c r="M54" i="43"/>
  <c r="U54" i="43" s="1"/>
  <c r="M53" i="43"/>
  <c r="U53" i="43" s="1"/>
  <c r="M52" i="43"/>
  <c r="U52" i="43" s="1"/>
  <c r="M48" i="43"/>
  <c r="U48" i="43" s="1"/>
  <c r="M47" i="43"/>
  <c r="U47" i="43" s="1"/>
  <c r="M46" i="43"/>
  <c r="U46" i="43" s="1"/>
  <c r="M42" i="43"/>
  <c r="U42" i="43" s="1"/>
  <c r="M41" i="43"/>
  <c r="U41" i="43" s="1"/>
  <c r="M40" i="43"/>
  <c r="U40" i="43" s="1"/>
  <c r="M36" i="43"/>
  <c r="U36" i="43" s="1"/>
  <c r="M35" i="43"/>
  <c r="U35" i="43" s="1"/>
  <c r="M34" i="43"/>
  <c r="U34" i="43" s="1"/>
  <c r="M30" i="43"/>
  <c r="U30" i="43" s="1"/>
  <c r="M29" i="43"/>
  <c r="U29" i="43" s="1"/>
  <c r="M28" i="43"/>
  <c r="U28" i="43" s="1"/>
  <c r="M24" i="43"/>
  <c r="U24" i="43" s="1"/>
  <c r="M23" i="43"/>
  <c r="U23" i="43" s="1"/>
  <c r="M22" i="43"/>
  <c r="U22" i="43" s="1"/>
  <c r="M18" i="43"/>
  <c r="U18" i="43" s="1"/>
  <c r="M17" i="43"/>
  <c r="U17" i="43" s="1"/>
  <c r="M16" i="43"/>
  <c r="U16" i="43" s="1"/>
  <c r="M12" i="43"/>
  <c r="U12" i="43" s="1"/>
  <c r="M11" i="43"/>
  <c r="U11" i="43" s="1"/>
  <c r="M10" i="43"/>
  <c r="U10" i="43" s="1"/>
  <c r="M6" i="43"/>
  <c r="U6" i="43" s="1"/>
  <c r="M5" i="43"/>
  <c r="U5" i="43" s="1"/>
  <c r="M4" i="43"/>
  <c r="U4" i="43" s="1"/>
  <c r="X4" i="43" s="1"/>
  <c r="M4" i="43" a="1"/>
  <c r="M79" i="43" s="1"/>
  <c r="U79" i="43" s="1"/>
  <c r="G79" i="43"/>
  <c r="G77" i="43"/>
  <c r="F77" i="43"/>
  <c r="G76" i="43"/>
  <c r="G74" i="43"/>
  <c r="F74" i="43"/>
  <c r="G73" i="43"/>
  <c r="G71" i="43"/>
  <c r="F71" i="43"/>
  <c r="G70" i="43"/>
  <c r="G68" i="43"/>
  <c r="F68" i="43"/>
  <c r="G67" i="43"/>
  <c r="G65" i="43"/>
  <c r="F65" i="43"/>
  <c r="G64" i="43"/>
  <c r="G62" i="43"/>
  <c r="F62" i="43"/>
  <c r="G61" i="43"/>
  <c r="G59" i="43"/>
  <c r="F59" i="43"/>
  <c r="G58" i="43"/>
  <c r="G56" i="43"/>
  <c r="F56" i="43"/>
  <c r="G55" i="43"/>
  <c r="G53" i="43"/>
  <c r="F53" i="43"/>
  <c r="G52" i="43"/>
  <c r="G50" i="43"/>
  <c r="F50" i="43"/>
  <c r="G49" i="43"/>
  <c r="G47" i="43"/>
  <c r="F47" i="43"/>
  <c r="G46" i="43"/>
  <c r="G44" i="43"/>
  <c r="F44" i="43"/>
  <c r="G43" i="43"/>
  <c r="G41" i="43"/>
  <c r="F41" i="43"/>
  <c r="G40" i="43"/>
  <c r="G38" i="43"/>
  <c r="F38" i="43"/>
  <c r="G37" i="43"/>
  <c r="G35" i="43"/>
  <c r="F35" i="43"/>
  <c r="G34" i="43"/>
  <c r="G32" i="43"/>
  <c r="F32" i="43"/>
  <c r="G31" i="43"/>
  <c r="G29" i="43"/>
  <c r="F29" i="43"/>
  <c r="G28" i="43"/>
  <c r="G26" i="43"/>
  <c r="F26" i="43"/>
  <c r="G25" i="43"/>
  <c r="G23" i="43"/>
  <c r="F23" i="43"/>
  <c r="G22" i="43"/>
  <c r="G20" i="43"/>
  <c r="F20" i="43"/>
  <c r="G19" i="43"/>
  <c r="G17" i="43"/>
  <c r="F17" i="43"/>
  <c r="G16" i="43"/>
  <c r="G14" i="43"/>
  <c r="F14" i="43"/>
  <c r="G13" i="43"/>
  <c r="G11" i="43"/>
  <c r="F11" i="43"/>
  <c r="G10" i="43"/>
  <c r="G8" i="43"/>
  <c r="F8" i="43"/>
  <c r="G7" i="43"/>
  <c r="G5" i="43"/>
  <c r="F5" i="43"/>
  <c r="G4" i="43"/>
  <c r="F4" i="43" a="1"/>
  <c r="F78" i="43" s="1"/>
  <c r="AT3" i="43"/>
  <c r="R3" i="43"/>
  <c r="Q3" i="43"/>
  <c r="AG3" i="43" s="1"/>
  <c r="AP3" i="43" s="1"/>
  <c r="O3" i="43"/>
  <c r="AE3" i="43" s="1"/>
  <c r="AX97" i="42"/>
  <c r="AX96" i="42"/>
  <c r="AX95" i="42"/>
  <c r="AX94" i="42"/>
  <c r="AX93" i="42"/>
  <c r="AX92" i="42"/>
  <c r="AX91" i="42"/>
  <c r="AX90" i="42"/>
  <c r="C12" i="42"/>
  <c r="Q11" i="42"/>
  <c r="C10" i="42"/>
  <c r="V87" i="42" s="1"/>
  <c r="V9" i="42"/>
  <c r="Q9" i="42"/>
  <c r="C8" i="42"/>
  <c r="Q89" i="42" s="1"/>
  <c r="B8" i="42"/>
  <c r="R7" i="42"/>
  <c r="U6" i="42"/>
  <c r="C6" i="42"/>
  <c r="R11" i="42" s="1"/>
  <c r="V5" i="42"/>
  <c r="Q5" i="42"/>
  <c r="C5" i="42"/>
  <c r="W4" i="42"/>
  <c r="R4" i="42"/>
  <c r="M86" i="42"/>
  <c r="U86" i="42" s="1"/>
  <c r="M85" i="42"/>
  <c r="U85" i="42" s="1"/>
  <c r="M84" i="42"/>
  <c r="U84" i="42" s="1"/>
  <c r="M80" i="42"/>
  <c r="U80" i="42" s="1"/>
  <c r="M79" i="42"/>
  <c r="U79" i="42" s="1"/>
  <c r="M78" i="42"/>
  <c r="U78" i="42" s="1"/>
  <c r="M74" i="42"/>
  <c r="U74" i="42" s="1"/>
  <c r="M73" i="42"/>
  <c r="U73" i="42" s="1"/>
  <c r="M72" i="42"/>
  <c r="U72" i="42" s="1"/>
  <c r="M68" i="42"/>
  <c r="U68" i="42" s="1"/>
  <c r="M67" i="42"/>
  <c r="U67" i="42" s="1"/>
  <c r="M66" i="42"/>
  <c r="U66" i="42" s="1"/>
  <c r="M62" i="42"/>
  <c r="U62" i="42" s="1"/>
  <c r="M61" i="42"/>
  <c r="U61" i="42" s="1"/>
  <c r="M60" i="42"/>
  <c r="U60" i="42" s="1"/>
  <c r="M56" i="42"/>
  <c r="U56" i="42" s="1"/>
  <c r="M55" i="42"/>
  <c r="U55" i="42" s="1"/>
  <c r="M54" i="42"/>
  <c r="U54" i="42" s="1"/>
  <c r="M50" i="42"/>
  <c r="U50" i="42" s="1"/>
  <c r="M49" i="42"/>
  <c r="U49" i="42" s="1"/>
  <c r="M48" i="42"/>
  <c r="U48" i="42" s="1"/>
  <c r="M44" i="42"/>
  <c r="U44" i="42" s="1"/>
  <c r="M43" i="42"/>
  <c r="U43" i="42" s="1"/>
  <c r="M42" i="42"/>
  <c r="U42" i="42" s="1"/>
  <c r="M38" i="42"/>
  <c r="U38" i="42" s="1"/>
  <c r="M37" i="42"/>
  <c r="U37" i="42" s="1"/>
  <c r="M36" i="42"/>
  <c r="U36" i="42" s="1"/>
  <c r="M32" i="42"/>
  <c r="U32" i="42" s="1"/>
  <c r="M31" i="42"/>
  <c r="U31" i="42" s="1"/>
  <c r="M30" i="42"/>
  <c r="U30" i="42" s="1"/>
  <c r="M26" i="42"/>
  <c r="U26" i="42" s="1"/>
  <c r="M25" i="42"/>
  <c r="U25" i="42" s="1"/>
  <c r="M24" i="42"/>
  <c r="U24" i="42" s="1"/>
  <c r="M20" i="42"/>
  <c r="U20" i="42" s="1"/>
  <c r="M19" i="42"/>
  <c r="U19" i="42" s="1"/>
  <c r="M18" i="42"/>
  <c r="U18" i="42" s="1"/>
  <c r="M14" i="42"/>
  <c r="U14" i="42" s="1"/>
  <c r="M13" i="42"/>
  <c r="U13" i="42" s="1"/>
  <c r="M12" i="42"/>
  <c r="U12" i="42" s="1"/>
  <c r="M8" i="42"/>
  <c r="U8" i="42" s="1"/>
  <c r="M7" i="42"/>
  <c r="U7" i="42" s="1"/>
  <c r="M6" i="42"/>
  <c r="M4" i="42" a="1"/>
  <c r="M87" i="42" s="1"/>
  <c r="U87" i="42" s="1"/>
  <c r="F4" i="42" a="1"/>
  <c r="F89" i="42" s="1"/>
  <c r="AT3" i="42"/>
  <c r="Q3" i="42"/>
  <c r="AG3" i="42" s="1"/>
  <c r="AP3" i="42" s="1"/>
  <c r="O3" i="42"/>
  <c r="AE3" i="42" s="1"/>
  <c r="S98" i="41"/>
  <c r="R98" i="41"/>
  <c r="R97" i="41"/>
  <c r="R96" i="41"/>
  <c r="R95" i="41"/>
  <c r="R94" i="41"/>
  <c r="R93" i="41"/>
  <c r="R92" i="41"/>
  <c r="R91" i="41"/>
  <c r="R90" i="41"/>
  <c r="R89" i="41"/>
  <c r="R88" i="41"/>
  <c r="R87" i="41"/>
  <c r="R86" i="41"/>
  <c r="R85" i="41"/>
  <c r="R84" i="41"/>
  <c r="R83" i="41"/>
  <c r="R82" i="41"/>
  <c r="R81" i="41"/>
  <c r="R80" i="41"/>
  <c r="R79" i="41"/>
  <c r="R78" i="41"/>
  <c r="R77" i="41"/>
  <c r="R76" i="41"/>
  <c r="R75" i="41"/>
  <c r="R74" i="41"/>
  <c r="R73" i="41"/>
  <c r="R72" i="41"/>
  <c r="R71" i="41"/>
  <c r="R70" i="41"/>
  <c r="R69" i="41"/>
  <c r="R68" i="41"/>
  <c r="R67" i="41"/>
  <c r="R66" i="41"/>
  <c r="R65" i="41"/>
  <c r="R64" i="41"/>
  <c r="R63" i="41"/>
  <c r="R62" i="41"/>
  <c r="R61" i="41"/>
  <c r="R60" i="41"/>
  <c r="R59" i="41"/>
  <c r="R58" i="41"/>
  <c r="V57" i="41"/>
  <c r="R57" i="41"/>
  <c r="R56" i="41"/>
  <c r="R55" i="41"/>
  <c r="V54" i="41"/>
  <c r="R54" i="41"/>
  <c r="R53" i="41"/>
  <c r="R52" i="41"/>
  <c r="V51" i="41"/>
  <c r="R51" i="41"/>
  <c r="R50" i="41"/>
  <c r="R49" i="41"/>
  <c r="V48" i="41"/>
  <c r="R48" i="41"/>
  <c r="R47" i="41"/>
  <c r="R46" i="41"/>
  <c r="V45" i="41"/>
  <c r="R45" i="41"/>
  <c r="R44" i="41"/>
  <c r="R43" i="41"/>
  <c r="V42" i="41"/>
  <c r="R42" i="41"/>
  <c r="R41" i="41"/>
  <c r="Q41" i="41"/>
  <c r="R40" i="41"/>
  <c r="V39" i="41"/>
  <c r="R39" i="41"/>
  <c r="R38" i="41"/>
  <c r="R37" i="41"/>
  <c r="V36" i="41"/>
  <c r="R36" i="41"/>
  <c r="R35" i="41"/>
  <c r="R34" i="41"/>
  <c r="V33" i="41"/>
  <c r="R33" i="41"/>
  <c r="R32" i="41"/>
  <c r="R31" i="41"/>
  <c r="V30" i="41"/>
  <c r="R30" i="41"/>
  <c r="V29" i="41"/>
  <c r="R29" i="41"/>
  <c r="R28" i="41"/>
  <c r="V27" i="41"/>
  <c r="R27" i="41"/>
  <c r="V26" i="41"/>
  <c r="R26" i="41"/>
  <c r="R25" i="41"/>
  <c r="Q25" i="41"/>
  <c r="V24" i="41"/>
  <c r="R24" i="41"/>
  <c r="V23" i="41"/>
  <c r="R23" i="41"/>
  <c r="R22" i="41"/>
  <c r="V21" i="41"/>
  <c r="R21" i="41"/>
  <c r="V20" i="41"/>
  <c r="R20" i="41"/>
  <c r="R19" i="41"/>
  <c r="V18" i="41"/>
  <c r="R18" i="41"/>
  <c r="V17" i="41"/>
  <c r="R17" i="41"/>
  <c r="R16" i="41"/>
  <c r="V15" i="41"/>
  <c r="R15" i="41"/>
  <c r="V14" i="41"/>
  <c r="R14" i="41"/>
  <c r="R13" i="41"/>
  <c r="V12" i="41"/>
  <c r="R12" i="41"/>
  <c r="C12" i="41"/>
  <c r="R11" i="41"/>
  <c r="V10" i="41"/>
  <c r="R10" i="41"/>
  <c r="C10" i="41"/>
  <c r="V96" i="41" s="1"/>
  <c r="V9" i="41"/>
  <c r="R9" i="41"/>
  <c r="V8" i="41"/>
  <c r="R8" i="41"/>
  <c r="C8" i="41"/>
  <c r="B8" i="41"/>
  <c r="Q3" i="41" s="1"/>
  <c r="AG3" i="41" s="1"/>
  <c r="AP3" i="41" s="1"/>
  <c r="R7" i="41"/>
  <c r="V6" i="41"/>
  <c r="R6" i="41"/>
  <c r="V5" i="41"/>
  <c r="R5" i="41"/>
  <c r="C5" i="41"/>
  <c r="Y4" i="41"/>
  <c r="W4" i="41"/>
  <c r="V4" i="41"/>
  <c r="R4" i="41"/>
  <c r="M95" i="41"/>
  <c r="U95" i="41" s="1"/>
  <c r="M94" i="41"/>
  <c r="U94" i="41" s="1"/>
  <c r="M89" i="41"/>
  <c r="U89" i="41" s="1"/>
  <c r="M88" i="41"/>
  <c r="U88" i="41" s="1"/>
  <c r="M83" i="41"/>
  <c r="U83" i="41" s="1"/>
  <c r="M82" i="41"/>
  <c r="U82" i="41" s="1"/>
  <c r="M77" i="41"/>
  <c r="U77" i="41" s="1"/>
  <c r="M76" i="41"/>
  <c r="U76" i="41" s="1"/>
  <c r="M71" i="41"/>
  <c r="U71" i="41" s="1"/>
  <c r="M70" i="41"/>
  <c r="U70" i="41" s="1"/>
  <c r="M65" i="41"/>
  <c r="U65" i="41" s="1"/>
  <c r="M64" i="41"/>
  <c r="U64" i="41" s="1"/>
  <c r="M59" i="41"/>
  <c r="U59" i="41" s="1"/>
  <c r="M58" i="41"/>
  <c r="U58" i="41" s="1"/>
  <c r="M53" i="41"/>
  <c r="U53" i="41" s="1"/>
  <c r="M52" i="41"/>
  <c r="U52" i="41" s="1"/>
  <c r="M47" i="41"/>
  <c r="U47" i="41" s="1"/>
  <c r="M46" i="41"/>
  <c r="U46" i="41" s="1"/>
  <c r="M41" i="41"/>
  <c r="U41" i="41" s="1"/>
  <c r="M40" i="41"/>
  <c r="U40" i="41" s="1"/>
  <c r="M35" i="41"/>
  <c r="U35" i="41" s="1"/>
  <c r="M34" i="41"/>
  <c r="U34" i="41" s="1"/>
  <c r="M29" i="41"/>
  <c r="U29" i="41" s="1"/>
  <c r="M28" i="41"/>
  <c r="U28" i="41" s="1"/>
  <c r="M23" i="41"/>
  <c r="U23" i="41" s="1"/>
  <c r="M22" i="41"/>
  <c r="U22" i="41" s="1"/>
  <c r="M17" i="41"/>
  <c r="U17" i="41" s="1"/>
  <c r="M16" i="41"/>
  <c r="U16" i="41" s="1"/>
  <c r="M11" i="41"/>
  <c r="U11" i="41" s="1"/>
  <c r="M10" i="41"/>
  <c r="U10" i="41" s="1"/>
  <c r="M5" i="41"/>
  <c r="U5" i="41" s="1"/>
  <c r="M4" i="41"/>
  <c r="U4" i="41" s="1"/>
  <c r="X4" i="41" s="1"/>
  <c r="M4" i="41" a="1"/>
  <c r="M96" i="41" s="1"/>
  <c r="U96" i="41" s="1"/>
  <c r="G4" i="41" a="1"/>
  <c r="G94" i="41" s="1"/>
  <c r="F4" i="41" a="1"/>
  <c r="F94" i="41" s="1"/>
  <c r="AT3" i="41"/>
  <c r="R3" i="41"/>
  <c r="O3" i="41"/>
  <c r="AE3" i="41" s="1"/>
  <c r="AX97" i="40"/>
  <c r="AX96" i="40"/>
  <c r="AX95" i="40"/>
  <c r="AX94" i="40"/>
  <c r="AX93" i="40"/>
  <c r="AX92" i="40"/>
  <c r="AX91" i="40"/>
  <c r="AX90" i="40"/>
  <c r="AX89" i="40"/>
  <c r="AX88" i="40"/>
  <c r="AX87" i="40"/>
  <c r="AX86" i="40"/>
  <c r="AX85" i="40"/>
  <c r="AX84" i="40"/>
  <c r="AX83" i="40"/>
  <c r="AX82" i="40"/>
  <c r="AX81" i="40"/>
  <c r="AX80" i="40"/>
  <c r="AX79" i="40"/>
  <c r="AX78" i="40"/>
  <c r="AX77" i="40"/>
  <c r="AX76" i="40"/>
  <c r="AX75" i="40"/>
  <c r="AX74" i="40"/>
  <c r="AX73" i="40"/>
  <c r="AX72" i="40"/>
  <c r="AX71" i="40"/>
  <c r="AX70" i="40"/>
  <c r="R43" i="40"/>
  <c r="R40" i="40"/>
  <c r="R37" i="40"/>
  <c r="R34" i="40"/>
  <c r="V32" i="40"/>
  <c r="R31" i="40"/>
  <c r="V29" i="40"/>
  <c r="R28" i="40"/>
  <c r="V26" i="40"/>
  <c r="R25" i="40"/>
  <c r="V23" i="40"/>
  <c r="R22" i="40"/>
  <c r="V20" i="40"/>
  <c r="R19" i="40"/>
  <c r="V17" i="40"/>
  <c r="R16" i="40"/>
  <c r="V14" i="40"/>
  <c r="R13" i="40"/>
  <c r="C12" i="40"/>
  <c r="U10" i="40"/>
  <c r="C10" i="40"/>
  <c r="V69" i="40" s="1"/>
  <c r="V9" i="40"/>
  <c r="C8" i="40"/>
  <c r="Q68" i="40" s="1"/>
  <c r="B8" i="40"/>
  <c r="R7" i="40"/>
  <c r="Q7" i="40"/>
  <c r="C6" i="40"/>
  <c r="R11" i="40" s="1"/>
  <c r="V5" i="40"/>
  <c r="Q5" i="40"/>
  <c r="C5" i="40"/>
  <c r="W4" i="40"/>
  <c r="U4" i="40"/>
  <c r="X4" i="40" s="1"/>
  <c r="R4" i="40"/>
  <c r="M66" i="40"/>
  <c r="U66" i="40" s="1"/>
  <c r="M65" i="40"/>
  <c r="U65" i="40" s="1"/>
  <c r="M64" i="40"/>
  <c r="U64" i="40" s="1"/>
  <c r="M60" i="40"/>
  <c r="U60" i="40" s="1"/>
  <c r="M59" i="40"/>
  <c r="U59" i="40" s="1"/>
  <c r="M58" i="40"/>
  <c r="U58" i="40" s="1"/>
  <c r="M54" i="40"/>
  <c r="U54" i="40" s="1"/>
  <c r="M53" i="40"/>
  <c r="U53" i="40" s="1"/>
  <c r="M52" i="40"/>
  <c r="U52" i="40" s="1"/>
  <c r="M48" i="40"/>
  <c r="U48" i="40" s="1"/>
  <c r="M47" i="40"/>
  <c r="U47" i="40" s="1"/>
  <c r="M46" i="40"/>
  <c r="U46" i="40" s="1"/>
  <c r="M42" i="40"/>
  <c r="U42" i="40" s="1"/>
  <c r="M41" i="40"/>
  <c r="U41" i="40" s="1"/>
  <c r="M40" i="40"/>
  <c r="U40" i="40" s="1"/>
  <c r="M36" i="40"/>
  <c r="U36" i="40" s="1"/>
  <c r="M35" i="40"/>
  <c r="U35" i="40" s="1"/>
  <c r="M34" i="40"/>
  <c r="U34" i="40" s="1"/>
  <c r="M30" i="40"/>
  <c r="U30" i="40" s="1"/>
  <c r="M29" i="40"/>
  <c r="U29" i="40" s="1"/>
  <c r="M28" i="40"/>
  <c r="U28" i="40" s="1"/>
  <c r="M24" i="40"/>
  <c r="U24" i="40" s="1"/>
  <c r="M23" i="40"/>
  <c r="U23" i="40" s="1"/>
  <c r="M22" i="40"/>
  <c r="U22" i="40" s="1"/>
  <c r="M18" i="40"/>
  <c r="U18" i="40" s="1"/>
  <c r="M17" i="40"/>
  <c r="U17" i="40" s="1"/>
  <c r="M16" i="40"/>
  <c r="U16" i="40" s="1"/>
  <c r="M13" i="40"/>
  <c r="U13" i="40" s="1"/>
  <c r="M12" i="40"/>
  <c r="U12" i="40" s="1"/>
  <c r="M11" i="40"/>
  <c r="U11" i="40" s="1"/>
  <c r="M10" i="40"/>
  <c r="M7" i="40"/>
  <c r="U7" i="40" s="1"/>
  <c r="M6" i="40"/>
  <c r="U6" i="40" s="1"/>
  <c r="M5" i="40"/>
  <c r="U5" i="40" s="1"/>
  <c r="M4" i="40"/>
  <c r="M4" i="40" a="1"/>
  <c r="M67" i="40" s="1"/>
  <c r="U67" i="40" s="1"/>
  <c r="G67" i="40"/>
  <c r="F67" i="40"/>
  <c r="G64" i="40"/>
  <c r="F64" i="40"/>
  <c r="G61" i="40"/>
  <c r="F61" i="40"/>
  <c r="G58" i="40"/>
  <c r="F58" i="40"/>
  <c r="G55" i="40"/>
  <c r="F55" i="40"/>
  <c r="G52" i="40"/>
  <c r="F52" i="40"/>
  <c r="G49" i="40"/>
  <c r="F49" i="40"/>
  <c r="G46" i="40"/>
  <c r="F46" i="40"/>
  <c r="G43" i="40"/>
  <c r="F43" i="40"/>
  <c r="G40" i="40"/>
  <c r="F40" i="40"/>
  <c r="G37" i="40"/>
  <c r="F37" i="40"/>
  <c r="G34" i="40"/>
  <c r="F34" i="40"/>
  <c r="G31" i="40"/>
  <c r="F31" i="40"/>
  <c r="G28" i="40"/>
  <c r="F28" i="40"/>
  <c r="G25" i="40"/>
  <c r="F25" i="40"/>
  <c r="G22" i="40"/>
  <c r="F22" i="40"/>
  <c r="G19" i="40"/>
  <c r="F19" i="40"/>
  <c r="G16" i="40"/>
  <c r="F16" i="40"/>
  <c r="G13" i="40"/>
  <c r="F13" i="40"/>
  <c r="G10" i="40"/>
  <c r="F10" i="40"/>
  <c r="G7" i="40"/>
  <c r="F7" i="40"/>
  <c r="G4" i="40"/>
  <c r="F4" i="40"/>
  <c r="F4" i="40" a="1"/>
  <c r="F68" i="40" s="1"/>
  <c r="AT3" i="40"/>
  <c r="Q3" i="40"/>
  <c r="AG3" i="40" s="1"/>
  <c r="AP3" i="40" s="1"/>
  <c r="O3" i="40"/>
  <c r="AE3" i="40" s="1"/>
  <c r="AX97" i="39"/>
  <c r="AX96" i="39"/>
  <c r="AX95" i="39"/>
  <c r="AX94" i="39"/>
  <c r="AX93" i="39"/>
  <c r="AX92" i="39"/>
  <c r="AX91" i="39"/>
  <c r="AX90" i="39"/>
  <c r="AX89" i="39"/>
  <c r="AX88" i="39"/>
  <c r="AX87" i="39"/>
  <c r="AX86" i="39"/>
  <c r="AX85" i="39"/>
  <c r="AX84" i="39"/>
  <c r="AX83" i="39"/>
  <c r="AX82" i="39"/>
  <c r="AX81" i="39"/>
  <c r="AX80" i="39"/>
  <c r="C12" i="39"/>
  <c r="Q11" i="39"/>
  <c r="U10" i="39"/>
  <c r="C10" i="39"/>
  <c r="V78" i="39" s="1"/>
  <c r="V9" i="39"/>
  <c r="Q9" i="39"/>
  <c r="C8" i="39"/>
  <c r="Q77" i="39" s="1"/>
  <c r="B8" i="39"/>
  <c r="Q7" i="39"/>
  <c r="C6" i="39"/>
  <c r="R31" i="39" s="1"/>
  <c r="V5" i="39"/>
  <c r="Q5" i="39"/>
  <c r="C5" i="39"/>
  <c r="W4" i="39"/>
  <c r="M74" i="39"/>
  <c r="U74" i="39" s="1"/>
  <c r="M70" i="39"/>
  <c r="U70" i="39" s="1"/>
  <c r="M69" i="39"/>
  <c r="U69" i="39" s="1"/>
  <c r="M62" i="39"/>
  <c r="U62" i="39" s="1"/>
  <c r="M58" i="39"/>
  <c r="U58" i="39" s="1"/>
  <c r="M57" i="39"/>
  <c r="U57" i="39" s="1"/>
  <c r="M50" i="39"/>
  <c r="U50" i="39" s="1"/>
  <c r="M46" i="39"/>
  <c r="U46" i="39" s="1"/>
  <c r="M45" i="39"/>
  <c r="U45" i="39" s="1"/>
  <c r="M38" i="39"/>
  <c r="U38" i="39" s="1"/>
  <c r="M34" i="39"/>
  <c r="U34" i="39" s="1"/>
  <c r="M33" i="39"/>
  <c r="U33" i="39" s="1"/>
  <c r="M26" i="39"/>
  <c r="U26" i="39" s="1"/>
  <c r="M22" i="39"/>
  <c r="U22" i="39" s="1"/>
  <c r="M21" i="39"/>
  <c r="U21" i="39" s="1"/>
  <c r="M14" i="39"/>
  <c r="U14" i="39" s="1"/>
  <c r="M10" i="39"/>
  <c r="M9" i="39"/>
  <c r="U9" i="39" s="1"/>
  <c r="M4" i="39" a="1"/>
  <c r="M68" i="39" s="1"/>
  <c r="U68" i="39" s="1"/>
  <c r="F79" i="39"/>
  <c r="F73" i="39"/>
  <c r="F67" i="39"/>
  <c r="F61" i="39"/>
  <c r="F55" i="39"/>
  <c r="F49" i="39"/>
  <c r="F43" i="39"/>
  <c r="F37" i="39"/>
  <c r="F31" i="39"/>
  <c r="F25" i="39"/>
  <c r="F19" i="39"/>
  <c r="F13" i="39"/>
  <c r="F7" i="39"/>
  <c r="F4" i="39" a="1"/>
  <c r="G79" i="39" s="1"/>
  <c r="AT3" i="39"/>
  <c r="Q3" i="39"/>
  <c r="AG3" i="39" s="1"/>
  <c r="AP3" i="39" s="1"/>
  <c r="O3" i="39"/>
  <c r="P3" i="39" s="1"/>
  <c r="AF3" i="39" s="1"/>
  <c r="AO3" i="39" s="1"/>
  <c r="AX97" i="38"/>
  <c r="AX96" i="38"/>
  <c r="AX95" i="38"/>
  <c r="AX94" i="38"/>
  <c r="AX93" i="38"/>
  <c r="AX92" i="38"/>
  <c r="AX91" i="38"/>
  <c r="AX90" i="38"/>
  <c r="R89" i="38"/>
  <c r="R86" i="38"/>
  <c r="R83" i="38"/>
  <c r="R80" i="38"/>
  <c r="R77" i="38"/>
  <c r="R74" i="38"/>
  <c r="R71" i="38"/>
  <c r="R68" i="38"/>
  <c r="R65" i="38"/>
  <c r="R62" i="38"/>
  <c r="V61" i="38"/>
  <c r="R60" i="38"/>
  <c r="Q60" i="38"/>
  <c r="V59" i="38"/>
  <c r="R56" i="38"/>
  <c r="R54" i="38"/>
  <c r="R53" i="38"/>
  <c r="V52" i="38"/>
  <c r="U52" i="38"/>
  <c r="R51" i="38"/>
  <c r="Q51" i="38"/>
  <c r="V50" i="38"/>
  <c r="Q49" i="38"/>
  <c r="R47" i="38"/>
  <c r="R45" i="38"/>
  <c r="R44" i="38"/>
  <c r="V43" i="38"/>
  <c r="R42" i="38"/>
  <c r="Q42" i="38"/>
  <c r="V41" i="38"/>
  <c r="V40" i="38"/>
  <c r="U40" i="38"/>
  <c r="R39" i="38"/>
  <c r="Q39" i="38"/>
  <c r="V38" i="38"/>
  <c r="Q37" i="38"/>
  <c r="V36" i="38"/>
  <c r="R36" i="38"/>
  <c r="V35" i="38"/>
  <c r="Q35" i="38"/>
  <c r="V34" i="38"/>
  <c r="Q34" i="38"/>
  <c r="V33" i="38"/>
  <c r="R32" i="38"/>
  <c r="Q32" i="38"/>
  <c r="V31" i="38"/>
  <c r="R30" i="38"/>
  <c r="V29" i="38"/>
  <c r="Q28" i="38"/>
  <c r="V27" i="38"/>
  <c r="R27" i="38"/>
  <c r="V26" i="38"/>
  <c r="R26" i="38"/>
  <c r="V25" i="38"/>
  <c r="Q25" i="38"/>
  <c r="V24" i="38"/>
  <c r="Q24" i="38"/>
  <c r="R23" i="38"/>
  <c r="V22" i="38"/>
  <c r="U22" i="38"/>
  <c r="R21" i="38"/>
  <c r="Q21" i="38"/>
  <c r="R20" i="38"/>
  <c r="V19" i="38"/>
  <c r="R19" i="38"/>
  <c r="V18" i="38"/>
  <c r="Q18" i="38"/>
  <c r="R17" i="38"/>
  <c r="V16" i="38"/>
  <c r="R16" i="38"/>
  <c r="V15" i="38"/>
  <c r="Q15" i="38"/>
  <c r="R14" i="38"/>
  <c r="V13" i="38"/>
  <c r="R13" i="38"/>
  <c r="V12" i="38"/>
  <c r="Q12" i="38"/>
  <c r="C12" i="38"/>
  <c r="R11" i="38"/>
  <c r="Q11" i="38"/>
  <c r="V10" i="38"/>
  <c r="U10" i="38"/>
  <c r="Q10" i="38"/>
  <c r="C10" i="38"/>
  <c r="V58" i="38" s="1"/>
  <c r="V9" i="38"/>
  <c r="R9" i="38"/>
  <c r="Q9" i="38"/>
  <c r="V8" i="38"/>
  <c r="Q8" i="38"/>
  <c r="C8" i="38"/>
  <c r="Q57" i="38" s="1"/>
  <c r="B8" i="38"/>
  <c r="V7" i="38"/>
  <c r="R7" i="38"/>
  <c r="V6" i="38"/>
  <c r="Q6" i="38"/>
  <c r="C6" i="38"/>
  <c r="R35" i="38" s="1"/>
  <c r="V5" i="38"/>
  <c r="R5" i="38"/>
  <c r="Q5" i="38"/>
  <c r="C5" i="38"/>
  <c r="W4" i="38"/>
  <c r="V4" i="38"/>
  <c r="Y4" i="38" s="1"/>
  <c r="U4" i="38"/>
  <c r="X4" i="38" s="1"/>
  <c r="R4" i="38"/>
  <c r="M88" i="38"/>
  <c r="U88" i="38" s="1"/>
  <c r="M86" i="38"/>
  <c r="U86" i="38" s="1"/>
  <c r="M82" i="38"/>
  <c r="U82" i="38" s="1"/>
  <c r="M80" i="38"/>
  <c r="U80" i="38" s="1"/>
  <c r="M76" i="38"/>
  <c r="U76" i="38" s="1"/>
  <c r="M74" i="38"/>
  <c r="U74" i="38" s="1"/>
  <c r="M70" i="38"/>
  <c r="U70" i="38" s="1"/>
  <c r="M68" i="38"/>
  <c r="U68" i="38" s="1"/>
  <c r="M64" i="38"/>
  <c r="U64" i="38" s="1"/>
  <c r="M62" i="38"/>
  <c r="U62" i="38" s="1"/>
  <c r="M58" i="38"/>
  <c r="U58" i="38" s="1"/>
  <c r="M56" i="38"/>
  <c r="U56" i="38" s="1"/>
  <c r="M52" i="38"/>
  <c r="M50" i="38"/>
  <c r="U50" i="38" s="1"/>
  <c r="M46" i="38"/>
  <c r="U46" i="38" s="1"/>
  <c r="M44" i="38"/>
  <c r="U44" i="38" s="1"/>
  <c r="M40" i="38"/>
  <c r="M38" i="38"/>
  <c r="U38" i="38" s="1"/>
  <c r="M34" i="38"/>
  <c r="U34" i="38" s="1"/>
  <c r="M32" i="38"/>
  <c r="U32" i="38" s="1"/>
  <c r="M28" i="38"/>
  <c r="U28" i="38" s="1"/>
  <c r="M26" i="38"/>
  <c r="U26" i="38" s="1"/>
  <c r="M22" i="38"/>
  <c r="M20" i="38"/>
  <c r="U20" i="38" s="1"/>
  <c r="M16" i="38"/>
  <c r="U16" i="38" s="1"/>
  <c r="M14" i="38"/>
  <c r="U14" i="38" s="1"/>
  <c r="M10" i="38"/>
  <c r="M8" i="38"/>
  <c r="U8" i="38" s="1"/>
  <c r="M4" i="38"/>
  <c r="M4" i="38" a="1"/>
  <c r="M84" i="38" s="1"/>
  <c r="U84" i="38" s="1"/>
  <c r="G89" i="38"/>
  <c r="F89" i="38"/>
  <c r="G88" i="38"/>
  <c r="F87" i="38"/>
  <c r="G86" i="38"/>
  <c r="F86" i="38"/>
  <c r="G85" i="38"/>
  <c r="F84" i="38"/>
  <c r="G83" i="38"/>
  <c r="F83" i="38"/>
  <c r="G82" i="38"/>
  <c r="F81" i="38"/>
  <c r="G80" i="38"/>
  <c r="F80" i="38"/>
  <c r="G79" i="38"/>
  <c r="F78" i="38"/>
  <c r="G77" i="38"/>
  <c r="F77" i="38"/>
  <c r="G76" i="38"/>
  <c r="F75" i="38"/>
  <c r="G74" i="38"/>
  <c r="F74" i="38"/>
  <c r="G73" i="38"/>
  <c r="F72" i="38"/>
  <c r="G71" i="38"/>
  <c r="F71" i="38"/>
  <c r="G70" i="38"/>
  <c r="F69" i="38"/>
  <c r="G68" i="38"/>
  <c r="F68" i="38"/>
  <c r="G67" i="38"/>
  <c r="F66" i="38"/>
  <c r="G65" i="38"/>
  <c r="F65" i="38"/>
  <c r="G64" i="38"/>
  <c r="F63" i="38"/>
  <c r="G62" i="38"/>
  <c r="F62" i="38"/>
  <c r="G61" i="38"/>
  <c r="F60" i="38"/>
  <c r="G59" i="38"/>
  <c r="F59" i="38"/>
  <c r="G58" i="38"/>
  <c r="F57" i="38"/>
  <c r="G56" i="38"/>
  <c r="F56" i="38"/>
  <c r="G55" i="38"/>
  <c r="F54" i="38"/>
  <c r="G53" i="38"/>
  <c r="F53" i="38"/>
  <c r="G52" i="38"/>
  <c r="F51" i="38"/>
  <c r="G50" i="38"/>
  <c r="F50" i="38"/>
  <c r="G49" i="38"/>
  <c r="F48" i="38"/>
  <c r="G47" i="38"/>
  <c r="F47" i="38"/>
  <c r="G46" i="38"/>
  <c r="F45" i="38"/>
  <c r="G44" i="38"/>
  <c r="F44" i="38"/>
  <c r="G43" i="38"/>
  <c r="F42" i="38"/>
  <c r="G41" i="38"/>
  <c r="F41" i="38"/>
  <c r="G40" i="38"/>
  <c r="F39" i="38"/>
  <c r="G38" i="38"/>
  <c r="F38" i="38"/>
  <c r="G37" i="38"/>
  <c r="F36" i="38"/>
  <c r="G35" i="38"/>
  <c r="F35" i="38"/>
  <c r="G34" i="38"/>
  <c r="F33" i="38"/>
  <c r="G32" i="38"/>
  <c r="F32" i="38"/>
  <c r="G31" i="38"/>
  <c r="F30" i="38"/>
  <c r="G29" i="38"/>
  <c r="F29" i="38"/>
  <c r="G28" i="38"/>
  <c r="F27" i="38"/>
  <c r="G26" i="38"/>
  <c r="F26" i="38"/>
  <c r="G25" i="38"/>
  <c r="F24" i="38"/>
  <c r="G23" i="38"/>
  <c r="F23" i="38"/>
  <c r="G22" i="38"/>
  <c r="F21" i="38"/>
  <c r="G20" i="38"/>
  <c r="F20" i="38"/>
  <c r="G19" i="38"/>
  <c r="F18" i="38"/>
  <c r="G17" i="38"/>
  <c r="F17" i="38"/>
  <c r="G16" i="38"/>
  <c r="F15" i="38"/>
  <c r="G14" i="38"/>
  <c r="F14" i="38"/>
  <c r="G13" i="38"/>
  <c r="F12" i="38"/>
  <c r="G11" i="38"/>
  <c r="F11" i="38"/>
  <c r="G10" i="38"/>
  <c r="F9" i="38"/>
  <c r="G8" i="38"/>
  <c r="F8" i="38"/>
  <c r="G7" i="38"/>
  <c r="F6" i="38"/>
  <c r="G5" i="38"/>
  <c r="F5" i="38"/>
  <c r="G4" i="38"/>
  <c r="F4" i="38" a="1"/>
  <c r="G87" i="38" s="1"/>
  <c r="AT3" i="38"/>
  <c r="R3" i="38"/>
  <c r="Q3" i="38"/>
  <c r="AG3" i="38" s="1"/>
  <c r="AP3" i="38" s="1"/>
  <c r="O3" i="38"/>
  <c r="AE3" i="38" s="1"/>
  <c r="S98" i="37"/>
  <c r="R98" i="37"/>
  <c r="V97" i="37"/>
  <c r="R97" i="37"/>
  <c r="V96" i="37"/>
  <c r="R96" i="37"/>
  <c r="R95" i="37"/>
  <c r="V94" i="37"/>
  <c r="R94" i="37"/>
  <c r="V93" i="37"/>
  <c r="R93" i="37"/>
  <c r="R92" i="37"/>
  <c r="V91" i="37"/>
  <c r="R91" i="37"/>
  <c r="V90" i="37"/>
  <c r="R90" i="37"/>
  <c r="R89" i="37"/>
  <c r="V88" i="37"/>
  <c r="R88" i="37"/>
  <c r="V87" i="37"/>
  <c r="R87" i="37"/>
  <c r="R86" i="37"/>
  <c r="V85" i="37"/>
  <c r="R85" i="37"/>
  <c r="V84" i="37"/>
  <c r="R84" i="37"/>
  <c r="R83" i="37"/>
  <c r="V82" i="37"/>
  <c r="R82" i="37"/>
  <c r="V81" i="37"/>
  <c r="R81" i="37"/>
  <c r="R80" i="37"/>
  <c r="V79" i="37"/>
  <c r="R79" i="37"/>
  <c r="V78" i="37"/>
  <c r="R78" i="37"/>
  <c r="R77" i="37"/>
  <c r="V76" i="37"/>
  <c r="R76" i="37"/>
  <c r="V75" i="37"/>
  <c r="R75" i="37"/>
  <c r="R74" i="37"/>
  <c r="V73" i="37"/>
  <c r="R73" i="37"/>
  <c r="V72" i="37"/>
  <c r="R72" i="37"/>
  <c r="R71" i="37"/>
  <c r="V70" i="37"/>
  <c r="R70" i="37"/>
  <c r="V69" i="37"/>
  <c r="R69" i="37"/>
  <c r="R68" i="37"/>
  <c r="V67" i="37"/>
  <c r="R67" i="37"/>
  <c r="V66" i="37"/>
  <c r="R66" i="37"/>
  <c r="R65" i="37"/>
  <c r="V64" i="37"/>
  <c r="R64" i="37"/>
  <c r="V63" i="37"/>
  <c r="R63" i="37"/>
  <c r="R62" i="37"/>
  <c r="V61" i="37"/>
  <c r="R61" i="37"/>
  <c r="V60" i="37"/>
  <c r="R60" i="37"/>
  <c r="R59" i="37"/>
  <c r="V58" i="37"/>
  <c r="R58" i="37"/>
  <c r="V57" i="37"/>
  <c r="R57" i="37"/>
  <c r="R56" i="37"/>
  <c r="V55" i="37"/>
  <c r="R55" i="37"/>
  <c r="V54" i="37"/>
  <c r="R54" i="37"/>
  <c r="R53" i="37"/>
  <c r="V52" i="37"/>
  <c r="R52" i="37"/>
  <c r="V51" i="37"/>
  <c r="R51" i="37"/>
  <c r="R50" i="37"/>
  <c r="V49" i="37"/>
  <c r="R49" i="37"/>
  <c r="V48" i="37"/>
  <c r="R48" i="37"/>
  <c r="R47" i="37"/>
  <c r="V46" i="37"/>
  <c r="R46" i="37"/>
  <c r="V45" i="37"/>
  <c r="R45" i="37"/>
  <c r="R44" i="37"/>
  <c r="V43" i="37"/>
  <c r="R43" i="37"/>
  <c r="V42" i="37"/>
  <c r="R42" i="37"/>
  <c r="R41" i="37"/>
  <c r="V40" i="37"/>
  <c r="R40" i="37"/>
  <c r="V39" i="37"/>
  <c r="R39" i="37"/>
  <c r="R38" i="37"/>
  <c r="V37" i="37"/>
  <c r="R37" i="37"/>
  <c r="V36" i="37"/>
  <c r="R36" i="37"/>
  <c r="R35" i="37"/>
  <c r="V34" i="37"/>
  <c r="R34" i="37"/>
  <c r="V33" i="37"/>
  <c r="R33" i="37"/>
  <c r="R32" i="37"/>
  <c r="V31" i="37"/>
  <c r="R31" i="37"/>
  <c r="V30" i="37"/>
  <c r="R30" i="37"/>
  <c r="R29" i="37"/>
  <c r="V28" i="37"/>
  <c r="R28" i="37"/>
  <c r="V27" i="37"/>
  <c r="R27" i="37"/>
  <c r="R26" i="37"/>
  <c r="V25" i="37"/>
  <c r="R25" i="37"/>
  <c r="V24" i="37"/>
  <c r="R24" i="37"/>
  <c r="R23" i="37"/>
  <c r="V22" i="37"/>
  <c r="R22" i="37"/>
  <c r="V21" i="37"/>
  <c r="R21" i="37"/>
  <c r="R20" i="37"/>
  <c r="V19" i="37"/>
  <c r="R19" i="37"/>
  <c r="V18" i="37"/>
  <c r="R18" i="37"/>
  <c r="R17" i="37"/>
  <c r="V16" i="37"/>
  <c r="R16" i="37"/>
  <c r="V15" i="37"/>
  <c r="R15" i="37"/>
  <c r="R14" i="37"/>
  <c r="V13" i="37"/>
  <c r="R13" i="37"/>
  <c r="V12" i="37"/>
  <c r="R12" i="37"/>
  <c r="C12" i="37"/>
  <c r="R11" i="37"/>
  <c r="V10" i="37"/>
  <c r="R10" i="37"/>
  <c r="C10" i="37"/>
  <c r="V98" i="37" s="1"/>
  <c r="V9" i="37"/>
  <c r="R9" i="37"/>
  <c r="V8" i="37"/>
  <c r="R8" i="37"/>
  <c r="C8" i="37"/>
  <c r="Q44" i="37" s="1"/>
  <c r="B8" i="37"/>
  <c r="Q3" i="37" s="1"/>
  <c r="AG3" i="37" s="1"/>
  <c r="AP3" i="37" s="1"/>
  <c r="V7" i="37"/>
  <c r="R7" i="37"/>
  <c r="V6" i="37"/>
  <c r="R6" i="37"/>
  <c r="Q6" i="37"/>
  <c r="V5" i="37"/>
  <c r="R5" i="37"/>
  <c r="C5" i="37"/>
  <c r="W4" i="37"/>
  <c r="V4" i="37"/>
  <c r="Y4" i="37" s="1"/>
  <c r="R4" i="37"/>
  <c r="M97" i="37"/>
  <c r="U97" i="37" s="1"/>
  <c r="M96" i="37"/>
  <c r="U96" i="37" s="1"/>
  <c r="M95" i="37"/>
  <c r="U95" i="37" s="1"/>
  <c r="M91" i="37"/>
  <c r="U91" i="37" s="1"/>
  <c r="M90" i="37"/>
  <c r="U90" i="37" s="1"/>
  <c r="M89" i="37"/>
  <c r="U89" i="37" s="1"/>
  <c r="M85" i="37"/>
  <c r="U85" i="37" s="1"/>
  <c r="M84" i="37"/>
  <c r="U84" i="37" s="1"/>
  <c r="M83" i="37"/>
  <c r="U83" i="37" s="1"/>
  <c r="M79" i="37"/>
  <c r="U79" i="37" s="1"/>
  <c r="M78" i="37"/>
  <c r="U78" i="37" s="1"/>
  <c r="M77" i="37"/>
  <c r="U77" i="37" s="1"/>
  <c r="M73" i="37"/>
  <c r="U73" i="37" s="1"/>
  <c r="M72" i="37"/>
  <c r="U72" i="37" s="1"/>
  <c r="M71" i="37"/>
  <c r="U71" i="37" s="1"/>
  <c r="M67" i="37"/>
  <c r="U67" i="37" s="1"/>
  <c r="M66" i="37"/>
  <c r="U66" i="37" s="1"/>
  <c r="M65" i="37"/>
  <c r="U65" i="37" s="1"/>
  <c r="M61" i="37"/>
  <c r="U61" i="37" s="1"/>
  <c r="M60" i="37"/>
  <c r="U60" i="37" s="1"/>
  <c r="M59" i="37"/>
  <c r="U59" i="37" s="1"/>
  <c r="M55" i="37"/>
  <c r="U55" i="37" s="1"/>
  <c r="M54" i="37"/>
  <c r="U54" i="37" s="1"/>
  <c r="M53" i="37"/>
  <c r="U53" i="37" s="1"/>
  <c r="M49" i="37"/>
  <c r="U49" i="37" s="1"/>
  <c r="M48" i="37"/>
  <c r="U48" i="37" s="1"/>
  <c r="M47" i="37"/>
  <c r="U47" i="37" s="1"/>
  <c r="M43" i="37"/>
  <c r="U43" i="37" s="1"/>
  <c r="M42" i="37"/>
  <c r="U42" i="37" s="1"/>
  <c r="M41" i="37"/>
  <c r="U41" i="37" s="1"/>
  <c r="M37" i="37"/>
  <c r="U37" i="37" s="1"/>
  <c r="M36" i="37"/>
  <c r="U36" i="37" s="1"/>
  <c r="M35" i="37"/>
  <c r="U35" i="37" s="1"/>
  <c r="M31" i="37"/>
  <c r="U31" i="37" s="1"/>
  <c r="M30" i="37"/>
  <c r="U30" i="37" s="1"/>
  <c r="M29" i="37"/>
  <c r="U29" i="37" s="1"/>
  <c r="M25" i="37"/>
  <c r="U25" i="37" s="1"/>
  <c r="M24" i="37"/>
  <c r="U24" i="37" s="1"/>
  <c r="M23" i="37"/>
  <c r="U23" i="37" s="1"/>
  <c r="M19" i="37"/>
  <c r="U19" i="37" s="1"/>
  <c r="M18" i="37"/>
  <c r="U18" i="37" s="1"/>
  <c r="M17" i="37"/>
  <c r="U17" i="37" s="1"/>
  <c r="M13" i="37"/>
  <c r="U13" i="37" s="1"/>
  <c r="M12" i="37"/>
  <c r="U12" i="37" s="1"/>
  <c r="M11" i="37"/>
  <c r="U11" i="37" s="1"/>
  <c r="M7" i="37"/>
  <c r="U7" i="37" s="1"/>
  <c r="M6" i="37"/>
  <c r="U6" i="37" s="1"/>
  <c r="M5" i="37"/>
  <c r="U5" i="37" s="1"/>
  <c r="M4" i="37" a="1"/>
  <c r="M93" i="37" s="1"/>
  <c r="U93" i="37" s="1"/>
  <c r="G4" i="37" a="1"/>
  <c r="G97" i="37" s="1"/>
  <c r="F4" i="37" a="1"/>
  <c r="F97" i="37" s="1"/>
  <c r="AT3" i="37"/>
  <c r="R3" i="37"/>
  <c r="O3" i="37"/>
  <c r="AE3" i="37" s="1"/>
  <c r="AX97" i="36"/>
  <c r="AX96" i="36"/>
  <c r="AX95" i="36"/>
  <c r="AX94" i="36"/>
  <c r="AX93" i="36"/>
  <c r="AX92" i="36"/>
  <c r="AX91" i="36"/>
  <c r="AX90" i="36"/>
  <c r="AX89" i="36"/>
  <c r="AX88" i="36"/>
  <c r="AX87" i="36"/>
  <c r="AX86" i="36"/>
  <c r="AX85" i="36"/>
  <c r="AX84" i="36"/>
  <c r="AX83" i="36"/>
  <c r="AX82" i="36"/>
  <c r="AX81" i="36"/>
  <c r="AX80" i="36"/>
  <c r="AX79" i="36"/>
  <c r="AX78" i="36"/>
  <c r="AX77" i="36"/>
  <c r="AX76" i="36"/>
  <c r="AX75" i="36"/>
  <c r="AX74" i="36"/>
  <c r="AX73" i="36"/>
  <c r="AX72" i="36"/>
  <c r="AX71" i="36"/>
  <c r="AX70" i="36"/>
  <c r="V69" i="36"/>
  <c r="R68" i="36"/>
  <c r="R67" i="36"/>
  <c r="V66" i="36"/>
  <c r="R65" i="36"/>
  <c r="Q65" i="36"/>
  <c r="U64" i="36"/>
  <c r="R64" i="36"/>
  <c r="V63" i="36"/>
  <c r="R62" i="36"/>
  <c r="R61" i="36"/>
  <c r="V60" i="36"/>
  <c r="R59" i="36"/>
  <c r="U58" i="36"/>
  <c r="R58" i="36"/>
  <c r="V57" i="36"/>
  <c r="R56" i="36"/>
  <c r="R55" i="36"/>
  <c r="V54" i="36"/>
  <c r="R53" i="36"/>
  <c r="Q53" i="36"/>
  <c r="U52" i="36"/>
  <c r="R52" i="36"/>
  <c r="V51" i="36"/>
  <c r="R50" i="36"/>
  <c r="Q50" i="36"/>
  <c r="R49" i="36"/>
  <c r="V48" i="36"/>
  <c r="R47" i="36"/>
  <c r="U46" i="36"/>
  <c r="R46" i="36"/>
  <c r="V45" i="36"/>
  <c r="R44" i="36"/>
  <c r="R43" i="36"/>
  <c r="V42" i="36"/>
  <c r="R41" i="36"/>
  <c r="Q41" i="36"/>
  <c r="U40" i="36"/>
  <c r="R40" i="36"/>
  <c r="V39" i="36"/>
  <c r="R38" i="36"/>
  <c r="Q38" i="36"/>
  <c r="R37" i="36"/>
  <c r="V36" i="36"/>
  <c r="R35" i="36"/>
  <c r="U34" i="36"/>
  <c r="R34" i="36"/>
  <c r="V33" i="36"/>
  <c r="R32" i="36"/>
  <c r="R31" i="36"/>
  <c r="V30" i="36"/>
  <c r="R29" i="36"/>
  <c r="Q29" i="36"/>
  <c r="U28" i="36"/>
  <c r="R28" i="36"/>
  <c r="V27" i="36"/>
  <c r="R26" i="36"/>
  <c r="R25" i="36"/>
  <c r="V24" i="36"/>
  <c r="R23" i="36"/>
  <c r="U22" i="36"/>
  <c r="R22" i="36"/>
  <c r="V21" i="36"/>
  <c r="R20" i="36"/>
  <c r="R19" i="36"/>
  <c r="V18" i="36"/>
  <c r="R17" i="36"/>
  <c r="Q17" i="36"/>
  <c r="U16" i="36"/>
  <c r="R16" i="36"/>
  <c r="V15" i="36"/>
  <c r="R14" i="36"/>
  <c r="Q14" i="36"/>
  <c r="R13" i="36"/>
  <c r="V12" i="36"/>
  <c r="C12" i="36"/>
  <c r="R11" i="36"/>
  <c r="Q11" i="36"/>
  <c r="V10" i="36"/>
  <c r="U10" i="36"/>
  <c r="C10" i="36"/>
  <c r="V11" i="36" s="1"/>
  <c r="V9" i="36"/>
  <c r="R9" i="36"/>
  <c r="Q9" i="36"/>
  <c r="V8" i="36"/>
  <c r="U8" i="36"/>
  <c r="C8" i="36"/>
  <c r="B8" i="36"/>
  <c r="R7" i="36"/>
  <c r="V6" i="36"/>
  <c r="C6" i="36"/>
  <c r="R69" i="36" s="1"/>
  <c r="V5" i="36"/>
  <c r="R5" i="36"/>
  <c r="C5" i="36"/>
  <c r="W4" i="36"/>
  <c r="V4" i="36"/>
  <c r="Y4" i="36" s="1"/>
  <c r="U4" i="36"/>
  <c r="X4" i="36" s="1"/>
  <c r="AH4" i="36" s="1"/>
  <c r="R4" i="36"/>
  <c r="M68" i="36"/>
  <c r="U68" i="36" s="1"/>
  <c r="M67" i="36"/>
  <c r="U67" i="36" s="1"/>
  <c r="M66" i="36"/>
  <c r="U66" i="36" s="1"/>
  <c r="M64" i="36"/>
  <c r="M62" i="36"/>
  <c r="U62" i="36" s="1"/>
  <c r="M61" i="36"/>
  <c r="U61" i="36" s="1"/>
  <c r="M60" i="36"/>
  <c r="U60" i="36" s="1"/>
  <c r="M58" i="36"/>
  <c r="M56" i="36"/>
  <c r="U56" i="36" s="1"/>
  <c r="M55" i="36"/>
  <c r="U55" i="36" s="1"/>
  <c r="M54" i="36"/>
  <c r="U54" i="36" s="1"/>
  <c r="M52" i="36"/>
  <c r="M50" i="36"/>
  <c r="U50" i="36" s="1"/>
  <c r="M49" i="36"/>
  <c r="U49" i="36" s="1"/>
  <c r="M48" i="36"/>
  <c r="U48" i="36" s="1"/>
  <c r="M46" i="36"/>
  <c r="M44" i="36"/>
  <c r="U44" i="36" s="1"/>
  <c r="M43" i="36"/>
  <c r="U43" i="36" s="1"/>
  <c r="M42" i="36"/>
  <c r="U42" i="36" s="1"/>
  <c r="M40" i="36"/>
  <c r="M38" i="36"/>
  <c r="U38" i="36" s="1"/>
  <c r="M37" i="36"/>
  <c r="U37" i="36" s="1"/>
  <c r="M36" i="36"/>
  <c r="U36" i="36" s="1"/>
  <c r="M34" i="36"/>
  <c r="M32" i="36"/>
  <c r="U32" i="36" s="1"/>
  <c r="M31" i="36"/>
  <c r="U31" i="36" s="1"/>
  <c r="M30" i="36"/>
  <c r="U30" i="36" s="1"/>
  <c r="M28" i="36"/>
  <c r="M26" i="36"/>
  <c r="U26" i="36" s="1"/>
  <c r="M25" i="36"/>
  <c r="U25" i="36" s="1"/>
  <c r="M24" i="36"/>
  <c r="U24" i="36" s="1"/>
  <c r="M22" i="36"/>
  <c r="M20" i="36"/>
  <c r="U20" i="36" s="1"/>
  <c r="M19" i="36"/>
  <c r="U19" i="36" s="1"/>
  <c r="M18" i="36"/>
  <c r="U18" i="36" s="1"/>
  <c r="M16" i="36"/>
  <c r="M14" i="36"/>
  <c r="U14" i="36" s="1"/>
  <c r="M13" i="36"/>
  <c r="U13" i="36" s="1"/>
  <c r="M12" i="36"/>
  <c r="U12" i="36" s="1"/>
  <c r="M10" i="36"/>
  <c r="M8" i="36"/>
  <c r="M7" i="36"/>
  <c r="U7" i="36" s="1"/>
  <c r="M6" i="36"/>
  <c r="U6" i="36" s="1"/>
  <c r="M4" i="36"/>
  <c r="M4" i="36" a="1"/>
  <c r="M69" i="36" s="1"/>
  <c r="U69" i="36" s="1"/>
  <c r="G68" i="36"/>
  <c r="F68" i="36"/>
  <c r="G67" i="36"/>
  <c r="G65" i="36"/>
  <c r="F65" i="36"/>
  <c r="G64" i="36"/>
  <c r="G62" i="36"/>
  <c r="F62" i="36"/>
  <c r="G61" i="36"/>
  <c r="G59" i="36"/>
  <c r="F59" i="36"/>
  <c r="G58" i="36"/>
  <c r="G56" i="36"/>
  <c r="F56" i="36"/>
  <c r="G55" i="36"/>
  <c r="G53" i="36"/>
  <c r="F53" i="36"/>
  <c r="G52" i="36"/>
  <c r="G50" i="36"/>
  <c r="F50" i="36"/>
  <c r="G49" i="36"/>
  <c r="G47" i="36"/>
  <c r="F47" i="36"/>
  <c r="G46" i="36"/>
  <c r="G44" i="36"/>
  <c r="F44" i="36"/>
  <c r="G43" i="36"/>
  <c r="G41" i="36"/>
  <c r="F41" i="36"/>
  <c r="G40" i="36"/>
  <c r="G38" i="36"/>
  <c r="F38" i="36"/>
  <c r="G37" i="36"/>
  <c r="G35" i="36"/>
  <c r="F35" i="36"/>
  <c r="G34" i="36"/>
  <c r="G32" i="36"/>
  <c r="F32" i="36"/>
  <c r="G31" i="36"/>
  <c r="G29" i="36"/>
  <c r="F29" i="36"/>
  <c r="G28" i="36"/>
  <c r="G26" i="36"/>
  <c r="F26" i="36"/>
  <c r="G25" i="36"/>
  <c r="G23" i="36"/>
  <c r="F23" i="36"/>
  <c r="G22" i="36"/>
  <c r="G20" i="36"/>
  <c r="F20" i="36"/>
  <c r="G19" i="36"/>
  <c r="G17" i="36"/>
  <c r="F17" i="36"/>
  <c r="G16" i="36"/>
  <c r="G14" i="36"/>
  <c r="F14" i="36"/>
  <c r="G13" i="36"/>
  <c r="G11" i="36"/>
  <c r="F11" i="36"/>
  <c r="G10" i="36"/>
  <c r="G8" i="36"/>
  <c r="F8" i="36"/>
  <c r="G7" i="36"/>
  <c r="G5" i="36"/>
  <c r="F5" i="36"/>
  <c r="G4" i="36"/>
  <c r="F4" i="36" a="1"/>
  <c r="G69" i="36" s="1"/>
  <c r="AT3" i="36"/>
  <c r="R3" i="36"/>
  <c r="Q3" i="36"/>
  <c r="AG3" i="36" s="1"/>
  <c r="AP3" i="36" s="1"/>
  <c r="O3" i="36"/>
  <c r="AE3" i="36" s="1"/>
  <c r="AN3" i="36" s="1"/>
  <c r="AX97" i="35"/>
  <c r="AX96" i="35"/>
  <c r="AX95" i="35"/>
  <c r="AX94" i="35"/>
  <c r="AX93" i="35"/>
  <c r="AX92" i="35"/>
  <c r="AX91" i="35"/>
  <c r="AX90" i="35"/>
  <c r="AX89" i="35"/>
  <c r="AX88" i="35"/>
  <c r="AX87" i="35"/>
  <c r="AX86" i="35"/>
  <c r="AX85" i="35"/>
  <c r="AX84" i="35"/>
  <c r="AX83" i="35"/>
  <c r="AX82" i="35"/>
  <c r="AX81" i="35"/>
  <c r="AX80" i="35"/>
  <c r="U79" i="35"/>
  <c r="R79" i="35"/>
  <c r="V78" i="35"/>
  <c r="U78" i="35"/>
  <c r="R76" i="35"/>
  <c r="V75" i="35"/>
  <c r="U75" i="35"/>
  <c r="R74" i="35"/>
  <c r="Q74" i="35"/>
  <c r="U73" i="35"/>
  <c r="R73" i="35"/>
  <c r="V72" i="35"/>
  <c r="U72" i="35"/>
  <c r="R71" i="35"/>
  <c r="Q71" i="35"/>
  <c r="R70" i="35"/>
  <c r="V69" i="35"/>
  <c r="R68" i="35"/>
  <c r="Q68" i="35"/>
  <c r="U67" i="35"/>
  <c r="R67" i="35"/>
  <c r="V66" i="35"/>
  <c r="U66" i="35"/>
  <c r="R65" i="35"/>
  <c r="Q65" i="35"/>
  <c r="R64" i="35"/>
  <c r="V63" i="35"/>
  <c r="R62" i="35"/>
  <c r="U61" i="35"/>
  <c r="R61" i="35"/>
  <c r="V60" i="35"/>
  <c r="U60" i="35"/>
  <c r="R59" i="35"/>
  <c r="R58" i="35"/>
  <c r="V57" i="35"/>
  <c r="R56" i="35"/>
  <c r="Q56" i="35"/>
  <c r="U55" i="35"/>
  <c r="R55" i="35"/>
  <c r="V54" i="35"/>
  <c r="U54" i="35"/>
  <c r="R53" i="35"/>
  <c r="Q53" i="35"/>
  <c r="R52" i="35"/>
  <c r="V51" i="35"/>
  <c r="R50" i="35"/>
  <c r="Q50" i="35"/>
  <c r="U49" i="35"/>
  <c r="R49" i="35"/>
  <c r="V48" i="35"/>
  <c r="U48" i="35"/>
  <c r="R47" i="35"/>
  <c r="Q47" i="35"/>
  <c r="R46" i="35"/>
  <c r="V45" i="35"/>
  <c r="R44" i="35"/>
  <c r="U43" i="35"/>
  <c r="R43" i="35"/>
  <c r="V42" i="35"/>
  <c r="U42" i="35"/>
  <c r="R41" i="35"/>
  <c r="R40" i="35"/>
  <c r="V39" i="35"/>
  <c r="R38" i="35"/>
  <c r="Q38" i="35"/>
  <c r="U37" i="35"/>
  <c r="R37" i="35"/>
  <c r="V36" i="35"/>
  <c r="U36" i="35"/>
  <c r="R35" i="35"/>
  <c r="Q35" i="35"/>
  <c r="R34" i="35"/>
  <c r="V33" i="35"/>
  <c r="R32" i="35"/>
  <c r="Q32" i="35"/>
  <c r="U31" i="35"/>
  <c r="R31" i="35"/>
  <c r="V30" i="35"/>
  <c r="U30" i="35"/>
  <c r="R29" i="35"/>
  <c r="Q29" i="35"/>
  <c r="R28" i="35"/>
  <c r="V27" i="35"/>
  <c r="R26" i="35"/>
  <c r="U25" i="35"/>
  <c r="R25" i="35"/>
  <c r="V24" i="35"/>
  <c r="U24" i="35"/>
  <c r="R23" i="35"/>
  <c r="R22" i="35"/>
  <c r="V21" i="35"/>
  <c r="R20" i="35"/>
  <c r="Q20" i="35"/>
  <c r="U19" i="35"/>
  <c r="R19" i="35"/>
  <c r="V18" i="35"/>
  <c r="U18" i="35"/>
  <c r="R17" i="35"/>
  <c r="Q17" i="35"/>
  <c r="R16" i="35"/>
  <c r="V15" i="35"/>
  <c r="R14" i="35"/>
  <c r="Q14" i="35"/>
  <c r="U13" i="35"/>
  <c r="R13" i="35"/>
  <c r="V12" i="35"/>
  <c r="U12" i="35"/>
  <c r="C12" i="35"/>
  <c r="R11" i="35"/>
  <c r="Q11" i="35"/>
  <c r="V10" i="35"/>
  <c r="U10" i="35"/>
  <c r="C10" i="35"/>
  <c r="V11" i="35" s="1"/>
  <c r="V9" i="35"/>
  <c r="R9" i="35"/>
  <c r="Q9" i="35"/>
  <c r="V8" i="35"/>
  <c r="U8" i="35"/>
  <c r="C8" i="35"/>
  <c r="Q78" i="35" s="1"/>
  <c r="B8" i="35"/>
  <c r="U7" i="35"/>
  <c r="R7" i="35"/>
  <c r="V6" i="35"/>
  <c r="U6" i="35"/>
  <c r="C6" i="35"/>
  <c r="R78" i="35" s="1"/>
  <c r="V5" i="35"/>
  <c r="R5" i="35"/>
  <c r="Q5" i="35"/>
  <c r="C5" i="35"/>
  <c r="W4" i="35"/>
  <c r="V4" i="35"/>
  <c r="Y4" i="35" s="1"/>
  <c r="U4" i="35"/>
  <c r="X4" i="35" s="1"/>
  <c r="AH4" i="35" s="1"/>
  <c r="R4" i="35"/>
  <c r="M79" i="35"/>
  <c r="M78" i="35"/>
  <c r="M77" i="35"/>
  <c r="U77" i="35" s="1"/>
  <c r="M76" i="35"/>
  <c r="U76" i="35" s="1"/>
  <c r="M74" i="35"/>
  <c r="U74" i="35" s="1"/>
  <c r="M73" i="35"/>
  <c r="M72" i="35"/>
  <c r="M71" i="35"/>
  <c r="U71" i="35" s="1"/>
  <c r="M70" i="35"/>
  <c r="U70" i="35" s="1"/>
  <c r="M68" i="35"/>
  <c r="U68" i="35" s="1"/>
  <c r="M67" i="35"/>
  <c r="M66" i="35"/>
  <c r="M65" i="35"/>
  <c r="U65" i="35" s="1"/>
  <c r="M64" i="35"/>
  <c r="U64" i="35" s="1"/>
  <c r="M62" i="35"/>
  <c r="U62" i="35" s="1"/>
  <c r="M61" i="35"/>
  <c r="M60" i="35"/>
  <c r="M59" i="35"/>
  <c r="U59" i="35" s="1"/>
  <c r="M58" i="35"/>
  <c r="U58" i="35" s="1"/>
  <c r="M56" i="35"/>
  <c r="U56" i="35" s="1"/>
  <c r="M55" i="35"/>
  <c r="M54" i="35"/>
  <c r="M53" i="35"/>
  <c r="U53" i="35" s="1"/>
  <c r="M52" i="35"/>
  <c r="U52" i="35" s="1"/>
  <c r="M50" i="35"/>
  <c r="U50" i="35" s="1"/>
  <c r="M49" i="35"/>
  <c r="M48" i="35"/>
  <c r="M47" i="35"/>
  <c r="U47" i="35" s="1"/>
  <c r="M46" i="35"/>
  <c r="U46" i="35" s="1"/>
  <c r="M44" i="35"/>
  <c r="U44" i="35" s="1"/>
  <c r="M43" i="35"/>
  <c r="M42" i="35"/>
  <c r="M41" i="35"/>
  <c r="U41" i="35" s="1"/>
  <c r="M40" i="35"/>
  <c r="U40" i="35" s="1"/>
  <c r="M38" i="35"/>
  <c r="U38" i="35" s="1"/>
  <c r="M37" i="35"/>
  <c r="M36" i="35"/>
  <c r="M35" i="35"/>
  <c r="U35" i="35" s="1"/>
  <c r="M34" i="35"/>
  <c r="U34" i="35" s="1"/>
  <c r="M32" i="35"/>
  <c r="U32" i="35" s="1"/>
  <c r="M31" i="35"/>
  <c r="M30" i="35"/>
  <c r="M29" i="35"/>
  <c r="U29" i="35" s="1"/>
  <c r="M28" i="35"/>
  <c r="U28" i="35" s="1"/>
  <c r="M26" i="35"/>
  <c r="U26" i="35" s="1"/>
  <c r="M25" i="35"/>
  <c r="M24" i="35"/>
  <c r="M23" i="35"/>
  <c r="U23" i="35" s="1"/>
  <c r="M22" i="35"/>
  <c r="U22" i="35" s="1"/>
  <c r="M20" i="35"/>
  <c r="U20" i="35" s="1"/>
  <c r="M19" i="35"/>
  <c r="M18" i="35"/>
  <c r="M17" i="35"/>
  <c r="U17" i="35" s="1"/>
  <c r="M16" i="35"/>
  <c r="U16" i="35" s="1"/>
  <c r="M14" i="35"/>
  <c r="U14" i="35" s="1"/>
  <c r="M13" i="35"/>
  <c r="M12" i="35"/>
  <c r="M11" i="35"/>
  <c r="U11" i="35" s="1"/>
  <c r="M10" i="35"/>
  <c r="M8" i="35"/>
  <c r="M7" i="35"/>
  <c r="M6" i="35"/>
  <c r="M5" i="35"/>
  <c r="U5" i="35" s="1"/>
  <c r="M4" i="35"/>
  <c r="M4" i="35" a="1"/>
  <c r="M75" i="35" s="1"/>
  <c r="G79" i="35"/>
  <c r="G77" i="35"/>
  <c r="F77" i="35"/>
  <c r="G76" i="35"/>
  <c r="G74" i="35"/>
  <c r="F74" i="35"/>
  <c r="G73" i="35"/>
  <c r="G71" i="35"/>
  <c r="F71" i="35"/>
  <c r="G70" i="35"/>
  <c r="G68" i="35"/>
  <c r="F68" i="35"/>
  <c r="G67" i="35"/>
  <c r="G65" i="35"/>
  <c r="F65" i="35"/>
  <c r="G64" i="35"/>
  <c r="G62" i="35"/>
  <c r="F62" i="35"/>
  <c r="G61" i="35"/>
  <c r="G59" i="35"/>
  <c r="F59" i="35"/>
  <c r="G58" i="35"/>
  <c r="G56" i="35"/>
  <c r="F56" i="35"/>
  <c r="G55" i="35"/>
  <c r="G53" i="35"/>
  <c r="F53" i="35"/>
  <c r="G52" i="35"/>
  <c r="G50" i="35"/>
  <c r="F50" i="35"/>
  <c r="G49" i="35"/>
  <c r="G47" i="35"/>
  <c r="F47" i="35"/>
  <c r="G46" i="35"/>
  <c r="G44" i="35"/>
  <c r="F44" i="35"/>
  <c r="G43" i="35"/>
  <c r="G41" i="35"/>
  <c r="F41" i="35"/>
  <c r="G40" i="35"/>
  <c r="G38" i="35"/>
  <c r="F38" i="35"/>
  <c r="G37" i="35"/>
  <c r="G35" i="35"/>
  <c r="F35" i="35"/>
  <c r="G34" i="35"/>
  <c r="G32" i="35"/>
  <c r="F32" i="35"/>
  <c r="G31" i="35"/>
  <c r="G29" i="35"/>
  <c r="F29" i="35"/>
  <c r="G28" i="35"/>
  <c r="G26" i="35"/>
  <c r="F26" i="35"/>
  <c r="G25" i="35"/>
  <c r="G23" i="35"/>
  <c r="F23" i="35"/>
  <c r="G22" i="35"/>
  <c r="G20" i="35"/>
  <c r="F20" i="35"/>
  <c r="G19" i="35"/>
  <c r="G17" i="35"/>
  <c r="F17" i="35"/>
  <c r="G16" i="35"/>
  <c r="G14" i="35"/>
  <c r="F14" i="35"/>
  <c r="G13" i="35"/>
  <c r="G11" i="35"/>
  <c r="F11" i="35"/>
  <c r="G10" i="35"/>
  <c r="G8" i="35"/>
  <c r="F8" i="35"/>
  <c r="G7" i="35"/>
  <c r="G5" i="35"/>
  <c r="F5" i="35"/>
  <c r="G4" i="35"/>
  <c r="F4" i="35" a="1"/>
  <c r="G78" i="35" s="1"/>
  <c r="AT3" i="35"/>
  <c r="R3" i="35"/>
  <c r="Q3" i="35"/>
  <c r="AG3" i="35" s="1"/>
  <c r="AP3" i="35" s="1"/>
  <c r="O3" i="35"/>
  <c r="AE3" i="35" s="1"/>
  <c r="AN3" i="35" s="1"/>
  <c r="AX97" i="34"/>
  <c r="AX96" i="34"/>
  <c r="AX95" i="34"/>
  <c r="AX94" i="34"/>
  <c r="AX93" i="34"/>
  <c r="AX92" i="34"/>
  <c r="AX91" i="34"/>
  <c r="AX90" i="34"/>
  <c r="U86" i="34"/>
  <c r="U68" i="34"/>
  <c r="U50" i="34"/>
  <c r="V44" i="34"/>
  <c r="V41" i="34"/>
  <c r="V38" i="34"/>
  <c r="V35" i="34"/>
  <c r="V32" i="34"/>
  <c r="U32" i="34"/>
  <c r="V29" i="34"/>
  <c r="V26" i="34"/>
  <c r="V23" i="34"/>
  <c r="V20" i="34"/>
  <c r="V17" i="34"/>
  <c r="V14" i="34"/>
  <c r="U14" i="34"/>
  <c r="C12" i="34"/>
  <c r="V11" i="34"/>
  <c r="U10" i="34"/>
  <c r="R10" i="34"/>
  <c r="C10" i="34"/>
  <c r="V9" i="34"/>
  <c r="C8" i="34"/>
  <c r="Q11" i="34" s="1"/>
  <c r="B8" i="34"/>
  <c r="U6" i="34"/>
  <c r="C6" i="34"/>
  <c r="R81" i="34" s="1"/>
  <c r="V5" i="34"/>
  <c r="C5" i="34"/>
  <c r="W4" i="34"/>
  <c r="U4" i="34"/>
  <c r="X4" i="34" s="1"/>
  <c r="AH4" i="34" s="1"/>
  <c r="R4" i="34"/>
  <c r="M88" i="34"/>
  <c r="U88" i="34" s="1"/>
  <c r="M86" i="34"/>
  <c r="M85" i="34"/>
  <c r="U85" i="34" s="1"/>
  <c r="M84" i="34"/>
  <c r="U84" i="34" s="1"/>
  <c r="M82" i="34"/>
  <c r="U82" i="34" s="1"/>
  <c r="M80" i="34"/>
  <c r="U80" i="34" s="1"/>
  <c r="M79" i="34"/>
  <c r="U79" i="34" s="1"/>
  <c r="M78" i="34"/>
  <c r="U78" i="34" s="1"/>
  <c r="M76" i="34"/>
  <c r="U76" i="34" s="1"/>
  <c r="M74" i="34"/>
  <c r="U74" i="34" s="1"/>
  <c r="M73" i="34"/>
  <c r="U73" i="34" s="1"/>
  <c r="M72" i="34"/>
  <c r="U72" i="34" s="1"/>
  <c r="M70" i="34"/>
  <c r="U70" i="34" s="1"/>
  <c r="M68" i="34"/>
  <c r="M67" i="34"/>
  <c r="U67" i="34" s="1"/>
  <c r="M66" i="34"/>
  <c r="U66" i="34" s="1"/>
  <c r="M64" i="34"/>
  <c r="U64" i="34" s="1"/>
  <c r="M62" i="34"/>
  <c r="U62" i="34" s="1"/>
  <c r="M61" i="34"/>
  <c r="U61" i="34" s="1"/>
  <c r="M60" i="34"/>
  <c r="U60" i="34" s="1"/>
  <c r="M58" i="34"/>
  <c r="U58" i="34" s="1"/>
  <c r="M56" i="34"/>
  <c r="U56" i="34" s="1"/>
  <c r="M55" i="34"/>
  <c r="U55" i="34" s="1"/>
  <c r="M54" i="34"/>
  <c r="U54" i="34" s="1"/>
  <c r="M52" i="34"/>
  <c r="U52" i="34" s="1"/>
  <c r="M50" i="34"/>
  <c r="M49" i="34"/>
  <c r="U49" i="34" s="1"/>
  <c r="M48" i="34"/>
  <c r="U48" i="34" s="1"/>
  <c r="M46" i="34"/>
  <c r="U46" i="34" s="1"/>
  <c r="M44" i="34"/>
  <c r="U44" i="34" s="1"/>
  <c r="M43" i="34"/>
  <c r="U43" i="34" s="1"/>
  <c r="M42" i="34"/>
  <c r="U42" i="34" s="1"/>
  <c r="M40" i="34"/>
  <c r="U40" i="34" s="1"/>
  <c r="M38" i="34"/>
  <c r="U38" i="34" s="1"/>
  <c r="M37" i="34"/>
  <c r="U37" i="34" s="1"/>
  <c r="M36" i="34"/>
  <c r="U36" i="34" s="1"/>
  <c r="M34" i="34"/>
  <c r="U34" i="34" s="1"/>
  <c r="M32" i="34"/>
  <c r="M31" i="34"/>
  <c r="U31" i="34" s="1"/>
  <c r="M30" i="34"/>
  <c r="U30" i="34" s="1"/>
  <c r="M28" i="34"/>
  <c r="U28" i="34" s="1"/>
  <c r="M26" i="34"/>
  <c r="U26" i="34" s="1"/>
  <c r="M25" i="34"/>
  <c r="U25" i="34" s="1"/>
  <c r="M24" i="34"/>
  <c r="U24" i="34" s="1"/>
  <c r="M22" i="34"/>
  <c r="U22" i="34" s="1"/>
  <c r="M20" i="34"/>
  <c r="U20" i="34" s="1"/>
  <c r="M19" i="34"/>
  <c r="U19" i="34" s="1"/>
  <c r="M18" i="34"/>
  <c r="U18" i="34" s="1"/>
  <c r="M16" i="34"/>
  <c r="U16" i="34" s="1"/>
  <c r="M14" i="34"/>
  <c r="M13" i="34"/>
  <c r="U13" i="34" s="1"/>
  <c r="M12" i="34"/>
  <c r="U12" i="34" s="1"/>
  <c r="M10" i="34"/>
  <c r="M8" i="34"/>
  <c r="U8" i="34" s="1"/>
  <c r="M7" i="34"/>
  <c r="U7" i="34" s="1"/>
  <c r="M6" i="34"/>
  <c r="M4" i="34"/>
  <c r="M4" i="34" a="1"/>
  <c r="M87" i="34" s="1"/>
  <c r="U87" i="34" s="1"/>
  <c r="F7" i="34"/>
  <c r="F4" i="34" a="1"/>
  <c r="G85" i="34" s="1"/>
  <c r="AT3" i="34"/>
  <c r="Q3" i="34"/>
  <c r="AG3" i="34" s="1"/>
  <c r="AP3" i="34" s="1"/>
  <c r="O3" i="34"/>
  <c r="P3" i="34" s="1"/>
  <c r="AF3" i="34" s="1"/>
  <c r="AO3" i="34" s="1"/>
  <c r="V98" i="33"/>
  <c r="S98" i="33"/>
  <c r="R98" i="33"/>
  <c r="R97" i="33"/>
  <c r="V96" i="33"/>
  <c r="R96" i="33"/>
  <c r="V95" i="33"/>
  <c r="R95" i="33"/>
  <c r="V94" i="33"/>
  <c r="R94" i="33"/>
  <c r="V93" i="33"/>
  <c r="R93" i="33"/>
  <c r="V92" i="33"/>
  <c r="R92" i="33"/>
  <c r="V91" i="33"/>
  <c r="R91" i="33"/>
  <c r="Q91" i="33"/>
  <c r="V90" i="33"/>
  <c r="R90" i="33"/>
  <c r="V89" i="33"/>
  <c r="R89" i="33"/>
  <c r="Q89" i="33"/>
  <c r="V88" i="33"/>
  <c r="R88" i="33"/>
  <c r="V87" i="33"/>
  <c r="U87" i="33"/>
  <c r="R87" i="33"/>
  <c r="Q87" i="33"/>
  <c r="V86" i="33"/>
  <c r="R86" i="33"/>
  <c r="V85" i="33"/>
  <c r="R85" i="33"/>
  <c r="Q85" i="33"/>
  <c r="V84" i="33"/>
  <c r="R84" i="33"/>
  <c r="V83" i="33"/>
  <c r="R83" i="33"/>
  <c r="Q83" i="33"/>
  <c r="V82" i="33"/>
  <c r="R82" i="33"/>
  <c r="V81" i="33"/>
  <c r="R81" i="33"/>
  <c r="Q81" i="33"/>
  <c r="V80" i="33"/>
  <c r="R80" i="33"/>
  <c r="V79" i="33"/>
  <c r="R79" i="33"/>
  <c r="Q79" i="33"/>
  <c r="V78" i="33"/>
  <c r="R78" i="33"/>
  <c r="V77" i="33"/>
  <c r="R77" i="33"/>
  <c r="Q77" i="33"/>
  <c r="V76" i="33"/>
  <c r="R76" i="33"/>
  <c r="V75" i="33"/>
  <c r="R75" i="33"/>
  <c r="Q75" i="33"/>
  <c r="V74" i="33"/>
  <c r="R74" i="33"/>
  <c r="V73" i="33"/>
  <c r="R73" i="33"/>
  <c r="Q73" i="33"/>
  <c r="V72" i="33"/>
  <c r="U72" i="33"/>
  <c r="R72" i="33"/>
  <c r="Q72" i="33"/>
  <c r="V71" i="33"/>
  <c r="R71" i="33"/>
  <c r="V70" i="33"/>
  <c r="R70" i="33"/>
  <c r="Q70" i="33"/>
  <c r="V69" i="33"/>
  <c r="R69" i="33"/>
  <c r="V68" i="33"/>
  <c r="R68" i="33"/>
  <c r="Q68" i="33"/>
  <c r="V67" i="33"/>
  <c r="R67" i="33"/>
  <c r="V66" i="33"/>
  <c r="R66" i="33"/>
  <c r="Q66" i="33"/>
  <c r="V65" i="33"/>
  <c r="R65" i="33"/>
  <c r="V64" i="33"/>
  <c r="R64" i="33"/>
  <c r="Q64" i="33"/>
  <c r="V63" i="33"/>
  <c r="R63" i="33"/>
  <c r="V62" i="33"/>
  <c r="R62" i="33"/>
  <c r="Q62" i="33"/>
  <c r="V61" i="33"/>
  <c r="R61" i="33"/>
  <c r="V60" i="33"/>
  <c r="R60" i="33"/>
  <c r="Q60" i="33"/>
  <c r="V59" i="33"/>
  <c r="R59" i="33"/>
  <c r="V58" i="33"/>
  <c r="R58" i="33"/>
  <c r="Q58" i="33"/>
  <c r="V57" i="33"/>
  <c r="R57" i="33"/>
  <c r="V56" i="33"/>
  <c r="R56" i="33"/>
  <c r="Q56" i="33"/>
  <c r="V55" i="33"/>
  <c r="R55" i="33"/>
  <c r="V54" i="33"/>
  <c r="R54" i="33"/>
  <c r="Q54" i="33"/>
  <c r="V53" i="33"/>
  <c r="R53" i="33"/>
  <c r="V52" i="33"/>
  <c r="R52" i="33"/>
  <c r="Q52" i="33"/>
  <c r="V51" i="33"/>
  <c r="U51" i="33"/>
  <c r="R51" i="33"/>
  <c r="V50" i="33"/>
  <c r="R50" i="33"/>
  <c r="Q50" i="33"/>
  <c r="V49" i="33"/>
  <c r="R49" i="33"/>
  <c r="V48" i="33"/>
  <c r="R48" i="33"/>
  <c r="Q48" i="33"/>
  <c r="V47" i="33"/>
  <c r="R47" i="33"/>
  <c r="V46" i="33"/>
  <c r="R46" i="33"/>
  <c r="Q46" i="33"/>
  <c r="V45" i="33"/>
  <c r="R45" i="33"/>
  <c r="V44" i="33"/>
  <c r="R44" i="33"/>
  <c r="Q44" i="33"/>
  <c r="V43" i="33"/>
  <c r="R43" i="33"/>
  <c r="V42" i="33"/>
  <c r="R42" i="33"/>
  <c r="Q42" i="33"/>
  <c r="V41" i="33"/>
  <c r="R41" i="33"/>
  <c r="V40" i="33"/>
  <c r="R40" i="33"/>
  <c r="Q40" i="33"/>
  <c r="V39" i="33"/>
  <c r="R39" i="33"/>
  <c r="V38" i="33"/>
  <c r="R38" i="33"/>
  <c r="Q38" i="33"/>
  <c r="V37" i="33"/>
  <c r="R37" i="33"/>
  <c r="V36" i="33"/>
  <c r="U36" i="33"/>
  <c r="R36" i="33"/>
  <c r="Q36" i="33"/>
  <c r="V35" i="33"/>
  <c r="R35" i="33"/>
  <c r="V34" i="33"/>
  <c r="R34" i="33"/>
  <c r="Q34" i="33"/>
  <c r="V33" i="33"/>
  <c r="R33" i="33"/>
  <c r="V32" i="33"/>
  <c r="R32" i="33"/>
  <c r="Q32" i="33"/>
  <c r="V31" i="33"/>
  <c r="R31" i="33"/>
  <c r="V30" i="33"/>
  <c r="R30" i="33"/>
  <c r="Q30" i="33"/>
  <c r="V29" i="33"/>
  <c r="R29" i="33"/>
  <c r="V28" i="33"/>
  <c r="R28" i="33"/>
  <c r="Q28" i="33"/>
  <c r="V27" i="33"/>
  <c r="R27" i="33"/>
  <c r="V26" i="33"/>
  <c r="R26" i="33"/>
  <c r="Q26" i="33"/>
  <c r="V25" i="33"/>
  <c r="R25" i="33"/>
  <c r="V24" i="33"/>
  <c r="R24" i="33"/>
  <c r="Q24" i="33"/>
  <c r="V23" i="33"/>
  <c r="R23" i="33"/>
  <c r="V22" i="33"/>
  <c r="R22" i="33"/>
  <c r="Q22" i="33"/>
  <c r="V21" i="33"/>
  <c r="R21" i="33"/>
  <c r="V20" i="33"/>
  <c r="R20" i="33"/>
  <c r="Q20" i="33"/>
  <c r="V19" i="33"/>
  <c r="R19" i="33"/>
  <c r="V18" i="33"/>
  <c r="R18" i="33"/>
  <c r="Q18" i="33"/>
  <c r="V17" i="33"/>
  <c r="R17" i="33"/>
  <c r="V16" i="33"/>
  <c r="R16" i="33"/>
  <c r="Q16" i="33"/>
  <c r="V15" i="33"/>
  <c r="U15" i="33"/>
  <c r="R15" i="33"/>
  <c r="Q15" i="33"/>
  <c r="V14" i="33"/>
  <c r="R14" i="33"/>
  <c r="V13" i="33"/>
  <c r="R13" i="33"/>
  <c r="Q13" i="33"/>
  <c r="V12" i="33"/>
  <c r="R12" i="33"/>
  <c r="C12" i="33"/>
  <c r="R11" i="33"/>
  <c r="Q11" i="33"/>
  <c r="V10" i="33"/>
  <c r="R10" i="33"/>
  <c r="C10" i="33"/>
  <c r="V97" i="33" s="1"/>
  <c r="V9" i="33"/>
  <c r="R9" i="33"/>
  <c r="Q9" i="33"/>
  <c r="V8" i="33"/>
  <c r="R8" i="33"/>
  <c r="C8" i="33"/>
  <c r="Q98" i="33" s="1"/>
  <c r="B8" i="33"/>
  <c r="Q3" i="33" s="1"/>
  <c r="AG3" i="33" s="1"/>
  <c r="V7" i="33"/>
  <c r="U7" i="33"/>
  <c r="R7" i="33"/>
  <c r="Q7" i="33"/>
  <c r="V6" i="33"/>
  <c r="R6" i="33"/>
  <c r="Q6" i="33"/>
  <c r="V5" i="33"/>
  <c r="R5" i="33"/>
  <c r="Q5" i="33"/>
  <c r="C5" i="33"/>
  <c r="Y4" i="33"/>
  <c r="W4" i="33"/>
  <c r="V4" i="33"/>
  <c r="R4" i="33"/>
  <c r="M97" i="33"/>
  <c r="U97" i="33" s="1"/>
  <c r="M94" i="33"/>
  <c r="U94" i="33" s="1"/>
  <c r="M93" i="33"/>
  <c r="U93" i="33" s="1"/>
  <c r="M91" i="33"/>
  <c r="U91" i="33" s="1"/>
  <c r="M90" i="33"/>
  <c r="U90" i="33" s="1"/>
  <c r="M87" i="33"/>
  <c r="M85" i="33"/>
  <c r="U85" i="33" s="1"/>
  <c r="M84" i="33"/>
  <c r="U84" i="33" s="1"/>
  <c r="M83" i="33"/>
  <c r="U83" i="33" s="1"/>
  <c r="M79" i="33"/>
  <c r="U79" i="33" s="1"/>
  <c r="M78" i="33"/>
  <c r="U78" i="33" s="1"/>
  <c r="M77" i="33"/>
  <c r="U77" i="33" s="1"/>
  <c r="M76" i="33"/>
  <c r="U76" i="33" s="1"/>
  <c r="M72" i="33"/>
  <c r="M71" i="33"/>
  <c r="U71" i="33" s="1"/>
  <c r="M70" i="33"/>
  <c r="U70" i="33" s="1"/>
  <c r="M69" i="33"/>
  <c r="U69" i="33" s="1"/>
  <c r="M65" i="33"/>
  <c r="U65" i="33" s="1"/>
  <c r="M64" i="33"/>
  <c r="U64" i="33" s="1"/>
  <c r="M63" i="33"/>
  <c r="U63" i="33" s="1"/>
  <c r="M61" i="33"/>
  <c r="U61" i="33" s="1"/>
  <c r="M58" i="33"/>
  <c r="U58" i="33" s="1"/>
  <c r="M57" i="33"/>
  <c r="U57" i="33" s="1"/>
  <c r="M55" i="33"/>
  <c r="U55" i="33" s="1"/>
  <c r="M54" i="33"/>
  <c r="U54" i="33" s="1"/>
  <c r="M51" i="33"/>
  <c r="M49" i="33"/>
  <c r="U49" i="33" s="1"/>
  <c r="M48" i="33"/>
  <c r="U48" i="33" s="1"/>
  <c r="M47" i="33"/>
  <c r="U47" i="33" s="1"/>
  <c r="M43" i="33"/>
  <c r="U43" i="33" s="1"/>
  <c r="M42" i="33"/>
  <c r="U42" i="33" s="1"/>
  <c r="M41" i="33"/>
  <c r="U41" i="33" s="1"/>
  <c r="M40" i="33"/>
  <c r="U40" i="33" s="1"/>
  <c r="M36" i="33"/>
  <c r="M35" i="33"/>
  <c r="U35" i="33" s="1"/>
  <c r="M34" i="33"/>
  <c r="U34" i="33" s="1"/>
  <c r="M33" i="33"/>
  <c r="U33" i="33" s="1"/>
  <c r="M29" i="33"/>
  <c r="U29" i="33" s="1"/>
  <c r="M28" i="33"/>
  <c r="U28" i="33" s="1"/>
  <c r="M27" i="33"/>
  <c r="U27" i="33" s="1"/>
  <c r="M25" i="33"/>
  <c r="U25" i="33" s="1"/>
  <c r="M22" i="33"/>
  <c r="U22" i="33" s="1"/>
  <c r="M21" i="33"/>
  <c r="U21" i="33" s="1"/>
  <c r="M19" i="33"/>
  <c r="U19" i="33" s="1"/>
  <c r="M18" i="33"/>
  <c r="U18" i="33" s="1"/>
  <c r="M15" i="33"/>
  <c r="M13" i="33"/>
  <c r="U13" i="33" s="1"/>
  <c r="M12" i="33"/>
  <c r="U12" i="33" s="1"/>
  <c r="M11" i="33"/>
  <c r="U11" i="33" s="1"/>
  <c r="M7" i="33"/>
  <c r="M6" i="33"/>
  <c r="U6" i="33" s="1"/>
  <c r="M5" i="33"/>
  <c r="U5" i="33" s="1"/>
  <c r="M4" i="33"/>
  <c r="U4" i="33" s="1"/>
  <c r="X4" i="33" s="1"/>
  <c r="M4" i="33" a="1"/>
  <c r="G4" i="33" a="1"/>
  <c r="G95" i="33" s="1"/>
  <c r="F95" i="33"/>
  <c r="F94" i="33"/>
  <c r="F93" i="33"/>
  <c r="F92" i="33"/>
  <c r="F88" i="33"/>
  <c r="F87" i="33"/>
  <c r="F86" i="33"/>
  <c r="F85" i="33"/>
  <c r="F81" i="33"/>
  <c r="F80" i="33"/>
  <c r="F79" i="33"/>
  <c r="F77" i="33"/>
  <c r="F74" i="33"/>
  <c r="F73" i="33"/>
  <c r="F71" i="33"/>
  <c r="F70" i="33"/>
  <c r="F67" i="33"/>
  <c r="F65" i="33"/>
  <c r="F64" i="33"/>
  <c r="F63" i="33"/>
  <c r="F59" i="33"/>
  <c r="F58" i="33"/>
  <c r="F57" i="33"/>
  <c r="F56" i="33"/>
  <c r="F52" i="33"/>
  <c r="F51" i="33"/>
  <c r="F50" i="33"/>
  <c r="F49" i="33"/>
  <c r="F45" i="33"/>
  <c r="F44" i="33"/>
  <c r="F43" i="33"/>
  <c r="F41" i="33"/>
  <c r="F38" i="33"/>
  <c r="F37" i="33"/>
  <c r="F35" i="33"/>
  <c r="F34" i="33"/>
  <c r="F31" i="33"/>
  <c r="F29" i="33"/>
  <c r="F28" i="33"/>
  <c r="F27" i="33"/>
  <c r="F23" i="33"/>
  <c r="F22" i="33"/>
  <c r="F21" i="33"/>
  <c r="F20" i="33"/>
  <c r="F16" i="33"/>
  <c r="F15" i="33"/>
  <c r="F14" i="33"/>
  <c r="F13" i="33"/>
  <c r="F9" i="33"/>
  <c r="F8" i="33"/>
  <c r="F7" i="33"/>
  <c r="F5" i="33"/>
  <c r="F4" i="33" a="1"/>
  <c r="F98" i="33" s="1"/>
  <c r="AT3" i="33"/>
  <c r="AP3" i="33"/>
  <c r="AH3" i="33"/>
  <c r="AQ3" i="33" s="1"/>
  <c r="R3" i="33"/>
  <c r="O3" i="33"/>
  <c r="P3" i="33" s="1"/>
  <c r="AF3" i="33" s="1"/>
  <c r="AO3" i="33" s="1"/>
  <c r="AX97" i="32"/>
  <c r="AX96" i="32"/>
  <c r="AX95" i="32"/>
  <c r="AX94" i="32"/>
  <c r="AX93" i="32"/>
  <c r="AX92" i="32"/>
  <c r="AX91" i="32"/>
  <c r="AX90" i="32"/>
  <c r="AX89" i="32"/>
  <c r="AX88" i="32"/>
  <c r="AX87" i="32"/>
  <c r="AX86" i="32"/>
  <c r="AX85" i="32"/>
  <c r="AX84" i="32"/>
  <c r="AX83" i="32"/>
  <c r="AX82" i="32"/>
  <c r="AX81" i="32"/>
  <c r="AX80" i="32"/>
  <c r="AX79" i="32"/>
  <c r="AX78" i="32"/>
  <c r="AX77" i="32"/>
  <c r="AX76" i="32"/>
  <c r="AX75" i="32"/>
  <c r="AX74" i="32"/>
  <c r="AX73" i="32"/>
  <c r="AX72" i="32"/>
  <c r="AX71" i="32"/>
  <c r="AX70" i="32"/>
  <c r="R69" i="32"/>
  <c r="V68" i="32"/>
  <c r="R67" i="32"/>
  <c r="V66" i="32"/>
  <c r="R65" i="32"/>
  <c r="Q65" i="32"/>
  <c r="R63" i="32"/>
  <c r="V62" i="32"/>
  <c r="R62" i="32"/>
  <c r="R60" i="32"/>
  <c r="V59" i="32"/>
  <c r="R58" i="32"/>
  <c r="V57" i="32"/>
  <c r="R56" i="32"/>
  <c r="Q56" i="32"/>
  <c r="V55" i="32"/>
  <c r="V54" i="32"/>
  <c r="R53" i="32"/>
  <c r="Q53" i="32"/>
  <c r="V52" i="32"/>
  <c r="V51" i="32"/>
  <c r="R50" i="32"/>
  <c r="V49" i="32"/>
  <c r="V48" i="32"/>
  <c r="Q48" i="32"/>
  <c r="R47" i="32"/>
  <c r="V46" i="32"/>
  <c r="V45" i="32"/>
  <c r="Q45" i="32"/>
  <c r="R44" i="32"/>
  <c r="V43" i="32"/>
  <c r="V42" i="32"/>
  <c r="Q42" i="32"/>
  <c r="R41" i="32"/>
  <c r="Q41" i="32"/>
  <c r="V40" i="32"/>
  <c r="V39" i="32"/>
  <c r="R38" i="32"/>
  <c r="Q38" i="32"/>
  <c r="V37" i="32"/>
  <c r="V36" i="32"/>
  <c r="R35" i="32"/>
  <c r="Q35" i="32"/>
  <c r="V34" i="32"/>
  <c r="V33" i="32"/>
  <c r="R32" i="32"/>
  <c r="V31" i="32"/>
  <c r="V30" i="32"/>
  <c r="Q30" i="32"/>
  <c r="R29" i="32"/>
  <c r="V28" i="32"/>
  <c r="V27" i="32"/>
  <c r="Q27" i="32"/>
  <c r="R26" i="32"/>
  <c r="V25" i="32"/>
  <c r="V24" i="32"/>
  <c r="Q24" i="32"/>
  <c r="R23" i="32"/>
  <c r="Q23" i="32"/>
  <c r="V22" i="32"/>
  <c r="V21" i="32"/>
  <c r="R20" i="32"/>
  <c r="Q20" i="32"/>
  <c r="V19" i="32"/>
  <c r="V18" i="32"/>
  <c r="R17" i="32"/>
  <c r="Q17" i="32"/>
  <c r="V16" i="32"/>
  <c r="V15" i="32"/>
  <c r="R14" i="32"/>
  <c r="V13" i="32"/>
  <c r="R13" i="32"/>
  <c r="V12" i="32"/>
  <c r="C12" i="32"/>
  <c r="R11" i="32"/>
  <c r="Q11" i="32"/>
  <c r="V10" i="32"/>
  <c r="Q10" i="32"/>
  <c r="C10" i="32"/>
  <c r="V63" i="32" s="1"/>
  <c r="V9" i="32"/>
  <c r="R9" i="32"/>
  <c r="Q9" i="32"/>
  <c r="V8" i="32"/>
  <c r="Q8" i="32"/>
  <c r="C8" i="32"/>
  <c r="Q62" i="32" s="1"/>
  <c r="B8" i="32"/>
  <c r="V7" i="32"/>
  <c r="R7" i="32"/>
  <c r="V6" i="32"/>
  <c r="Q6" i="32"/>
  <c r="C6" i="32"/>
  <c r="R68" i="32" s="1"/>
  <c r="V5" i="32"/>
  <c r="R5" i="32"/>
  <c r="Q5" i="32"/>
  <c r="C5" i="32"/>
  <c r="W4" i="32"/>
  <c r="V4" i="32"/>
  <c r="Y4" i="32" s="1"/>
  <c r="R4" i="32"/>
  <c r="M67" i="32"/>
  <c r="U67" i="32" s="1"/>
  <c r="M61" i="32"/>
  <c r="U61" i="32" s="1"/>
  <c r="M55" i="32"/>
  <c r="U55" i="32" s="1"/>
  <c r="M49" i="32"/>
  <c r="U49" i="32" s="1"/>
  <c r="M43" i="32"/>
  <c r="U43" i="32" s="1"/>
  <c r="M37" i="32"/>
  <c r="U37" i="32" s="1"/>
  <c r="M31" i="32"/>
  <c r="U31" i="32" s="1"/>
  <c r="M25" i="32"/>
  <c r="U25" i="32" s="1"/>
  <c r="M19" i="32"/>
  <c r="U19" i="32" s="1"/>
  <c r="M13" i="32"/>
  <c r="U13" i="32" s="1"/>
  <c r="M7" i="32"/>
  <c r="U7" i="32" s="1"/>
  <c r="M4" i="32" a="1"/>
  <c r="M65" i="32" s="1"/>
  <c r="U65" i="32" s="1"/>
  <c r="F69" i="32"/>
  <c r="G68" i="32"/>
  <c r="F68" i="32"/>
  <c r="G67" i="32"/>
  <c r="F66" i="32"/>
  <c r="G65" i="32"/>
  <c r="F65" i="32"/>
  <c r="G64" i="32"/>
  <c r="F63" i="32"/>
  <c r="G62" i="32"/>
  <c r="F62" i="32"/>
  <c r="G61" i="32"/>
  <c r="F60" i="32"/>
  <c r="G59" i="32"/>
  <c r="F59" i="32"/>
  <c r="G58" i="32"/>
  <c r="F57" i="32"/>
  <c r="G56" i="32"/>
  <c r="F56" i="32"/>
  <c r="G55" i="32"/>
  <c r="F54" i="32"/>
  <c r="G53" i="32"/>
  <c r="F53" i="32"/>
  <c r="G52" i="32"/>
  <c r="F51" i="32"/>
  <c r="G50" i="32"/>
  <c r="F50" i="32"/>
  <c r="G49" i="32"/>
  <c r="F48" i="32"/>
  <c r="G47" i="32"/>
  <c r="F47" i="32"/>
  <c r="G46" i="32"/>
  <c r="F45" i="32"/>
  <c r="G44" i="32"/>
  <c r="F44" i="32"/>
  <c r="G43" i="32"/>
  <c r="F42" i="32"/>
  <c r="G41" i="32"/>
  <c r="F41" i="32"/>
  <c r="G40" i="32"/>
  <c r="F39" i="32"/>
  <c r="G38" i="32"/>
  <c r="F38" i="32"/>
  <c r="G37" i="32"/>
  <c r="F36" i="32"/>
  <c r="G35" i="32"/>
  <c r="F35" i="32"/>
  <c r="G34" i="32"/>
  <c r="F33" i="32"/>
  <c r="G32" i="32"/>
  <c r="F32" i="32"/>
  <c r="G31" i="32"/>
  <c r="F30" i="32"/>
  <c r="G29" i="32"/>
  <c r="F29" i="32"/>
  <c r="G28" i="32"/>
  <c r="F27" i="32"/>
  <c r="G26" i="32"/>
  <c r="F26" i="32"/>
  <c r="G25" i="32"/>
  <c r="F24" i="32"/>
  <c r="G23" i="32"/>
  <c r="F23" i="32"/>
  <c r="G22" i="32"/>
  <c r="F21" i="32"/>
  <c r="G20" i="32"/>
  <c r="F20" i="32"/>
  <c r="G19" i="32"/>
  <c r="F18" i="32"/>
  <c r="G17" i="32"/>
  <c r="F17" i="32"/>
  <c r="G16" i="32"/>
  <c r="F15" i="32"/>
  <c r="G14" i="32"/>
  <c r="F14" i="32"/>
  <c r="G13" i="32"/>
  <c r="F12" i="32"/>
  <c r="G11" i="32"/>
  <c r="F11" i="32"/>
  <c r="G10" i="32"/>
  <c r="F9" i="32"/>
  <c r="G8" i="32"/>
  <c r="F8" i="32"/>
  <c r="G7" i="32"/>
  <c r="F6" i="32"/>
  <c r="G5" i="32"/>
  <c r="F5" i="32"/>
  <c r="G4" i="32"/>
  <c r="F4" i="32" a="1"/>
  <c r="F67" i="32" s="1"/>
  <c r="AT3" i="32"/>
  <c r="R3" i="32"/>
  <c r="Q3" i="32"/>
  <c r="AG3" i="32" s="1"/>
  <c r="AP3" i="32" s="1"/>
  <c r="O3" i="32"/>
  <c r="AE3" i="32" s="1"/>
  <c r="AX97" i="31"/>
  <c r="AX96" i="31"/>
  <c r="AX95" i="31"/>
  <c r="AX94" i="31"/>
  <c r="AX93" i="31"/>
  <c r="AX92" i="31"/>
  <c r="AX91" i="31"/>
  <c r="AX90" i="31"/>
  <c r="AX89" i="31"/>
  <c r="AX88" i="31"/>
  <c r="AX87" i="31"/>
  <c r="AX86" i="31"/>
  <c r="AX85" i="31"/>
  <c r="AX84" i="31"/>
  <c r="AX83" i="31"/>
  <c r="AX82" i="31"/>
  <c r="AX81" i="31"/>
  <c r="AX80" i="31"/>
  <c r="V79" i="31"/>
  <c r="V78" i="31"/>
  <c r="V76" i="31"/>
  <c r="V75" i="31"/>
  <c r="Q75" i="31"/>
  <c r="R74" i="31"/>
  <c r="V73" i="31"/>
  <c r="V72" i="31"/>
  <c r="R71" i="31"/>
  <c r="V70" i="31"/>
  <c r="U70" i="31"/>
  <c r="V69" i="31"/>
  <c r="R68" i="31"/>
  <c r="V67" i="31"/>
  <c r="V66" i="31"/>
  <c r="Q66" i="31"/>
  <c r="R65" i="31"/>
  <c r="Q65" i="31"/>
  <c r="V64" i="31"/>
  <c r="U64" i="31"/>
  <c r="V63" i="31"/>
  <c r="Q63" i="31"/>
  <c r="R62" i="31"/>
  <c r="Q62" i="31"/>
  <c r="V61" i="31"/>
  <c r="V60" i="31"/>
  <c r="R59" i="31"/>
  <c r="V58" i="31"/>
  <c r="U58" i="31"/>
  <c r="V57" i="31"/>
  <c r="R56" i="31"/>
  <c r="V55" i="31"/>
  <c r="V54" i="31"/>
  <c r="R53" i="31"/>
  <c r="Q53" i="31"/>
  <c r="V52" i="31"/>
  <c r="U52" i="31"/>
  <c r="V51" i="31"/>
  <c r="R50" i="31"/>
  <c r="Q50" i="31"/>
  <c r="V49" i="31"/>
  <c r="V48" i="31"/>
  <c r="R47" i="31"/>
  <c r="V46" i="31"/>
  <c r="U46" i="31"/>
  <c r="V45" i="31"/>
  <c r="R44" i="31"/>
  <c r="V43" i="31"/>
  <c r="V42" i="31"/>
  <c r="Q42" i="31"/>
  <c r="R41" i="31"/>
  <c r="V40" i="31"/>
  <c r="U40" i="31"/>
  <c r="V39" i="31"/>
  <c r="Q39" i="31"/>
  <c r="R38" i="31"/>
  <c r="V37" i="31"/>
  <c r="V36" i="31"/>
  <c r="R35" i="31"/>
  <c r="V34" i="31"/>
  <c r="U34" i="31"/>
  <c r="V33" i="31"/>
  <c r="R32" i="31"/>
  <c r="V31" i="31"/>
  <c r="V30" i="31"/>
  <c r="Q30" i="31"/>
  <c r="R29" i="31"/>
  <c r="Q29" i="31"/>
  <c r="V28" i="31"/>
  <c r="U28" i="31"/>
  <c r="V27" i="31"/>
  <c r="Q27" i="31"/>
  <c r="R26" i="31"/>
  <c r="Q26" i="31"/>
  <c r="V25" i="31"/>
  <c r="V24" i="31"/>
  <c r="R23" i="31"/>
  <c r="V22" i="31"/>
  <c r="U22" i="31"/>
  <c r="V21" i="31"/>
  <c r="R20" i="31"/>
  <c r="V19" i="31"/>
  <c r="V18" i="31"/>
  <c r="R17" i="31"/>
  <c r="Q17" i="31"/>
  <c r="V16" i="31"/>
  <c r="U16" i="31"/>
  <c r="V15" i="31"/>
  <c r="R14" i="31"/>
  <c r="Q14" i="31"/>
  <c r="V13" i="31"/>
  <c r="V12" i="31"/>
  <c r="C12" i="31"/>
  <c r="R11" i="31"/>
  <c r="V10" i="31"/>
  <c r="C10" i="31"/>
  <c r="V77" i="31" s="1"/>
  <c r="V9" i="31"/>
  <c r="R9" i="31"/>
  <c r="V8" i="31"/>
  <c r="Q8" i="31"/>
  <c r="C8" i="31"/>
  <c r="Q79" i="31" s="1"/>
  <c r="B8" i="31"/>
  <c r="V7" i="31"/>
  <c r="V6" i="31"/>
  <c r="C6" i="31"/>
  <c r="R78" i="31" s="1"/>
  <c r="V5" i="31"/>
  <c r="R5" i="31"/>
  <c r="C5" i="31"/>
  <c r="W4" i="31"/>
  <c r="V4" i="31"/>
  <c r="Y4" i="31" s="1"/>
  <c r="R4" i="31"/>
  <c r="M79" i="31"/>
  <c r="U79" i="31" s="1"/>
  <c r="M78" i="31"/>
  <c r="U78" i="31" s="1"/>
  <c r="M77" i="31"/>
  <c r="U77" i="31" s="1"/>
  <c r="M76" i="31"/>
  <c r="U76" i="31" s="1"/>
  <c r="M74" i="31"/>
  <c r="U74" i="31" s="1"/>
  <c r="M73" i="31"/>
  <c r="U73" i="31" s="1"/>
  <c r="M72" i="31"/>
  <c r="U72" i="31" s="1"/>
  <c r="M71" i="31"/>
  <c r="U71" i="31" s="1"/>
  <c r="M70" i="31"/>
  <c r="M68" i="31"/>
  <c r="U68" i="31" s="1"/>
  <c r="M67" i="31"/>
  <c r="U67" i="31" s="1"/>
  <c r="M66" i="31"/>
  <c r="U66" i="31" s="1"/>
  <c r="M65" i="31"/>
  <c r="U65" i="31" s="1"/>
  <c r="M64" i="31"/>
  <c r="M62" i="31"/>
  <c r="U62" i="31" s="1"/>
  <c r="M61" i="31"/>
  <c r="U61" i="31" s="1"/>
  <c r="M60" i="31"/>
  <c r="U60" i="31" s="1"/>
  <c r="M59" i="31"/>
  <c r="U59" i="31" s="1"/>
  <c r="M58" i="31"/>
  <c r="M56" i="31"/>
  <c r="U56" i="31" s="1"/>
  <c r="M55" i="31"/>
  <c r="U55" i="31" s="1"/>
  <c r="M54" i="31"/>
  <c r="U54" i="31" s="1"/>
  <c r="M53" i="31"/>
  <c r="U53" i="31" s="1"/>
  <c r="M52" i="31"/>
  <c r="M50" i="31"/>
  <c r="U50" i="31" s="1"/>
  <c r="M49" i="31"/>
  <c r="U49" i="31" s="1"/>
  <c r="M48" i="31"/>
  <c r="U48" i="31" s="1"/>
  <c r="M47" i="31"/>
  <c r="U47" i="31" s="1"/>
  <c r="M46" i="31"/>
  <c r="M44" i="31"/>
  <c r="U44" i="31" s="1"/>
  <c r="M43" i="31"/>
  <c r="U43" i="31" s="1"/>
  <c r="M42" i="31"/>
  <c r="U42" i="31" s="1"/>
  <c r="M41" i="31"/>
  <c r="U41" i="31" s="1"/>
  <c r="M40" i="31"/>
  <c r="M38" i="31"/>
  <c r="U38" i="31" s="1"/>
  <c r="M37" i="31"/>
  <c r="U37" i="31" s="1"/>
  <c r="M36" i="31"/>
  <c r="U36" i="31" s="1"/>
  <c r="M35" i="31"/>
  <c r="U35" i="31" s="1"/>
  <c r="M34" i="31"/>
  <c r="M32" i="31"/>
  <c r="U32" i="31" s="1"/>
  <c r="M31" i="31"/>
  <c r="U31" i="31" s="1"/>
  <c r="M30" i="31"/>
  <c r="U30" i="31" s="1"/>
  <c r="M29" i="31"/>
  <c r="U29" i="31" s="1"/>
  <c r="M28" i="31"/>
  <c r="M26" i="31"/>
  <c r="U26" i="31" s="1"/>
  <c r="M25" i="31"/>
  <c r="U25" i="31" s="1"/>
  <c r="M24" i="31"/>
  <c r="U24" i="31" s="1"/>
  <c r="M23" i="31"/>
  <c r="U23" i="31" s="1"/>
  <c r="M22" i="31"/>
  <c r="M20" i="31"/>
  <c r="U20" i="31" s="1"/>
  <c r="M19" i="31"/>
  <c r="U19" i="31" s="1"/>
  <c r="M18" i="31"/>
  <c r="U18" i="31" s="1"/>
  <c r="M17" i="31"/>
  <c r="U17" i="31" s="1"/>
  <c r="M16" i="31"/>
  <c r="M14" i="31"/>
  <c r="U14" i="31" s="1"/>
  <c r="M13" i="31"/>
  <c r="U13" i="31" s="1"/>
  <c r="M12" i="31"/>
  <c r="U12" i="31" s="1"/>
  <c r="M11" i="31"/>
  <c r="U11" i="31" s="1"/>
  <c r="M10" i="31"/>
  <c r="U10" i="31" s="1"/>
  <c r="M8" i="31"/>
  <c r="U8" i="31" s="1"/>
  <c r="M7" i="31"/>
  <c r="U7" i="31" s="1"/>
  <c r="M6" i="31"/>
  <c r="U6" i="31" s="1"/>
  <c r="M5" i="31"/>
  <c r="U5" i="31" s="1"/>
  <c r="M4" i="31"/>
  <c r="U4" i="31" s="1"/>
  <c r="X4" i="31" s="1"/>
  <c r="M4" i="31" a="1"/>
  <c r="M75" i="31" s="1"/>
  <c r="U75" i="31" s="1"/>
  <c r="F78" i="31"/>
  <c r="G77" i="31"/>
  <c r="F77" i="31"/>
  <c r="F75" i="31"/>
  <c r="G74" i="31"/>
  <c r="F74" i="31"/>
  <c r="F72" i="31"/>
  <c r="G71" i="31"/>
  <c r="F71" i="31"/>
  <c r="F69" i="31"/>
  <c r="G68" i="31"/>
  <c r="F68" i="31"/>
  <c r="F66" i="31"/>
  <c r="G65" i="31"/>
  <c r="F65" i="31"/>
  <c r="F63" i="31"/>
  <c r="G62" i="31"/>
  <c r="F62" i="31"/>
  <c r="F60" i="31"/>
  <c r="G59" i="31"/>
  <c r="F59" i="31"/>
  <c r="F57" i="31"/>
  <c r="G56" i="31"/>
  <c r="F56" i="31"/>
  <c r="F54" i="31"/>
  <c r="G53" i="31"/>
  <c r="F53" i="31"/>
  <c r="F51" i="31"/>
  <c r="G50" i="31"/>
  <c r="F50" i="31"/>
  <c r="F48" i="31"/>
  <c r="G47" i="31"/>
  <c r="F47" i="31"/>
  <c r="F45" i="31"/>
  <c r="G44" i="31"/>
  <c r="F44" i="31"/>
  <c r="F42" i="31"/>
  <c r="G41" i="31"/>
  <c r="F41" i="31"/>
  <c r="F39" i="31"/>
  <c r="G38" i="31"/>
  <c r="F38" i="31"/>
  <c r="F36" i="31"/>
  <c r="G35" i="31"/>
  <c r="F35" i="31"/>
  <c r="F33" i="31"/>
  <c r="G32" i="31"/>
  <c r="F32" i="31"/>
  <c r="F30" i="31"/>
  <c r="G29" i="31"/>
  <c r="F29" i="31"/>
  <c r="F27" i="31"/>
  <c r="G26" i="31"/>
  <c r="F26" i="31"/>
  <c r="F24" i="31"/>
  <c r="G23" i="31"/>
  <c r="F23" i="31"/>
  <c r="F21" i="31"/>
  <c r="G20" i="31"/>
  <c r="F20" i="31"/>
  <c r="F18" i="31"/>
  <c r="G17" i="31"/>
  <c r="F17" i="31"/>
  <c r="F15" i="31"/>
  <c r="G14" i="31"/>
  <c r="F14" i="31"/>
  <c r="F12" i="31"/>
  <c r="G11" i="31"/>
  <c r="F11" i="31"/>
  <c r="F9" i="31"/>
  <c r="G8" i="31"/>
  <c r="F8" i="31"/>
  <c r="F6" i="31"/>
  <c r="G5" i="31"/>
  <c r="F5" i="31"/>
  <c r="F4" i="31" a="1"/>
  <c r="F79" i="31" s="1"/>
  <c r="AT3" i="31"/>
  <c r="R3" i="31"/>
  <c r="Q3" i="31"/>
  <c r="AG3" i="31" s="1"/>
  <c r="AP3" i="31" s="1"/>
  <c r="O3" i="31"/>
  <c r="AE3" i="31" s="1"/>
  <c r="AX97" i="30"/>
  <c r="AX96" i="30"/>
  <c r="AX95" i="30"/>
  <c r="AX94" i="30"/>
  <c r="AX93" i="30"/>
  <c r="AX92" i="30"/>
  <c r="AX91" i="30"/>
  <c r="AX90" i="30"/>
  <c r="V89" i="30"/>
  <c r="Q88" i="30"/>
  <c r="V86" i="30"/>
  <c r="Q85" i="30"/>
  <c r="V84" i="30"/>
  <c r="V83" i="30"/>
  <c r="Q82" i="30"/>
  <c r="V81" i="30"/>
  <c r="V80" i="30"/>
  <c r="R79" i="30"/>
  <c r="V78" i="30"/>
  <c r="V77" i="30"/>
  <c r="Q77" i="30"/>
  <c r="R76" i="30"/>
  <c r="V75" i="30"/>
  <c r="V74" i="30"/>
  <c r="R73" i="30"/>
  <c r="V72" i="30"/>
  <c r="V71" i="30"/>
  <c r="Q71" i="30"/>
  <c r="R70" i="30"/>
  <c r="Q70" i="30"/>
  <c r="V69" i="30"/>
  <c r="V68" i="30"/>
  <c r="R67" i="30"/>
  <c r="V66" i="30"/>
  <c r="V65" i="30"/>
  <c r="R64" i="30"/>
  <c r="Q64" i="30"/>
  <c r="V63" i="30"/>
  <c r="V62" i="30"/>
  <c r="R61" i="30"/>
  <c r="V60" i="30"/>
  <c r="V59" i="30"/>
  <c r="Q59" i="30"/>
  <c r="R58" i="30"/>
  <c r="V57" i="30"/>
  <c r="V56" i="30"/>
  <c r="R55" i="30"/>
  <c r="V54" i="30"/>
  <c r="V53" i="30"/>
  <c r="Q53" i="30"/>
  <c r="R52" i="30"/>
  <c r="Q52" i="30"/>
  <c r="V51" i="30"/>
  <c r="V50" i="30"/>
  <c r="R49" i="30"/>
  <c r="V48" i="30"/>
  <c r="V47" i="30"/>
  <c r="R46" i="30"/>
  <c r="Q46" i="30"/>
  <c r="V45" i="30"/>
  <c r="V44" i="30"/>
  <c r="R43" i="30"/>
  <c r="V42" i="30"/>
  <c r="V41" i="30"/>
  <c r="Q41" i="30"/>
  <c r="R40" i="30"/>
  <c r="V39" i="30"/>
  <c r="V38" i="30"/>
  <c r="R37" i="30"/>
  <c r="V36" i="30"/>
  <c r="V35" i="30"/>
  <c r="Q35" i="30"/>
  <c r="R34" i="30"/>
  <c r="Q34" i="30"/>
  <c r="V33" i="30"/>
  <c r="V32" i="30"/>
  <c r="R31" i="30"/>
  <c r="V30" i="30"/>
  <c r="V29" i="30"/>
  <c r="R28" i="30"/>
  <c r="Q28" i="30"/>
  <c r="V27" i="30"/>
  <c r="V26" i="30"/>
  <c r="R25" i="30"/>
  <c r="V24" i="30"/>
  <c r="V23" i="30"/>
  <c r="Q23" i="30"/>
  <c r="R22" i="30"/>
  <c r="V21" i="30"/>
  <c r="V20" i="30"/>
  <c r="R19" i="30"/>
  <c r="V18" i="30"/>
  <c r="V17" i="30"/>
  <c r="Q17" i="30"/>
  <c r="R16" i="30"/>
  <c r="Q16" i="30"/>
  <c r="V15" i="30"/>
  <c r="V14" i="30"/>
  <c r="R13" i="30"/>
  <c r="V12" i="30"/>
  <c r="C12" i="30"/>
  <c r="R11" i="30"/>
  <c r="V10" i="30"/>
  <c r="C10" i="30"/>
  <c r="V88" i="30" s="1"/>
  <c r="V9" i="30"/>
  <c r="R9" i="30"/>
  <c r="V8" i="30"/>
  <c r="Q8" i="30"/>
  <c r="C8" i="30"/>
  <c r="Q87" i="30" s="1"/>
  <c r="B8" i="30"/>
  <c r="V7" i="30"/>
  <c r="R7" i="30"/>
  <c r="V6" i="30"/>
  <c r="Q6" i="30"/>
  <c r="C6" i="30"/>
  <c r="R89" i="30" s="1"/>
  <c r="V5" i="30"/>
  <c r="R5" i="30"/>
  <c r="C5" i="30"/>
  <c r="W4" i="30"/>
  <c r="V4" i="30"/>
  <c r="Y4" i="30" s="1"/>
  <c r="R4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4" i="30" a="1"/>
  <c r="M89" i="30" s="1"/>
  <c r="U89" i="30" s="1"/>
  <c r="F89" i="30"/>
  <c r="G88" i="30"/>
  <c r="F88" i="30"/>
  <c r="F86" i="30"/>
  <c r="G85" i="30"/>
  <c r="F85" i="30"/>
  <c r="F83" i="30"/>
  <c r="G82" i="30"/>
  <c r="F82" i="30"/>
  <c r="F80" i="30"/>
  <c r="G79" i="30"/>
  <c r="F79" i="30"/>
  <c r="F77" i="30"/>
  <c r="G76" i="30"/>
  <c r="F76" i="30"/>
  <c r="F74" i="30"/>
  <c r="G73" i="30"/>
  <c r="F73" i="30"/>
  <c r="F71" i="30"/>
  <c r="G70" i="30"/>
  <c r="F70" i="30"/>
  <c r="F68" i="30"/>
  <c r="G67" i="30"/>
  <c r="F67" i="30"/>
  <c r="F65" i="30"/>
  <c r="G64" i="30"/>
  <c r="F64" i="30"/>
  <c r="F62" i="30"/>
  <c r="G61" i="30"/>
  <c r="F61" i="30"/>
  <c r="F59" i="30"/>
  <c r="G58" i="30"/>
  <c r="F58" i="30"/>
  <c r="F56" i="30"/>
  <c r="G55" i="30"/>
  <c r="F55" i="30"/>
  <c r="F53" i="30"/>
  <c r="G52" i="30"/>
  <c r="F52" i="30"/>
  <c r="F50" i="30"/>
  <c r="G49" i="30"/>
  <c r="F49" i="30"/>
  <c r="F47" i="30"/>
  <c r="G46" i="30"/>
  <c r="F46" i="30"/>
  <c r="F44" i="30"/>
  <c r="G43" i="30"/>
  <c r="F43" i="30"/>
  <c r="F41" i="30"/>
  <c r="G40" i="30"/>
  <c r="F40" i="30"/>
  <c r="F38" i="30"/>
  <c r="G37" i="30"/>
  <c r="F37" i="30"/>
  <c r="F35" i="30"/>
  <c r="G34" i="30"/>
  <c r="F34" i="30"/>
  <c r="F32" i="30"/>
  <c r="G31" i="30"/>
  <c r="F31" i="30"/>
  <c r="F29" i="30"/>
  <c r="G28" i="30"/>
  <c r="F28" i="30"/>
  <c r="F26" i="30"/>
  <c r="G25" i="30"/>
  <c r="F25" i="30"/>
  <c r="F23" i="30"/>
  <c r="G22" i="30"/>
  <c r="F22" i="30"/>
  <c r="F20" i="30"/>
  <c r="G19" i="30"/>
  <c r="F19" i="30"/>
  <c r="F17" i="30"/>
  <c r="G16" i="30"/>
  <c r="F16" i="30"/>
  <c r="F14" i="30"/>
  <c r="G13" i="30"/>
  <c r="F13" i="30"/>
  <c r="F11" i="30"/>
  <c r="G10" i="30"/>
  <c r="F10" i="30"/>
  <c r="F8" i="30"/>
  <c r="G7" i="30"/>
  <c r="F7" i="30"/>
  <c r="F5" i="30"/>
  <c r="G4" i="30"/>
  <c r="F4" i="30"/>
  <c r="F4" i="30" a="1"/>
  <c r="F87" i="30" s="1"/>
  <c r="AT3" i="30"/>
  <c r="R3" i="30"/>
  <c r="Q3" i="30"/>
  <c r="AG3" i="30" s="1"/>
  <c r="AP3" i="30" s="1"/>
  <c r="O3" i="30"/>
  <c r="P3" i="30" s="1"/>
  <c r="AF3" i="30" s="1"/>
  <c r="AO3" i="30" s="1"/>
  <c r="S98" i="29"/>
  <c r="R98" i="29"/>
  <c r="R97" i="29"/>
  <c r="U96" i="29"/>
  <c r="R96" i="29"/>
  <c r="R95" i="29"/>
  <c r="R94" i="29"/>
  <c r="R93" i="29"/>
  <c r="R92" i="29"/>
  <c r="R91" i="29"/>
  <c r="U90" i="29"/>
  <c r="R90" i="29"/>
  <c r="R89" i="29"/>
  <c r="R88" i="29"/>
  <c r="R87" i="29"/>
  <c r="R86" i="29"/>
  <c r="R85" i="29"/>
  <c r="V84" i="29"/>
  <c r="U84" i="29"/>
  <c r="R84" i="29"/>
  <c r="R83" i="29"/>
  <c r="Q83" i="29"/>
  <c r="R82" i="29"/>
  <c r="V81" i="29"/>
  <c r="R81" i="29"/>
  <c r="R80" i="29"/>
  <c r="U79" i="29"/>
  <c r="R79" i="29"/>
  <c r="V78" i="29"/>
  <c r="U78" i="29"/>
  <c r="R78" i="29"/>
  <c r="R77" i="29"/>
  <c r="Q77" i="29"/>
  <c r="R76" i="29"/>
  <c r="V75" i="29"/>
  <c r="R75" i="29"/>
  <c r="R74" i="29"/>
  <c r="U73" i="29"/>
  <c r="R73" i="29"/>
  <c r="V72" i="29"/>
  <c r="U72" i="29"/>
  <c r="R72" i="29"/>
  <c r="R71" i="29"/>
  <c r="Q71" i="29"/>
  <c r="R70" i="29"/>
  <c r="V69" i="29"/>
  <c r="R69" i="29"/>
  <c r="R68" i="29"/>
  <c r="U67" i="29"/>
  <c r="R67" i="29"/>
  <c r="V66" i="29"/>
  <c r="U66" i="29"/>
  <c r="R66" i="29"/>
  <c r="R65" i="29"/>
  <c r="Q65" i="29"/>
  <c r="R64" i="29"/>
  <c r="V63" i="29"/>
  <c r="R63" i="29"/>
  <c r="R62" i="29"/>
  <c r="U61" i="29"/>
  <c r="R61" i="29"/>
  <c r="V60" i="29"/>
  <c r="U60" i="29"/>
  <c r="R60" i="29"/>
  <c r="R59" i="29"/>
  <c r="Q59" i="29"/>
  <c r="R58" i="29"/>
  <c r="V57" i="29"/>
  <c r="R57" i="29"/>
  <c r="R56" i="29"/>
  <c r="U55" i="29"/>
  <c r="R55" i="29"/>
  <c r="V54" i="29"/>
  <c r="U54" i="29"/>
  <c r="R54" i="29"/>
  <c r="R53" i="29"/>
  <c r="Q53" i="29"/>
  <c r="R52" i="29"/>
  <c r="V51" i="29"/>
  <c r="R51" i="29"/>
  <c r="R50" i="29"/>
  <c r="U49" i="29"/>
  <c r="R49" i="29"/>
  <c r="V48" i="29"/>
  <c r="U48" i="29"/>
  <c r="R48" i="29"/>
  <c r="R47" i="29"/>
  <c r="Q47" i="29"/>
  <c r="R46" i="29"/>
  <c r="V45" i="29"/>
  <c r="R45" i="29"/>
  <c r="R44" i="29"/>
  <c r="U43" i="29"/>
  <c r="R43" i="29"/>
  <c r="V42" i="29"/>
  <c r="U42" i="29"/>
  <c r="R42" i="29"/>
  <c r="R41" i="29"/>
  <c r="Q41" i="29"/>
  <c r="R40" i="29"/>
  <c r="V39" i="29"/>
  <c r="R39" i="29"/>
  <c r="R38" i="29"/>
  <c r="U37" i="29"/>
  <c r="R37" i="29"/>
  <c r="V36" i="29"/>
  <c r="U36" i="29"/>
  <c r="R36" i="29"/>
  <c r="R35" i="29"/>
  <c r="Q35" i="29"/>
  <c r="R34" i="29"/>
  <c r="V33" i="29"/>
  <c r="R33" i="29"/>
  <c r="R32" i="29"/>
  <c r="U31" i="29"/>
  <c r="R31" i="29"/>
  <c r="V30" i="29"/>
  <c r="U30" i="29"/>
  <c r="R30" i="29"/>
  <c r="R29" i="29"/>
  <c r="Q29" i="29"/>
  <c r="R28" i="29"/>
  <c r="V27" i="29"/>
  <c r="R27" i="29"/>
  <c r="R26" i="29"/>
  <c r="U25" i="29"/>
  <c r="R25" i="29"/>
  <c r="V24" i="29"/>
  <c r="U24" i="29"/>
  <c r="R24" i="29"/>
  <c r="R23" i="29"/>
  <c r="Q23" i="29"/>
  <c r="R22" i="29"/>
  <c r="V21" i="29"/>
  <c r="R21" i="29"/>
  <c r="R20" i="29"/>
  <c r="U19" i="29"/>
  <c r="R19" i="29"/>
  <c r="V18" i="29"/>
  <c r="U18" i="29"/>
  <c r="R18" i="29"/>
  <c r="R17" i="29"/>
  <c r="Q17" i="29"/>
  <c r="V16" i="29"/>
  <c r="R16" i="29"/>
  <c r="V15" i="29"/>
  <c r="R15" i="29"/>
  <c r="R14" i="29"/>
  <c r="Q14" i="29"/>
  <c r="V13" i="29"/>
  <c r="U13" i="29"/>
  <c r="R13" i="29"/>
  <c r="V12" i="29"/>
  <c r="U12" i="29"/>
  <c r="R12" i="29"/>
  <c r="Q12" i="29"/>
  <c r="C12" i="29"/>
  <c r="R11" i="29"/>
  <c r="V10" i="29"/>
  <c r="U10" i="29"/>
  <c r="R10" i="29"/>
  <c r="Q10" i="29"/>
  <c r="C10" i="29"/>
  <c r="V11" i="29" s="1"/>
  <c r="V9" i="29"/>
  <c r="R9" i="29"/>
  <c r="Q9" i="29"/>
  <c r="V8" i="29"/>
  <c r="U8" i="29"/>
  <c r="R8" i="29"/>
  <c r="C8" i="29"/>
  <c r="Q96" i="29" s="1"/>
  <c r="B8" i="29"/>
  <c r="V7" i="29"/>
  <c r="U7" i="29"/>
  <c r="R7" i="29"/>
  <c r="V6" i="29"/>
  <c r="U6" i="29"/>
  <c r="R6" i="29"/>
  <c r="Q6" i="29"/>
  <c r="R5" i="29"/>
  <c r="C5" i="29"/>
  <c r="AH4" i="29"/>
  <c r="W4" i="29"/>
  <c r="V4" i="29"/>
  <c r="Y4" i="29" s="1"/>
  <c r="R4" i="29"/>
  <c r="M98" i="29"/>
  <c r="U98" i="29" s="1"/>
  <c r="M97" i="29"/>
  <c r="U97" i="29" s="1"/>
  <c r="M96" i="29"/>
  <c r="M95" i="29"/>
  <c r="U95" i="29" s="1"/>
  <c r="M94" i="29"/>
  <c r="U94" i="29" s="1"/>
  <c r="M92" i="29"/>
  <c r="U92" i="29" s="1"/>
  <c r="M91" i="29"/>
  <c r="U91" i="29" s="1"/>
  <c r="M90" i="29"/>
  <c r="M89" i="29"/>
  <c r="U89" i="29" s="1"/>
  <c r="M88" i="29"/>
  <c r="U88" i="29" s="1"/>
  <c r="M86" i="29"/>
  <c r="U86" i="29" s="1"/>
  <c r="M85" i="29"/>
  <c r="U85" i="29" s="1"/>
  <c r="M84" i="29"/>
  <c r="M83" i="29"/>
  <c r="U83" i="29" s="1"/>
  <c r="M82" i="29"/>
  <c r="U82" i="29" s="1"/>
  <c r="M80" i="29"/>
  <c r="U80" i="29" s="1"/>
  <c r="M79" i="29"/>
  <c r="M78" i="29"/>
  <c r="M77" i="29"/>
  <c r="U77" i="29" s="1"/>
  <c r="M76" i="29"/>
  <c r="U76" i="29" s="1"/>
  <c r="M74" i="29"/>
  <c r="U74" i="29" s="1"/>
  <c r="M73" i="29"/>
  <c r="M72" i="29"/>
  <c r="M71" i="29"/>
  <c r="U71" i="29" s="1"/>
  <c r="M70" i="29"/>
  <c r="U70" i="29" s="1"/>
  <c r="M68" i="29"/>
  <c r="U68" i="29" s="1"/>
  <c r="M67" i="29"/>
  <c r="M66" i="29"/>
  <c r="M65" i="29"/>
  <c r="U65" i="29" s="1"/>
  <c r="M64" i="29"/>
  <c r="U64" i="29" s="1"/>
  <c r="M62" i="29"/>
  <c r="U62" i="29" s="1"/>
  <c r="M61" i="29"/>
  <c r="M60" i="29"/>
  <c r="M59" i="29"/>
  <c r="U59" i="29" s="1"/>
  <c r="M58" i="29"/>
  <c r="U58" i="29" s="1"/>
  <c r="M56" i="29"/>
  <c r="U56" i="29" s="1"/>
  <c r="M55" i="29"/>
  <c r="M54" i="29"/>
  <c r="M53" i="29"/>
  <c r="U53" i="29" s="1"/>
  <c r="M52" i="29"/>
  <c r="U52" i="29" s="1"/>
  <c r="M50" i="29"/>
  <c r="U50" i="29" s="1"/>
  <c r="M49" i="29"/>
  <c r="M48" i="29"/>
  <c r="M47" i="29"/>
  <c r="U47" i="29" s="1"/>
  <c r="M46" i="29"/>
  <c r="U46" i="29" s="1"/>
  <c r="M44" i="29"/>
  <c r="U44" i="29" s="1"/>
  <c r="M43" i="29"/>
  <c r="M42" i="29"/>
  <c r="M41" i="29"/>
  <c r="U41" i="29" s="1"/>
  <c r="M40" i="29"/>
  <c r="U40" i="29" s="1"/>
  <c r="M38" i="29"/>
  <c r="U38" i="29" s="1"/>
  <c r="M37" i="29"/>
  <c r="M36" i="29"/>
  <c r="M35" i="29"/>
  <c r="U35" i="29" s="1"/>
  <c r="M34" i="29"/>
  <c r="U34" i="29" s="1"/>
  <c r="M32" i="29"/>
  <c r="U32" i="29" s="1"/>
  <c r="M31" i="29"/>
  <c r="M30" i="29"/>
  <c r="M29" i="29"/>
  <c r="U29" i="29" s="1"/>
  <c r="M28" i="29"/>
  <c r="U28" i="29" s="1"/>
  <c r="M26" i="29"/>
  <c r="U26" i="29" s="1"/>
  <c r="M25" i="29"/>
  <c r="M24" i="29"/>
  <c r="M23" i="29"/>
  <c r="U23" i="29" s="1"/>
  <c r="M22" i="29"/>
  <c r="U22" i="29" s="1"/>
  <c r="M20" i="29"/>
  <c r="U20" i="29" s="1"/>
  <c r="M19" i="29"/>
  <c r="M18" i="29"/>
  <c r="M17" i="29"/>
  <c r="U17" i="29" s="1"/>
  <c r="M16" i="29"/>
  <c r="U16" i="29" s="1"/>
  <c r="M14" i="29"/>
  <c r="U14" i="29" s="1"/>
  <c r="M13" i="29"/>
  <c r="M12" i="29"/>
  <c r="M11" i="29"/>
  <c r="U11" i="29" s="1"/>
  <c r="M10" i="29"/>
  <c r="M8" i="29"/>
  <c r="M7" i="29"/>
  <c r="M6" i="29"/>
  <c r="M5" i="29"/>
  <c r="U5" i="29" s="1"/>
  <c r="M4" i="29"/>
  <c r="U4" i="29" s="1"/>
  <c r="X4" i="29" s="1"/>
  <c r="Z4" i="29" s="1"/>
  <c r="M4" i="29" a="1"/>
  <c r="M93" i="29" s="1"/>
  <c r="U93" i="29" s="1"/>
  <c r="G98" i="29"/>
  <c r="G92" i="29"/>
  <c r="G86" i="29"/>
  <c r="G80" i="29"/>
  <c r="G74" i="29"/>
  <c r="G68" i="29"/>
  <c r="G62" i="29"/>
  <c r="G56" i="29"/>
  <c r="G50" i="29"/>
  <c r="G44" i="29"/>
  <c r="G38" i="29"/>
  <c r="G32" i="29"/>
  <c r="G26" i="29"/>
  <c r="G20" i="29"/>
  <c r="G14" i="29"/>
  <c r="G8" i="29"/>
  <c r="G4" i="29" a="1"/>
  <c r="G96" i="29" s="1"/>
  <c r="F98" i="29"/>
  <c r="F92" i="29"/>
  <c r="F86" i="29"/>
  <c r="F80" i="29"/>
  <c r="F74" i="29"/>
  <c r="F68" i="29"/>
  <c r="F62" i="29"/>
  <c r="F56" i="29"/>
  <c r="F50" i="29"/>
  <c r="F44" i="29"/>
  <c r="F38" i="29"/>
  <c r="F32" i="29"/>
  <c r="F26" i="29"/>
  <c r="F20" i="29"/>
  <c r="F14" i="29"/>
  <c r="F8" i="29"/>
  <c r="F4" i="29" a="1"/>
  <c r="F96" i="29" s="1"/>
  <c r="AT3" i="29"/>
  <c r="R3" i="29"/>
  <c r="Q3" i="29"/>
  <c r="AG3" i="29" s="1"/>
  <c r="AP3" i="29" s="1"/>
  <c r="O3" i="29"/>
  <c r="P3" i="29" s="1"/>
  <c r="AF3" i="29" s="1"/>
  <c r="AO3" i="29" s="1"/>
  <c r="AX97" i="28"/>
  <c r="AX96" i="28"/>
  <c r="AX95" i="28"/>
  <c r="AX94" i="28"/>
  <c r="AX93" i="28"/>
  <c r="AX92" i="28"/>
  <c r="AX91" i="28"/>
  <c r="AX90" i="28"/>
  <c r="AX89" i="28"/>
  <c r="AX88" i="28"/>
  <c r="AX87" i="28"/>
  <c r="AX86" i="28"/>
  <c r="AX85" i="28"/>
  <c r="AX84" i="28"/>
  <c r="AX83" i="28"/>
  <c r="AX82" i="28"/>
  <c r="AX81" i="28"/>
  <c r="AX80" i="28"/>
  <c r="AX79" i="28"/>
  <c r="AX78" i="28"/>
  <c r="AX77" i="28"/>
  <c r="AX76" i="28"/>
  <c r="AX75" i="28"/>
  <c r="AX74" i="28"/>
  <c r="AX73" i="28"/>
  <c r="AX72" i="28"/>
  <c r="AX71" i="28"/>
  <c r="AX70" i="28"/>
  <c r="V69" i="28"/>
  <c r="V68" i="28"/>
  <c r="Q68" i="28"/>
  <c r="R67" i="28"/>
  <c r="V66" i="28"/>
  <c r="V65" i="28"/>
  <c r="Q65" i="28"/>
  <c r="R64" i="28"/>
  <c r="V63" i="28"/>
  <c r="V62" i="28"/>
  <c r="Q62" i="28"/>
  <c r="R61" i="28"/>
  <c r="Q61" i="28"/>
  <c r="V60" i="28"/>
  <c r="V59" i="28"/>
  <c r="Q59" i="28"/>
  <c r="R58" i="28"/>
  <c r="Q58" i="28"/>
  <c r="V57" i="28"/>
  <c r="V56" i="28"/>
  <c r="R55" i="28"/>
  <c r="Q55" i="28"/>
  <c r="V54" i="28"/>
  <c r="V53" i="28"/>
  <c r="R52" i="28"/>
  <c r="Q52" i="28"/>
  <c r="V51" i="28"/>
  <c r="V50" i="28"/>
  <c r="Q50" i="28"/>
  <c r="R49" i="28"/>
  <c r="V48" i="28"/>
  <c r="V47" i="28"/>
  <c r="Q47" i="28"/>
  <c r="R46" i="28"/>
  <c r="V45" i="28"/>
  <c r="V44" i="28"/>
  <c r="Q44" i="28"/>
  <c r="R43" i="28"/>
  <c r="Q43" i="28"/>
  <c r="V42" i="28"/>
  <c r="V41" i="28"/>
  <c r="Q41" i="28"/>
  <c r="R40" i="28"/>
  <c r="Q40" i="28"/>
  <c r="V39" i="28"/>
  <c r="V38" i="28"/>
  <c r="R37" i="28"/>
  <c r="Q37" i="28"/>
  <c r="V36" i="28"/>
  <c r="V35" i="28"/>
  <c r="R34" i="28"/>
  <c r="Q34" i="28"/>
  <c r="V33" i="28"/>
  <c r="V32" i="28"/>
  <c r="Q32" i="28"/>
  <c r="R31" i="28"/>
  <c r="V30" i="28"/>
  <c r="V29" i="28"/>
  <c r="Q29" i="28"/>
  <c r="R28" i="28"/>
  <c r="V27" i="28"/>
  <c r="V26" i="28"/>
  <c r="Q26" i="28"/>
  <c r="R25" i="28"/>
  <c r="Q25" i="28"/>
  <c r="V24" i="28"/>
  <c r="V23" i="28"/>
  <c r="Q23" i="28"/>
  <c r="R22" i="28"/>
  <c r="Q22" i="28"/>
  <c r="V21" i="28"/>
  <c r="V20" i="28"/>
  <c r="R19" i="28"/>
  <c r="Q19" i="28"/>
  <c r="V18" i="28"/>
  <c r="V17" i="28"/>
  <c r="R16" i="28"/>
  <c r="Q16" i="28"/>
  <c r="V15" i="28"/>
  <c r="V14" i="28"/>
  <c r="Q14" i="28"/>
  <c r="R13" i="28"/>
  <c r="V12" i="28"/>
  <c r="C12" i="28"/>
  <c r="R11" i="28"/>
  <c r="Q11" i="28"/>
  <c r="V10" i="28"/>
  <c r="U10" i="28"/>
  <c r="C10" i="28"/>
  <c r="V67" i="28" s="1"/>
  <c r="V9" i="28"/>
  <c r="R9" i="28"/>
  <c r="Q9" i="28"/>
  <c r="V8" i="28"/>
  <c r="C8" i="28"/>
  <c r="Q69" i="28" s="1"/>
  <c r="B8" i="28"/>
  <c r="R7" i="28"/>
  <c r="Q7" i="28"/>
  <c r="V6" i="28"/>
  <c r="C6" i="28"/>
  <c r="V5" i="28"/>
  <c r="R5" i="28"/>
  <c r="Q5" i="28"/>
  <c r="C5" i="28"/>
  <c r="AH4" i="28"/>
  <c r="W4" i="28"/>
  <c r="V4" i="28"/>
  <c r="Y4" i="28" s="1"/>
  <c r="Z4" i="28" s="1"/>
  <c r="U4" i="28"/>
  <c r="X4" i="28" s="1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M7" i="28"/>
  <c r="U7" i="28" s="1"/>
  <c r="M6" i="28"/>
  <c r="U6" i="28" s="1"/>
  <c r="M5" i="28"/>
  <c r="U5" i="28" s="1"/>
  <c r="M4" i="28"/>
  <c r="M4" i="28" a="1"/>
  <c r="M69" i="28" s="1"/>
  <c r="U69" i="28" s="1"/>
  <c r="F68" i="28"/>
  <c r="G67" i="28"/>
  <c r="F67" i="28"/>
  <c r="F65" i="28"/>
  <c r="G64" i="28"/>
  <c r="F64" i="28"/>
  <c r="F62" i="28"/>
  <c r="G61" i="28"/>
  <c r="F61" i="28"/>
  <c r="F59" i="28"/>
  <c r="G58" i="28"/>
  <c r="F58" i="28"/>
  <c r="F56" i="28"/>
  <c r="G55" i="28"/>
  <c r="F55" i="28"/>
  <c r="F53" i="28"/>
  <c r="G52" i="28"/>
  <c r="F52" i="28"/>
  <c r="F50" i="28"/>
  <c r="G49" i="28"/>
  <c r="F49" i="28"/>
  <c r="F47" i="28"/>
  <c r="G46" i="28"/>
  <c r="F46" i="28"/>
  <c r="F44" i="28"/>
  <c r="G43" i="28"/>
  <c r="F43" i="28"/>
  <c r="F41" i="28"/>
  <c r="G40" i="28"/>
  <c r="F40" i="28"/>
  <c r="F38" i="28"/>
  <c r="G37" i="28"/>
  <c r="F37" i="28"/>
  <c r="F35" i="28"/>
  <c r="G34" i="28"/>
  <c r="F34" i="28"/>
  <c r="F32" i="28"/>
  <c r="G31" i="28"/>
  <c r="F31" i="28"/>
  <c r="F29" i="28"/>
  <c r="G28" i="28"/>
  <c r="F28" i="28"/>
  <c r="F26" i="28"/>
  <c r="G25" i="28"/>
  <c r="F25" i="28"/>
  <c r="F23" i="28"/>
  <c r="G22" i="28"/>
  <c r="F22" i="28"/>
  <c r="F20" i="28"/>
  <c r="G19" i="28"/>
  <c r="F19" i="28"/>
  <c r="F17" i="28"/>
  <c r="G16" i="28"/>
  <c r="F16" i="28"/>
  <c r="F14" i="28"/>
  <c r="G13" i="28"/>
  <c r="F13" i="28"/>
  <c r="F11" i="28"/>
  <c r="G10" i="28"/>
  <c r="F10" i="28"/>
  <c r="F8" i="28"/>
  <c r="G7" i="28"/>
  <c r="F7" i="28"/>
  <c r="F5" i="28"/>
  <c r="G4" i="28"/>
  <c r="F4" i="28"/>
  <c r="F4" i="28" a="1"/>
  <c r="F69" i="28" s="1"/>
  <c r="AT3" i="28"/>
  <c r="Q3" i="28"/>
  <c r="AG3" i="28" s="1"/>
  <c r="AP3" i="28" s="1"/>
  <c r="O3" i="28"/>
  <c r="P3" i="28" s="1"/>
  <c r="AF3" i="28" s="1"/>
  <c r="AO3" i="28" s="1"/>
  <c r="AX97" i="27"/>
  <c r="AX96" i="27"/>
  <c r="AX95" i="27"/>
  <c r="AX94" i="27"/>
  <c r="AX93" i="27"/>
  <c r="AX92" i="27"/>
  <c r="AX91" i="27"/>
  <c r="AX90" i="27"/>
  <c r="AX89" i="27"/>
  <c r="AX88" i="27"/>
  <c r="AX87" i="27"/>
  <c r="AX86" i="27"/>
  <c r="AX85" i="27"/>
  <c r="AX84" i="27"/>
  <c r="AX83" i="27"/>
  <c r="AX82" i="27"/>
  <c r="AX81" i="27"/>
  <c r="AX80" i="27"/>
  <c r="R79" i="27"/>
  <c r="V78" i="27"/>
  <c r="V77" i="27"/>
  <c r="Q77" i="27"/>
  <c r="R76" i="27"/>
  <c r="Q76" i="27"/>
  <c r="V75" i="27"/>
  <c r="V74" i="27"/>
  <c r="R73" i="27"/>
  <c r="Q73" i="27"/>
  <c r="V72" i="27"/>
  <c r="V71" i="27"/>
  <c r="R70" i="27"/>
  <c r="Q70" i="27"/>
  <c r="V69" i="27"/>
  <c r="V68" i="27"/>
  <c r="R67" i="27"/>
  <c r="V66" i="27"/>
  <c r="V65" i="27"/>
  <c r="Q65" i="27"/>
  <c r="R64" i="27"/>
  <c r="V63" i="27"/>
  <c r="V62" i="27"/>
  <c r="Q62" i="27"/>
  <c r="R61" i="27"/>
  <c r="V60" i="27"/>
  <c r="V59" i="27"/>
  <c r="Q59" i="27"/>
  <c r="R58" i="27"/>
  <c r="Q58" i="27"/>
  <c r="V57" i="27"/>
  <c r="V56" i="27"/>
  <c r="R55" i="27"/>
  <c r="Q55" i="27"/>
  <c r="V54" i="27"/>
  <c r="V53" i="27"/>
  <c r="R52" i="27"/>
  <c r="Q52" i="27"/>
  <c r="V51" i="27"/>
  <c r="V50" i="27"/>
  <c r="R49" i="27"/>
  <c r="V48" i="27"/>
  <c r="V47" i="27"/>
  <c r="Q47" i="27"/>
  <c r="R46" i="27"/>
  <c r="V45" i="27"/>
  <c r="U45" i="27"/>
  <c r="V44" i="27"/>
  <c r="Q44" i="27"/>
  <c r="R43" i="27"/>
  <c r="V42" i="27"/>
  <c r="V41" i="27"/>
  <c r="Q41" i="27"/>
  <c r="R40" i="27"/>
  <c r="V39" i="27"/>
  <c r="V38" i="27"/>
  <c r="Q38" i="27"/>
  <c r="R37" i="27"/>
  <c r="Q37" i="27"/>
  <c r="V36" i="27"/>
  <c r="V35" i="27"/>
  <c r="R34" i="27"/>
  <c r="Q34" i="27"/>
  <c r="V33" i="27"/>
  <c r="V32" i="27"/>
  <c r="R31" i="27"/>
  <c r="Q31" i="27"/>
  <c r="V30" i="27"/>
  <c r="V29" i="27"/>
  <c r="R28" i="27"/>
  <c r="V27" i="27"/>
  <c r="V26" i="27"/>
  <c r="Q26" i="27"/>
  <c r="R25" i="27"/>
  <c r="V24" i="27"/>
  <c r="V23" i="27"/>
  <c r="Q23" i="27"/>
  <c r="R22" i="27"/>
  <c r="V21" i="27"/>
  <c r="V20" i="27"/>
  <c r="Q20" i="27"/>
  <c r="R19" i="27"/>
  <c r="Q19" i="27"/>
  <c r="V18" i="27"/>
  <c r="V17" i="27"/>
  <c r="R16" i="27"/>
  <c r="Q16" i="27"/>
  <c r="V15" i="27"/>
  <c r="V14" i="27"/>
  <c r="R13" i="27"/>
  <c r="Q13" i="27"/>
  <c r="V12" i="27"/>
  <c r="C12" i="27"/>
  <c r="R11" i="27"/>
  <c r="V10" i="27"/>
  <c r="C10" i="27"/>
  <c r="V79" i="27" s="1"/>
  <c r="V9" i="27"/>
  <c r="R9" i="27"/>
  <c r="V8" i="27"/>
  <c r="C8" i="27"/>
  <c r="Q78" i="27" s="1"/>
  <c r="B8" i="27"/>
  <c r="V7" i="27"/>
  <c r="R7" i="27"/>
  <c r="V6" i="27"/>
  <c r="C6" i="27"/>
  <c r="R77" i="27" s="1"/>
  <c r="V5" i="27"/>
  <c r="R5" i="27"/>
  <c r="Q5" i="27"/>
  <c r="C5" i="27"/>
  <c r="W4" i="27"/>
  <c r="V4" i="27"/>
  <c r="Y4" i="27" s="1"/>
  <c r="R4" i="27"/>
  <c r="M77" i="27"/>
  <c r="U77" i="27" s="1"/>
  <c r="M76" i="27"/>
  <c r="U76" i="27" s="1"/>
  <c r="M70" i="27"/>
  <c r="U70" i="27" s="1"/>
  <c r="M69" i="27"/>
  <c r="U69" i="27" s="1"/>
  <c r="M65" i="27"/>
  <c r="U65" i="27" s="1"/>
  <c r="M64" i="27"/>
  <c r="U64" i="27" s="1"/>
  <c r="M58" i="27"/>
  <c r="U58" i="27" s="1"/>
  <c r="M57" i="27"/>
  <c r="U57" i="27" s="1"/>
  <c r="M53" i="27"/>
  <c r="U53" i="27" s="1"/>
  <c r="M52" i="27"/>
  <c r="U52" i="27" s="1"/>
  <c r="M46" i="27"/>
  <c r="U46" i="27" s="1"/>
  <c r="M45" i="27"/>
  <c r="M41" i="27"/>
  <c r="U41" i="27" s="1"/>
  <c r="M40" i="27"/>
  <c r="U40" i="27" s="1"/>
  <c r="M34" i="27"/>
  <c r="U34" i="27" s="1"/>
  <c r="M33" i="27"/>
  <c r="U33" i="27" s="1"/>
  <c r="M29" i="27"/>
  <c r="U29" i="27" s="1"/>
  <c r="M28" i="27"/>
  <c r="U28" i="27" s="1"/>
  <c r="M22" i="27"/>
  <c r="U22" i="27" s="1"/>
  <c r="M21" i="27"/>
  <c r="U21" i="27" s="1"/>
  <c r="M17" i="27"/>
  <c r="U17" i="27" s="1"/>
  <c r="M16" i="27"/>
  <c r="U16" i="27" s="1"/>
  <c r="M10" i="27"/>
  <c r="U10" i="27" s="1"/>
  <c r="M9" i="27"/>
  <c r="U9" i="27" s="1"/>
  <c r="M5" i="27"/>
  <c r="U5" i="27" s="1"/>
  <c r="M4" i="27"/>
  <c r="U4" i="27" s="1"/>
  <c r="X4" i="27" s="1"/>
  <c r="M4" i="27" a="1"/>
  <c r="G79" i="27"/>
  <c r="F79" i="27"/>
  <c r="F77" i="27"/>
  <c r="G76" i="27"/>
  <c r="F76" i="27"/>
  <c r="F74" i="27"/>
  <c r="G73" i="27"/>
  <c r="F73" i="27"/>
  <c r="F71" i="27"/>
  <c r="G70" i="27"/>
  <c r="F70" i="27"/>
  <c r="F68" i="27"/>
  <c r="G67" i="27"/>
  <c r="F67" i="27"/>
  <c r="F65" i="27"/>
  <c r="G64" i="27"/>
  <c r="F64" i="27"/>
  <c r="F62" i="27"/>
  <c r="G61" i="27"/>
  <c r="F61" i="27"/>
  <c r="F59" i="27"/>
  <c r="G58" i="27"/>
  <c r="F58" i="27"/>
  <c r="F56" i="27"/>
  <c r="G55" i="27"/>
  <c r="F55" i="27"/>
  <c r="F53" i="27"/>
  <c r="G52" i="27"/>
  <c r="F52" i="27"/>
  <c r="F50" i="27"/>
  <c r="G49" i="27"/>
  <c r="F49" i="27"/>
  <c r="F47" i="27"/>
  <c r="G46" i="27"/>
  <c r="F46" i="27"/>
  <c r="F44" i="27"/>
  <c r="G43" i="27"/>
  <c r="F43" i="27"/>
  <c r="F41" i="27"/>
  <c r="G40" i="27"/>
  <c r="F40" i="27"/>
  <c r="F38" i="27"/>
  <c r="G37" i="27"/>
  <c r="F37" i="27"/>
  <c r="F35" i="27"/>
  <c r="G34" i="27"/>
  <c r="F34" i="27"/>
  <c r="F32" i="27"/>
  <c r="G31" i="27"/>
  <c r="H31" i="27" s="1"/>
  <c r="I31" i="27" s="1"/>
  <c r="J31" i="27" s="1"/>
  <c r="F31" i="27"/>
  <c r="F29" i="27"/>
  <c r="G28" i="27"/>
  <c r="F28" i="27"/>
  <c r="F26" i="27"/>
  <c r="G25" i="27"/>
  <c r="H25" i="27" s="1"/>
  <c r="I25" i="27" s="1"/>
  <c r="J25" i="27" s="1"/>
  <c r="F25" i="27"/>
  <c r="F23" i="27"/>
  <c r="G22" i="27"/>
  <c r="F22" i="27"/>
  <c r="F20" i="27"/>
  <c r="G19" i="27"/>
  <c r="H19" i="27" s="1"/>
  <c r="I19" i="27" s="1"/>
  <c r="J19" i="27" s="1"/>
  <c r="F19" i="27"/>
  <c r="F17" i="27"/>
  <c r="G16" i="27"/>
  <c r="F16" i="27"/>
  <c r="F14" i="27"/>
  <c r="G13" i="27"/>
  <c r="H13" i="27" s="1"/>
  <c r="I13" i="27" s="1"/>
  <c r="J13" i="27" s="1"/>
  <c r="F13" i="27"/>
  <c r="F11" i="27"/>
  <c r="G10" i="27"/>
  <c r="H10" i="27" s="1"/>
  <c r="I10" i="27" s="1"/>
  <c r="J10" i="27" s="1"/>
  <c r="F10" i="27"/>
  <c r="F8" i="27"/>
  <c r="G7" i="27"/>
  <c r="H7" i="27" s="1"/>
  <c r="I7" i="27" s="1"/>
  <c r="J7" i="27" s="1"/>
  <c r="F7" i="27"/>
  <c r="F5" i="27"/>
  <c r="G4" i="27"/>
  <c r="F4" i="27"/>
  <c r="F4" i="27" a="1"/>
  <c r="F78" i="27" s="1"/>
  <c r="AT3" i="27"/>
  <c r="R3" i="27"/>
  <c r="Q3" i="27"/>
  <c r="AG3" i="27" s="1"/>
  <c r="AP3" i="27" s="1"/>
  <c r="O3" i="27"/>
  <c r="P3" i="27" s="1"/>
  <c r="AF3" i="27" s="1"/>
  <c r="AO3" i="27" s="1"/>
  <c r="AX97" i="26"/>
  <c r="AX96" i="26"/>
  <c r="AX95" i="26"/>
  <c r="AX94" i="26"/>
  <c r="AX93" i="26"/>
  <c r="AX92" i="26"/>
  <c r="AX91" i="26"/>
  <c r="AX90" i="26"/>
  <c r="R87" i="26"/>
  <c r="R84" i="26"/>
  <c r="R81" i="26"/>
  <c r="R78" i="26"/>
  <c r="R75" i="26"/>
  <c r="R72" i="26"/>
  <c r="R69" i="26"/>
  <c r="R66" i="26"/>
  <c r="R63" i="26"/>
  <c r="R60" i="26"/>
  <c r="V57" i="26"/>
  <c r="R57" i="26"/>
  <c r="V56" i="26"/>
  <c r="R56" i="26"/>
  <c r="Q56" i="26"/>
  <c r="R55" i="26"/>
  <c r="Q55" i="26"/>
  <c r="V54" i="26"/>
  <c r="V53" i="26"/>
  <c r="R53" i="26"/>
  <c r="Q53" i="26"/>
  <c r="R52" i="26"/>
  <c r="Q52" i="26"/>
  <c r="V51" i="26"/>
  <c r="V50" i="26"/>
  <c r="R50" i="26"/>
  <c r="Q50" i="26"/>
  <c r="R49" i="26"/>
  <c r="Q49" i="26"/>
  <c r="V48" i="26"/>
  <c r="V47" i="26"/>
  <c r="R47" i="26"/>
  <c r="Q47" i="26"/>
  <c r="R46" i="26"/>
  <c r="Q46" i="26"/>
  <c r="V45" i="26"/>
  <c r="V44" i="26"/>
  <c r="R44" i="26"/>
  <c r="Q44" i="26"/>
  <c r="R43" i="26"/>
  <c r="Q43" i="26"/>
  <c r="V42" i="26"/>
  <c r="V41" i="26"/>
  <c r="R41" i="26"/>
  <c r="Q41" i="26"/>
  <c r="R40" i="26"/>
  <c r="Q40" i="26"/>
  <c r="V39" i="26"/>
  <c r="V38" i="26"/>
  <c r="R38" i="26"/>
  <c r="Q38" i="26"/>
  <c r="R37" i="26"/>
  <c r="Q37" i="26"/>
  <c r="V36" i="26"/>
  <c r="V35" i="26"/>
  <c r="R35" i="26"/>
  <c r="Q35" i="26"/>
  <c r="R34" i="26"/>
  <c r="Q34" i="26"/>
  <c r="V33" i="26"/>
  <c r="V32" i="26"/>
  <c r="R32" i="26"/>
  <c r="Q32" i="26"/>
  <c r="R31" i="26"/>
  <c r="Q31" i="26"/>
  <c r="V30" i="26"/>
  <c r="V29" i="26"/>
  <c r="R29" i="26"/>
  <c r="Q29" i="26"/>
  <c r="R28" i="26"/>
  <c r="Q28" i="26"/>
  <c r="V27" i="26"/>
  <c r="V26" i="26"/>
  <c r="R26" i="26"/>
  <c r="Q26" i="26"/>
  <c r="R25" i="26"/>
  <c r="Q25" i="26"/>
  <c r="V24" i="26"/>
  <c r="V23" i="26"/>
  <c r="R23" i="26"/>
  <c r="Q23" i="26"/>
  <c r="R22" i="26"/>
  <c r="Q22" i="26"/>
  <c r="V21" i="26"/>
  <c r="V20" i="26"/>
  <c r="R20" i="26"/>
  <c r="Q20" i="26"/>
  <c r="R19" i="26"/>
  <c r="Q19" i="26"/>
  <c r="V18" i="26"/>
  <c r="V17" i="26"/>
  <c r="R17" i="26"/>
  <c r="Q17" i="26"/>
  <c r="R16" i="26"/>
  <c r="Q16" i="26"/>
  <c r="V15" i="26"/>
  <c r="V14" i="26"/>
  <c r="R14" i="26"/>
  <c r="Q14" i="26"/>
  <c r="R13" i="26"/>
  <c r="Q13" i="26"/>
  <c r="V12" i="26"/>
  <c r="C12" i="26"/>
  <c r="R11" i="26"/>
  <c r="Q11" i="26"/>
  <c r="V10" i="26"/>
  <c r="C10" i="26"/>
  <c r="V9" i="26"/>
  <c r="R9" i="26"/>
  <c r="Q9" i="26"/>
  <c r="V8" i="26"/>
  <c r="C8" i="26"/>
  <c r="Q7" i="26" s="1"/>
  <c r="B8" i="26"/>
  <c r="R7" i="26"/>
  <c r="V6" i="26"/>
  <c r="C6" i="26"/>
  <c r="V5" i="26"/>
  <c r="R5" i="26"/>
  <c r="C5" i="26"/>
  <c r="W4" i="26"/>
  <c r="V4" i="26"/>
  <c r="Y4" i="26" s="1"/>
  <c r="R4" i="26"/>
  <c r="M88" i="26"/>
  <c r="U88" i="26" s="1"/>
  <c r="M85" i="26"/>
  <c r="U85" i="26" s="1"/>
  <c r="M82" i="26"/>
  <c r="U82" i="26" s="1"/>
  <c r="M79" i="26"/>
  <c r="U79" i="26" s="1"/>
  <c r="M76" i="26"/>
  <c r="U76" i="26" s="1"/>
  <c r="M73" i="26"/>
  <c r="U73" i="26" s="1"/>
  <c r="M70" i="26"/>
  <c r="U70" i="26" s="1"/>
  <c r="M67" i="26"/>
  <c r="U67" i="26" s="1"/>
  <c r="M64" i="26"/>
  <c r="U64" i="26" s="1"/>
  <c r="M61" i="26"/>
  <c r="U61" i="26" s="1"/>
  <c r="M58" i="26"/>
  <c r="U58" i="26" s="1"/>
  <c r="M55" i="26"/>
  <c r="U55" i="26" s="1"/>
  <c r="M52" i="26"/>
  <c r="U52" i="26" s="1"/>
  <c r="M49" i="26"/>
  <c r="U49" i="26" s="1"/>
  <c r="M46" i="26"/>
  <c r="U46" i="26" s="1"/>
  <c r="M43" i="26"/>
  <c r="U43" i="26" s="1"/>
  <c r="M40" i="26"/>
  <c r="U40" i="26" s="1"/>
  <c r="M37" i="26"/>
  <c r="U37" i="26" s="1"/>
  <c r="M34" i="26"/>
  <c r="U34" i="26" s="1"/>
  <c r="M31" i="26"/>
  <c r="U31" i="26" s="1"/>
  <c r="M28" i="26"/>
  <c r="U28" i="26" s="1"/>
  <c r="M25" i="26"/>
  <c r="U25" i="26" s="1"/>
  <c r="M22" i="26"/>
  <c r="U22" i="26" s="1"/>
  <c r="M19" i="26"/>
  <c r="U19" i="26" s="1"/>
  <c r="M16" i="26"/>
  <c r="U16" i="26" s="1"/>
  <c r="M13" i="26"/>
  <c r="U13" i="26" s="1"/>
  <c r="M10" i="26"/>
  <c r="U10" i="26" s="1"/>
  <c r="M7" i="26"/>
  <c r="U7" i="26" s="1"/>
  <c r="M4" i="26"/>
  <c r="U4" i="26" s="1"/>
  <c r="X4" i="26" s="1"/>
  <c r="M4" i="26" a="1"/>
  <c r="M89" i="26" s="1"/>
  <c r="U89" i="26" s="1"/>
  <c r="G89" i="26"/>
  <c r="F89" i="26"/>
  <c r="G88" i="26"/>
  <c r="F88" i="26"/>
  <c r="G86" i="26"/>
  <c r="F86" i="26"/>
  <c r="G85" i="26"/>
  <c r="F85" i="26"/>
  <c r="G83" i="26"/>
  <c r="F83" i="26"/>
  <c r="G82" i="26"/>
  <c r="F82" i="26"/>
  <c r="G80" i="26"/>
  <c r="F80" i="26"/>
  <c r="G79" i="26"/>
  <c r="F79" i="26"/>
  <c r="G77" i="26"/>
  <c r="F77" i="26"/>
  <c r="G76" i="26"/>
  <c r="F76" i="26"/>
  <c r="G74" i="26"/>
  <c r="F74" i="26"/>
  <c r="G73" i="26"/>
  <c r="F73" i="26"/>
  <c r="G71" i="26"/>
  <c r="F71" i="26"/>
  <c r="G70" i="26"/>
  <c r="F70" i="26"/>
  <c r="G68" i="26"/>
  <c r="F68" i="26"/>
  <c r="G67" i="26"/>
  <c r="F67" i="26"/>
  <c r="G65" i="26"/>
  <c r="F65" i="26"/>
  <c r="G64" i="26"/>
  <c r="F64" i="26"/>
  <c r="G62" i="26"/>
  <c r="F62" i="26"/>
  <c r="G61" i="26"/>
  <c r="F61" i="26"/>
  <c r="G59" i="26"/>
  <c r="F59" i="26"/>
  <c r="G58" i="26"/>
  <c r="F58" i="26"/>
  <c r="G56" i="26"/>
  <c r="F56" i="26"/>
  <c r="G55" i="26"/>
  <c r="F55" i="26"/>
  <c r="G53" i="26"/>
  <c r="F53" i="26"/>
  <c r="G52" i="26"/>
  <c r="F52" i="26"/>
  <c r="G50" i="26"/>
  <c r="F50" i="26"/>
  <c r="G49" i="26"/>
  <c r="F49" i="26"/>
  <c r="G47" i="26"/>
  <c r="F47" i="26"/>
  <c r="G46" i="26"/>
  <c r="F46" i="26"/>
  <c r="G44" i="26"/>
  <c r="F44" i="26"/>
  <c r="G43" i="26"/>
  <c r="F43" i="26"/>
  <c r="G41" i="26"/>
  <c r="F41" i="26"/>
  <c r="G40" i="26"/>
  <c r="F40" i="26"/>
  <c r="G38" i="26"/>
  <c r="F38" i="26"/>
  <c r="G37" i="26"/>
  <c r="F37" i="26"/>
  <c r="G35" i="26"/>
  <c r="F35" i="26"/>
  <c r="G34" i="26"/>
  <c r="F34" i="26"/>
  <c r="G32" i="26"/>
  <c r="F32" i="26"/>
  <c r="G31" i="26"/>
  <c r="F31" i="26"/>
  <c r="G29" i="26"/>
  <c r="F29" i="26"/>
  <c r="G28" i="26"/>
  <c r="F28" i="26"/>
  <c r="G26" i="26"/>
  <c r="F26" i="26"/>
  <c r="G25" i="26"/>
  <c r="F25" i="26"/>
  <c r="G23" i="26"/>
  <c r="F23" i="26"/>
  <c r="G22" i="26"/>
  <c r="F22" i="26"/>
  <c r="G20" i="26"/>
  <c r="F20" i="26"/>
  <c r="G19" i="26"/>
  <c r="F19" i="26"/>
  <c r="G17" i="26"/>
  <c r="F17" i="26"/>
  <c r="G16" i="26"/>
  <c r="F16" i="26"/>
  <c r="G14" i="26"/>
  <c r="F14" i="26"/>
  <c r="G13" i="26"/>
  <c r="F13" i="26"/>
  <c r="G11" i="26"/>
  <c r="F11" i="26"/>
  <c r="G10" i="26"/>
  <c r="F10" i="26"/>
  <c r="G8" i="26"/>
  <c r="F8" i="26"/>
  <c r="G7" i="26"/>
  <c r="F7" i="26"/>
  <c r="G5" i="26"/>
  <c r="F5" i="26"/>
  <c r="G4" i="26"/>
  <c r="F4" i="26"/>
  <c r="F4" i="26" a="1"/>
  <c r="F87" i="26" s="1"/>
  <c r="AT3" i="26"/>
  <c r="R3" i="26"/>
  <c r="Q3" i="26"/>
  <c r="AG3" i="26" s="1"/>
  <c r="AP3" i="26" s="1"/>
  <c r="O3" i="26"/>
  <c r="P3" i="26" s="1"/>
  <c r="AF3" i="26" s="1"/>
  <c r="AO3" i="26" s="1"/>
  <c r="V98" i="25"/>
  <c r="S98" i="25"/>
  <c r="R98" i="25"/>
  <c r="Q98" i="25"/>
  <c r="V97" i="25"/>
  <c r="R97" i="25"/>
  <c r="Q97" i="25"/>
  <c r="V96" i="25"/>
  <c r="R96" i="25"/>
  <c r="Q96" i="25"/>
  <c r="V95" i="25"/>
  <c r="R95" i="25"/>
  <c r="Q95" i="25"/>
  <c r="V94" i="25"/>
  <c r="R94" i="25"/>
  <c r="Q94" i="25"/>
  <c r="V93" i="25"/>
  <c r="R93" i="25"/>
  <c r="Q93" i="25"/>
  <c r="V92" i="25"/>
  <c r="R92" i="25"/>
  <c r="Q92" i="25"/>
  <c r="V91" i="25"/>
  <c r="R91" i="25"/>
  <c r="Q91" i="25"/>
  <c r="V90" i="25"/>
  <c r="R90" i="25"/>
  <c r="Q90" i="25"/>
  <c r="V89" i="25"/>
  <c r="R89" i="25"/>
  <c r="Q89" i="25"/>
  <c r="V88" i="25"/>
  <c r="R88" i="25"/>
  <c r="Q88" i="25"/>
  <c r="V87" i="25"/>
  <c r="R87" i="25"/>
  <c r="Q87" i="25"/>
  <c r="V86" i="25"/>
  <c r="R86" i="25"/>
  <c r="Q86" i="25"/>
  <c r="V85" i="25"/>
  <c r="R85" i="25"/>
  <c r="Q85" i="25"/>
  <c r="V84" i="25"/>
  <c r="R84" i="25"/>
  <c r="Q84" i="25"/>
  <c r="V83" i="25"/>
  <c r="R83" i="25"/>
  <c r="Q83" i="25"/>
  <c r="V82" i="25"/>
  <c r="R82" i="25"/>
  <c r="Q82" i="25"/>
  <c r="V81" i="25"/>
  <c r="R81" i="25"/>
  <c r="Q81" i="25"/>
  <c r="V80" i="25"/>
  <c r="R80" i="25"/>
  <c r="Q80" i="25"/>
  <c r="V79" i="25"/>
  <c r="R79" i="25"/>
  <c r="Q79" i="25"/>
  <c r="V78" i="25"/>
  <c r="R78" i="25"/>
  <c r="Q78" i="25"/>
  <c r="V77" i="25"/>
  <c r="R77" i="25"/>
  <c r="Q77" i="25"/>
  <c r="V76" i="25"/>
  <c r="R76" i="25"/>
  <c r="Q76" i="25"/>
  <c r="V75" i="25"/>
  <c r="R75" i="25"/>
  <c r="Q75" i="25"/>
  <c r="V74" i="25"/>
  <c r="R74" i="25"/>
  <c r="Q74" i="25"/>
  <c r="V73" i="25"/>
  <c r="R73" i="25"/>
  <c r="Q73" i="25"/>
  <c r="V72" i="25"/>
  <c r="R72" i="25"/>
  <c r="Q72" i="25"/>
  <c r="V71" i="25"/>
  <c r="R71" i="25"/>
  <c r="Q71" i="25"/>
  <c r="V70" i="25"/>
  <c r="R70" i="25"/>
  <c r="Q70" i="25"/>
  <c r="V69" i="25"/>
  <c r="R69" i="25"/>
  <c r="Q69" i="25"/>
  <c r="V68" i="25"/>
  <c r="R68" i="25"/>
  <c r="Q68" i="25"/>
  <c r="V67" i="25"/>
  <c r="R67" i="25"/>
  <c r="Q67" i="25"/>
  <c r="V66" i="25"/>
  <c r="R66" i="25"/>
  <c r="Q66" i="25"/>
  <c r="V65" i="25"/>
  <c r="R65" i="25"/>
  <c r="Q65" i="25"/>
  <c r="V64" i="25"/>
  <c r="R64" i="25"/>
  <c r="Q64" i="25"/>
  <c r="V63" i="25"/>
  <c r="R63" i="25"/>
  <c r="Q63" i="25"/>
  <c r="V62" i="25"/>
  <c r="R62" i="25"/>
  <c r="Q62" i="25"/>
  <c r="V61" i="25"/>
  <c r="R61" i="25"/>
  <c r="Q61" i="25"/>
  <c r="V60" i="25"/>
  <c r="R60" i="25"/>
  <c r="Q60" i="25"/>
  <c r="V59" i="25"/>
  <c r="R59" i="25"/>
  <c r="Q59" i="25"/>
  <c r="V58" i="25"/>
  <c r="R58" i="25"/>
  <c r="Q58" i="25"/>
  <c r="V57" i="25"/>
  <c r="R57" i="25"/>
  <c r="Q57" i="25"/>
  <c r="V56" i="25"/>
  <c r="R56" i="25"/>
  <c r="Q56" i="25"/>
  <c r="V55" i="25"/>
  <c r="R55" i="25"/>
  <c r="Q55" i="25"/>
  <c r="V54" i="25"/>
  <c r="R54" i="25"/>
  <c r="Q54" i="25"/>
  <c r="V53" i="25"/>
  <c r="R53" i="25"/>
  <c r="Q53" i="25"/>
  <c r="V52" i="25"/>
  <c r="R52" i="25"/>
  <c r="Q52" i="25"/>
  <c r="V51" i="25"/>
  <c r="R51" i="25"/>
  <c r="Q51" i="25"/>
  <c r="V50" i="25"/>
  <c r="R50" i="25"/>
  <c r="Q50" i="25"/>
  <c r="V49" i="25"/>
  <c r="R49" i="25"/>
  <c r="Q49" i="25"/>
  <c r="V48" i="25"/>
  <c r="R48" i="25"/>
  <c r="Q48" i="25"/>
  <c r="V47" i="25"/>
  <c r="R47" i="25"/>
  <c r="Q47" i="25"/>
  <c r="V46" i="25"/>
  <c r="R46" i="25"/>
  <c r="Q46" i="25"/>
  <c r="V45" i="25"/>
  <c r="R45" i="25"/>
  <c r="Q45" i="25"/>
  <c r="V44" i="25"/>
  <c r="R44" i="25"/>
  <c r="Q44" i="25"/>
  <c r="V43" i="25"/>
  <c r="R43" i="25"/>
  <c r="Q43" i="25"/>
  <c r="V42" i="25"/>
  <c r="R42" i="25"/>
  <c r="Q42" i="25"/>
  <c r="V41" i="25"/>
  <c r="R41" i="25"/>
  <c r="Q41" i="25"/>
  <c r="V40" i="25"/>
  <c r="R40" i="25"/>
  <c r="Q40" i="25"/>
  <c r="V39" i="25"/>
  <c r="R39" i="25"/>
  <c r="Q39" i="25"/>
  <c r="V38" i="25"/>
  <c r="R38" i="25"/>
  <c r="Q38" i="25"/>
  <c r="V37" i="25"/>
  <c r="R37" i="25"/>
  <c r="Q37" i="25"/>
  <c r="V36" i="25"/>
  <c r="R36" i="25"/>
  <c r="Q36" i="25"/>
  <c r="V35" i="25"/>
  <c r="R35" i="25"/>
  <c r="Q35" i="25"/>
  <c r="V34" i="25"/>
  <c r="R34" i="25"/>
  <c r="Q34" i="25"/>
  <c r="V33" i="25"/>
  <c r="R33" i="25"/>
  <c r="Q33" i="25"/>
  <c r="V32" i="25"/>
  <c r="R32" i="25"/>
  <c r="Q32" i="25"/>
  <c r="V31" i="25"/>
  <c r="R31" i="25"/>
  <c r="Q31" i="25"/>
  <c r="V30" i="25"/>
  <c r="R30" i="25"/>
  <c r="Q30" i="25"/>
  <c r="V29" i="25"/>
  <c r="R29" i="25"/>
  <c r="Q29" i="25"/>
  <c r="H29" i="25"/>
  <c r="I29" i="25" s="1"/>
  <c r="J29" i="25" s="1"/>
  <c r="V28" i="25"/>
  <c r="R28" i="25"/>
  <c r="Q28" i="25"/>
  <c r="V27" i="25"/>
  <c r="R27" i="25"/>
  <c r="Q27" i="25"/>
  <c r="V26" i="25"/>
  <c r="R26" i="25"/>
  <c r="Q26" i="25"/>
  <c r="V25" i="25"/>
  <c r="R25" i="25"/>
  <c r="Q25" i="25"/>
  <c r="V24" i="25"/>
  <c r="R24" i="25"/>
  <c r="Q24" i="25"/>
  <c r="V23" i="25"/>
  <c r="R23" i="25"/>
  <c r="Q23" i="25"/>
  <c r="H23" i="25"/>
  <c r="I23" i="25" s="1"/>
  <c r="J23" i="25" s="1"/>
  <c r="V22" i="25"/>
  <c r="R22" i="25"/>
  <c r="Q22" i="25"/>
  <c r="V21" i="25"/>
  <c r="R21" i="25"/>
  <c r="Q21" i="25"/>
  <c r="V20" i="25"/>
  <c r="R20" i="25"/>
  <c r="Q20" i="25"/>
  <c r="V19" i="25"/>
  <c r="R19" i="25"/>
  <c r="Q19" i="25"/>
  <c r="V18" i="25"/>
  <c r="R18" i="25"/>
  <c r="Q18" i="25"/>
  <c r="V17" i="25"/>
  <c r="R17" i="25"/>
  <c r="Q17" i="25"/>
  <c r="H17" i="25"/>
  <c r="I17" i="25" s="1"/>
  <c r="J17" i="25" s="1"/>
  <c r="V16" i="25"/>
  <c r="R16" i="25"/>
  <c r="Q16" i="25"/>
  <c r="V15" i="25"/>
  <c r="R15" i="25"/>
  <c r="Q15" i="25"/>
  <c r="V14" i="25"/>
  <c r="R14" i="25"/>
  <c r="Q14" i="25"/>
  <c r="V13" i="25"/>
  <c r="R13" i="25"/>
  <c r="Q13" i="25"/>
  <c r="V12" i="25"/>
  <c r="R12" i="25"/>
  <c r="Q12" i="25"/>
  <c r="C12" i="25"/>
  <c r="V11" i="25"/>
  <c r="R11" i="25"/>
  <c r="Q11" i="25"/>
  <c r="V10" i="25"/>
  <c r="R10" i="25"/>
  <c r="Q10" i="25"/>
  <c r="V9" i="25"/>
  <c r="R9" i="25"/>
  <c r="Q9" i="25"/>
  <c r="C9" i="25"/>
  <c r="C9" i="27" s="1"/>
  <c r="V8" i="25"/>
  <c r="R8" i="25"/>
  <c r="Q8" i="25"/>
  <c r="V7" i="25"/>
  <c r="R7" i="25"/>
  <c r="Q7" i="25"/>
  <c r="V6" i="25"/>
  <c r="R6" i="25"/>
  <c r="Q6" i="25"/>
  <c r="V5" i="25"/>
  <c r="R5" i="25"/>
  <c r="Q5" i="25"/>
  <c r="H5" i="25"/>
  <c r="I5" i="25" s="1"/>
  <c r="J5" i="25" s="1"/>
  <c r="W4" i="25"/>
  <c r="V4" i="25"/>
  <c r="Y4" i="25" s="1"/>
  <c r="R4" i="25"/>
  <c r="M96" i="25"/>
  <c r="U96" i="25" s="1"/>
  <c r="M90" i="25"/>
  <c r="U90" i="25" s="1"/>
  <c r="M84" i="25"/>
  <c r="U84" i="25" s="1"/>
  <c r="M78" i="25"/>
  <c r="U78" i="25" s="1"/>
  <c r="M72" i="25"/>
  <c r="U72" i="25" s="1"/>
  <c r="M66" i="25"/>
  <c r="U66" i="25" s="1"/>
  <c r="M60" i="25"/>
  <c r="U60" i="25" s="1"/>
  <c r="M54" i="25"/>
  <c r="U54" i="25" s="1"/>
  <c r="M48" i="25"/>
  <c r="U48" i="25" s="1"/>
  <c r="M42" i="25"/>
  <c r="U42" i="25" s="1"/>
  <c r="M36" i="25"/>
  <c r="U36" i="25" s="1"/>
  <c r="M30" i="25"/>
  <c r="U30" i="25" s="1"/>
  <c r="M24" i="25"/>
  <c r="U24" i="25" s="1"/>
  <c r="M18" i="25"/>
  <c r="U18" i="25" s="1"/>
  <c r="M12" i="25"/>
  <c r="U12" i="25" s="1"/>
  <c r="M6" i="25"/>
  <c r="U6" i="25" s="1"/>
  <c r="M4" i="25" a="1"/>
  <c r="M94" i="25" s="1"/>
  <c r="U94" i="25" s="1"/>
  <c r="G97" i="25"/>
  <c r="G96" i="25"/>
  <c r="G95" i="25"/>
  <c r="H95" i="25" s="1"/>
  <c r="I95" i="25" s="1"/>
  <c r="J95" i="25" s="1"/>
  <c r="G94" i="25"/>
  <c r="G91" i="25"/>
  <c r="G90" i="25"/>
  <c r="G89" i="25"/>
  <c r="H89" i="25" s="1"/>
  <c r="I89" i="25" s="1"/>
  <c r="J89" i="25" s="1"/>
  <c r="G88" i="25"/>
  <c r="G85" i="25"/>
  <c r="G84" i="25"/>
  <c r="G83" i="25"/>
  <c r="H83" i="25" s="1"/>
  <c r="I83" i="25" s="1"/>
  <c r="J83" i="25" s="1"/>
  <c r="G82" i="25"/>
  <c r="G79" i="25"/>
  <c r="G78" i="25"/>
  <c r="G77" i="25"/>
  <c r="H77" i="25" s="1"/>
  <c r="I77" i="25" s="1"/>
  <c r="J77" i="25" s="1"/>
  <c r="G76" i="25"/>
  <c r="G73" i="25"/>
  <c r="G72" i="25"/>
  <c r="G71" i="25"/>
  <c r="H71" i="25" s="1"/>
  <c r="I71" i="25" s="1"/>
  <c r="J71" i="25" s="1"/>
  <c r="G70" i="25"/>
  <c r="G67" i="25"/>
  <c r="G66" i="25"/>
  <c r="G65" i="25"/>
  <c r="H65" i="25" s="1"/>
  <c r="I65" i="25" s="1"/>
  <c r="J65" i="25" s="1"/>
  <c r="G64" i="25"/>
  <c r="G61" i="25"/>
  <c r="G60" i="25"/>
  <c r="G59" i="25"/>
  <c r="H59" i="25" s="1"/>
  <c r="I59" i="25" s="1"/>
  <c r="J59" i="25" s="1"/>
  <c r="G58" i="25"/>
  <c r="G55" i="25"/>
  <c r="G54" i="25"/>
  <c r="G53" i="25"/>
  <c r="H53" i="25" s="1"/>
  <c r="I53" i="25" s="1"/>
  <c r="J53" i="25" s="1"/>
  <c r="G52" i="25"/>
  <c r="G49" i="25"/>
  <c r="G48" i="25"/>
  <c r="G47" i="25"/>
  <c r="H47" i="25" s="1"/>
  <c r="I47" i="25" s="1"/>
  <c r="J47" i="25" s="1"/>
  <c r="G46" i="25"/>
  <c r="G43" i="25"/>
  <c r="G42" i="25"/>
  <c r="G41" i="25"/>
  <c r="H41" i="25" s="1"/>
  <c r="I41" i="25" s="1"/>
  <c r="J41" i="25" s="1"/>
  <c r="G40" i="25"/>
  <c r="G37" i="25"/>
  <c r="G36" i="25"/>
  <c r="G35" i="25"/>
  <c r="H35" i="25" s="1"/>
  <c r="I35" i="25" s="1"/>
  <c r="J35" i="25" s="1"/>
  <c r="G34" i="25"/>
  <c r="G31" i="25"/>
  <c r="G30" i="25"/>
  <c r="G29" i="25"/>
  <c r="G28" i="25"/>
  <c r="G25" i="25"/>
  <c r="G24" i="25"/>
  <c r="G23" i="25"/>
  <c r="G22" i="25"/>
  <c r="G19" i="25"/>
  <c r="G18" i="25"/>
  <c r="G17" i="25"/>
  <c r="G16" i="25"/>
  <c r="G13" i="25"/>
  <c r="G12" i="25"/>
  <c r="G11" i="25"/>
  <c r="H11" i="25" s="1"/>
  <c r="I11" i="25" s="1"/>
  <c r="J11" i="25" s="1"/>
  <c r="G10" i="25"/>
  <c r="G7" i="25"/>
  <c r="H7" i="25" s="1"/>
  <c r="I7" i="25" s="1"/>
  <c r="J7" i="25" s="1"/>
  <c r="G6" i="25"/>
  <c r="H6" i="25" s="1"/>
  <c r="I6" i="25" s="1"/>
  <c r="J6" i="25" s="1"/>
  <c r="G5" i="25"/>
  <c r="G4" i="25"/>
  <c r="G4" i="25" a="1"/>
  <c r="G98" i="25" s="1"/>
  <c r="F97" i="25"/>
  <c r="F96" i="25"/>
  <c r="F95" i="25"/>
  <c r="F94" i="25"/>
  <c r="F91" i="25"/>
  <c r="F90" i="25"/>
  <c r="F89" i="25"/>
  <c r="F88" i="25"/>
  <c r="F85" i="25"/>
  <c r="F84" i="25"/>
  <c r="F83" i="25"/>
  <c r="F82" i="25"/>
  <c r="F79" i="25"/>
  <c r="F78" i="25"/>
  <c r="F77" i="25"/>
  <c r="F76" i="25"/>
  <c r="F73" i="25"/>
  <c r="F72" i="25"/>
  <c r="F71" i="25"/>
  <c r="F70" i="25"/>
  <c r="F67" i="25"/>
  <c r="F66" i="25"/>
  <c r="F65" i="25"/>
  <c r="F64" i="25"/>
  <c r="F61" i="25"/>
  <c r="F60" i="25"/>
  <c r="F59" i="25"/>
  <c r="F58" i="25"/>
  <c r="F55" i="25"/>
  <c r="F54" i="25"/>
  <c r="F53" i="25"/>
  <c r="F52" i="25"/>
  <c r="F49" i="25"/>
  <c r="F48" i="25"/>
  <c r="F47" i="25"/>
  <c r="F46" i="25"/>
  <c r="F43" i="25"/>
  <c r="F42" i="25"/>
  <c r="F41" i="25"/>
  <c r="F40" i="25"/>
  <c r="F37" i="25"/>
  <c r="F36" i="25"/>
  <c r="F35" i="25"/>
  <c r="F34" i="25"/>
  <c r="F31" i="25"/>
  <c r="F30" i="25"/>
  <c r="F29" i="25"/>
  <c r="F28" i="25"/>
  <c r="F25" i="25"/>
  <c r="F24" i="25"/>
  <c r="F23" i="25"/>
  <c r="F22" i="25"/>
  <c r="F19" i="25"/>
  <c r="F18" i="25"/>
  <c r="F17" i="25"/>
  <c r="F16" i="25"/>
  <c r="F13" i="25"/>
  <c r="F12" i="25"/>
  <c r="F11" i="25"/>
  <c r="F10" i="25"/>
  <c r="F7" i="25"/>
  <c r="F6" i="25"/>
  <c r="F5" i="25"/>
  <c r="F4" i="25"/>
  <c r="F4" i="25" a="1"/>
  <c r="F98" i="25" s="1"/>
  <c r="AT3" i="25"/>
  <c r="R3" i="25"/>
  <c r="Q3" i="25"/>
  <c r="AG3" i="25" s="1"/>
  <c r="AP3" i="25" s="1"/>
  <c r="O3" i="25"/>
  <c r="P3" i="25" s="1"/>
  <c r="AF3" i="25" s="1"/>
  <c r="AO3" i="25" s="1"/>
  <c r="Q23" i="24"/>
  <c r="O23" i="24"/>
  <c r="V22" i="24"/>
  <c r="O22" i="24"/>
  <c r="P22" i="24" s="1"/>
  <c r="V21" i="24"/>
  <c r="O21" i="24"/>
  <c r="P21" i="24" s="1"/>
  <c r="Q20" i="24"/>
  <c r="O20" i="24"/>
  <c r="V19" i="24"/>
  <c r="O19" i="24"/>
  <c r="P19" i="24" s="1"/>
  <c r="V18" i="24"/>
  <c r="O18" i="24"/>
  <c r="P18" i="24" s="1"/>
  <c r="Q17" i="24"/>
  <c r="O17" i="24"/>
  <c r="V16" i="24"/>
  <c r="O16" i="24"/>
  <c r="P16" i="24" s="1"/>
  <c r="V15" i="24"/>
  <c r="O15" i="24"/>
  <c r="P15" i="24" s="1"/>
  <c r="O14" i="24"/>
  <c r="V13" i="24"/>
  <c r="O13" i="24"/>
  <c r="P13" i="24" s="1"/>
  <c r="V12" i="24"/>
  <c r="O12" i="24"/>
  <c r="P12" i="24" s="1"/>
  <c r="C12" i="24"/>
  <c r="V11" i="24"/>
  <c r="R11" i="24"/>
  <c r="O11" i="24"/>
  <c r="P11" i="24" s="1"/>
  <c r="Q10" i="24"/>
  <c r="O10" i="24"/>
  <c r="P10" i="24" s="1"/>
  <c r="C10" i="24"/>
  <c r="V23" i="24" s="1"/>
  <c r="V9" i="24"/>
  <c r="O9" i="24"/>
  <c r="P9" i="24" s="1"/>
  <c r="V8" i="24"/>
  <c r="O8" i="24"/>
  <c r="P8" i="24" s="1"/>
  <c r="C8" i="24"/>
  <c r="Q21" i="24" s="1"/>
  <c r="B8" i="24"/>
  <c r="Q3" i="24" s="1"/>
  <c r="AG3" i="24" s="1"/>
  <c r="AP3" i="24" s="1"/>
  <c r="V7" i="24"/>
  <c r="Q7" i="24"/>
  <c r="O7" i="24"/>
  <c r="P7" i="24" s="1"/>
  <c r="V6" i="24"/>
  <c r="O6" i="24"/>
  <c r="P6" i="24" s="1"/>
  <c r="C6" i="24"/>
  <c r="V5" i="24"/>
  <c r="R5" i="24"/>
  <c r="O5" i="24"/>
  <c r="P5" i="24" s="1"/>
  <c r="C5" i="24"/>
  <c r="P23" i="24" s="1"/>
  <c r="B5" i="24"/>
  <c r="Y4" i="24"/>
  <c r="W4" i="24"/>
  <c r="V4" i="24"/>
  <c r="R4" i="24"/>
  <c r="M18" i="24"/>
  <c r="U18" i="24" s="1"/>
  <c r="M12" i="24"/>
  <c r="U12" i="24" s="1"/>
  <c r="M6" i="24"/>
  <c r="U6" i="24" s="1"/>
  <c r="M4" i="24" a="1"/>
  <c r="M22" i="24" s="1"/>
  <c r="U22" i="24" s="1"/>
  <c r="AT3" i="24"/>
  <c r="R3" i="24"/>
  <c r="O3" i="24"/>
  <c r="P3" i="24" s="1"/>
  <c r="AF3" i="24" s="1"/>
  <c r="AO3" i="24" s="1"/>
  <c r="Q23" i="23"/>
  <c r="O23" i="23"/>
  <c r="V22" i="23"/>
  <c r="O22" i="23"/>
  <c r="P22" i="23" s="1"/>
  <c r="V21" i="23"/>
  <c r="O21" i="23"/>
  <c r="P21" i="23" s="1"/>
  <c r="Q20" i="23"/>
  <c r="O20" i="23"/>
  <c r="V19" i="23"/>
  <c r="O19" i="23"/>
  <c r="P19" i="23" s="1"/>
  <c r="V18" i="23"/>
  <c r="O18" i="23"/>
  <c r="P18" i="23" s="1"/>
  <c r="Q17" i="23"/>
  <c r="O17" i="23"/>
  <c r="V16" i="23"/>
  <c r="O16" i="23"/>
  <c r="P16" i="23" s="1"/>
  <c r="V15" i="23"/>
  <c r="P15" i="23"/>
  <c r="O15" i="23"/>
  <c r="O14" i="23"/>
  <c r="V13" i="23"/>
  <c r="O13" i="23"/>
  <c r="P13" i="23" s="1"/>
  <c r="V12" i="23"/>
  <c r="P12" i="23"/>
  <c r="O12" i="23"/>
  <c r="C12" i="23"/>
  <c r="V11" i="23"/>
  <c r="R11" i="23"/>
  <c r="O11" i="23"/>
  <c r="P11" i="23" s="1"/>
  <c r="Q10" i="23"/>
  <c r="O10" i="23"/>
  <c r="C10" i="23"/>
  <c r="V23" i="23" s="1"/>
  <c r="V9" i="23"/>
  <c r="O9" i="23"/>
  <c r="P9" i="23" s="1"/>
  <c r="V8" i="23"/>
  <c r="O8" i="23"/>
  <c r="P8" i="23" s="1"/>
  <c r="C8" i="23"/>
  <c r="Q21" i="23" s="1"/>
  <c r="B8" i="23"/>
  <c r="Q3" i="23" s="1"/>
  <c r="AG3" i="23" s="1"/>
  <c r="AP3" i="23" s="1"/>
  <c r="V7" i="23"/>
  <c r="Q7" i="23"/>
  <c r="O7" i="23"/>
  <c r="P7" i="23" s="1"/>
  <c r="V6" i="23"/>
  <c r="O6" i="23"/>
  <c r="P6" i="23" s="1"/>
  <c r="C6" i="23"/>
  <c r="V5" i="23"/>
  <c r="R5" i="23"/>
  <c r="O5" i="23"/>
  <c r="P5" i="23" s="1"/>
  <c r="C5" i="23"/>
  <c r="P23" i="23" s="1"/>
  <c r="B5" i="23"/>
  <c r="Y4" i="23"/>
  <c r="W4" i="23"/>
  <c r="V4" i="23"/>
  <c r="R4" i="23"/>
  <c r="M18" i="23"/>
  <c r="U18" i="23" s="1"/>
  <c r="M12" i="23"/>
  <c r="U12" i="23" s="1"/>
  <c r="M6" i="23"/>
  <c r="U6" i="23" s="1"/>
  <c r="M4" i="23" a="1"/>
  <c r="M22" i="23" s="1"/>
  <c r="U22" i="23" s="1"/>
  <c r="AT3" i="23"/>
  <c r="R3" i="23"/>
  <c r="O3" i="23"/>
  <c r="P3" i="23" s="1"/>
  <c r="AF3" i="23" s="1"/>
  <c r="AO3" i="23" s="1"/>
  <c r="O23" i="22"/>
  <c r="P23" i="22" s="1"/>
  <c r="V22" i="22"/>
  <c r="O22" i="22"/>
  <c r="P22" i="22" s="1"/>
  <c r="V21" i="22"/>
  <c r="O21" i="22"/>
  <c r="P21" i="22" s="1"/>
  <c r="Q20" i="22"/>
  <c r="O20" i="22"/>
  <c r="P20" i="22" s="1"/>
  <c r="V19" i="22"/>
  <c r="O19" i="22"/>
  <c r="P19" i="22" s="1"/>
  <c r="V18" i="22"/>
  <c r="O18" i="22"/>
  <c r="P18" i="22" s="1"/>
  <c r="Q17" i="22"/>
  <c r="O17" i="22"/>
  <c r="P17" i="22" s="1"/>
  <c r="V16" i="22"/>
  <c r="O16" i="22"/>
  <c r="P16" i="22" s="1"/>
  <c r="V15" i="22"/>
  <c r="O15" i="22"/>
  <c r="P15" i="22" s="1"/>
  <c r="Q14" i="22"/>
  <c r="O14" i="22"/>
  <c r="P14" i="22" s="1"/>
  <c r="V13" i="22"/>
  <c r="O13" i="22"/>
  <c r="P13" i="22" s="1"/>
  <c r="V12" i="22"/>
  <c r="O12" i="22"/>
  <c r="P12" i="22" s="1"/>
  <c r="C12" i="22"/>
  <c r="V11" i="22"/>
  <c r="R11" i="22"/>
  <c r="O11" i="22"/>
  <c r="P11" i="22" s="1"/>
  <c r="Q10" i="22"/>
  <c r="O10" i="22"/>
  <c r="P10" i="22" s="1"/>
  <c r="C10" i="22"/>
  <c r="V23" i="22" s="1"/>
  <c r="V9" i="22"/>
  <c r="O9" i="22"/>
  <c r="P9" i="22" s="1"/>
  <c r="V8" i="22"/>
  <c r="O8" i="22"/>
  <c r="P8" i="22" s="1"/>
  <c r="C8" i="22"/>
  <c r="Q21" i="22" s="1"/>
  <c r="B8" i="22"/>
  <c r="Q3" i="22" s="1"/>
  <c r="AG3" i="22" s="1"/>
  <c r="AP3" i="22" s="1"/>
  <c r="V7" i="22"/>
  <c r="Q7" i="22"/>
  <c r="O7" i="22"/>
  <c r="P7" i="22" s="1"/>
  <c r="V6" i="22"/>
  <c r="O6" i="22"/>
  <c r="P6" i="22" s="1"/>
  <c r="C6" i="22"/>
  <c r="V5" i="22"/>
  <c r="R5" i="22"/>
  <c r="O5" i="22"/>
  <c r="P5" i="22" s="1"/>
  <c r="C5" i="22"/>
  <c r="B5" i="22"/>
  <c r="Y4" i="22"/>
  <c r="W4" i="22"/>
  <c r="V4" i="22"/>
  <c r="R4" i="22"/>
  <c r="M18" i="22"/>
  <c r="U18" i="22" s="1"/>
  <c r="M12" i="22"/>
  <c r="U12" i="22" s="1"/>
  <c r="M6" i="22"/>
  <c r="U6" i="22" s="1"/>
  <c r="M4" i="22" a="1"/>
  <c r="M22" i="22" s="1"/>
  <c r="U22" i="22" s="1"/>
  <c r="G22" i="22"/>
  <c r="G19" i="22"/>
  <c r="G16" i="22"/>
  <c r="G13" i="22"/>
  <c r="G10" i="22"/>
  <c r="G7" i="22"/>
  <c r="G4" i="22"/>
  <c r="G4" i="22" a="1"/>
  <c r="G23" i="22" s="1"/>
  <c r="F23" i="22"/>
  <c r="F22" i="22"/>
  <c r="F19" i="22"/>
  <c r="F18" i="22"/>
  <c r="F17" i="22"/>
  <c r="F16" i="22"/>
  <c r="F13" i="22"/>
  <c r="F12" i="22"/>
  <c r="F11" i="22"/>
  <c r="F10" i="22"/>
  <c r="F7" i="22"/>
  <c r="F6" i="22"/>
  <c r="F5" i="22"/>
  <c r="F4" i="22"/>
  <c r="F4" i="22" a="1"/>
  <c r="F20" i="22" s="1"/>
  <c r="AT3" i="22"/>
  <c r="R3" i="22"/>
  <c r="O3" i="22"/>
  <c r="P3" i="22" s="1"/>
  <c r="AF3" i="22" s="1"/>
  <c r="AO3" i="22" s="1"/>
  <c r="R23" i="21"/>
  <c r="O23" i="21"/>
  <c r="P23" i="21" s="1"/>
  <c r="V22" i="21"/>
  <c r="R22" i="21"/>
  <c r="O22" i="21"/>
  <c r="P22" i="21" s="1"/>
  <c r="V21" i="21"/>
  <c r="R21" i="21"/>
  <c r="O21" i="21"/>
  <c r="P21" i="21" s="1"/>
  <c r="R20" i="21"/>
  <c r="Q20" i="21"/>
  <c r="O20" i="21"/>
  <c r="P20" i="21" s="1"/>
  <c r="V19" i="21"/>
  <c r="R19" i="21"/>
  <c r="O19" i="21"/>
  <c r="P19" i="21" s="1"/>
  <c r="V18" i="21"/>
  <c r="R18" i="21"/>
  <c r="O18" i="21"/>
  <c r="P18" i="21" s="1"/>
  <c r="R17" i="21"/>
  <c r="Q17" i="21"/>
  <c r="O17" i="21"/>
  <c r="P17" i="21" s="1"/>
  <c r="V16" i="21"/>
  <c r="R16" i="21"/>
  <c r="O16" i="21"/>
  <c r="P16" i="21" s="1"/>
  <c r="V15" i="21"/>
  <c r="R15" i="21"/>
  <c r="O15" i="21"/>
  <c r="P15" i="21" s="1"/>
  <c r="R14" i="21"/>
  <c r="O14" i="21"/>
  <c r="P14" i="21" s="1"/>
  <c r="V13" i="21"/>
  <c r="R13" i="21"/>
  <c r="O13" i="21"/>
  <c r="P13" i="21" s="1"/>
  <c r="V12" i="21"/>
  <c r="R12" i="21"/>
  <c r="O12" i="21"/>
  <c r="P12" i="21" s="1"/>
  <c r="C12" i="21"/>
  <c r="V11" i="21"/>
  <c r="R11" i="21"/>
  <c r="O11" i="21"/>
  <c r="P11" i="21" s="1"/>
  <c r="V10" i="21"/>
  <c r="R10" i="21"/>
  <c r="Q10" i="21"/>
  <c r="O10" i="21"/>
  <c r="P10" i="21" s="1"/>
  <c r="C10" i="21"/>
  <c r="V23" i="21" s="1"/>
  <c r="V9" i="21"/>
  <c r="R9" i="21"/>
  <c r="P9" i="21"/>
  <c r="O9" i="21"/>
  <c r="V8" i="21"/>
  <c r="R8" i="21"/>
  <c r="O8" i="21"/>
  <c r="P8" i="21" s="1"/>
  <c r="C8" i="21"/>
  <c r="Q21" i="21" s="1"/>
  <c r="B8" i="21"/>
  <c r="Q3" i="21" s="1"/>
  <c r="AG3" i="21" s="1"/>
  <c r="AP3" i="21" s="1"/>
  <c r="V7" i="21"/>
  <c r="R7" i="21"/>
  <c r="Q7" i="21"/>
  <c r="O7" i="21"/>
  <c r="P7" i="21" s="1"/>
  <c r="V6" i="21"/>
  <c r="R6" i="21"/>
  <c r="O6" i="21"/>
  <c r="P6" i="21" s="1"/>
  <c r="V5" i="21"/>
  <c r="R5" i="21"/>
  <c r="Q5" i="21"/>
  <c r="O5" i="21"/>
  <c r="P5" i="21" s="1"/>
  <c r="C5" i="21"/>
  <c r="B5" i="21"/>
  <c r="Y4" i="21"/>
  <c r="W4" i="21"/>
  <c r="V4" i="21"/>
  <c r="R4" i="21"/>
  <c r="M23" i="21"/>
  <c r="U23" i="21" s="1"/>
  <c r="M20" i="21"/>
  <c r="U20" i="21" s="1"/>
  <c r="M19" i="21"/>
  <c r="U19" i="21" s="1"/>
  <c r="M18" i="21"/>
  <c r="U18" i="21" s="1"/>
  <c r="M17" i="21"/>
  <c r="U17" i="21" s="1"/>
  <c r="M14" i="21"/>
  <c r="U14" i="21" s="1"/>
  <c r="M13" i="21"/>
  <c r="U13" i="21" s="1"/>
  <c r="M12" i="21"/>
  <c r="U12" i="21" s="1"/>
  <c r="M11" i="21"/>
  <c r="U11" i="21" s="1"/>
  <c r="M8" i="21"/>
  <c r="U8" i="21" s="1"/>
  <c r="M7" i="21"/>
  <c r="U7" i="21" s="1"/>
  <c r="M6" i="21"/>
  <c r="U6" i="21" s="1"/>
  <c r="M5" i="21"/>
  <c r="U5" i="21" s="1"/>
  <c r="M4" i="21" a="1"/>
  <c r="M21" i="21" s="1"/>
  <c r="U21" i="21" s="1"/>
  <c r="G18" i="21"/>
  <c r="G12" i="21"/>
  <c r="G6" i="21"/>
  <c r="G4" i="21" a="1"/>
  <c r="G22" i="21" s="1"/>
  <c r="F4" i="21" a="1"/>
  <c r="F19" i="21" s="1"/>
  <c r="AT3" i="21"/>
  <c r="R3" i="21"/>
  <c r="O3" i="21"/>
  <c r="P3" i="21" s="1"/>
  <c r="AF3" i="21" s="1"/>
  <c r="AO3" i="21" s="1"/>
  <c r="R23" i="20"/>
  <c r="O23" i="20"/>
  <c r="P23" i="20" s="1"/>
  <c r="O22" i="20"/>
  <c r="P22" i="20" s="1"/>
  <c r="R21" i="20"/>
  <c r="O21" i="20"/>
  <c r="P21" i="20" s="1"/>
  <c r="R20" i="20"/>
  <c r="O20" i="20"/>
  <c r="P20" i="20" s="1"/>
  <c r="U19" i="20"/>
  <c r="O19" i="20"/>
  <c r="P19" i="20" s="1"/>
  <c r="R18" i="20"/>
  <c r="O18" i="20"/>
  <c r="P18" i="20" s="1"/>
  <c r="R17" i="20"/>
  <c r="O17" i="20"/>
  <c r="P17" i="20" s="1"/>
  <c r="O16" i="20"/>
  <c r="P16" i="20" s="1"/>
  <c r="R15" i="20"/>
  <c r="O15" i="20"/>
  <c r="P15" i="20" s="1"/>
  <c r="R14" i="20"/>
  <c r="O14" i="20"/>
  <c r="P14" i="20" s="1"/>
  <c r="U13" i="20"/>
  <c r="O13" i="20"/>
  <c r="P13" i="20" s="1"/>
  <c r="R12" i="20"/>
  <c r="O12" i="20"/>
  <c r="P12" i="20" s="1"/>
  <c r="C12" i="20"/>
  <c r="R11" i="20"/>
  <c r="O11" i="20"/>
  <c r="P11" i="20" s="1"/>
  <c r="R10" i="20"/>
  <c r="O10" i="20"/>
  <c r="P10" i="20" s="1"/>
  <c r="C10" i="20"/>
  <c r="V11" i="20" s="1"/>
  <c r="V9" i="20"/>
  <c r="R9" i="20"/>
  <c r="O9" i="20"/>
  <c r="P9" i="20" s="1"/>
  <c r="U8" i="20"/>
  <c r="O8" i="20"/>
  <c r="P8" i="20" s="1"/>
  <c r="C8" i="20"/>
  <c r="Q9" i="20" s="1"/>
  <c r="B8" i="20"/>
  <c r="U7" i="20"/>
  <c r="O7" i="20"/>
  <c r="P7" i="20" s="1"/>
  <c r="R6" i="20"/>
  <c r="O6" i="20"/>
  <c r="P6" i="20" s="1"/>
  <c r="C6" i="20"/>
  <c r="R22" i="20" s="1"/>
  <c r="R5" i="20"/>
  <c r="O5" i="20"/>
  <c r="P5" i="20" s="1"/>
  <c r="C5" i="20"/>
  <c r="B5" i="20"/>
  <c r="W4" i="20"/>
  <c r="R4" i="20"/>
  <c r="M23" i="20"/>
  <c r="U23" i="20" s="1"/>
  <c r="M20" i="20"/>
  <c r="U20" i="20" s="1"/>
  <c r="M19" i="20"/>
  <c r="M18" i="20"/>
  <c r="U18" i="20" s="1"/>
  <c r="M17" i="20"/>
  <c r="U17" i="20" s="1"/>
  <c r="M14" i="20"/>
  <c r="U14" i="20" s="1"/>
  <c r="M13" i="20"/>
  <c r="M12" i="20"/>
  <c r="U12" i="20" s="1"/>
  <c r="M11" i="20"/>
  <c r="U11" i="20" s="1"/>
  <c r="M8" i="20"/>
  <c r="M7" i="20"/>
  <c r="M6" i="20"/>
  <c r="U6" i="20" s="1"/>
  <c r="M5" i="20"/>
  <c r="U5" i="20" s="1"/>
  <c r="M4" i="20" a="1"/>
  <c r="M21" i="20" s="1"/>
  <c r="U21" i="20" s="1"/>
  <c r="AT3" i="20"/>
  <c r="R3" i="20"/>
  <c r="Q3" i="20"/>
  <c r="AG3" i="20" s="1"/>
  <c r="AP3" i="20" s="1"/>
  <c r="O3" i="20"/>
  <c r="P3" i="20" s="1"/>
  <c r="AF3" i="20" s="1"/>
  <c r="AO3" i="20" s="1"/>
  <c r="R23" i="19"/>
  <c r="O23" i="19"/>
  <c r="P23" i="19" s="1"/>
  <c r="O22" i="19"/>
  <c r="P22" i="19" s="1"/>
  <c r="R21" i="19"/>
  <c r="O21" i="19"/>
  <c r="P21" i="19" s="1"/>
  <c r="R20" i="19"/>
  <c r="O20" i="19"/>
  <c r="P20" i="19" s="1"/>
  <c r="U19" i="19"/>
  <c r="O19" i="19"/>
  <c r="P19" i="19" s="1"/>
  <c r="R18" i="19"/>
  <c r="O18" i="19"/>
  <c r="P18" i="19" s="1"/>
  <c r="R17" i="19"/>
  <c r="O17" i="19"/>
  <c r="P17" i="19" s="1"/>
  <c r="O16" i="19"/>
  <c r="P16" i="19" s="1"/>
  <c r="R15" i="19"/>
  <c r="O15" i="19"/>
  <c r="P15" i="19" s="1"/>
  <c r="R14" i="19"/>
  <c r="O14" i="19"/>
  <c r="P14" i="19" s="1"/>
  <c r="U13" i="19"/>
  <c r="O13" i="19"/>
  <c r="P13" i="19" s="1"/>
  <c r="R12" i="19"/>
  <c r="O12" i="19"/>
  <c r="P12" i="19" s="1"/>
  <c r="C12" i="19"/>
  <c r="R11" i="19"/>
  <c r="O11" i="19"/>
  <c r="P11" i="19" s="1"/>
  <c r="R10" i="19"/>
  <c r="O10" i="19"/>
  <c r="P10" i="19" s="1"/>
  <c r="C10" i="19"/>
  <c r="V11" i="19" s="1"/>
  <c r="V9" i="19"/>
  <c r="R9" i="19"/>
  <c r="O9" i="19"/>
  <c r="P9" i="19" s="1"/>
  <c r="U8" i="19"/>
  <c r="O8" i="19"/>
  <c r="P8" i="19" s="1"/>
  <c r="C8" i="19"/>
  <c r="Q9" i="19" s="1"/>
  <c r="B8" i="19"/>
  <c r="U7" i="19"/>
  <c r="O7" i="19"/>
  <c r="P7" i="19" s="1"/>
  <c r="R6" i="19"/>
  <c r="O6" i="19"/>
  <c r="P6" i="19" s="1"/>
  <c r="C6" i="19"/>
  <c r="R22" i="19" s="1"/>
  <c r="R5" i="19"/>
  <c r="O5" i="19"/>
  <c r="P5" i="19" s="1"/>
  <c r="C5" i="19"/>
  <c r="B5" i="19"/>
  <c r="W4" i="19"/>
  <c r="R4" i="19"/>
  <c r="M23" i="19"/>
  <c r="U23" i="19" s="1"/>
  <c r="M20" i="19"/>
  <c r="U20" i="19" s="1"/>
  <c r="M19" i="19"/>
  <c r="M18" i="19"/>
  <c r="U18" i="19" s="1"/>
  <c r="M17" i="19"/>
  <c r="U17" i="19" s="1"/>
  <c r="M14" i="19"/>
  <c r="U14" i="19" s="1"/>
  <c r="M13" i="19"/>
  <c r="M12" i="19"/>
  <c r="U12" i="19" s="1"/>
  <c r="M11" i="19"/>
  <c r="U11" i="19" s="1"/>
  <c r="M8" i="19"/>
  <c r="M7" i="19"/>
  <c r="M6" i="19"/>
  <c r="U6" i="19" s="1"/>
  <c r="M5" i="19"/>
  <c r="U5" i="19" s="1"/>
  <c r="M4" i="19" a="1"/>
  <c r="M21" i="19" s="1"/>
  <c r="U21" i="19" s="1"/>
  <c r="AT3" i="19"/>
  <c r="R3" i="19"/>
  <c r="Q3" i="19"/>
  <c r="AG3" i="19" s="1"/>
  <c r="AP3" i="19" s="1"/>
  <c r="O3" i="19"/>
  <c r="AE3" i="19" s="1"/>
  <c r="R23" i="18"/>
  <c r="O23" i="18"/>
  <c r="P23" i="18" s="1"/>
  <c r="O22" i="18"/>
  <c r="P22" i="18" s="1"/>
  <c r="R21" i="18"/>
  <c r="O21" i="18"/>
  <c r="P21" i="18" s="1"/>
  <c r="R20" i="18"/>
  <c r="O20" i="18"/>
  <c r="P20" i="18" s="1"/>
  <c r="U19" i="18"/>
  <c r="O19" i="18"/>
  <c r="P19" i="18" s="1"/>
  <c r="R18" i="18"/>
  <c r="O18" i="18"/>
  <c r="P18" i="18" s="1"/>
  <c r="R17" i="18"/>
  <c r="O17" i="18"/>
  <c r="P17" i="18" s="1"/>
  <c r="O16" i="18"/>
  <c r="P16" i="18" s="1"/>
  <c r="R15" i="18"/>
  <c r="O15" i="18"/>
  <c r="P15" i="18" s="1"/>
  <c r="R14" i="18"/>
  <c r="O14" i="18"/>
  <c r="P14" i="18" s="1"/>
  <c r="U13" i="18"/>
  <c r="O13" i="18"/>
  <c r="P13" i="18" s="1"/>
  <c r="R12" i="18"/>
  <c r="O12" i="18"/>
  <c r="P12" i="18" s="1"/>
  <c r="C12" i="18"/>
  <c r="R11" i="18"/>
  <c r="O11" i="18"/>
  <c r="P11" i="18" s="1"/>
  <c r="R10" i="18"/>
  <c r="O10" i="18"/>
  <c r="P10" i="18" s="1"/>
  <c r="C10" i="18"/>
  <c r="V11" i="18" s="1"/>
  <c r="V9" i="18"/>
  <c r="R9" i="18"/>
  <c r="O9" i="18"/>
  <c r="P9" i="18" s="1"/>
  <c r="U8" i="18"/>
  <c r="O8" i="18"/>
  <c r="P8" i="18" s="1"/>
  <c r="C8" i="18"/>
  <c r="Q9" i="18" s="1"/>
  <c r="B8" i="18"/>
  <c r="U7" i="18"/>
  <c r="O7" i="18"/>
  <c r="P7" i="18" s="1"/>
  <c r="R6" i="18"/>
  <c r="O6" i="18"/>
  <c r="P6" i="18" s="1"/>
  <c r="C6" i="18"/>
  <c r="R22" i="18" s="1"/>
  <c r="R5" i="18"/>
  <c r="O5" i="18"/>
  <c r="P5" i="18" s="1"/>
  <c r="C5" i="18"/>
  <c r="B5" i="18"/>
  <c r="W4" i="18"/>
  <c r="R4" i="18"/>
  <c r="M23" i="18"/>
  <c r="U23" i="18" s="1"/>
  <c r="M20" i="18"/>
  <c r="U20" i="18" s="1"/>
  <c r="M19" i="18"/>
  <c r="M18" i="18"/>
  <c r="U18" i="18" s="1"/>
  <c r="M17" i="18"/>
  <c r="U17" i="18" s="1"/>
  <c r="M14" i="18"/>
  <c r="U14" i="18" s="1"/>
  <c r="M13" i="18"/>
  <c r="M12" i="18"/>
  <c r="U12" i="18" s="1"/>
  <c r="M11" i="18"/>
  <c r="U11" i="18" s="1"/>
  <c r="M8" i="18"/>
  <c r="M7" i="18"/>
  <c r="M6" i="18"/>
  <c r="U6" i="18" s="1"/>
  <c r="M5" i="18"/>
  <c r="U5" i="18" s="1"/>
  <c r="M4" i="18" a="1"/>
  <c r="M21" i="18" s="1"/>
  <c r="U21" i="18" s="1"/>
  <c r="G18" i="18"/>
  <c r="G12" i="18"/>
  <c r="G6" i="18"/>
  <c r="G4" i="18" a="1"/>
  <c r="G22" i="18" s="1"/>
  <c r="F4" i="18" a="1"/>
  <c r="F19" i="18" s="1"/>
  <c r="AT3" i="18"/>
  <c r="R3" i="18"/>
  <c r="Q3" i="18"/>
  <c r="AG3" i="18" s="1"/>
  <c r="AP3" i="18" s="1"/>
  <c r="O3" i="18"/>
  <c r="P3" i="18" s="1"/>
  <c r="AF3" i="18" s="1"/>
  <c r="AO3" i="18" s="1"/>
  <c r="R23" i="17"/>
  <c r="O23" i="17"/>
  <c r="R22" i="17"/>
  <c r="O22" i="17"/>
  <c r="R21" i="17"/>
  <c r="O21" i="17"/>
  <c r="R20" i="17"/>
  <c r="O20" i="17"/>
  <c r="U19" i="17"/>
  <c r="R19" i="17"/>
  <c r="O19" i="17"/>
  <c r="R18" i="17"/>
  <c r="O18" i="17"/>
  <c r="R17" i="17"/>
  <c r="O17" i="17"/>
  <c r="R16" i="17"/>
  <c r="O16" i="17"/>
  <c r="R15" i="17"/>
  <c r="O15" i="17"/>
  <c r="R14" i="17"/>
  <c r="O14" i="17"/>
  <c r="U13" i="17"/>
  <c r="R13" i="17"/>
  <c r="O13" i="17"/>
  <c r="R12" i="17"/>
  <c r="O12" i="17"/>
  <c r="C12" i="17"/>
  <c r="U11" i="17"/>
  <c r="R11" i="17"/>
  <c r="O11" i="17"/>
  <c r="R10" i="17"/>
  <c r="O10" i="17"/>
  <c r="C10" i="17"/>
  <c r="V11" i="17" s="1"/>
  <c r="V9" i="17"/>
  <c r="R9" i="17"/>
  <c r="O9" i="17"/>
  <c r="U8" i="17"/>
  <c r="R8" i="17"/>
  <c r="O8" i="17"/>
  <c r="C8" i="17"/>
  <c r="Q9" i="17" s="1"/>
  <c r="B8" i="17"/>
  <c r="Q3" i="17" s="1"/>
  <c r="AG3" i="17" s="1"/>
  <c r="AP3" i="17" s="1"/>
  <c r="U7" i="17"/>
  <c r="R7" i="17"/>
  <c r="O7" i="17"/>
  <c r="R6" i="17"/>
  <c r="O6" i="17"/>
  <c r="R5" i="17"/>
  <c r="O5" i="17"/>
  <c r="C5" i="17"/>
  <c r="B5" i="17"/>
  <c r="W4" i="17"/>
  <c r="R4" i="17"/>
  <c r="M23" i="17"/>
  <c r="U23" i="17" s="1"/>
  <c r="M22" i="17"/>
  <c r="U22" i="17" s="1"/>
  <c r="M20" i="17"/>
  <c r="U20" i="17" s="1"/>
  <c r="M19" i="17"/>
  <c r="M18" i="17"/>
  <c r="U18" i="17" s="1"/>
  <c r="M17" i="17"/>
  <c r="U17" i="17" s="1"/>
  <c r="M16" i="17"/>
  <c r="U16" i="17" s="1"/>
  <c r="M14" i="17"/>
  <c r="U14" i="17" s="1"/>
  <c r="M13" i="17"/>
  <c r="M12" i="17"/>
  <c r="U12" i="17" s="1"/>
  <c r="M11" i="17"/>
  <c r="M10" i="17"/>
  <c r="U10" i="17" s="1"/>
  <c r="M8" i="17"/>
  <c r="M7" i="17"/>
  <c r="M6" i="17"/>
  <c r="U6" i="17" s="1"/>
  <c r="M5" i="17"/>
  <c r="U5" i="17" s="1"/>
  <c r="M4" i="17"/>
  <c r="U4" i="17" s="1"/>
  <c r="X4" i="17" s="1"/>
  <c r="AH4" i="17" s="1"/>
  <c r="M4" i="17" a="1"/>
  <c r="M21" i="17" s="1"/>
  <c r="U21" i="17" s="1"/>
  <c r="G23" i="17"/>
  <c r="G20" i="17"/>
  <c r="G19" i="17"/>
  <c r="G18" i="17"/>
  <c r="G17" i="17"/>
  <c r="G14" i="17"/>
  <c r="G13" i="17"/>
  <c r="G12" i="17"/>
  <c r="G11" i="17"/>
  <c r="G8" i="17"/>
  <c r="G7" i="17"/>
  <c r="G6" i="17"/>
  <c r="G5" i="17"/>
  <c r="G4" i="17" a="1"/>
  <c r="G21" i="17" s="1"/>
  <c r="F23" i="17"/>
  <c r="F20" i="17"/>
  <c r="F17" i="17"/>
  <c r="F14" i="17"/>
  <c r="F11" i="17"/>
  <c r="F8" i="17"/>
  <c r="F5" i="17"/>
  <c r="F4" i="17" a="1"/>
  <c r="F18" i="17" s="1"/>
  <c r="AT3" i="17"/>
  <c r="R3" i="17"/>
  <c r="O3" i="17"/>
  <c r="AE3" i="17" s="1"/>
  <c r="AN3" i="17" s="1"/>
  <c r="V23" i="16"/>
  <c r="R23" i="16"/>
  <c r="O23" i="16"/>
  <c r="O22" i="16"/>
  <c r="R21" i="16"/>
  <c r="O21" i="16"/>
  <c r="V20" i="16"/>
  <c r="R20" i="16"/>
  <c r="O20" i="16"/>
  <c r="P20" i="16" s="1"/>
  <c r="O19" i="16"/>
  <c r="U18" i="16"/>
  <c r="R18" i="16"/>
  <c r="O18" i="16"/>
  <c r="V17" i="16"/>
  <c r="R17" i="16"/>
  <c r="O17" i="16"/>
  <c r="O16" i="16"/>
  <c r="R15" i="16"/>
  <c r="O15" i="16"/>
  <c r="P15" i="16" s="1"/>
  <c r="V14" i="16"/>
  <c r="R14" i="16"/>
  <c r="O14" i="16"/>
  <c r="P14" i="16" s="1"/>
  <c r="O13" i="16"/>
  <c r="U12" i="16"/>
  <c r="R12" i="16"/>
  <c r="O12" i="16"/>
  <c r="C12" i="16"/>
  <c r="R11" i="16"/>
  <c r="O11" i="16"/>
  <c r="P11" i="16" s="1"/>
  <c r="V10" i="16"/>
  <c r="R10" i="16"/>
  <c r="O10" i="16"/>
  <c r="P10" i="16" s="1"/>
  <c r="C10" i="16"/>
  <c r="V21" i="16" s="1"/>
  <c r="V9" i="16"/>
  <c r="O9" i="16"/>
  <c r="V8" i="16"/>
  <c r="O8" i="16"/>
  <c r="C8" i="16"/>
  <c r="Q22" i="16" s="1"/>
  <c r="B8" i="16"/>
  <c r="Q3" i="16" s="1"/>
  <c r="AG3" i="16" s="1"/>
  <c r="AP3" i="16" s="1"/>
  <c r="V7" i="16"/>
  <c r="O7" i="16"/>
  <c r="U6" i="16"/>
  <c r="R6" i="16"/>
  <c r="Q6" i="16"/>
  <c r="O6" i="16"/>
  <c r="P6" i="16" s="1"/>
  <c r="C6" i="16"/>
  <c r="R9" i="16" s="1"/>
  <c r="R5" i="16"/>
  <c r="O5" i="16"/>
  <c r="C5" i="16"/>
  <c r="B5" i="16"/>
  <c r="W4" i="16"/>
  <c r="R4" i="16"/>
  <c r="M23" i="16"/>
  <c r="U23" i="16" s="1"/>
  <c r="M22" i="16"/>
  <c r="U22" i="16" s="1"/>
  <c r="M19" i="16"/>
  <c r="U19" i="16" s="1"/>
  <c r="M18" i="16"/>
  <c r="M17" i="16"/>
  <c r="U17" i="16" s="1"/>
  <c r="M16" i="16"/>
  <c r="U16" i="16" s="1"/>
  <c r="M13" i="16"/>
  <c r="U13" i="16" s="1"/>
  <c r="M12" i="16"/>
  <c r="M11" i="16"/>
  <c r="U11" i="16" s="1"/>
  <c r="M10" i="16"/>
  <c r="U10" i="16" s="1"/>
  <c r="M7" i="16"/>
  <c r="U7" i="16" s="1"/>
  <c r="M6" i="16"/>
  <c r="M5" i="16"/>
  <c r="U5" i="16" s="1"/>
  <c r="M4" i="16"/>
  <c r="U4" i="16" s="1"/>
  <c r="X4" i="16" s="1"/>
  <c r="AH4" i="16" s="1"/>
  <c r="M4" i="16" a="1"/>
  <c r="M20" i="16" s="1"/>
  <c r="U20" i="16" s="1"/>
  <c r="AT3" i="16"/>
  <c r="R3" i="16"/>
  <c r="P3" i="16"/>
  <c r="AF3" i="16" s="1"/>
  <c r="AO3" i="16" s="1"/>
  <c r="O3" i="16"/>
  <c r="AE3" i="16" s="1"/>
  <c r="AN3" i="16" s="1"/>
  <c r="V23" i="15"/>
  <c r="R23" i="15"/>
  <c r="O23" i="15"/>
  <c r="P23" i="15" s="1"/>
  <c r="O22" i="15"/>
  <c r="R21" i="15"/>
  <c r="O21" i="15"/>
  <c r="P21" i="15" s="1"/>
  <c r="V20" i="15"/>
  <c r="R20" i="15"/>
  <c r="O20" i="15"/>
  <c r="O19" i="15"/>
  <c r="U18" i="15"/>
  <c r="R18" i="15"/>
  <c r="O18" i="15"/>
  <c r="P18" i="15" s="1"/>
  <c r="V17" i="15"/>
  <c r="R17" i="15"/>
  <c r="O17" i="15"/>
  <c r="P17" i="15" s="1"/>
  <c r="O16" i="15"/>
  <c r="R15" i="15"/>
  <c r="Q15" i="15"/>
  <c r="O15" i="15"/>
  <c r="V14" i="15"/>
  <c r="R14" i="15"/>
  <c r="O14" i="15"/>
  <c r="P14" i="15" s="1"/>
  <c r="O13" i="15"/>
  <c r="U12" i="15"/>
  <c r="R12" i="15"/>
  <c r="Q12" i="15"/>
  <c r="O12" i="15"/>
  <c r="P12" i="15" s="1"/>
  <c r="C12" i="15"/>
  <c r="R11" i="15"/>
  <c r="O11" i="15"/>
  <c r="V10" i="15"/>
  <c r="R10" i="15"/>
  <c r="O10" i="15"/>
  <c r="P10" i="15" s="1"/>
  <c r="C10" i="15"/>
  <c r="V21" i="15" s="1"/>
  <c r="V9" i="15"/>
  <c r="O9" i="15"/>
  <c r="P9" i="15" s="1"/>
  <c r="V8" i="15"/>
  <c r="U8" i="15"/>
  <c r="O8" i="15"/>
  <c r="C8" i="15"/>
  <c r="Q22" i="15" s="1"/>
  <c r="B8" i="15"/>
  <c r="Q3" i="15" s="1"/>
  <c r="AG3" i="15" s="1"/>
  <c r="AP3" i="15" s="1"/>
  <c r="V7" i="15"/>
  <c r="O7" i="15"/>
  <c r="U6" i="15"/>
  <c r="R6" i="15"/>
  <c r="Q6" i="15"/>
  <c r="O6" i="15"/>
  <c r="P6" i="15" s="1"/>
  <c r="C6" i="15"/>
  <c r="R9" i="15" s="1"/>
  <c r="R5" i="15"/>
  <c r="O5" i="15"/>
  <c r="P5" i="15" s="1"/>
  <c r="C5" i="15"/>
  <c r="B5" i="15"/>
  <c r="W4" i="15"/>
  <c r="R4" i="15"/>
  <c r="M23" i="15"/>
  <c r="U23" i="15" s="1"/>
  <c r="M22" i="15"/>
  <c r="U22" i="15" s="1"/>
  <c r="M20" i="15"/>
  <c r="U20" i="15" s="1"/>
  <c r="M19" i="15"/>
  <c r="U19" i="15" s="1"/>
  <c r="M18" i="15"/>
  <c r="M17" i="15"/>
  <c r="U17" i="15" s="1"/>
  <c r="M16" i="15"/>
  <c r="U16" i="15" s="1"/>
  <c r="M14" i="15"/>
  <c r="U14" i="15" s="1"/>
  <c r="M13" i="15"/>
  <c r="U13" i="15" s="1"/>
  <c r="M12" i="15"/>
  <c r="M11" i="15"/>
  <c r="U11" i="15" s="1"/>
  <c r="M10" i="15"/>
  <c r="U10" i="15" s="1"/>
  <c r="M8" i="15"/>
  <c r="M7" i="15"/>
  <c r="U7" i="15" s="1"/>
  <c r="M6" i="15"/>
  <c r="M5" i="15"/>
  <c r="U5" i="15" s="1"/>
  <c r="M4" i="15"/>
  <c r="U4" i="15" s="1"/>
  <c r="X4" i="15" s="1"/>
  <c r="AH4" i="15" s="1"/>
  <c r="M4" i="15" a="1"/>
  <c r="M21" i="15" s="1"/>
  <c r="U21" i="15" s="1"/>
  <c r="AT3" i="15"/>
  <c r="R3" i="15"/>
  <c r="P3" i="15"/>
  <c r="AF3" i="15" s="1"/>
  <c r="AO3" i="15" s="1"/>
  <c r="O3" i="15"/>
  <c r="AE3" i="15" s="1"/>
  <c r="AN3" i="15" s="1"/>
  <c r="V23" i="14"/>
  <c r="R23" i="14"/>
  <c r="O23" i="14"/>
  <c r="P23" i="14" s="1"/>
  <c r="O22" i="14"/>
  <c r="R21" i="14"/>
  <c r="O21" i="14"/>
  <c r="V20" i="14"/>
  <c r="R20" i="14"/>
  <c r="O20" i="14"/>
  <c r="P20" i="14" s="1"/>
  <c r="O19" i="14"/>
  <c r="U18" i="14"/>
  <c r="R18" i="14"/>
  <c r="O18" i="14"/>
  <c r="P18" i="14" s="1"/>
  <c r="V17" i="14"/>
  <c r="R17" i="14"/>
  <c r="O17" i="14"/>
  <c r="P17" i="14" s="1"/>
  <c r="O16" i="14"/>
  <c r="R15" i="14"/>
  <c r="O15" i="14"/>
  <c r="P15" i="14" s="1"/>
  <c r="V14" i="14"/>
  <c r="R14" i="14"/>
  <c r="O14" i="14"/>
  <c r="P14" i="14" s="1"/>
  <c r="O13" i="14"/>
  <c r="U12" i="14"/>
  <c r="R12" i="14"/>
  <c r="O12" i="14"/>
  <c r="P12" i="14" s="1"/>
  <c r="C12" i="14"/>
  <c r="R11" i="14"/>
  <c r="O11" i="14"/>
  <c r="P11" i="14" s="1"/>
  <c r="V10" i="14"/>
  <c r="R10" i="14"/>
  <c r="O10" i="14"/>
  <c r="P10" i="14" s="1"/>
  <c r="C10" i="14"/>
  <c r="V21" i="14" s="1"/>
  <c r="V9" i="14"/>
  <c r="O9" i="14"/>
  <c r="P9" i="14" s="1"/>
  <c r="V8" i="14"/>
  <c r="O8" i="14"/>
  <c r="C8" i="14"/>
  <c r="Q22" i="14" s="1"/>
  <c r="B8" i="14"/>
  <c r="Q3" i="14" s="1"/>
  <c r="AG3" i="14" s="1"/>
  <c r="AP3" i="14" s="1"/>
  <c r="V7" i="14"/>
  <c r="O7" i="14"/>
  <c r="U6" i="14"/>
  <c r="R6" i="14"/>
  <c r="Q6" i="14"/>
  <c r="O6" i="14"/>
  <c r="P6" i="14" s="1"/>
  <c r="C6" i="14"/>
  <c r="R9" i="14" s="1"/>
  <c r="R5" i="14"/>
  <c r="O5" i="14"/>
  <c r="P5" i="14" s="1"/>
  <c r="C5" i="14"/>
  <c r="B5" i="14"/>
  <c r="W4" i="14"/>
  <c r="R4" i="14"/>
  <c r="M23" i="14"/>
  <c r="U23" i="14" s="1"/>
  <c r="M22" i="14"/>
  <c r="U22" i="14" s="1"/>
  <c r="M19" i="14"/>
  <c r="U19" i="14" s="1"/>
  <c r="M18" i="14"/>
  <c r="M17" i="14"/>
  <c r="U17" i="14" s="1"/>
  <c r="M16" i="14"/>
  <c r="U16" i="14" s="1"/>
  <c r="M13" i="14"/>
  <c r="U13" i="14" s="1"/>
  <c r="M12" i="14"/>
  <c r="M11" i="14"/>
  <c r="U11" i="14" s="1"/>
  <c r="M10" i="14"/>
  <c r="U10" i="14" s="1"/>
  <c r="M7" i="14"/>
  <c r="U7" i="14" s="1"/>
  <c r="M6" i="14"/>
  <c r="M5" i="14"/>
  <c r="U5" i="14" s="1"/>
  <c r="M4" i="14"/>
  <c r="U4" i="14" s="1"/>
  <c r="M4" i="14" a="1"/>
  <c r="M20" i="14" s="1"/>
  <c r="U20" i="14" s="1"/>
  <c r="G23" i="14"/>
  <c r="G20" i="14"/>
  <c r="G19" i="14"/>
  <c r="G18" i="14"/>
  <c r="G17" i="14"/>
  <c r="G14" i="14"/>
  <c r="G13" i="14"/>
  <c r="G12" i="14"/>
  <c r="G11" i="14"/>
  <c r="G8" i="14"/>
  <c r="G7" i="14"/>
  <c r="G6" i="14"/>
  <c r="G5" i="14"/>
  <c r="G4" i="14" a="1"/>
  <c r="G21" i="14" s="1"/>
  <c r="F23" i="14"/>
  <c r="F20" i="14"/>
  <c r="F17" i="14"/>
  <c r="F14" i="14"/>
  <c r="F11" i="14"/>
  <c r="F8" i="14"/>
  <c r="F5" i="14"/>
  <c r="F4" i="14" a="1"/>
  <c r="F18" i="14" s="1"/>
  <c r="AT3" i="14"/>
  <c r="R3" i="14"/>
  <c r="O3" i="14"/>
  <c r="AE3" i="14" s="1"/>
  <c r="AN3" i="14" s="1"/>
  <c r="V23" i="13"/>
  <c r="R23" i="13"/>
  <c r="O23" i="13"/>
  <c r="P23" i="13" s="1"/>
  <c r="R22" i="13"/>
  <c r="O22" i="13"/>
  <c r="P22" i="13" s="1"/>
  <c r="R21" i="13"/>
  <c r="O21" i="13"/>
  <c r="P21" i="13" s="1"/>
  <c r="V20" i="13"/>
  <c r="R20" i="13"/>
  <c r="O20" i="13"/>
  <c r="P20" i="13" s="1"/>
  <c r="R19" i="13"/>
  <c r="O19" i="13"/>
  <c r="P19" i="13" s="1"/>
  <c r="R18" i="13"/>
  <c r="O18" i="13"/>
  <c r="P18" i="13" s="1"/>
  <c r="V17" i="13"/>
  <c r="R17" i="13"/>
  <c r="O17" i="13"/>
  <c r="P17" i="13" s="1"/>
  <c r="R16" i="13"/>
  <c r="O16" i="13"/>
  <c r="P16" i="13" s="1"/>
  <c r="R15" i="13"/>
  <c r="O15" i="13"/>
  <c r="P15" i="13" s="1"/>
  <c r="V14" i="13"/>
  <c r="R14" i="13"/>
  <c r="O14" i="13"/>
  <c r="P14" i="13" s="1"/>
  <c r="R13" i="13"/>
  <c r="O13" i="13"/>
  <c r="P13" i="13" s="1"/>
  <c r="R12" i="13"/>
  <c r="O12" i="13"/>
  <c r="P12" i="13" s="1"/>
  <c r="C12" i="13"/>
  <c r="R11" i="13"/>
  <c r="O11" i="13"/>
  <c r="P11" i="13" s="1"/>
  <c r="V10" i="13"/>
  <c r="R10" i="13"/>
  <c r="O10" i="13"/>
  <c r="P10" i="13" s="1"/>
  <c r="C10" i="13"/>
  <c r="V21" i="13" s="1"/>
  <c r="V9" i="13"/>
  <c r="R9" i="13"/>
  <c r="O9" i="13"/>
  <c r="P9" i="13" s="1"/>
  <c r="V8" i="13"/>
  <c r="R8" i="13"/>
  <c r="O8" i="13"/>
  <c r="P8" i="13" s="1"/>
  <c r="C8" i="13"/>
  <c r="Q22" i="13" s="1"/>
  <c r="B8" i="13"/>
  <c r="Q3" i="13" s="1"/>
  <c r="AG3" i="13" s="1"/>
  <c r="V7" i="13"/>
  <c r="R7" i="13"/>
  <c r="O7" i="13"/>
  <c r="P7" i="13" s="1"/>
  <c r="R6" i="13"/>
  <c r="Q6" i="13"/>
  <c r="O6" i="13"/>
  <c r="P6" i="13" s="1"/>
  <c r="V5" i="13"/>
  <c r="R5" i="13"/>
  <c r="O5" i="13"/>
  <c r="P5" i="13" s="1"/>
  <c r="C5" i="13"/>
  <c r="B5" i="13"/>
  <c r="W4" i="13"/>
  <c r="V4" i="13"/>
  <c r="Y4" i="13" s="1"/>
  <c r="R4" i="13"/>
  <c r="M21" i="13"/>
  <c r="U21" i="13" s="1"/>
  <c r="M4" i="13" a="1"/>
  <c r="M15" i="13" s="1"/>
  <c r="U15" i="13" s="1"/>
  <c r="G23" i="13"/>
  <c r="G22" i="13"/>
  <c r="G19" i="13"/>
  <c r="G18" i="13"/>
  <c r="G17" i="13"/>
  <c r="G16" i="13"/>
  <c r="G13" i="13"/>
  <c r="G12" i="13"/>
  <c r="G11" i="13"/>
  <c r="G10" i="13"/>
  <c r="G7" i="13"/>
  <c r="G6" i="13"/>
  <c r="G5" i="13"/>
  <c r="G4" i="13"/>
  <c r="G4" i="13" a="1"/>
  <c r="G20" i="13" s="1"/>
  <c r="F22" i="13"/>
  <c r="F19" i="13"/>
  <c r="F16" i="13"/>
  <c r="F13" i="13"/>
  <c r="F10" i="13"/>
  <c r="F7" i="13"/>
  <c r="F4" i="13"/>
  <c r="F4" i="13" a="1"/>
  <c r="F23" i="13" s="1"/>
  <c r="AT3" i="13"/>
  <c r="AP3" i="13"/>
  <c r="AH3" i="13"/>
  <c r="AQ3" i="13" s="1"/>
  <c r="R3" i="13"/>
  <c r="O3" i="13"/>
  <c r="O23" i="12"/>
  <c r="P23" i="12" s="1"/>
  <c r="O22" i="12"/>
  <c r="P22" i="12" s="1"/>
  <c r="O21" i="12"/>
  <c r="P21" i="12" s="1"/>
  <c r="O20" i="12"/>
  <c r="P20" i="12" s="1"/>
  <c r="O19" i="12"/>
  <c r="P19" i="12" s="1"/>
  <c r="O18" i="12"/>
  <c r="P18" i="12" s="1"/>
  <c r="O17" i="12"/>
  <c r="P17" i="12" s="1"/>
  <c r="O16" i="12"/>
  <c r="P16" i="12" s="1"/>
  <c r="P15" i="12"/>
  <c r="O15" i="12"/>
  <c r="O14" i="12"/>
  <c r="P14" i="12" s="1"/>
  <c r="O13" i="12"/>
  <c r="P13" i="12" s="1"/>
  <c r="O12" i="12"/>
  <c r="P12" i="12" s="1"/>
  <c r="C12" i="12"/>
  <c r="O11" i="12"/>
  <c r="P11" i="12" s="1"/>
  <c r="O10" i="12"/>
  <c r="P10" i="12" s="1"/>
  <c r="C10" i="12"/>
  <c r="V16" i="12" s="1"/>
  <c r="V9" i="12"/>
  <c r="O9" i="12"/>
  <c r="P9" i="12" s="1"/>
  <c r="O8" i="12"/>
  <c r="P8" i="12" s="1"/>
  <c r="C8" i="12"/>
  <c r="Q9" i="12" s="1"/>
  <c r="B8" i="12"/>
  <c r="Q3" i="12" s="1"/>
  <c r="AG3" i="12" s="1"/>
  <c r="AP3" i="12" s="1"/>
  <c r="V7" i="12"/>
  <c r="O7" i="12"/>
  <c r="P7" i="12" s="1"/>
  <c r="O6" i="12"/>
  <c r="P6" i="12" s="1"/>
  <c r="C6" i="12"/>
  <c r="R7" i="12" s="1"/>
  <c r="V5" i="12"/>
  <c r="O5" i="12"/>
  <c r="P5" i="12" s="1"/>
  <c r="C5" i="12"/>
  <c r="B5" i="12"/>
  <c r="W4" i="12"/>
  <c r="V4" i="12"/>
  <c r="Y4" i="12" s="1"/>
  <c r="M4" i="12" a="1"/>
  <c r="M12" i="12" s="1"/>
  <c r="U12" i="12" s="1"/>
  <c r="AT3" i="12"/>
  <c r="O3" i="12"/>
  <c r="AE3" i="12" s="1"/>
  <c r="Q23" i="11"/>
  <c r="O23" i="11"/>
  <c r="O22" i="11"/>
  <c r="O21" i="11"/>
  <c r="Q20" i="11"/>
  <c r="O20" i="11"/>
  <c r="P20" i="11" s="1"/>
  <c r="O19" i="11"/>
  <c r="O18" i="11"/>
  <c r="Q17" i="11"/>
  <c r="O17" i="11"/>
  <c r="P17" i="11" s="1"/>
  <c r="O16" i="11"/>
  <c r="P16" i="11" s="1"/>
  <c r="O15" i="11"/>
  <c r="P15" i="11" s="1"/>
  <c r="Q14" i="11"/>
  <c r="O14" i="11"/>
  <c r="P14" i="11" s="1"/>
  <c r="O13" i="11"/>
  <c r="O12" i="11"/>
  <c r="C12" i="11"/>
  <c r="Q11" i="11"/>
  <c r="O11" i="11"/>
  <c r="P11" i="11" s="1"/>
  <c r="O10" i="11"/>
  <c r="P10" i="11" s="1"/>
  <c r="C10" i="11"/>
  <c r="V22" i="11" s="1"/>
  <c r="O9" i="11"/>
  <c r="P9" i="11" s="1"/>
  <c r="O8" i="11"/>
  <c r="P8" i="11" s="1"/>
  <c r="C8" i="11"/>
  <c r="Q9" i="11" s="1"/>
  <c r="B8" i="11"/>
  <c r="Q3" i="11" s="1"/>
  <c r="AG3" i="11" s="1"/>
  <c r="AP3" i="11" s="1"/>
  <c r="O7" i="11"/>
  <c r="P7" i="11" s="1"/>
  <c r="Q6" i="11"/>
  <c r="O6" i="11"/>
  <c r="P6" i="11" s="1"/>
  <c r="C6" i="11"/>
  <c r="R18" i="11" s="1"/>
  <c r="O5" i="11"/>
  <c r="P5" i="11" s="1"/>
  <c r="C5" i="11"/>
  <c r="P23" i="11" s="1"/>
  <c r="B5" i="11"/>
  <c r="W4" i="11"/>
  <c r="M4" i="11" a="1"/>
  <c r="M18" i="11" s="1"/>
  <c r="U18" i="11" s="1"/>
  <c r="AT3" i="11"/>
  <c r="R3" i="11"/>
  <c r="AH3" i="11" s="1"/>
  <c r="AQ3" i="11" s="1"/>
  <c r="O3" i="11"/>
  <c r="P3" i="11" s="1"/>
  <c r="AF3" i="11" s="1"/>
  <c r="AO3" i="11" s="1"/>
  <c r="Q23" i="10"/>
  <c r="O23" i="10"/>
  <c r="P23" i="10" s="1"/>
  <c r="O22" i="10"/>
  <c r="O21" i="10"/>
  <c r="Q20" i="10"/>
  <c r="O20" i="10"/>
  <c r="O19" i="10"/>
  <c r="O18" i="10"/>
  <c r="U17" i="10"/>
  <c r="Q17" i="10"/>
  <c r="O17" i="10"/>
  <c r="P17" i="10" s="1"/>
  <c r="O16" i="10"/>
  <c r="O15" i="10"/>
  <c r="O14" i="10"/>
  <c r="O13" i="10"/>
  <c r="Q12" i="10"/>
  <c r="O12" i="10"/>
  <c r="C12" i="10"/>
  <c r="O11" i="10"/>
  <c r="P11" i="10" s="1"/>
  <c r="V10" i="10"/>
  <c r="U10" i="10"/>
  <c r="O10" i="10"/>
  <c r="P10" i="10" s="1"/>
  <c r="C10" i="10"/>
  <c r="V20" i="10" s="1"/>
  <c r="U9" i="10"/>
  <c r="O9" i="10"/>
  <c r="O8" i="10"/>
  <c r="C8" i="10"/>
  <c r="Q9" i="10" s="1"/>
  <c r="B8" i="10"/>
  <c r="Q3" i="10" s="1"/>
  <c r="AG3" i="10" s="1"/>
  <c r="AP3" i="10" s="1"/>
  <c r="O7" i="10"/>
  <c r="R6" i="10"/>
  <c r="Q6" i="10"/>
  <c r="O6" i="10"/>
  <c r="C6" i="10"/>
  <c r="R18" i="10" s="1"/>
  <c r="R5" i="10"/>
  <c r="Q5" i="10"/>
  <c r="O5" i="10"/>
  <c r="C5" i="10"/>
  <c r="B5" i="10"/>
  <c r="W4" i="10"/>
  <c r="R4" i="10"/>
  <c r="M23" i="10"/>
  <c r="U23" i="10" s="1"/>
  <c r="M22" i="10"/>
  <c r="U22" i="10" s="1"/>
  <c r="M18" i="10"/>
  <c r="U18" i="10" s="1"/>
  <c r="M17" i="10"/>
  <c r="M16" i="10"/>
  <c r="U16" i="10" s="1"/>
  <c r="M15" i="10"/>
  <c r="U15" i="10" s="1"/>
  <c r="M12" i="10"/>
  <c r="U12" i="10" s="1"/>
  <c r="M10" i="10"/>
  <c r="M9" i="10"/>
  <c r="M6" i="10"/>
  <c r="U6" i="10" s="1"/>
  <c r="M5" i="10"/>
  <c r="U5" i="10" s="1"/>
  <c r="M4" i="10"/>
  <c r="U4" i="10" s="1"/>
  <c r="X4" i="10" s="1"/>
  <c r="AH4" i="10" s="1"/>
  <c r="M4" i="10" a="1"/>
  <c r="G23" i="10"/>
  <c r="G22" i="10"/>
  <c r="G19" i="10"/>
  <c r="G18" i="10"/>
  <c r="G17" i="10"/>
  <c r="G16" i="10"/>
  <c r="G13" i="10"/>
  <c r="G12" i="10"/>
  <c r="G11" i="10"/>
  <c r="G10" i="10"/>
  <c r="G8" i="10"/>
  <c r="G7" i="10"/>
  <c r="G6" i="10"/>
  <c r="G5" i="10"/>
  <c r="G4" i="10"/>
  <c r="G4" i="10" a="1"/>
  <c r="G20" i="10" s="1"/>
  <c r="F20" i="10"/>
  <c r="F19" i="10"/>
  <c r="F16" i="10"/>
  <c r="F10" i="10"/>
  <c r="F9" i="10"/>
  <c r="F8" i="10"/>
  <c r="F4" i="10" a="1"/>
  <c r="F15" i="10" s="1"/>
  <c r="AT3" i="10"/>
  <c r="R3" i="10"/>
  <c r="O3" i="10"/>
  <c r="AE3" i="10" s="1"/>
  <c r="AN3" i="10" s="1"/>
  <c r="R23" i="9"/>
  <c r="O23" i="9"/>
  <c r="P23" i="9" s="1"/>
  <c r="R22" i="9"/>
  <c r="O22" i="9"/>
  <c r="R21" i="9"/>
  <c r="O21" i="9"/>
  <c r="R20" i="9"/>
  <c r="Q20" i="9"/>
  <c r="O20" i="9"/>
  <c r="P20" i="9" s="1"/>
  <c r="R19" i="9"/>
  <c r="O19" i="9"/>
  <c r="P19" i="9" s="1"/>
  <c r="R18" i="9"/>
  <c r="O18" i="9"/>
  <c r="P18" i="9" s="1"/>
  <c r="R17" i="9"/>
  <c r="O17" i="9"/>
  <c r="P17" i="9" s="1"/>
  <c r="R16" i="9"/>
  <c r="O16" i="9"/>
  <c r="P16" i="9" s="1"/>
  <c r="R15" i="9"/>
  <c r="Q15" i="9"/>
  <c r="O15" i="9"/>
  <c r="P15" i="9" s="1"/>
  <c r="R14" i="9"/>
  <c r="Q14" i="9"/>
  <c r="O14" i="9"/>
  <c r="P14" i="9" s="1"/>
  <c r="V13" i="9"/>
  <c r="R13" i="9"/>
  <c r="O13" i="9"/>
  <c r="P13" i="9" s="1"/>
  <c r="R12" i="9"/>
  <c r="Q12" i="9"/>
  <c r="O12" i="9"/>
  <c r="C12" i="9"/>
  <c r="V11" i="9"/>
  <c r="R11" i="9"/>
  <c r="O11" i="9"/>
  <c r="P11" i="9" s="1"/>
  <c r="R10" i="9"/>
  <c r="Q10" i="9"/>
  <c r="O10" i="9"/>
  <c r="P10" i="9" s="1"/>
  <c r="C10" i="9"/>
  <c r="V16" i="9" s="1"/>
  <c r="R9" i="9"/>
  <c r="O9" i="9"/>
  <c r="P9" i="9" s="1"/>
  <c r="R8" i="9"/>
  <c r="Q8" i="9"/>
  <c r="O8" i="9"/>
  <c r="P8" i="9" s="1"/>
  <c r="C8" i="9"/>
  <c r="Q9" i="9" s="1"/>
  <c r="B8" i="9"/>
  <c r="V7" i="9"/>
  <c r="R7" i="9"/>
  <c r="Q7" i="9"/>
  <c r="O7" i="9"/>
  <c r="P7" i="9" s="1"/>
  <c r="R6" i="9"/>
  <c r="Q6" i="9"/>
  <c r="P6" i="9"/>
  <c r="O6" i="9"/>
  <c r="V5" i="9"/>
  <c r="R5" i="9"/>
  <c r="Q5" i="9"/>
  <c r="O5" i="9"/>
  <c r="P5" i="9" s="1"/>
  <c r="C5" i="9"/>
  <c r="B5" i="9"/>
  <c r="W4" i="9"/>
  <c r="V4" i="9"/>
  <c r="Y4" i="9" s="1"/>
  <c r="R4" i="9"/>
  <c r="M22" i="9"/>
  <c r="U22" i="9" s="1"/>
  <c r="M14" i="9"/>
  <c r="U14" i="9" s="1"/>
  <c r="M4" i="9"/>
  <c r="U4" i="9" s="1"/>
  <c r="X4" i="9" s="1"/>
  <c r="AH4" i="9" s="1"/>
  <c r="M4" i="9" a="1"/>
  <c r="M20" i="9" s="1"/>
  <c r="U20" i="9" s="1"/>
  <c r="G4" i="9" a="1"/>
  <c r="G18" i="9" s="1"/>
  <c r="F14" i="9"/>
  <c r="F6" i="9"/>
  <c r="F4" i="9" a="1"/>
  <c r="F20" i="9" s="1"/>
  <c r="AT3" i="9"/>
  <c r="AH3" i="9"/>
  <c r="AQ3" i="9" s="1"/>
  <c r="AG3" i="9"/>
  <c r="AP3" i="9" s="1"/>
  <c r="R3" i="9"/>
  <c r="Q3" i="9"/>
  <c r="O3" i="9"/>
  <c r="AE3" i="9" s="1"/>
  <c r="AN3" i="9" s="1"/>
  <c r="O23" i="8"/>
  <c r="Q22" i="8"/>
  <c r="O22" i="8"/>
  <c r="O21" i="8"/>
  <c r="V20" i="8"/>
  <c r="O20" i="8"/>
  <c r="P20" i="8" s="1"/>
  <c r="O19" i="8"/>
  <c r="V18" i="8"/>
  <c r="O18" i="8"/>
  <c r="P18" i="8" s="1"/>
  <c r="O17" i="8"/>
  <c r="Q16" i="8"/>
  <c r="O16" i="8"/>
  <c r="O15" i="8"/>
  <c r="V14" i="8"/>
  <c r="O14" i="8"/>
  <c r="P14" i="8" s="1"/>
  <c r="O13" i="8"/>
  <c r="V12" i="8"/>
  <c r="O12" i="8"/>
  <c r="P12" i="8" s="1"/>
  <c r="C12" i="8"/>
  <c r="Q11" i="8"/>
  <c r="O11" i="8"/>
  <c r="V10" i="8"/>
  <c r="O10" i="8"/>
  <c r="P10" i="8" s="1"/>
  <c r="C10" i="8"/>
  <c r="V21" i="8" s="1"/>
  <c r="V9" i="8"/>
  <c r="O9" i="8"/>
  <c r="P9" i="8" s="1"/>
  <c r="Q8" i="8"/>
  <c r="O8" i="8"/>
  <c r="P8" i="8" s="1"/>
  <c r="C8" i="8"/>
  <c r="Q21" i="8" s="1"/>
  <c r="B8" i="8"/>
  <c r="Q7" i="8"/>
  <c r="O7" i="8"/>
  <c r="P7" i="8" s="1"/>
  <c r="V6" i="8"/>
  <c r="O6" i="8"/>
  <c r="C6" i="8"/>
  <c r="R19" i="8" s="1"/>
  <c r="V5" i="8"/>
  <c r="Q5" i="8"/>
  <c r="O5" i="8"/>
  <c r="C5" i="8"/>
  <c r="P23" i="8" s="1"/>
  <c r="B5" i="8"/>
  <c r="W4" i="8"/>
  <c r="V4" i="8"/>
  <c r="Y4" i="8" s="1"/>
  <c r="M22" i="8"/>
  <c r="U22" i="8" s="1"/>
  <c r="M16" i="8"/>
  <c r="U16" i="8" s="1"/>
  <c r="M10" i="8"/>
  <c r="U10" i="8" s="1"/>
  <c r="M4" i="8"/>
  <c r="U4" i="8" s="1"/>
  <c r="X4" i="8" s="1"/>
  <c r="M4" i="8" a="1"/>
  <c r="M23" i="8" s="1"/>
  <c r="U23" i="8" s="1"/>
  <c r="AT3" i="8"/>
  <c r="R3" i="8"/>
  <c r="Q3" i="8"/>
  <c r="AG3" i="8" s="1"/>
  <c r="AP3" i="8" s="1"/>
  <c r="O3" i="8"/>
  <c r="P3" i="8" s="1"/>
  <c r="AF3" i="8" s="1"/>
  <c r="AO3" i="8" s="1"/>
  <c r="V23" i="7"/>
  <c r="O23" i="7"/>
  <c r="P23" i="7" s="1"/>
  <c r="Q22" i="7"/>
  <c r="O22" i="7"/>
  <c r="P22" i="7" s="1"/>
  <c r="V21" i="7"/>
  <c r="O21" i="7"/>
  <c r="V20" i="7"/>
  <c r="O20" i="7"/>
  <c r="P20" i="7" s="1"/>
  <c r="Q19" i="7"/>
  <c r="O19" i="7"/>
  <c r="P19" i="7" s="1"/>
  <c r="V18" i="7"/>
  <c r="O18" i="7"/>
  <c r="V17" i="7"/>
  <c r="O17" i="7"/>
  <c r="P17" i="7" s="1"/>
  <c r="Q16" i="7"/>
  <c r="O16" i="7"/>
  <c r="P16" i="7" s="1"/>
  <c r="V15" i="7"/>
  <c r="O15" i="7"/>
  <c r="P15" i="7" s="1"/>
  <c r="V14" i="7"/>
  <c r="O14" i="7"/>
  <c r="P14" i="7" s="1"/>
  <c r="O13" i="7"/>
  <c r="P13" i="7" s="1"/>
  <c r="V12" i="7"/>
  <c r="Q12" i="7"/>
  <c r="O12" i="7"/>
  <c r="P12" i="7" s="1"/>
  <c r="C12" i="7"/>
  <c r="V11" i="7"/>
  <c r="Q11" i="7"/>
  <c r="O11" i="7"/>
  <c r="P11" i="7" s="1"/>
  <c r="V10" i="7"/>
  <c r="O10" i="7"/>
  <c r="P10" i="7" s="1"/>
  <c r="C10" i="7"/>
  <c r="V22" i="7" s="1"/>
  <c r="V9" i="7"/>
  <c r="O9" i="7"/>
  <c r="P9" i="7" s="1"/>
  <c r="O8" i="7"/>
  <c r="P8" i="7" s="1"/>
  <c r="C8" i="7"/>
  <c r="Q9" i="7" s="1"/>
  <c r="B8" i="7"/>
  <c r="Q7" i="7"/>
  <c r="O7" i="7"/>
  <c r="P7" i="7" s="1"/>
  <c r="V6" i="7"/>
  <c r="Q6" i="7"/>
  <c r="O6" i="7"/>
  <c r="P6" i="7" s="1"/>
  <c r="C6" i="7"/>
  <c r="R21" i="7" s="1"/>
  <c r="V5" i="7"/>
  <c r="Q5" i="7"/>
  <c r="O5" i="7"/>
  <c r="P5" i="7" s="1"/>
  <c r="C5" i="7"/>
  <c r="B5" i="7"/>
  <c r="W4" i="7"/>
  <c r="V4" i="7"/>
  <c r="Y4" i="7" s="1"/>
  <c r="M4" i="7" a="1"/>
  <c r="M23" i="7" s="1"/>
  <c r="U23" i="7" s="1"/>
  <c r="AT3" i="7"/>
  <c r="R3" i="7"/>
  <c r="Q3" i="7"/>
  <c r="AG3" i="7" s="1"/>
  <c r="AP3" i="7" s="1"/>
  <c r="O3" i="7"/>
  <c r="P3" i="7" s="1"/>
  <c r="AF3" i="7" s="1"/>
  <c r="AO3" i="7" s="1"/>
  <c r="V23" i="6"/>
  <c r="O23" i="6"/>
  <c r="P23" i="6" s="1"/>
  <c r="O22" i="6"/>
  <c r="P22" i="6" s="1"/>
  <c r="V21" i="6"/>
  <c r="Q21" i="6"/>
  <c r="O21" i="6"/>
  <c r="P21" i="6" s="1"/>
  <c r="V20" i="6"/>
  <c r="O20" i="6"/>
  <c r="P20" i="6" s="1"/>
  <c r="Q19" i="6"/>
  <c r="O19" i="6"/>
  <c r="P19" i="6" s="1"/>
  <c r="V18" i="6"/>
  <c r="O18" i="6"/>
  <c r="P18" i="6" s="1"/>
  <c r="V17" i="6"/>
  <c r="O17" i="6"/>
  <c r="P17" i="6" s="1"/>
  <c r="Q16" i="6"/>
  <c r="O16" i="6"/>
  <c r="P16" i="6" s="1"/>
  <c r="V15" i="6"/>
  <c r="O15" i="6"/>
  <c r="P15" i="6" s="1"/>
  <c r="V14" i="6"/>
  <c r="O14" i="6"/>
  <c r="P14" i="6" s="1"/>
  <c r="O13" i="6"/>
  <c r="P13" i="6" s="1"/>
  <c r="V12" i="6"/>
  <c r="Q12" i="6"/>
  <c r="O12" i="6"/>
  <c r="P12" i="6" s="1"/>
  <c r="C12" i="6"/>
  <c r="V11" i="6"/>
  <c r="Q11" i="6"/>
  <c r="O11" i="6"/>
  <c r="P11" i="6" s="1"/>
  <c r="V10" i="6"/>
  <c r="O10" i="6"/>
  <c r="P10" i="6" s="1"/>
  <c r="C10" i="6"/>
  <c r="V22" i="6" s="1"/>
  <c r="V9" i="6"/>
  <c r="O9" i="6"/>
  <c r="P9" i="6" s="1"/>
  <c r="Q8" i="6"/>
  <c r="O8" i="6"/>
  <c r="P8" i="6" s="1"/>
  <c r="C8" i="6"/>
  <c r="Q9" i="6" s="1"/>
  <c r="B8" i="6"/>
  <c r="O7" i="6"/>
  <c r="P7" i="6" s="1"/>
  <c r="V6" i="6"/>
  <c r="Q6" i="6"/>
  <c r="P6" i="6"/>
  <c r="O6" i="6"/>
  <c r="C6" i="6"/>
  <c r="R21" i="6" s="1"/>
  <c r="V5" i="6"/>
  <c r="Q5" i="6"/>
  <c r="O5" i="6"/>
  <c r="P5" i="6" s="1"/>
  <c r="C5" i="6"/>
  <c r="B5" i="6"/>
  <c r="W4" i="6"/>
  <c r="V4" i="6"/>
  <c r="Y4" i="6" s="1"/>
  <c r="M4" i="6" a="1"/>
  <c r="M23" i="6" s="1"/>
  <c r="U23" i="6" s="1"/>
  <c r="G23" i="6"/>
  <c r="G22" i="6"/>
  <c r="G17" i="6"/>
  <c r="G16" i="6"/>
  <c r="G11" i="6"/>
  <c r="G10" i="6"/>
  <c r="G5" i="6"/>
  <c r="G4" i="6"/>
  <c r="G4" i="6" a="1"/>
  <c r="G18" i="6" s="1"/>
  <c r="F20" i="6"/>
  <c r="F19" i="6"/>
  <c r="F18" i="6"/>
  <c r="F14" i="6"/>
  <c r="F13" i="6"/>
  <c r="F12" i="6"/>
  <c r="F8" i="6"/>
  <c r="F7" i="6"/>
  <c r="F6" i="6"/>
  <c r="F4" i="6" a="1"/>
  <c r="F21" i="6" s="1"/>
  <c r="AT3" i="6"/>
  <c r="R3" i="6"/>
  <c r="Q3" i="6"/>
  <c r="AG3" i="6" s="1"/>
  <c r="AP3" i="6" s="1"/>
  <c r="O3" i="6"/>
  <c r="P3" i="6" s="1"/>
  <c r="AF3" i="6" s="1"/>
  <c r="AO3" i="6" s="1"/>
  <c r="V23" i="5"/>
  <c r="R23" i="5"/>
  <c r="O23" i="5"/>
  <c r="P23" i="5" s="1"/>
  <c r="R22" i="5"/>
  <c r="O22" i="5"/>
  <c r="P22" i="5" s="1"/>
  <c r="V21" i="5"/>
  <c r="R21" i="5"/>
  <c r="O21" i="5"/>
  <c r="P21" i="5" s="1"/>
  <c r="V20" i="5"/>
  <c r="R20" i="5"/>
  <c r="O20" i="5"/>
  <c r="P20" i="5" s="1"/>
  <c r="R19" i="5"/>
  <c r="O19" i="5"/>
  <c r="P19" i="5" s="1"/>
  <c r="V18" i="5"/>
  <c r="R18" i="5"/>
  <c r="O18" i="5"/>
  <c r="P18" i="5" s="1"/>
  <c r="V17" i="5"/>
  <c r="R17" i="5"/>
  <c r="O17" i="5"/>
  <c r="P17" i="5" s="1"/>
  <c r="R16" i="5"/>
  <c r="O16" i="5"/>
  <c r="P16" i="5" s="1"/>
  <c r="V15" i="5"/>
  <c r="R15" i="5"/>
  <c r="O15" i="5"/>
  <c r="P15" i="5" s="1"/>
  <c r="V14" i="5"/>
  <c r="R14" i="5"/>
  <c r="O14" i="5"/>
  <c r="P14" i="5" s="1"/>
  <c r="R13" i="5"/>
  <c r="O13" i="5"/>
  <c r="P13" i="5" s="1"/>
  <c r="V12" i="5"/>
  <c r="R12" i="5"/>
  <c r="O12" i="5"/>
  <c r="P12" i="5" s="1"/>
  <c r="C12" i="5"/>
  <c r="V11" i="5"/>
  <c r="R11" i="5"/>
  <c r="O11" i="5"/>
  <c r="P11" i="5" s="1"/>
  <c r="V10" i="5"/>
  <c r="R10" i="5"/>
  <c r="O10" i="5"/>
  <c r="P10" i="5" s="1"/>
  <c r="C10" i="5"/>
  <c r="V22" i="5" s="1"/>
  <c r="V9" i="5"/>
  <c r="R9" i="5"/>
  <c r="O9" i="5"/>
  <c r="P9" i="5" s="1"/>
  <c r="R8" i="5"/>
  <c r="O8" i="5"/>
  <c r="C8" i="5"/>
  <c r="Q9" i="5" s="1"/>
  <c r="B8" i="5"/>
  <c r="R7" i="5"/>
  <c r="O7" i="5"/>
  <c r="V6" i="5"/>
  <c r="R6" i="5"/>
  <c r="Q6" i="5"/>
  <c r="O6" i="5"/>
  <c r="P6" i="5" s="1"/>
  <c r="V5" i="5"/>
  <c r="R5" i="5"/>
  <c r="Q5" i="5"/>
  <c r="O5" i="5"/>
  <c r="P5" i="5" s="1"/>
  <c r="C5" i="5"/>
  <c r="B5" i="5"/>
  <c r="W4" i="5"/>
  <c r="V4" i="5"/>
  <c r="Y4" i="5" s="1"/>
  <c r="R4" i="5"/>
  <c r="M20" i="5"/>
  <c r="U20" i="5" s="1"/>
  <c r="M14" i="5"/>
  <c r="U14" i="5" s="1"/>
  <c r="M8" i="5"/>
  <c r="U8" i="5" s="1"/>
  <c r="M4" i="5" a="1"/>
  <c r="M22" i="5" s="1"/>
  <c r="U22" i="5" s="1"/>
  <c r="G4" i="5" a="1"/>
  <c r="G23" i="5" s="1"/>
  <c r="F23" i="5"/>
  <c r="F20" i="5"/>
  <c r="F19" i="5"/>
  <c r="F18" i="5"/>
  <c r="F17" i="5"/>
  <c r="F14" i="5"/>
  <c r="F13" i="5"/>
  <c r="F12" i="5"/>
  <c r="F11" i="5"/>
  <c r="F8" i="5"/>
  <c r="F7" i="5"/>
  <c r="F6" i="5"/>
  <c r="F5" i="5"/>
  <c r="F4" i="5" a="1"/>
  <c r="F22" i="5" s="1"/>
  <c r="AT3" i="5"/>
  <c r="R3" i="5"/>
  <c r="Q3" i="5"/>
  <c r="AG3" i="5" s="1"/>
  <c r="AP3" i="5" s="1"/>
  <c r="O3" i="5"/>
  <c r="AE3" i="5" s="1"/>
  <c r="V23" i="4"/>
  <c r="O23" i="4"/>
  <c r="P23" i="4" s="1"/>
  <c r="Q22" i="4"/>
  <c r="O22" i="4"/>
  <c r="P22" i="4" s="1"/>
  <c r="V21" i="4"/>
  <c r="O21" i="4"/>
  <c r="P21" i="4" s="1"/>
  <c r="V20" i="4"/>
  <c r="O20" i="4"/>
  <c r="P20" i="4" s="1"/>
  <c r="O19" i="4"/>
  <c r="P19" i="4" s="1"/>
  <c r="V18" i="4"/>
  <c r="O18" i="4"/>
  <c r="P18" i="4" s="1"/>
  <c r="V17" i="4"/>
  <c r="O17" i="4"/>
  <c r="P17" i="4" s="1"/>
  <c r="O16" i="4"/>
  <c r="P16" i="4" s="1"/>
  <c r="V15" i="4"/>
  <c r="O15" i="4"/>
  <c r="P15" i="4" s="1"/>
  <c r="V14" i="4"/>
  <c r="O14" i="4"/>
  <c r="P14" i="4" s="1"/>
  <c r="O13" i="4"/>
  <c r="P13" i="4" s="1"/>
  <c r="V12" i="4"/>
  <c r="O12" i="4"/>
  <c r="P12" i="4" s="1"/>
  <c r="C12" i="4"/>
  <c r="V11" i="4"/>
  <c r="O11" i="4"/>
  <c r="P11" i="4" s="1"/>
  <c r="V10" i="4"/>
  <c r="O10" i="4"/>
  <c r="P10" i="4" s="1"/>
  <c r="C10" i="4"/>
  <c r="V22" i="4" s="1"/>
  <c r="V9" i="4"/>
  <c r="R9" i="4"/>
  <c r="O9" i="4"/>
  <c r="P9" i="4" s="1"/>
  <c r="V8" i="4"/>
  <c r="Q8" i="4"/>
  <c r="O8" i="4"/>
  <c r="P8" i="4" s="1"/>
  <c r="C8" i="4"/>
  <c r="Q21" i="4" s="1"/>
  <c r="B8" i="4"/>
  <c r="V7" i="4"/>
  <c r="Q7" i="4"/>
  <c r="O7" i="4"/>
  <c r="P7" i="4" s="1"/>
  <c r="V6" i="4"/>
  <c r="O6" i="4"/>
  <c r="P6" i="4" s="1"/>
  <c r="C6" i="4"/>
  <c r="V5" i="4"/>
  <c r="O5" i="4"/>
  <c r="P5" i="4" s="1"/>
  <c r="C5" i="4"/>
  <c r="B5" i="4"/>
  <c r="W4" i="4"/>
  <c r="V4" i="4"/>
  <c r="Y4" i="4" s="1"/>
  <c r="M20" i="4"/>
  <c r="U20" i="4" s="1"/>
  <c r="M14" i="4"/>
  <c r="U14" i="4" s="1"/>
  <c r="M8" i="4"/>
  <c r="U8" i="4" s="1"/>
  <c r="M4" i="4" a="1"/>
  <c r="M22" i="4" s="1"/>
  <c r="U22" i="4" s="1"/>
  <c r="AT3" i="4"/>
  <c r="R3" i="4"/>
  <c r="Q3" i="4"/>
  <c r="AG3" i="4" s="1"/>
  <c r="AP3" i="4" s="1"/>
  <c r="O3" i="4"/>
  <c r="AE3" i="4" s="1"/>
  <c r="V23" i="3"/>
  <c r="O23" i="3"/>
  <c r="P23" i="3" s="1"/>
  <c r="Q22" i="3"/>
  <c r="O22" i="3"/>
  <c r="P22" i="3" s="1"/>
  <c r="V21" i="3"/>
  <c r="O21" i="3"/>
  <c r="P21" i="3" s="1"/>
  <c r="V20" i="3"/>
  <c r="O20" i="3"/>
  <c r="P20" i="3" s="1"/>
  <c r="Q19" i="3"/>
  <c r="O19" i="3"/>
  <c r="P19" i="3" s="1"/>
  <c r="V18" i="3"/>
  <c r="O18" i="3"/>
  <c r="P18" i="3" s="1"/>
  <c r="V17" i="3"/>
  <c r="O17" i="3"/>
  <c r="P17" i="3" s="1"/>
  <c r="Q16" i="3"/>
  <c r="O16" i="3"/>
  <c r="P16" i="3" s="1"/>
  <c r="V15" i="3"/>
  <c r="O15" i="3"/>
  <c r="P15" i="3" s="1"/>
  <c r="V14" i="3"/>
  <c r="O14" i="3"/>
  <c r="P14" i="3" s="1"/>
  <c r="O13" i="3"/>
  <c r="P13" i="3" s="1"/>
  <c r="V12" i="3"/>
  <c r="O12" i="3"/>
  <c r="P12" i="3" s="1"/>
  <c r="C12" i="3"/>
  <c r="V11" i="3"/>
  <c r="O11" i="3"/>
  <c r="P11" i="3" s="1"/>
  <c r="V10" i="3"/>
  <c r="O10" i="3"/>
  <c r="P10" i="3" s="1"/>
  <c r="C10" i="3"/>
  <c r="V22" i="3" s="1"/>
  <c r="V9" i="3"/>
  <c r="R9" i="3"/>
  <c r="O9" i="3"/>
  <c r="P9" i="3" s="1"/>
  <c r="V8" i="3"/>
  <c r="Q8" i="3"/>
  <c r="O8" i="3"/>
  <c r="P8" i="3" s="1"/>
  <c r="C8" i="3"/>
  <c r="Q21" i="3" s="1"/>
  <c r="B8" i="3"/>
  <c r="V7" i="3"/>
  <c r="Q7" i="3"/>
  <c r="O7" i="3"/>
  <c r="P7" i="3" s="1"/>
  <c r="V6" i="3"/>
  <c r="O6" i="3"/>
  <c r="P6" i="3" s="1"/>
  <c r="C6" i="3"/>
  <c r="V5" i="3"/>
  <c r="O5" i="3"/>
  <c r="P5" i="3" s="1"/>
  <c r="C5" i="3"/>
  <c r="B5" i="3"/>
  <c r="W4" i="3"/>
  <c r="V4" i="3"/>
  <c r="Y4" i="3" s="1"/>
  <c r="M20" i="3"/>
  <c r="U20" i="3" s="1"/>
  <c r="M14" i="3"/>
  <c r="U14" i="3" s="1"/>
  <c r="M8" i="3"/>
  <c r="U8" i="3" s="1"/>
  <c r="M4" i="3" a="1"/>
  <c r="M22" i="3" s="1"/>
  <c r="U22" i="3" s="1"/>
  <c r="AT3" i="3"/>
  <c r="R3" i="3"/>
  <c r="Q3" i="3"/>
  <c r="AG3" i="3" s="1"/>
  <c r="AP3" i="3" s="1"/>
  <c r="O3" i="3"/>
  <c r="AE3" i="3" s="1"/>
  <c r="V23" i="2"/>
  <c r="O23" i="2"/>
  <c r="P23" i="2" s="1"/>
  <c r="O22" i="2"/>
  <c r="P22" i="2" s="1"/>
  <c r="V21" i="2"/>
  <c r="O21" i="2"/>
  <c r="P21" i="2" s="1"/>
  <c r="V20" i="2"/>
  <c r="O20" i="2"/>
  <c r="P20" i="2" s="1"/>
  <c r="O19" i="2"/>
  <c r="P19" i="2" s="1"/>
  <c r="V18" i="2"/>
  <c r="O18" i="2"/>
  <c r="P18" i="2" s="1"/>
  <c r="V17" i="2"/>
  <c r="O17" i="2"/>
  <c r="P17" i="2" s="1"/>
  <c r="O16" i="2"/>
  <c r="P16" i="2" s="1"/>
  <c r="V15" i="2"/>
  <c r="O15" i="2"/>
  <c r="P15" i="2" s="1"/>
  <c r="V14" i="2"/>
  <c r="O14" i="2"/>
  <c r="P14" i="2" s="1"/>
  <c r="O13" i="2"/>
  <c r="P13" i="2" s="1"/>
  <c r="V12" i="2"/>
  <c r="O12" i="2"/>
  <c r="P12" i="2" s="1"/>
  <c r="C12" i="2"/>
  <c r="V11" i="2"/>
  <c r="O11" i="2"/>
  <c r="P11" i="2" s="1"/>
  <c r="V10" i="2"/>
  <c r="O10" i="2"/>
  <c r="P10" i="2" s="1"/>
  <c r="C10" i="2"/>
  <c r="V22" i="2" s="1"/>
  <c r="V9" i="2"/>
  <c r="R9" i="2"/>
  <c r="O9" i="2"/>
  <c r="V8" i="2"/>
  <c r="O8" i="2"/>
  <c r="P8" i="2" s="1"/>
  <c r="C8" i="2"/>
  <c r="Q21" i="2" s="1"/>
  <c r="B8" i="2"/>
  <c r="V7" i="2"/>
  <c r="O7" i="2"/>
  <c r="P7" i="2" s="1"/>
  <c r="V6" i="2"/>
  <c r="O6" i="2"/>
  <c r="P6" i="2" s="1"/>
  <c r="C6" i="2"/>
  <c r="V5" i="2"/>
  <c r="O5" i="2"/>
  <c r="P5" i="2" s="1"/>
  <c r="C5" i="2"/>
  <c r="P9" i="2" s="1"/>
  <c r="B5" i="2"/>
  <c r="W4" i="2"/>
  <c r="V4" i="2"/>
  <c r="Y4" i="2" s="1"/>
  <c r="M20" i="2"/>
  <c r="U20" i="2" s="1"/>
  <c r="M14" i="2"/>
  <c r="U14" i="2" s="1"/>
  <c r="M8" i="2"/>
  <c r="U8" i="2" s="1"/>
  <c r="M4" i="2" a="1"/>
  <c r="M22" i="2" s="1"/>
  <c r="U22" i="2" s="1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V22" i="1"/>
  <c r="R22" i="1"/>
  <c r="Q22" i="1"/>
  <c r="O22" i="1"/>
  <c r="P22" i="1" s="1"/>
  <c r="V21" i="1"/>
  <c r="R21" i="1"/>
  <c r="Q21" i="1"/>
  <c r="O21" i="1"/>
  <c r="P21" i="1" s="1"/>
  <c r="V20" i="1"/>
  <c r="R20" i="1"/>
  <c r="Q20" i="1"/>
  <c r="O20" i="1"/>
  <c r="P20" i="1" s="1"/>
  <c r="V19" i="1"/>
  <c r="R19" i="1"/>
  <c r="Q19" i="1"/>
  <c r="O19" i="1"/>
  <c r="P19" i="1" s="1"/>
  <c r="V18" i="1"/>
  <c r="R18" i="1"/>
  <c r="Q18" i="1"/>
  <c r="O18" i="1"/>
  <c r="P18" i="1" s="1"/>
  <c r="V17" i="1"/>
  <c r="R17" i="1"/>
  <c r="Q17" i="1"/>
  <c r="O17" i="1"/>
  <c r="P17" i="1" s="1"/>
  <c r="V16" i="1"/>
  <c r="R16" i="1"/>
  <c r="Q16" i="1"/>
  <c r="O16" i="1"/>
  <c r="P16" i="1" s="1"/>
  <c r="V15" i="1"/>
  <c r="R15" i="1"/>
  <c r="Q15" i="1"/>
  <c r="O15" i="1"/>
  <c r="P15" i="1" s="1"/>
  <c r="V14" i="1"/>
  <c r="R14" i="1"/>
  <c r="Q14" i="1"/>
  <c r="O14" i="1"/>
  <c r="P14" i="1" s="1"/>
  <c r="V13" i="1"/>
  <c r="R13" i="1"/>
  <c r="Q13" i="1"/>
  <c r="P13" i="1"/>
  <c r="O13" i="1"/>
  <c r="V12" i="1"/>
  <c r="R12" i="1"/>
  <c r="Q12" i="1"/>
  <c r="O12" i="1"/>
  <c r="P12" i="1" s="1"/>
  <c r="V11" i="1"/>
  <c r="R11" i="1"/>
  <c r="Q11" i="1"/>
  <c r="O11" i="1"/>
  <c r="P11" i="1" s="1"/>
  <c r="V10" i="1"/>
  <c r="R10" i="1"/>
  <c r="Q10" i="1"/>
  <c r="O10" i="1"/>
  <c r="P10" i="1" s="1"/>
  <c r="V9" i="1"/>
  <c r="R9" i="1"/>
  <c r="Q9" i="1"/>
  <c r="O9" i="1"/>
  <c r="P9" i="1" s="1"/>
  <c r="C9" i="1"/>
  <c r="C9" i="4" s="1"/>
  <c r="V8" i="1"/>
  <c r="R8" i="1"/>
  <c r="Q8" i="1"/>
  <c r="O8" i="1"/>
  <c r="P8" i="1" s="1"/>
  <c r="V7" i="1"/>
  <c r="R7" i="1"/>
  <c r="Q7" i="1"/>
  <c r="O7" i="1"/>
  <c r="P7" i="1" s="1"/>
  <c r="V6" i="1"/>
  <c r="R6" i="1"/>
  <c r="Q6" i="1"/>
  <c r="O6" i="1"/>
  <c r="P6" i="1" s="1"/>
  <c r="H6" i="1"/>
  <c r="I6" i="1" s="1"/>
  <c r="J6" i="1" s="1"/>
  <c r="V5" i="1"/>
  <c r="R5" i="1"/>
  <c r="Q5" i="1"/>
  <c r="O5" i="1"/>
  <c r="P5" i="1" s="1"/>
  <c r="Y4" i="1"/>
  <c r="W4" i="1"/>
  <c r="V4" i="1"/>
  <c r="R4" i="1"/>
  <c r="M20" i="1"/>
  <c r="U20" i="1" s="1"/>
  <c r="M19" i="1"/>
  <c r="U19" i="1" s="1"/>
  <c r="M18" i="1"/>
  <c r="U18" i="1" s="1"/>
  <c r="M14" i="1"/>
  <c r="U14" i="1" s="1"/>
  <c r="M13" i="1"/>
  <c r="U13" i="1" s="1"/>
  <c r="M12" i="1"/>
  <c r="U12" i="1" s="1"/>
  <c r="M8" i="1"/>
  <c r="U8" i="1" s="1"/>
  <c r="M7" i="1"/>
  <c r="U7" i="1" s="1"/>
  <c r="M6" i="1"/>
  <c r="U6" i="1" s="1"/>
  <c r="M4" i="1" a="1"/>
  <c r="M21" i="1" s="1"/>
  <c r="U21" i="1" s="1"/>
  <c r="G20" i="1"/>
  <c r="G14" i="1"/>
  <c r="G8" i="1"/>
  <c r="G4" i="1" a="1"/>
  <c r="G22" i="1" s="1"/>
  <c r="F23" i="1"/>
  <c r="H23" i="1" s="1"/>
  <c r="I23" i="1" s="1"/>
  <c r="J23" i="1" s="1"/>
  <c r="F22" i="1"/>
  <c r="F19" i="1"/>
  <c r="F18" i="1"/>
  <c r="H18" i="1" s="1"/>
  <c r="I18" i="1" s="1"/>
  <c r="J18" i="1" s="1"/>
  <c r="F17" i="1"/>
  <c r="H17" i="1" s="1"/>
  <c r="I17" i="1" s="1"/>
  <c r="J17" i="1" s="1"/>
  <c r="F16" i="1"/>
  <c r="F13" i="1"/>
  <c r="F12" i="1"/>
  <c r="H12" i="1" s="1"/>
  <c r="I12" i="1" s="1"/>
  <c r="J12" i="1" s="1"/>
  <c r="F11" i="1"/>
  <c r="H11" i="1" s="1"/>
  <c r="I11" i="1" s="1"/>
  <c r="J11" i="1" s="1"/>
  <c r="F10" i="1"/>
  <c r="H10" i="1" s="1"/>
  <c r="I10" i="1" s="1"/>
  <c r="J10" i="1" s="1"/>
  <c r="F7" i="1"/>
  <c r="H7" i="1" s="1"/>
  <c r="I7" i="1" s="1"/>
  <c r="J7" i="1" s="1"/>
  <c r="F6" i="1"/>
  <c r="F5" i="1"/>
  <c r="H5" i="1" s="1"/>
  <c r="I5" i="1" s="1"/>
  <c r="J5" i="1" s="1"/>
  <c r="F4" i="1"/>
  <c r="H4" i="1" s="1"/>
  <c r="I4" i="1" s="1"/>
  <c r="J4" i="1" s="1"/>
  <c r="K4" i="1" s="1"/>
  <c r="F4" i="1" a="1"/>
  <c r="F21" i="1" s="1"/>
  <c r="H21" i="1" s="1"/>
  <c r="I21" i="1" s="1"/>
  <c r="J21" i="1" s="1"/>
  <c r="AT3" i="1"/>
  <c r="R3" i="1"/>
  <c r="Q3" i="1"/>
  <c r="AG3" i="1" s="1"/>
  <c r="AP3" i="1" s="1"/>
  <c r="O3" i="1"/>
  <c r="AE3" i="1" s="1"/>
  <c r="P3" i="45" l="1"/>
  <c r="AF3" i="45" s="1"/>
  <c r="AO3" i="45" s="1"/>
  <c r="AE3" i="34"/>
  <c r="P3" i="35"/>
  <c r="AF3" i="35" s="1"/>
  <c r="AO3" i="35" s="1"/>
  <c r="Q5" i="26"/>
  <c r="Q7" i="27"/>
  <c r="Q9" i="27"/>
  <c r="Q22" i="27"/>
  <c r="Q29" i="27"/>
  <c r="Q40" i="27"/>
  <c r="Q50" i="27"/>
  <c r="Q61" i="27"/>
  <c r="Q68" i="27"/>
  <c r="Q79" i="27"/>
  <c r="Q17" i="28"/>
  <c r="Q28" i="28"/>
  <c r="Q35" i="28"/>
  <c r="Q46" i="28"/>
  <c r="Q53" i="28"/>
  <c r="Q64" i="28"/>
  <c r="Q5" i="29"/>
  <c r="Q19" i="30"/>
  <c r="Q26" i="30"/>
  <c r="Q37" i="30"/>
  <c r="Q44" i="30"/>
  <c r="Q55" i="30"/>
  <c r="Q62" i="30"/>
  <c r="Q73" i="30"/>
  <c r="Q80" i="30"/>
  <c r="Q5" i="31"/>
  <c r="Q12" i="31"/>
  <c r="Q32" i="31"/>
  <c r="Q35" i="31"/>
  <c r="Q45" i="31"/>
  <c r="Q48" i="31"/>
  <c r="Q68" i="31"/>
  <c r="Q71" i="31"/>
  <c r="Q12" i="32"/>
  <c r="Q15" i="32"/>
  <c r="Q26" i="32"/>
  <c r="Q33" i="32"/>
  <c r="Q44" i="32"/>
  <c r="Q51" i="32"/>
  <c r="Q58" i="32"/>
  <c r="Q10" i="33"/>
  <c r="Q12" i="33"/>
  <c r="Q14" i="33"/>
  <c r="Q53" i="33"/>
  <c r="Q55" i="33"/>
  <c r="Q57" i="33"/>
  <c r="Q59" i="33"/>
  <c r="Q61" i="33"/>
  <c r="Q63" i="33"/>
  <c r="Q65" i="33"/>
  <c r="Q67" i="33"/>
  <c r="Q69" i="33"/>
  <c r="Q71" i="33"/>
  <c r="Q14" i="37"/>
  <c r="Q17" i="37"/>
  <c r="Q26" i="37"/>
  <c r="Q98" i="41"/>
  <c r="Q47" i="41"/>
  <c r="Q19" i="41"/>
  <c r="Q14" i="41"/>
  <c r="Q5" i="41"/>
  <c r="Q50" i="41"/>
  <c r="Q32" i="41"/>
  <c r="Q29" i="41"/>
  <c r="Q16" i="41"/>
  <c r="Q11" i="41"/>
  <c r="Q9" i="41"/>
  <c r="Q7" i="41"/>
  <c r="Q53" i="41"/>
  <c r="Q35" i="41"/>
  <c r="Q26" i="41"/>
  <c r="Q13" i="41"/>
  <c r="Q56" i="41"/>
  <c r="Q38" i="41"/>
  <c r="Q28" i="41"/>
  <c r="Q23" i="41"/>
  <c r="Q44" i="41"/>
  <c r="Q22" i="41"/>
  <c r="Q17" i="41"/>
  <c r="Q72" i="83"/>
  <c r="Q52" i="83"/>
  <c r="Q30" i="83"/>
  <c r="Q6" i="83"/>
  <c r="Q61" i="83"/>
  <c r="Q15" i="83"/>
  <c r="Q21" i="83"/>
  <c r="Q8" i="83"/>
  <c r="Q79" i="83"/>
  <c r="Q24" i="83"/>
  <c r="Q10" i="83"/>
  <c r="Q12" i="83"/>
  <c r="Q70" i="83"/>
  <c r="Q18" i="83"/>
  <c r="Q27" i="83"/>
  <c r="Q33" i="83"/>
  <c r="Q97" i="37"/>
  <c r="Q92" i="37"/>
  <c r="Q87" i="37"/>
  <c r="Q74" i="37"/>
  <c r="Q69" i="37"/>
  <c r="Q56" i="37"/>
  <c r="Q51" i="37"/>
  <c r="Q38" i="37"/>
  <c r="Q33" i="37"/>
  <c r="Q20" i="37"/>
  <c r="Q15" i="37"/>
  <c r="Q7" i="37"/>
  <c r="Q5" i="37"/>
  <c r="Q89" i="37"/>
  <c r="Q84" i="37"/>
  <c r="Q71" i="37"/>
  <c r="Q66" i="37"/>
  <c r="Q53" i="37"/>
  <c r="Q48" i="37"/>
  <c r="Q35" i="37"/>
  <c r="Q86" i="37"/>
  <c r="Q81" i="37"/>
  <c r="Q68" i="37"/>
  <c r="Q63" i="37"/>
  <c r="Q50" i="37"/>
  <c r="Q96" i="37"/>
  <c r="Q83" i="37"/>
  <c r="Q78" i="37"/>
  <c r="Q65" i="37"/>
  <c r="Q60" i="37"/>
  <c r="Q47" i="37"/>
  <c r="Q42" i="37"/>
  <c r="Q95" i="37"/>
  <c r="Q90" i="37"/>
  <c r="Q77" i="37"/>
  <c r="Q72" i="37"/>
  <c r="Q59" i="37"/>
  <c r="Q54" i="37"/>
  <c r="Q41" i="37"/>
  <c r="Q36" i="37"/>
  <c r="Q23" i="37"/>
  <c r="Q18" i="37"/>
  <c r="Q13" i="37"/>
  <c r="Q12" i="37"/>
  <c r="Q21" i="37"/>
  <c r="Q24" i="37"/>
  <c r="Q29" i="37"/>
  <c r="Q75" i="37"/>
  <c r="Q98" i="37"/>
  <c r="Q13" i="30"/>
  <c r="Q20" i="30"/>
  <c r="Q31" i="30"/>
  <c r="Q38" i="30"/>
  <c r="Q49" i="30"/>
  <c r="Q56" i="30"/>
  <c r="Q67" i="30"/>
  <c r="Q74" i="30"/>
  <c r="Q10" i="31"/>
  <c r="Q20" i="31"/>
  <c r="Q23" i="31"/>
  <c r="Q33" i="31"/>
  <c r="Q36" i="31"/>
  <c r="Q56" i="31"/>
  <c r="Q59" i="31"/>
  <c r="Q69" i="31"/>
  <c r="Q72" i="31"/>
  <c r="Q8" i="37"/>
  <c r="Q10" i="37"/>
  <c r="Q27" i="37"/>
  <c r="Q32" i="37"/>
  <c r="Q39" i="37"/>
  <c r="Q45" i="37"/>
  <c r="Q30" i="37"/>
  <c r="Q62" i="37"/>
  <c r="Q93" i="37"/>
  <c r="Q17" i="27"/>
  <c r="Q28" i="27"/>
  <c r="Q35" i="27"/>
  <c r="Q49" i="27"/>
  <c r="Q56" i="27"/>
  <c r="Q67" i="27"/>
  <c r="Q74" i="27"/>
  <c r="Q20" i="29"/>
  <c r="Q26" i="29"/>
  <c r="Q32" i="29"/>
  <c r="Q38" i="29"/>
  <c r="Q44" i="29"/>
  <c r="Q50" i="29"/>
  <c r="Q56" i="29"/>
  <c r="Q62" i="29"/>
  <c r="Q68" i="29"/>
  <c r="Q74" i="29"/>
  <c r="Q80" i="29"/>
  <c r="Q5" i="30"/>
  <c r="Q7" i="30"/>
  <c r="Q11" i="30"/>
  <c r="Q14" i="30"/>
  <c r="Q25" i="30"/>
  <c r="Q32" i="30"/>
  <c r="Q43" i="30"/>
  <c r="Q50" i="30"/>
  <c r="Q61" i="30"/>
  <c r="Q68" i="30"/>
  <c r="Q79" i="30"/>
  <c r="Q83" i="30"/>
  <c r="Q6" i="31"/>
  <c r="Q21" i="31"/>
  <c r="Q24" i="31"/>
  <c r="Q44" i="31"/>
  <c r="Q47" i="31"/>
  <c r="Q57" i="31"/>
  <c r="Q60" i="31"/>
  <c r="Q77" i="31"/>
  <c r="Q14" i="32"/>
  <c r="Q21" i="32"/>
  <c r="Q32" i="32"/>
  <c r="Q39" i="32"/>
  <c r="Q50" i="32"/>
  <c r="Q57" i="32"/>
  <c r="Q61" i="32"/>
  <c r="Q96" i="33"/>
  <c r="Q97" i="33"/>
  <c r="Q95" i="33"/>
  <c r="Q17" i="33"/>
  <c r="Q19" i="33"/>
  <c r="Q21" i="33"/>
  <c r="Q23" i="33"/>
  <c r="Q25" i="33"/>
  <c r="Q27" i="33"/>
  <c r="Q29" i="33"/>
  <c r="Q31" i="33"/>
  <c r="Q33" i="33"/>
  <c r="Q35" i="33"/>
  <c r="Q74" i="33"/>
  <c r="Q76" i="33"/>
  <c r="Q78" i="33"/>
  <c r="Q80" i="33"/>
  <c r="Q82" i="33"/>
  <c r="Q84" i="33"/>
  <c r="Q86" i="33"/>
  <c r="Q94" i="33"/>
  <c r="Q69" i="36"/>
  <c r="Q59" i="36"/>
  <c r="Q47" i="36"/>
  <c r="Q35" i="36"/>
  <c r="Q23" i="36"/>
  <c r="Q68" i="36"/>
  <c r="Q56" i="36"/>
  <c r="Q44" i="36"/>
  <c r="Q32" i="36"/>
  <c r="Q20" i="36"/>
  <c r="Q5" i="36"/>
  <c r="Q26" i="36"/>
  <c r="Q62" i="36"/>
  <c r="Q11" i="27"/>
  <c r="Q14" i="27"/>
  <c r="Q25" i="27"/>
  <c r="Q32" i="27"/>
  <c r="Q43" i="27"/>
  <c r="Q46" i="27"/>
  <c r="Q53" i="27"/>
  <c r="Q64" i="27"/>
  <c r="Q71" i="27"/>
  <c r="Q13" i="28"/>
  <c r="Q20" i="28"/>
  <c r="Q31" i="28"/>
  <c r="Q38" i="28"/>
  <c r="Q49" i="28"/>
  <c r="Q56" i="28"/>
  <c r="Q67" i="28"/>
  <c r="Q8" i="29"/>
  <c r="Q11" i="29"/>
  <c r="Q9" i="30"/>
  <c r="Q22" i="30"/>
  <c r="Q29" i="30"/>
  <c r="Q40" i="30"/>
  <c r="Q47" i="30"/>
  <c r="Q58" i="30"/>
  <c r="Q65" i="30"/>
  <c r="Q76" i="30"/>
  <c r="Q15" i="31"/>
  <c r="Q18" i="31"/>
  <c r="Q38" i="31"/>
  <c r="Q41" i="31"/>
  <c r="Q51" i="31"/>
  <c r="Q54" i="31"/>
  <c r="Q74" i="31"/>
  <c r="Q78" i="31"/>
  <c r="Q18" i="32"/>
  <c r="Q29" i="32"/>
  <c r="Q36" i="32"/>
  <c r="Q47" i="32"/>
  <c r="Q54" i="32"/>
  <c r="Q67" i="32"/>
  <c r="Q8" i="33"/>
  <c r="Q37" i="33"/>
  <c r="Q39" i="33"/>
  <c r="Q41" i="33"/>
  <c r="Q43" i="33"/>
  <c r="Q45" i="33"/>
  <c r="Q47" i="33"/>
  <c r="Q49" i="33"/>
  <c r="Q51" i="33"/>
  <c r="Q88" i="33"/>
  <c r="Q90" i="33"/>
  <c r="Q92" i="33"/>
  <c r="Q57" i="37"/>
  <c r="Q80" i="37"/>
  <c r="Q20" i="41"/>
  <c r="Q77" i="35"/>
  <c r="Q30" i="38"/>
  <c r="Q7" i="42"/>
  <c r="Q5" i="44"/>
  <c r="Q7" i="44"/>
  <c r="Q17" i="44"/>
  <c r="Q22" i="44"/>
  <c r="Q27" i="44"/>
  <c r="Q35" i="44"/>
  <c r="Q40" i="44"/>
  <c r="Q45" i="44"/>
  <c r="Q54" i="44"/>
  <c r="Q58" i="44"/>
  <c r="Q8" i="45"/>
  <c r="Q12" i="45"/>
  <c r="Q15" i="45"/>
  <c r="Q8" i="46"/>
  <c r="Q16" i="46"/>
  <c r="Q21" i="46"/>
  <c r="Q29" i="46"/>
  <c r="Q34" i="46"/>
  <c r="Q39" i="46"/>
  <c r="Q47" i="46"/>
  <c r="Q64" i="46"/>
  <c r="Q70" i="46"/>
  <c r="Q76" i="46"/>
  <c r="Q85" i="46"/>
  <c r="Q58" i="47"/>
  <c r="Q6" i="48"/>
  <c r="Q5" i="74"/>
  <c r="Q7" i="74"/>
  <c r="Q16" i="74"/>
  <c r="Q28" i="74"/>
  <c r="Q40" i="74"/>
  <c r="Q45" i="74"/>
  <c r="Q76" i="74"/>
  <c r="Q11" i="82"/>
  <c r="Q74" i="82"/>
  <c r="Q63" i="82"/>
  <c r="Q56" i="82"/>
  <c r="Q45" i="82"/>
  <c r="Q38" i="82"/>
  <c r="Q27" i="82"/>
  <c r="Q20" i="82"/>
  <c r="Q17" i="82"/>
  <c r="Q7" i="82"/>
  <c r="Q5" i="82"/>
  <c r="Q87" i="82"/>
  <c r="Q81" i="82"/>
  <c r="Q77" i="82"/>
  <c r="Q66" i="82"/>
  <c r="Q59" i="82"/>
  <c r="Q48" i="82"/>
  <c r="Q41" i="82"/>
  <c r="Q30" i="82"/>
  <c r="Q23" i="82"/>
  <c r="Q14" i="82"/>
  <c r="Q69" i="82"/>
  <c r="Q62" i="82"/>
  <c r="Q51" i="82"/>
  <c r="Q44" i="82"/>
  <c r="Q33" i="82"/>
  <c r="Q26" i="82"/>
  <c r="Q16" i="82"/>
  <c r="Q8" i="82"/>
  <c r="Q6" i="82"/>
  <c r="Q78" i="82"/>
  <c r="Q71" i="82"/>
  <c r="Q60" i="82"/>
  <c r="Q53" i="82"/>
  <c r="Q42" i="82"/>
  <c r="Q35" i="82"/>
  <c r="Q24" i="82"/>
  <c r="Q12" i="82"/>
  <c r="Q32" i="82"/>
  <c r="Q47" i="82"/>
  <c r="Q10" i="84"/>
  <c r="Q55" i="90"/>
  <c r="Q18" i="90"/>
  <c r="Q6" i="90"/>
  <c r="Q9" i="90"/>
  <c r="Q34" i="90"/>
  <c r="Q12" i="90"/>
  <c r="Q41" i="90"/>
  <c r="Q21" i="90"/>
  <c r="Q43" i="90"/>
  <c r="Q16" i="40"/>
  <c r="Q22" i="40"/>
  <c r="Q28" i="40"/>
  <c r="Q15" i="44"/>
  <c r="Q23" i="44"/>
  <c r="Q28" i="44"/>
  <c r="Q33" i="44"/>
  <c r="Q41" i="44"/>
  <c r="Q46" i="44"/>
  <c r="Q52" i="44"/>
  <c r="Q66" i="44"/>
  <c r="Q11" i="48"/>
  <c r="Q12" i="74"/>
  <c r="Q17" i="74"/>
  <c r="Q24" i="74"/>
  <c r="Q29" i="74"/>
  <c r="Q36" i="74"/>
  <c r="Q41" i="74"/>
  <c r="Q61" i="74"/>
  <c r="Q67" i="74"/>
  <c r="Q73" i="74"/>
  <c r="Q14" i="84"/>
  <c r="Q7" i="84"/>
  <c r="Q64" i="84"/>
  <c r="Q48" i="84"/>
  <c r="Q37" i="84"/>
  <c r="Q23" i="84"/>
  <c r="Q18" i="84"/>
  <c r="Q13" i="84"/>
  <c r="Q22" i="84"/>
  <c r="Q8" i="84"/>
  <c r="Q6" i="84"/>
  <c r="Q66" i="84"/>
  <c r="Q55" i="84"/>
  <c r="Q39" i="84"/>
  <c r="Q28" i="84"/>
  <c r="Q20" i="84"/>
  <c r="Q57" i="84"/>
  <c r="Q11" i="40"/>
  <c r="Q8" i="43"/>
  <c r="Q14" i="43"/>
  <c r="Q23" i="43"/>
  <c r="Q32" i="43"/>
  <c r="Q41" i="43"/>
  <c r="Q10" i="44"/>
  <c r="Q13" i="44"/>
  <c r="Q18" i="44"/>
  <c r="Q26" i="44"/>
  <c r="Q31" i="44"/>
  <c r="Q36" i="44"/>
  <c r="Q44" i="44"/>
  <c r="Q49" i="44"/>
  <c r="Q63" i="44"/>
  <c r="Q67" i="44"/>
  <c r="Q17" i="47"/>
  <c r="Q26" i="47"/>
  <c r="Q35" i="47"/>
  <c r="Q49" i="47"/>
  <c r="Q31" i="48"/>
  <c r="Q22" i="74"/>
  <c r="Q34" i="74"/>
  <c r="Q7" i="43"/>
  <c r="Q11" i="43"/>
  <c r="Q46" i="43"/>
  <c r="Q8" i="44"/>
  <c r="Q16" i="44"/>
  <c r="Q21" i="44"/>
  <c r="Q29" i="44"/>
  <c r="Q34" i="44"/>
  <c r="Q39" i="44"/>
  <c r="Q47" i="44"/>
  <c r="Q60" i="44"/>
  <c r="Q64" i="44"/>
  <c r="Q11" i="74"/>
  <c r="Q64" i="74"/>
  <c r="Q55" i="74"/>
  <c r="Q51" i="74"/>
  <c r="Q46" i="74"/>
  <c r="Q58" i="74"/>
  <c r="Q54" i="74"/>
  <c r="Q48" i="74"/>
  <c r="Q70" i="74"/>
  <c r="Q52" i="74"/>
  <c r="Q49" i="74"/>
  <c r="Q44" i="74"/>
  <c r="Q10" i="74"/>
  <c r="Q13" i="74"/>
  <c r="Q15" i="74"/>
  <c r="Q20" i="74"/>
  <c r="Q25" i="74"/>
  <c r="Q27" i="74"/>
  <c r="Q32" i="74"/>
  <c r="Q37" i="74"/>
  <c r="Q39" i="74"/>
  <c r="Q46" i="84"/>
  <c r="Q23" i="35"/>
  <c r="Q26" i="35"/>
  <c r="Q41" i="35"/>
  <c r="Q44" i="35"/>
  <c r="Q59" i="35"/>
  <c r="Q62" i="35"/>
  <c r="Q14" i="38"/>
  <c r="Q17" i="38"/>
  <c r="Q20" i="38"/>
  <c r="Q23" i="38"/>
  <c r="Q26" i="38"/>
  <c r="Q33" i="38"/>
  <c r="Q58" i="38"/>
  <c r="Q9" i="40"/>
  <c r="Q13" i="40"/>
  <c r="Q19" i="40"/>
  <c r="Q25" i="40"/>
  <c r="Q31" i="40"/>
  <c r="Q9" i="43"/>
  <c r="Q20" i="43"/>
  <c r="Q29" i="43"/>
  <c r="Q38" i="43"/>
  <c r="Q14" i="44"/>
  <c r="Q19" i="44"/>
  <c r="Q24" i="44"/>
  <c r="Q32" i="44"/>
  <c r="Q37" i="44"/>
  <c r="Q42" i="44"/>
  <c r="Q57" i="44"/>
  <c r="Q61" i="44"/>
  <c r="Q18" i="45"/>
  <c r="Q21" i="45"/>
  <c r="Q10" i="46"/>
  <c r="Q13" i="46"/>
  <c r="Q18" i="46"/>
  <c r="Q26" i="46"/>
  <c r="Q31" i="46"/>
  <c r="Q36" i="46"/>
  <c r="Q44" i="46"/>
  <c r="Q49" i="46"/>
  <c r="Q52" i="46"/>
  <c r="Q20" i="47"/>
  <c r="Q29" i="47"/>
  <c r="Q38" i="47"/>
  <c r="Q13" i="48"/>
  <c r="Q22" i="48"/>
  <c r="Q8" i="74"/>
  <c r="Q18" i="74"/>
  <c r="Q23" i="74"/>
  <c r="Q30" i="74"/>
  <c r="Q35" i="74"/>
  <c r="Q42" i="74"/>
  <c r="Q10" i="82"/>
  <c r="Q21" i="82"/>
  <c r="Q36" i="82"/>
  <c r="Q75" i="82"/>
  <c r="Q16" i="84"/>
  <c r="Q11" i="90"/>
  <c r="Q77" i="91"/>
  <c r="Q51" i="91"/>
  <c r="Q35" i="91"/>
  <c r="Q32" i="91"/>
  <c r="Q27" i="91"/>
  <c r="Q72" i="91"/>
  <c r="Q63" i="91"/>
  <c r="Q54" i="91"/>
  <c r="Q48" i="91"/>
  <c r="Q29" i="91"/>
  <c r="Q24" i="91"/>
  <c r="Q11" i="91"/>
  <c r="Q9" i="91"/>
  <c r="Q50" i="91"/>
  <c r="Q45" i="91"/>
  <c r="Q42" i="91"/>
  <c r="Q26" i="91"/>
  <c r="Q21" i="91"/>
  <c r="Q5" i="91"/>
  <c r="Q78" i="91"/>
  <c r="Q69" i="91"/>
  <c r="Q60" i="91"/>
  <c r="Q38" i="91"/>
  <c r="Q30" i="91"/>
  <c r="Q17" i="91"/>
  <c r="Q14" i="91"/>
  <c r="Q10" i="91"/>
  <c r="Q36" i="91"/>
  <c r="Q39" i="91"/>
  <c r="Q57" i="91"/>
  <c r="Q54" i="93"/>
  <c r="Q64" i="93"/>
  <c r="Q7" i="93"/>
  <c r="Q72" i="93"/>
  <c r="Q10" i="93"/>
  <c r="Q8" i="93"/>
  <c r="Q37" i="95"/>
  <c r="Q17" i="95"/>
  <c r="Q10" i="95"/>
  <c r="Q79" i="95"/>
  <c r="Q51" i="95"/>
  <c r="Q23" i="95"/>
  <c r="Q31" i="95"/>
  <c r="Q22" i="95"/>
  <c r="Q7" i="95"/>
  <c r="Q69" i="95"/>
  <c r="Q40" i="95"/>
  <c r="Q25" i="95"/>
  <c r="Q38" i="96"/>
  <c r="Q25" i="96"/>
  <c r="Q22" i="96"/>
  <c r="Q19" i="96"/>
  <c r="Q16" i="96"/>
  <c r="Q13" i="96"/>
  <c r="Q5" i="96"/>
  <c r="Q7" i="96"/>
  <c r="Q35" i="96"/>
  <c r="Q27" i="96"/>
  <c r="Q24" i="96"/>
  <c r="Q21" i="96"/>
  <c r="Q18" i="96"/>
  <c r="Q15" i="96"/>
  <c r="Q12" i="96"/>
  <c r="Q42" i="96"/>
  <c r="Q29" i="96"/>
  <c r="Q10" i="96"/>
  <c r="Q8" i="75"/>
  <c r="Q11" i="75"/>
  <c r="Q15" i="75"/>
  <c r="Q28" i="75"/>
  <c r="Q9" i="76"/>
  <c r="Q11" i="76"/>
  <c r="Q19" i="76"/>
  <c r="Q22" i="76"/>
  <c r="Q32" i="76"/>
  <c r="Q53" i="76"/>
  <c r="Q56" i="76"/>
  <c r="Q61" i="76"/>
  <c r="Q64" i="76"/>
  <c r="Q23" i="77"/>
  <c r="Q28" i="77"/>
  <c r="Q41" i="77"/>
  <c r="Q46" i="77"/>
  <c r="Q59" i="77"/>
  <c r="Q64" i="77"/>
  <c r="Q77" i="77"/>
  <c r="Q82" i="77"/>
  <c r="Q95" i="77"/>
  <c r="Q17" i="79"/>
  <c r="Q22" i="79"/>
  <c r="Q28" i="79"/>
  <c r="Q40" i="79"/>
  <c r="Q47" i="79"/>
  <c r="Q58" i="79"/>
  <c r="Q9" i="86"/>
  <c r="Q9" i="87"/>
  <c r="Q11" i="87"/>
  <c r="Q16" i="87"/>
  <c r="Q21" i="87"/>
  <c r="Q26" i="87"/>
  <c r="Q34" i="87"/>
  <c r="Q39" i="87"/>
  <c r="Q44" i="87"/>
  <c r="Q52" i="87"/>
  <c r="Q67" i="87"/>
  <c r="Q9" i="88"/>
  <c r="Q53" i="88"/>
  <c r="Q36" i="89"/>
  <c r="Q40" i="89"/>
  <c r="Q72" i="89"/>
  <c r="Q15" i="92"/>
  <c r="Q18" i="92"/>
  <c r="Q24" i="92"/>
  <c r="Q33" i="92"/>
  <c r="Q42" i="92"/>
  <c r="Q51" i="92"/>
  <c r="Q11" i="79"/>
  <c r="Q20" i="79"/>
  <c r="Q37" i="79"/>
  <c r="Q12" i="87"/>
  <c r="Q17" i="87"/>
  <c r="Q25" i="87"/>
  <c r="Q30" i="87"/>
  <c r="Q35" i="87"/>
  <c r="Q43" i="87"/>
  <c r="Q48" i="87"/>
  <c r="Q53" i="87"/>
  <c r="Q56" i="87"/>
  <c r="Q65" i="87"/>
  <c r="Q24" i="75"/>
  <c r="Q30" i="75"/>
  <c r="Q38" i="75"/>
  <c r="Q13" i="76"/>
  <c r="Q26" i="76"/>
  <c r="Q34" i="76"/>
  <c r="Q47" i="76"/>
  <c r="Q55" i="76"/>
  <c r="Q58" i="76"/>
  <c r="Q68" i="76"/>
  <c r="Q17" i="77"/>
  <c r="Q22" i="77"/>
  <c r="Q35" i="77"/>
  <c r="Q40" i="77"/>
  <c r="Q53" i="77"/>
  <c r="Q58" i="77"/>
  <c r="Q71" i="77"/>
  <c r="Q76" i="77"/>
  <c r="Q89" i="77"/>
  <c r="Q94" i="77"/>
  <c r="Q26" i="79"/>
  <c r="Q31" i="79"/>
  <c r="Q38" i="79"/>
  <c r="Q44" i="79"/>
  <c r="Q67" i="79"/>
  <c r="Q8" i="87"/>
  <c r="Q10" i="87"/>
  <c r="Q15" i="87"/>
  <c r="Q20" i="87"/>
  <c r="Q28" i="87"/>
  <c r="Q33" i="87"/>
  <c r="Q38" i="87"/>
  <c r="Q46" i="87"/>
  <c r="Q51" i="87"/>
  <c r="Q76" i="87"/>
  <c r="Q20" i="88"/>
  <c r="Q32" i="88"/>
  <c r="Q44" i="88"/>
  <c r="Q62" i="88"/>
  <c r="Q11" i="89"/>
  <c r="Q14" i="89"/>
  <c r="Q54" i="89"/>
  <c r="Q14" i="92"/>
  <c r="Q20" i="92"/>
  <c r="Q23" i="92"/>
  <c r="Q27" i="92"/>
  <c r="Q36" i="92"/>
  <c r="Q45" i="92"/>
  <c r="Q20" i="94"/>
  <c r="Q36" i="94"/>
  <c r="Q10" i="75"/>
  <c r="Q16" i="76"/>
  <c r="Q29" i="76"/>
  <c r="Q37" i="76"/>
  <c r="Q40" i="76"/>
  <c r="Q50" i="76"/>
  <c r="Q20" i="77"/>
  <c r="Q25" i="77"/>
  <c r="Q38" i="77"/>
  <c r="Q43" i="77"/>
  <c r="Q56" i="77"/>
  <c r="Q61" i="77"/>
  <c r="Q74" i="77"/>
  <c r="Q79" i="77"/>
  <c r="Q92" i="77"/>
  <c r="Q97" i="77"/>
  <c r="Q9" i="79"/>
  <c r="Q46" i="79"/>
  <c r="Q55" i="79"/>
  <c r="Q70" i="79"/>
  <c r="Q5" i="87"/>
  <c r="Q7" i="87"/>
  <c r="Q13" i="87"/>
  <c r="Q18" i="87"/>
  <c r="Q23" i="87"/>
  <c r="Q31" i="87"/>
  <c r="Q36" i="87"/>
  <c r="Q41" i="87"/>
  <c r="Q49" i="87"/>
  <c r="Q54" i="87"/>
  <c r="Q23" i="88"/>
  <c r="Q35" i="88"/>
  <c r="Q27" i="89"/>
  <c r="Q31" i="89"/>
  <c r="Q14" i="94"/>
  <c r="Q21" i="94"/>
  <c r="Q51" i="94"/>
  <c r="P3" i="48"/>
  <c r="AF3" i="48" s="1"/>
  <c r="AO3" i="48" s="1"/>
  <c r="AE3" i="96"/>
  <c r="AE3" i="44"/>
  <c r="AN3" i="44" s="1"/>
  <c r="P3" i="43"/>
  <c r="AF3" i="43" s="1"/>
  <c r="AO3" i="43" s="1"/>
  <c r="P3" i="42"/>
  <c r="AF3" i="42" s="1"/>
  <c r="AO3" i="42" s="1"/>
  <c r="P3" i="40"/>
  <c r="AF3" i="40" s="1"/>
  <c r="AO3" i="40" s="1"/>
  <c r="AE3" i="87"/>
  <c r="P3" i="87"/>
  <c r="AF3" i="87" s="1"/>
  <c r="AO3" i="87" s="1"/>
  <c r="AE3" i="39"/>
  <c r="P3" i="38"/>
  <c r="AF3" i="38" s="1"/>
  <c r="AO3" i="38" s="1"/>
  <c r="P3" i="37"/>
  <c r="AF3" i="37" s="1"/>
  <c r="AO3" i="37" s="1"/>
  <c r="P3" i="36"/>
  <c r="AF3" i="36" s="1"/>
  <c r="AO3" i="36" s="1"/>
  <c r="AE3" i="84"/>
  <c r="AE3" i="33"/>
  <c r="AN3" i="33" s="1"/>
  <c r="P3" i="32"/>
  <c r="AF3" i="32" s="1"/>
  <c r="AO3" i="32" s="1"/>
  <c r="P3" i="79"/>
  <c r="AF3" i="79" s="1"/>
  <c r="AO3" i="79" s="1"/>
  <c r="AE3" i="79"/>
  <c r="P3" i="31"/>
  <c r="AF3" i="31" s="1"/>
  <c r="AO3" i="31" s="1"/>
  <c r="AE3" i="28"/>
  <c r="AE3" i="73"/>
  <c r="AN3" i="73" s="1"/>
  <c r="O16" i="72"/>
  <c r="P16" i="72" s="1"/>
  <c r="O18" i="72"/>
  <c r="P18" i="72" s="1"/>
  <c r="O20" i="72"/>
  <c r="P20" i="72" s="1"/>
  <c r="O3" i="72"/>
  <c r="O12" i="72"/>
  <c r="P12" i="72" s="1"/>
  <c r="O14" i="72"/>
  <c r="P14" i="72" s="1"/>
  <c r="O8" i="72"/>
  <c r="P8" i="72" s="1"/>
  <c r="O10" i="72"/>
  <c r="P10" i="72" s="1"/>
  <c r="O23" i="72"/>
  <c r="P23" i="72" s="1"/>
  <c r="O7" i="72"/>
  <c r="P7" i="72" s="1"/>
  <c r="O17" i="72"/>
  <c r="P17" i="72" s="1"/>
  <c r="O19" i="72"/>
  <c r="P19" i="72" s="1"/>
  <c r="O21" i="72"/>
  <c r="P21" i="72" s="1"/>
  <c r="O13" i="72"/>
  <c r="P13" i="72" s="1"/>
  <c r="O15" i="72"/>
  <c r="P15" i="72" s="1"/>
  <c r="O6" i="72"/>
  <c r="P6" i="72" s="1"/>
  <c r="O22" i="72"/>
  <c r="P22" i="72" s="1"/>
  <c r="O21" i="71"/>
  <c r="P21" i="71" s="1"/>
  <c r="O12" i="71"/>
  <c r="P12" i="71" s="1"/>
  <c r="O18" i="71"/>
  <c r="P18" i="71" s="1"/>
  <c r="O6" i="71"/>
  <c r="P6" i="71" s="1"/>
  <c r="O15" i="71"/>
  <c r="P15" i="71" s="1"/>
  <c r="O3" i="69"/>
  <c r="O17" i="68"/>
  <c r="P17" i="68" s="1"/>
  <c r="P3" i="19"/>
  <c r="AF3" i="19" s="1"/>
  <c r="AO3" i="19" s="1"/>
  <c r="O13" i="67"/>
  <c r="O22" i="67"/>
  <c r="O6" i="67"/>
  <c r="P6" i="67" s="1"/>
  <c r="O3" i="67"/>
  <c r="P3" i="67" s="1"/>
  <c r="AF3" i="67" s="1"/>
  <c r="AO3" i="67" s="1"/>
  <c r="O12" i="67"/>
  <c r="P12" i="67" s="1"/>
  <c r="O15" i="67"/>
  <c r="P15" i="67" s="1"/>
  <c r="O17" i="67"/>
  <c r="O21" i="67"/>
  <c r="P17" i="67"/>
  <c r="O8" i="67"/>
  <c r="P8" i="67" s="1"/>
  <c r="O10" i="67"/>
  <c r="P10" i="67" s="1"/>
  <c r="O18" i="67"/>
  <c r="O15" i="66"/>
  <c r="P15" i="66" s="1"/>
  <c r="O6" i="66"/>
  <c r="P6" i="66" s="1"/>
  <c r="O12" i="66"/>
  <c r="P12" i="66" s="1"/>
  <c r="P3" i="17"/>
  <c r="AF3" i="17" s="1"/>
  <c r="AO3" i="17" s="1"/>
  <c r="P5" i="16"/>
  <c r="O17" i="63"/>
  <c r="O22" i="63"/>
  <c r="O3" i="63"/>
  <c r="P3" i="63" s="1"/>
  <c r="AF3" i="63" s="1"/>
  <c r="AO3" i="63" s="1"/>
  <c r="O7" i="63"/>
  <c r="P7" i="63" s="1"/>
  <c r="O14" i="63"/>
  <c r="O19" i="63"/>
  <c r="O12" i="63"/>
  <c r="P12" i="63" s="1"/>
  <c r="O20" i="63"/>
  <c r="O6" i="63"/>
  <c r="O10" i="63"/>
  <c r="O15" i="63"/>
  <c r="O23" i="63"/>
  <c r="O8" i="63"/>
  <c r="O13" i="63"/>
  <c r="O18" i="63"/>
  <c r="O16" i="63"/>
  <c r="P16" i="63" s="1"/>
  <c r="O21" i="63"/>
  <c r="P21" i="63" s="1"/>
  <c r="P3" i="14"/>
  <c r="AF3" i="14" s="1"/>
  <c r="AO3" i="14" s="1"/>
  <c r="O19" i="61"/>
  <c r="P19" i="61" s="1"/>
  <c r="O16" i="61"/>
  <c r="P16" i="61" s="1"/>
  <c r="O22" i="61"/>
  <c r="P22" i="61" s="1"/>
  <c r="O8" i="61"/>
  <c r="P8" i="61" s="1"/>
  <c r="O7" i="61"/>
  <c r="P7" i="61" s="1"/>
  <c r="O3" i="60"/>
  <c r="O19" i="60"/>
  <c r="P19" i="60" s="1"/>
  <c r="P20" i="10"/>
  <c r="O6" i="58"/>
  <c r="P6" i="58" s="1"/>
  <c r="O21" i="58"/>
  <c r="P21" i="58" s="1"/>
  <c r="O18" i="58"/>
  <c r="P18" i="58" s="1"/>
  <c r="O15" i="58"/>
  <c r="P15" i="58" s="1"/>
  <c r="O12" i="58"/>
  <c r="P12" i="58" s="1"/>
  <c r="P21" i="9"/>
  <c r="P3" i="9"/>
  <c r="AF3" i="9" s="1"/>
  <c r="AO3" i="9" s="1"/>
  <c r="P21" i="7"/>
  <c r="O14" i="55"/>
  <c r="O21" i="55"/>
  <c r="O19" i="55"/>
  <c r="O6" i="55"/>
  <c r="O17" i="55"/>
  <c r="O3" i="55"/>
  <c r="O12" i="55"/>
  <c r="P22" i="55"/>
  <c r="O8" i="55"/>
  <c r="O10" i="55"/>
  <c r="O15" i="55"/>
  <c r="O20" i="55"/>
  <c r="O22" i="55"/>
  <c r="O7" i="55"/>
  <c r="O13" i="55"/>
  <c r="O18" i="55"/>
  <c r="O16" i="55"/>
  <c r="O23" i="55"/>
  <c r="O12" i="54"/>
  <c r="P12" i="54" s="1"/>
  <c r="O15" i="54"/>
  <c r="P15" i="54" s="1"/>
  <c r="O9" i="54"/>
  <c r="P9" i="54" s="1"/>
  <c r="O18" i="54"/>
  <c r="P18" i="54" s="1"/>
  <c r="O5" i="54"/>
  <c r="P5" i="54" s="1"/>
  <c r="O11" i="54"/>
  <c r="P11" i="54" s="1"/>
  <c r="P3" i="5"/>
  <c r="AF3" i="5" s="1"/>
  <c r="AO3" i="5" s="1"/>
  <c r="P8" i="5"/>
  <c r="O7" i="53"/>
  <c r="P7" i="53" s="1"/>
  <c r="O14" i="53"/>
  <c r="P14" i="53" s="1"/>
  <c r="O6" i="53"/>
  <c r="P6" i="53" s="1"/>
  <c r="O12" i="52"/>
  <c r="P12" i="52" s="1"/>
  <c r="O17" i="52"/>
  <c r="P17" i="52" s="1"/>
  <c r="O21" i="52"/>
  <c r="P21" i="52" s="1"/>
  <c r="O5" i="52"/>
  <c r="P5" i="52" s="1"/>
  <c r="O7" i="52"/>
  <c r="P7" i="52" s="1"/>
  <c r="O3" i="52"/>
  <c r="P3" i="52" s="1"/>
  <c r="AF3" i="52" s="1"/>
  <c r="AO3" i="52" s="1"/>
  <c r="P3" i="4"/>
  <c r="AF3" i="4" s="1"/>
  <c r="AO3" i="4" s="1"/>
  <c r="P3" i="3"/>
  <c r="AF3" i="3" s="1"/>
  <c r="AO3" i="3" s="1"/>
  <c r="P3" i="2"/>
  <c r="AF3" i="2" s="1"/>
  <c r="AO3" i="2" s="1"/>
  <c r="O3" i="50"/>
  <c r="P3" i="50" s="1"/>
  <c r="AF3" i="50" s="1"/>
  <c r="AO3" i="50" s="1"/>
  <c r="O7" i="50"/>
  <c r="O9" i="50"/>
  <c r="P9" i="50" s="1"/>
  <c r="O16" i="50"/>
  <c r="P3" i="1"/>
  <c r="AF3" i="1" s="1"/>
  <c r="AO3" i="1" s="1"/>
  <c r="O8" i="49"/>
  <c r="P8" i="49" s="1"/>
  <c r="O13" i="49"/>
  <c r="P13" i="49" s="1"/>
  <c r="O15" i="49"/>
  <c r="P15" i="49" s="1"/>
  <c r="O7" i="49"/>
  <c r="P7" i="49" s="1"/>
  <c r="O21" i="49"/>
  <c r="P21" i="49" s="1"/>
  <c r="O3" i="49"/>
  <c r="O5" i="49"/>
  <c r="P5" i="49" s="1"/>
  <c r="O9" i="49"/>
  <c r="P9" i="49" s="1"/>
  <c r="O19" i="49"/>
  <c r="P19" i="49" s="1"/>
  <c r="O10" i="49"/>
  <c r="P10" i="49" s="1"/>
  <c r="O12" i="49"/>
  <c r="P12" i="49" s="1"/>
  <c r="O18" i="49"/>
  <c r="P18" i="49" s="1"/>
  <c r="O16" i="49"/>
  <c r="P16" i="49" s="1"/>
  <c r="O22" i="49"/>
  <c r="P22" i="49" s="1"/>
  <c r="Q13" i="3"/>
  <c r="Q19" i="4"/>
  <c r="Q7" i="5"/>
  <c r="Q16" i="5"/>
  <c r="Q21" i="5"/>
  <c r="Q18" i="6"/>
  <c r="Q8" i="7"/>
  <c r="Q14" i="7"/>
  <c r="Q21" i="7"/>
  <c r="Q6" i="8"/>
  <c r="Q10" i="8"/>
  <c r="Q12" i="8"/>
  <c r="Q15" i="8"/>
  <c r="Q17" i="9"/>
  <c r="Q21" i="9"/>
  <c r="Q10" i="10"/>
  <c r="Q15" i="10"/>
  <c r="Q18" i="10"/>
  <c r="Q10" i="11"/>
  <c r="Q11" i="12"/>
  <c r="Q18" i="12"/>
  <c r="Q21" i="15"/>
  <c r="Q19" i="17"/>
  <c r="Q22" i="18"/>
  <c r="Q19" i="19"/>
  <c r="Q14" i="23"/>
  <c r="Q14" i="24"/>
  <c r="Q10" i="50"/>
  <c r="Q15" i="50"/>
  <c r="Q18" i="50"/>
  <c r="Q20" i="50"/>
  <c r="Q6" i="52"/>
  <c r="Q23" i="52"/>
  <c r="Q6" i="53"/>
  <c r="Q22" i="53"/>
  <c r="Q12" i="55"/>
  <c r="Q20" i="56"/>
  <c r="Q11" i="58"/>
  <c r="Q19" i="60"/>
  <c r="Q22" i="60"/>
  <c r="Q14" i="61"/>
  <c r="Q23" i="61"/>
  <c r="Q10" i="66"/>
  <c r="Q13" i="67"/>
  <c r="Q16" i="67"/>
  <c r="Q18" i="67"/>
  <c r="Q10" i="70"/>
  <c r="Q13" i="70"/>
  <c r="Q16" i="70"/>
  <c r="Q13" i="5"/>
  <c r="Q18" i="5"/>
  <c r="Q21" i="12"/>
  <c r="Q15" i="14"/>
  <c r="Q15" i="16"/>
  <c r="Q11" i="18"/>
  <c r="Q13" i="18"/>
  <c r="Q22" i="20"/>
  <c r="Q14" i="52"/>
  <c r="Q19" i="52"/>
  <c r="Q21" i="52"/>
  <c r="Q13" i="53"/>
  <c r="Q11" i="54"/>
  <c r="Q16" i="61"/>
  <c r="Q18" i="61"/>
  <c r="Q12" i="63"/>
  <c r="Q21" i="63"/>
  <c r="Q19" i="71"/>
  <c r="Q13" i="2"/>
  <c r="Q15" i="5"/>
  <c r="Q14" i="12"/>
  <c r="Q12" i="13"/>
  <c r="Q18" i="13"/>
  <c r="Q18" i="14"/>
  <c r="Q18" i="16"/>
  <c r="Q11" i="17"/>
  <c r="Q22" i="17"/>
  <c r="Q22" i="19"/>
  <c r="Q11" i="20"/>
  <c r="Q13" i="20"/>
  <c r="Q8" i="52"/>
  <c r="Q10" i="52"/>
  <c r="Q12" i="52"/>
  <c r="Q15" i="53"/>
  <c r="Q17" i="53"/>
  <c r="Q19" i="53"/>
  <c r="Q20" i="61"/>
  <c r="Q8" i="71"/>
  <c r="Q16" i="2"/>
  <c r="Q11" i="5"/>
  <c r="Q12" i="5"/>
  <c r="Q17" i="12"/>
  <c r="Q13" i="17"/>
  <c r="Q8" i="18"/>
  <c r="Q16" i="18"/>
  <c r="Q11" i="19"/>
  <c r="Q13" i="19"/>
  <c r="Q15" i="52"/>
  <c r="Q17" i="52"/>
  <c r="Q22" i="52"/>
  <c r="Q8" i="53"/>
  <c r="Q10" i="53"/>
  <c r="Q21" i="53"/>
  <c r="Q23" i="53"/>
  <c r="Q8" i="54"/>
  <c r="Q13" i="61"/>
  <c r="Q15" i="61"/>
  <c r="Q22" i="61"/>
  <c r="Q15" i="63"/>
  <c r="Q16" i="71"/>
  <c r="Q19" i="2"/>
  <c r="Q13" i="4"/>
  <c r="Q22" i="5"/>
  <c r="Q7" i="6"/>
  <c r="Q15" i="6"/>
  <c r="Q13" i="7"/>
  <c r="Q15" i="7"/>
  <c r="Q11" i="9"/>
  <c r="Q18" i="9"/>
  <c r="Q11" i="10"/>
  <c r="Q14" i="10"/>
  <c r="Q21" i="11"/>
  <c r="Q6" i="12"/>
  <c r="Q10" i="12"/>
  <c r="Q12" i="12"/>
  <c r="Q20" i="12"/>
  <c r="Q23" i="12"/>
  <c r="Q21" i="14"/>
  <c r="Q18" i="15"/>
  <c r="Q21" i="16"/>
  <c r="Q7" i="17"/>
  <c r="Q8" i="17"/>
  <c r="Q5" i="18"/>
  <c r="Q7" i="18"/>
  <c r="Q19" i="18"/>
  <c r="Q5" i="19"/>
  <c r="Q8" i="20"/>
  <c r="Q16" i="20"/>
  <c r="Q23" i="22"/>
  <c r="Q14" i="50"/>
  <c r="Q16" i="50"/>
  <c r="Q22" i="50"/>
  <c r="Q13" i="52"/>
  <c r="Q20" i="52"/>
  <c r="Q7" i="53"/>
  <c r="Q12" i="53"/>
  <c r="Q5" i="54"/>
  <c r="Q16" i="55"/>
  <c r="Q18" i="55"/>
  <c r="Q10" i="56"/>
  <c r="Q17" i="56"/>
  <c r="Q21" i="60"/>
  <c r="Q5" i="61"/>
  <c r="Q17" i="61"/>
  <c r="Q7" i="63"/>
  <c r="Q5" i="65"/>
  <c r="Q13" i="66"/>
  <c r="Q16" i="66"/>
  <c r="Q11" i="67"/>
  <c r="Q17" i="67"/>
  <c r="Q20" i="67"/>
  <c r="Q12" i="70"/>
  <c r="Q15" i="70"/>
  <c r="Q22" i="71"/>
  <c r="Q7" i="2"/>
  <c r="Q8" i="2"/>
  <c r="Q22" i="2"/>
  <c r="Q16" i="4"/>
  <c r="Q8" i="5"/>
  <c r="Q19" i="5"/>
  <c r="Q13" i="6"/>
  <c r="Q22" i="6"/>
  <c r="Q10" i="7"/>
  <c r="Q18" i="7"/>
  <c r="Q18" i="8"/>
  <c r="Q23" i="9"/>
  <c r="Q21" i="10"/>
  <c r="Q5" i="11"/>
  <c r="Q12" i="11"/>
  <c r="Q15" i="11"/>
  <c r="Q18" i="11"/>
  <c r="Q5" i="12"/>
  <c r="Q15" i="12"/>
  <c r="Q15" i="13"/>
  <c r="Q21" i="13"/>
  <c r="Q12" i="14"/>
  <c r="Q12" i="16"/>
  <c r="Q5" i="17"/>
  <c r="Q16" i="17"/>
  <c r="Q7" i="19"/>
  <c r="Q8" i="19"/>
  <c r="Q16" i="19"/>
  <c r="Q5" i="20"/>
  <c r="Q7" i="20"/>
  <c r="Q19" i="20"/>
  <c r="Q14" i="21"/>
  <c r="Q23" i="21"/>
  <c r="Q12" i="50"/>
  <c r="Q17" i="50"/>
  <c r="Q23" i="50"/>
  <c r="Q16" i="52"/>
  <c r="Q18" i="52"/>
  <c r="Q14" i="53"/>
  <c r="Q16" i="53"/>
  <c r="Q18" i="53"/>
  <c r="Q20" i="53"/>
  <c r="Q10" i="58"/>
  <c r="Q12" i="58"/>
  <c r="Q15" i="58"/>
  <c r="Q18" i="58"/>
  <c r="Q21" i="58"/>
  <c r="Q8" i="60"/>
  <c r="Q13" i="60"/>
  <c r="Q16" i="60"/>
  <c r="Q7" i="61"/>
  <c r="Q8" i="61"/>
  <c r="Q10" i="61"/>
  <c r="Q12" i="61"/>
  <c r="Q19" i="61"/>
  <c r="Q21" i="61"/>
  <c r="Q7" i="62"/>
  <c r="Q18" i="63"/>
  <c r="Q14" i="66"/>
  <c r="Q22" i="67"/>
  <c r="Q18" i="68"/>
  <c r="Q18" i="70"/>
  <c r="Q21" i="70"/>
  <c r="Q7" i="71"/>
  <c r="Q13" i="71"/>
  <c r="Q8" i="73"/>
  <c r="AN3" i="2"/>
  <c r="AN3" i="5"/>
  <c r="H14" i="5"/>
  <c r="I14" i="5" s="1"/>
  <c r="J14" i="5" s="1"/>
  <c r="Z4" i="8"/>
  <c r="AH4" i="8"/>
  <c r="AN3" i="1"/>
  <c r="K5" i="1"/>
  <c r="AN3" i="4"/>
  <c r="H21" i="4"/>
  <c r="H18" i="4"/>
  <c r="H15" i="4"/>
  <c r="H12" i="4"/>
  <c r="H6" i="4"/>
  <c r="H22" i="4"/>
  <c r="H19" i="4"/>
  <c r="H16" i="4"/>
  <c r="H13" i="4"/>
  <c r="H8" i="4"/>
  <c r="H7" i="4"/>
  <c r="H9" i="4"/>
  <c r="H23" i="4"/>
  <c r="H20" i="4"/>
  <c r="H17" i="4"/>
  <c r="H14" i="4"/>
  <c r="H10" i="4"/>
  <c r="H11" i="4"/>
  <c r="H5" i="4"/>
  <c r="H4" i="4"/>
  <c r="AN3" i="3"/>
  <c r="H12" i="5"/>
  <c r="I12" i="5" s="1"/>
  <c r="J12" i="5" s="1"/>
  <c r="H20" i="5"/>
  <c r="I20" i="5" s="1"/>
  <c r="J20" i="5" s="1"/>
  <c r="H6" i="6"/>
  <c r="I6" i="6" s="1"/>
  <c r="J6" i="6" s="1"/>
  <c r="Z4" i="7"/>
  <c r="H19" i="6"/>
  <c r="I19" i="6" s="1"/>
  <c r="J19" i="6" s="1"/>
  <c r="F8" i="1"/>
  <c r="H8" i="1" s="1"/>
  <c r="I8" i="1" s="1"/>
  <c r="J8" i="1" s="1"/>
  <c r="F14" i="1"/>
  <c r="H14" i="1" s="1"/>
  <c r="I14" i="1" s="1"/>
  <c r="J14" i="1" s="1"/>
  <c r="F20" i="1"/>
  <c r="H20" i="1" s="1"/>
  <c r="I20" i="1" s="1"/>
  <c r="J20" i="1" s="1"/>
  <c r="G5" i="1"/>
  <c r="G11" i="1"/>
  <c r="G17" i="1"/>
  <c r="G23" i="1"/>
  <c r="M4" i="1"/>
  <c r="U4" i="1" s="1"/>
  <c r="X4" i="1" s="1"/>
  <c r="M10" i="1"/>
  <c r="U10" i="1" s="1"/>
  <c r="M16" i="1"/>
  <c r="U16" i="1" s="1"/>
  <c r="M22" i="1"/>
  <c r="U22" i="1" s="1"/>
  <c r="M5" i="2"/>
  <c r="U5" i="2" s="1"/>
  <c r="M11" i="2"/>
  <c r="U11" i="2" s="1"/>
  <c r="M17" i="2"/>
  <c r="U17" i="2" s="1"/>
  <c r="M23" i="2"/>
  <c r="U23" i="2" s="1"/>
  <c r="Q5" i="2"/>
  <c r="R6" i="2"/>
  <c r="Q11" i="2"/>
  <c r="R12" i="2"/>
  <c r="R15" i="2"/>
  <c r="R18" i="2"/>
  <c r="R21" i="2"/>
  <c r="M5" i="3"/>
  <c r="U5" i="3" s="1"/>
  <c r="M11" i="3"/>
  <c r="U11" i="3" s="1"/>
  <c r="M17" i="3"/>
  <c r="U17" i="3" s="1"/>
  <c r="M23" i="3"/>
  <c r="U23" i="3" s="1"/>
  <c r="Q5" i="3"/>
  <c r="R6" i="3"/>
  <c r="Q11" i="3"/>
  <c r="R12" i="3"/>
  <c r="R15" i="3"/>
  <c r="R18" i="3"/>
  <c r="R21" i="3"/>
  <c r="M5" i="4"/>
  <c r="U5" i="4" s="1"/>
  <c r="M11" i="4"/>
  <c r="U11" i="4" s="1"/>
  <c r="M17" i="4"/>
  <c r="U17" i="4" s="1"/>
  <c r="M23" i="4"/>
  <c r="U23" i="4" s="1"/>
  <c r="Q5" i="4"/>
  <c r="R6" i="4"/>
  <c r="Q11" i="4"/>
  <c r="R12" i="4"/>
  <c r="R15" i="4"/>
  <c r="R18" i="4"/>
  <c r="R21" i="4"/>
  <c r="F9" i="5"/>
  <c r="F15" i="5"/>
  <c r="F21" i="5"/>
  <c r="G6" i="5"/>
  <c r="G12" i="5"/>
  <c r="G18" i="5"/>
  <c r="M5" i="5"/>
  <c r="U5" i="5" s="1"/>
  <c r="M11" i="5"/>
  <c r="U11" i="5" s="1"/>
  <c r="M17" i="5"/>
  <c r="U17" i="5" s="1"/>
  <c r="M23" i="5"/>
  <c r="U23" i="5" s="1"/>
  <c r="V7" i="5"/>
  <c r="V8" i="5"/>
  <c r="C9" i="5"/>
  <c r="H8" i="5" s="1"/>
  <c r="I8" i="5" s="1"/>
  <c r="J8" i="5" s="1"/>
  <c r="Q10" i="5"/>
  <c r="V13" i="5"/>
  <c r="Q14" i="5"/>
  <c r="V16" i="5"/>
  <c r="Q17" i="5"/>
  <c r="V19" i="5"/>
  <c r="Q20" i="5"/>
  <c r="Q23" i="5"/>
  <c r="AE3" i="6"/>
  <c r="F4" i="6"/>
  <c r="H4" i="6" s="1"/>
  <c r="I4" i="6" s="1"/>
  <c r="J4" i="6" s="1"/>
  <c r="K4" i="6" s="1"/>
  <c r="F10" i="6"/>
  <c r="H10" i="6" s="1"/>
  <c r="I10" i="6" s="1"/>
  <c r="J10" i="6" s="1"/>
  <c r="F16" i="6"/>
  <c r="F22" i="6"/>
  <c r="G7" i="6"/>
  <c r="G13" i="6"/>
  <c r="G19" i="6"/>
  <c r="M6" i="6"/>
  <c r="U6" i="6" s="1"/>
  <c r="M12" i="6"/>
  <c r="U12" i="6" s="1"/>
  <c r="M18" i="6"/>
  <c r="U18" i="6" s="1"/>
  <c r="R4" i="6"/>
  <c r="R5" i="6"/>
  <c r="V7" i="6"/>
  <c r="V8" i="6"/>
  <c r="C9" i="6"/>
  <c r="H20" i="6" s="1"/>
  <c r="I20" i="6" s="1"/>
  <c r="J20" i="6" s="1"/>
  <c r="Q10" i="6"/>
  <c r="R11" i="6"/>
  <c r="V13" i="6"/>
  <c r="Q14" i="6"/>
  <c r="V16" i="6"/>
  <c r="Q17" i="6"/>
  <c r="V19" i="6"/>
  <c r="Q20" i="6"/>
  <c r="Q23" i="6"/>
  <c r="AE3" i="7"/>
  <c r="M6" i="7"/>
  <c r="U6" i="7" s="1"/>
  <c r="M12" i="7"/>
  <c r="U12" i="7" s="1"/>
  <c r="M18" i="7"/>
  <c r="U18" i="7" s="1"/>
  <c r="R4" i="7"/>
  <c r="R5" i="7"/>
  <c r="V7" i="7"/>
  <c r="V8" i="7"/>
  <c r="C9" i="7"/>
  <c r="R11" i="7"/>
  <c r="V13" i="7"/>
  <c r="V16" i="7"/>
  <c r="Q17" i="7"/>
  <c r="V19" i="7"/>
  <c r="Q20" i="7"/>
  <c r="Q23" i="7"/>
  <c r="AE3" i="8"/>
  <c r="M6" i="8"/>
  <c r="U6" i="8" s="1"/>
  <c r="M12" i="8"/>
  <c r="U12" i="8" s="1"/>
  <c r="M18" i="8"/>
  <c r="U18" i="8" s="1"/>
  <c r="R4" i="8"/>
  <c r="R5" i="8"/>
  <c r="V7" i="8"/>
  <c r="V8" i="8"/>
  <c r="C9" i="8"/>
  <c r="R15" i="8"/>
  <c r="V17" i="8"/>
  <c r="R21" i="8"/>
  <c r="V23" i="8"/>
  <c r="F8" i="9"/>
  <c r="H8" i="9" s="1"/>
  <c r="I8" i="9" s="1"/>
  <c r="J8" i="9" s="1"/>
  <c r="F18" i="9"/>
  <c r="H18" i="9" s="1"/>
  <c r="I18" i="9" s="1"/>
  <c r="J18" i="9" s="1"/>
  <c r="G5" i="9"/>
  <c r="G15" i="9"/>
  <c r="G23" i="9"/>
  <c r="M8" i="9"/>
  <c r="U8" i="9" s="1"/>
  <c r="M16" i="9"/>
  <c r="U16" i="9" s="1"/>
  <c r="V19" i="9"/>
  <c r="P22" i="9"/>
  <c r="AH3" i="10"/>
  <c r="AQ3" i="10" s="1"/>
  <c r="F4" i="10"/>
  <c r="F14" i="10"/>
  <c r="F22" i="10"/>
  <c r="V8" i="10"/>
  <c r="P12" i="10"/>
  <c r="R13" i="10"/>
  <c r="V16" i="10"/>
  <c r="P18" i="10"/>
  <c r="R19" i="10"/>
  <c r="V22" i="10"/>
  <c r="AE3" i="11"/>
  <c r="M9" i="11"/>
  <c r="U9" i="11" s="1"/>
  <c r="M17" i="11"/>
  <c r="U17" i="11" s="1"/>
  <c r="V4" i="11"/>
  <c r="Y4" i="11" s="1"/>
  <c r="V5" i="11"/>
  <c r="V7" i="11"/>
  <c r="V9" i="11"/>
  <c r="P13" i="11"/>
  <c r="R15" i="11"/>
  <c r="P19" i="11"/>
  <c r="R22" i="11"/>
  <c r="P3" i="12"/>
  <c r="AF3" i="12" s="1"/>
  <c r="AO3" i="12" s="1"/>
  <c r="M11" i="12"/>
  <c r="U11" i="12" s="1"/>
  <c r="M23" i="12"/>
  <c r="U23" i="12" s="1"/>
  <c r="V8" i="12"/>
  <c r="C9" i="12"/>
  <c r="V13" i="12"/>
  <c r="P3" i="13"/>
  <c r="AF3" i="13" s="1"/>
  <c r="AO3" i="13" s="1"/>
  <c r="M9" i="13"/>
  <c r="U9" i="13" s="1"/>
  <c r="Z4" i="16"/>
  <c r="P9" i="16"/>
  <c r="P12" i="16"/>
  <c r="P17" i="16"/>
  <c r="H5" i="17"/>
  <c r="I5" i="17" s="1"/>
  <c r="J5" i="17" s="1"/>
  <c r="P18" i="17"/>
  <c r="H17" i="26"/>
  <c r="I17" i="26" s="1"/>
  <c r="J17" i="26" s="1"/>
  <c r="H44" i="26"/>
  <c r="I44" i="26" s="1"/>
  <c r="J44" i="26" s="1"/>
  <c r="H71" i="26"/>
  <c r="I71" i="26" s="1"/>
  <c r="J71" i="26" s="1"/>
  <c r="AF4" i="28"/>
  <c r="AE4" i="28"/>
  <c r="AG4" i="28"/>
  <c r="W5" i="28"/>
  <c r="AF4" i="29"/>
  <c r="AE4" i="29"/>
  <c r="AG4" i="29"/>
  <c r="W5" i="29"/>
  <c r="F9" i="1"/>
  <c r="H9" i="1" s="1"/>
  <c r="I9" i="1" s="1"/>
  <c r="J9" i="1" s="1"/>
  <c r="F15" i="1"/>
  <c r="H15" i="1" s="1"/>
  <c r="I15" i="1" s="1"/>
  <c r="J15" i="1" s="1"/>
  <c r="G6" i="1"/>
  <c r="G12" i="1"/>
  <c r="G18" i="1"/>
  <c r="M5" i="1"/>
  <c r="U5" i="1" s="1"/>
  <c r="M11" i="1"/>
  <c r="U11" i="1" s="1"/>
  <c r="M17" i="1"/>
  <c r="U17" i="1" s="1"/>
  <c r="M23" i="1"/>
  <c r="U23" i="1" s="1"/>
  <c r="M6" i="2"/>
  <c r="U6" i="2" s="1"/>
  <c r="M12" i="2"/>
  <c r="U12" i="2" s="1"/>
  <c r="M18" i="2"/>
  <c r="U18" i="2" s="1"/>
  <c r="R4" i="2"/>
  <c r="R5" i="2"/>
  <c r="C9" i="2"/>
  <c r="Q10" i="2"/>
  <c r="R11" i="2"/>
  <c r="V13" i="2"/>
  <c r="Q14" i="2"/>
  <c r="V16" i="2"/>
  <c r="Q17" i="2"/>
  <c r="V19" i="2"/>
  <c r="Q20" i="2"/>
  <c r="Q23" i="2"/>
  <c r="M6" i="3"/>
  <c r="U6" i="3" s="1"/>
  <c r="M12" i="3"/>
  <c r="U12" i="3" s="1"/>
  <c r="M18" i="3"/>
  <c r="U18" i="3" s="1"/>
  <c r="R4" i="3"/>
  <c r="R5" i="3"/>
  <c r="C9" i="3"/>
  <c r="Q10" i="3"/>
  <c r="R11" i="3"/>
  <c r="V13" i="3"/>
  <c r="Q14" i="3"/>
  <c r="V16" i="3"/>
  <c r="Q17" i="3"/>
  <c r="V19" i="3"/>
  <c r="Q20" i="3"/>
  <c r="Q23" i="3"/>
  <c r="M6" i="4"/>
  <c r="U6" i="4" s="1"/>
  <c r="M12" i="4"/>
  <c r="U12" i="4" s="1"/>
  <c r="M18" i="4"/>
  <c r="U18" i="4" s="1"/>
  <c r="R4" i="4"/>
  <c r="R5" i="4"/>
  <c r="Q10" i="4"/>
  <c r="R11" i="4"/>
  <c r="V13" i="4"/>
  <c r="Q14" i="4"/>
  <c r="V16" i="4"/>
  <c r="Q17" i="4"/>
  <c r="V19" i="4"/>
  <c r="Q20" i="4"/>
  <c r="Q23" i="4"/>
  <c r="F4" i="5"/>
  <c r="H4" i="5" s="1"/>
  <c r="I4" i="5" s="1"/>
  <c r="J4" i="5" s="1"/>
  <c r="K4" i="5" s="1"/>
  <c r="F10" i="5"/>
  <c r="H10" i="5" s="1"/>
  <c r="I10" i="5" s="1"/>
  <c r="J10" i="5" s="1"/>
  <c r="F16" i="5"/>
  <c r="H16" i="5" s="1"/>
  <c r="I16" i="5" s="1"/>
  <c r="J16" i="5" s="1"/>
  <c r="G7" i="5"/>
  <c r="G13" i="5"/>
  <c r="G19" i="5"/>
  <c r="M6" i="5"/>
  <c r="U6" i="5" s="1"/>
  <c r="M12" i="5"/>
  <c r="U12" i="5" s="1"/>
  <c r="M18" i="5"/>
  <c r="U18" i="5" s="1"/>
  <c r="P7" i="5"/>
  <c r="F5" i="6"/>
  <c r="H5" i="6" s="1"/>
  <c r="I5" i="6" s="1"/>
  <c r="J5" i="6" s="1"/>
  <c r="F11" i="6"/>
  <c r="H11" i="6" s="1"/>
  <c r="I11" i="6" s="1"/>
  <c r="J11" i="6" s="1"/>
  <c r="F17" i="6"/>
  <c r="H17" i="6" s="1"/>
  <c r="I17" i="6" s="1"/>
  <c r="J17" i="6" s="1"/>
  <c r="F23" i="6"/>
  <c r="H23" i="6" s="1"/>
  <c r="I23" i="6" s="1"/>
  <c r="J23" i="6" s="1"/>
  <c r="G8" i="6"/>
  <c r="G14" i="6"/>
  <c r="G20" i="6"/>
  <c r="M7" i="6"/>
  <c r="U7" i="6" s="1"/>
  <c r="M13" i="6"/>
  <c r="U13" i="6" s="1"/>
  <c r="M19" i="6"/>
  <c r="U19" i="6" s="1"/>
  <c r="R10" i="6"/>
  <c r="R14" i="6"/>
  <c r="R17" i="6"/>
  <c r="R20" i="6"/>
  <c r="R23" i="6"/>
  <c r="M7" i="7"/>
  <c r="U7" i="7" s="1"/>
  <c r="M13" i="7"/>
  <c r="U13" i="7" s="1"/>
  <c r="M19" i="7"/>
  <c r="U19" i="7" s="1"/>
  <c r="R10" i="7"/>
  <c r="R14" i="7"/>
  <c r="R17" i="7"/>
  <c r="R20" i="7"/>
  <c r="R23" i="7"/>
  <c r="M7" i="8"/>
  <c r="U7" i="8" s="1"/>
  <c r="M13" i="8"/>
  <c r="U13" i="8" s="1"/>
  <c r="M19" i="8"/>
  <c r="U19" i="8" s="1"/>
  <c r="Q23" i="8"/>
  <c r="Q20" i="8"/>
  <c r="Q17" i="8"/>
  <c r="Q14" i="8"/>
  <c r="Q9" i="8"/>
  <c r="R10" i="8"/>
  <c r="Q13" i="8"/>
  <c r="V15" i="8"/>
  <c r="Q19" i="8"/>
  <c r="F9" i="9"/>
  <c r="H9" i="9" s="1"/>
  <c r="I9" i="9" s="1"/>
  <c r="J9" i="9" s="1"/>
  <c r="F19" i="9"/>
  <c r="H19" i="9" s="1"/>
  <c r="I19" i="9" s="1"/>
  <c r="J19" i="9" s="1"/>
  <c r="G6" i="9"/>
  <c r="G16" i="9"/>
  <c r="M9" i="9"/>
  <c r="U9" i="9" s="1"/>
  <c r="M17" i="9"/>
  <c r="U17" i="9" s="1"/>
  <c r="P12" i="9"/>
  <c r="V17" i="9"/>
  <c r="P3" i="10"/>
  <c r="AF3" i="10" s="1"/>
  <c r="AO3" i="10" s="1"/>
  <c r="AI3" i="10"/>
  <c r="F7" i="10"/>
  <c r="M19" i="10"/>
  <c r="U19" i="10" s="1"/>
  <c r="M13" i="10"/>
  <c r="U13" i="10" s="1"/>
  <c r="M7" i="10"/>
  <c r="U7" i="10" s="1"/>
  <c r="M20" i="10"/>
  <c r="U20" i="10" s="1"/>
  <c r="M14" i="10"/>
  <c r="U14" i="10" s="1"/>
  <c r="M8" i="10"/>
  <c r="U8" i="10" s="1"/>
  <c r="M11" i="10"/>
  <c r="U11" i="10" s="1"/>
  <c r="M21" i="10"/>
  <c r="U21" i="10" s="1"/>
  <c r="P7" i="10"/>
  <c r="V14" i="10"/>
  <c r="M10" i="11"/>
  <c r="U10" i="11" s="1"/>
  <c r="V8" i="11"/>
  <c r="P12" i="11"/>
  <c r="R13" i="11"/>
  <c r="V16" i="11"/>
  <c r="P18" i="11"/>
  <c r="R19" i="11"/>
  <c r="R21" i="11"/>
  <c r="R3" i="12"/>
  <c r="R4" i="12"/>
  <c r="R18" i="12"/>
  <c r="R19" i="12"/>
  <c r="H22" i="13"/>
  <c r="I22" i="13" s="1"/>
  <c r="J22" i="13" s="1"/>
  <c r="H23" i="14"/>
  <c r="I23" i="14" s="1"/>
  <c r="J23" i="14" s="1"/>
  <c r="P22" i="14"/>
  <c r="P19" i="14"/>
  <c r="P16" i="14"/>
  <c r="P13" i="14"/>
  <c r="P8" i="14"/>
  <c r="P7" i="14"/>
  <c r="P21" i="14"/>
  <c r="P22" i="15"/>
  <c r="P19" i="15"/>
  <c r="P16" i="15"/>
  <c r="P13" i="15"/>
  <c r="P8" i="15"/>
  <c r="P7" i="15"/>
  <c r="P11" i="15"/>
  <c r="P15" i="15"/>
  <c r="P20" i="15"/>
  <c r="P18" i="16"/>
  <c r="P23" i="16"/>
  <c r="H8" i="17"/>
  <c r="I8" i="17" s="1"/>
  <c r="J8" i="17" s="1"/>
  <c r="P6" i="17"/>
  <c r="H19" i="18"/>
  <c r="I19" i="18" s="1"/>
  <c r="J19" i="18" s="1"/>
  <c r="AN3" i="19"/>
  <c r="AH4" i="27"/>
  <c r="Z4" i="27"/>
  <c r="G7" i="1"/>
  <c r="G13" i="1"/>
  <c r="G19" i="1"/>
  <c r="M7" i="2"/>
  <c r="U7" i="2" s="1"/>
  <c r="M13" i="2"/>
  <c r="U13" i="2" s="1"/>
  <c r="M19" i="2"/>
  <c r="U19" i="2" s="1"/>
  <c r="Q9" i="2"/>
  <c r="R10" i="2"/>
  <c r="R14" i="2"/>
  <c r="R17" i="2"/>
  <c r="R20" i="2"/>
  <c r="R23" i="2"/>
  <c r="M7" i="3"/>
  <c r="U7" i="3" s="1"/>
  <c r="M13" i="3"/>
  <c r="U13" i="3" s="1"/>
  <c r="M19" i="3"/>
  <c r="U19" i="3" s="1"/>
  <c r="Q9" i="3"/>
  <c r="R10" i="3"/>
  <c r="R14" i="3"/>
  <c r="R17" i="3"/>
  <c r="R20" i="3"/>
  <c r="R23" i="3"/>
  <c r="M7" i="4"/>
  <c r="U7" i="4" s="1"/>
  <c r="M13" i="4"/>
  <c r="U13" i="4" s="1"/>
  <c r="M19" i="4"/>
  <c r="U19" i="4" s="1"/>
  <c r="Q9" i="4"/>
  <c r="R10" i="4"/>
  <c r="R14" i="4"/>
  <c r="R17" i="4"/>
  <c r="R20" i="4"/>
  <c r="R23" i="4"/>
  <c r="G8" i="5"/>
  <c r="G14" i="5"/>
  <c r="G20" i="5"/>
  <c r="M7" i="5"/>
  <c r="U7" i="5" s="1"/>
  <c r="M13" i="5"/>
  <c r="U13" i="5" s="1"/>
  <c r="M19" i="5"/>
  <c r="U19" i="5" s="1"/>
  <c r="G9" i="6"/>
  <c r="G15" i="6"/>
  <c r="G21" i="6"/>
  <c r="M8" i="6"/>
  <c r="U8" i="6" s="1"/>
  <c r="M14" i="6"/>
  <c r="U14" i="6" s="1"/>
  <c r="M20" i="6"/>
  <c r="U20" i="6" s="1"/>
  <c r="R9" i="6"/>
  <c r="M8" i="7"/>
  <c r="U8" i="7" s="1"/>
  <c r="M14" i="7"/>
  <c r="U14" i="7" s="1"/>
  <c r="M20" i="7"/>
  <c r="U20" i="7" s="1"/>
  <c r="R9" i="7"/>
  <c r="M8" i="8"/>
  <c r="U8" i="8" s="1"/>
  <c r="M14" i="8"/>
  <c r="U14" i="8" s="1"/>
  <c r="M20" i="8"/>
  <c r="U20" i="8" s="1"/>
  <c r="R9" i="8"/>
  <c r="P11" i="8"/>
  <c r="R13" i="8"/>
  <c r="F12" i="9"/>
  <c r="H12" i="9" s="1"/>
  <c r="I12" i="9" s="1"/>
  <c r="J12" i="9" s="1"/>
  <c r="G9" i="9"/>
  <c r="G17" i="9"/>
  <c r="M10" i="9"/>
  <c r="U10" i="9" s="1"/>
  <c r="P5" i="10"/>
  <c r="P6" i="10"/>
  <c r="R7" i="10"/>
  <c r="P8" i="10"/>
  <c r="P9" i="10"/>
  <c r="R11" i="10"/>
  <c r="R12" i="10"/>
  <c r="P16" i="10"/>
  <c r="P22" i="10"/>
  <c r="M19" i="11"/>
  <c r="U19" i="11" s="1"/>
  <c r="M13" i="11"/>
  <c r="U13" i="11" s="1"/>
  <c r="M7" i="11"/>
  <c r="U7" i="11" s="1"/>
  <c r="M20" i="11"/>
  <c r="U20" i="11" s="1"/>
  <c r="M14" i="11"/>
  <c r="U14" i="11" s="1"/>
  <c r="M8" i="11"/>
  <c r="U8" i="11" s="1"/>
  <c r="M11" i="11"/>
  <c r="U11" i="11" s="1"/>
  <c r="M21" i="11"/>
  <c r="U21" i="11" s="1"/>
  <c r="V14" i="11"/>
  <c r="M19" i="12"/>
  <c r="U19" i="12" s="1"/>
  <c r="M13" i="12"/>
  <c r="U13" i="12" s="1"/>
  <c r="M7" i="12"/>
  <c r="U7" i="12" s="1"/>
  <c r="M22" i="12"/>
  <c r="U22" i="12" s="1"/>
  <c r="M16" i="12"/>
  <c r="U16" i="12" s="1"/>
  <c r="M10" i="12"/>
  <c r="U10" i="12" s="1"/>
  <c r="M4" i="12"/>
  <c r="U4" i="12" s="1"/>
  <c r="X4" i="12" s="1"/>
  <c r="AH4" i="12" s="1"/>
  <c r="M20" i="12"/>
  <c r="U20" i="12" s="1"/>
  <c r="M14" i="12"/>
  <c r="U14" i="12" s="1"/>
  <c r="M8" i="12"/>
  <c r="U8" i="12" s="1"/>
  <c r="M15" i="12"/>
  <c r="U15" i="12" s="1"/>
  <c r="H7" i="13"/>
  <c r="I7" i="13" s="1"/>
  <c r="J7" i="13" s="1"/>
  <c r="Z4" i="15"/>
  <c r="P21" i="17"/>
  <c r="H14" i="26"/>
  <c r="I14" i="26" s="1"/>
  <c r="J14" i="26" s="1"/>
  <c r="H41" i="26"/>
  <c r="I41" i="26" s="1"/>
  <c r="J41" i="26" s="1"/>
  <c r="H68" i="26"/>
  <c r="I68" i="26" s="1"/>
  <c r="J68" i="26" s="1"/>
  <c r="AH4" i="26"/>
  <c r="Z4" i="26"/>
  <c r="C9" i="71"/>
  <c r="C9" i="70"/>
  <c r="H8" i="70" s="1"/>
  <c r="I8" i="70" s="1"/>
  <c r="J8" i="70" s="1"/>
  <c r="C9" i="69"/>
  <c r="C9" i="68"/>
  <c r="C9" i="72"/>
  <c r="C9" i="66"/>
  <c r="C9" i="58"/>
  <c r="C9" i="65"/>
  <c r="C9" i="64"/>
  <c r="C9" i="57"/>
  <c r="C9" i="67"/>
  <c r="C9" i="63"/>
  <c r="C9" i="62"/>
  <c r="C9" i="54"/>
  <c r="C9" i="59"/>
  <c r="C9" i="51"/>
  <c r="C9" i="60"/>
  <c r="C9" i="61"/>
  <c r="C9" i="56"/>
  <c r="C9" i="53"/>
  <c r="C9" i="52"/>
  <c r="C9" i="50"/>
  <c r="C9" i="55"/>
  <c r="C9" i="16"/>
  <c r="C9" i="15"/>
  <c r="C9" i="14"/>
  <c r="H18" i="14" s="1"/>
  <c r="I18" i="14" s="1"/>
  <c r="J18" i="14" s="1"/>
  <c r="C9" i="13"/>
  <c r="H23" i="13" s="1"/>
  <c r="I23" i="13" s="1"/>
  <c r="J23" i="13" s="1"/>
  <c r="C9" i="20"/>
  <c r="C9" i="19"/>
  <c r="C9" i="18"/>
  <c r="C9" i="17"/>
  <c r="H11" i="17" s="1"/>
  <c r="I11" i="17" s="1"/>
  <c r="J11" i="17" s="1"/>
  <c r="C9" i="24"/>
  <c r="C9" i="23"/>
  <c r="C9" i="22"/>
  <c r="H22" i="22" s="1"/>
  <c r="I22" i="22" s="1"/>
  <c r="J22" i="22" s="1"/>
  <c r="C9" i="21"/>
  <c r="H13" i="1"/>
  <c r="I13" i="1" s="1"/>
  <c r="J13" i="1" s="1"/>
  <c r="H16" i="1"/>
  <c r="I16" i="1" s="1"/>
  <c r="J16" i="1" s="1"/>
  <c r="H19" i="1"/>
  <c r="I19" i="1" s="1"/>
  <c r="J19" i="1" s="1"/>
  <c r="H22" i="1"/>
  <c r="I22" i="1" s="1"/>
  <c r="J22" i="1" s="1"/>
  <c r="G9" i="5"/>
  <c r="G15" i="5"/>
  <c r="G21" i="5"/>
  <c r="AH3" i="6"/>
  <c r="AQ3" i="6" s="1"/>
  <c r="M9" i="6"/>
  <c r="U9" i="6" s="1"/>
  <c r="M15" i="6"/>
  <c r="U15" i="6" s="1"/>
  <c r="M21" i="6"/>
  <c r="U21" i="6" s="1"/>
  <c r="R7" i="6"/>
  <c r="R8" i="6"/>
  <c r="R13" i="6"/>
  <c r="R16" i="6"/>
  <c r="R19" i="6"/>
  <c r="R22" i="6"/>
  <c r="AH3" i="7"/>
  <c r="AQ3" i="7" s="1"/>
  <c r="M9" i="7"/>
  <c r="U9" i="7" s="1"/>
  <c r="M15" i="7"/>
  <c r="U15" i="7" s="1"/>
  <c r="M21" i="7"/>
  <c r="U21" i="7" s="1"/>
  <c r="R7" i="7"/>
  <c r="R8" i="7"/>
  <c r="R13" i="7"/>
  <c r="R16" i="7"/>
  <c r="P18" i="7"/>
  <c r="R19" i="7"/>
  <c r="R22" i="7"/>
  <c r="AH3" i="8"/>
  <c r="AQ3" i="8" s="1"/>
  <c r="M9" i="8"/>
  <c r="U9" i="8" s="1"/>
  <c r="M15" i="8"/>
  <c r="U15" i="8" s="1"/>
  <c r="M21" i="8"/>
  <c r="U21" i="8" s="1"/>
  <c r="R11" i="8"/>
  <c r="R23" i="8"/>
  <c r="R20" i="8"/>
  <c r="R17" i="8"/>
  <c r="R14" i="8"/>
  <c r="P6" i="8"/>
  <c r="R7" i="8"/>
  <c r="R8" i="8"/>
  <c r="R12" i="8"/>
  <c r="P17" i="8"/>
  <c r="R18" i="8"/>
  <c r="F22" i="9"/>
  <c r="H22" i="9" s="1"/>
  <c r="I22" i="9" s="1"/>
  <c r="J22" i="9" s="1"/>
  <c r="F16" i="9"/>
  <c r="H16" i="9" s="1"/>
  <c r="I16" i="9" s="1"/>
  <c r="J16" i="9" s="1"/>
  <c r="F10" i="9"/>
  <c r="H10" i="9" s="1"/>
  <c r="I10" i="9" s="1"/>
  <c r="J10" i="9" s="1"/>
  <c r="F4" i="9"/>
  <c r="F23" i="9"/>
  <c r="F17" i="9"/>
  <c r="H17" i="9" s="1"/>
  <c r="I17" i="9" s="1"/>
  <c r="J17" i="9" s="1"/>
  <c r="F11" i="9"/>
  <c r="H11" i="9" s="1"/>
  <c r="I11" i="9" s="1"/>
  <c r="J11" i="9" s="1"/>
  <c r="F5" i="9"/>
  <c r="H5" i="9" s="1"/>
  <c r="I5" i="9" s="1"/>
  <c r="J5" i="9" s="1"/>
  <c r="F13" i="9"/>
  <c r="H13" i="9" s="1"/>
  <c r="I13" i="9" s="1"/>
  <c r="J13" i="9" s="1"/>
  <c r="F21" i="9"/>
  <c r="G10" i="9"/>
  <c r="M18" i="9"/>
  <c r="U18" i="9" s="1"/>
  <c r="M12" i="9"/>
  <c r="U12" i="9" s="1"/>
  <c r="M6" i="9"/>
  <c r="U6" i="9" s="1"/>
  <c r="M19" i="9"/>
  <c r="U19" i="9" s="1"/>
  <c r="M13" i="9"/>
  <c r="U13" i="9" s="1"/>
  <c r="M7" i="9"/>
  <c r="U7" i="9" s="1"/>
  <c r="M11" i="9"/>
  <c r="U11" i="9" s="1"/>
  <c r="M21" i="9"/>
  <c r="U21" i="9" s="1"/>
  <c r="Z4" i="9"/>
  <c r="C9" i="9"/>
  <c r="H14" i="9" s="1"/>
  <c r="I14" i="9" s="1"/>
  <c r="J14" i="9" s="1"/>
  <c r="V21" i="9"/>
  <c r="V18" i="9"/>
  <c r="V15" i="9"/>
  <c r="V12" i="9"/>
  <c r="V6" i="9"/>
  <c r="V14" i="9"/>
  <c r="V23" i="9"/>
  <c r="R23" i="10"/>
  <c r="R20" i="10"/>
  <c r="R17" i="10"/>
  <c r="R14" i="10"/>
  <c r="R10" i="10"/>
  <c r="R9" i="10"/>
  <c r="R8" i="10"/>
  <c r="V21" i="10"/>
  <c r="V18" i="10"/>
  <c r="V15" i="10"/>
  <c r="V12" i="10"/>
  <c r="V6" i="10"/>
  <c r="V11" i="10"/>
  <c r="V13" i="10"/>
  <c r="P15" i="10"/>
  <c r="R16" i="10"/>
  <c r="V19" i="10"/>
  <c r="P21" i="10"/>
  <c r="R22" i="10"/>
  <c r="M4" i="11"/>
  <c r="U4" i="11" s="1"/>
  <c r="X4" i="11" s="1"/>
  <c r="AH4" i="11" s="1"/>
  <c r="M12" i="11"/>
  <c r="U12" i="11" s="1"/>
  <c r="M22" i="11"/>
  <c r="U22" i="11" s="1"/>
  <c r="R7" i="11"/>
  <c r="R11" i="11"/>
  <c r="R12" i="11"/>
  <c r="AN3" i="12"/>
  <c r="M5" i="12"/>
  <c r="U5" i="12" s="1"/>
  <c r="M17" i="12"/>
  <c r="U17" i="12" s="1"/>
  <c r="R5" i="12"/>
  <c r="H10" i="13"/>
  <c r="I10" i="13" s="1"/>
  <c r="J10" i="13" s="1"/>
  <c r="H14" i="17"/>
  <c r="I14" i="17" s="1"/>
  <c r="J14" i="17" s="1"/>
  <c r="P19" i="17"/>
  <c r="P16" i="17"/>
  <c r="P13" i="17"/>
  <c r="P8" i="17"/>
  <c r="P7" i="17"/>
  <c r="P23" i="17"/>
  <c r="P20" i="17"/>
  <c r="P17" i="17"/>
  <c r="P14" i="17"/>
  <c r="P10" i="17"/>
  <c r="P9" i="17"/>
  <c r="P12" i="17"/>
  <c r="G9" i="1"/>
  <c r="G15" i="1"/>
  <c r="G21" i="1"/>
  <c r="AH3" i="2"/>
  <c r="AQ3" i="2" s="1"/>
  <c r="M9" i="2"/>
  <c r="U9" i="2" s="1"/>
  <c r="M15" i="2"/>
  <c r="U15" i="2" s="1"/>
  <c r="M21" i="2"/>
  <c r="U21" i="2" s="1"/>
  <c r="R7" i="2"/>
  <c r="R8" i="2"/>
  <c r="R13" i="2"/>
  <c r="R16" i="2"/>
  <c r="R19" i="2"/>
  <c r="R22" i="2"/>
  <c r="AH3" i="3"/>
  <c r="AQ3" i="3" s="1"/>
  <c r="M9" i="3"/>
  <c r="U9" i="3" s="1"/>
  <c r="M15" i="3"/>
  <c r="U15" i="3" s="1"/>
  <c r="M21" i="3"/>
  <c r="U21" i="3" s="1"/>
  <c r="R7" i="3"/>
  <c r="R8" i="3"/>
  <c r="R13" i="3"/>
  <c r="R16" i="3"/>
  <c r="R19" i="3"/>
  <c r="R22" i="3"/>
  <c r="AH3" i="4"/>
  <c r="AQ3" i="4" s="1"/>
  <c r="M9" i="4"/>
  <c r="U9" i="4" s="1"/>
  <c r="M15" i="4"/>
  <c r="U15" i="4" s="1"/>
  <c r="M21" i="4"/>
  <c r="U21" i="4" s="1"/>
  <c r="R7" i="4"/>
  <c r="R8" i="4"/>
  <c r="R13" i="4"/>
  <c r="R16" i="4"/>
  <c r="R19" i="4"/>
  <c r="R22" i="4"/>
  <c r="AH3" i="5"/>
  <c r="AQ3" i="5" s="1"/>
  <c r="G4" i="5"/>
  <c r="G10" i="5"/>
  <c r="G16" i="5"/>
  <c r="G22" i="5"/>
  <c r="M9" i="5"/>
  <c r="U9" i="5" s="1"/>
  <c r="M15" i="5"/>
  <c r="U15" i="5" s="1"/>
  <c r="M21" i="5"/>
  <c r="U21" i="5" s="1"/>
  <c r="M4" i="6"/>
  <c r="U4" i="6" s="1"/>
  <c r="X4" i="6" s="1"/>
  <c r="AH4" i="6" s="1"/>
  <c r="AQ4" i="6" s="1"/>
  <c r="M10" i="6"/>
  <c r="U10" i="6" s="1"/>
  <c r="M16" i="6"/>
  <c r="U16" i="6" s="1"/>
  <c r="M22" i="6"/>
  <c r="U22" i="6" s="1"/>
  <c r="M4" i="7"/>
  <c r="U4" i="7" s="1"/>
  <c r="X4" i="7" s="1"/>
  <c r="AH4" i="7" s="1"/>
  <c r="M10" i="7"/>
  <c r="U10" i="7" s="1"/>
  <c r="M16" i="7"/>
  <c r="U16" i="7" s="1"/>
  <c r="M22" i="7"/>
  <c r="U22" i="7" s="1"/>
  <c r="P22" i="8"/>
  <c r="P19" i="8"/>
  <c r="P16" i="8"/>
  <c r="P13" i="8"/>
  <c r="P5" i="8"/>
  <c r="P15" i="8"/>
  <c r="P21" i="8"/>
  <c r="G19" i="9"/>
  <c r="G13" i="9"/>
  <c r="G7" i="9"/>
  <c r="G20" i="9"/>
  <c r="G14" i="9"/>
  <c r="G8" i="9"/>
  <c r="G11" i="9"/>
  <c r="G21" i="9"/>
  <c r="V22" i="9"/>
  <c r="C9" i="10"/>
  <c r="H10" i="10" s="1"/>
  <c r="I10" i="10" s="1"/>
  <c r="J10" i="10" s="1"/>
  <c r="P14" i="10"/>
  <c r="V17" i="10"/>
  <c r="V23" i="10"/>
  <c r="M5" i="11"/>
  <c r="U5" i="11" s="1"/>
  <c r="M15" i="11"/>
  <c r="U15" i="11" s="1"/>
  <c r="M23" i="11"/>
  <c r="U23" i="11" s="1"/>
  <c r="R23" i="11"/>
  <c r="R20" i="11"/>
  <c r="R17" i="11"/>
  <c r="R14" i="11"/>
  <c r="R10" i="11"/>
  <c r="R9" i="11"/>
  <c r="R8" i="11"/>
  <c r="V23" i="11"/>
  <c r="V20" i="11"/>
  <c r="V21" i="11"/>
  <c r="V18" i="11"/>
  <c r="V15" i="11"/>
  <c r="V12" i="11"/>
  <c r="V6" i="11"/>
  <c r="V11" i="11"/>
  <c r="V13" i="11"/>
  <c r="R16" i="11"/>
  <c r="V19" i="11"/>
  <c r="M6" i="12"/>
  <c r="U6" i="12" s="1"/>
  <c r="M18" i="12"/>
  <c r="U18" i="12" s="1"/>
  <c r="R23" i="12"/>
  <c r="R20" i="12"/>
  <c r="R17" i="12"/>
  <c r="R14" i="12"/>
  <c r="R10" i="12"/>
  <c r="R9" i="12"/>
  <c r="R6" i="12"/>
  <c r="R8" i="12"/>
  <c r="R11" i="12"/>
  <c r="R13" i="12"/>
  <c r="R16" i="12"/>
  <c r="R21" i="12"/>
  <c r="R22" i="12"/>
  <c r="H13" i="13"/>
  <c r="I13" i="13" s="1"/>
  <c r="J13" i="13" s="1"/>
  <c r="H17" i="17"/>
  <c r="I17" i="17" s="1"/>
  <c r="J17" i="17" s="1"/>
  <c r="P11" i="17"/>
  <c r="P22" i="17"/>
  <c r="H98" i="25"/>
  <c r="I98" i="25" s="1"/>
  <c r="J98" i="25" s="1"/>
  <c r="H16" i="26"/>
  <c r="I16" i="26" s="1"/>
  <c r="J16" i="26" s="1"/>
  <c r="H43" i="26"/>
  <c r="I43" i="26" s="1"/>
  <c r="J43" i="26" s="1"/>
  <c r="H74" i="26"/>
  <c r="I74" i="26" s="1"/>
  <c r="J74" i="26" s="1"/>
  <c r="AH3" i="1"/>
  <c r="AQ3" i="1" s="1"/>
  <c r="G4" i="1"/>
  <c r="G10" i="1"/>
  <c r="G16" i="1"/>
  <c r="M9" i="1"/>
  <c r="U9" i="1" s="1"/>
  <c r="M15" i="1"/>
  <c r="U15" i="1" s="1"/>
  <c r="M4" i="2"/>
  <c r="U4" i="2" s="1"/>
  <c r="X4" i="2" s="1"/>
  <c r="M10" i="2"/>
  <c r="U10" i="2" s="1"/>
  <c r="M16" i="2"/>
  <c r="U16" i="2" s="1"/>
  <c r="Q6" i="2"/>
  <c r="Q12" i="2"/>
  <c r="Q15" i="2"/>
  <c r="Q18" i="2"/>
  <c r="M4" i="3"/>
  <c r="U4" i="3" s="1"/>
  <c r="X4" i="3" s="1"/>
  <c r="M10" i="3"/>
  <c r="U10" i="3" s="1"/>
  <c r="M16" i="3"/>
  <c r="U16" i="3" s="1"/>
  <c r="Q6" i="3"/>
  <c r="Q12" i="3"/>
  <c r="Q15" i="3"/>
  <c r="Q18" i="3"/>
  <c r="M4" i="4"/>
  <c r="U4" i="4" s="1"/>
  <c r="X4" i="4" s="1"/>
  <c r="M10" i="4"/>
  <c r="U10" i="4" s="1"/>
  <c r="M16" i="4"/>
  <c r="U16" i="4" s="1"/>
  <c r="Q6" i="4"/>
  <c r="Q12" i="4"/>
  <c r="Q15" i="4"/>
  <c r="Q18" i="4"/>
  <c r="G5" i="5"/>
  <c r="G11" i="5"/>
  <c r="G17" i="5"/>
  <c r="M4" i="5"/>
  <c r="U4" i="5" s="1"/>
  <c r="X4" i="5" s="1"/>
  <c r="M10" i="5"/>
  <c r="U10" i="5" s="1"/>
  <c r="M16" i="5"/>
  <c r="U16" i="5" s="1"/>
  <c r="F9" i="6"/>
  <c r="H9" i="6" s="1"/>
  <c r="I9" i="6" s="1"/>
  <c r="J9" i="6" s="1"/>
  <c r="F15" i="6"/>
  <c r="H15" i="6" s="1"/>
  <c r="I15" i="6" s="1"/>
  <c r="J15" i="6" s="1"/>
  <c r="G6" i="6"/>
  <c r="G12" i="6"/>
  <c r="M5" i="6"/>
  <c r="U5" i="6" s="1"/>
  <c r="M11" i="6"/>
  <c r="U11" i="6" s="1"/>
  <c r="M17" i="6"/>
  <c r="U17" i="6" s="1"/>
  <c r="R6" i="6"/>
  <c r="R12" i="6"/>
  <c r="R15" i="6"/>
  <c r="R18" i="6"/>
  <c r="M5" i="7"/>
  <c r="U5" i="7" s="1"/>
  <c r="M11" i="7"/>
  <c r="U11" i="7" s="1"/>
  <c r="M17" i="7"/>
  <c r="U17" i="7" s="1"/>
  <c r="R6" i="7"/>
  <c r="R12" i="7"/>
  <c r="R15" i="7"/>
  <c r="R18" i="7"/>
  <c r="M5" i="8"/>
  <c r="U5" i="8" s="1"/>
  <c r="M11" i="8"/>
  <c r="U11" i="8" s="1"/>
  <c r="M17" i="8"/>
  <c r="U17" i="8" s="1"/>
  <c r="R6" i="8"/>
  <c r="V22" i="8"/>
  <c r="V19" i="8"/>
  <c r="V16" i="8"/>
  <c r="V13" i="8"/>
  <c r="V11" i="8"/>
  <c r="R16" i="8"/>
  <c r="R22" i="8"/>
  <c r="AI3" i="9"/>
  <c r="F7" i="9"/>
  <c r="H7" i="9" s="1"/>
  <c r="I7" i="9" s="1"/>
  <c r="J7" i="9" s="1"/>
  <c r="F15" i="9"/>
  <c r="H15" i="9" s="1"/>
  <c r="I15" i="9" s="1"/>
  <c r="J15" i="9" s="1"/>
  <c r="G4" i="9"/>
  <c r="G12" i="9"/>
  <c r="G22" i="9"/>
  <c r="M5" i="9"/>
  <c r="U5" i="9" s="1"/>
  <c r="M15" i="9"/>
  <c r="U15" i="9" s="1"/>
  <c r="M23" i="9"/>
  <c r="U23" i="9" s="1"/>
  <c r="V8" i="9"/>
  <c r="V9" i="9"/>
  <c r="V10" i="9"/>
  <c r="V20" i="9"/>
  <c r="F23" i="10"/>
  <c r="H23" i="10" s="1"/>
  <c r="I23" i="10" s="1"/>
  <c r="J23" i="10" s="1"/>
  <c r="F17" i="10"/>
  <c r="H17" i="10" s="1"/>
  <c r="I17" i="10" s="1"/>
  <c r="J17" i="10" s="1"/>
  <c r="F11" i="10"/>
  <c r="H11" i="10" s="1"/>
  <c r="I11" i="10" s="1"/>
  <c r="J11" i="10" s="1"/>
  <c r="F5" i="10"/>
  <c r="F18" i="10"/>
  <c r="F12" i="10"/>
  <c r="F6" i="10"/>
  <c r="H6" i="10" s="1"/>
  <c r="I6" i="10" s="1"/>
  <c r="J6" i="10" s="1"/>
  <c r="F13" i="10"/>
  <c r="H13" i="10" s="1"/>
  <c r="I13" i="10" s="1"/>
  <c r="J13" i="10" s="1"/>
  <c r="F21" i="10"/>
  <c r="H21" i="10" s="1"/>
  <c r="I21" i="10" s="1"/>
  <c r="J21" i="10" s="1"/>
  <c r="V4" i="10"/>
  <c r="Y4" i="10" s="1"/>
  <c r="Z4" i="10" s="1"/>
  <c r="V5" i="10"/>
  <c r="V7" i="10"/>
  <c r="V9" i="10"/>
  <c r="P13" i="10"/>
  <c r="R15" i="10"/>
  <c r="P19" i="10"/>
  <c r="R21" i="10"/>
  <c r="M6" i="11"/>
  <c r="U6" i="11" s="1"/>
  <c r="M16" i="11"/>
  <c r="U16" i="11" s="1"/>
  <c r="R4" i="11"/>
  <c r="R5" i="11"/>
  <c r="R6" i="11"/>
  <c r="C9" i="11"/>
  <c r="V10" i="11"/>
  <c r="V17" i="11"/>
  <c r="P21" i="11"/>
  <c r="P22" i="11"/>
  <c r="M9" i="12"/>
  <c r="U9" i="12" s="1"/>
  <c r="M21" i="12"/>
  <c r="U21" i="12" s="1"/>
  <c r="V22" i="12"/>
  <c r="V19" i="12"/>
  <c r="V23" i="12"/>
  <c r="V20" i="12"/>
  <c r="V17" i="12"/>
  <c r="V14" i="12"/>
  <c r="V10" i="12"/>
  <c r="V21" i="12"/>
  <c r="V18" i="12"/>
  <c r="V15" i="12"/>
  <c r="V12" i="12"/>
  <c r="V6" i="12"/>
  <c r="V11" i="12"/>
  <c r="R12" i="12"/>
  <c r="R15" i="12"/>
  <c r="H16" i="13"/>
  <c r="I16" i="13" s="1"/>
  <c r="J16" i="13" s="1"/>
  <c r="M19" i="13"/>
  <c r="U19" i="13" s="1"/>
  <c r="M13" i="13"/>
  <c r="U13" i="13" s="1"/>
  <c r="M7" i="13"/>
  <c r="U7" i="13" s="1"/>
  <c r="M18" i="13"/>
  <c r="U18" i="13" s="1"/>
  <c r="M12" i="13"/>
  <c r="U12" i="13" s="1"/>
  <c r="M6" i="13"/>
  <c r="U6" i="13" s="1"/>
  <c r="M23" i="13"/>
  <c r="U23" i="13" s="1"/>
  <c r="M17" i="13"/>
  <c r="U17" i="13" s="1"/>
  <c r="M11" i="13"/>
  <c r="U11" i="13" s="1"/>
  <c r="M5" i="13"/>
  <c r="U5" i="13" s="1"/>
  <c r="M22" i="13"/>
  <c r="U22" i="13" s="1"/>
  <c r="M16" i="13"/>
  <c r="U16" i="13" s="1"/>
  <c r="M10" i="13"/>
  <c r="U10" i="13" s="1"/>
  <c r="M4" i="13"/>
  <c r="U4" i="13" s="1"/>
  <c r="X4" i="13" s="1"/>
  <c r="AH4" i="13" s="1"/>
  <c r="M20" i="13"/>
  <c r="U20" i="13" s="1"/>
  <c r="M14" i="13"/>
  <c r="U14" i="13" s="1"/>
  <c r="M8" i="13"/>
  <c r="U8" i="13" s="1"/>
  <c r="Z4" i="13"/>
  <c r="H17" i="14"/>
  <c r="I17" i="14" s="1"/>
  <c r="J17" i="14" s="1"/>
  <c r="X4" i="14"/>
  <c r="AH4" i="14" s="1"/>
  <c r="P22" i="16"/>
  <c r="P19" i="16"/>
  <c r="P16" i="16"/>
  <c r="P13" i="16"/>
  <c r="P8" i="16"/>
  <c r="P7" i="16"/>
  <c r="P21" i="16"/>
  <c r="H18" i="17"/>
  <c r="I18" i="17" s="1"/>
  <c r="J18" i="17" s="1"/>
  <c r="H20" i="17"/>
  <c r="I20" i="17" s="1"/>
  <c r="J20" i="17" s="1"/>
  <c r="P5" i="17"/>
  <c r="P15" i="17"/>
  <c r="H19" i="21"/>
  <c r="I19" i="21" s="1"/>
  <c r="J19" i="21" s="1"/>
  <c r="Q13" i="9"/>
  <c r="Q16" i="9"/>
  <c r="Q19" i="9"/>
  <c r="Q22" i="9"/>
  <c r="G9" i="10"/>
  <c r="G15" i="10"/>
  <c r="G21" i="10"/>
  <c r="Q7" i="10"/>
  <c r="Q8" i="10"/>
  <c r="Q13" i="10"/>
  <c r="Q16" i="10"/>
  <c r="Q19" i="10"/>
  <c r="Q22" i="10"/>
  <c r="Q7" i="11"/>
  <c r="Q8" i="11"/>
  <c r="Q13" i="11"/>
  <c r="Q16" i="11"/>
  <c r="Q19" i="11"/>
  <c r="Q22" i="11"/>
  <c r="Q7" i="12"/>
  <c r="Q8" i="12"/>
  <c r="Q13" i="12"/>
  <c r="Q16" i="12"/>
  <c r="Q19" i="12"/>
  <c r="Q22" i="12"/>
  <c r="F6" i="13"/>
  <c r="F12" i="13"/>
  <c r="H12" i="13" s="1"/>
  <c r="I12" i="13" s="1"/>
  <c r="J12" i="13" s="1"/>
  <c r="F18" i="13"/>
  <c r="H18" i="13" s="1"/>
  <c r="I18" i="13" s="1"/>
  <c r="J18" i="13" s="1"/>
  <c r="G9" i="13"/>
  <c r="G15" i="13"/>
  <c r="G21" i="13"/>
  <c r="V11" i="13"/>
  <c r="AH3" i="14"/>
  <c r="AQ3" i="14" s="1"/>
  <c r="F7" i="14"/>
  <c r="H7" i="14" s="1"/>
  <c r="I7" i="14" s="1"/>
  <c r="J7" i="14" s="1"/>
  <c r="F13" i="14"/>
  <c r="H13" i="14" s="1"/>
  <c r="I13" i="14" s="1"/>
  <c r="J13" i="14" s="1"/>
  <c r="F19" i="14"/>
  <c r="G4" i="14"/>
  <c r="G10" i="14"/>
  <c r="G16" i="14"/>
  <c r="G22" i="14"/>
  <c r="M9" i="14"/>
  <c r="U9" i="14" s="1"/>
  <c r="M15" i="14"/>
  <c r="U15" i="14" s="1"/>
  <c r="M21" i="14"/>
  <c r="U21" i="14" s="1"/>
  <c r="V4" i="14"/>
  <c r="Y4" i="14" s="1"/>
  <c r="V5" i="14"/>
  <c r="R7" i="14"/>
  <c r="R8" i="14"/>
  <c r="V11" i="14"/>
  <c r="R13" i="14"/>
  <c r="R16" i="14"/>
  <c r="R19" i="14"/>
  <c r="R22" i="14"/>
  <c r="AH3" i="15"/>
  <c r="M9" i="15"/>
  <c r="U9" i="15" s="1"/>
  <c r="M15" i="15"/>
  <c r="U15" i="15" s="1"/>
  <c r="V4" i="15"/>
  <c r="Y4" i="15" s="1"/>
  <c r="V5" i="15"/>
  <c r="R7" i="15"/>
  <c r="R8" i="15"/>
  <c r="V11" i="15"/>
  <c r="R13" i="15"/>
  <c r="R16" i="15"/>
  <c r="R19" i="15"/>
  <c r="R22" i="15"/>
  <c r="AH3" i="16"/>
  <c r="M9" i="16"/>
  <c r="U9" i="16" s="1"/>
  <c r="M15" i="16"/>
  <c r="U15" i="16" s="1"/>
  <c r="M21" i="16"/>
  <c r="U21" i="16" s="1"/>
  <c r="V4" i="16"/>
  <c r="Y4" i="16" s="1"/>
  <c r="V5" i="16"/>
  <c r="R7" i="16"/>
  <c r="R8" i="16"/>
  <c r="V11" i="16"/>
  <c r="R13" i="16"/>
  <c r="R16" i="16"/>
  <c r="R19" i="16"/>
  <c r="R22" i="16"/>
  <c r="AH3" i="17"/>
  <c r="AQ3" i="17" s="1"/>
  <c r="F7" i="17"/>
  <c r="H7" i="17" s="1"/>
  <c r="I7" i="17" s="1"/>
  <c r="J7" i="17" s="1"/>
  <c r="F13" i="17"/>
  <c r="H13" i="17" s="1"/>
  <c r="I13" i="17" s="1"/>
  <c r="J13" i="17" s="1"/>
  <c r="F19" i="17"/>
  <c r="H19" i="17" s="1"/>
  <c r="I19" i="17" s="1"/>
  <c r="J19" i="17" s="1"/>
  <c r="G4" i="17"/>
  <c r="G10" i="17"/>
  <c r="G16" i="17"/>
  <c r="G22" i="17"/>
  <c r="M9" i="17"/>
  <c r="U9" i="17" s="1"/>
  <c r="M15" i="17"/>
  <c r="U15" i="17" s="1"/>
  <c r="V4" i="17"/>
  <c r="Y4" i="17" s="1"/>
  <c r="Z4" i="17" s="1"/>
  <c r="V5" i="17"/>
  <c r="Q6" i="17"/>
  <c r="V10" i="17"/>
  <c r="Q12" i="17"/>
  <c r="V14" i="17"/>
  <c r="Q15" i="17"/>
  <c r="V17" i="17"/>
  <c r="Q18" i="17"/>
  <c r="V20" i="17"/>
  <c r="Q21" i="17"/>
  <c r="V23" i="17"/>
  <c r="F8" i="18"/>
  <c r="H8" i="18" s="1"/>
  <c r="I8" i="18" s="1"/>
  <c r="J8" i="18" s="1"/>
  <c r="F14" i="18"/>
  <c r="H14" i="18" s="1"/>
  <c r="I14" i="18" s="1"/>
  <c r="J14" i="18" s="1"/>
  <c r="F20" i="18"/>
  <c r="H20" i="18" s="1"/>
  <c r="I20" i="18" s="1"/>
  <c r="J20" i="18" s="1"/>
  <c r="G5" i="18"/>
  <c r="G11" i="18"/>
  <c r="G17" i="18"/>
  <c r="G23" i="18"/>
  <c r="M4" i="18"/>
  <c r="U4" i="18" s="1"/>
  <c r="X4" i="18" s="1"/>
  <c r="M10" i="18"/>
  <c r="U10" i="18" s="1"/>
  <c r="M16" i="18"/>
  <c r="U16" i="18" s="1"/>
  <c r="M22" i="18"/>
  <c r="U22" i="18" s="1"/>
  <c r="Q6" i="18"/>
  <c r="V10" i="18"/>
  <c r="Q12" i="18"/>
  <c r="V14" i="18"/>
  <c r="Q15" i="18"/>
  <c r="V17" i="18"/>
  <c r="Q18" i="18"/>
  <c r="V20" i="18"/>
  <c r="Q21" i="18"/>
  <c r="V23" i="18"/>
  <c r="M4" i="19"/>
  <c r="U4" i="19" s="1"/>
  <c r="X4" i="19" s="1"/>
  <c r="M10" i="19"/>
  <c r="U10" i="19" s="1"/>
  <c r="M16" i="19"/>
  <c r="U16" i="19" s="1"/>
  <c r="M22" i="19"/>
  <c r="U22" i="19" s="1"/>
  <c r="Q6" i="19"/>
  <c r="V10" i="19"/>
  <c r="Q12" i="19"/>
  <c r="V14" i="19"/>
  <c r="Q15" i="19"/>
  <c r="V17" i="19"/>
  <c r="Q18" i="19"/>
  <c r="V20" i="19"/>
  <c r="Q21" i="19"/>
  <c r="V23" i="19"/>
  <c r="M4" i="20"/>
  <c r="U4" i="20" s="1"/>
  <c r="X4" i="20" s="1"/>
  <c r="M10" i="20"/>
  <c r="U10" i="20" s="1"/>
  <c r="M16" i="20"/>
  <c r="U16" i="20" s="1"/>
  <c r="M22" i="20"/>
  <c r="U22" i="20" s="1"/>
  <c r="Q6" i="20"/>
  <c r="V10" i="20"/>
  <c r="Q12" i="20"/>
  <c r="V14" i="20"/>
  <c r="Q15" i="20"/>
  <c r="V17" i="20"/>
  <c r="Q18" i="20"/>
  <c r="V20" i="20"/>
  <c r="Q21" i="20"/>
  <c r="V23" i="20"/>
  <c r="F8" i="21"/>
  <c r="H8" i="21" s="1"/>
  <c r="I8" i="21" s="1"/>
  <c r="J8" i="21" s="1"/>
  <c r="F14" i="21"/>
  <c r="H14" i="21" s="1"/>
  <c r="I14" i="21" s="1"/>
  <c r="J14" i="21" s="1"/>
  <c r="F20" i="21"/>
  <c r="H20" i="21" s="1"/>
  <c r="I20" i="21" s="1"/>
  <c r="J20" i="21" s="1"/>
  <c r="G5" i="21"/>
  <c r="G11" i="21"/>
  <c r="G17" i="21"/>
  <c r="G23" i="21"/>
  <c r="M4" i="21"/>
  <c r="U4" i="21" s="1"/>
  <c r="X4" i="21" s="1"/>
  <c r="M10" i="21"/>
  <c r="U10" i="21" s="1"/>
  <c r="M16" i="21"/>
  <c r="U16" i="21" s="1"/>
  <c r="M22" i="21"/>
  <c r="U22" i="21" s="1"/>
  <c r="Q11" i="21"/>
  <c r="F9" i="22"/>
  <c r="H9" i="22" s="1"/>
  <c r="I9" i="22" s="1"/>
  <c r="J9" i="22" s="1"/>
  <c r="F15" i="22"/>
  <c r="F21" i="22"/>
  <c r="G6" i="22"/>
  <c r="G12" i="22"/>
  <c r="G18" i="22"/>
  <c r="M5" i="22"/>
  <c r="U5" i="22" s="1"/>
  <c r="M11" i="22"/>
  <c r="U11" i="22" s="1"/>
  <c r="M17" i="22"/>
  <c r="U17" i="22" s="1"/>
  <c r="M23" i="22"/>
  <c r="U23" i="22" s="1"/>
  <c r="Q5" i="22"/>
  <c r="R6" i="22"/>
  <c r="Q11" i="22"/>
  <c r="R12" i="22"/>
  <c r="R15" i="22"/>
  <c r="R18" i="22"/>
  <c r="R21" i="22"/>
  <c r="M5" i="23"/>
  <c r="U5" i="23" s="1"/>
  <c r="M11" i="23"/>
  <c r="U11" i="23" s="1"/>
  <c r="M17" i="23"/>
  <c r="U17" i="23" s="1"/>
  <c r="M23" i="23"/>
  <c r="U23" i="23" s="1"/>
  <c r="Q5" i="23"/>
  <c r="R6" i="23"/>
  <c r="P10" i="23"/>
  <c r="Q11" i="23"/>
  <c r="R12" i="23"/>
  <c r="P14" i="23"/>
  <c r="R15" i="23"/>
  <c r="P17" i="23"/>
  <c r="R18" i="23"/>
  <c r="P20" i="23"/>
  <c r="R21" i="23"/>
  <c r="M5" i="24"/>
  <c r="U5" i="24" s="1"/>
  <c r="M11" i="24"/>
  <c r="U11" i="24" s="1"/>
  <c r="M17" i="24"/>
  <c r="U17" i="24" s="1"/>
  <c r="M23" i="24"/>
  <c r="U23" i="24" s="1"/>
  <c r="Q5" i="24"/>
  <c r="R6" i="24"/>
  <c r="Q11" i="24"/>
  <c r="R12" i="24"/>
  <c r="P14" i="24"/>
  <c r="R15" i="24"/>
  <c r="P17" i="24"/>
  <c r="R18" i="24"/>
  <c r="P20" i="24"/>
  <c r="R21" i="24"/>
  <c r="F9" i="25"/>
  <c r="F15" i="25"/>
  <c r="F21" i="25"/>
  <c r="F27" i="25"/>
  <c r="F33" i="25"/>
  <c r="F39" i="25"/>
  <c r="F45" i="25"/>
  <c r="F51" i="25"/>
  <c r="F57" i="25"/>
  <c r="F63" i="25"/>
  <c r="F69" i="25"/>
  <c r="F75" i="25"/>
  <c r="F81" i="25"/>
  <c r="F87" i="25"/>
  <c r="F93" i="25"/>
  <c r="G9" i="25"/>
  <c r="G15" i="25"/>
  <c r="G21" i="25"/>
  <c r="G27" i="25"/>
  <c r="G33" i="25"/>
  <c r="G39" i="25"/>
  <c r="G45" i="25"/>
  <c r="G51" i="25"/>
  <c r="G57" i="25"/>
  <c r="G63" i="25"/>
  <c r="G69" i="25"/>
  <c r="G75" i="25"/>
  <c r="G81" i="25"/>
  <c r="G87" i="25"/>
  <c r="G93" i="25"/>
  <c r="H4" i="25"/>
  <c r="I4" i="25" s="1"/>
  <c r="J4" i="25" s="1"/>
  <c r="K4" i="25" s="1"/>
  <c r="K5" i="25" s="1"/>
  <c r="K6" i="25" s="1"/>
  <c r="K7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H10" i="25"/>
  <c r="I10" i="25" s="1"/>
  <c r="J10" i="25" s="1"/>
  <c r="H12" i="25"/>
  <c r="I12" i="25" s="1"/>
  <c r="J12" i="25" s="1"/>
  <c r="H18" i="25"/>
  <c r="I18" i="25" s="1"/>
  <c r="J18" i="25" s="1"/>
  <c r="H24" i="25"/>
  <c r="I24" i="25" s="1"/>
  <c r="J24" i="25" s="1"/>
  <c r="H30" i="25"/>
  <c r="I30" i="25" s="1"/>
  <c r="J30" i="25" s="1"/>
  <c r="H36" i="25"/>
  <c r="I36" i="25" s="1"/>
  <c r="J36" i="25" s="1"/>
  <c r="H42" i="25"/>
  <c r="I42" i="25" s="1"/>
  <c r="J42" i="25" s="1"/>
  <c r="H48" i="25"/>
  <c r="I48" i="25" s="1"/>
  <c r="J48" i="25" s="1"/>
  <c r="H54" i="25"/>
  <c r="I54" i="25" s="1"/>
  <c r="J54" i="25" s="1"/>
  <c r="H60" i="25"/>
  <c r="I60" i="25" s="1"/>
  <c r="J60" i="25" s="1"/>
  <c r="H66" i="25"/>
  <c r="I66" i="25" s="1"/>
  <c r="J66" i="25" s="1"/>
  <c r="H72" i="25"/>
  <c r="I72" i="25" s="1"/>
  <c r="J72" i="25" s="1"/>
  <c r="H78" i="25"/>
  <c r="I78" i="25" s="1"/>
  <c r="J78" i="25" s="1"/>
  <c r="H84" i="25"/>
  <c r="I84" i="25" s="1"/>
  <c r="J84" i="25" s="1"/>
  <c r="H90" i="25"/>
  <c r="I90" i="25" s="1"/>
  <c r="J90" i="25" s="1"/>
  <c r="H96" i="25"/>
  <c r="I96" i="25" s="1"/>
  <c r="J96" i="25" s="1"/>
  <c r="G6" i="26"/>
  <c r="G9" i="26"/>
  <c r="G12" i="26"/>
  <c r="G15" i="26"/>
  <c r="G18" i="26"/>
  <c r="G21" i="26"/>
  <c r="G24" i="26"/>
  <c r="G27" i="26"/>
  <c r="G30" i="26"/>
  <c r="G33" i="26"/>
  <c r="G36" i="26"/>
  <c r="G39" i="26"/>
  <c r="G42" i="26"/>
  <c r="G45" i="26"/>
  <c r="G48" i="26"/>
  <c r="G51" i="26"/>
  <c r="G54" i="26"/>
  <c r="G57" i="26"/>
  <c r="G60" i="26"/>
  <c r="G63" i="26"/>
  <c r="G66" i="26"/>
  <c r="G69" i="26"/>
  <c r="G72" i="26"/>
  <c r="G75" i="26"/>
  <c r="G78" i="26"/>
  <c r="G81" i="26"/>
  <c r="G84" i="26"/>
  <c r="G87" i="26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88" i="26"/>
  <c r="R85" i="26"/>
  <c r="R82" i="26"/>
  <c r="R79" i="26"/>
  <c r="R76" i="26"/>
  <c r="R73" i="26"/>
  <c r="R70" i="26"/>
  <c r="R67" i="26"/>
  <c r="R64" i="26"/>
  <c r="R61" i="26"/>
  <c r="R58" i="26"/>
  <c r="R89" i="26"/>
  <c r="R86" i="26"/>
  <c r="R83" i="26"/>
  <c r="R80" i="26"/>
  <c r="R77" i="26"/>
  <c r="R74" i="26"/>
  <c r="R71" i="26"/>
  <c r="R68" i="26"/>
  <c r="R65" i="26"/>
  <c r="R62" i="26"/>
  <c r="R59" i="26"/>
  <c r="R6" i="26"/>
  <c r="Q89" i="26"/>
  <c r="Q86" i="26"/>
  <c r="Q83" i="26"/>
  <c r="Q80" i="26"/>
  <c r="Q77" i="26"/>
  <c r="Q74" i="26"/>
  <c r="Q71" i="26"/>
  <c r="Q68" i="26"/>
  <c r="Q65" i="26"/>
  <c r="Q62" i="26"/>
  <c r="Q59" i="26"/>
  <c r="R8" i="26"/>
  <c r="V87" i="26"/>
  <c r="V84" i="26"/>
  <c r="V81" i="26"/>
  <c r="V78" i="26"/>
  <c r="V75" i="26"/>
  <c r="V72" i="26"/>
  <c r="V69" i="26"/>
  <c r="V66" i="26"/>
  <c r="V63" i="26"/>
  <c r="V60" i="26"/>
  <c r="R10" i="26"/>
  <c r="V11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Q57" i="26"/>
  <c r="V58" i="26"/>
  <c r="Q60" i="26"/>
  <c r="V61" i="26"/>
  <c r="Q63" i="26"/>
  <c r="V64" i="26"/>
  <c r="Q66" i="26"/>
  <c r="V67" i="26"/>
  <c r="Q69" i="26"/>
  <c r="V70" i="26"/>
  <c r="Q72" i="26"/>
  <c r="V73" i="26"/>
  <c r="Q75" i="26"/>
  <c r="V76" i="26"/>
  <c r="Q78" i="26"/>
  <c r="V79" i="26"/>
  <c r="Q81" i="26"/>
  <c r="V82" i="26"/>
  <c r="Q84" i="26"/>
  <c r="V85" i="26"/>
  <c r="Q87" i="26"/>
  <c r="V88" i="26"/>
  <c r="M79" i="27"/>
  <c r="U79" i="27" s="1"/>
  <c r="M73" i="27"/>
  <c r="U73" i="27" s="1"/>
  <c r="M67" i="27"/>
  <c r="U67" i="27" s="1"/>
  <c r="M61" i="27"/>
  <c r="U61" i="27" s="1"/>
  <c r="M55" i="27"/>
  <c r="U55" i="27" s="1"/>
  <c r="M49" i="27"/>
  <c r="U49" i="27" s="1"/>
  <c r="M43" i="27"/>
  <c r="U43" i="27" s="1"/>
  <c r="M37" i="27"/>
  <c r="U37" i="27" s="1"/>
  <c r="M31" i="27"/>
  <c r="U31" i="27" s="1"/>
  <c r="M25" i="27"/>
  <c r="U25" i="27" s="1"/>
  <c r="M19" i="27"/>
  <c r="U19" i="27" s="1"/>
  <c r="M13" i="27"/>
  <c r="U13" i="27" s="1"/>
  <c r="M7" i="27"/>
  <c r="U7" i="27" s="1"/>
  <c r="M78" i="27"/>
  <c r="U78" i="27" s="1"/>
  <c r="M72" i="27"/>
  <c r="U72" i="27" s="1"/>
  <c r="M66" i="27"/>
  <c r="U66" i="27" s="1"/>
  <c r="M60" i="27"/>
  <c r="U60" i="27" s="1"/>
  <c r="M54" i="27"/>
  <c r="U54" i="27" s="1"/>
  <c r="M48" i="27"/>
  <c r="U48" i="27" s="1"/>
  <c r="M42" i="27"/>
  <c r="U42" i="27" s="1"/>
  <c r="M36" i="27"/>
  <c r="U36" i="27" s="1"/>
  <c r="M30" i="27"/>
  <c r="U30" i="27" s="1"/>
  <c r="M24" i="27"/>
  <c r="U24" i="27" s="1"/>
  <c r="M18" i="27"/>
  <c r="U18" i="27" s="1"/>
  <c r="M12" i="27"/>
  <c r="U12" i="27" s="1"/>
  <c r="M6" i="27"/>
  <c r="U6" i="27" s="1"/>
  <c r="M74" i="27"/>
  <c r="U74" i="27" s="1"/>
  <c r="M68" i="27"/>
  <c r="U68" i="27" s="1"/>
  <c r="M62" i="27"/>
  <c r="U62" i="27" s="1"/>
  <c r="M56" i="27"/>
  <c r="U56" i="27" s="1"/>
  <c r="M50" i="27"/>
  <c r="U50" i="27" s="1"/>
  <c r="M44" i="27"/>
  <c r="U44" i="27" s="1"/>
  <c r="M38" i="27"/>
  <c r="U38" i="27" s="1"/>
  <c r="M32" i="27"/>
  <c r="U32" i="27" s="1"/>
  <c r="M26" i="27"/>
  <c r="U26" i="27" s="1"/>
  <c r="M20" i="27"/>
  <c r="U20" i="27" s="1"/>
  <c r="M14" i="27"/>
  <c r="U14" i="27" s="1"/>
  <c r="M8" i="27"/>
  <c r="U8" i="27" s="1"/>
  <c r="M15" i="27"/>
  <c r="U15" i="27" s="1"/>
  <c r="M27" i="27"/>
  <c r="U27" i="27" s="1"/>
  <c r="M39" i="27"/>
  <c r="U39" i="27" s="1"/>
  <c r="M51" i="27"/>
  <c r="U51" i="27" s="1"/>
  <c r="M63" i="27"/>
  <c r="U63" i="27" s="1"/>
  <c r="M75" i="27"/>
  <c r="U75" i="27" s="1"/>
  <c r="H20" i="32"/>
  <c r="I20" i="32" s="1"/>
  <c r="J20" i="32" s="1"/>
  <c r="H47" i="32"/>
  <c r="I47" i="32" s="1"/>
  <c r="J47" i="32" s="1"/>
  <c r="F9" i="18"/>
  <c r="H9" i="18" s="1"/>
  <c r="I9" i="18" s="1"/>
  <c r="J9" i="18" s="1"/>
  <c r="F15" i="18"/>
  <c r="H15" i="18" s="1"/>
  <c r="I15" i="18" s="1"/>
  <c r="J15" i="18" s="1"/>
  <c r="F21" i="18"/>
  <c r="H21" i="18" s="1"/>
  <c r="I21" i="18" s="1"/>
  <c r="J21" i="18" s="1"/>
  <c r="F9" i="21"/>
  <c r="H9" i="21" s="1"/>
  <c r="I9" i="21" s="1"/>
  <c r="J9" i="21" s="1"/>
  <c r="F15" i="21"/>
  <c r="H15" i="21" s="1"/>
  <c r="I15" i="21" s="1"/>
  <c r="J15" i="21" s="1"/>
  <c r="F21" i="21"/>
  <c r="H21" i="21" s="1"/>
  <c r="I21" i="21" s="1"/>
  <c r="J21" i="21" s="1"/>
  <c r="AE3" i="22"/>
  <c r="AE3" i="23"/>
  <c r="AE3" i="24"/>
  <c r="AE3" i="25"/>
  <c r="AE3" i="26"/>
  <c r="H40" i="27"/>
  <c r="I40" i="27" s="1"/>
  <c r="J40" i="27" s="1"/>
  <c r="H46" i="27"/>
  <c r="I46" i="27" s="1"/>
  <c r="J46" i="27" s="1"/>
  <c r="H52" i="27"/>
  <c r="I52" i="27" s="1"/>
  <c r="J52" i="27" s="1"/>
  <c r="H58" i="27"/>
  <c r="I58" i="27" s="1"/>
  <c r="J58" i="27" s="1"/>
  <c r="H64" i="27"/>
  <c r="I64" i="27" s="1"/>
  <c r="J64" i="27" s="1"/>
  <c r="H70" i="27"/>
  <c r="I70" i="27" s="1"/>
  <c r="J70" i="27" s="1"/>
  <c r="H76" i="27"/>
  <c r="I76" i="27" s="1"/>
  <c r="J76" i="27" s="1"/>
  <c r="AN3" i="28"/>
  <c r="H22" i="28"/>
  <c r="I22" i="28" s="1"/>
  <c r="J22" i="28" s="1"/>
  <c r="H34" i="28"/>
  <c r="I34" i="28" s="1"/>
  <c r="J34" i="28" s="1"/>
  <c r="H58" i="28"/>
  <c r="I58" i="28" s="1"/>
  <c r="J58" i="28" s="1"/>
  <c r="X5" i="29"/>
  <c r="AH5" i="29" s="1"/>
  <c r="H95" i="33"/>
  <c r="I95" i="33" s="1"/>
  <c r="J95" i="33" s="1"/>
  <c r="F8" i="13"/>
  <c r="H8" i="13" s="1"/>
  <c r="I8" i="13" s="1"/>
  <c r="J8" i="13" s="1"/>
  <c r="F14" i="13"/>
  <c r="H14" i="13" s="1"/>
  <c r="I14" i="13" s="1"/>
  <c r="J14" i="13" s="1"/>
  <c r="F20" i="13"/>
  <c r="H20" i="13" s="1"/>
  <c r="I20" i="13" s="1"/>
  <c r="J20" i="13" s="1"/>
  <c r="Q11" i="13"/>
  <c r="F9" i="14"/>
  <c r="H9" i="14" s="1"/>
  <c r="I9" i="14" s="1"/>
  <c r="J9" i="14" s="1"/>
  <c r="F15" i="14"/>
  <c r="H15" i="14" s="1"/>
  <c r="I15" i="14" s="1"/>
  <c r="J15" i="14" s="1"/>
  <c r="F21" i="14"/>
  <c r="H21" i="14" s="1"/>
  <c r="I21" i="14" s="1"/>
  <c r="J21" i="14" s="1"/>
  <c r="Q5" i="14"/>
  <c r="Q11" i="14"/>
  <c r="Q5" i="15"/>
  <c r="Q11" i="15"/>
  <c r="Q5" i="16"/>
  <c r="Q11" i="16"/>
  <c r="F9" i="17"/>
  <c r="H9" i="17" s="1"/>
  <c r="I9" i="17" s="1"/>
  <c r="J9" i="17" s="1"/>
  <c r="F15" i="17"/>
  <c r="H15" i="17" s="1"/>
  <c r="I15" i="17" s="1"/>
  <c r="J15" i="17" s="1"/>
  <c r="F21" i="17"/>
  <c r="H21" i="17" s="1"/>
  <c r="I21" i="17" s="1"/>
  <c r="J21" i="17" s="1"/>
  <c r="V7" i="17"/>
  <c r="V8" i="17"/>
  <c r="Q10" i="17"/>
  <c r="V13" i="17"/>
  <c r="Q14" i="17"/>
  <c r="V16" i="17"/>
  <c r="Q17" i="17"/>
  <c r="V19" i="17"/>
  <c r="Q20" i="17"/>
  <c r="V22" i="17"/>
  <c r="Q23" i="17"/>
  <c r="AE3" i="18"/>
  <c r="F4" i="18"/>
  <c r="H4" i="18" s="1"/>
  <c r="I4" i="18" s="1"/>
  <c r="J4" i="18" s="1"/>
  <c r="K4" i="18" s="1"/>
  <c r="F10" i="18"/>
  <c r="H10" i="18" s="1"/>
  <c r="I10" i="18" s="1"/>
  <c r="J10" i="18" s="1"/>
  <c r="F16" i="18"/>
  <c r="H16" i="18" s="1"/>
  <c r="I16" i="18" s="1"/>
  <c r="J16" i="18" s="1"/>
  <c r="F22" i="18"/>
  <c r="H22" i="18" s="1"/>
  <c r="I22" i="18" s="1"/>
  <c r="J22" i="18" s="1"/>
  <c r="G7" i="18"/>
  <c r="G13" i="18"/>
  <c r="G19" i="18"/>
  <c r="V7" i="18"/>
  <c r="V8" i="18"/>
  <c r="Q10" i="18"/>
  <c r="V13" i="18"/>
  <c r="Q14" i="18"/>
  <c r="V16" i="18"/>
  <c r="Q17" i="18"/>
  <c r="V19" i="18"/>
  <c r="Q20" i="18"/>
  <c r="V22" i="18"/>
  <c r="Q23" i="18"/>
  <c r="V7" i="19"/>
  <c r="V8" i="19"/>
  <c r="Q10" i="19"/>
  <c r="V13" i="19"/>
  <c r="Q14" i="19"/>
  <c r="V16" i="19"/>
  <c r="Q17" i="19"/>
  <c r="V19" i="19"/>
  <c r="Q20" i="19"/>
  <c r="V22" i="19"/>
  <c r="Q23" i="19"/>
  <c r="AE3" i="20"/>
  <c r="V7" i="20"/>
  <c r="V8" i="20"/>
  <c r="Q10" i="20"/>
  <c r="V13" i="20"/>
  <c r="Q14" i="20"/>
  <c r="V16" i="20"/>
  <c r="Q17" i="20"/>
  <c r="V19" i="20"/>
  <c r="Q20" i="20"/>
  <c r="V22" i="20"/>
  <c r="Q23" i="20"/>
  <c r="AE3" i="21"/>
  <c r="F4" i="21"/>
  <c r="H4" i="21" s="1"/>
  <c r="I4" i="21" s="1"/>
  <c r="J4" i="21" s="1"/>
  <c r="K4" i="21" s="1"/>
  <c r="F10" i="21"/>
  <c r="H10" i="21" s="1"/>
  <c r="I10" i="21" s="1"/>
  <c r="J10" i="21" s="1"/>
  <c r="F16" i="21"/>
  <c r="H16" i="21" s="1"/>
  <c r="I16" i="21" s="1"/>
  <c r="J16" i="21" s="1"/>
  <c r="F22" i="21"/>
  <c r="H22" i="21" s="1"/>
  <c r="I22" i="21" s="1"/>
  <c r="J22" i="21" s="1"/>
  <c r="G7" i="21"/>
  <c r="G13" i="21"/>
  <c r="G19" i="21"/>
  <c r="Q9" i="21"/>
  <c r="G8" i="22"/>
  <c r="G14" i="22"/>
  <c r="G20" i="22"/>
  <c r="M7" i="22"/>
  <c r="U7" i="22" s="1"/>
  <c r="M13" i="22"/>
  <c r="U13" i="22" s="1"/>
  <c r="M19" i="22"/>
  <c r="U19" i="22" s="1"/>
  <c r="Q9" i="22"/>
  <c r="R10" i="22"/>
  <c r="R14" i="22"/>
  <c r="R17" i="22"/>
  <c r="R20" i="22"/>
  <c r="R23" i="22"/>
  <c r="M7" i="23"/>
  <c r="U7" i="23" s="1"/>
  <c r="M13" i="23"/>
  <c r="U13" i="23" s="1"/>
  <c r="M19" i="23"/>
  <c r="U19" i="23" s="1"/>
  <c r="Q9" i="23"/>
  <c r="R10" i="23"/>
  <c r="R14" i="23"/>
  <c r="R17" i="23"/>
  <c r="R20" i="23"/>
  <c r="R23" i="23"/>
  <c r="M7" i="24"/>
  <c r="U7" i="24" s="1"/>
  <c r="M13" i="24"/>
  <c r="U13" i="24" s="1"/>
  <c r="M19" i="24"/>
  <c r="U19" i="24" s="1"/>
  <c r="Q9" i="24"/>
  <c r="R10" i="24"/>
  <c r="R14" i="24"/>
  <c r="R17" i="24"/>
  <c r="R20" i="24"/>
  <c r="R23" i="24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H13" i="25"/>
  <c r="I13" i="25" s="1"/>
  <c r="J13" i="25" s="1"/>
  <c r="H16" i="25"/>
  <c r="I16" i="25" s="1"/>
  <c r="J16" i="25" s="1"/>
  <c r="H19" i="25"/>
  <c r="I19" i="25" s="1"/>
  <c r="J19" i="25" s="1"/>
  <c r="H22" i="25"/>
  <c r="I22" i="25" s="1"/>
  <c r="J22" i="25" s="1"/>
  <c r="H25" i="25"/>
  <c r="I25" i="25" s="1"/>
  <c r="J25" i="25" s="1"/>
  <c r="H28" i="25"/>
  <c r="I28" i="25" s="1"/>
  <c r="J28" i="25" s="1"/>
  <c r="H31" i="25"/>
  <c r="I31" i="25" s="1"/>
  <c r="J31" i="25" s="1"/>
  <c r="H34" i="25"/>
  <c r="I34" i="25" s="1"/>
  <c r="J34" i="25" s="1"/>
  <c r="H37" i="25"/>
  <c r="I37" i="25" s="1"/>
  <c r="J37" i="25" s="1"/>
  <c r="H40" i="25"/>
  <c r="I40" i="25" s="1"/>
  <c r="J40" i="25" s="1"/>
  <c r="H43" i="25"/>
  <c r="I43" i="25" s="1"/>
  <c r="J43" i="25" s="1"/>
  <c r="H46" i="25"/>
  <c r="I46" i="25" s="1"/>
  <c r="J46" i="25" s="1"/>
  <c r="H49" i="25"/>
  <c r="I49" i="25" s="1"/>
  <c r="J49" i="25" s="1"/>
  <c r="H52" i="25"/>
  <c r="I52" i="25" s="1"/>
  <c r="J52" i="25" s="1"/>
  <c r="H55" i="25"/>
  <c r="I55" i="25" s="1"/>
  <c r="J55" i="25" s="1"/>
  <c r="H58" i="25"/>
  <c r="I58" i="25" s="1"/>
  <c r="J58" i="25" s="1"/>
  <c r="H61" i="25"/>
  <c r="I61" i="25" s="1"/>
  <c r="J61" i="25" s="1"/>
  <c r="H64" i="25"/>
  <c r="I64" i="25" s="1"/>
  <c r="J64" i="25" s="1"/>
  <c r="H67" i="25"/>
  <c r="I67" i="25" s="1"/>
  <c r="J67" i="25" s="1"/>
  <c r="H70" i="25"/>
  <c r="I70" i="25" s="1"/>
  <c r="J70" i="25" s="1"/>
  <c r="H73" i="25"/>
  <c r="I73" i="25" s="1"/>
  <c r="J73" i="25" s="1"/>
  <c r="H76" i="25"/>
  <c r="I76" i="25" s="1"/>
  <c r="J76" i="25" s="1"/>
  <c r="H79" i="25"/>
  <c r="I79" i="25" s="1"/>
  <c r="J79" i="25" s="1"/>
  <c r="H82" i="25"/>
  <c r="I82" i="25" s="1"/>
  <c r="J82" i="25" s="1"/>
  <c r="H85" i="25"/>
  <c r="I85" i="25" s="1"/>
  <c r="J85" i="25" s="1"/>
  <c r="H88" i="25"/>
  <c r="I88" i="25" s="1"/>
  <c r="J88" i="25" s="1"/>
  <c r="H91" i="25"/>
  <c r="I91" i="25" s="1"/>
  <c r="J91" i="25" s="1"/>
  <c r="H94" i="25"/>
  <c r="I94" i="25" s="1"/>
  <c r="J94" i="25" s="1"/>
  <c r="H97" i="25"/>
  <c r="I97" i="25" s="1"/>
  <c r="J97" i="25" s="1"/>
  <c r="H58" i="26"/>
  <c r="I58" i="26" s="1"/>
  <c r="J58" i="26" s="1"/>
  <c r="H64" i="26"/>
  <c r="I64" i="26" s="1"/>
  <c r="J64" i="26" s="1"/>
  <c r="H76" i="26"/>
  <c r="I76" i="26" s="1"/>
  <c r="J76" i="26" s="1"/>
  <c r="H82" i="26"/>
  <c r="I82" i="26" s="1"/>
  <c r="J82" i="26" s="1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AE3" i="27"/>
  <c r="H4" i="30"/>
  <c r="I4" i="30" s="1"/>
  <c r="J4" i="30" s="1"/>
  <c r="K4" i="30" s="1"/>
  <c r="H40" i="30"/>
  <c r="I40" i="30" s="1"/>
  <c r="J40" i="30" s="1"/>
  <c r="H76" i="30"/>
  <c r="I76" i="30" s="1"/>
  <c r="J76" i="30" s="1"/>
  <c r="AN3" i="31"/>
  <c r="H17" i="31"/>
  <c r="I17" i="31" s="1"/>
  <c r="J17" i="31" s="1"/>
  <c r="H23" i="31"/>
  <c r="I23" i="31" s="1"/>
  <c r="J23" i="31" s="1"/>
  <c r="H29" i="31"/>
  <c r="I29" i="31" s="1"/>
  <c r="J29" i="31" s="1"/>
  <c r="H47" i="31"/>
  <c r="I47" i="31" s="1"/>
  <c r="J47" i="31" s="1"/>
  <c r="H53" i="31"/>
  <c r="I53" i="31" s="1"/>
  <c r="J53" i="31" s="1"/>
  <c r="H59" i="31"/>
  <c r="I59" i="31" s="1"/>
  <c r="J59" i="31" s="1"/>
  <c r="H65" i="31"/>
  <c r="I65" i="31" s="1"/>
  <c r="J65" i="31" s="1"/>
  <c r="H4" i="32"/>
  <c r="I4" i="32" s="1"/>
  <c r="J4" i="32" s="1"/>
  <c r="K4" i="32" s="1"/>
  <c r="K5" i="32" s="1"/>
  <c r="H26" i="32"/>
  <c r="I26" i="32" s="1"/>
  <c r="J26" i="32" s="1"/>
  <c r="H53" i="32"/>
  <c r="I53" i="32" s="1"/>
  <c r="J53" i="32" s="1"/>
  <c r="H58" i="32"/>
  <c r="I58" i="32" s="1"/>
  <c r="J58" i="32" s="1"/>
  <c r="Z4" i="32"/>
  <c r="F9" i="13"/>
  <c r="H9" i="13" s="1"/>
  <c r="I9" i="13" s="1"/>
  <c r="J9" i="13" s="1"/>
  <c r="F15" i="13"/>
  <c r="H15" i="13" s="1"/>
  <c r="I15" i="13" s="1"/>
  <c r="J15" i="13" s="1"/>
  <c r="F21" i="13"/>
  <c r="H21" i="13" s="1"/>
  <c r="I21" i="13" s="1"/>
  <c r="J21" i="13" s="1"/>
  <c r="Q5" i="13"/>
  <c r="Q10" i="13"/>
  <c r="V13" i="13"/>
  <c r="Q14" i="13"/>
  <c r="V16" i="13"/>
  <c r="Q17" i="13"/>
  <c r="V19" i="13"/>
  <c r="Q20" i="13"/>
  <c r="V22" i="13"/>
  <c r="Q23" i="13"/>
  <c r="F4" i="14"/>
  <c r="H4" i="14" s="1"/>
  <c r="I4" i="14" s="1"/>
  <c r="J4" i="14" s="1"/>
  <c r="K4" i="14" s="1"/>
  <c r="F10" i="14"/>
  <c r="H10" i="14" s="1"/>
  <c r="I10" i="14" s="1"/>
  <c r="J10" i="14" s="1"/>
  <c r="F16" i="14"/>
  <c r="H16" i="14" s="1"/>
  <c r="I16" i="14" s="1"/>
  <c r="J16" i="14" s="1"/>
  <c r="F22" i="14"/>
  <c r="H22" i="14" s="1"/>
  <c r="I22" i="14" s="1"/>
  <c r="J22" i="14" s="1"/>
  <c r="Q10" i="14"/>
  <c r="V13" i="14"/>
  <c r="Q14" i="14"/>
  <c r="V16" i="14"/>
  <c r="Q17" i="14"/>
  <c r="V19" i="14"/>
  <c r="Q20" i="14"/>
  <c r="V22" i="14"/>
  <c r="Q23" i="14"/>
  <c r="Q10" i="15"/>
  <c r="V13" i="15"/>
  <c r="Q14" i="15"/>
  <c r="V16" i="15"/>
  <c r="Q17" i="15"/>
  <c r="V19" i="15"/>
  <c r="Q20" i="15"/>
  <c r="V22" i="15"/>
  <c r="Q23" i="15"/>
  <c r="Q10" i="16"/>
  <c r="V13" i="16"/>
  <c r="Q14" i="16"/>
  <c r="V16" i="16"/>
  <c r="Q17" i="16"/>
  <c r="V19" i="16"/>
  <c r="Q20" i="16"/>
  <c r="V22" i="16"/>
  <c r="Q23" i="16"/>
  <c r="F4" i="17"/>
  <c r="H4" i="17" s="1"/>
  <c r="I4" i="17" s="1"/>
  <c r="J4" i="17" s="1"/>
  <c r="K4" i="17" s="1"/>
  <c r="F10" i="17"/>
  <c r="H10" i="17" s="1"/>
  <c r="I10" i="17" s="1"/>
  <c r="J10" i="17" s="1"/>
  <c r="F16" i="17"/>
  <c r="H16" i="17" s="1"/>
  <c r="I16" i="17" s="1"/>
  <c r="J16" i="17" s="1"/>
  <c r="F22" i="17"/>
  <c r="H22" i="17" s="1"/>
  <c r="I22" i="17" s="1"/>
  <c r="J22" i="17" s="1"/>
  <c r="F5" i="18"/>
  <c r="H5" i="18" s="1"/>
  <c r="I5" i="18" s="1"/>
  <c r="J5" i="18" s="1"/>
  <c r="F11" i="18"/>
  <c r="H11" i="18" s="1"/>
  <c r="I11" i="18" s="1"/>
  <c r="J11" i="18" s="1"/>
  <c r="F17" i="18"/>
  <c r="H17" i="18" s="1"/>
  <c r="I17" i="18" s="1"/>
  <c r="J17" i="18" s="1"/>
  <c r="F23" i="18"/>
  <c r="H23" i="18" s="1"/>
  <c r="I23" i="18" s="1"/>
  <c r="J23" i="18" s="1"/>
  <c r="G8" i="18"/>
  <c r="G14" i="18"/>
  <c r="G20" i="18"/>
  <c r="F5" i="21"/>
  <c r="H5" i="21" s="1"/>
  <c r="I5" i="21" s="1"/>
  <c r="J5" i="21" s="1"/>
  <c r="F11" i="21"/>
  <c r="H11" i="21" s="1"/>
  <c r="I11" i="21" s="1"/>
  <c r="J11" i="21" s="1"/>
  <c r="F17" i="21"/>
  <c r="H17" i="21" s="1"/>
  <c r="I17" i="21" s="1"/>
  <c r="J17" i="21" s="1"/>
  <c r="F23" i="21"/>
  <c r="H23" i="21" s="1"/>
  <c r="I23" i="21" s="1"/>
  <c r="J23" i="21" s="1"/>
  <c r="G8" i="21"/>
  <c r="G14" i="21"/>
  <c r="G20" i="21"/>
  <c r="Q8" i="21"/>
  <c r="Q13" i="21"/>
  <c r="Q16" i="21"/>
  <c r="Q19" i="21"/>
  <c r="Q22" i="21"/>
  <c r="G9" i="22"/>
  <c r="G15" i="22"/>
  <c r="G21" i="22"/>
  <c r="M8" i="22"/>
  <c r="U8" i="22" s="1"/>
  <c r="M14" i="22"/>
  <c r="U14" i="22" s="1"/>
  <c r="M20" i="22"/>
  <c r="U20" i="22" s="1"/>
  <c r="Q8" i="22"/>
  <c r="R9" i="22"/>
  <c r="Q13" i="22"/>
  <c r="Q16" i="22"/>
  <c r="Q19" i="22"/>
  <c r="Q22" i="22"/>
  <c r="M8" i="23"/>
  <c r="U8" i="23" s="1"/>
  <c r="M14" i="23"/>
  <c r="U14" i="23" s="1"/>
  <c r="M20" i="23"/>
  <c r="U20" i="23" s="1"/>
  <c r="Q8" i="23"/>
  <c r="R9" i="23"/>
  <c r="Q13" i="23"/>
  <c r="Q16" i="23"/>
  <c r="Q19" i="23"/>
  <c r="Q22" i="23"/>
  <c r="M8" i="24"/>
  <c r="U8" i="24" s="1"/>
  <c r="M14" i="24"/>
  <c r="U14" i="24" s="1"/>
  <c r="M20" i="24"/>
  <c r="U20" i="24" s="1"/>
  <c r="Q8" i="24"/>
  <c r="R9" i="24"/>
  <c r="Q13" i="24"/>
  <c r="Q16" i="24"/>
  <c r="Q19" i="24"/>
  <c r="Q22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C9" i="96"/>
  <c r="C9" i="95"/>
  <c r="C9" i="94"/>
  <c r="C9" i="93"/>
  <c r="C9" i="92"/>
  <c r="C9" i="91"/>
  <c r="C9" i="90"/>
  <c r="C9" i="89"/>
  <c r="C9" i="86"/>
  <c r="C9" i="87"/>
  <c r="C9" i="88"/>
  <c r="C9" i="85"/>
  <c r="H11" i="85" s="1"/>
  <c r="I11" i="85" s="1"/>
  <c r="J11" i="85" s="1"/>
  <c r="C9" i="83"/>
  <c r="C9" i="84"/>
  <c r="C9" i="82"/>
  <c r="C9" i="81"/>
  <c r="H95" i="81" s="1"/>
  <c r="I95" i="81" s="1"/>
  <c r="J95" i="81" s="1"/>
  <c r="C9" i="80"/>
  <c r="C9" i="78"/>
  <c r="H51" i="78" s="1"/>
  <c r="I51" i="78" s="1"/>
  <c r="J51" i="78" s="1"/>
  <c r="C9" i="79"/>
  <c r="C9" i="75"/>
  <c r="C9" i="77"/>
  <c r="C9" i="74"/>
  <c r="C9" i="76"/>
  <c r="C9" i="48"/>
  <c r="H37" i="48" s="1"/>
  <c r="I37" i="48" s="1"/>
  <c r="J37" i="48" s="1"/>
  <c r="C9" i="46"/>
  <c r="H8" i="46" s="1"/>
  <c r="I8" i="46" s="1"/>
  <c r="J8" i="46" s="1"/>
  <c r="C9" i="44"/>
  <c r="C9" i="45"/>
  <c r="C9" i="47"/>
  <c r="C9" i="42"/>
  <c r="C9" i="40"/>
  <c r="H25" i="40" s="1"/>
  <c r="I25" i="40" s="1"/>
  <c r="J25" i="40" s="1"/>
  <c r="C9" i="39"/>
  <c r="C9" i="41"/>
  <c r="C9" i="43"/>
  <c r="C9" i="34"/>
  <c r="H85" i="34" s="1"/>
  <c r="I85" i="34" s="1"/>
  <c r="J85" i="34" s="1"/>
  <c r="C9" i="38"/>
  <c r="H4" i="38" s="1"/>
  <c r="I4" i="38" s="1"/>
  <c r="J4" i="38" s="1"/>
  <c r="K4" i="38" s="1"/>
  <c r="C9" i="36"/>
  <c r="H35" i="36" s="1"/>
  <c r="I35" i="36" s="1"/>
  <c r="J35" i="36" s="1"/>
  <c r="C9" i="35"/>
  <c r="C9" i="37"/>
  <c r="C9" i="33"/>
  <c r="C9" i="30"/>
  <c r="H10" i="30" s="1"/>
  <c r="I10" i="30" s="1"/>
  <c r="J10" i="30" s="1"/>
  <c r="C9" i="28"/>
  <c r="H40" i="28" s="1"/>
  <c r="I40" i="28" s="1"/>
  <c r="J40" i="28" s="1"/>
  <c r="C9" i="29"/>
  <c r="H50" i="29" s="1"/>
  <c r="I50" i="29" s="1"/>
  <c r="J50" i="29" s="1"/>
  <c r="C9" i="32"/>
  <c r="C9" i="31"/>
  <c r="H35" i="31" s="1"/>
  <c r="I35" i="31" s="1"/>
  <c r="J35" i="31" s="1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M87" i="26"/>
  <c r="U87" i="26" s="1"/>
  <c r="C9" i="26"/>
  <c r="H22" i="26" s="1"/>
  <c r="I22" i="26" s="1"/>
  <c r="J22" i="26" s="1"/>
  <c r="H16" i="27"/>
  <c r="I16" i="27" s="1"/>
  <c r="J16" i="27" s="1"/>
  <c r="H22" i="27"/>
  <c r="I22" i="27" s="1"/>
  <c r="J22" i="27" s="1"/>
  <c r="H28" i="27"/>
  <c r="I28" i="27" s="1"/>
  <c r="J28" i="27" s="1"/>
  <c r="H34" i="27"/>
  <c r="I34" i="27" s="1"/>
  <c r="J34" i="27" s="1"/>
  <c r="X5" i="28"/>
  <c r="AH5" i="28" s="1"/>
  <c r="H20" i="29"/>
  <c r="I20" i="29" s="1"/>
  <c r="J20" i="29" s="1"/>
  <c r="AN3" i="32"/>
  <c r="Z4" i="33"/>
  <c r="AH4" i="33"/>
  <c r="AE3" i="13"/>
  <c r="Q9" i="13"/>
  <c r="Q9" i="14"/>
  <c r="Q9" i="15"/>
  <c r="Q9" i="16"/>
  <c r="V6" i="17"/>
  <c r="V12" i="17"/>
  <c r="V15" i="17"/>
  <c r="V18" i="17"/>
  <c r="V21" i="17"/>
  <c r="F6" i="18"/>
  <c r="H6" i="18" s="1"/>
  <c r="I6" i="18" s="1"/>
  <c r="J6" i="18" s="1"/>
  <c r="F12" i="18"/>
  <c r="H12" i="18" s="1"/>
  <c r="I12" i="18" s="1"/>
  <c r="J12" i="18" s="1"/>
  <c r="F18" i="18"/>
  <c r="H18" i="18" s="1"/>
  <c r="I18" i="18" s="1"/>
  <c r="J18" i="18" s="1"/>
  <c r="G9" i="18"/>
  <c r="G15" i="18"/>
  <c r="G21" i="18"/>
  <c r="V6" i="18"/>
  <c r="V12" i="18"/>
  <c r="V15" i="18"/>
  <c r="V18" i="18"/>
  <c r="V21" i="18"/>
  <c r="V6" i="19"/>
  <c r="V12" i="19"/>
  <c r="V15" i="19"/>
  <c r="V18" i="19"/>
  <c r="V21" i="19"/>
  <c r="V6" i="20"/>
  <c r="V12" i="20"/>
  <c r="V15" i="20"/>
  <c r="V18" i="20"/>
  <c r="V21" i="20"/>
  <c r="F6" i="21"/>
  <c r="H6" i="21" s="1"/>
  <c r="I6" i="21" s="1"/>
  <c r="J6" i="21" s="1"/>
  <c r="F12" i="21"/>
  <c r="H12" i="21" s="1"/>
  <c r="I12" i="21" s="1"/>
  <c r="J12" i="21" s="1"/>
  <c r="F18" i="21"/>
  <c r="H18" i="21" s="1"/>
  <c r="I18" i="21" s="1"/>
  <c r="J18" i="21" s="1"/>
  <c r="G9" i="21"/>
  <c r="G15" i="21"/>
  <c r="G21" i="21"/>
  <c r="AH3" i="22"/>
  <c r="AQ3" i="22" s="1"/>
  <c r="M9" i="22"/>
  <c r="U9" i="22" s="1"/>
  <c r="M15" i="22"/>
  <c r="U15" i="22" s="1"/>
  <c r="M21" i="22"/>
  <c r="U21" i="22" s="1"/>
  <c r="R7" i="22"/>
  <c r="R8" i="22"/>
  <c r="R13" i="22"/>
  <c r="R16" i="22"/>
  <c r="R19" i="22"/>
  <c r="R22" i="22"/>
  <c r="AH3" i="23"/>
  <c r="AQ3" i="23" s="1"/>
  <c r="M9" i="23"/>
  <c r="U9" i="23" s="1"/>
  <c r="M15" i="23"/>
  <c r="U15" i="23" s="1"/>
  <c r="M21" i="23"/>
  <c r="U21" i="23" s="1"/>
  <c r="R7" i="23"/>
  <c r="R8" i="23"/>
  <c r="R13" i="23"/>
  <c r="R16" i="23"/>
  <c r="R19" i="23"/>
  <c r="R22" i="23"/>
  <c r="AH3" i="24"/>
  <c r="AQ3" i="24" s="1"/>
  <c r="M9" i="24"/>
  <c r="U9" i="24" s="1"/>
  <c r="M15" i="24"/>
  <c r="U15" i="24" s="1"/>
  <c r="M21" i="24"/>
  <c r="U21" i="24" s="1"/>
  <c r="R7" i="24"/>
  <c r="R8" i="24"/>
  <c r="R13" i="24"/>
  <c r="R16" i="24"/>
  <c r="R19" i="24"/>
  <c r="R22" i="24"/>
  <c r="AH3" i="25"/>
  <c r="AQ3" i="25" s="1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AH3" i="26"/>
  <c r="AQ3" i="26" s="1"/>
  <c r="H37" i="27"/>
  <c r="I37" i="27" s="1"/>
  <c r="J37" i="27" s="1"/>
  <c r="H43" i="27"/>
  <c r="I43" i="27" s="1"/>
  <c r="J43" i="27" s="1"/>
  <c r="H49" i="27"/>
  <c r="I49" i="27" s="1"/>
  <c r="J49" i="27" s="1"/>
  <c r="H55" i="27"/>
  <c r="I55" i="27" s="1"/>
  <c r="J55" i="27" s="1"/>
  <c r="H61" i="27"/>
  <c r="I61" i="27" s="1"/>
  <c r="J61" i="27" s="1"/>
  <c r="H67" i="27"/>
  <c r="I67" i="27" s="1"/>
  <c r="J67" i="27" s="1"/>
  <c r="H73" i="27"/>
  <c r="I73" i="27" s="1"/>
  <c r="J73" i="27" s="1"/>
  <c r="H79" i="27"/>
  <c r="I79" i="27" s="1"/>
  <c r="J79" i="27" s="1"/>
  <c r="H7" i="28"/>
  <c r="I7" i="28" s="1"/>
  <c r="J7" i="28" s="1"/>
  <c r="H13" i="28"/>
  <c r="I13" i="28" s="1"/>
  <c r="J13" i="28" s="1"/>
  <c r="H37" i="28"/>
  <c r="I37" i="28" s="1"/>
  <c r="J37" i="28" s="1"/>
  <c r="H43" i="28"/>
  <c r="I43" i="28" s="1"/>
  <c r="J43" i="28" s="1"/>
  <c r="H49" i="28"/>
  <c r="I49" i="28" s="1"/>
  <c r="J49" i="28" s="1"/>
  <c r="H62" i="29"/>
  <c r="I62" i="29" s="1"/>
  <c r="J62" i="29" s="1"/>
  <c r="H23" i="32"/>
  <c r="I23" i="32" s="1"/>
  <c r="J23" i="32" s="1"/>
  <c r="H32" i="32"/>
  <c r="I32" i="32" s="1"/>
  <c r="J32" i="32" s="1"/>
  <c r="H50" i="32"/>
  <c r="I50" i="32" s="1"/>
  <c r="J50" i="32" s="1"/>
  <c r="G14" i="10"/>
  <c r="F5" i="13"/>
  <c r="H5" i="13" s="1"/>
  <c r="I5" i="13" s="1"/>
  <c r="J5" i="13" s="1"/>
  <c r="F11" i="13"/>
  <c r="H11" i="13" s="1"/>
  <c r="I11" i="13" s="1"/>
  <c r="J11" i="13" s="1"/>
  <c r="F17" i="13"/>
  <c r="H17" i="13" s="1"/>
  <c r="I17" i="13" s="1"/>
  <c r="J17" i="13" s="1"/>
  <c r="G8" i="13"/>
  <c r="G14" i="13"/>
  <c r="V6" i="13"/>
  <c r="Q7" i="13"/>
  <c r="Q8" i="13"/>
  <c r="V12" i="13"/>
  <c r="Q13" i="13"/>
  <c r="V15" i="13"/>
  <c r="Q16" i="13"/>
  <c r="V18" i="13"/>
  <c r="Q19" i="13"/>
  <c r="F6" i="14"/>
  <c r="H6" i="14" s="1"/>
  <c r="I6" i="14" s="1"/>
  <c r="J6" i="14" s="1"/>
  <c r="F12" i="14"/>
  <c r="H12" i="14" s="1"/>
  <c r="I12" i="14" s="1"/>
  <c r="J12" i="14" s="1"/>
  <c r="G9" i="14"/>
  <c r="G15" i="14"/>
  <c r="M8" i="14"/>
  <c r="U8" i="14" s="1"/>
  <c r="M14" i="14"/>
  <c r="U14" i="14" s="1"/>
  <c r="V6" i="14"/>
  <c r="Q7" i="14"/>
  <c r="Q8" i="14"/>
  <c r="V12" i="14"/>
  <c r="Q13" i="14"/>
  <c r="V15" i="14"/>
  <c r="Q16" i="14"/>
  <c r="V18" i="14"/>
  <c r="Q19" i="14"/>
  <c r="V6" i="15"/>
  <c r="Q7" i="15"/>
  <c r="Q8" i="15"/>
  <c r="V12" i="15"/>
  <c r="Q13" i="15"/>
  <c r="V15" i="15"/>
  <c r="Q16" i="15"/>
  <c r="V18" i="15"/>
  <c r="Q19" i="15"/>
  <c r="M8" i="16"/>
  <c r="U8" i="16" s="1"/>
  <c r="M14" i="16"/>
  <c r="U14" i="16" s="1"/>
  <c r="V6" i="16"/>
  <c r="Q7" i="16"/>
  <c r="Q8" i="16"/>
  <c r="V12" i="16"/>
  <c r="Q13" i="16"/>
  <c r="V15" i="16"/>
  <c r="Q16" i="16"/>
  <c r="V18" i="16"/>
  <c r="Q19" i="16"/>
  <c r="F6" i="17"/>
  <c r="H6" i="17" s="1"/>
  <c r="I6" i="17" s="1"/>
  <c r="J6" i="17" s="1"/>
  <c r="F12" i="17"/>
  <c r="H12" i="17" s="1"/>
  <c r="I12" i="17" s="1"/>
  <c r="J12" i="17" s="1"/>
  <c r="G9" i="17"/>
  <c r="G15" i="17"/>
  <c r="AH3" i="18"/>
  <c r="AQ3" i="18" s="1"/>
  <c r="F7" i="18"/>
  <c r="H7" i="18" s="1"/>
  <c r="I7" i="18" s="1"/>
  <c r="J7" i="18" s="1"/>
  <c r="F13" i="18"/>
  <c r="H13" i="18" s="1"/>
  <c r="I13" i="18" s="1"/>
  <c r="J13" i="18" s="1"/>
  <c r="G4" i="18"/>
  <c r="G10" i="18"/>
  <c r="G16" i="18"/>
  <c r="M9" i="18"/>
  <c r="U9" i="18" s="1"/>
  <c r="M15" i="18"/>
  <c r="U15" i="18" s="1"/>
  <c r="V4" i="18"/>
  <c r="Y4" i="18" s="1"/>
  <c r="V5" i="18"/>
  <c r="R7" i="18"/>
  <c r="R8" i="18"/>
  <c r="R13" i="18"/>
  <c r="R16" i="18"/>
  <c r="R19" i="18"/>
  <c r="AH3" i="19"/>
  <c r="AQ3" i="19" s="1"/>
  <c r="M9" i="19"/>
  <c r="U9" i="19" s="1"/>
  <c r="M15" i="19"/>
  <c r="U15" i="19" s="1"/>
  <c r="V4" i="19"/>
  <c r="Y4" i="19" s="1"/>
  <c r="V5" i="19"/>
  <c r="R7" i="19"/>
  <c r="R8" i="19"/>
  <c r="R13" i="19"/>
  <c r="R16" i="19"/>
  <c r="R19" i="19"/>
  <c r="AH3" i="20"/>
  <c r="AQ3" i="20" s="1"/>
  <c r="M9" i="20"/>
  <c r="U9" i="20" s="1"/>
  <c r="M15" i="20"/>
  <c r="U15" i="20" s="1"/>
  <c r="V4" i="20"/>
  <c r="Y4" i="20" s="1"/>
  <c r="V5" i="20"/>
  <c r="R7" i="20"/>
  <c r="R8" i="20"/>
  <c r="R13" i="20"/>
  <c r="R16" i="20"/>
  <c r="R19" i="20"/>
  <c r="AH3" i="21"/>
  <c r="AQ3" i="21" s="1"/>
  <c r="F7" i="21"/>
  <c r="H7" i="21" s="1"/>
  <c r="I7" i="21" s="1"/>
  <c r="J7" i="21" s="1"/>
  <c r="F13" i="21"/>
  <c r="H13" i="21" s="1"/>
  <c r="I13" i="21" s="1"/>
  <c r="J13" i="21" s="1"/>
  <c r="G4" i="21"/>
  <c r="G10" i="21"/>
  <c r="G16" i="21"/>
  <c r="M9" i="21"/>
  <c r="U9" i="21" s="1"/>
  <c r="M15" i="21"/>
  <c r="U15" i="21" s="1"/>
  <c r="Q6" i="21"/>
  <c r="Q12" i="21"/>
  <c r="V14" i="21"/>
  <c r="Q15" i="21"/>
  <c r="V17" i="21"/>
  <c r="Q18" i="21"/>
  <c r="V20" i="21"/>
  <c r="F8" i="22"/>
  <c r="F14" i="22"/>
  <c r="H14" i="22" s="1"/>
  <c r="I14" i="22" s="1"/>
  <c r="J14" i="22" s="1"/>
  <c r="G5" i="22"/>
  <c r="G11" i="22"/>
  <c r="G17" i="22"/>
  <c r="M4" i="22"/>
  <c r="U4" i="22" s="1"/>
  <c r="X4" i="22" s="1"/>
  <c r="M10" i="22"/>
  <c r="U10" i="22" s="1"/>
  <c r="M16" i="22"/>
  <c r="U16" i="22" s="1"/>
  <c r="Q6" i="22"/>
  <c r="V10" i="22"/>
  <c r="Q12" i="22"/>
  <c r="V14" i="22"/>
  <c r="Q15" i="22"/>
  <c r="V17" i="22"/>
  <c r="Q18" i="22"/>
  <c r="V20" i="22"/>
  <c r="M4" i="23"/>
  <c r="U4" i="23" s="1"/>
  <c r="X4" i="23" s="1"/>
  <c r="M10" i="23"/>
  <c r="U10" i="23" s="1"/>
  <c r="M16" i="23"/>
  <c r="U16" i="23" s="1"/>
  <c r="Q6" i="23"/>
  <c r="V10" i="23"/>
  <c r="Q12" i="23"/>
  <c r="V14" i="23"/>
  <c r="Q15" i="23"/>
  <c r="V17" i="23"/>
  <c r="Q18" i="23"/>
  <c r="V20" i="23"/>
  <c r="M4" i="24"/>
  <c r="U4" i="24" s="1"/>
  <c r="X4" i="24" s="1"/>
  <c r="M10" i="24"/>
  <c r="U10" i="24" s="1"/>
  <c r="M16" i="24"/>
  <c r="U16" i="24" s="1"/>
  <c r="Q6" i="24"/>
  <c r="V10" i="24"/>
  <c r="Q12" i="24"/>
  <c r="V14" i="24"/>
  <c r="Q15" i="24"/>
  <c r="V17" i="24"/>
  <c r="Q18" i="24"/>
  <c r="V20" i="24"/>
  <c r="F8" i="25"/>
  <c r="F14" i="25"/>
  <c r="F20" i="25"/>
  <c r="F26" i="25"/>
  <c r="F32" i="25"/>
  <c r="F38" i="25"/>
  <c r="F44" i="25"/>
  <c r="F50" i="25"/>
  <c r="F56" i="25"/>
  <c r="F62" i="25"/>
  <c r="F68" i="25"/>
  <c r="F74" i="25"/>
  <c r="F80" i="25"/>
  <c r="F86" i="25"/>
  <c r="F92" i="25"/>
  <c r="G8" i="25"/>
  <c r="G14" i="25"/>
  <c r="G20" i="25"/>
  <c r="G26" i="25"/>
  <c r="G32" i="25"/>
  <c r="G38" i="25"/>
  <c r="G44" i="25"/>
  <c r="G50" i="25"/>
  <c r="G56" i="25"/>
  <c r="G62" i="25"/>
  <c r="G68" i="25"/>
  <c r="G74" i="25"/>
  <c r="G80" i="25"/>
  <c r="G86" i="25"/>
  <c r="G92" i="25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F6" i="26"/>
  <c r="F9" i="26"/>
  <c r="F12" i="26"/>
  <c r="F15" i="26"/>
  <c r="F18" i="26"/>
  <c r="F21" i="26"/>
  <c r="F24" i="26"/>
  <c r="F27" i="26"/>
  <c r="F30" i="26"/>
  <c r="F33" i="26"/>
  <c r="F36" i="26"/>
  <c r="F39" i="26"/>
  <c r="F42" i="26"/>
  <c r="F45" i="26"/>
  <c r="F48" i="26"/>
  <c r="F51" i="26"/>
  <c r="F54" i="26"/>
  <c r="F57" i="26"/>
  <c r="F60" i="26"/>
  <c r="F63" i="26"/>
  <c r="F66" i="26"/>
  <c r="F69" i="26"/>
  <c r="F72" i="26"/>
  <c r="F75" i="26"/>
  <c r="F78" i="26"/>
  <c r="F81" i="26"/>
  <c r="F84" i="26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Q6" i="26"/>
  <c r="V7" i="26"/>
  <c r="Q8" i="26"/>
  <c r="Q10" i="26"/>
  <c r="Q12" i="26"/>
  <c r="V13" i="26"/>
  <c r="Q15" i="26"/>
  <c r="V16" i="26"/>
  <c r="Q18" i="26"/>
  <c r="V19" i="26"/>
  <c r="Q21" i="26"/>
  <c r="V22" i="26"/>
  <c r="Q24" i="26"/>
  <c r="V25" i="26"/>
  <c r="Q27" i="26"/>
  <c r="V28" i="26"/>
  <c r="Q30" i="26"/>
  <c r="V31" i="26"/>
  <c r="Q33" i="26"/>
  <c r="V34" i="26"/>
  <c r="Q36" i="26"/>
  <c r="V37" i="26"/>
  <c r="Q39" i="26"/>
  <c r="V40" i="26"/>
  <c r="Q42" i="26"/>
  <c r="V43" i="26"/>
  <c r="Q45" i="26"/>
  <c r="V46" i="26"/>
  <c r="Q48" i="26"/>
  <c r="V49" i="26"/>
  <c r="Q51" i="26"/>
  <c r="V52" i="26"/>
  <c r="Q54" i="26"/>
  <c r="V55" i="26"/>
  <c r="Q58" i="26"/>
  <c r="V59" i="26"/>
  <c r="Q61" i="26"/>
  <c r="V62" i="26"/>
  <c r="Q64" i="26"/>
  <c r="V65" i="26"/>
  <c r="Q67" i="26"/>
  <c r="V68" i="26"/>
  <c r="Q70" i="26"/>
  <c r="V71" i="26"/>
  <c r="Q73" i="26"/>
  <c r="V74" i="26"/>
  <c r="Q76" i="26"/>
  <c r="V77" i="26"/>
  <c r="Q79" i="26"/>
  <c r="V80" i="26"/>
  <c r="Q82" i="26"/>
  <c r="V83" i="26"/>
  <c r="Q85" i="26"/>
  <c r="V86" i="26"/>
  <c r="Q88" i="26"/>
  <c r="V89" i="26"/>
  <c r="H4" i="27"/>
  <c r="I4" i="27" s="1"/>
  <c r="J4" i="27" s="1"/>
  <c r="K4" i="27" s="1"/>
  <c r="M11" i="27"/>
  <c r="U11" i="27" s="1"/>
  <c r="M23" i="27"/>
  <c r="U23" i="27" s="1"/>
  <c r="M35" i="27"/>
  <c r="U35" i="27" s="1"/>
  <c r="M47" i="27"/>
  <c r="U47" i="27" s="1"/>
  <c r="M59" i="27"/>
  <c r="U59" i="27" s="1"/>
  <c r="M71" i="27"/>
  <c r="U71" i="27" s="1"/>
  <c r="H7" i="30"/>
  <c r="I7" i="30" s="1"/>
  <c r="J7" i="30" s="1"/>
  <c r="H19" i="30"/>
  <c r="I19" i="30" s="1"/>
  <c r="J19" i="30" s="1"/>
  <c r="H43" i="30"/>
  <c r="I43" i="30" s="1"/>
  <c r="J43" i="30" s="1"/>
  <c r="H55" i="30"/>
  <c r="I55" i="30" s="1"/>
  <c r="J55" i="30" s="1"/>
  <c r="H79" i="30"/>
  <c r="I79" i="30" s="1"/>
  <c r="J79" i="30" s="1"/>
  <c r="H8" i="31"/>
  <c r="I8" i="31" s="1"/>
  <c r="J8" i="31" s="1"/>
  <c r="H14" i="31"/>
  <c r="I14" i="31" s="1"/>
  <c r="J14" i="31" s="1"/>
  <c r="H20" i="31"/>
  <c r="I20" i="31" s="1"/>
  <c r="J20" i="31" s="1"/>
  <c r="H26" i="31"/>
  <c r="I26" i="31" s="1"/>
  <c r="J26" i="31" s="1"/>
  <c r="H32" i="31"/>
  <c r="I32" i="31" s="1"/>
  <c r="J32" i="31" s="1"/>
  <c r="H38" i="31"/>
  <c r="I38" i="31" s="1"/>
  <c r="J38" i="31" s="1"/>
  <c r="H44" i="31"/>
  <c r="I44" i="31" s="1"/>
  <c r="J44" i="31" s="1"/>
  <c r="H50" i="31"/>
  <c r="I50" i="31" s="1"/>
  <c r="J50" i="31" s="1"/>
  <c r="H56" i="31"/>
  <c r="I56" i="31" s="1"/>
  <c r="J56" i="31" s="1"/>
  <c r="H62" i="31"/>
  <c r="I62" i="31" s="1"/>
  <c r="J62" i="31" s="1"/>
  <c r="H68" i="31"/>
  <c r="I68" i="31" s="1"/>
  <c r="J68" i="31" s="1"/>
  <c r="H74" i="31"/>
  <c r="I74" i="31" s="1"/>
  <c r="J74" i="31" s="1"/>
  <c r="AH4" i="31"/>
  <c r="Z4" i="31"/>
  <c r="G6" i="27"/>
  <c r="G9" i="27"/>
  <c r="G12" i="27"/>
  <c r="G15" i="27"/>
  <c r="G18" i="27"/>
  <c r="G21" i="27"/>
  <c r="G24" i="27"/>
  <c r="G27" i="27"/>
  <c r="G30" i="27"/>
  <c r="G33" i="27"/>
  <c r="G36" i="27"/>
  <c r="G39" i="27"/>
  <c r="G42" i="27"/>
  <c r="G45" i="27"/>
  <c r="G48" i="27"/>
  <c r="G51" i="27"/>
  <c r="G54" i="27"/>
  <c r="G57" i="27"/>
  <c r="G60" i="27"/>
  <c r="G63" i="27"/>
  <c r="G66" i="27"/>
  <c r="G69" i="27"/>
  <c r="G72" i="27"/>
  <c r="G75" i="27"/>
  <c r="G78" i="27"/>
  <c r="R6" i="27"/>
  <c r="R8" i="27"/>
  <c r="R10" i="27"/>
  <c r="V11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R63" i="27"/>
  <c r="R66" i="27"/>
  <c r="R69" i="27"/>
  <c r="R72" i="27"/>
  <c r="R75" i="27"/>
  <c r="R78" i="27"/>
  <c r="G6" i="28"/>
  <c r="G9" i="28"/>
  <c r="G12" i="28"/>
  <c r="G15" i="28"/>
  <c r="G18" i="28"/>
  <c r="G21" i="28"/>
  <c r="G24" i="28"/>
  <c r="G27" i="28"/>
  <c r="G30" i="28"/>
  <c r="G33" i="28"/>
  <c r="G36" i="28"/>
  <c r="G39" i="28"/>
  <c r="G42" i="28"/>
  <c r="G45" i="28"/>
  <c r="G48" i="28"/>
  <c r="G51" i="28"/>
  <c r="G54" i="28"/>
  <c r="G57" i="28"/>
  <c r="G60" i="28"/>
  <c r="G63" i="28"/>
  <c r="G66" i="28"/>
  <c r="G69" i="28"/>
  <c r="R6" i="28"/>
  <c r="R8" i="28"/>
  <c r="R10" i="28"/>
  <c r="V11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AH3" i="29"/>
  <c r="AQ3" i="29" s="1"/>
  <c r="F7" i="29"/>
  <c r="F13" i="29"/>
  <c r="F19" i="29"/>
  <c r="F25" i="29"/>
  <c r="F31" i="29"/>
  <c r="F37" i="29"/>
  <c r="F43" i="29"/>
  <c r="F49" i="29"/>
  <c r="F55" i="29"/>
  <c r="F61" i="29"/>
  <c r="F67" i="29"/>
  <c r="F73" i="29"/>
  <c r="F79" i="29"/>
  <c r="F85" i="29"/>
  <c r="F91" i="29"/>
  <c r="F97" i="29"/>
  <c r="G7" i="29"/>
  <c r="G13" i="29"/>
  <c r="G19" i="29"/>
  <c r="G25" i="29"/>
  <c r="G31" i="29"/>
  <c r="G37" i="29"/>
  <c r="G43" i="29"/>
  <c r="G49" i="29"/>
  <c r="G55" i="29"/>
  <c r="G61" i="29"/>
  <c r="G67" i="29"/>
  <c r="G73" i="29"/>
  <c r="G79" i="29"/>
  <c r="G85" i="29"/>
  <c r="G91" i="29"/>
  <c r="G97" i="29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V5" i="29"/>
  <c r="Y5" i="29" s="1"/>
  <c r="Q7" i="29"/>
  <c r="Q13" i="29"/>
  <c r="V14" i="29"/>
  <c r="Q16" i="29"/>
  <c r="V17" i="29"/>
  <c r="Q19" i="29"/>
  <c r="V20" i="29"/>
  <c r="Q22" i="29"/>
  <c r="V23" i="29"/>
  <c r="Q25" i="29"/>
  <c r="V26" i="29"/>
  <c r="Q28" i="29"/>
  <c r="V29" i="29"/>
  <c r="Q31" i="29"/>
  <c r="V32" i="29"/>
  <c r="Q34" i="29"/>
  <c r="V35" i="29"/>
  <c r="Q37" i="29"/>
  <c r="V38" i="29"/>
  <c r="Q40" i="29"/>
  <c r="V41" i="29"/>
  <c r="Q43" i="29"/>
  <c r="V44" i="29"/>
  <c r="Q46" i="29"/>
  <c r="V47" i="29"/>
  <c r="Q49" i="29"/>
  <c r="V50" i="29"/>
  <c r="Q52" i="29"/>
  <c r="V53" i="29"/>
  <c r="Q55" i="29"/>
  <c r="V56" i="29"/>
  <c r="Q58" i="29"/>
  <c r="V59" i="29"/>
  <c r="Q61" i="29"/>
  <c r="V62" i="29"/>
  <c r="Q64" i="29"/>
  <c r="V65" i="29"/>
  <c r="Q67" i="29"/>
  <c r="V68" i="29"/>
  <c r="Q70" i="29"/>
  <c r="V71" i="29"/>
  <c r="Q73" i="29"/>
  <c r="V74" i="29"/>
  <c r="Q76" i="29"/>
  <c r="V77" i="29"/>
  <c r="Q79" i="29"/>
  <c r="V80" i="29"/>
  <c r="Q82" i="29"/>
  <c r="V83" i="29"/>
  <c r="Q85" i="29"/>
  <c r="V86" i="29"/>
  <c r="Q88" i="29"/>
  <c r="V89" i="29"/>
  <c r="Q91" i="29"/>
  <c r="V92" i="29"/>
  <c r="Q94" i="29"/>
  <c r="V95" i="29"/>
  <c r="Q97" i="29"/>
  <c r="V98" i="29"/>
  <c r="G6" i="30"/>
  <c r="G9" i="30"/>
  <c r="G12" i="30"/>
  <c r="G15" i="30"/>
  <c r="G18" i="30"/>
  <c r="G21" i="30"/>
  <c r="G24" i="30"/>
  <c r="G27" i="30"/>
  <c r="G30" i="30"/>
  <c r="G33" i="30"/>
  <c r="G36" i="30"/>
  <c r="G39" i="30"/>
  <c r="G42" i="30"/>
  <c r="G45" i="30"/>
  <c r="G48" i="30"/>
  <c r="G51" i="30"/>
  <c r="G54" i="30"/>
  <c r="G57" i="30"/>
  <c r="G60" i="30"/>
  <c r="G63" i="30"/>
  <c r="G66" i="30"/>
  <c r="G69" i="30"/>
  <c r="G72" i="30"/>
  <c r="G75" i="30"/>
  <c r="G78" i="30"/>
  <c r="G81" i="30"/>
  <c r="G84" i="30"/>
  <c r="G87" i="30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M84" i="30"/>
  <c r="U84" i="30" s="1"/>
  <c r="R6" i="30"/>
  <c r="R8" i="30"/>
  <c r="R10" i="30"/>
  <c r="V11" i="30"/>
  <c r="R12" i="30"/>
  <c r="R15" i="30"/>
  <c r="R18" i="30"/>
  <c r="R21" i="30"/>
  <c r="R24" i="30"/>
  <c r="R27" i="30"/>
  <c r="R30" i="30"/>
  <c r="R33" i="30"/>
  <c r="R36" i="30"/>
  <c r="R39" i="30"/>
  <c r="R42" i="30"/>
  <c r="R45" i="30"/>
  <c r="R48" i="30"/>
  <c r="R51" i="30"/>
  <c r="R54" i="30"/>
  <c r="R57" i="30"/>
  <c r="R60" i="30"/>
  <c r="R63" i="30"/>
  <c r="R66" i="30"/>
  <c r="R69" i="30"/>
  <c r="R72" i="30"/>
  <c r="R75" i="30"/>
  <c r="R78" i="30"/>
  <c r="R81" i="30"/>
  <c r="R84" i="30"/>
  <c r="R87" i="30"/>
  <c r="G4" i="31"/>
  <c r="G7" i="31"/>
  <c r="G10" i="31"/>
  <c r="G13" i="31"/>
  <c r="G16" i="31"/>
  <c r="G19" i="31"/>
  <c r="G22" i="31"/>
  <c r="G25" i="31"/>
  <c r="G28" i="31"/>
  <c r="G31" i="31"/>
  <c r="G34" i="31"/>
  <c r="G37" i="31"/>
  <c r="G40" i="31"/>
  <c r="G43" i="31"/>
  <c r="G46" i="31"/>
  <c r="G49" i="31"/>
  <c r="G52" i="31"/>
  <c r="G55" i="31"/>
  <c r="G58" i="31"/>
  <c r="G61" i="31"/>
  <c r="G64" i="31"/>
  <c r="G67" i="31"/>
  <c r="G70" i="31"/>
  <c r="G73" i="31"/>
  <c r="G76" i="31"/>
  <c r="G79" i="31"/>
  <c r="R7" i="31"/>
  <c r="Q9" i="31"/>
  <c r="Q11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R79" i="31"/>
  <c r="M6" i="32"/>
  <c r="U6" i="32" s="1"/>
  <c r="M12" i="32"/>
  <c r="U12" i="32" s="1"/>
  <c r="M18" i="32"/>
  <c r="U18" i="32" s="1"/>
  <c r="M24" i="32"/>
  <c r="U24" i="32" s="1"/>
  <c r="M30" i="32"/>
  <c r="U30" i="32" s="1"/>
  <c r="M36" i="32"/>
  <c r="U36" i="32" s="1"/>
  <c r="M42" i="32"/>
  <c r="U42" i="32" s="1"/>
  <c r="M48" i="32"/>
  <c r="U48" i="32" s="1"/>
  <c r="M54" i="32"/>
  <c r="U54" i="32" s="1"/>
  <c r="M60" i="32"/>
  <c r="U60" i="32" s="1"/>
  <c r="M66" i="32"/>
  <c r="U66" i="32" s="1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H61" i="32"/>
  <c r="I61" i="32" s="1"/>
  <c r="J61" i="32" s="1"/>
  <c r="R64" i="32"/>
  <c r="AI3" i="33"/>
  <c r="F4" i="33"/>
  <c r="F11" i="33"/>
  <c r="F19" i="33"/>
  <c r="F26" i="33"/>
  <c r="F33" i="33"/>
  <c r="F40" i="33"/>
  <c r="F47" i="33"/>
  <c r="F55" i="33"/>
  <c r="F62" i="33"/>
  <c r="F69" i="33"/>
  <c r="F76" i="33"/>
  <c r="F83" i="33"/>
  <c r="F91" i="33"/>
  <c r="G9" i="33"/>
  <c r="G16" i="33"/>
  <c r="G23" i="33"/>
  <c r="G31" i="33"/>
  <c r="G38" i="33"/>
  <c r="G45" i="33"/>
  <c r="G52" i="33"/>
  <c r="G59" i="33"/>
  <c r="G67" i="33"/>
  <c r="G74" i="33"/>
  <c r="G81" i="33"/>
  <c r="G88" i="33"/>
  <c r="M98" i="33"/>
  <c r="U98" i="33" s="1"/>
  <c r="M92" i="33"/>
  <c r="U92" i="33" s="1"/>
  <c r="M86" i="33"/>
  <c r="U86" i="33" s="1"/>
  <c r="M80" i="33"/>
  <c r="U80" i="33" s="1"/>
  <c r="M74" i="33"/>
  <c r="U74" i="33" s="1"/>
  <c r="M68" i="33"/>
  <c r="U68" i="33" s="1"/>
  <c r="M62" i="33"/>
  <c r="U62" i="33" s="1"/>
  <c r="M56" i="33"/>
  <c r="U56" i="33" s="1"/>
  <c r="M50" i="33"/>
  <c r="U50" i="33" s="1"/>
  <c r="M44" i="33"/>
  <c r="U44" i="33" s="1"/>
  <c r="M38" i="33"/>
  <c r="U38" i="33" s="1"/>
  <c r="M32" i="33"/>
  <c r="U32" i="33" s="1"/>
  <c r="M26" i="33"/>
  <c r="U26" i="33" s="1"/>
  <c r="M20" i="33"/>
  <c r="U20" i="33" s="1"/>
  <c r="M14" i="33"/>
  <c r="U14" i="33" s="1"/>
  <c r="M8" i="33"/>
  <c r="U8" i="33" s="1"/>
  <c r="M10" i="33"/>
  <c r="U10" i="33" s="1"/>
  <c r="M17" i="33"/>
  <c r="U17" i="33" s="1"/>
  <c r="M24" i="33"/>
  <c r="U24" i="33" s="1"/>
  <c r="M31" i="33"/>
  <c r="U31" i="33" s="1"/>
  <c r="M39" i="33"/>
  <c r="U39" i="33" s="1"/>
  <c r="M46" i="33"/>
  <c r="U46" i="33" s="1"/>
  <c r="M53" i="33"/>
  <c r="U53" i="33" s="1"/>
  <c r="M60" i="33"/>
  <c r="U60" i="33" s="1"/>
  <c r="M67" i="33"/>
  <c r="U67" i="33" s="1"/>
  <c r="M75" i="33"/>
  <c r="U75" i="33" s="1"/>
  <c r="M82" i="33"/>
  <c r="U82" i="33" s="1"/>
  <c r="M89" i="33"/>
  <c r="U89" i="33" s="1"/>
  <c r="M96" i="33"/>
  <c r="U96" i="33" s="1"/>
  <c r="G6" i="34"/>
  <c r="G12" i="34"/>
  <c r="G18" i="34"/>
  <c r="G24" i="34"/>
  <c r="G30" i="34"/>
  <c r="G36" i="34"/>
  <c r="G42" i="34"/>
  <c r="G48" i="34"/>
  <c r="G54" i="34"/>
  <c r="G60" i="34"/>
  <c r="G66" i="34"/>
  <c r="G72" i="34"/>
  <c r="G78" i="34"/>
  <c r="G84" i="34"/>
  <c r="R6" i="34"/>
  <c r="H4" i="35"/>
  <c r="I4" i="35" s="1"/>
  <c r="J4" i="35" s="1"/>
  <c r="K4" i="35" s="1"/>
  <c r="AQ4" i="35" s="1"/>
  <c r="H10" i="35"/>
  <c r="I10" i="35" s="1"/>
  <c r="J10" i="35" s="1"/>
  <c r="H16" i="35"/>
  <c r="I16" i="35" s="1"/>
  <c r="J16" i="35" s="1"/>
  <c r="H22" i="35"/>
  <c r="I22" i="35" s="1"/>
  <c r="J22" i="35" s="1"/>
  <c r="H28" i="35"/>
  <c r="I28" i="35" s="1"/>
  <c r="J28" i="35" s="1"/>
  <c r="H34" i="35"/>
  <c r="I34" i="35" s="1"/>
  <c r="J34" i="35" s="1"/>
  <c r="H40" i="35"/>
  <c r="I40" i="35" s="1"/>
  <c r="J40" i="35" s="1"/>
  <c r="H46" i="35"/>
  <c r="I46" i="35" s="1"/>
  <c r="J46" i="35" s="1"/>
  <c r="H52" i="35"/>
  <c r="I52" i="35" s="1"/>
  <c r="J52" i="35" s="1"/>
  <c r="H58" i="35"/>
  <c r="I58" i="35" s="1"/>
  <c r="J58" i="35" s="1"/>
  <c r="H64" i="35"/>
  <c r="I64" i="35" s="1"/>
  <c r="J64" i="35" s="1"/>
  <c r="H70" i="35"/>
  <c r="I70" i="35" s="1"/>
  <c r="J70" i="35" s="1"/>
  <c r="H76" i="35"/>
  <c r="I76" i="35" s="1"/>
  <c r="J76" i="35" s="1"/>
  <c r="Z4" i="35"/>
  <c r="H23" i="36"/>
  <c r="I23" i="36" s="1"/>
  <c r="J23" i="36" s="1"/>
  <c r="H59" i="36"/>
  <c r="I59" i="36" s="1"/>
  <c r="J59" i="36" s="1"/>
  <c r="AN3" i="38"/>
  <c r="H17" i="38"/>
  <c r="I17" i="38" s="1"/>
  <c r="J17" i="38" s="1"/>
  <c r="H26" i="38"/>
  <c r="I26" i="38" s="1"/>
  <c r="J26" i="38" s="1"/>
  <c r="H44" i="38"/>
  <c r="I44" i="38" s="1"/>
  <c r="J44" i="38" s="1"/>
  <c r="H53" i="38"/>
  <c r="I53" i="38" s="1"/>
  <c r="J53" i="38" s="1"/>
  <c r="AE3" i="30"/>
  <c r="G96" i="33"/>
  <c r="G90" i="33"/>
  <c r="G84" i="33"/>
  <c r="G78" i="33"/>
  <c r="G72" i="33"/>
  <c r="G66" i="33"/>
  <c r="G60" i="33"/>
  <c r="G54" i="33"/>
  <c r="G48" i="33"/>
  <c r="G42" i="33"/>
  <c r="G36" i="33"/>
  <c r="G30" i="33"/>
  <c r="G24" i="33"/>
  <c r="G18" i="33"/>
  <c r="G12" i="33"/>
  <c r="G6" i="33"/>
  <c r="G10" i="33"/>
  <c r="G17" i="33"/>
  <c r="G25" i="33"/>
  <c r="G32" i="33"/>
  <c r="G39" i="33"/>
  <c r="G46" i="33"/>
  <c r="G53" i="33"/>
  <c r="G61" i="33"/>
  <c r="G68" i="33"/>
  <c r="G75" i="33"/>
  <c r="G82" i="33"/>
  <c r="G89" i="33"/>
  <c r="G97" i="33"/>
  <c r="F13" i="34"/>
  <c r="F19" i="34"/>
  <c r="F25" i="34"/>
  <c r="F31" i="34"/>
  <c r="F37" i="34"/>
  <c r="F43" i="34"/>
  <c r="F49" i="34"/>
  <c r="F55" i="34"/>
  <c r="F61" i="34"/>
  <c r="F67" i="34"/>
  <c r="F73" i="34"/>
  <c r="F79" i="34"/>
  <c r="F85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10" i="34"/>
  <c r="Q8" i="34"/>
  <c r="Q6" i="34"/>
  <c r="R54" i="34"/>
  <c r="R63" i="34"/>
  <c r="R72" i="34"/>
  <c r="H97" i="37"/>
  <c r="I97" i="37" s="1"/>
  <c r="J97" i="37" s="1"/>
  <c r="F9" i="29"/>
  <c r="F15" i="29"/>
  <c r="F21" i="29"/>
  <c r="F27" i="29"/>
  <c r="F33" i="29"/>
  <c r="F39" i="29"/>
  <c r="F45" i="29"/>
  <c r="F51" i="29"/>
  <c r="F57" i="29"/>
  <c r="F63" i="29"/>
  <c r="F69" i="29"/>
  <c r="F75" i="29"/>
  <c r="F81" i="29"/>
  <c r="F87" i="29"/>
  <c r="F93" i="29"/>
  <c r="G9" i="29"/>
  <c r="G15" i="29"/>
  <c r="G21" i="29"/>
  <c r="G27" i="29"/>
  <c r="G33" i="29"/>
  <c r="G39" i="29"/>
  <c r="G45" i="29"/>
  <c r="G51" i="29"/>
  <c r="G57" i="29"/>
  <c r="G63" i="29"/>
  <c r="G69" i="29"/>
  <c r="G75" i="29"/>
  <c r="G81" i="29"/>
  <c r="G87" i="29"/>
  <c r="G93" i="29"/>
  <c r="Q86" i="29"/>
  <c r="V87" i="29"/>
  <c r="Q89" i="29"/>
  <c r="V90" i="29"/>
  <c r="Q92" i="29"/>
  <c r="V93" i="29"/>
  <c r="Q95" i="29"/>
  <c r="V96" i="29"/>
  <c r="Q98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R82" i="30"/>
  <c r="R85" i="30"/>
  <c r="R88" i="30"/>
  <c r="AH3" i="31"/>
  <c r="AQ3" i="31" s="1"/>
  <c r="H5" i="31"/>
  <c r="I5" i="31" s="1"/>
  <c r="J5" i="31" s="1"/>
  <c r="H11" i="31"/>
  <c r="I11" i="31" s="1"/>
  <c r="J11" i="31" s="1"/>
  <c r="R77" i="31"/>
  <c r="AH3" i="32"/>
  <c r="AQ3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M8" i="32"/>
  <c r="U8" i="32" s="1"/>
  <c r="M14" i="32"/>
  <c r="U14" i="32" s="1"/>
  <c r="M20" i="32"/>
  <c r="U20" i="32" s="1"/>
  <c r="M26" i="32"/>
  <c r="U26" i="32" s="1"/>
  <c r="M32" i="32"/>
  <c r="U32" i="32" s="1"/>
  <c r="M38" i="32"/>
  <c r="U38" i="32" s="1"/>
  <c r="M44" i="32"/>
  <c r="U44" i="32" s="1"/>
  <c r="M50" i="32"/>
  <c r="U50" i="32" s="1"/>
  <c r="M56" i="32"/>
  <c r="U56" i="32" s="1"/>
  <c r="M62" i="32"/>
  <c r="U62" i="32" s="1"/>
  <c r="M68" i="32"/>
  <c r="U68" i="32" s="1"/>
  <c r="H5" i="32"/>
  <c r="I5" i="32" s="1"/>
  <c r="J5" i="32" s="1"/>
  <c r="H11" i="32"/>
  <c r="I11" i="32" s="1"/>
  <c r="J11" i="32" s="1"/>
  <c r="G4" i="33"/>
  <c r="G11" i="33"/>
  <c r="G19" i="33"/>
  <c r="G26" i="33"/>
  <c r="G33" i="33"/>
  <c r="G40" i="33"/>
  <c r="G47" i="33"/>
  <c r="G55" i="33"/>
  <c r="G62" i="33"/>
  <c r="G69" i="33"/>
  <c r="G76" i="33"/>
  <c r="G83" i="33"/>
  <c r="G91" i="33"/>
  <c r="G98" i="33"/>
  <c r="G7" i="34"/>
  <c r="G13" i="34"/>
  <c r="G19" i="34"/>
  <c r="G25" i="34"/>
  <c r="G31" i="34"/>
  <c r="G37" i="34"/>
  <c r="G43" i="34"/>
  <c r="G49" i="34"/>
  <c r="G55" i="34"/>
  <c r="G61" i="34"/>
  <c r="G67" i="34"/>
  <c r="G73" i="34"/>
  <c r="G79" i="34"/>
  <c r="Q5" i="34"/>
  <c r="Q13" i="34"/>
  <c r="Q16" i="34"/>
  <c r="Q19" i="34"/>
  <c r="Q22" i="34"/>
  <c r="Q25" i="34"/>
  <c r="Q28" i="34"/>
  <c r="Q31" i="34"/>
  <c r="Q34" i="34"/>
  <c r="Q37" i="34"/>
  <c r="Q40" i="34"/>
  <c r="Q43" i="34"/>
  <c r="H5" i="35"/>
  <c r="I5" i="35" s="1"/>
  <c r="J5" i="35" s="1"/>
  <c r="H11" i="35"/>
  <c r="I11" i="35" s="1"/>
  <c r="J11" i="35" s="1"/>
  <c r="H17" i="35"/>
  <c r="I17" i="35" s="1"/>
  <c r="J17" i="35" s="1"/>
  <c r="H23" i="35"/>
  <c r="I23" i="35" s="1"/>
  <c r="J23" i="35" s="1"/>
  <c r="H29" i="35"/>
  <c r="I29" i="35" s="1"/>
  <c r="J29" i="35" s="1"/>
  <c r="H35" i="35"/>
  <c r="I35" i="35" s="1"/>
  <c r="J35" i="35" s="1"/>
  <c r="H41" i="35"/>
  <c r="I41" i="35" s="1"/>
  <c r="J41" i="35" s="1"/>
  <c r="H47" i="35"/>
  <c r="I47" i="35" s="1"/>
  <c r="J47" i="35" s="1"/>
  <c r="H53" i="35"/>
  <c r="I53" i="35" s="1"/>
  <c r="J53" i="35" s="1"/>
  <c r="H59" i="35"/>
  <c r="I59" i="35" s="1"/>
  <c r="J59" i="35" s="1"/>
  <c r="H65" i="35"/>
  <c r="I65" i="35" s="1"/>
  <c r="J65" i="35" s="1"/>
  <c r="H71" i="35"/>
  <c r="I71" i="35" s="1"/>
  <c r="J71" i="35" s="1"/>
  <c r="H77" i="35"/>
  <c r="I77" i="35" s="1"/>
  <c r="J77" i="35" s="1"/>
  <c r="AN3" i="37"/>
  <c r="H5" i="38"/>
  <c r="I5" i="38" s="1"/>
  <c r="J5" i="38" s="1"/>
  <c r="H41" i="38"/>
  <c r="I41" i="38" s="1"/>
  <c r="J41" i="38" s="1"/>
  <c r="H50" i="38"/>
  <c r="I50" i="38" s="1"/>
  <c r="J50" i="38" s="1"/>
  <c r="AH4" i="38"/>
  <c r="AE3" i="29"/>
  <c r="F4" i="29"/>
  <c r="F10" i="29"/>
  <c r="F16" i="29"/>
  <c r="F22" i="29"/>
  <c r="F28" i="29"/>
  <c r="F34" i="29"/>
  <c r="F40" i="29"/>
  <c r="F46" i="29"/>
  <c r="F52" i="29"/>
  <c r="F58" i="29"/>
  <c r="F64" i="29"/>
  <c r="F70" i="29"/>
  <c r="F76" i="29"/>
  <c r="F82" i="29"/>
  <c r="F88" i="29"/>
  <c r="F94" i="29"/>
  <c r="G4" i="29"/>
  <c r="G10" i="29"/>
  <c r="G16" i="29"/>
  <c r="G22" i="29"/>
  <c r="G28" i="29"/>
  <c r="G34" i="29"/>
  <c r="G40" i="29"/>
  <c r="G46" i="29"/>
  <c r="G52" i="29"/>
  <c r="G58" i="29"/>
  <c r="G64" i="29"/>
  <c r="G70" i="29"/>
  <c r="G76" i="29"/>
  <c r="G82" i="29"/>
  <c r="G88" i="29"/>
  <c r="G94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Q86" i="30"/>
  <c r="V87" i="30"/>
  <c r="Q89" i="30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69" i="32"/>
  <c r="U69" i="32" s="1"/>
  <c r="G5" i="33"/>
  <c r="G13" i="33"/>
  <c r="G20" i="33"/>
  <c r="G27" i="33"/>
  <c r="G34" i="33"/>
  <c r="G41" i="33"/>
  <c r="G49" i="33"/>
  <c r="G56" i="33"/>
  <c r="G63" i="33"/>
  <c r="G70" i="33"/>
  <c r="G77" i="33"/>
  <c r="G85" i="33"/>
  <c r="G92" i="33"/>
  <c r="G89" i="34"/>
  <c r="G86" i="34"/>
  <c r="G83" i="34"/>
  <c r="G80" i="34"/>
  <c r="G77" i="34"/>
  <c r="G74" i="34"/>
  <c r="G71" i="34"/>
  <c r="G68" i="34"/>
  <c r="G65" i="34"/>
  <c r="G62" i="34"/>
  <c r="G59" i="34"/>
  <c r="G56" i="34"/>
  <c r="G53" i="34"/>
  <c r="G50" i="34"/>
  <c r="G47" i="34"/>
  <c r="G44" i="34"/>
  <c r="G41" i="34"/>
  <c r="G38" i="34"/>
  <c r="G35" i="34"/>
  <c r="G32" i="34"/>
  <c r="G29" i="34"/>
  <c r="G26" i="34"/>
  <c r="G23" i="34"/>
  <c r="G20" i="34"/>
  <c r="G17" i="34"/>
  <c r="G14" i="34"/>
  <c r="G11" i="34"/>
  <c r="G8" i="34"/>
  <c r="G5" i="34"/>
  <c r="F89" i="34"/>
  <c r="F86" i="34"/>
  <c r="F83" i="34"/>
  <c r="F80" i="34"/>
  <c r="F77" i="34"/>
  <c r="F74" i="34"/>
  <c r="F71" i="34"/>
  <c r="F68" i="34"/>
  <c r="F65" i="34"/>
  <c r="F62" i="34"/>
  <c r="F59" i="34"/>
  <c r="F56" i="34"/>
  <c r="F53" i="34"/>
  <c r="F50" i="34"/>
  <c r="F47" i="34"/>
  <c r="F44" i="34"/>
  <c r="F41" i="34"/>
  <c r="F38" i="34"/>
  <c r="F35" i="34"/>
  <c r="F32" i="34"/>
  <c r="F29" i="34"/>
  <c r="F26" i="34"/>
  <c r="F23" i="34"/>
  <c r="F20" i="34"/>
  <c r="F17" i="34"/>
  <c r="F14" i="34"/>
  <c r="F11" i="34"/>
  <c r="F8" i="34"/>
  <c r="F5" i="34"/>
  <c r="F87" i="34"/>
  <c r="F84" i="34"/>
  <c r="F81" i="34"/>
  <c r="F78" i="34"/>
  <c r="F75" i="34"/>
  <c r="F72" i="34"/>
  <c r="F69" i="34"/>
  <c r="F66" i="34"/>
  <c r="F63" i="34"/>
  <c r="F60" i="34"/>
  <c r="F57" i="34"/>
  <c r="F54" i="34"/>
  <c r="F51" i="34"/>
  <c r="F48" i="34"/>
  <c r="F45" i="34"/>
  <c r="F42" i="34"/>
  <c r="F39" i="34"/>
  <c r="F36" i="34"/>
  <c r="F33" i="34"/>
  <c r="F30" i="34"/>
  <c r="F27" i="34"/>
  <c r="F24" i="34"/>
  <c r="F21" i="34"/>
  <c r="F18" i="34"/>
  <c r="F15" i="34"/>
  <c r="F12" i="34"/>
  <c r="F9" i="34"/>
  <c r="F6" i="34"/>
  <c r="G9" i="34"/>
  <c r="G15" i="34"/>
  <c r="G21" i="34"/>
  <c r="G27" i="34"/>
  <c r="G33" i="34"/>
  <c r="G39" i="34"/>
  <c r="G45" i="34"/>
  <c r="G51" i="34"/>
  <c r="G57" i="34"/>
  <c r="G63" i="34"/>
  <c r="G69" i="34"/>
  <c r="G75" i="34"/>
  <c r="G81" i="34"/>
  <c r="G87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3" i="34"/>
  <c r="R11" i="34"/>
  <c r="R9" i="34"/>
  <c r="R5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Q9" i="34"/>
  <c r="R13" i="34"/>
  <c r="R16" i="34"/>
  <c r="R19" i="34"/>
  <c r="R22" i="34"/>
  <c r="R25" i="34"/>
  <c r="R28" i="34"/>
  <c r="R31" i="34"/>
  <c r="R34" i="34"/>
  <c r="R37" i="34"/>
  <c r="R40" i="34"/>
  <c r="R43" i="34"/>
  <c r="R51" i="34"/>
  <c r="R60" i="34"/>
  <c r="R69" i="34"/>
  <c r="R78" i="34"/>
  <c r="R87" i="34"/>
  <c r="H7" i="35"/>
  <c r="I7" i="35" s="1"/>
  <c r="J7" i="35" s="1"/>
  <c r="H13" i="35"/>
  <c r="I13" i="35" s="1"/>
  <c r="J13" i="35" s="1"/>
  <c r="H19" i="35"/>
  <c r="I19" i="35" s="1"/>
  <c r="J19" i="35" s="1"/>
  <c r="H25" i="35"/>
  <c r="I25" i="35" s="1"/>
  <c r="J25" i="35" s="1"/>
  <c r="H31" i="35"/>
  <c r="I31" i="35" s="1"/>
  <c r="J31" i="35" s="1"/>
  <c r="H37" i="35"/>
  <c r="I37" i="35" s="1"/>
  <c r="J37" i="35" s="1"/>
  <c r="H43" i="35"/>
  <c r="I43" i="35" s="1"/>
  <c r="J43" i="35" s="1"/>
  <c r="H49" i="35"/>
  <c r="I49" i="35" s="1"/>
  <c r="J49" i="35" s="1"/>
  <c r="H55" i="35"/>
  <c r="I55" i="35" s="1"/>
  <c r="J55" i="35" s="1"/>
  <c r="H61" i="35"/>
  <c r="I61" i="35" s="1"/>
  <c r="J61" i="35" s="1"/>
  <c r="H67" i="35"/>
  <c r="I67" i="35" s="1"/>
  <c r="J67" i="35" s="1"/>
  <c r="H73" i="35"/>
  <c r="I73" i="35" s="1"/>
  <c r="J73" i="35" s="1"/>
  <c r="H79" i="35"/>
  <c r="I79" i="35" s="1"/>
  <c r="J79" i="35" s="1"/>
  <c r="H26" i="36"/>
  <c r="I26" i="36" s="1"/>
  <c r="J26" i="36" s="1"/>
  <c r="H62" i="36"/>
  <c r="I62" i="36" s="1"/>
  <c r="J62" i="36" s="1"/>
  <c r="AH3" i="27"/>
  <c r="AQ3" i="27" s="1"/>
  <c r="G5" i="27"/>
  <c r="G8" i="27"/>
  <c r="G11" i="27"/>
  <c r="G14" i="27"/>
  <c r="G17" i="27"/>
  <c r="G20" i="27"/>
  <c r="G23" i="27"/>
  <c r="G26" i="27"/>
  <c r="G29" i="27"/>
  <c r="G32" i="27"/>
  <c r="G35" i="27"/>
  <c r="G38" i="27"/>
  <c r="G41" i="27"/>
  <c r="G44" i="27"/>
  <c r="G47" i="27"/>
  <c r="G50" i="27"/>
  <c r="G53" i="27"/>
  <c r="G56" i="27"/>
  <c r="G59" i="27"/>
  <c r="G62" i="27"/>
  <c r="G65" i="27"/>
  <c r="G68" i="27"/>
  <c r="G71" i="27"/>
  <c r="G74" i="27"/>
  <c r="G77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R3" i="28"/>
  <c r="G5" i="28"/>
  <c r="G8" i="28"/>
  <c r="G11" i="28"/>
  <c r="G14" i="28"/>
  <c r="G17" i="28"/>
  <c r="G20" i="28"/>
  <c r="G23" i="28"/>
  <c r="G26" i="28"/>
  <c r="G29" i="28"/>
  <c r="G32" i="28"/>
  <c r="G35" i="28"/>
  <c r="G38" i="28"/>
  <c r="G41" i="28"/>
  <c r="G44" i="28"/>
  <c r="G47" i="28"/>
  <c r="G50" i="28"/>
  <c r="G53" i="28"/>
  <c r="G56" i="28"/>
  <c r="G59" i="28"/>
  <c r="G62" i="28"/>
  <c r="G65" i="28"/>
  <c r="G68" i="28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F5" i="29"/>
  <c r="F11" i="29"/>
  <c r="F17" i="29"/>
  <c r="F23" i="29"/>
  <c r="F29" i="29"/>
  <c r="F35" i="29"/>
  <c r="F41" i="29"/>
  <c r="F47" i="29"/>
  <c r="F53" i="29"/>
  <c r="F59" i="29"/>
  <c r="F65" i="29"/>
  <c r="F71" i="29"/>
  <c r="F77" i="29"/>
  <c r="F83" i="29"/>
  <c r="F89" i="29"/>
  <c r="F95" i="29"/>
  <c r="G5" i="29"/>
  <c r="G11" i="29"/>
  <c r="G17" i="29"/>
  <c r="G23" i="29"/>
  <c r="G29" i="29"/>
  <c r="G35" i="29"/>
  <c r="G41" i="29"/>
  <c r="G47" i="29"/>
  <c r="G53" i="29"/>
  <c r="G59" i="29"/>
  <c r="G65" i="29"/>
  <c r="G71" i="29"/>
  <c r="G77" i="29"/>
  <c r="G83" i="29"/>
  <c r="G89" i="29"/>
  <c r="G95" i="29"/>
  <c r="Q15" i="29"/>
  <c r="Q18" i="29"/>
  <c r="V19" i="29"/>
  <c r="Q21" i="29"/>
  <c r="V22" i="29"/>
  <c r="Q24" i="29"/>
  <c r="V25" i="29"/>
  <c r="Q27" i="29"/>
  <c r="V28" i="29"/>
  <c r="Q30" i="29"/>
  <c r="V31" i="29"/>
  <c r="Q33" i="29"/>
  <c r="V34" i="29"/>
  <c r="Q36" i="29"/>
  <c r="V37" i="29"/>
  <c r="Q39" i="29"/>
  <c r="V40" i="29"/>
  <c r="Q42" i="29"/>
  <c r="V43" i="29"/>
  <c r="Q45" i="29"/>
  <c r="V46" i="29"/>
  <c r="Q48" i="29"/>
  <c r="V49" i="29"/>
  <c r="Q51" i="29"/>
  <c r="V52" i="29"/>
  <c r="Q54" i="29"/>
  <c r="V55" i="29"/>
  <c r="Q57" i="29"/>
  <c r="V58" i="29"/>
  <c r="Q60" i="29"/>
  <c r="V61" i="29"/>
  <c r="Q63" i="29"/>
  <c r="V64" i="29"/>
  <c r="Q66" i="29"/>
  <c r="V67" i="29"/>
  <c r="Q69" i="29"/>
  <c r="V70" i="29"/>
  <c r="Q72" i="29"/>
  <c r="V73" i="29"/>
  <c r="Q75" i="29"/>
  <c r="V76" i="29"/>
  <c r="Q78" i="29"/>
  <c r="V79" i="29"/>
  <c r="Q81" i="29"/>
  <c r="V82" i="29"/>
  <c r="Q84" i="29"/>
  <c r="V85" i="29"/>
  <c r="Q87" i="29"/>
  <c r="V88" i="29"/>
  <c r="Q90" i="29"/>
  <c r="V91" i="29"/>
  <c r="Q93" i="29"/>
  <c r="V94" i="29"/>
  <c r="V97" i="29"/>
  <c r="AH3" i="30"/>
  <c r="AQ3" i="30" s="1"/>
  <c r="G5" i="30"/>
  <c r="G8" i="30"/>
  <c r="G11" i="30"/>
  <c r="G14" i="30"/>
  <c r="G17" i="30"/>
  <c r="G20" i="30"/>
  <c r="G23" i="30"/>
  <c r="G26" i="30"/>
  <c r="G29" i="30"/>
  <c r="G32" i="30"/>
  <c r="G35" i="30"/>
  <c r="G38" i="30"/>
  <c r="G41" i="30"/>
  <c r="G44" i="30"/>
  <c r="G47" i="30"/>
  <c r="G50" i="30"/>
  <c r="G53" i="30"/>
  <c r="G56" i="30"/>
  <c r="G59" i="30"/>
  <c r="G62" i="30"/>
  <c r="G65" i="30"/>
  <c r="G68" i="30"/>
  <c r="G71" i="30"/>
  <c r="G74" i="30"/>
  <c r="G77" i="30"/>
  <c r="G80" i="30"/>
  <c r="G83" i="30"/>
  <c r="G86" i="30"/>
  <c r="G89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14" i="30"/>
  <c r="R17" i="30"/>
  <c r="R20" i="30"/>
  <c r="R23" i="30"/>
  <c r="R26" i="30"/>
  <c r="R29" i="30"/>
  <c r="R32" i="30"/>
  <c r="R35" i="30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G6" i="31"/>
  <c r="G9" i="31"/>
  <c r="G12" i="31"/>
  <c r="G15" i="31"/>
  <c r="G18" i="31"/>
  <c r="G21" i="31"/>
  <c r="G24" i="31"/>
  <c r="G27" i="31"/>
  <c r="G30" i="31"/>
  <c r="G33" i="31"/>
  <c r="G36" i="31"/>
  <c r="G39" i="31"/>
  <c r="G42" i="31"/>
  <c r="G45" i="31"/>
  <c r="G48" i="31"/>
  <c r="G51" i="31"/>
  <c r="G54" i="31"/>
  <c r="G57" i="31"/>
  <c r="G60" i="31"/>
  <c r="G63" i="31"/>
  <c r="G66" i="31"/>
  <c r="G69" i="31"/>
  <c r="G72" i="31"/>
  <c r="G75" i="31"/>
  <c r="G78" i="31"/>
  <c r="R6" i="31"/>
  <c r="R8" i="31"/>
  <c r="R10" i="31"/>
  <c r="V11" i="31"/>
  <c r="R12" i="31"/>
  <c r="R15" i="31"/>
  <c r="R18" i="31"/>
  <c r="R21" i="31"/>
  <c r="R24" i="31"/>
  <c r="R27" i="31"/>
  <c r="R30" i="31"/>
  <c r="R33" i="31"/>
  <c r="R36" i="31"/>
  <c r="R39" i="31"/>
  <c r="R42" i="31"/>
  <c r="R45" i="31"/>
  <c r="R48" i="31"/>
  <c r="R51" i="31"/>
  <c r="R54" i="31"/>
  <c r="R57" i="31"/>
  <c r="R60" i="31"/>
  <c r="R63" i="31"/>
  <c r="R66" i="31"/>
  <c r="R69" i="31"/>
  <c r="R72" i="31"/>
  <c r="R75" i="31"/>
  <c r="G6" i="32"/>
  <c r="G9" i="32"/>
  <c r="G12" i="32"/>
  <c r="G15" i="32"/>
  <c r="G18" i="32"/>
  <c r="G21" i="32"/>
  <c r="G24" i="32"/>
  <c r="G27" i="32"/>
  <c r="G30" i="32"/>
  <c r="G33" i="32"/>
  <c r="G36" i="32"/>
  <c r="G39" i="32"/>
  <c r="G42" i="32"/>
  <c r="G45" i="32"/>
  <c r="G48" i="32"/>
  <c r="G51" i="32"/>
  <c r="G54" i="32"/>
  <c r="G57" i="32"/>
  <c r="G60" i="32"/>
  <c r="G63" i="32"/>
  <c r="G66" i="32"/>
  <c r="G69" i="32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6" i="32"/>
  <c r="Q69" i="32"/>
  <c r="Q66" i="32"/>
  <c r="Q63" i="32"/>
  <c r="Q60" i="32"/>
  <c r="R8" i="32"/>
  <c r="V67" i="32"/>
  <c r="V64" i="32"/>
  <c r="V61" i="32"/>
  <c r="V58" i="32"/>
  <c r="R10" i="32"/>
  <c r="V11" i="32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Q59" i="32"/>
  <c r="V60" i="32"/>
  <c r="R61" i="32"/>
  <c r="Q68" i="32"/>
  <c r="V69" i="32"/>
  <c r="G7" i="33"/>
  <c r="G14" i="33"/>
  <c r="G21" i="33"/>
  <c r="G28" i="33"/>
  <c r="G35" i="33"/>
  <c r="G43" i="33"/>
  <c r="G50" i="33"/>
  <c r="G57" i="33"/>
  <c r="G64" i="33"/>
  <c r="G71" i="33"/>
  <c r="G79" i="33"/>
  <c r="G86" i="33"/>
  <c r="G93" i="33"/>
  <c r="F4" i="34"/>
  <c r="F10" i="34"/>
  <c r="F16" i="34"/>
  <c r="F22" i="34"/>
  <c r="F28" i="34"/>
  <c r="F34" i="34"/>
  <c r="F40" i="34"/>
  <c r="F46" i="34"/>
  <c r="F52" i="34"/>
  <c r="F58" i="34"/>
  <c r="F64" i="34"/>
  <c r="F70" i="34"/>
  <c r="F76" i="34"/>
  <c r="F82" i="34"/>
  <c r="F88" i="34"/>
  <c r="Q7" i="34"/>
  <c r="R8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10" i="34"/>
  <c r="V8" i="34"/>
  <c r="V6" i="34"/>
  <c r="V4" i="34"/>
  <c r="Y4" i="34" s="1"/>
  <c r="Z4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7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AI3" i="35"/>
  <c r="H11" i="38"/>
  <c r="I11" i="38" s="1"/>
  <c r="J11" i="38" s="1"/>
  <c r="H20" i="38"/>
  <c r="I20" i="38" s="1"/>
  <c r="J20" i="38" s="1"/>
  <c r="H29" i="38"/>
  <c r="I29" i="38" s="1"/>
  <c r="J29" i="38" s="1"/>
  <c r="H38" i="38"/>
  <c r="I38" i="38" s="1"/>
  <c r="J38" i="38" s="1"/>
  <c r="Z4" i="38"/>
  <c r="F6" i="27"/>
  <c r="F9" i="27"/>
  <c r="F12" i="27"/>
  <c r="F15" i="27"/>
  <c r="F18" i="27"/>
  <c r="F21" i="27"/>
  <c r="F24" i="27"/>
  <c r="F27" i="27"/>
  <c r="F30" i="27"/>
  <c r="F33" i="27"/>
  <c r="F36" i="27"/>
  <c r="F39" i="27"/>
  <c r="F42" i="27"/>
  <c r="F45" i="27"/>
  <c r="F48" i="27"/>
  <c r="F51" i="27"/>
  <c r="F54" i="27"/>
  <c r="F57" i="27"/>
  <c r="F60" i="27"/>
  <c r="F63" i="27"/>
  <c r="F66" i="27"/>
  <c r="F69" i="27"/>
  <c r="F72" i="27"/>
  <c r="F75" i="27"/>
  <c r="Q6" i="27"/>
  <c r="Q8" i="27"/>
  <c r="Q10" i="27"/>
  <c r="Q12" i="27"/>
  <c r="V13" i="27"/>
  <c r="Q15" i="27"/>
  <c r="V16" i="27"/>
  <c r="Q18" i="27"/>
  <c r="V19" i="27"/>
  <c r="Q21" i="27"/>
  <c r="V22" i="27"/>
  <c r="Q24" i="27"/>
  <c r="V25" i="27"/>
  <c r="Q27" i="27"/>
  <c r="V28" i="27"/>
  <c r="Q30" i="27"/>
  <c r="V31" i="27"/>
  <c r="Q33" i="27"/>
  <c r="V34" i="27"/>
  <c r="Q36" i="27"/>
  <c r="V37" i="27"/>
  <c r="Q39" i="27"/>
  <c r="V40" i="27"/>
  <c r="Q42" i="27"/>
  <c r="V43" i="27"/>
  <c r="Q45" i="27"/>
  <c r="V46" i="27"/>
  <c r="Q48" i="27"/>
  <c r="V49" i="27"/>
  <c r="Q51" i="27"/>
  <c r="V52" i="27"/>
  <c r="Q54" i="27"/>
  <c r="V55" i="27"/>
  <c r="Q57" i="27"/>
  <c r="V58" i="27"/>
  <c r="Q60" i="27"/>
  <c r="V61" i="27"/>
  <c r="Q63" i="27"/>
  <c r="V64" i="27"/>
  <c r="Q66" i="27"/>
  <c r="V67" i="27"/>
  <c r="Q69" i="27"/>
  <c r="V70" i="27"/>
  <c r="Q72" i="27"/>
  <c r="V73" i="27"/>
  <c r="Q75" i="27"/>
  <c r="V76" i="27"/>
  <c r="F6" i="28"/>
  <c r="F9" i="28"/>
  <c r="F12" i="28"/>
  <c r="F15" i="28"/>
  <c r="F18" i="28"/>
  <c r="F21" i="28"/>
  <c r="F24" i="28"/>
  <c r="F27" i="28"/>
  <c r="F30" i="28"/>
  <c r="F33" i="28"/>
  <c r="F36" i="28"/>
  <c r="F39" i="28"/>
  <c r="F42" i="28"/>
  <c r="F45" i="28"/>
  <c r="F48" i="28"/>
  <c r="F51" i="28"/>
  <c r="F54" i="28"/>
  <c r="F57" i="28"/>
  <c r="F60" i="28"/>
  <c r="F63" i="28"/>
  <c r="F66" i="28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Q6" i="28"/>
  <c r="V7" i="28"/>
  <c r="Q8" i="28"/>
  <c r="Q10" i="28"/>
  <c r="Q12" i="28"/>
  <c r="V13" i="28"/>
  <c r="Q15" i="28"/>
  <c r="V16" i="28"/>
  <c r="Q18" i="28"/>
  <c r="V19" i="28"/>
  <c r="Q21" i="28"/>
  <c r="V22" i="28"/>
  <c r="Q24" i="28"/>
  <c r="V25" i="28"/>
  <c r="Q27" i="28"/>
  <c r="V28" i="28"/>
  <c r="Q30" i="28"/>
  <c r="V31" i="28"/>
  <c r="Q33" i="28"/>
  <c r="V34" i="28"/>
  <c r="Q36" i="28"/>
  <c r="V37" i="28"/>
  <c r="Q39" i="28"/>
  <c r="V40" i="28"/>
  <c r="Q42" i="28"/>
  <c r="V43" i="28"/>
  <c r="Q45" i="28"/>
  <c r="V46" i="28"/>
  <c r="Q48" i="28"/>
  <c r="V49" i="28"/>
  <c r="Q51" i="28"/>
  <c r="V52" i="28"/>
  <c r="Q54" i="28"/>
  <c r="V55" i="28"/>
  <c r="Q57" i="28"/>
  <c r="V58" i="28"/>
  <c r="Q60" i="28"/>
  <c r="V61" i="28"/>
  <c r="Q63" i="28"/>
  <c r="V64" i="28"/>
  <c r="Q66" i="28"/>
  <c r="F6" i="29"/>
  <c r="F12" i="29"/>
  <c r="F18" i="29"/>
  <c r="F24" i="29"/>
  <c r="F30" i="29"/>
  <c r="F36" i="29"/>
  <c r="F42" i="29"/>
  <c r="F48" i="29"/>
  <c r="F54" i="29"/>
  <c r="F60" i="29"/>
  <c r="F66" i="29"/>
  <c r="F72" i="29"/>
  <c r="F78" i="29"/>
  <c r="F84" i="29"/>
  <c r="F90" i="29"/>
  <c r="G6" i="29"/>
  <c r="G12" i="29"/>
  <c r="G18" i="29"/>
  <c r="G24" i="29"/>
  <c r="G30" i="29"/>
  <c r="G36" i="29"/>
  <c r="G42" i="29"/>
  <c r="G48" i="29"/>
  <c r="G54" i="29"/>
  <c r="G60" i="29"/>
  <c r="G66" i="29"/>
  <c r="G72" i="29"/>
  <c r="G78" i="29"/>
  <c r="G84" i="29"/>
  <c r="G90" i="29"/>
  <c r="F6" i="30"/>
  <c r="F9" i="30"/>
  <c r="F12" i="30"/>
  <c r="F15" i="30"/>
  <c r="F18" i="30"/>
  <c r="F21" i="30"/>
  <c r="F24" i="30"/>
  <c r="F27" i="30"/>
  <c r="F30" i="30"/>
  <c r="F33" i="30"/>
  <c r="F36" i="30"/>
  <c r="F39" i="30"/>
  <c r="F42" i="30"/>
  <c r="F45" i="30"/>
  <c r="F48" i="30"/>
  <c r="F51" i="30"/>
  <c r="F54" i="30"/>
  <c r="F57" i="30"/>
  <c r="F60" i="30"/>
  <c r="F63" i="30"/>
  <c r="F66" i="30"/>
  <c r="F69" i="30"/>
  <c r="F72" i="30"/>
  <c r="F75" i="30"/>
  <c r="F78" i="30"/>
  <c r="F81" i="30"/>
  <c r="F84" i="30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Q10" i="30"/>
  <c r="Q12" i="30"/>
  <c r="V13" i="30"/>
  <c r="Q15" i="30"/>
  <c r="V16" i="30"/>
  <c r="Q18" i="30"/>
  <c r="V19" i="30"/>
  <c r="Q21" i="30"/>
  <c r="V22" i="30"/>
  <c r="Q24" i="30"/>
  <c r="V25" i="30"/>
  <c r="Q27" i="30"/>
  <c r="V28" i="30"/>
  <c r="Q30" i="30"/>
  <c r="V31" i="30"/>
  <c r="Q33" i="30"/>
  <c r="V34" i="30"/>
  <c r="Q36" i="30"/>
  <c r="V37" i="30"/>
  <c r="Q39" i="30"/>
  <c r="V40" i="30"/>
  <c r="Q42" i="30"/>
  <c r="V43" i="30"/>
  <c r="Q45" i="30"/>
  <c r="V46" i="30"/>
  <c r="Q48" i="30"/>
  <c r="V49" i="30"/>
  <c r="Q51" i="30"/>
  <c r="V52" i="30"/>
  <c r="Q54" i="30"/>
  <c r="V55" i="30"/>
  <c r="Q57" i="30"/>
  <c r="V58" i="30"/>
  <c r="Q60" i="30"/>
  <c r="V61" i="30"/>
  <c r="Q63" i="30"/>
  <c r="V64" i="30"/>
  <c r="Q66" i="30"/>
  <c r="V67" i="30"/>
  <c r="Q69" i="30"/>
  <c r="V70" i="30"/>
  <c r="Q72" i="30"/>
  <c r="V73" i="30"/>
  <c r="Q75" i="30"/>
  <c r="V76" i="30"/>
  <c r="Q78" i="30"/>
  <c r="V79" i="30"/>
  <c r="Q81" i="30"/>
  <c r="V82" i="30"/>
  <c r="Q84" i="30"/>
  <c r="V85" i="30"/>
  <c r="F4" i="31"/>
  <c r="F7" i="31"/>
  <c r="F10" i="31"/>
  <c r="F13" i="31"/>
  <c r="F16" i="31"/>
  <c r="F19" i="31"/>
  <c r="F22" i="31"/>
  <c r="F25" i="31"/>
  <c r="F28" i="31"/>
  <c r="F31" i="31"/>
  <c r="F34" i="31"/>
  <c r="F37" i="31"/>
  <c r="F40" i="31"/>
  <c r="F43" i="31"/>
  <c r="F46" i="31"/>
  <c r="F49" i="31"/>
  <c r="F52" i="31"/>
  <c r="F55" i="31"/>
  <c r="F58" i="31"/>
  <c r="F61" i="31"/>
  <c r="F64" i="31"/>
  <c r="F67" i="31"/>
  <c r="F70" i="31"/>
  <c r="F73" i="31"/>
  <c r="F76" i="31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Q7" i="31"/>
  <c r="Q13" i="31"/>
  <c r="V14" i="31"/>
  <c r="Q16" i="31"/>
  <c r="V17" i="31"/>
  <c r="Q19" i="31"/>
  <c r="V20" i="31"/>
  <c r="Q22" i="31"/>
  <c r="V23" i="31"/>
  <c r="Q25" i="31"/>
  <c r="V26" i="31"/>
  <c r="Q28" i="31"/>
  <c r="V29" i="31"/>
  <c r="Q31" i="31"/>
  <c r="V32" i="31"/>
  <c r="Q34" i="31"/>
  <c r="V35" i="31"/>
  <c r="Q37" i="31"/>
  <c r="V38" i="31"/>
  <c r="Q40" i="31"/>
  <c r="V41" i="31"/>
  <c r="Q43" i="31"/>
  <c r="V44" i="31"/>
  <c r="Q46" i="31"/>
  <c r="V47" i="31"/>
  <c r="Q49" i="31"/>
  <c r="V50" i="31"/>
  <c r="Q52" i="31"/>
  <c r="V53" i="31"/>
  <c r="Q55" i="31"/>
  <c r="V56" i="31"/>
  <c r="Q58" i="31"/>
  <c r="V59" i="31"/>
  <c r="Q61" i="31"/>
  <c r="V62" i="31"/>
  <c r="Q64" i="31"/>
  <c r="V65" i="31"/>
  <c r="Q67" i="31"/>
  <c r="V68" i="31"/>
  <c r="Q70" i="31"/>
  <c r="V71" i="31"/>
  <c r="Q73" i="31"/>
  <c r="V74" i="31"/>
  <c r="Q76" i="31"/>
  <c r="F4" i="32"/>
  <c r="F7" i="32"/>
  <c r="F10" i="32"/>
  <c r="F13" i="32"/>
  <c r="F16" i="32"/>
  <c r="F19" i="32"/>
  <c r="F22" i="32"/>
  <c r="F25" i="32"/>
  <c r="F28" i="32"/>
  <c r="F31" i="32"/>
  <c r="F34" i="32"/>
  <c r="F37" i="32"/>
  <c r="F40" i="32"/>
  <c r="F43" i="32"/>
  <c r="F46" i="32"/>
  <c r="F49" i="32"/>
  <c r="F52" i="32"/>
  <c r="F55" i="32"/>
  <c r="F58" i="32"/>
  <c r="F61" i="32"/>
  <c r="F64" i="32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Q7" i="32"/>
  <c r="Q13" i="32"/>
  <c r="V14" i="32"/>
  <c r="Q16" i="32"/>
  <c r="V17" i="32"/>
  <c r="Q19" i="32"/>
  <c r="V20" i="32"/>
  <c r="Q22" i="32"/>
  <c r="V23" i="32"/>
  <c r="Q25" i="32"/>
  <c r="V26" i="32"/>
  <c r="Q28" i="32"/>
  <c r="V29" i="32"/>
  <c r="Q31" i="32"/>
  <c r="V32" i="32"/>
  <c r="Q34" i="32"/>
  <c r="V35" i="32"/>
  <c r="Q37" i="32"/>
  <c r="V38" i="32"/>
  <c r="Q40" i="32"/>
  <c r="V41" i="32"/>
  <c r="Q43" i="32"/>
  <c r="V44" i="32"/>
  <c r="Q46" i="32"/>
  <c r="V47" i="32"/>
  <c r="Q49" i="32"/>
  <c r="V50" i="32"/>
  <c r="Q52" i="32"/>
  <c r="V53" i="32"/>
  <c r="Q55" i="32"/>
  <c r="V56" i="32"/>
  <c r="R59" i="32"/>
  <c r="Q64" i="32"/>
  <c r="V65" i="32"/>
  <c r="R66" i="32"/>
  <c r="F96" i="33"/>
  <c r="F90" i="33"/>
  <c r="F84" i="33"/>
  <c r="F78" i="33"/>
  <c r="F72" i="33"/>
  <c r="F66" i="33"/>
  <c r="F60" i="33"/>
  <c r="F54" i="33"/>
  <c r="F48" i="33"/>
  <c r="F42" i="33"/>
  <c r="F36" i="33"/>
  <c r="F30" i="33"/>
  <c r="F24" i="33"/>
  <c r="F18" i="33"/>
  <c r="F12" i="33"/>
  <c r="F6" i="33"/>
  <c r="F10" i="33"/>
  <c r="F17" i="33"/>
  <c r="F25" i="33"/>
  <c r="F32" i="33"/>
  <c r="F39" i="33"/>
  <c r="F46" i="33"/>
  <c r="F53" i="33"/>
  <c r="F61" i="33"/>
  <c r="F68" i="33"/>
  <c r="F75" i="33"/>
  <c r="F82" i="33"/>
  <c r="F89" i="33"/>
  <c r="F97" i="33"/>
  <c r="G8" i="33"/>
  <c r="G15" i="33"/>
  <c r="G22" i="33"/>
  <c r="G29" i="33"/>
  <c r="G37" i="33"/>
  <c r="G44" i="33"/>
  <c r="G51" i="33"/>
  <c r="G58" i="33"/>
  <c r="G65" i="33"/>
  <c r="G73" i="33"/>
  <c r="G80" i="33"/>
  <c r="G87" i="33"/>
  <c r="G94" i="33"/>
  <c r="M9" i="33"/>
  <c r="U9" i="33" s="1"/>
  <c r="M16" i="33"/>
  <c r="U16" i="33" s="1"/>
  <c r="M23" i="33"/>
  <c r="U23" i="33" s="1"/>
  <c r="M30" i="33"/>
  <c r="U30" i="33" s="1"/>
  <c r="M37" i="33"/>
  <c r="U37" i="33" s="1"/>
  <c r="M45" i="33"/>
  <c r="U45" i="33" s="1"/>
  <c r="M52" i="33"/>
  <c r="U52" i="33" s="1"/>
  <c r="M59" i="33"/>
  <c r="U59" i="33" s="1"/>
  <c r="M66" i="33"/>
  <c r="U66" i="33" s="1"/>
  <c r="M73" i="33"/>
  <c r="U73" i="33" s="1"/>
  <c r="M81" i="33"/>
  <c r="U81" i="33" s="1"/>
  <c r="M88" i="33"/>
  <c r="U88" i="33" s="1"/>
  <c r="M95" i="33"/>
  <c r="U95" i="33" s="1"/>
  <c r="AN3" i="34"/>
  <c r="G4" i="34"/>
  <c r="G10" i="34"/>
  <c r="G16" i="34"/>
  <c r="G22" i="34"/>
  <c r="G28" i="34"/>
  <c r="G34" i="34"/>
  <c r="G40" i="34"/>
  <c r="G46" i="34"/>
  <c r="G52" i="34"/>
  <c r="G58" i="34"/>
  <c r="G64" i="34"/>
  <c r="G70" i="34"/>
  <c r="G76" i="34"/>
  <c r="G82" i="34"/>
  <c r="G88" i="34"/>
  <c r="R7" i="34"/>
  <c r="R48" i="34"/>
  <c r="R57" i="34"/>
  <c r="R66" i="34"/>
  <c r="R75" i="34"/>
  <c r="R84" i="34"/>
  <c r="H78" i="35"/>
  <c r="I78" i="35" s="1"/>
  <c r="J78" i="35" s="1"/>
  <c r="H14" i="35"/>
  <c r="I14" i="35" s="1"/>
  <c r="J14" i="35" s="1"/>
  <c r="H20" i="35"/>
  <c r="I20" i="35" s="1"/>
  <c r="J20" i="35" s="1"/>
  <c r="H26" i="35"/>
  <c r="I26" i="35" s="1"/>
  <c r="J26" i="35" s="1"/>
  <c r="H32" i="35"/>
  <c r="I32" i="35" s="1"/>
  <c r="J32" i="35" s="1"/>
  <c r="H38" i="35"/>
  <c r="I38" i="35" s="1"/>
  <c r="J38" i="35" s="1"/>
  <c r="H44" i="35"/>
  <c r="I44" i="35" s="1"/>
  <c r="J44" i="35" s="1"/>
  <c r="H50" i="35"/>
  <c r="I50" i="35" s="1"/>
  <c r="J50" i="35" s="1"/>
  <c r="H56" i="35"/>
  <c r="I56" i="35" s="1"/>
  <c r="J56" i="35" s="1"/>
  <c r="H62" i="35"/>
  <c r="I62" i="35" s="1"/>
  <c r="J62" i="35" s="1"/>
  <c r="H68" i="35"/>
  <c r="I68" i="35" s="1"/>
  <c r="J68" i="35" s="1"/>
  <c r="H74" i="35"/>
  <c r="I74" i="35" s="1"/>
  <c r="J74" i="35" s="1"/>
  <c r="Z4" i="36"/>
  <c r="H87" i="38"/>
  <c r="I87" i="38" s="1"/>
  <c r="J87" i="38" s="1"/>
  <c r="H79" i="39"/>
  <c r="I79" i="39" s="1"/>
  <c r="J79" i="39" s="1"/>
  <c r="V11" i="33"/>
  <c r="M5" i="34"/>
  <c r="U5" i="34" s="1"/>
  <c r="M11" i="34"/>
  <c r="U11" i="34" s="1"/>
  <c r="M17" i="34"/>
  <c r="U17" i="34" s="1"/>
  <c r="M23" i="34"/>
  <c r="U23" i="34" s="1"/>
  <c r="M29" i="34"/>
  <c r="U29" i="34" s="1"/>
  <c r="M35" i="34"/>
  <c r="U35" i="34" s="1"/>
  <c r="M41" i="34"/>
  <c r="U41" i="34" s="1"/>
  <c r="M47" i="34"/>
  <c r="U47" i="34" s="1"/>
  <c r="M53" i="34"/>
  <c r="U53" i="34" s="1"/>
  <c r="M59" i="34"/>
  <c r="U59" i="34" s="1"/>
  <c r="M65" i="34"/>
  <c r="U65" i="34" s="1"/>
  <c r="M71" i="34"/>
  <c r="U71" i="34" s="1"/>
  <c r="M77" i="34"/>
  <c r="U77" i="34" s="1"/>
  <c r="M83" i="34"/>
  <c r="U83" i="34" s="1"/>
  <c r="M89" i="34"/>
  <c r="U89" i="34" s="1"/>
  <c r="F4" i="35"/>
  <c r="F7" i="35"/>
  <c r="F10" i="35"/>
  <c r="F13" i="35"/>
  <c r="F16" i="35"/>
  <c r="F19" i="35"/>
  <c r="F22" i="35"/>
  <c r="F25" i="35"/>
  <c r="F28" i="35"/>
  <c r="F31" i="35"/>
  <c r="F34" i="35"/>
  <c r="F37" i="35"/>
  <c r="F40" i="35"/>
  <c r="F43" i="35"/>
  <c r="F46" i="35"/>
  <c r="F49" i="35"/>
  <c r="F52" i="35"/>
  <c r="F55" i="35"/>
  <c r="F58" i="35"/>
  <c r="F61" i="35"/>
  <c r="F64" i="35"/>
  <c r="F67" i="35"/>
  <c r="F70" i="35"/>
  <c r="F73" i="35"/>
  <c r="F76" i="35"/>
  <c r="F79" i="35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Q7" i="35"/>
  <c r="H8" i="35"/>
  <c r="I8" i="35" s="1"/>
  <c r="J8" i="35" s="1"/>
  <c r="Q13" i="35"/>
  <c r="V14" i="35"/>
  <c r="Q16" i="35"/>
  <c r="V17" i="35"/>
  <c r="Q19" i="35"/>
  <c r="V20" i="35"/>
  <c r="Q22" i="35"/>
  <c r="V23" i="35"/>
  <c r="Q25" i="35"/>
  <c r="V26" i="35"/>
  <c r="Q28" i="35"/>
  <c r="V29" i="35"/>
  <c r="Q31" i="35"/>
  <c r="V32" i="35"/>
  <c r="Q34" i="35"/>
  <c r="V35" i="35"/>
  <c r="Q37" i="35"/>
  <c r="V38" i="35"/>
  <c r="Q40" i="35"/>
  <c r="V41" i="35"/>
  <c r="Q43" i="35"/>
  <c r="V44" i="35"/>
  <c r="Q46" i="35"/>
  <c r="V47" i="35"/>
  <c r="Q49" i="35"/>
  <c r="V50" i="35"/>
  <c r="Q52" i="35"/>
  <c r="V53" i="35"/>
  <c r="Q55" i="35"/>
  <c r="V56" i="35"/>
  <c r="Q58" i="35"/>
  <c r="V59" i="35"/>
  <c r="Q61" i="35"/>
  <c r="V62" i="35"/>
  <c r="Q64" i="35"/>
  <c r="V65" i="35"/>
  <c r="Q67" i="35"/>
  <c r="V68" i="35"/>
  <c r="Q70" i="35"/>
  <c r="V71" i="35"/>
  <c r="Q73" i="35"/>
  <c r="V74" i="35"/>
  <c r="Q76" i="35"/>
  <c r="V77" i="35"/>
  <c r="Q79" i="35"/>
  <c r="F4" i="36"/>
  <c r="F7" i="36"/>
  <c r="F10" i="36"/>
  <c r="F13" i="36"/>
  <c r="F16" i="36"/>
  <c r="F19" i="36"/>
  <c r="F22" i="36"/>
  <c r="F25" i="36"/>
  <c r="F28" i="36"/>
  <c r="F31" i="36"/>
  <c r="F34" i="36"/>
  <c r="F37" i="36"/>
  <c r="F40" i="36"/>
  <c r="F43" i="36"/>
  <c r="F46" i="36"/>
  <c r="F49" i="36"/>
  <c r="F52" i="36"/>
  <c r="F55" i="36"/>
  <c r="F58" i="36"/>
  <c r="F61" i="36"/>
  <c r="F64" i="36"/>
  <c r="F67" i="36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Q7" i="36"/>
  <c r="Q13" i="36"/>
  <c r="V14" i="36"/>
  <c r="Q16" i="36"/>
  <c r="V17" i="36"/>
  <c r="Q19" i="36"/>
  <c r="V20" i="36"/>
  <c r="Q22" i="36"/>
  <c r="V23" i="36"/>
  <c r="Q25" i="36"/>
  <c r="V26" i="36"/>
  <c r="Q28" i="36"/>
  <c r="V29" i="36"/>
  <c r="Q31" i="36"/>
  <c r="V32" i="36"/>
  <c r="Q34" i="36"/>
  <c r="V35" i="36"/>
  <c r="Q37" i="36"/>
  <c r="V38" i="36"/>
  <c r="Q40" i="36"/>
  <c r="V41" i="36"/>
  <c r="Q43" i="36"/>
  <c r="V44" i="36"/>
  <c r="Q46" i="36"/>
  <c r="V47" i="36"/>
  <c r="Q49" i="36"/>
  <c r="V50" i="36"/>
  <c r="Q52" i="36"/>
  <c r="V53" i="36"/>
  <c r="Q55" i="36"/>
  <c r="V56" i="36"/>
  <c r="Q58" i="36"/>
  <c r="V59" i="36"/>
  <c r="Q61" i="36"/>
  <c r="V62" i="36"/>
  <c r="Q64" i="36"/>
  <c r="V65" i="36"/>
  <c r="Q67" i="36"/>
  <c r="V68" i="36"/>
  <c r="F8" i="37"/>
  <c r="F14" i="37"/>
  <c r="F20" i="37"/>
  <c r="F26" i="37"/>
  <c r="F32" i="37"/>
  <c r="F38" i="37"/>
  <c r="F44" i="37"/>
  <c r="F50" i="37"/>
  <c r="F56" i="37"/>
  <c r="F62" i="37"/>
  <c r="F68" i="37"/>
  <c r="F74" i="37"/>
  <c r="F80" i="37"/>
  <c r="F86" i="37"/>
  <c r="F92" i="37"/>
  <c r="F98" i="37"/>
  <c r="G8" i="37"/>
  <c r="G14" i="37"/>
  <c r="G20" i="37"/>
  <c r="G26" i="37"/>
  <c r="G32" i="37"/>
  <c r="G38" i="37"/>
  <c r="G44" i="37"/>
  <c r="G50" i="37"/>
  <c r="G56" i="37"/>
  <c r="G62" i="37"/>
  <c r="G68" i="37"/>
  <c r="G74" i="37"/>
  <c r="G80" i="37"/>
  <c r="G86" i="37"/>
  <c r="G92" i="37"/>
  <c r="G98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Q9" i="37"/>
  <c r="Q11" i="37"/>
  <c r="F4" i="38"/>
  <c r="F7" i="38"/>
  <c r="F10" i="38"/>
  <c r="F13" i="38"/>
  <c r="F16" i="38"/>
  <c r="F19" i="38"/>
  <c r="F22" i="38"/>
  <c r="F25" i="38"/>
  <c r="F28" i="38"/>
  <c r="F31" i="38"/>
  <c r="F34" i="38"/>
  <c r="F37" i="38"/>
  <c r="F40" i="38"/>
  <c r="F43" i="38"/>
  <c r="F46" i="38"/>
  <c r="F49" i="38"/>
  <c r="F52" i="38"/>
  <c r="F55" i="38"/>
  <c r="F58" i="38"/>
  <c r="F61" i="38"/>
  <c r="F64" i="38"/>
  <c r="F67" i="38"/>
  <c r="F70" i="38"/>
  <c r="F73" i="38"/>
  <c r="F76" i="38"/>
  <c r="F79" i="38"/>
  <c r="F82" i="38"/>
  <c r="F85" i="38"/>
  <c r="F88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Q7" i="38"/>
  <c r="H8" i="38"/>
  <c r="I8" i="38" s="1"/>
  <c r="J8" i="38" s="1"/>
  <c r="H10" i="38"/>
  <c r="I10" i="38" s="1"/>
  <c r="J10" i="38" s="1"/>
  <c r="Q13" i="38"/>
  <c r="V14" i="38"/>
  <c r="Q16" i="38"/>
  <c r="V17" i="38"/>
  <c r="Q19" i="38"/>
  <c r="V20" i="38"/>
  <c r="Q27" i="38"/>
  <c r="V28" i="38"/>
  <c r="R29" i="38"/>
  <c r="Q36" i="38"/>
  <c r="V37" i="38"/>
  <c r="R38" i="38"/>
  <c r="Q43" i="38"/>
  <c r="V44" i="38"/>
  <c r="Q45" i="38"/>
  <c r="V46" i="38"/>
  <c r="Q52" i="38"/>
  <c r="V53" i="38"/>
  <c r="Q54" i="38"/>
  <c r="V55" i="38"/>
  <c r="Q61" i="38"/>
  <c r="R63" i="38"/>
  <c r="R66" i="38"/>
  <c r="R69" i="38"/>
  <c r="R72" i="38"/>
  <c r="R75" i="38"/>
  <c r="R78" i="38"/>
  <c r="R81" i="38"/>
  <c r="R84" i="38"/>
  <c r="R87" i="38"/>
  <c r="G6" i="39"/>
  <c r="G12" i="39"/>
  <c r="G18" i="39"/>
  <c r="G24" i="39"/>
  <c r="G30" i="39"/>
  <c r="G36" i="39"/>
  <c r="G42" i="39"/>
  <c r="G48" i="39"/>
  <c r="G54" i="39"/>
  <c r="G60" i="39"/>
  <c r="G66" i="39"/>
  <c r="G72" i="39"/>
  <c r="G78" i="39"/>
  <c r="M8" i="39"/>
  <c r="U8" i="39" s="1"/>
  <c r="M20" i="39"/>
  <c r="U20" i="39" s="1"/>
  <c r="M32" i="39"/>
  <c r="U32" i="39" s="1"/>
  <c r="M44" i="39"/>
  <c r="U44" i="39" s="1"/>
  <c r="M56" i="39"/>
  <c r="U56" i="39" s="1"/>
  <c r="R4" i="39"/>
  <c r="R13" i="39"/>
  <c r="R22" i="39"/>
  <c r="H7" i="40"/>
  <c r="I7" i="40" s="1"/>
  <c r="J7" i="40" s="1"/>
  <c r="H61" i="40"/>
  <c r="I61" i="40" s="1"/>
  <c r="J61" i="40" s="1"/>
  <c r="AH4" i="40"/>
  <c r="AN3" i="42"/>
  <c r="AN3" i="43"/>
  <c r="H16" i="43"/>
  <c r="I16" i="43" s="1"/>
  <c r="J16" i="43" s="1"/>
  <c r="H22" i="43"/>
  <c r="I22" i="43" s="1"/>
  <c r="J22" i="43" s="1"/>
  <c r="H28" i="43"/>
  <c r="I28" i="43" s="1"/>
  <c r="J28" i="43" s="1"/>
  <c r="H34" i="43"/>
  <c r="I34" i="43" s="1"/>
  <c r="J34" i="43" s="1"/>
  <c r="H40" i="43"/>
  <c r="I40" i="43" s="1"/>
  <c r="J40" i="43" s="1"/>
  <c r="H46" i="43"/>
  <c r="I46" i="43" s="1"/>
  <c r="J46" i="43" s="1"/>
  <c r="H64" i="43"/>
  <c r="I64" i="43" s="1"/>
  <c r="J64" i="43" s="1"/>
  <c r="H17" i="44"/>
  <c r="I17" i="44" s="1"/>
  <c r="J17" i="44" s="1"/>
  <c r="H26" i="44"/>
  <c r="I26" i="44" s="1"/>
  <c r="J26" i="44" s="1"/>
  <c r="H35" i="44"/>
  <c r="I35" i="44" s="1"/>
  <c r="J35" i="44" s="1"/>
  <c r="H44" i="44"/>
  <c r="I44" i="44" s="1"/>
  <c r="J44" i="44" s="1"/>
  <c r="F9" i="37"/>
  <c r="F15" i="37"/>
  <c r="F21" i="37"/>
  <c r="F27" i="37"/>
  <c r="F33" i="37"/>
  <c r="F39" i="37"/>
  <c r="F45" i="37"/>
  <c r="F51" i="37"/>
  <c r="F57" i="37"/>
  <c r="F63" i="37"/>
  <c r="F69" i="37"/>
  <c r="F75" i="37"/>
  <c r="F81" i="37"/>
  <c r="F87" i="37"/>
  <c r="F93" i="37"/>
  <c r="G9" i="37"/>
  <c r="G15" i="37"/>
  <c r="G21" i="37"/>
  <c r="G27" i="37"/>
  <c r="G33" i="37"/>
  <c r="G39" i="37"/>
  <c r="G45" i="37"/>
  <c r="G51" i="37"/>
  <c r="G57" i="37"/>
  <c r="G63" i="37"/>
  <c r="G69" i="37"/>
  <c r="G75" i="37"/>
  <c r="G81" i="37"/>
  <c r="G87" i="37"/>
  <c r="G93" i="37"/>
  <c r="H43" i="38"/>
  <c r="I43" i="38" s="1"/>
  <c r="J43" i="38" s="1"/>
  <c r="H46" i="38"/>
  <c r="I46" i="38" s="1"/>
  <c r="J46" i="38" s="1"/>
  <c r="H49" i="38"/>
  <c r="I49" i="38" s="1"/>
  <c r="J49" i="38" s="1"/>
  <c r="H52" i="38"/>
  <c r="I52" i="38" s="1"/>
  <c r="J52" i="38" s="1"/>
  <c r="H55" i="38"/>
  <c r="I55" i="38" s="1"/>
  <c r="J55" i="38" s="1"/>
  <c r="H58" i="38"/>
  <c r="I58" i="38" s="1"/>
  <c r="J58" i="38" s="1"/>
  <c r="H61" i="38"/>
  <c r="I61" i="38" s="1"/>
  <c r="J61" i="38" s="1"/>
  <c r="H64" i="38"/>
  <c r="I64" i="38" s="1"/>
  <c r="J64" i="38" s="1"/>
  <c r="H67" i="38"/>
  <c r="I67" i="38" s="1"/>
  <c r="J67" i="38" s="1"/>
  <c r="H70" i="38"/>
  <c r="I70" i="38" s="1"/>
  <c r="J70" i="38" s="1"/>
  <c r="H73" i="38"/>
  <c r="I73" i="38" s="1"/>
  <c r="J73" i="38" s="1"/>
  <c r="H76" i="38"/>
  <c r="I76" i="38" s="1"/>
  <c r="J76" i="38" s="1"/>
  <c r="H79" i="38"/>
  <c r="I79" i="38" s="1"/>
  <c r="J79" i="38" s="1"/>
  <c r="H82" i="38"/>
  <c r="I82" i="38" s="1"/>
  <c r="J82" i="38" s="1"/>
  <c r="H85" i="38"/>
  <c r="I85" i="38" s="1"/>
  <c r="J85" i="38" s="1"/>
  <c r="H88" i="38"/>
  <c r="I88" i="38" s="1"/>
  <c r="J88" i="38" s="1"/>
  <c r="H22" i="38"/>
  <c r="I22" i="38" s="1"/>
  <c r="J22" i="38" s="1"/>
  <c r="H31" i="38"/>
  <c r="I31" i="38" s="1"/>
  <c r="J31" i="38" s="1"/>
  <c r="H40" i="38"/>
  <c r="I40" i="38" s="1"/>
  <c r="J40" i="38" s="1"/>
  <c r="F4" i="37"/>
  <c r="F10" i="37"/>
  <c r="F16" i="37"/>
  <c r="F22" i="37"/>
  <c r="F28" i="37"/>
  <c r="F34" i="37"/>
  <c r="F40" i="37"/>
  <c r="F46" i="37"/>
  <c r="F52" i="37"/>
  <c r="F58" i="37"/>
  <c r="F64" i="37"/>
  <c r="F70" i="37"/>
  <c r="F76" i="37"/>
  <c r="F82" i="37"/>
  <c r="F88" i="37"/>
  <c r="F94" i="37"/>
  <c r="G4" i="37"/>
  <c r="G10" i="37"/>
  <c r="G16" i="37"/>
  <c r="G22" i="37"/>
  <c r="G28" i="37"/>
  <c r="G34" i="37"/>
  <c r="G40" i="37"/>
  <c r="G46" i="37"/>
  <c r="G52" i="37"/>
  <c r="G58" i="37"/>
  <c r="G64" i="37"/>
  <c r="G70" i="37"/>
  <c r="G76" i="37"/>
  <c r="G82" i="37"/>
  <c r="G88" i="37"/>
  <c r="G94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H7" i="38"/>
  <c r="I7" i="38" s="1"/>
  <c r="J7" i="38" s="1"/>
  <c r="H13" i="38"/>
  <c r="I13" i="38" s="1"/>
  <c r="J13" i="38" s="1"/>
  <c r="H16" i="38"/>
  <c r="I16" i="38" s="1"/>
  <c r="J16" i="38" s="1"/>
  <c r="H19" i="38"/>
  <c r="I19" i="38" s="1"/>
  <c r="J19" i="38" s="1"/>
  <c r="G7" i="39"/>
  <c r="G13" i="39"/>
  <c r="G19" i="39"/>
  <c r="G25" i="39"/>
  <c r="G31" i="39"/>
  <c r="G37" i="39"/>
  <c r="G43" i="39"/>
  <c r="G49" i="39"/>
  <c r="G55" i="39"/>
  <c r="G61" i="39"/>
  <c r="G67" i="39"/>
  <c r="G73" i="39"/>
  <c r="R11" i="39"/>
  <c r="R9" i="39"/>
  <c r="R5" i="39"/>
  <c r="R79" i="39"/>
  <c r="R76" i="39"/>
  <c r="R73" i="39"/>
  <c r="R70" i="39"/>
  <c r="R67" i="39"/>
  <c r="R64" i="39"/>
  <c r="R61" i="39"/>
  <c r="R58" i="39"/>
  <c r="R55" i="39"/>
  <c r="R52" i="39"/>
  <c r="R49" i="39"/>
  <c r="R46" i="39"/>
  <c r="R43" i="39"/>
  <c r="R40" i="39"/>
  <c r="R78" i="39"/>
  <c r="R75" i="39"/>
  <c r="R72" i="39"/>
  <c r="R69" i="39"/>
  <c r="R66" i="39"/>
  <c r="R63" i="39"/>
  <c r="R60" i="39"/>
  <c r="R57" i="39"/>
  <c r="R54" i="39"/>
  <c r="R51" i="39"/>
  <c r="R48" i="39"/>
  <c r="R45" i="39"/>
  <c r="R42" i="39"/>
  <c r="R39" i="39"/>
  <c r="R36" i="39"/>
  <c r="R33" i="39"/>
  <c r="R30" i="39"/>
  <c r="R27" i="39"/>
  <c r="R24" i="39"/>
  <c r="R21" i="39"/>
  <c r="R18" i="39"/>
  <c r="R15" i="39"/>
  <c r="R12" i="39"/>
  <c r="R10" i="39"/>
  <c r="R8" i="39"/>
  <c r="R77" i="39"/>
  <c r="R74" i="39"/>
  <c r="R71" i="39"/>
  <c r="R68" i="39"/>
  <c r="R65" i="39"/>
  <c r="R62" i="39"/>
  <c r="R59" i="39"/>
  <c r="R56" i="39"/>
  <c r="R53" i="39"/>
  <c r="R50" i="39"/>
  <c r="R47" i="39"/>
  <c r="R44" i="39"/>
  <c r="R41" i="39"/>
  <c r="R38" i="39"/>
  <c r="R35" i="39"/>
  <c r="R32" i="39"/>
  <c r="R29" i="39"/>
  <c r="R26" i="39"/>
  <c r="R23" i="39"/>
  <c r="R20" i="39"/>
  <c r="R17" i="39"/>
  <c r="R14" i="39"/>
  <c r="R3" i="39"/>
  <c r="R19" i="39"/>
  <c r="R28" i="39"/>
  <c r="R37" i="39"/>
  <c r="H37" i="40"/>
  <c r="I37" i="40" s="1"/>
  <c r="J37" i="40" s="1"/>
  <c r="H94" i="41"/>
  <c r="I94" i="41" s="1"/>
  <c r="J94" i="41" s="1"/>
  <c r="H5" i="43"/>
  <c r="I5" i="43" s="1"/>
  <c r="J5" i="43" s="1"/>
  <c r="H11" i="43"/>
  <c r="I11" i="43" s="1"/>
  <c r="J11" i="43" s="1"/>
  <c r="H17" i="43"/>
  <c r="I17" i="43" s="1"/>
  <c r="J17" i="43" s="1"/>
  <c r="H23" i="43"/>
  <c r="I23" i="43" s="1"/>
  <c r="J23" i="43" s="1"/>
  <c r="H29" i="43"/>
  <c r="I29" i="43" s="1"/>
  <c r="J29" i="43" s="1"/>
  <c r="H35" i="43"/>
  <c r="I35" i="43" s="1"/>
  <c r="J35" i="43" s="1"/>
  <c r="H41" i="43"/>
  <c r="I41" i="43" s="1"/>
  <c r="J41" i="43" s="1"/>
  <c r="H53" i="43"/>
  <c r="I53" i="43" s="1"/>
  <c r="J53" i="43" s="1"/>
  <c r="H59" i="43"/>
  <c r="I59" i="43" s="1"/>
  <c r="J59" i="43" s="1"/>
  <c r="H71" i="43"/>
  <c r="I71" i="43" s="1"/>
  <c r="J71" i="43" s="1"/>
  <c r="H77" i="43"/>
  <c r="I77" i="43" s="1"/>
  <c r="J77" i="43" s="1"/>
  <c r="H5" i="44"/>
  <c r="I5" i="44" s="1"/>
  <c r="J5" i="44" s="1"/>
  <c r="AH3" i="35"/>
  <c r="AQ3" i="35" s="1"/>
  <c r="R77" i="35"/>
  <c r="AH3" i="36"/>
  <c r="AQ3" i="36" s="1"/>
  <c r="F5" i="37"/>
  <c r="F11" i="37"/>
  <c r="F17" i="37"/>
  <c r="F23" i="37"/>
  <c r="F29" i="37"/>
  <c r="F35" i="37"/>
  <c r="F41" i="37"/>
  <c r="F47" i="37"/>
  <c r="F53" i="37"/>
  <c r="F59" i="37"/>
  <c r="F65" i="37"/>
  <c r="F71" i="37"/>
  <c r="F77" i="37"/>
  <c r="F83" i="37"/>
  <c r="F89" i="37"/>
  <c r="F95" i="37"/>
  <c r="G5" i="37"/>
  <c r="G11" i="37"/>
  <c r="G17" i="37"/>
  <c r="G23" i="37"/>
  <c r="G29" i="37"/>
  <c r="G35" i="37"/>
  <c r="G41" i="37"/>
  <c r="G47" i="37"/>
  <c r="G53" i="37"/>
  <c r="G59" i="37"/>
  <c r="G65" i="37"/>
  <c r="G71" i="37"/>
  <c r="G77" i="37"/>
  <c r="G83" i="37"/>
  <c r="G89" i="37"/>
  <c r="G95" i="37"/>
  <c r="AH3" i="38"/>
  <c r="AQ3" i="38" s="1"/>
  <c r="H25" i="38"/>
  <c r="I25" i="38" s="1"/>
  <c r="J25" i="38" s="1"/>
  <c r="H34" i="38"/>
  <c r="I34" i="38" s="1"/>
  <c r="J34" i="38" s="1"/>
  <c r="F77" i="39"/>
  <c r="F74" i="39"/>
  <c r="F71" i="39"/>
  <c r="F68" i="39"/>
  <c r="F65" i="39"/>
  <c r="F62" i="39"/>
  <c r="F59" i="39"/>
  <c r="F56" i="39"/>
  <c r="F53" i="39"/>
  <c r="F50" i="39"/>
  <c r="F47" i="39"/>
  <c r="F44" i="39"/>
  <c r="F41" i="39"/>
  <c r="F38" i="39"/>
  <c r="F35" i="39"/>
  <c r="F32" i="39"/>
  <c r="F29" i="39"/>
  <c r="F26" i="39"/>
  <c r="F23" i="39"/>
  <c r="F20" i="39"/>
  <c r="F17" i="39"/>
  <c r="F14" i="39"/>
  <c r="F11" i="39"/>
  <c r="F8" i="39"/>
  <c r="F5" i="39"/>
  <c r="F78" i="39"/>
  <c r="F75" i="39"/>
  <c r="F72" i="39"/>
  <c r="F69" i="39"/>
  <c r="F66" i="39"/>
  <c r="F63" i="39"/>
  <c r="F60" i="39"/>
  <c r="F57" i="39"/>
  <c r="F54" i="39"/>
  <c r="F51" i="39"/>
  <c r="F48" i="39"/>
  <c r="F45" i="39"/>
  <c r="F42" i="39"/>
  <c r="F39" i="39"/>
  <c r="F36" i="39"/>
  <c r="F33" i="39"/>
  <c r="F30" i="39"/>
  <c r="F27" i="39"/>
  <c r="F24" i="39"/>
  <c r="F21" i="39"/>
  <c r="F18" i="39"/>
  <c r="F15" i="39"/>
  <c r="F12" i="39"/>
  <c r="F9" i="39"/>
  <c r="F6" i="39"/>
  <c r="G77" i="39"/>
  <c r="G74" i="39"/>
  <c r="G71" i="39"/>
  <c r="G68" i="39"/>
  <c r="G65" i="39"/>
  <c r="G62" i="39"/>
  <c r="G59" i="39"/>
  <c r="G56" i="39"/>
  <c r="G53" i="39"/>
  <c r="G50" i="39"/>
  <c r="G47" i="39"/>
  <c r="G44" i="39"/>
  <c r="G41" i="39"/>
  <c r="G38" i="39"/>
  <c r="G35" i="39"/>
  <c r="G32" i="39"/>
  <c r="G29" i="39"/>
  <c r="G26" i="39"/>
  <c r="G23" i="39"/>
  <c r="G20" i="39"/>
  <c r="G17" i="39"/>
  <c r="G14" i="39"/>
  <c r="G11" i="39"/>
  <c r="G8" i="39"/>
  <c r="G5" i="39"/>
  <c r="G9" i="39"/>
  <c r="G15" i="39"/>
  <c r="G21" i="39"/>
  <c r="G27" i="39"/>
  <c r="G33" i="39"/>
  <c r="G39" i="39"/>
  <c r="G45" i="39"/>
  <c r="G51" i="39"/>
  <c r="G57" i="39"/>
  <c r="G63" i="39"/>
  <c r="G69" i="39"/>
  <c r="G75" i="39"/>
  <c r="AN3" i="41"/>
  <c r="H7" i="43"/>
  <c r="I7" i="43" s="1"/>
  <c r="J7" i="43" s="1"/>
  <c r="H13" i="43"/>
  <c r="I13" i="43" s="1"/>
  <c r="J13" i="43" s="1"/>
  <c r="H19" i="43"/>
  <c r="I19" i="43" s="1"/>
  <c r="J19" i="43" s="1"/>
  <c r="H25" i="43"/>
  <c r="I25" i="43" s="1"/>
  <c r="J25" i="43" s="1"/>
  <c r="H31" i="43"/>
  <c r="I31" i="43" s="1"/>
  <c r="J31" i="43" s="1"/>
  <c r="H37" i="43"/>
  <c r="I37" i="43" s="1"/>
  <c r="J37" i="43" s="1"/>
  <c r="H55" i="43"/>
  <c r="I55" i="43" s="1"/>
  <c r="J55" i="43" s="1"/>
  <c r="H73" i="43"/>
  <c r="I73" i="43" s="1"/>
  <c r="J73" i="43" s="1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F6" i="35"/>
  <c r="F9" i="35"/>
  <c r="F12" i="35"/>
  <c r="F15" i="35"/>
  <c r="F18" i="35"/>
  <c r="F21" i="35"/>
  <c r="F24" i="35"/>
  <c r="F27" i="35"/>
  <c r="F30" i="35"/>
  <c r="F33" i="35"/>
  <c r="F36" i="35"/>
  <c r="F39" i="35"/>
  <c r="F42" i="35"/>
  <c r="F45" i="35"/>
  <c r="F48" i="35"/>
  <c r="F51" i="35"/>
  <c r="F54" i="35"/>
  <c r="F57" i="35"/>
  <c r="F60" i="35"/>
  <c r="F63" i="35"/>
  <c r="F66" i="35"/>
  <c r="F69" i="35"/>
  <c r="F72" i="35"/>
  <c r="F75" i="35"/>
  <c r="F78" i="35"/>
  <c r="Q6" i="35"/>
  <c r="V7" i="35"/>
  <c r="Q8" i="35"/>
  <c r="Q10" i="35"/>
  <c r="Q12" i="35"/>
  <c r="V13" i="35"/>
  <c r="Q15" i="35"/>
  <c r="V16" i="35"/>
  <c r="Q18" i="35"/>
  <c r="V19" i="35"/>
  <c r="Q21" i="35"/>
  <c r="V22" i="35"/>
  <c r="Q24" i="35"/>
  <c r="V25" i="35"/>
  <c r="Q27" i="35"/>
  <c r="V28" i="35"/>
  <c r="Q30" i="35"/>
  <c r="V31" i="35"/>
  <c r="Q33" i="35"/>
  <c r="V34" i="35"/>
  <c r="Q36" i="35"/>
  <c r="V37" i="35"/>
  <c r="Q39" i="35"/>
  <c r="V40" i="35"/>
  <c r="Q42" i="35"/>
  <c r="V43" i="35"/>
  <c r="Q45" i="35"/>
  <c r="V46" i="35"/>
  <c r="Q48" i="35"/>
  <c r="V49" i="35"/>
  <c r="Q51" i="35"/>
  <c r="V52" i="35"/>
  <c r="Q54" i="35"/>
  <c r="V55" i="35"/>
  <c r="Q57" i="35"/>
  <c r="V58" i="35"/>
  <c r="Q60" i="35"/>
  <c r="V61" i="35"/>
  <c r="Q63" i="35"/>
  <c r="V64" i="35"/>
  <c r="Q66" i="35"/>
  <c r="V67" i="35"/>
  <c r="Q69" i="35"/>
  <c r="V70" i="35"/>
  <c r="Q72" i="35"/>
  <c r="V73" i="35"/>
  <c r="Q75" i="35"/>
  <c r="V76" i="35"/>
  <c r="V79" i="35"/>
  <c r="F6" i="36"/>
  <c r="F9" i="36"/>
  <c r="F12" i="36"/>
  <c r="F15" i="36"/>
  <c r="F18" i="36"/>
  <c r="F21" i="36"/>
  <c r="F24" i="36"/>
  <c r="F27" i="36"/>
  <c r="F30" i="36"/>
  <c r="F33" i="36"/>
  <c r="F36" i="36"/>
  <c r="F39" i="36"/>
  <c r="F42" i="36"/>
  <c r="F45" i="36"/>
  <c r="F48" i="36"/>
  <c r="F51" i="36"/>
  <c r="F54" i="36"/>
  <c r="F57" i="36"/>
  <c r="F60" i="36"/>
  <c r="F63" i="36"/>
  <c r="F66" i="36"/>
  <c r="F69" i="36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Q6" i="36"/>
  <c r="V7" i="36"/>
  <c r="Q8" i="36"/>
  <c r="Q10" i="36"/>
  <c r="Q12" i="36"/>
  <c r="V13" i="36"/>
  <c r="Q15" i="36"/>
  <c r="V16" i="36"/>
  <c r="Q18" i="36"/>
  <c r="V19" i="36"/>
  <c r="Q21" i="36"/>
  <c r="V22" i="36"/>
  <c r="Q24" i="36"/>
  <c r="V25" i="36"/>
  <c r="Q27" i="36"/>
  <c r="V28" i="36"/>
  <c r="Q30" i="36"/>
  <c r="V31" i="36"/>
  <c r="Q33" i="36"/>
  <c r="V34" i="36"/>
  <c r="Q36" i="36"/>
  <c r="V37" i="36"/>
  <c r="Q39" i="36"/>
  <c r="V40" i="36"/>
  <c r="Q42" i="36"/>
  <c r="V43" i="36"/>
  <c r="Q45" i="36"/>
  <c r="V46" i="36"/>
  <c r="Q48" i="36"/>
  <c r="V49" i="36"/>
  <c r="Q51" i="36"/>
  <c r="V52" i="36"/>
  <c r="Q54" i="36"/>
  <c r="V55" i="36"/>
  <c r="Q57" i="36"/>
  <c r="V58" i="36"/>
  <c r="Q60" i="36"/>
  <c r="V61" i="36"/>
  <c r="Q63" i="36"/>
  <c r="V64" i="36"/>
  <c r="Q66" i="36"/>
  <c r="V67" i="36"/>
  <c r="F6" i="37"/>
  <c r="F12" i="37"/>
  <c r="F18" i="37"/>
  <c r="F24" i="37"/>
  <c r="F30" i="37"/>
  <c r="F36" i="37"/>
  <c r="F42" i="37"/>
  <c r="F48" i="37"/>
  <c r="F54" i="37"/>
  <c r="F60" i="37"/>
  <c r="F66" i="37"/>
  <c r="F72" i="37"/>
  <c r="F78" i="37"/>
  <c r="F84" i="37"/>
  <c r="F90" i="37"/>
  <c r="F96" i="37"/>
  <c r="G6" i="37"/>
  <c r="G12" i="37"/>
  <c r="G18" i="37"/>
  <c r="G24" i="37"/>
  <c r="G30" i="37"/>
  <c r="G36" i="37"/>
  <c r="G42" i="37"/>
  <c r="G48" i="37"/>
  <c r="G54" i="37"/>
  <c r="G60" i="37"/>
  <c r="G66" i="37"/>
  <c r="G72" i="37"/>
  <c r="G78" i="37"/>
  <c r="G84" i="37"/>
  <c r="G90" i="37"/>
  <c r="G96" i="37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V11" i="37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23" i="38"/>
  <c r="I23" i="38" s="1"/>
  <c r="J23" i="38" s="1"/>
  <c r="H32" i="38"/>
  <c r="I32" i="38" s="1"/>
  <c r="J32" i="38" s="1"/>
  <c r="Q46" i="38"/>
  <c r="H47" i="38"/>
  <c r="I47" i="38" s="1"/>
  <c r="J47" i="38" s="1"/>
  <c r="V47" i="38"/>
  <c r="Q48" i="38"/>
  <c r="V49" i="38"/>
  <c r="Q55" i="38"/>
  <c r="H56" i="38"/>
  <c r="I56" i="38" s="1"/>
  <c r="J56" i="38" s="1"/>
  <c r="V56" i="38"/>
  <c r="F4" i="39"/>
  <c r="F10" i="39"/>
  <c r="F16" i="39"/>
  <c r="F22" i="39"/>
  <c r="F28" i="39"/>
  <c r="F34" i="39"/>
  <c r="F40" i="39"/>
  <c r="F46" i="39"/>
  <c r="F52" i="39"/>
  <c r="F58" i="39"/>
  <c r="F64" i="39"/>
  <c r="F70" i="39"/>
  <c r="F76" i="39"/>
  <c r="M77" i="39"/>
  <c r="U77" i="39" s="1"/>
  <c r="M71" i="39"/>
  <c r="U71" i="39" s="1"/>
  <c r="M65" i="39"/>
  <c r="U65" i="39" s="1"/>
  <c r="M59" i="39"/>
  <c r="U59" i="39" s="1"/>
  <c r="M53" i="39"/>
  <c r="U53" i="39" s="1"/>
  <c r="M47" i="39"/>
  <c r="U47" i="39" s="1"/>
  <c r="M41" i="39"/>
  <c r="U41" i="39" s="1"/>
  <c r="M35" i="39"/>
  <c r="U35" i="39" s="1"/>
  <c r="M29" i="39"/>
  <c r="U29" i="39" s="1"/>
  <c r="M23" i="39"/>
  <c r="U23" i="39" s="1"/>
  <c r="M17" i="39"/>
  <c r="U17" i="39" s="1"/>
  <c r="M11" i="39"/>
  <c r="U11" i="39" s="1"/>
  <c r="M5" i="39"/>
  <c r="U5" i="39" s="1"/>
  <c r="M79" i="39"/>
  <c r="U79" i="39" s="1"/>
  <c r="M73" i="39"/>
  <c r="U73" i="39" s="1"/>
  <c r="M67" i="39"/>
  <c r="U67" i="39" s="1"/>
  <c r="M61" i="39"/>
  <c r="U61" i="39" s="1"/>
  <c r="M55" i="39"/>
  <c r="U55" i="39" s="1"/>
  <c r="M49" i="39"/>
  <c r="U49" i="39" s="1"/>
  <c r="M43" i="39"/>
  <c r="U43" i="39" s="1"/>
  <c r="M37" i="39"/>
  <c r="U37" i="39" s="1"/>
  <c r="M31" i="39"/>
  <c r="U31" i="39" s="1"/>
  <c r="M25" i="39"/>
  <c r="U25" i="39" s="1"/>
  <c r="M19" i="39"/>
  <c r="U19" i="39" s="1"/>
  <c r="M13" i="39"/>
  <c r="U13" i="39" s="1"/>
  <c r="M7" i="39"/>
  <c r="U7" i="39" s="1"/>
  <c r="M78" i="39"/>
  <c r="U78" i="39" s="1"/>
  <c r="M72" i="39"/>
  <c r="U72" i="39" s="1"/>
  <c r="M66" i="39"/>
  <c r="U66" i="39" s="1"/>
  <c r="M60" i="39"/>
  <c r="U60" i="39" s="1"/>
  <c r="M54" i="39"/>
  <c r="U54" i="39" s="1"/>
  <c r="M48" i="39"/>
  <c r="U48" i="39" s="1"/>
  <c r="M42" i="39"/>
  <c r="U42" i="39" s="1"/>
  <c r="M36" i="39"/>
  <c r="U36" i="39" s="1"/>
  <c r="M30" i="39"/>
  <c r="U30" i="39" s="1"/>
  <c r="M24" i="39"/>
  <c r="U24" i="39" s="1"/>
  <c r="M18" i="39"/>
  <c r="U18" i="39" s="1"/>
  <c r="M12" i="39"/>
  <c r="U12" i="39" s="1"/>
  <c r="M6" i="39"/>
  <c r="U6" i="39" s="1"/>
  <c r="M15" i="39"/>
  <c r="U15" i="39" s="1"/>
  <c r="M27" i="39"/>
  <c r="U27" i="39" s="1"/>
  <c r="M39" i="39"/>
  <c r="U39" i="39" s="1"/>
  <c r="M51" i="39"/>
  <c r="U51" i="39" s="1"/>
  <c r="M63" i="39"/>
  <c r="U63" i="39" s="1"/>
  <c r="M75" i="39"/>
  <c r="U75" i="39" s="1"/>
  <c r="R7" i="39"/>
  <c r="R16" i="39"/>
  <c r="R25" i="39"/>
  <c r="R34" i="39"/>
  <c r="AN3" i="40"/>
  <c r="H31" i="40"/>
  <c r="I31" i="40" s="1"/>
  <c r="J31" i="40" s="1"/>
  <c r="AH4" i="41"/>
  <c r="Z4" i="41"/>
  <c r="Z4" i="43"/>
  <c r="Q93" i="33"/>
  <c r="G6" i="35"/>
  <c r="G9" i="35"/>
  <c r="G12" i="35"/>
  <c r="G15" i="35"/>
  <c r="G18" i="35"/>
  <c r="G21" i="35"/>
  <c r="G24" i="35"/>
  <c r="G27" i="35"/>
  <c r="G30" i="35"/>
  <c r="G33" i="35"/>
  <c r="G36" i="35"/>
  <c r="G39" i="35"/>
  <c r="G42" i="35"/>
  <c r="G45" i="35"/>
  <c r="G48" i="35"/>
  <c r="G51" i="35"/>
  <c r="G54" i="35"/>
  <c r="G57" i="35"/>
  <c r="G60" i="35"/>
  <c r="G63" i="35"/>
  <c r="G66" i="35"/>
  <c r="G69" i="35"/>
  <c r="G72" i="35"/>
  <c r="G75" i="35"/>
  <c r="R6" i="35"/>
  <c r="R8" i="35"/>
  <c r="R10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G6" i="36"/>
  <c r="G9" i="36"/>
  <c r="G12" i="36"/>
  <c r="G15" i="36"/>
  <c r="G18" i="36"/>
  <c r="G21" i="36"/>
  <c r="G24" i="36"/>
  <c r="G27" i="36"/>
  <c r="G30" i="36"/>
  <c r="G33" i="36"/>
  <c r="G36" i="36"/>
  <c r="G39" i="36"/>
  <c r="G42" i="36"/>
  <c r="G45" i="36"/>
  <c r="G48" i="36"/>
  <c r="G51" i="36"/>
  <c r="G54" i="36"/>
  <c r="G57" i="36"/>
  <c r="G60" i="36"/>
  <c r="G63" i="36"/>
  <c r="G66" i="36"/>
  <c r="R6" i="36"/>
  <c r="R8" i="36"/>
  <c r="R10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AH3" i="37"/>
  <c r="AQ3" i="37" s="1"/>
  <c r="F7" i="37"/>
  <c r="F13" i="37"/>
  <c r="F19" i="37"/>
  <c r="F25" i="37"/>
  <c r="F31" i="37"/>
  <c r="F37" i="37"/>
  <c r="F43" i="37"/>
  <c r="F49" i="37"/>
  <c r="F55" i="37"/>
  <c r="F61" i="37"/>
  <c r="F67" i="37"/>
  <c r="F73" i="37"/>
  <c r="F79" i="37"/>
  <c r="F85" i="37"/>
  <c r="F91" i="37"/>
  <c r="G7" i="37"/>
  <c r="G13" i="37"/>
  <c r="G19" i="37"/>
  <c r="G25" i="37"/>
  <c r="G31" i="37"/>
  <c r="G37" i="37"/>
  <c r="G43" i="37"/>
  <c r="G49" i="37"/>
  <c r="G55" i="37"/>
  <c r="G61" i="37"/>
  <c r="G67" i="37"/>
  <c r="G73" i="37"/>
  <c r="G79" i="37"/>
  <c r="G85" i="37"/>
  <c r="G91" i="37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14" i="37"/>
  <c r="Q16" i="37"/>
  <c r="V17" i="37"/>
  <c r="Q19" i="37"/>
  <c r="V20" i="37"/>
  <c r="Q22" i="37"/>
  <c r="V23" i="37"/>
  <c r="Q25" i="37"/>
  <c r="V26" i="37"/>
  <c r="Q28" i="37"/>
  <c r="V29" i="37"/>
  <c r="Q31" i="37"/>
  <c r="V32" i="37"/>
  <c r="Q34" i="37"/>
  <c r="V35" i="37"/>
  <c r="Q37" i="37"/>
  <c r="V38" i="37"/>
  <c r="Q40" i="37"/>
  <c r="V41" i="37"/>
  <c r="Q43" i="37"/>
  <c r="V44" i="37"/>
  <c r="Q46" i="37"/>
  <c r="V47" i="37"/>
  <c r="Q49" i="37"/>
  <c r="V50" i="37"/>
  <c r="Q52" i="37"/>
  <c r="V53" i="37"/>
  <c r="Q55" i="37"/>
  <c r="V56" i="37"/>
  <c r="Q58" i="37"/>
  <c r="V59" i="37"/>
  <c r="Q61" i="37"/>
  <c r="V62" i="37"/>
  <c r="Q64" i="37"/>
  <c r="V65" i="37"/>
  <c r="Q67" i="37"/>
  <c r="V68" i="37"/>
  <c r="Q70" i="37"/>
  <c r="V71" i="37"/>
  <c r="Q73" i="37"/>
  <c r="V74" i="37"/>
  <c r="Q76" i="37"/>
  <c r="V77" i="37"/>
  <c r="Q79" i="37"/>
  <c r="V80" i="37"/>
  <c r="Q82" i="37"/>
  <c r="V83" i="37"/>
  <c r="Q85" i="37"/>
  <c r="V86" i="37"/>
  <c r="Q88" i="37"/>
  <c r="V89" i="37"/>
  <c r="Q91" i="37"/>
  <c r="V92" i="37"/>
  <c r="Q94" i="37"/>
  <c r="V95" i="37"/>
  <c r="G6" i="38"/>
  <c r="G9" i="38"/>
  <c r="G12" i="38"/>
  <c r="G15" i="38"/>
  <c r="G18" i="38"/>
  <c r="G21" i="38"/>
  <c r="G24" i="38"/>
  <c r="G27" i="38"/>
  <c r="G30" i="38"/>
  <c r="G33" i="38"/>
  <c r="G36" i="38"/>
  <c r="G39" i="38"/>
  <c r="G42" i="38"/>
  <c r="G45" i="38"/>
  <c r="G48" i="38"/>
  <c r="G51" i="38"/>
  <c r="G54" i="38"/>
  <c r="G57" i="38"/>
  <c r="G60" i="38"/>
  <c r="G63" i="38"/>
  <c r="G66" i="38"/>
  <c r="G69" i="38"/>
  <c r="G72" i="38"/>
  <c r="G75" i="38"/>
  <c r="G78" i="38"/>
  <c r="G81" i="38"/>
  <c r="G84" i="38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R88" i="38"/>
  <c r="R85" i="38"/>
  <c r="R82" i="38"/>
  <c r="R79" i="38"/>
  <c r="R76" i="38"/>
  <c r="R73" i="38"/>
  <c r="R70" i="38"/>
  <c r="R67" i="38"/>
  <c r="R64" i="38"/>
  <c r="R61" i="38"/>
  <c r="R58" i="38"/>
  <c r="R55" i="38"/>
  <c r="R52" i="38"/>
  <c r="R49" i="38"/>
  <c r="R46" i="38"/>
  <c r="R43" i="38"/>
  <c r="R40" i="38"/>
  <c r="R37" i="38"/>
  <c r="R34" i="38"/>
  <c r="R31" i="38"/>
  <c r="R28" i="38"/>
  <c r="R25" i="38"/>
  <c r="R22" i="38"/>
  <c r="R6" i="38"/>
  <c r="Q88" i="38"/>
  <c r="Q85" i="38"/>
  <c r="Q82" i="38"/>
  <c r="Q79" i="38"/>
  <c r="Q76" i="38"/>
  <c r="Q73" i="38"/>
  <c r="Q70" i="38"/>
  <c r="Q67" i="38"/>
  <c r="Q64" i="38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R8" i="38"/>
  <c r="V89" i="38"/>
  <c r="V86" i="38"/>
  <c r="V83" i="38"/>
  <c r="V80" i="38"/>
  <c r="V77" i="38"/>
  <c r="V74" i="38"/>
  <c r="V71" i="38"/>
  <c r="V68" i="38"/>
  <c r="V65" i="38"/>
  <c r="V62" i="38"/>
  <c r="V87" i="38"/>
  <c r="V84" i="38"/>
  <c r="V81" i="38"/>
  <c r="V78" i="38"/>
  <c r="V75" i="38"/>
  <c r="V72" i="38"/>
  <c r="V69" i="38"/>
  <c r="V66" i="38"/>
  <c r="V63" i="38"/>
  <c r="V60" i="38"/>
  <c r="V57" i="38"/>
  <c r="V54" i="38"/>
  <c r="V51" i="38"/>
  <c r="V48" i="38"/>
  <c r="V45" i="38"/>
  <c r="V42" i="38"/>
  <c r="R10" i="38"/>
  <c r="V11" i="38"/>
  <c r="R12" i="38"/>
  <c r="R15" i="38"/>
  <c r="R18" i="38"/>
  <c r="V21" i="38"/>
  <c r="Q22" i="38"/>
  <c r="V23" i="38"/>
  <c r="R24" i="38"/>
  <c r="H28" i="38"/>
  <c r="I28" i="38" s="1"/>
  <c r="J28" i="38" s="1"/>
  <c r="Q29" i="38"/>
  <c r="V30" i="38"/>
  <c r="Q31" i="38"/>
  <c r="V32" i="38"/>
  <c r="R33" i="38"/>
  <c r="H37" i="38"/>
  <c r="I37" i="38" s="1"/>
  <c r="J37" i="38" s="1"/>
  <c r="Q38" i="38"/>
  <c r="V39" i="38"/>
  <c r="Q40" i="38"/>
  <c r="R41" i="38"/>
  <c r="R48" i="38"/>
  <c r="R50" i="38"/>
  <c r="R57" i="38"/>
  <c r="R59" i="38"/>
  <c r="H62" i="38"/>
  <c r="I62" i="38" s="1"/>
  <c r="J62" i="38" s="1"/>
  <c r="Q63" i="38"/>
  <c r="V64" i="38"/>
  <c r="H65" i="38"/>
  <c r="I65" i="38" s="1"/>
  <c r="J65" i="38" s="1"/>
  <c r="Q66" i="38"/>
  <c r="V67" i="38"/>
  <c r="H68" i="38"/>
  <c r="I68" i="38" s="1"/>
  <c r="J68" i="38" s="1"/>
  <c r="Q69" i="38"/>
  <c r="V70" i="38"/>
  <c r="H71" i="38"/>
  <c r="I71" i="38" s="1"/>
  <c r="J71" i="38" s="1"/>
  <c r="Q72" i="38"/>
  <c r="V73" i="38"/>
  <c r="H74" i="38"/>
  <c r="I74" i="38" s="1"/>
  <c r="J74" i="38" s="1"/>
  <c r="Q75" i="38"/>
  <c r="V76" i="38"/>
  <c r="H77" i="38"/>
  <c r="I77" i="38" s="1"/>
  <c r="J77" i="38" s="1"/>
  <c r="Q78" i="38"/>
  <c r="V79" i="38"/>
  <c r="H80" i="38"/>
  <c r="I80" i="38" s="1"/>
  <c r="J80" i="38" s="1"/>
  <c r="Q81" i="38"/>
  <c r="V82" i="38"/>
  <c r="H83" i="38"/>
  <c r="I83" i="38" s="1"/>
  <c r="J83" i="38" s="1"/>
  <c r="Q84" i="38"/>
  <c r="V85" i="38"/>
  <c r="H86" i="38"/>
  <c r="I86" i="38" s="1"/>
  <c r="J86" i="38" s="1"/>
  <c r="Q87" i="38"/>
  <c r="V88" i="38"/>
  <c r="H89" i="38"/>
  <c r="I89" i="38" s="1"/>
  <c r="J89" i="38" s="1"/>
  <c r="AN3" i="39"/>
  <c r="G4" i="39"/>
  <c r="G10" i="39"/>
  <c r="G16" i="39"/>
  <c r="G22" i="39"/>
  <c r="G28" i="39"/>
  <c r="G34" i="39"/>
  <c r="G40" i="39"/>
  <c r="G46" i="39"/>
  <c r="G52" i="39"/>
  <c r="G58" i="39"/>
  <c r="G64" i="39"/>
  <c r="G70" i="39"/>
  <c r="G76" i="39"/>
  <c r="M4" i="39"/>
  <c r="U4" i="39" s="1"/>
  <c r="X4" i="39" s="1"/>
  <c r="M16" i="39"/>
  <c r="U16" i="39" s="1"/>
  <c r="M28" i="39"/>
  <c r="U28" i="39" s="1"/>
  <c r="M40" i="39"/>
  <c r="U40" i="39" s="1"/>
  <c r="M52" i="39"/>
  <c r="U52" i="39" s="1"/>
  <c r="M64" i="39"/>
  <c r="U64" i="39" s="1"/>
  <c r="M76" i="39"/>
  <c r="U76" i="39" s="1"/>
  <c r="R6" i="39"/>
  <c r="H14" i="43"/>
  <c r="I14" i="43" s="1"/>
  <c r="J14" i="43" s="1"/>
  <c r="H20" i="43"/>
  <c r="I20" i="43" s="1"/>
  <c r="J20" i="43" s="1"/>
  <c r="H26" i="43"/>
  <c r="I26" i="43" s="1"/>
  <c r="J26" i="43" s="1"/>
  <c r="H32" i="43"/>
  <c r="I32" i="43" s="1"/>
  <c r="J32" i="43" s="1"/>
  <c r="H38" i="43"/>
  <c r="I38" i="43" s="1"/>
  <c r="J38" i="43" s="1"/>
  <c r="H44" i="43"/>
  <c r="I44" i="43" s="1"/>
  <c r="J44" i="43" s="1"/>
  <c r="H50" i="43"/>
  <c r="I50" i="43" s="1"/>
  <c r="J50" i="43" s="1"/>
  <c r="H62" i="43"/>
  <c r="I62" i="43" s="1"/>
  <c r="J62" i="43" s="1"/>
  <c r="H68" i="43"/>
  <c r="I68" i="43" s="1"/>
  <c r="J68" i="43" s="1"/>
  <c r="AH4" i="43"/>
  <c r="R3" i="40"/>
  <c r="G5" i="40"/>
  <c r="G8" i="40"/>
  <c r="G11" i="40"/>
  <c r="G14" i="40"/>
  <c r="G17" i="40"/>
  <c r="G20" i="40"/>
  <c r="G23" i="40"/>
  <c r="G26" i="40"/>
  <c r="G29" i="40"/>
  <c r="G32" i="40"/>
  <c r="G35" i="40"/>
  <c r="G38" i="40"/>
  <c r="G41" i="40"/>
  <c r="G44" i="40"/>
  <c r="G47" i="40"/>
  <c r="G50" i="40"/>
  <c r="G53" i="40"/>
  <c r="G56" i="40"/>
  <c r="G59" i="40"/>
  <c r="G62" i="40"/>
  <c r="G65" i="40"/>
  <c r="G68" i="40"/>
  <c r="M8" i="40"/>
  <c r="U8" i="40" s="1"/>
  <c r="M14" i="40"/>
  <c r="U14" i="40" s="1"/>
  <c r="M20" i="40"/>
  <c r="U20" i="40" s="1"/>
  <c r="M26" i="40"/>
  <c r="U26" i="40" s="1"/>
  <c r="M32" i="40"/>
  <c r="U32" i="40" s="1"/>
  <c r="M38" i="40"/>
  <c r="U38" i="40" s="1"/>
  <c r="M44" i="40"/>
  <c r="U44" i="40" s="1"/>
  <c r="M50" i="40"/>
  <c r="U50" i="40" s="1"/>
  <c r="M56" i="40"/>
  <c r="U56" i="40" s="1"/>
  <c r="M62" i="40"/>
  <c r="U62" i="40" s="1"/>
  <c r="M68" i="40"/>
  <c r="U68" i="40" s="1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P3" i="41"/>
  <c r="AF3" i="41" s="1"/>
  <c r="AO3" i="41" s="1"/>
  <c r="F5" i="41"/>
  <c r="F11" i="41"/>
  <c r="F17" i="41"/>
  <c r="F23" i="41"/>
  <c r="F29" i="41"/>
  <c r="F35" i="41"/>
  <c r="F41" i="41"/>
  <c r="F47" i="41"/>
  <c r="F53" i="41"/>
  <c r="F59" i="41"/>
  <c r="F65" i="41"/>
  <c r="F71" i="41"/>
  <c r="F77" i="41"/>
  <c r="F83" i="41"/>
  <c r="F89" i="41"/>
  <c r="F95" i="41"/>
  <c r="G5" i="41"/>
  <c r="G11" i="41"/>
  <c r="G17" i="41"/>
  <c r="G23" i="41"/>
  <c r="G29" i="41"/>
  <c r="G35" i="41"/>
  <c r="G41" i="41"/>
  <c r="G47" i="41"/>
  <c r="G53" i="41"/>
  <c r="G59" i="41"/>
  <c r="G65" i="41"/>
  <c r="G71" i="41"/>
  <c r="G77" i="41"/>
  <c r="G83" i="41"/>
  <c r="G89" i="41"/>
  <c r="G95" i="41"/>
  <c r="M7" i="41"/>
  <c r="U7" i="41" s="1"/>
  <c r="M13" i="41"/>
  <c r="U13" i="41" s="1"/>
  <c r="M19" i="41"/>
  <c r="U19" i="41" s="1"/>
  <c r="M25" i="41"/>
  <c r="U25" i="41" s="1"/>
  <c r="M31" i="41"/>
  <c r="U31" i="41" s="1"/>
  <c r="M37" i="41"/>
  <c r="U37" i="41" s="1"/>
  <c r="M43" i="41"/>
  <c r="U43" i="41" s="1"/>
  <c r="M49" i="41"/>
  <c r="U49" i="41" s="1"/>
  <c r="M55" i="41"/>
  <c r="U55" i="41" s="1"/>
  <c r="M61" i="41"/>
  <c r="U61" i="41" s="1"/>
  <c r="M67" i="41"/>
  <c r="U67" i="41" s="1"/>
  <c r="M73" i="41"/>
  <c r="U73" i="41" s="1"/>
  <c r="M79" i="41"/>
  <c r="U79" i="41" s="1"/>
  <c r="M85" i="41"/>
  <c r="U85" i="41" s="1"/>
  <c r="M91" i="41"/>
  <c r="U91" i="41" s="1"/>
  <c r="M97" i="41"/>
  <c r="U97" i="41" s="1"/>
  <c r="Q6" i="41"/>
  <c r="V7" i="41"/>
  <c r="Q8" i="41"/>
  <c r="Q10" i="41"/>
  <c r="Q12" i="41"/>
  <c r="V13" i="41"/>
  <c r="Q15" i="41"/>
  <c r="V16" i="41"/>
  <c r="Q18" i="41"/>
  <c r="V19" i="41"/>
  <c r="Q21" i="41"/>
  <c r="V22" i="41"/>
  <c r="Q24" i="41"/>
  <c r="V25" i="41"/>
  <c r="Q27" i="41"/>
  <c r="V28" i="41"/>
  <c r="Q30" i="41"/>
  <c r="V31" i="41"/>
  <c r="Q33" i="41"/>
  <c r="V34" i="41"/>
  <c r="Q36" i="41"/>
  <c r="V37" i="41"/>
  <c r="Q39" i="41"/>
  <c r="V40" i="41"/>
  <c r="Q42" i="41"/>
  <c r="V43" i="41"/>
  <c r="Q45" i="41"/>
  <c r="V46" i="41"/>
  <c r="Q48" i="41"/>
  <c r="V49" i="41"/>
  <c r="Q51" i="41"/>
  <c r="V52" i="41"/>
  <c r="Q54" i="41"/>
  <c r="V55" i="41"/>
  <c r="Q57" i="41"/>
  <c r="V58" i="41"/>
  <c r="Q60" i="41"/>
  <c r="V61" i="41"/>
  <c r="Q63" i="41"/>
  <c r="V64" i="41"/>
  <c r="Q66" i="41"/>
  <c r="V67" i="41"/>
  <c r="Q69" i="41"/>
  <c r="V70" i="41"/>
  <c r="Q72" i="41"/>
  <c r="V73" i="41"/>
  <c r="Q75" i="41"/>
  <c r="V76" i="41"/>
  <c r="Q78" i="41"/>
  <c r="V79" i="41"/>
  <c r="Q81" i="41"/>
  <c r="V82" i="41"/>
  <c r="Q84" i="41"/>
  <c r="V85" i="41"/>
  <c r="Q87" i="41"/>
  <c r="V88" i="41"/>
  <c r="Q90" i="41"/>
  <c r="V91" i="41"/>
  <c r="Q93" i="41"/>
  <c r="V94" i="41"/>
  <c r="Q96" i="41"/>
  <c r="V97" i="41"/>
  <c r="R3" i="42"/>
  <c r="G5" i="42"/>
  <c r="G8" i="42"/>
  <c r="G11" i="42"/>
  <c r="G14" i="42"/>
  <c r="G17" i="42"/>
  <c r="G20" i="42"/>
  <c r="G23" i="42"/>
  <c r="G26" i="42"/>
  <c r="G29" i="42"/>
  <c r="G32" i="42"/>
  <c r="G35" i="42"/>
  <c r="G38" i="42"/>
  <c r="G41" i="42"/>
  <c r="G44" i="42"/>
  <c r="G47" i="42"/>
  <c r="G50" i="42"/>
  <c r="G53" i="42"/>
  <c r="G56" i="42"/>
  <c r="G59" i="42"/>
  <c r="G62" i="42"/>
  <c r="G65" i="42"/>
  <c r="G68" i="42"/>
  <c r="G71" i="42"/>
  <c r="G74" i="42"/>
  <c r="G77" i="42"/>
  <c r="G80" i="42"/>
  <c r="G83" i="42"/>
  <c r="G86" i="42"/>
  <c r="G89" i="42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R89" i="42"/>
  <c r="G6" i="43"/>
  <c r="G9" i="43"/>
  <c r="G12" i="43"/>
  <c r="G15" i="43"/>
  <c r="G18" i="43"/>
  <c r="G21" i="43"/>
  <c r="G24" i="43"/>
  <c r="G27" i="43"/>
  <c r="G30" i="43"/>
  <c r="G33" i="43"/>
  <c r="G36" i="43"/>
  <c r="G39" i="43"/>
  <c r="G42" i="43"/>
  <c r="G45" i="43"/>
  <c r="G48" i="43"/>
  <c r="G51" i="43"/>
  <c r="G54" i="43"/>
  <c r="G57" i="43"/>
  <c r="G60" i="43"/>
  <c r="G63" i="43"/>
  <c r="G66" i="43"/>
  <c r="G69" i="43"/>
  <c r="G72" i="43"/>
  <c r="G75" i="43"/>
  <c r="G78" i="43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79" i="43"/>
  <c r="R76" i="43"/>
  <c r="R73" i="43"/>
  <c r="R70" i="43"/>
  <c r="R67" i="43"/>
  <c r="R64" i="43"/>
  <c r="R61" i="43"/>
  <c r="R58" i="43"/>
  <c r="R55" i="43"/>
  <c r="R52" i="43"/>
  <c r="R49" i="43"/>
  <c r="R46" i="43"/>
  <c r="R4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6" i="43"/>
  <c r="R8" i="43"/>
  <c r="R10" i="43"/>
  <c r="V11" i="43"/>
  <c r="R12" i="43"/>
  <c r="R15" i="43"/>
  <c r="R18" i="43"/>
  <c r="R21" i="43"/>
  <c r="R24" i="43"/>
  <c r="R27" i="43"/>
  <c r="R30" i="43"/>
  <c r="R33" i="43"/>
  <c r="R36" i="43"/>
  <c r="R39" i="43"/>
  <c r="R42" i="43"/>
  <c r="Q43" i="43"/>
  <c r="V44" i="43"/>
  <c r="R50" i="43"/>
  <c r="Q52" i="43"/>
  <c r="V53" i="43"/>
  <c r="R59" i="43"/>
  <c r="Q61" i="43"/>
  <c r="V62" i="43"/>
  <c r="R68" i="43"/>
  <c r="Q70" i="43"/>
  <c r="V71" i="43"/>
  <c r="R77" i="43"/>
  <c r="Q79" i="43"/>
  <c r="H56" i="44"/>
  <c r="I56" i="44" s="1"/>
  <c r="J56" i="44" s="1"/>
  <c r="H65" i="44"/>
  <c r="I65" i="44" s="1"/>
  <c r="J65" i="44" s="1"/>
  <c r="M11" i="44"/>
  <c r="U11" i="44" s="1"/>
  <c r="M23" i="44"/>
  <c r="U23" i="44" s="1"/>
  <c r="M35" i="44"/>
  <c r="U35" i="44" s="1"/>
  <c r="M47" i="44"/>
  <c r="U47" i="44" s="1"/>
  <c r="M59" i="44"/>
  <c r="U59" i="44" s="1"/>
  <c r="H8" i="44"/>
  <c r="I8" i="44" s="1"/>
  <c r="J8" i="44" s="1"/>
  <c r="H11" i="44"/>
  <c r="I11" i="44" s="1"/>
  <c r="J11" i="44" s="1"/>
  <c r="H8" i="45"/>
  <c r="I8" i="45" s="1"/>
  <c r="J8" i="45" s="1"/>
  <c r="H17" i="45"/>
  <c r="I17" i="45" s="1"/>
  <c r="J17" i="45" s="1"/>
  <c r="H26" i="45"/>
  <c r="I26" i="45" s="1"/>
  <c r="J26" i="45" s="1"/>
  <c r="H35" i="45"/>
  <c r="I35" i="45" s="1"/>
  <c r="J35" i="45" s="1"/>
  <c r="H44" i="45"/>
  <c r="I44" i="45" s="1"/>
  <c r="J44" i="45" s="1"/>
  <c r="H53" i="45"/>
  <c r="I53" i="45" s="1"/>
  <c r="J53" i="45" s="1"/>
  <c r="H62" i="45"/>
  <c r="I62" i="45" s="1"/>
  <c r="J62" i="45" s="1"/>
  <c r="H71" i="45"/>
  <c r="I71" i="45" s="1"/>
  <c r="J71" i="45" s="1"/>
  <c r="H80" i="45"/>
  <c r="I80" i="45" s="1"/>
  <c r="J80" i="45" s="1"/>
  <c r="H89" i="45"/>
  <c r="I89" i="45" s="1"/>
  <c r="J89" i="45" s="1"/>
  <c r="H98" i="45"/>
  <c r="I98" i="45" s="1"/>
  <c r="J98" i="45" s="1"/>
  <c r="AI3" i="48"/>
  <c r="AN3" i="48"/>
  <c r="H67" i="48"/>
  <c r="I67" i="48" s="1"/>
  <c r="J67" i="48" s="1"/>
  <c r="Q6" i="39"/>
  <c r="V7" i="39"/>
  <c r="Q8" i="39"/>
  <c r="Q10" i="39"/>
  <c r="Q12" i="39"/>
  <c r="V13" i="39"/>
  <c r="Q15" i="39"/>
  <c r="V16" i="39"/>
  <c r="Q18" i="39"/>
  <c r="V19" i="39"/>
  <c r="Q21" i="39"/>
  <c r="V22" i="39"/>
  <c r="Q24" i="39"/>
  <c r="V25" i="39"/>
  <c r="Q27" i="39"/>
  <c r="V28" i="39"/>
  <c r="Q30" i="39"/>
  <c r="V31" i="39"/>
  <c r="Q33" i="39"/>
  <c r="V34" i="39"/>
  <c r="Q36" i="39"/>
  <c r="V37" i="39"/>
  <c r="Q39" i="39"/>
  <c r="V40" i="39"/>
  <c r="Q42" i="39"/>
  <c r="V43" i="39"/>
  <c r="Q45" i="39"/>
  <c r="V46" i="39"/>
  <c r="Q48" i="39"/>
  <c r="V49" i="39"/>
  <c r="Q51" i="39"/>
  <c r="V52" i="39"/>
  <c r="Q54" i="39"/>
  <c r="V55" i="39"/>
  <c r="Q57" i="39"/>
  <c r="V58" i="39"/>
  <c r="Q60" i="39"/>
  <c r="V61" i="39"/>
  <c r="Q63" i="39"/>
  <c r="V64" i="39"/>
  <c r="Q66" i="39"/>
  <c r="V67" i="39"/>
  <c r="Q69" i="39"/>
  <c r="V70" i="39"/>
  <c r="Q72" i="39"/>
  <c r="V73" i="39"/>
  <c r="Q75" i="39"/>
  <c r="V76" i="39"/>
  <c r="Q78" i="39"/>
  <c r="V79" i="39"/>
  <c r="F6" i="40"/>
  <c r="F9" i="40"/>
  <c r="F12" i="40"/>
  <c r="F15" i="40"/>
  <c r="F18" i="40"/>
  <c r="F21" i="40"/>
  <c r="F24" i="40"/>
  <c r="F27" i="40"/>
  <c r="F30" i="40"/>
  <c r="F33" i="40"/>
  <c r="F36" i="40"/>
  <c r="F39" i="40"/>
  <c r="F42" i="40"/>
  <c r="F45" i="40"/>
  <c r="F48" i="40"/>
  <c r="F51" i="40"/>
  <c r="F54" i="40"/>
  <c r="F57" i="40"/>
  <c r="F60" i="40"/>
  <c r="F63" i="40"/>
  <c r="F66" i="40"/>
  <c r="F69" i="40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M69" i="40"/>
  <c r="U69" i="40" s="1"/>
  <c r="Q6" i="40"/>
  <c r="V7" i="40"/>
  <c r="Q8" i="40"/>
  <c r="Q10" i="40"/>
  <c r="Q12" i="40"/>
  <c r="V13" i="40"/>
  <c r="Q15" i="40"/>
  <c r="V16" i="40"/>
  <c r="Q18" i="40"/>
  <c r="V19" i="40"/>
  <c r="Q21" i="40"/>
  <c r="V22" i="40"/>
  <c r="Q24" i="40"/>
  <c r="V25" i="40"/>
  <c r="Q27" i="40"/>
  <c r="V28" i="40"/>
  <c r="Q30" i="40"/>
  <c r="V31" i="40"/>
  <c r="Q33" i="40"/>
  <c r="V34" i="40"/>
  <c r="Q36" i="40"/>
  <c r="V37" i="40"/>
  <c r="Q39" i="40"/>
  <c r="V40" i="40"/>
  <c r="Q42" i="40"/>
  <c r="V43" i="40"/>
  <c r="Q45" i="40"/>
  <c r="V46" i="40"/>
  <c r="Q48" i="40"/>
  <c r="V49" i="40"/>
  <c r="Q51" i="40"/>
  <c r="V52" i="40"/>
  <c r="Q54" i="40"/>
  <c r="V55" i="40"/>
  <c r="Q57" i="40"/>
  <c r="V58" i="40"/>
  <c r="Q60" i="40"/>
  <c r="V61" i="40"/>
  <c r="Q63" i="40"/>
  <c r="V64" i="40"/>
  <c r="Q66" i="40"/>
  <c r="V67" i="40"/>
  <c r="Q69" i="40"/>
  <c r="F6" i="41"/>
  <c r="F12" i="41"/>
  <c r="F18" i="41"/>
  <c r="F24" i="41"/>
  <c r="F30" i="41"/>
  <c r="F36" i="41"/>
  <c r="F42" i="41"/>
  <c r="F48" i="41"/>
  <c r="F54" i="41"/>
  <c r="F60" i="41"/>
  <c r="F66" i="41"/>
  <c r="F72" i="41"/>
  <c r="F78" i="41"/>
  <c r="F84" i="41"/>
  <c r="F90" i="41"/>
  <c r="F96" i="41"/>
  <c r="G6" i="41"/>
  <c r="G12" i="41"/>
  <c r="G18" i="41"/>
  <c r="G24" i="41"/>
  <c r="G30" i="41"/>
  <c r="G36" i="41"/>
  <c r="G42" i="41"/>
  <c r="G48" i="41"/>
  <c r="G54" i="41"/>
  <c r="G60" i="41"/>
  <c r="G66" i="41"/>
  <c r="G72" i="41"/>
  <c r="G78" i="41"/>
  <c r="G84" i="41"/>
  <c r="G90" i="41"/>
  <c r="G96" i="41"/>
  <c r="M8" i="41"/>
  <c r="U8" i="41" s="1"/>
  <c r="M14" i="41"/>
  <c r="U14" i="41" s="1"/>
  <c r="M20" i="41"/>
  <c r="U20" i="41" s="1"/>
  <c r="M26" i="41"/>
  <c r="U26" i="41" s="1"/>
  <c r="M32" i="41"/>
  <c r="U32" i="41" s="1"/>
  <c r="M38" i="41"/>
  <c r="U38" i="41" s="1"/>
  <c r="M44" i="41"/>
  <c r="U44" i="41" s="1"/>
  <c r="M50" i="41"/>
  <c r="U50" i="41" s="1"/>
  <c r="M56" i="41"/>
  <c r="U56" i="41" s="1"/>
  <c r="M62" i="41"/>
  <c r="U62" i="41" s="1"/>
  <c r="M68" i="41"/>
  <c r="U68" i="41" s="1"/>
  <c r="M74" i="41"/>
  <c r="U74" i="41" s="1"/>
  <c r="M80" i="41"/>
  <c r="U80" i="41" s="1"/>
  <c r="M86" i="41"/>
  <c r="U86" i="41" s="1"/>
  <c r="M92" i="41"/>
  <c r="U92" i="41" s="1"/>
  <c r="M98" i="41"/>
  <c r="U98" i="41" s="1"/>
  <c r="V11" i="41"/>
  <c r="F6" i="42"/>
  <c r="F9" i="42"/>
  <c r="F12" i="42"/>
  <c r="F15" i="42"/>
  <c r="F18" i="42"/>
  <c r="F21" i="42"/>
  <c r="F24" i="42"/>
  <c r="F27" i="42"/>
  <c r="F30" i="42"/>
  <c r="F33" i="42"/>
  <c r="F36" i="42"/>
  <c r="F39" i="42"/>
  <c r="F42" i="42"/>
  <c r="F45" i="42"/>
  <c r="F48" i="42"/>
  <c r="F51" i="42"/>
  <c r="F54" i="42"/>
  <c r="F57" i="42"/>
  <c r="F60" i="42"/>
  <c r="F63" i="42"/>
  <c r="F66" i="42"/>
  <c r="F69" i="42"/>
  <c r="F72" i="42"/>
  <c r="F75" i="42"/>
  <c r="F78" i="42"/>
  <c r="F81" i="42"/>
  <c r="F84" i="42"/>
  <c r="F87" i="42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Q6" i="42"/>
  <c r="V7" i="42"/>
  <c r="Q8" i="42"/>
  <c r="Q10" i="42"/>
  <c r="Q12" i="42"/>
  <c r="V13" i="42"/>
  <c r="Q15" i="42"/>
  <c r="V16" i="42"/>
  <c r="Q18" i="42"/>
  <c r="V19" i="42"/>
  <c r="Q21" i="42"/>
  <c r="V22" i="42"/>
  <c r="Q24" i="42"/>
  <c r="V25" i="42"/>
  <c r="Q27" i="42"/>
  <c r="V28" i="42"/>
  <c r="Q30" i="42"/>
  <c r="V31" i="42"/>
  <c r="Q33" i="42"/>
  <c r="V34" i="42"/>
  <c r="Q36" i="42"/>
  <c r="V37" i="42"/>
  <c r="Q39" i="42"/>
  <c r="V40" i="42"/>
  <c r="Q42" i="42"/>
  <c r="V43" i="42"/>
  <c r="Q45" i="42"/>
  <c r="V46" i="42"/>
  <c r="Q48" i="42"/>
  <c r="V49" i="42"/>
  <c r="Q51" i="42"/>
  <c r="V52" i="42"/>
  <c r="Q54" i="42"/>
  <c r="V55" i="42"/>
  <c r="Q57" i="42"/>
  <c r="V58" i="42"/>
  <c r="Q60" i="42"/>
  <c r="V61" i="42"/>
  <c r="Q63" i="42"/>
  <c r="V64" i="42"/>
  <c r="Q66" i="42"/>
  <c r="V67" i="42"/>
  <c r="Q69" i="42"/>
  <c r="V70" i="42"/>
  <c r="Q72" i="42"/>
  <c r="V73" i="42"/>
  <c r="Q75" i="42"/>
  <c r="V76" i="42"/>
  <c r="Q78" i="42"/>
  <c r="V79" i="42"/>
  <c r="Q81" i="42"/>
  <c r="V82" i="42"/>
  <c r="Q84" i="42"/>
  <c r="V85" i="42"/>
  <c r="Q87" i="42"/>
  <c r="V88" i="42"/>
  <c r="F4" i="43"/>
  <c r="F7" i="43"/>
  <c r="F10" i="43"/>
  <c r="F13" i="43"/>
  <c r="F16" i="43"/>
  <c r="F19" i="43"/>
  <c r="F22" i="43"/>
  <c r="F25" i="43"/>
  <c r="F28" i="43"/>
  <c r="F31" i="43"/>
  <c r="F34" i="43"/>
  <c r="F37" i="43"/>
  <c r="F40" i="43"/>
  <c r="F43" i="43"/>
  <c r="F46" i="43"/>
  <c r="F49" i="43"/>
  <c r="F52" i="43"/>
  <c r="F55" i="43"/>
  <c r="F58" i="43"/>
  <c r="F61" i="43"/>
  <c r="F64" i="43"/>
  <c r="F67" i="43"/>
  <c r="F70" i="43"/>
  <c r="F73" i="43"/>
  <c r="F76" i="43"/>
  <c r="F79" i="43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H8" i="43"/>
  <c r="I8" i="43" s="1"/>
  <c r="J8" i="43" s="1"/>
  <c r="H10" i="43"/>
  <c r="I10" i="43" s="1"/>
  <c r="J10" i="43" s="1"/>
  <c r="Q13" i="43"/>
  <c r="V14" i="43"/>
  <c r="Q16" i="43"/>
  <c r="V17" i="43"/>
  <c r="Q19" i="43"/>
  <c r="V20" i="43"/>
  <c r="Q22" i="43"/>
  <c r="V23" i="43"/>
  <c r="Q25" i="43"/>
  <c r="V26" i="43"/>
  <c r="Q28" i="43"/>
  <c r="V29" i="43"/>
  <c r="Q31" i="43"/>
  <c r="V32" i="43"/>
  <c r="Q34" i="43"/>
  <c r="V35" i="43"/>
  <c r="Q37" i="43"/>
  <c r="V38" i="43"/>
  <c r="Q40" i="43"/>
  <c r="V41" i="43"/>
  <c r="Q45" i="43"/>
  <c r="V46" i="43"/>
  <c r="Q47" i="43"/>
  <c r="V48" i="43"/>
  <c r="Q54" i="43"/>
  <c r="V55" i="43"/>
  <c r="Q56" i="43"/>
  <c r="V57" i="43"/>
  <c r="Q63" i="43"/>
  <c r="V64" i="43"/>
  <c r="Q65" i="43"/>
  <c r="V66" i="43"/>
  <c r="Q72" i="43"/>
  <c r="V73" i="43"/>
  <c r="Q74" i="43"/>
  <c r="V75" i="43"/>
  <c r="H67" i="44"/>
  <c r="I67" i="44" s="1"/>
  <c r="J67" i="44" s="1"/>
  <c r="M14" i="44"/>
  <c r="U14" i="44" s="1"/>
  <c r="M26" i="44"/>
  <c r="U26" i="44" s="1"/>
  <c r="M38" i="44"/>
  <c r="U38" i="44" s="1"/>
  <c r="M50" i="44"/>
  <c r="U50" i="44" s="1"/>
  <c r="H28" i="45"/>
  <c r="I28" i="45" s="1"/>
  <c r="J28" i="45" s="1"/>
  <c r="H11" i="46"/>
  <c r="I11" i="46" s="1"/>
  <c r="J11" i="46" s="1"/>
  <c r="H20" i="46"/>
  <c r="I20" i="46" s="1"/>
  <c r="J20" i="46" s="1"/>
  <c r="H29" i="46"/>
  <c r="I29" i="46" s="1"/>
  <c r="J29" i="46" s="1"/>
  <c r="H38" i="46"/>
  <c r="I38" i="46" s="1"/>
  <c r="J38" i="46" s="1"/>
  <c r="H47" i="46"/>
  <c r="I47" i="46" s="1"/>
  <c r="J47" i="46" s="1"/>
  <c r="H56" i="46"/>
  <c r="I56" i="46" s="1"/>
  <c r="J56" i="46" s="1"/>
  <c r="H65" i="46"/>
  <c r="I65" i="46" s="1"/>
  <c r="J65" i="46" s="1"/>
  <c r="H74" i="46"/>
  <c r="I74" i="46" s="1"/>
  <c r="J74" i="46" s="1"/>
  <c r="H83" i="46"/>
  <c r="I83" i="46" s="1"/>
  <c r="J83" i="46" s="1"/>
  <c r="V11" i="39"/>
  <c r="G6" i="40"/>
  <c r="G9" i="40"/>
  <c r="G12" i="40"/>
  <c r="G15" i="40"/>
  <c r="G18" i="40"/>
  <c r="G21" i="40"/>
  <c r="G24" i="40"/>
  <c r="G27" i="40"/>
  <c r="G30" i="40"/>
  <c r="G33" i="40"/>
  <c r="G36" i="40"/>
  <c r="G39" i="40"/>
  <c r="G42" i="40"/>
  <c r="G45" i="40"/>
  <c r="G48" i="40"/>
  <c r="G51" i="40"/>
  <c r="G54" i="40"/>
  <c r="G57" i="40"/>
  <c r="G60" i="40"/>
  <c r="G63" i="40"/>
  <c r="G66" i="40"/>
  <c r="G69" i="40"/>
  <c r="R6" i="40"/>
  <c r="R8" i="40"/>
  <c r="R10" i="40"/>
  <c r="V11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R69" i="40"/>
  <c r="AH3" i="41"/>
  <c r="AQ3" i="41" s="1"/>
  <c r="F7" i="41"/>
  <c r="F13" i="41"/>
  <c r="F19" i="41"/>
  <c r="F25" i="41"/>
  <c r="F31" i="41"/>
  <c r="F37" i="41"/>
  <c r="F43" i="41"/>
  <c r="F49" i="41"/>
  <c r="F55" i="41"/>
  <c r="F61" i="41"/>
  <c r="F67" i="41"/>
  <c r="F73" i="41"/>
  <c r="F79" i="41"/>
  <c r="F85" i="41"/>
  <c r="F91" i="41"/>
  <c r="F97" i="41"/>
  <c r="G7" i="41"/>
  <c r="G13" i="41"/>
  <c r="G19" i="41"/>
  <c r="G25" i="41"/>
  <c r="G31" i="41"/>
  <c r="G37" i="41"/>
  <c r="G43" i="41"/>
  <c r="G49" i="41"/>
  <c r="G55" i="41"/>
  <c r="G61" i="41"/>
  <c r="G67" i="41"/>
  <c r="G73" i="41"/>
  <c r="G79" i="41"/>
  <c r="G85" i="41"/>
  <c r="G91" i="41"/>
  <c r="G97" i="41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M93" i="41"/>
  <c r="U93" i="41" s="1"/>
  <c r="Q31" i="41"/>
  <c r="V32" i="41"/>
  <c r="Q34" i="41"/>
  <c r="V35" i="41"/>
  <c r="Q37" i="41"/>
  <c r="V38" i="41"/>
  <c r="Q40" i="41"/>
  <c r="V41" i="41"/>
  <c r="Q43" i="41"/>
  <c r="V44" i="41"/>
  <c r="Q46" i="41"/>
  <c r="V47" i="41"/>
  <c r="Q49" i="41"/>
  <c r="V50" i="41"/>
  <c r="Q52" i="41"/>
  <c r="V53" i="41"/>
  <c r="Q55" i="41"/>
  <c r="V56" i="41"/>
  <c r="Q58" i="41"/>
  <c r="V59" i="41"/>
  <c r="Q61" i="41"/>
  <c r="V62" i="41"/>
  <c r="Q64" i="41"/>
  <c r="V65" i="41"/>
  <c r="Q67" i="41"/>
  <c r="V68" i="41"/>
  <c r="Q70" i="41"/>
  <c r="V71" i="41"/>
  <c r="Q73" i="41"/>
  <c r="V74" i="41"/>
  <c r="Q76" i="41"/>
  <c r="V77" i="41"/>
  <c r="Q79" i="41"/>
  <c r="V80" i="41"/>
  <c r="Q82" i="41"/>
  <c r="V83" i="41"/>
  <c r="Q85" i="41"/>
  <c r="V86" i="41"/>
  <c r="Q88" i="41"/>
  <c r="V89" i="41"/>
  <c r="Q91" i="41"/>
  <c r="V92" i="41"/>
  <c r="Q94" i="41"/>
  <c r="V95" i="41"/>
  <c r="Q97" i="41"/>
  <c r="V98" i="41"/>
  <c r="G6" i="42"/>
  <c r="G9" i="42"/>
  <c r="G12" i="42"/>
  <c r="G15" i="42"/>
  <c r="G18" i="42"/>
  <c r="G21" i="42"/>
  <c r="G24" i="42"/>
  <c r="G27" i="42"/>
  <c r="G30" i="42"/>
  <c r="G33" i="42"/>
  <c r="G36" i="42"/>
  <c r="G39" i="42"/>
  <c r="G42" i="42"/>
  <c r="G45" i="42"/>
  <c r="G48" i="42"/>
  <c r="G51" i="42"/>
  <c r="G54" i="42"/>
  <c r="G57" i="42"/>
  <c r="G60" i="42"/>
  <c r="G63" i="42"/>
  <c r="G66" i="42"/>
  <c r="G69" i="42"/>
  <c r="G72" i="42"/>
  <c r="G75" i="42"/>
  <c r="G78" i="42"/>
  <c r="G81" i="42"/>
  <c r="G84" i="42"/>
  <c r="G87" i="42"/>
  <c r="R6" i="42"/>
  <c r="R8" i="42"/>
  <c r="R10" i="42"/>
  <c r="V11" i="42"/>
  <c r="R12" i="42"/>
  <c r="R15" i="42"/>
  <c r="R18" i="42"/>
  <c r="R21" i="42"/>
  <c r="R24" i="42"/>
  <c r="R27" i="42"/>
  <c r="R30" i="42"/>
  <c r="R33" i="42"/>
  <c r="R36" i="42"/>
  <c r="R39" i="42"/>
  <c r="R42" i="42"/>
  <c r="R45" i="42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R56" i="43"/>
  <c r="Q58" i="43"/>
  <c r="V59" i="43"/>
  <c r="R65" i="43"/>
  <c r="Q67" i="43"/>
  <c r="V68" i="43"/>
  <c r="R74" i="43"/>
  <c r="Q76" i="43"/>
  <c r="V77" i="43"/>
  <c r="H53" i="44"/>
  <c r="I53" i="44" s="1"/>
  <c r="J53" i="44" s="1"/>
  <c r="H62" i="44"/>
  <c r="I62" i="44" s="1"/>
  <c r="J62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Z4" i="44" s="1"/>
  <c r="M15" i="44"/>
  <c r="U15" i="44" s="1"/>
  <c r="M27" i="44"/>
  <c r="U27" i="44" s="1"/>
  <c r="M39" i="44"/>
  <c r="U39" i="44" s="1"/>
  <c r="M51" i="44"/>
  <c r="U51" i="44" s="1"/>
  <c r="M63" i="44"/>
  <c r="U63" i="44" s="1"/>
  <c r="H93" i="45"/>
  <c r="I93" i="45" s="1"/>
  <c r="J93" i="45" s="1"/>
  <c r="H11" i="45"/>
  <c r="I11" i="45" s="1"/>
  <c r="J11" i="45" s="1"/>
  <c r="H20" i="45"/>
  <c r="I20" i="45" s="1"/>
  <c r="J20" i="45" s="1"/>
  <c r="H29" i="45"/>
  <c r="I29" i="45" s="1"/>
  <c r="J29" i="45" s="1"/>
  <c r="H38" i="45"/>
  <c r="I38" i="45" s="1"/>
  <c r="J38" i="45" s="1"/>
  <c r="H47" i="45"/>
  <c r="I47" i="45" s="1"/>
  <c r="J47" i="45" s="1"/>
  <c r="H56" i="45"/>
  <c r="I56" i="45" s="1"/>
  <c r="J56" i="45" s="1"/>
  <c r="H65" i="45"/>
  <c r="I65" i="45" s="1"/>
  <c r="J65" i="45" s="1"/>
  <c r="H74" i="45"/>
  <c r="I74" i="45" s="1"/>
  <c r="J74" i="45" s="1"/>
  <c r="H83" i="45"/>
  <c r="I83" i="45" s="1"/>
  <c r="J83" i="45" s="1"/>
  <c r="H92" i="45"/>
  <c r="I92" i="45" s="1"/>
  <c r="J92" i="45" s="1"/>
  <c r="H88" i="46"/>
  <c r="I88" i="46" s="1"/>
  <c r="J88" i="46" s="1"/>
  <c r="Q13" i="39"/>
  <c r="V14" i="39"/>
  <c r="Q16" i="39"/>
  <c r="V17" i="39"/>
  <c r="Q19" i="39"/>
  <c r="V20" i="39"/>
  <c r="Q22" i="39"/>
  <c r="V23" i="39"/>
  <c r="Q25" i="39"/>
  <c r="V26" i="39"/>
  <c r="Q28" i="39"/>
  <c r="V29" i="39"/>
  <c r="Q31" i="39"/>
  <c r="V32" i="39"/>
  <c r="Q34" i="39"/>
  <c r="V35" i="39"/>
  <c r="Q37" i="39"/>
  <c r="V38" i="39"/>
  <c r="Q40" i="39"/>
  <c r="V41" i="39"/>
  <c r="Q43" i="39"/>
  <c r="V44" i="39"/>
  <c r="Q46" i="39"/>
  <c r="V47" i="39"/>
  <c r="Q49" i="39"/>
  <c r="V50" i="39"/>
  <c r="Q52" i="39"/>
  <c r="V53" i="39"/>
  <c r="Q55" i="39"/>
  <c r="V56" i="39"/>
  <c r="Q58" i="39"/>
  <c r="V59" i="39"/>
  <c r="Q61" i="39"/>
  <c r="V62" i="39"/>
  <c r="Q64" i="39"/>
  <c r="V65" i="39"/>
  <c r="Q67" i="39"/>
  <c r="V68" i="39"/>
  <c r="Q70" i="39"/>
  <c r="V71" i="39"/>
  <c r="Q73" i="39"/>
  <c r="V74" i="39"/>
  <c r="Q76" i="39"/>
  <c r="V77" i="39"/>
  <c r="Q79" i="39"/>
  <c r="Q34" i="40"/>
  <c r="V35" i="40"/>
  <c r="Q37" i="40"/>
  <c r="V38" i="40"/>
  <c r="Q40" i="40"/>
  <c r="V41" i="40"/>
  <c r="Q43" i="40"/>
  <c r="V44" i="40"/>
  <c r="Q46" i="40"/>
  <c r="V47" i="40"/>
  <c r="Q49" i="40"/>
  <c r="V50" i="40"/>
  <c r="Q52" i="40"/>
  <c r="V53" i="40"/>
  <c r="Q55" i="40"/>
  <c r="V56" i="40"/>
  <c r="Q58" i="40"/>
  <c r="V59" i="40"/>
  <c r="Q61" i="40"/>
  <c r="V62" i="40"/>
  <c r="Q64" i="40"/>
  <c r="V65" i="40"/>
  <c r="Q67" i="40"/>
  <c r="V68" i="40"/>
  <c r="F8" i="41"/>
  <c r="F14" i="41"/>
  <c r="F20" i="41"/>
  <c r="F26" i="41"/>
  <c r="F32" i="41"/>
  <c r="F38" i="41"/>
  <c r="F44" i="41"/>
  <c r="F50" i="41"/>
  <c r="F56" i="41"/>
  <c r="F62" i="41"/>
  <c r="F68" i="41"/>
  <c r="F74" i="41"/>
  <c r="F80" i="41"/>
  <c r="F86" i="41"/>
  <c r="F92" i="41"/>
  <c r="F98" i="41"/>
  <c r="G8" i="41"/>
  <c r="G14" i="41"/>
  <c r="G20" i="41"/>
  <c r="G26" i="41"/>
  <c r="G32" i="41"/>
  <c r="G38" i="41"/>
  <c r="G44" i="41"/>
  <c r="G50" i="41"/>
  <c r="G56" i="41"/>
  <c r="G62" i="41"/>
  <c r="G68" i="41"/>
  <c r="G74" i="41"/>
  <c r="G80" i="41"/>
  <c r="G86" i="41"/>
  <c r="G92" i="41"/>
  <c r="G98" i="41"/>
  <c r="F4" i="42"/>
  <c r="F7" i="42"/>
  <c r="F10" i="42"/>
  <c r="F13" i="42"/>
  <c r="F16" i="42"/>
  <c r="F19" i="42"/>
  <c r="F22" i="42"/>
  <c r="F25" i="42"/>
  <c r="F28" i="42"/>
  <c r="F31" i="42"/>
  <c r="F34" i="42"/>
  <c r="F37" i="42"/>
  <c r="F40" i="42"/>
  <c r="F43" i="42"/>
  <c r="F46" i="42"/>
  <c r="F49" i="42"/>
  <c r="F52" i="42"/>
  <c r="F55" i="42"/>
  <c r="F58" i="42"/>
  <c r="F61" i="42"/>
  <c r="F64" i="42"/>
  <c r="F67" i="42"/>
  <c r="F70" i="42"/>
  <c r="F73" i="42"/>
  <c r="F76" i="42"/>
  <c r="F79" i="42"/>
  <c r="F82" i="42"/>
  <c r="F85" i="42"/>
  <c r="F88" i="42"/>
  <c r="Q13" i="42"/>
  <c r="V14" i="42"/>
  <c r="Q16" i="42"/>
  <c r="V17" i="42"/>
  <c r="Q19" i="42"/>
  <c r="V20" i="42"/>
  <c r="Q22" i="42"/>
  <c r="V23" i="42"/>
  <c r="Q25" i="42"/>
  <c r="V26" i="42"/>
  <c r="Q28" i="42"/>
  <c r="V29" i="42"/>
  <c r="Q31" i="42"/>
  <c r="V32" i="42"/>
  <c r="Q34" i="42"/>
  <c r="V35" i="42"/>
  <c r="Q37" i="42"/>
  <c r="V38" i="42"/>
  <c r="Q40" i="42"/>
  <c r="V41" i="42"/>
  <c r="Q43" i="42"/>
  <c r="V44" i="42"/>
  <c r="Q46" i="42"/>
  <c r="V47" i="42"/>
  <c r="Q49" i="42"/>
  <c r="V50" i="42"/>
  <c r="Q52" i="42"/>
  <c r="V53" i="42"/>
  <c r="Q55" i="42"/>
  <c r="V56" i="42"/>
  <c r="Q58" i="42"/>
  <c r="V59" i="42"/>
  <c r="Q61" i="42"/>
  <c r="V62" i="42"/>
  <c r="Q64" i="42"/>
  <c r="V65" i="42"/>
  <c r="Q67" i="42"/>
  <c r="V68" i="42"/>
  <c r="Q70" i="42"/>
  <c r="V71" i="42"/>
  <c r="Q73" i="42"/>
  <c r="V74" i="42"/>
  <c r="Q76" i="42"/>
  <c r="V77" i="42"/>
  <c r="Q79" i="42"/>
  <c r="V80" i="42"/>
  <c r="Q82" i="42"/>
  <c r="V83" i="42"/>
  <c r="Q85" i="42"/>
  <c r="V86" i="42"/>
  <c r="Q88" i="42"/>
  <c r="V89" i="42"/>
  <c r="H4" i="43"/>
  <c r="I4" i="43" s="1"/>
  <c r="J4" i="43" s="1"/>
  <c r="K4" i="43" s="1"/>
  <c r="H43" i="43"/>
  <c r="I43" i="43" s="1"/>
  <c r="J43" i="43" s="1"/>
  <c r="Q51" i="43"/>
  <c r="H52" i="43"/>
  <c r="I52" i="43" s="1"/>
  <c r="J52" i="43" s="1"/>
  <c r="V52" i="43"/>
  <c r="Q53" i="43"/>
  <c r="V54" i="43"/>
  <c r="Q60" i="43"/>
  <c r="H61" i="43"/>
  <c r="I61" i="43" s="1"/>
  <c r="J61" i="43" s="1"/>
  <c r="V61" i="43"/>
  <c r="Q62" i="43"/>
  <c r="V63" i="43"/>
  <c r="Q69" i="43"/>
  <c r="H70" i="43"/>
  <c r="I70" i="43" s="1"/>
  <c r="J70" i="43" s="1"/>
  <c r="V70" i="43"/>
  <c r="Q71" i="43"/>
  <c r="V72" i="43"/>
  <c r="Q78" i="43"/>
  <c r="H79" i="43"/>
  <c r="I79" i="43" s="1"/>
  <c r="J79" i="43" s="1"/>
  <c r="V79" i="43"/>
  <c r="M5" i="44"/>
  <c r="U5" i="44" s="1"/>
  <c r="M17" i="44"/>
  <c r="U17" i="44" s="1"/>
  <c r="M29" i="44"/>
  <c r="U29" i="44" s="1"/>
  <c r="M41" i="44"/>
  <c r="U41" i="44" s="1"/>
  <c r="M53" i="44"/>
  <c r="U53" i="44" s="1"/>
  <c r="M65" i="44"/>
  <c r="U65" i="44" s="1"/>
  <c r="H4" i="45"/>
  <c r="I4" i="45" s="1"/>
  <c r="J4" i="45" s="1"/>
  <c r="K4" i="45" s="1"/>
  <c r="AQ4" i="45" s="1"/>
  <c r="H22" i="45"/>
  <c r="I22" i="45" s="1"/>
  <c r="J22" i="45" s="1"/>
  <c r="H17" i="46"/>
  <c r="I17" i="46" s="1"/>
  <c r="J17" i="46" s="1"/>
  <c r="H26" i="46"/>
  <c r="I26" i="46" s="1"/>
  <c r="J26" i="46" s="1"/>
  <c r="H35" i="46"/>
  <c r="I35" i="46" s="1"/>
  <c r="J35" i="46" s="1"/>
  <c r="H44" i="46"/>
  <c r="I44" i="46" s="1"/>
  <c r="J44" i="46" s="1"/>
  <c r="H53" i="46"/>
  <c r="I53" i="46" s="1"/>
  <c r="J53" i="46" s="1"/>
  <c r="H62" i="46"/>
  <c r="I62" i="46" s="1"/>
  <c r="J62" i="46" s="1"/>
  <c r="H71" i="46"/>
  <c r="I71" i="46" s="1"/>
  <c r="J71" i="46" s="1"/>
  <c r="H80" i="46"/>
  <c r="I80" i="46" s="1"/>
  <c r="J80" i="46" s="1"/>
  <c r="H89" i="46"/>
  <c r="I89" i="46" s="1"/>
  <c r="J89" i="46" s="1"/>
  <c r="AN3" i="47"/>
  <c r="R46" i="40"/>
  <c r="R49" i="40"/>
  <c r="R52" i="40"/>
  <c r="R55" i="40"/>
  <c r="R58" i="40"/>
  <c r="R61" i="40"/>
  <c r="R64" i="40"/>
  <c r="R67" i="40"/>
  <c r="F9" i="41"/>
  <c r="F15" i="41"/>
  <c r="F21" i="41"/>
  <c r="F27" i="41"/>
  <c r="F33" i="41"/>
  <c r="F39" i="41"/>
  <c r="F45" i="41"/>
  <c r="F51" i="41"/>
  <c r="F57" i="41"/>
  <c r="F63" i="41"/>
  <c r="F69" i="41"/>
  <c r="F75" i="41"/>
  <c r="F81" i="41"/>
  <c r="F87" i="41"/>
  <c r="F93" i="41"/>
  <c r="G9" i="41"/>
  <c r="G15" i="41"/>
  <c r="G21" i="41"/>
  <c r="G27" i="41"/>
  <c r="G33" i="41"/>
  <c r="G39" i="41"/>
  <c r="G45" i="41"/>
  <c r="G51" i="41"/>
  <c r="G57" i="41"/>
  <c r="G63" i="41"/>
  <c r="G69" i="41"/>
  <c r="G75" i="41"/>
  <c r="G81" i="41"/>
  <c r="G87" i="41"/>
  <c r="G93" i="41"/>
  <c r="Q59" i="41"/>
  <c r="V60" i="41"/>
  <c r="Q62" i="41"/>
  <c r="V63" i="41"/>
  <c r="Q65" i="41"/>
  <c r="V66" i="41"/>
  <c r="Q68" i="41"/>
  <c r="V69" i="41"/>
  <c r="Q71" i="41"/>
  <c r="V72" i="41"/>
  <c r="Q74" i="41"/>
  <c r="V75" i="41"/>
  <c r="Q77" i="41"/>
  <c r="V78" i="41"/>
  <c r="Q80" i="41"/>
  <c r="V81" i="41"/>
  <c r="Q83" i="41"/>
  <c r="V84" i="41"/>
  <c r="Q86" i="41"/>
  <c r="V87" i="41"/>
  <c r="Q89" i="41"/>
  <c r="V90" i="41"/>
  <c r="Q92" i="41"/>
  <c r="V93" i="41"/>
  <c r="Q95" i="41"/>
  <c r="G4" i="42"/>
  <c r="G7" i="42"/>
  <c r="G10" i="42"/>
  <c r="G13" i="42"/>
  <c r="G16" i="42"/>
  <c r="G19" i="42"/>
  <c r="G22" i="42"/>
  <c r="G25" i="42"/>
  <c r="G28" i="42"/>
  <c r="G31" i="42"/>
  <c r="G34" i="42"/>
  <c r="G37" i="42"/>
  <c r="G40" i="42"/>
  <c r="G43" i="42"/>
  <c r="G46" i="42"/>
  <c r="G49" i="42"/>
  <c r="G52" i="42"/>
  <c r="G55" i="42"/>
  <c r="G58" i="42"/>
  <c r="G61" i="42"/>
  <c r="G64" i="42"/>
  <c r="G67" i="42"/>
  <c r="G70" i="42"/>
  <c r="G73" i="42"/>
  <c r="G76" i="42"/>
  <c r="G79" i="42"/>
  <c r="G82" i="42"/>
  <c r="G85" i="42"/>
  <c r="G8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AH3" i="43"/>
  <c r="AQ3" i="43" s="1"/>
  <c r="R53" i="43"/>
  <c r="Q55" i="43"/>
  <c r="V56" i="43"/>
  <c r="R62" i="43"/>
  <c r="Q64" i="43"/>
  <c r="V65" i="43"/>
  <c r="R71" i="43"/>
  <c r="Q73" i="43"/>
  <c r="V74" i="43"/>
  <c r="H50" i="44"/>
  <c r="I50" i="44" s="1"/>
  <c r="J50" i="44" s="1"/>
  <c r="H59" i="44"/>
  <c r="I59" i="44" s="1"/>
  <c r="J59" i="44" s="1"/>
  <c r="H68" i="44"/>
  <c r="I68" i="44" s="1"/>
  <c r="J68" i="44" s="1"/>
  <c r="M8" i="44"/>
  <c r="U8" i="44" s="1"/>
  <c r="M20" i="44"/>
  <c r="U20" i="44" s="1"/>
  <c r="M32" i="44"/>
  <c r="U32" i="44" s="1"/>
  <c r="M44" i="44"/>
  <c r="U44" i="44" s="1"/>
  <c r="M56" i="44"/>
  <c r="U56" i="44" s="1"/>
  <c r="M68" i="44"/>
  <c r="U68" i="44" s="1"/>
  <c r="H14" i="44"/>
  <c r="I14" i="44" s="1"/>
  <c r="J14" i="44" s="1"/>
  <c r="H23" i="44"/>
  <c r="I23" i="44" s="1"/>
  <c r="J23" i="44" s="1"/>
  <c r="H32" i="44"/>
  <c r="I32" i="44" s="1"/>
  <c r="J32" i="44" s="1"/>
  <c r="H41" i="44"/>
  <c r="I41" i="44" s="1"/>
  <c r="J41" i="44" s="1"/>
  <c r="H5" i="45"/>
  <c r="I5" i="45" s="1"/>
  <c r="J5" i="45" s="1"/>
  <c r="H14" i="45"/>
  <c r="I14" i="45" s="1"/>
  <c r="J14" i="45" s="1"/>
  <c r="H23" i="45"/>
  <c r="I23" i="45" s="1"/>
  <c r="J23" i="45" s="1"/>
  <c r="H32" i="45"/>
  <c r="I32" i="45" s="1"/>
  <c r="J32" i="45" s="1"/>
  <c r="H41" i="45"/>
  <c r="I41" i="45" s="1"/>
  <c r="J41" i="45" s="1"/>
  <c r="H50" i="45"/>
  <c r="I50" i="45" s="1"/>
  <c r="J50" i="45" s="1"/>
  <c r="H59" i="45"/>
  <c r="I59" i="45" s="1"/>
  <c r="J59" i="45" s="1"/>
  <c r="H68" i="45"/>
  <c r="I68" i="45" s="1"/>
  <c r="J68" i="45" s="1"/>
  <c r="H77" i="45"/>
  <c r="I77" i="45" s="1"/>
  <c r="J77" i="45" s="1"/>
  <c r="H86" i="45"/>
  <c r="I86" i="45" s="1"/>
  <c r="J86" i="45" s="1"/>
  <c r="H95" i="45"/>
  <c r="I95" i="45" s="1"/>
  <c r="J95" i="45" s="1"/>
  <c r="V4" i="39"/>
  <c r="Y4" i="39" s="1"/>
  <c r="V6" i="39"/>
  <c r="V8" i="39"/>
  <c r="V10" i="39"/>
  <c r="V12" i="39"/>
  <c r="Q14" i="39"/>
  <c r="V15" i="39"/>
  <c r="Q17" i="39"/>
  <c r="V18" i="39"/>
  <c r="Q20" i="39"/>
  <c r="V21" i="39"/>
  <c r="Q23" i="39"/>
  <c r="V24" i="39"/>
  <c r="Q26" i="39"/>
  <c r="V27" i="39"/>
  <c r="Q29" i="39"/>
  <c r="V30" i="39"/>
  <c r="Q32" i="39"/>
  <c r="V33" i="39"/>
  <c r="Q35" i="39"/>
  <c r="V36" i="39"/>
  <c r="Q38" i="39"/>
  <c r="V39" i="39"/>
  <c r="Q41" i="39"/>
  <c r="V42" i="39"/>
  <c r="Q44" i="39"/>
  <c r="V45" i="39"/>
  <c r="Q47" i="39"/>
  <c r="V48" i="39"/>
  <c r="Q50" i="39"/>
  <c r="V51" i="39"/>
  <c r="Q53" i="39"/>
  <c r="V54" i="39"/>
  <c r="Q56" i="39"/>
  <c r="V57" i="39"/>
  <c r="Q59" i="39"/>
  <c r="V60" i="39"/>
  <c r="Q62" i="39"/>
  <c r="V63" i="39"/>
  <c r="Q65" i="39"/>
  <c r="V66" i="39"/>
  <c r="Q68" i="39"/>
  <c r="V69" i="39"/>
  <c r="Q71" i="39"/>
  <c r="V72" i="39"/>
  <c r="Q74" i="39"/>
  <c r="V75" i="39"/>
  <c r="F5" i="40"/>
  <c r="F8" i="40"/>
  <c r="F11" i="40"/>
  <c r="F14" i="40"/>
  <c r="F17" i="40"/>
  <c r="F20" i="40"/>
  <c r="F23" i="40"/>
  <c r="F26" i="40"/>
  <c r="F29" i="40"/>
  <c r="F32" i="40"/>
  <c r="F35" i="40"/>
  <c r="F38" i="40"/>
  <c r="F41" i="40"/>
  <c r="F44" i="40"/>
  <c r="F47" i="40"/>
  <c r="F50" i="40"/>
  <c r="F53" i="40"/>
  <c r="F56" i="40"/>
  <c r="F59" i="40"/>
  <c r="F62" i="40"/>
  <c r="F65" i="40"/>
  <c r="M19" i="40"/>
  <c r="U19" i="40" s="1"/>
  <c r="M25" i="40"/>
  <c r="U25" i="40" s="1"/>
  <c r="M31" i="40"/>
  <c r="U31" i="40" s="1"/>
  <c r="M37" i="40"/>
  <c r="U37" i="40" s="1"/>
  <c r="M43" i="40"/>
  <c r="U43" i="40" s="1"/>
  <c r="M49" i="40"/>
  <c r="U49" i="40" s="1"/>
  <c r="M55" i="40"/>
  <c r="U55" i="40" s="1"/>
  <c r="M61" i="40"/>
  <c r="U61" i="40" s="1"/>
  <c r="V4" i="40"/>
  <c r="Y4" i="40" s="1"/>
  <c r="Z4" i="40" s="1"/>
  <c r="R5" i="40"/>
  <c r="V6" i="40"/>
  <c r="V8" i="40"/>
  <c r="R9" i="40"/>
  <c r="V10" i="40"/>
  <c r="V12" i="40"/>
  <c r="Q14" i="40"/>
  <c r="V15" i="40"/>
  <c r="Q17" i="40"/>
  <c r="V18" i="40"/>
  <c r="Q20" i="40"/>
  <c r="V21" i="40"/>
  <c r="Q23" i="40"/>
  <c r="V24" i="40"/>
  <c r="Q26" i="40"/>
  <c r="V27" i="40"/>
  <c r="Q29" i="40"/>
  <c r="V30" i="40"/>
  <c r="Q32" i="40"/>
  <c r="V33" i="40"/>
  <c r="Q35" i="40"/>
  <c r="V36" i="40"/>
  <c r="Q38" i="40"/>
  <c r="V39" i="40"/>
  <c r="Q41" i="40"/>
  <c r="V42" i="40"/>
  <c r="Q44" i="40"/>
  <c r="V45" i="40"/>
  <c r="Q47" i="40"/>
  <c r="V48" i="40"/>
  <c r="Q50" i="40"/>
  <c r="V51" i="40"/>
  <c r="Q53" i="40"/>
  <c r="V54" i="40"/>
  <c r="Q56" i="40"/>
  <c r="V57" i="40"/>
  <c r="Q59" i="40"/>
  <c r="V60" i="40"/>
  <c r="Q62" i="40"/>
  <c r="V63" i="40"/>
  <c r="Q65" i="40"/>
  <c r="V66" i="40"/>
  <c r="F4" i="41"/>
  <c r="F10" i="41"/>
  <c r="F16" i="41"/>
  <c r="F22" i="41"/>
  <c r="F28" i="41"/>
  <c r="F34" i="41"/>
  <c r="F40" i="41"/>
  <c r="F46" i="41"/>
  <c r="F52" i="41"/>
  <c r="F58" i="41"/>
  <c r="F64" i="41"/>
  <c r="F70" i="41"/>
  <c r="F76" i="41"/>
  <c r="F82" i="41"/>
  <c r="F88" i="41"/>
  <c r="G4" i="41"/>
  <c r="G10" i="41"/>
  <c r="G16" i="41"/>
  <c r="G22" i="41"/>
  <c r="G28" i="41"/>
  <c r="G34" i="41"/>
  <c r="G40" i="41"/>
  <c r="G46" i="41"/>
  <c r="G52" i="41"/>
  <c r="G58" i="41"/>
  <c r="G64" i="41"/>
  <c r="G70" i="41"/>
  <c r="G76" i="41"/>
  <c r="G82" i="41"/>
  <c r="G88" i="41"/>
  <c r="M6" i="41"/>
  <c r="U6" i="41" s="1"/>
  <c r="M12" i="41"/>
  <c r="U12" i="41" s="1"/>
  <c r="M18" i="41"/>
  <c r="U18" i="41" s="1"/>
  <c r="M24" i="41"/>
  <c r="U24" i="41" s="1"/>
  <c r="M30" i="41"/>
  <c r="U30" i="41" s="1"/>
  <c r="M36" i="41"/>
  <c r="U36" i="41" s="1"/>
  <c r="M42" i="41"/>
  <c r="U42" i="41" s="1"/>
  <c r="M48" i="41"/>
  <c r="U48" i="41" s="1"/>
  <c r="M54" i="41"/>
  <c r="U54" i="41" s="1"/>
  <c r="M60" i="41"/>
  <c r="U60" i="41" s="1"/>
  <c r="M66" i="41"/>
  <c r="U66" i="41" s="1"/>
  <c r="M72" i="41"/>
  <c r="U72" i="41" s="1"/>
  <c r="M78" i="41"/>
  <c r="U78" i="41" s="1"/>
  <c r="M84" i="41"/>
  <c r="U84" i="41" s="1"/>
  <c r="M90" i="41"/>
  <c r="U90" i="41" s="1"/>
  <c r="F5" i="42"/>
  <c r="F8" i="42"/>
  <c r="F11" i="42"/>
  <c r="F14" i="42"/>
  <c r="F17" i="42"/>
  <c r="F20" i="42"/>
  <c r="F23" i="42"/>
  <c r="F26" i="42"/>
  <c r="F29" i="42"/>
  <c r="F32" i="42"/>
  <c r="F35" i="42"/>
  <c r="F38" i="42"/>
  <c r="F41" i="42"/>
  <c r="F44" i="42"/>
  <c r="F47" i="42"/>
  <c r="F50" i="42"/>
  <c r="F53" i="42"/>
  <c r="F56" i="42"/>
  <c r="F59" i="42"/>
  <c r="F62" i="42"/>
  <c r="F65" i="42"/>
  <c r="F68" i="42"/>
  <c r="F71" i="42"/>
  <c r="F74" i="42"/>
  <c r="F77" i="42"/>
  <c r="F80" i="42"/>
  <c r="F83" i="42"/>
  <c r="F86" i="42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V4" i="42"/>
  <c r="Y4" i="42" s="1"/>
  <c r="R5" i="42"/>
  <c r="V6" i="42"/>
  <c r="V8" i="42"/>
  <c r="R9" i="42"/>
  <c r="V10" i="42"/>
  <c r="V12" i="42"/>
  <c r="Q14" i="42"/>
  <c r="V15" i="42"/>
  <c r="Q17" i="42"/>
  <c r="V18" i="42"/>
  <c r="Q20" i="42"/>
  <c r="V21" i="42"/>
  <c r="Q23" i="42"/>
  <c r="V24" i="42"/>
  <c r="Q26" i="42"/>
  <c r="V27" i="42"/>
  <c r="Q29" i="42"/>
  <c r="V30" i="42"/>
  <c r="Q32" i="42"/>
  <c r="V33" i="42"/>
  <c r="Q35" i="42"/>
  <c r="V36" i="42"/>
  <c r="Q38" i="42"/>
  <c r="V39" i="42"/>
  <c r="Q41" i="42"/>
  <c r="V42" i="42"/>
  <c r="Q44" i="42"/>
  <c r="V45" i="42"/>
  <c r="Q47" i="42"/>
  <c r="V48" i="42"/>
  <c r="Q50" i="42"/>
  <c r="V51" i="42"/>
  <c r="Q53" i="42"/>
  <c r="V54" i="42"/>
  <c r="Q56" i="42"/>
  <c r="V57" i="42"/>
  <c r="Q59" i="42"/>
  <c r="V60" i="42"/>
  <c r="Q62" i="42"/>
  <c r="V63" i="42"/>
  <c r="Q65" i="42"/>
  <c r="V66" i="42"/>
  <c r="Q68" i="42"/>
  <c r="V69" i="42"/>
  <c r="Q71" i="42"/>
  <c r="V72" i="42"/>
  <c r="Q74" i="42"/>
  <c r="V75" i="42"/>
  <c r="Q77" i="42"/>
  <c r="V78" i="42"/>
  <c r="Q80" i="42"/>
  <c r="V81" i="42"/>
  <c r="Q83" i="42"/>
  <c r="V84" i="42"/>
  <c r="Q86" i="42"/>
  <c r="F6" i="43"/>
  <c r="F9" i="43"/>
  <c r="F12" i="43"/>
  <c r="F15" i="43"/>
  <c r="F18" i="43"/>
  <c r="F21" i="43"/>
  <c r="F24" i="43"/>
  <c r="F27" i="43"/>
  <c r="F30" i="43"/>
  <c r="F33" i="43"/>
  <c r="F36" i="43"/>
  <c r="F39" i="43"/>
  <c r="F42" i="43"/>
  <c r="F45" i="43"/>
  <c r="F48" i="43"/>
  <c r="F51" i="43"/>
  <c r="F54" i="43"/>
  <c r="F57" i="43"/>
  <c r="F60" i="43"/>
  <c r="F63" i="43"/>
  <c r="F66" i="43"/>
  <c r="F69" i="43"/>
  <c r="F72" i="43"/>
  <c r="F75" i="43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Q10" i="43"/>
  <c r="Q12" i="43"/>
  <c r="V13" i="43"/>
  <c r="Q15" i="43"/>
  <c r="V16" i="43"/>
  <c r="Q18" i="43"/>
  <c r="V19" i="43"/>
  <c r="Q21" i="43"/>
  <c r="V22" i="43"/>
  <c r="Q24" i="43"/>
  <c r="V25" i="43"/>
  <c r="Q27" i="43"/>
  <c r="V28" i="43"/>
  <c r="Q30" i="43"/>
  <c r="V31" i="43"/>
  <c r="Q33" i="43"/>
  <c r="V34" i="43"/>
  <c r="Q36" i="43"/>
  <c r="V37" i="43"/>
  <c r="Q39" i="43"/>
  <c r="V40" i="43"/>
  <c r="Q42" i="43"/>
  <c r="H47" i="43"/>
  <c r="I47" i="43" s="1"/>
  <c r="J47" i="43" s="1"/>
  <c r="Q48" i="43"/>
  <c r="H49" i="43"/>
  <c r="I49" i="43" s="1"/>
  <c r="J49" i="43" s="1"/>
  <c r="V49" i="43"/>
  <c r="Q50" i="43"/>
  <c r="V51" i="43"/>
  <c r="H56" i="43"/>
  <c r="I56" i="43" s="1"/>
  <c r="J56" i="43" s="1"/>
  <c r="Q57" i="43"/>
  <c r="H58" i="43"/>
  <c r="I58" i="43" s="1"/>
  <c r="J58" i="43" s="1"/>
  <c r="V58" i="43"/>
  <c r="Q59" i="43"/>
  <c r="V60" i="43"/>
  <c r="H65" i="43"/>
  <c r="I65" i="43" s="1"/>
  <c r="J65" i="43" s="1"/>
  <c r="Q66" i="43"/>
  <c r="H67" i="43"/>
  <c r="I67" i="43" s="1"/>
  <c r="J67" i="43" s="1"/>
  <c r="V67" i="43"/>
  <c r="Q68" i="43"/>
  <c r="V69" i="43"/>
  <c r="H74" i="43"/>
  <c r="I74" i="43" s="1"/>
  <c r="J74" i="43" s="1"/>
  <c r="Q75" i="43"/>
  <c r="H76" i="43"/>
  <c r="I76" i="43" s="1"/>
  <c r="J76" i="43" s="1"/>
  <c r="V76" i="43"/>
  <c r="AI3" i="44"/>
  <c r="M9" i="44"/>
  <c r="U9" i="44" s="1"/>
  <c r="M21" i="44"/>
  <c r="U21" i="44" s="1"/>
  <c r="M33" i="44"/>
  <c r="U33" i="44" s="1"/>
  <c r="M45" i="44"/>
  <c r="U45" i="44" s="1"/>
  <c r="M57" i="44"/>
  <c r="U57" i="44" s="1"/>
  <c r="M69" i="44"/>
  <c r="U69" i="44" s="1"/>
  <c r="H16" i="45"/>
  <c r="I16" i="45" s="1"/>
  <c r="J16" i="45" s="1"/>
  <c r="H34" i="45"/>
  <c r="I34" i="45" s="1"/>
  <c r="J34" i="45" s="1"/>
  <c r="H5" i="46"/>
  <c r="I5" i="46" s="1"/>
  <c r="J5" i="46" s="1"/>
  <c r="H14" i="46"/>
  <c r="I14" i="46" s="1"/>
  <c r="J14" i="46" s="1"/>
  <c r="H23" i="46"/>
  <c r="I23" i="46" s="1"/>
  <c r="J23" i="46" s="1"/>
  <c r="H32" i="46"/>
  <c r="I32" i="46" s="1"/>
  <c r="J32" i="46" s="1"/>
  <c r="H41" i="46"/>
  <c r="I41" i="46" s="1"/>
  <c r="J41" i="46" s="1"/>
  <c r="H50" i="46"/>
  <c r="I50" i="46" s="1"/>
  <c r="J50" i="46" s="1"/>
  <c r="H59" i="46"/>
  <c r="I59" i="46" s="1"/>
  <c r="J59" i="46" s="1"/>
  <c r="H68" i="46"/>
  <c r="I68" i="46" s="1"/>
  <c r="J68" i="46" s="1"/>
  <c r="H77" i="46"/>
  <c r="I77" i="46" s="1"/>
  <c r="J77" i="46" s="1"/>
  <c r="H86" i="46"/>
  <c r="I86" i="46" s="1"/>
  <c r="J86" i="46" s="1"/>
  <c r="AH4" i="46"/>
  <c r="Z4" i="46"/>
  <c r="G6" i="44"/>
  <c r="G9" i="44"/>
  <c r="G12" i="44"/>
  <c r="G15" i="44"/>
  <c r="G18" i="44"/>
  <c r="G21" i="44"/>
  <c r="G24" i="44"/>
  <c r="G27" i="44"/>
  <c r="G30" i="44"/>
  <c r="G33" i="44"/>
  <c r="G36" i="44"/>
  <c r="G39" i="44"/>
  <c r="G42" i="44"/>
  <c r="G45" i="44"/>
  <c r="G48" i="44"/>
  <c r="G51" i="44"/>
  <c r="G54" i="44"/>
  <c r="G57" i="44"/>
  <c r="G60" i="44"/>
  <c r="G63" i="44"/>
  <c r="G66" i="44"/>
  <c r="G69" i="44"/>
  <c r="R6" i="44"/>
  <c r="R8" i="44"/>
  <c r="R10" i="44"/>
  <c r="V11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R69" i="44"/>
  <c r="AH3" i="45"/>
  <c r="AQ3" i="45" s="1"/>
  <c r="F7" i="45"/>
  <c r="F13" i="45"/>
  <c r="F19" i="45"/>
  <c r="F25" i="45"/>
  <c r="F31" i="45"/>
  <c r="F37" i="45"/>
  <c r="F43" i="45"/>
  <c r="F49" i="45"/>
  <c r="F55" i="45"/>
  <c r="F61" i="45"/>
  <c r="F67" i="45"/>
  <c r="F73" i="45"/>
  <c r="F79" i="45"/>
  <c r="F85" i="45"/>
  <c r="F91" i="45"/>
  <c r="F97" i="45"/>
  <c r="G7" i="45"/>
  <c r="G13" i="45"/>
  <c r="G19" i="45"/>
  <c r="G25" i="45"/>
  <c r="G31" i="45"/>
  <c r="G37" i="45"/>
  <c r="G43" i="45"/>
  <c r="G49" i="45"/>
  <c r="G55" i="45"/>
  <c r="G61" i="45"/>
  <c r="G67" i="45"/>
  <c r="G73" i="45"/>
  <c r="G79" i="45"/>
  <c r="G85" i="45"/>
  <c r="G91" i="45"/>
  <c r="G97" i="45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5" i="45"/>
  <c r="H6" i="45"/>
  <c r="I6" i="45" s="1"/>
  <c r="J6" i="45" s="1"/>
  <c r="Q7" i="45"/>
  <c r="H10" i="45"/>
  <c r="I10" i="45" s="1"/>
  <c r="J10" i="45" s="1"/>
  <c r="H12" i="45"/>
  <c r="I12" i="45" s="1"/>
  <c r="J12" i="45" s="1"/>
  <c r="Q13" i="45"/>
  <c r="V14" i="45"/>
  <c r="Q16" i="45"/>
  <c r="V17" i="45"/>
  <c r="H18" i="45"/>
  <c r="I18" i="45" s="1"/>
  <c r="J18" i="45" s="1"/>
  <c r="Q19" i="45"/>
  <c r="V20" i="45"/>
  <c r="Q22" i="45"/>
  <c r="V23" i="45"/>
  <c r="H24" i="45"/>
  <c r="I24" i="45" s="1"/>
  <c r="J24" i="45" s="1"/>
  <c r="Q25" i="45"/>
  <c r="V26" i="45"/>
  <c r="Q28" i="45"/>
  <c r="V29" i="45"/>
  <c r="H30" i="45"/>
  <c r="I30" i="45" s="1"/>
  <c r="J30" i="45" s="1"/>
  <c r="Q31" i="45"/>
  <c r="V32" i="45"/>
  <c r="Q34" i="45"/>
  <c r="V35" i="45"/>
  <c r="H36" i="45"/>
  <c r="I36" i="45" s="1"/>
  <c r="J36" i="45" s="1"/>
  <c r="Q37" i="45"/>
  <c r="V38" i="45"/>
  <c r="Q40" i="45"/>
  <c r="V41" i="45"/>
  <c r="H42" i="45"/>
  <c r="I42" i="45" s="1"/>
  <c r="J42" i="45" s="1"/>
  <c r="Q43" i="45"/>
  <c r="V44" i="45"/>
  <c r="Q46" i="45"/>
  <c r="V47" i="45"/>
  <c r="H48" i="45"/>
  <c r="I48" i="45" s="1"/>
  <c r="J48" i="45" s="1"/>
  <c r="Q49" i="45"/>
  <c r="V50" i="45"/>
  <c r="Q52" i="45"/>
  <c r="V53" i="45"/>
  <c r="H54" i="45"/>
  <c r="I54" i="45" s="1"/>
  <c r="J54" i="45" s="1"/>
  <c r="Q55" i="45"/>
  <c r="V56" i="45"/>
  <c r="Q58" i="45"/>
  <c r="V59" i="45"/>
  <c r="H60" i="45"/>
  <c r="I60" i="45" s="1"/>
  <c r="J60" i="45" s="1"/>
  <c r="Q61" i="45"/>
  <c r="V62" i="45"/>
  <c r="Q64" i="45"/>
  <c r="V65" i="45"/>
  <c r="H66" i="45"/>
  <c r="I66" i="45" s="1"/>
  <c r="J66" i="45" s="1"/>
  <c r="Q67" i="45"/>
  <c r="V68" i="45"/>
  <c r="Q70" i="45"/>
  <c r="V71" i="45"/>
  <c r="H72" i="45"/>
  <c r="I72" i="45" s="1"/>
  <c r="J72" i="45" s="1"/>
  <c r="Q73" i="45"/>
  <c r="V74" i="45"/>
  <c r="Q76" i="45"/>
  <c r="V77" i="45"/>
  <c r="H78" i="45"/>
  <c r="I78" i="45" s="1"/>
  <c r="J78" i="45" s="1"/>
  <c r="Q79" i="45"/>
  <c r="V80" i="45"/>
  <c r="Q82" i="45"/>
  <c r="V83" i="45"/>
  <c r="H84" i="45"/>
  <c r="I84" i="45" s="1"/>
  <c r="J84" i="45" s="1"/>
  <c r="Q85" i="45"/>
  <c r="V86" i="45"/>
  <c r="Q88" i="45"/>
  <c r="V89" i="45"/>
  <c r="H90" i="45"/>
  <c r="I90" i="45" s="1"/>
  <c r="J90" i="45" s="1"/>
  <c r="Q91" i="45"/>
  <c r="V92" i="45"/>
  <c r="Q94" i="45"/>
  <c r="V95" i="45"/>
  <c r="H96" i="45"/>
  <c r="I96" i="45" s="1"/>
  <c r="J96" i="45" s="1"/>
  <c r="Q97" i="45"/>
  <c r="V98" i="45"/>
  <c r="G6" i="46"/>
  <c r="G9" i="46"/>
  <c r="G12" i="46"/>
  <c r="G15" i="46"/>
  <c r="G18" i="46"/>
  <c r="G21" i="46"/>
  <c r="G24" i="46"/>
  <c r="G27" i="46"/>
  <c r="G30" i="46"/>
  <c r="G33" i="46"/>
  <c r="G36" i="46"/>
  <c r="G39" i="46"/>
  <c r="G42" i="46"/>
  <c r="G45" i="46"/>
  <c r="G48" i="46"/>
  <c r="G51" i="46"/>
  <c r="G54" i="46"/>
  <c r="G57" i="46"/>
  <c r="G60" i="46"/>
  <c r="G63" i="46"/>
  <c r="G66" i="46"/>
  <c r="G69" i="46"/>
  <c r="G72" i="46"/>
  <c r="G75" i="46"/>
  <c r="G78" i="46"/>
  <c r="G81" i="46"/>
  <c r="G84" i="46"/>
  <c r="G87" i="46"/>
  <c r="M6" i="46"/>
  <c r="U6" i="46" s="1"/>
  <c r="M12" i="46"/>
  <c r="U12" i="46" s="1"/>
  <c r="M18" i="46"/>
  <c r="U18" i="46" s="1"/>
  <c r="M24" i="46"/>
  <c r="U24" i="46" s="1"/>
  <c r="M30" i="46"/>
  <c r="U30" i="46" s="1"/>
  <c r="M36" i="46"/>
  <c r="U36" i="46" s="1"/>
  <c r="M42" i="46"/>
  <c r="U42" i="46" s="1"/>
  <c r="M48" i="46"/>
  <c r="U48" i="46" s="1"/>
  <c r="M54" i="46"/>
  <c r="U54" i="46" s="1"/>
  <c r="M60" i="46"/>
  <c r="U60" i="46" s="1"/>
  <c r="M66" i="46"/>
  <c r="U66" i="46" s="1"/>
  <c r="M72" i="46"/>
  <c r="U72" i="46" s="1"/>
  <c r="M78" i="46"/>
  <c r="U78" i="46" s="1"/>
  <c r="M84" i="46"/>
  <c r="U84" i="46" s="1"/>
  <c r="R6" i="46"/>
  <c r="R8" i="46"/>
  <c r="R10" i="46"/>
  <c r="V11" i="46"/>
  <c r="R12" i="46"/>
  <c r="R15" i="46"/>
  <c r="R18" i="46"/>
  <c r="R21" i="46"/>
  <c r="R24" i="46"/>
  <c r="R27" i="46"/>
  <c r="R30" i="46"/>
  <c r="R33" i="46"/>
  <c r="R36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P3" i="47"/>
  <c r="AF3" i="47" s="1"/>
  <c r="AO3" i="47" s="1"/>
  <c r="G4" i="47"/>
  <c r="G7" i="47"/>
  <c r="G10" i="47"/>
  <c r="G13" i="47"/>
  <c r="G16" i="47"/>
  <c r="G19" i="47"/>
  <c r="G22" i="47"/>
  <c r="G25" i="47"/>
  <c r="G28" i="47"/>
  <c r="G31" i="47"/>
  <c r="G34" i="47"/>
  <c r="G37" i="47"/>
  <c r="G40" i="47"/>
  <c r="G43" i="47"/>
  <c r="G46" i="47"/>
  <c r="G49" i="47"/>
  <c r="G52" i="47"/>
  <c r="G55" i="47"/>
  <c r="G58" i="47"/>
  <c r="G61" i="47"/>
  <c r="G64" i="47"/>
  <c r="G67" i="47"/>
  <c r="G70" i="47"/>
  <c r="G73" i="47"/>
  <c r="G76" i="47"/>
  <c r="G79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Q5" i="47"/>
  <c r="R7" i="47"/>
  <c r="Q9" i="47"/>
  <c r="Q11" i="47"/>
  <c r="R13" i="47"/>
  <c r="R16" i="47"/>
  <c r="R19" i="47"/>
  <c r="R22" i="47"/>
  <c r="R25" i="47"/>
  <c r="R28" i="47"/>
  <c r="R31" i="47"/>
  <c r="R34" i="47"/>
  <c r="R37" i="47"/>
  <c r="R40" i="47"/>
  <c r="R43" i="47"/>
  <c r="R44" i="47"/>
  <c r="R46" i="47"/>
  <c r="Q51" i="47"/>
  <c r="V52" i="47"/>
  <c r="R53" i="47"/>
  <c r="R55" i="47"/>
  <c r="Q60" i="47"/>
  <c r="V61" i="47"/>
  <c r="R62" i="47"/>
  <c r="R64" i="47"/>
  <c r="Q69" i="47"/>
  <c r="V70" i="47"/>
  <c r="R71" i="47"/>
  <c r="R73" i="47"/>
  <c r="Q78" i="47"/>
  <c r="V79" i="47"/>
  <c r="G4" i="48"/>
  <c r="G8" i="48"/>
  <c r="F12" i="48"/>
  <c r="G15" i="48"/>
  <c r="F19" i="48"/>
  <c r="G22" i="48"/>
  <c r="G26" i="48"/>
  <c r="F30" i="48"/>
  <c r="G33" i="48"/>
  <c r="F37" i="48"/>
  <c r="G40" i="48"/>
  <c r="G44" i="48"/>
  <c r="F48" i="48"/>
  <c r="G51" i="48"/>
  <c r="F55" i="48"/>
  <c r="G58" i="48"/>
  <c r="G62" i="48"/>
  <c r="F66" i="48"/>
  <c r="G69" i="48"/>
  <c r="M5" i="48"/>
  <c r="U5" i="48" s="1"/>
  <c r="M12" i="48"/>
  <c r="U12" i="48" s="1"/>
  <c r="M20" i="48"/>
  <c r="U20" i="48" s="1"/>
  <c r="M27" i="48"/>
  <c r="U27" i="48" s="1"/>
  <c r="M34" i="48"/>
  <c r="U34" i="48" s="1"/>
  <c r="M41" i="48"/>
  <c r="U41" i="48" s="1"/>
  <c r="M48" i="48"/>
  <c r="U48" i="48" s="1"/>
  <c r="M56" i="48"/>
  <c r="U56" i="48" s="1"/>
  <c r="M63" i="48"/>
  <c r="U63" i="48" s="1"/>
  <c r="R4" i="48"/>
  <c r="Q9" i="48"/>
  <c r="Q15" i="48"/>
  <c r="V16" i="48"/>
  <c r="R17" i="48"/>
  <c r="R19" i="48"/>
  <c r="Q24" i="48"/>
  <c r="V25" i="48"/>
  <c r="R26" i="48"/>
  <c r="R28" i="48"/>
  <c r="R39" i="48"/>
  <c r="R49" i="48"/>
  <c r="AE3" i="46"/>
  <c r="Q67" i="47"/>
  <c r="V68" i="47"/>
  <c r="R69" i="47"/>
  <c r="Q76" i="47"/>
  <c r="V77" i="47"/>
  <c r="R78" i="47"/>
  <c r="H15" i="53"/>
  <c r="I15" i="53" s="1"/>
  <c r="J15" i="53" s="1"/>
  <c r="H19" i="54"/>
  <c r="I19" i="54" s="1"/>
  <c r="J19" i="54" s="1"/>
  <c r="G4" i="44"/>
  <c r="G7" i="44"/>
  <c r="G10" i="44"/>
  <c r="G13" i="44"/>
  <c r="G16" i="44"/>
  <c r="G19" i="44"/>
  <c r="G22" i="44"/>
  <c r="G25" i="44"/>
  <c r="G28" i="44"/>
  <c r="G31" i="44"/>
  <c r="G34" i="44"/>
  <c r="G37" i="44"/>
  <c r="G40" i="44"/>
  <c r="G43" i="44"/>
  <c r="G46" i="44"/>
  <c r="G49" i="44"/>
  <c r="G52" i="44"/>
  <c r="G55" i="44"/>
  <c r="G58" i="44"/>
  <c r="G61" i="44"/>
  <c r="G64" i="44"/>
  <c r="R7" i="44"/>
  <c r="Q9" i="44"/>
  <c r="Q11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F9" i="45"/>
  <c r="F15" i="45"/>
  <c r="F21" i="45"/>
  <c r="F27" i="45"/>
  <c r="F33" i="45"/>
  <c r="F39" i="45"/>
  <c r="F45" i="45"/>
  <c r="F51" i="45"/>
  <c r="F57" i="45"/>
  <c r="F63" i="45"/>
  <c r="F69" i="45"/>
  <c r="F75" i="45"/>
  <c r="F81" i="45"/>
  <c r="F87" i="45"/>
  <c r="G9" i="45"/>
  <c r="G15" i="45"/>
  <c r="G21" i="45"/>
  <c r="G27" i="45"/>
  <c r="G33" i="45"/>
  <c r="G39" i="45"/>
  <c r="G45" i="45"/>
  <c r="G51" i="45"/>
  <c r="G57" i="45"/>
  <c r="G63" i="45"/>
  <c r="G69" i="45"/>
  <c r="G75" i="45"/>
  <c r="G81" i="45"/>
  <c r="G87" i="45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Q5" i="45"/>
  <c r="V6" i="45"/>
  <c r="V8" i="45"/>
  <c r="V10" i="45"/>
  <c r="V12" i="45"/>
  <c r="Q14" i="45"/>
  <c r="V15" i="45"/>
  <c r="Q17" i="45"/>
  <c r="V18" i="45"/>
  <c r="Q20" i="45"/>
  <c r="V21" i="45"/>
  <c r="Q23" i="45"/>
  <c r="V24" i="45"/>
  <c r="Q26" i="45"/>
  <c r="V27" i="45"/>
  <c r="Q29" i="45"/>
  <c r="V30" i="45"/>
  <c r="Q32" i="45"/>
  <c r="V33" i="45"/>
  <c r="Q35" i="45"/>
  <c r="V36" i="45"/>
  <c r="Q38" i="45"/>
  <c r="V39" i="45"/>
  <c r="H40" i="45"/>
  <c r="I40" i="45" s="1"/>
  <c r="J40" i="45" s="1"/>
  <c r="Q41" i="45"/>
  <c r="V42" i="45"/>
  <c r="Q44" i="45"/>
  <c r="V45" i="45"/>
  <c r="H46" i="45"/>
  <c r="I46" i="45" s="1"/>
  <c r="J46" i="45" s="1"/>
  <c r="Q47" i="45"/>
  <c r="V48" i="45"/>
  <c r="Q50" i="45"/>
  <c r="V51" i="45"/>
  <c r="H52" i="45"/>
  <c r="I52" i="45" s="1"/>
  <c r="J52" i="45" s="1"/>
  <c r="Q53" i="45"/>
  <c r="V54" i="45"/>
  <c r="Q56" i="45"/>
  <c r="V57" i="45"/>
  <c r="H58" i="45"/>
  <c r="I58" i="45" s="1"/>
  <c r="J58" i="45" s="1"/>
  <c r="Q59" i="45"/>
  <c r="V60" i="45"/>
  <c r="Q62" i="45"/>
  <c r="V63" i="45"/>
  <c r="H64" i="45"/>
  <c r="I64" i="45" s="1"/>
  <c r="J64" i="45" s="1"/>
  <c r="Q65" i="45"/>
  <c r="V66" i="45"/>
  <c r="Q68" i="45"/>
  <c r="V69" i="45"/>
  <c r="H70" i="45"/>
  <c r="I70" i="45" s="1"/>
  <c r="J70" i="45" s="1"/>
  <c r="Q71" i="45"/>
  <c r="V72" i="45"/>
  <c r="Q74" i="45"/>
  <c r="V75" i="45"/>
  <c r="H76" i="45"/>
  <c r="I76" i="45" s="1"/>
  <c r="J76" i="45" s="1"/>
  <c r="Q77" i="45"/>
  <c r="V78" i="45"/>
  <c r="Q80" i="45"/>
  <c r="V81" i="45"/>
  <c r="H82" i="45"/>
  <c r="I82" i="45" s="1"/>
  <c r="J82" i="45" s="1"/>
  <c r="Q83" i="45"/>
  <c r="V84" i="45"/>
  <c r="Q86" i="45"/>
  <c r="V87" i="45"/>
  <c r="H88" i="45"/>
  <c r="I88" i="45" s="1"/>
  <c r="J88" i="45" s="1"/>
  <c r="Q89" i="45"/>
  <c r="V90" i="45"/>
  <c r="Q92" i="45"/>
  <c r="V93" i="45"/>
  <c r="H94" i="45"/>
  <c r="I94" i="45" s="1"/>
  <c r="J94" i="45" s="1"/>
  <c r="Q95" i="45"/>
  <c r="V96" i="45"/>
  <c r="Q98" i="45"/>
  <c r="G4" i="46"/>
  <c r="G7" i="46"/>
  <c r="G10" i="46"/>
  <c r="G13" i="46"/>
  <c r="G16" i="46"/>
  <c r="G19" i="46"/>
  <c r="G22" i="46"/>
  <c r="G25" i="46"/>
  <c r="G28" i="46"/>
  <c r="G31" i="46"/>
  <c r="G34" i="46"/>
  <c r="G37" i="46"/>
  <c r="G40" i="46"/>
  <c r="G43" i="46"/>
  <c r="G46" i="46"/>
  <c r="G49" i="46"/>
  <c r="G52" i="46"/>
  <c r="G55" i="46"/>
  <c r="G58" i="46"/>
  <c r="G61" i="46"/>
  <c r="G64" i="46"/>
  <c r="G67" i="46"/>
  <c r="G70" i="46"/>
  <c r="G73" i="46"/>
  <c r="G76" i="46"/>
  <c r="G79" i="46"/>
  <c r="G82" i="46"/>
  <c r="G85" i="46"/>
  <c r="M8" i="46"/>
  <c r="U8" i="46" s="1"/>
  <c r="M14" i="46"/>
  <c r="U14" i="46" s="1"/>
  <c r="M20" i="46"/>
  <c r="U20" i="46" s="1"/>
  <c r="M26" i="46"/>
  <c r="U26" i="46" s="1"/>
  <c r="M32" i="46"/>
  <c r="U32" i="46" s="1"/>
  <c r="M38" i="46"/>
  <c r="U38" i="46" s="1"/>
  <c r="M44" i="46"/>
  <c r="U44" i="46" s="1"/>
  <c r="M50" i="46"/>
  <c r="U50" i="46" s="1"/>
  <c r="M56" i="46"/>
  <c r="U56" i="46" s="1"/>
  <c r="M62" i="46"/>
  <c r="U62" i="46" s="1"/>
  <c r="M68" i="46"/>
  <c r="U68" i="46" s="1"/>
  <c r="M74" i="46"/>
  <c r="U74" i="46" s="1"/>
  <c r="M80" i="46"/>
  <c r="U80" i="46" s="1"/>
  <c r="M86" i="46"/>
  <c r="U86" i="46" s="1"/>
  <c r="R7" i="46"/>
  <c r="Q9" i="46"/>
  <c r="Q11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R88" i="46"/>
  <c r="R3" i="47"/>
  <c r="G5" i="47"/>
  <c r="G8" i="47"/>
  <c r="G11" i="47"/>
  <c r="G14" i="47"/>
  <c r="G17" i="47"/>
  <c r="G20" i="47"/>
  <c r="G23" i="47"/>
  <c r="G26" i="47"/>
  <c r="G29" i="47"/>
  <c r="G32" i="47"/>
  <c r="G35" i="47"/>
  <c r="G38" i="47"/>
  <c r="G41" i="47"/>
  <c r="G44" i="47"/>
  <c r="G47" i="47"/>
  <c r="G50" i="47"/>
  <c r="G53" i="47"/>
  <c r="G56" i="47"/>
  <c r="G59" i="47"/>
  <c r="G62" i="47"/>
  <c r="G65" i="47"/>
  <c r="G68" i="47"/>
  <c r="G71" i="47"/>
  <c r="G74" i="47"/>
  <c r="G77" i="47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14" i="47"/>
  <c r="R17" i="47"/>
  <c r="R20" i="47"/>
  <c r="R23" i="47"/>
  <c r="R26" i="47"/>
  <c r="R29" i="47"/>
  <c r="R32" i="47"/>
  <c r="R35" i="47"/>
  <c r="R38" i="47"/>
  <c r="R41" i="47"/>
  <c r="Q45" i="47"/>
  <c r="V46" i="47"/>
  <c r="R47" i="47"/>
  <c r="R49" i="47"/>
  <c r="Q54" i="47"/>
  <c r="V55" i="47"/>
  <c r="R56" i="47"/>
  <c r="R58" i="47"/>
  <c r="Q63" i="47"/>
  <c r="V64" i="47"/>
  <c r="R65" i="47"/>
  <c r="R67" i="47"/>
  <c r="Q72" i="47"/>
  <c r="V73" i="47"/>
  <c r="R74" i="47"/>
  <c r="R76" i="47"/>
  <c r="F6" i="48"/>
  <c r="G9" i="48"/>
  <c r="F13" i="48"/>
  <c r="G16" i="48"/>
  <c r="G20" i="48"/>
  <c r="F24" i="48"/>
  <c r="G27" i="48"/>
  <c r="F31" i="48"/>
  <c r="G34" i="48"/>
  <c r="G38" i="48"/>
  <c r="F42" i="48"/>
  <c r="G45" i="48"/>
  <c r="F49" i="48"/>
  <c r="G52" i="48"/>
  <c r="G56" i="48"/>
  <c r="F60" i="48"/>
  <c r="G63" i="48"/>
  <c r="F67" i="48"/>
  <c r="M8" i="48"/>
  <c r="U8" i="48" s="1"/>
  <c r="M15" i="48"/>
  <c r="U15" i="48" s="1"/>
  <c r="M22" i="48"/>
  <c r="U22" i="48" s="1"/>
  <c r="M29" i="48"/>
  <c r="U29" i="48" s="1"/>
  <c r="M36" i="48"/>
  <c r="U36" i="48" s="1"/>
  <c r="M44" i="48"/>
  <c r="U44" i="48" s="1"/>
  <c r="M51" i="48"/>
  <c r="U51" i="48" s="1"/>
  <c r="M58" i="48"/>
  <c r="U58" i="48" s="1"/>
  <c r="M65" i="48"/>
  <c r="U65" i="48" s="1"/>
  <c r="R6" i="48"/>
  <c r="Q8" i="48"/>
  <c r="R13" i="48"/>
  <c r="Q18" i="48"/>
  <c r="V19" i="48"/>
  <c r="R20" i="48"/>
  <c r="R22" i="48"/>
  <c r="Q27" i="48"/>
  <c r="V28" i="48"/>
  <c r="R29" i="48"/>
  <c r="R31" i="48"/>
  <c r="Q33" i="48"/>
  <c r="V34" i="48"/>
  <c r="Q36" i="48"/>
  <c r="V37" i="48"/>
  <c r="R46" i="48"/>
  <c r="H17" i="53"/>
  <c r="I17" i="53" s="1"/>
  <c r="J17" i="53" s="1"/>
  <c r="Q50" i="44"/>
  <c r="V51" i="44"/>
  <c r="Q53" i="44"/>
  <c r="V54" i="44"/>
  <c r="Q56" i="44"/>
  <c r="V57" i="44"/>
  <c r="Q59" i="44"/>
  <c r="V60" i="44"/>
  <c r="Q62" i="44"/>
  <c r="V63" i="44"/>
  <c r="Q65" i="44"/>
  <c r="V66" i="44"/>
  <c r="V4" i="45"/>
  <c r="Y4" i="45" s="1"/>
  <c r="Z4" i="45" s="1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Q50" i="46"/>
  <c r="Q53" i="46"/>
  <c r="V54" i="46"/>
  <c r="Q56" i="46"/>
  <c r="V57" i="46"/>
  <c r="Q59" i="46"/>
  <c r="V60" i="46"/>
  <c r="Q62" i="46"/>
  <c r="V63" i="46"/>
  <c r="Q65" i="46"/>
  <c r="V66" i="46"/>
  <c r="Q68" i="46"/>
  <c r="V69" i="46"/>
  <c r="Q71" i="46"/>
  <c r="V72" i="46"/>
  <c r="Q74" i="46"/>
  <c r="V75" i="46"/>
  <c r="Q77" i="46"/>
  <c r="V78" i="46"/>
  <c r="Q80" i="46"/>
  <c r="V81" i="46"/>
  <c r="Q83" i="46"/>
  <c r="V84" i="46"/>
  <c r="Q86" i="46"/>
  <c r="V87" i="46"/>
  <c r="Q89" i="46"/>
  <c r="F6" i="47"/>
  <c r="F9" i="47"/>
  <c r="F12" i="47"/>
  <c r="F15" i="47"/>
  <c r="F18" i="47"/>
  <c r="F21" i="47"/>
  <c r="F24" i="47"/>
  <c r="F27" i="47"/>
  <c r="F30" i="47"/>
  <c r="F33" i="47"/>
  <c r="F36" i="47"/>
  <c r="F39" i="47"/>
  <c r="F42" i="47"/>
  <c r="F45" i="47"/>
  <c r="F48" i="47"/>
  <c r="F51" i="47"/>
  <c r="F54" i="47"/>
  <c r="F57" i="47"/>
  <c r="F60" i="47"/>
  <c r="F63" i="47"/>
  <c r="F66" i="47"/>
  <c r="F69" i="47"/>
  <c r="F72" i="47"/>
  <c r="F75" i="47"/>
  <c r="F78" i="47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Q6" i="47"/>
  <c r="V7" i="47"/>
  <c r="Q8" i="47"/>
  <c r="Q10" i="47"/>
  <c r="Q12" i="47"/>
  <c r="V13" i="47"/>
  <c r="Q15" i="47"/>
  <c r="V16" i="47"/>
  <c r="Q18" i="47"/>
  <c r="V19" i="47"/>
  <c r="Q21" i="47"/>
  <c r="V22" i="47"/>
  <c r="Q24" i="47"/>
  <c r="V25" i="47"/>
  <c r="Q27" i="47"/>
  <c r="V28" i="47"/>
  <c r="Q30" i="47"/>
  <c r="V31" i="47"/>
  <c r="Q33" i="47"/>
  <c r="V34" i="47"/>
  <c r="Q36" i="47"/>
  <c r="V37" i="47"/>
  <c r="Q39" i="47"/>
  <c r="V40" i="47"/>
  <c r="Q42" i="47"/>
  <c r="V43" i="47"/>
  <c r="V44" i="47"/>
  <c r="R45" i="47"/>
  <c r="Q52" i="47"/>
  <c r="V53" i="47"/>
  <c r="R54" i="47"/>
  <c r="Q61" i="47"/>
  <c r="V62" i="47"/>
  <c r="R63" i="47"/>
  <c r="Q70" i="47"/>
  <c r="R72" i="47"/>
  <c r="G6" i="48"/>
  <c r="F10" i="48"/>
  <c r="G13" i="48"/>
  <c r="G17" i="48"/>
  <c r="F21" i="48"/>
  <c r="G24" i="48"/>
  <c r="F28" i="48"/>
  <c r="G31" i="48"/>
  <c r="G35" i="48"/>
  <c r="F39" i="48"/>
  <c r="G42" i="48"/>
  <c r="F46" i="48"/>
  <c r="G49" i="48"/>
  <c r="G53" i="48"/>
  <c r="F57" i="48"/>
  <c r="G60" i="48"/>
  <c r="F64" i="48"/>
  <c r="M9" i="48"/>
  <c r="U9" i="48" s="1"/>
  <c r="M16" i="48"/>
  <c r="U16" i="48" s="1"/>
  <c r="M23" i="48"/>
  <c r="U23" i="48" s="1"/>
  <c r="M30" i="48"/>
  <c r="U30" i="48" s="1"/>
  <c r="M38" i="48"/>
  <c r="U38" i="48" s="1"/>
  <c r="M45" i="48"/>
  <c r="U45" i="48" s="1"/>
  <c r="M52" i="48"/>
  <c r="U52" i="48" s="1"/>
  <c r="M59" i="48"/>
  <c r="U59" i="48" s="1"/>
  <c r="R69" i="48"/>
  <c r="R66" i="48"/>
  <c r="R63" i="48"/>
  <c r="R60" i="48"/>
  <c r="R57" i="48"/>
  <c r="R54" i="48"/>
  <c r="R51" i="48"/>
  <c r="R48" i="48"/>
  <c r="R45" i="48"/>
  <c r="R42" i="48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11" i="48"/>
  <c r="R9" i="48"/>
  <c r="R5" i="48"/>
  <c r="R67" i="48"/>
  <c r="R64" i="48"/>
  <c r="R61" i="48"/>
  <c r="R58" i="48"/>
  <c r="R8" i="48"/>
  <c r="Q10" i="48"/>
  <c r="Q16" i="48"/>
  <c r="V17" i="48"/>
  <c r="R18" i="48"/>
  <c r="V26" i="48"/>
  <c r="R27" i="48"/>
  <c r="R33" i="48"/>
  <c r="R36" i="48"/>
  <c r="K5" i="49"/>
  <c r="AH4" i="51"/>
  <c r="O21" i="51"/>
  <c r="P21" i="51" s="1"/>
  <c r="O18" i="51"/>
  <c r="P18" i="51" s="1"/>
  <c r="O15" i="51"/>
  <c r="P15" i="51" s="1"/>
  <c r="O12" i="51"/>
  <c r="P12" i="51" s="1"/>
  <c r="O6" i="51"/>
  <c r="P6" i="51" s="1"/>
  <c r="O22" i="51"/>
  <c r="P22" i="51" s="1"/>
  <c r="O19" i="51"/>
  <c r="P19" i="51" s="1"/>
  <c r="O16" i="51"/>
  <c r="P16" i="51" s="1"/>
  <c r="O13" i="51"/>
  <c r="P13" i="51" s="1"/>
  <c r="O8" i="51"/>
  <c r="P8" i="51" s="1"/>
  <c r="O7" i="51"/>
  <c r="P7" i="51" s="1"/>
  <c r="O3" i="51"/>
  <c r="O11" i="51"/>
  <c r="P11" i="51" s="1"/>
  <c r="O17" i="51"/>
  <c r="P17" i="51" s="1"/>
  <c r="O23" i="51"/>
  <c r="P23" i="51" s="1"/>
  <c r="O14" i="51"/>
  <c r="P14" i="51" s="1"/>
  <c r="O5" i="51"/>
  <c r="P5" i="51" s="1"/>
  <c r="O9" i="51"/>
  <c r="P9" i="51" s="1"/>
  <c r="O20" i="51"/>
  <c r="P20" i="51" s="1"/>
  <c r="O10" i="51"/>
  <c r="P10" i="51" s="1"/>
  <c r="H6" i="53"/>
  <c r="I6" i="53" s="1"/>
  <c r="J6" i="53" s="1"/>
  <c r="H18" i="53"/>
  <c r="I18" i="53" s="1"/>
  <c r="J18" i="53" s="1"/>
  <c r="Q27" i="45"/>
  <c r="V28" i="45"/>
  <c r="Q30" i="45"/>
  <c r="V31" i="45"/>
  <c r="Q33" i="45"/>
  <c r="V34" i="45"/>
  <c r="Q36" i="45"/>
  <c r="V37" i="45"/>
  <c r="Q39" i="45"/>
  <c r="V40" i="45"/>
  <c r="Q42" i="45"/>
  <c r="V43" i="45"/>
  <c r="Q45" i="45"/>
  <c r="V46" i="45"/>
  <c r="Q48" i="45"/>
  <c r="V49" i="45"/>
  <c r="Q51" i="45"/>
  <c r="V52" i="45"/>
  <c r="Q54" i="45"/>
  <c r="V55" i="45"/>
  <c r="Q57" i="45"/>
  <c r="V58" i="45"/>
  <c r="Q60" i="45"/>
  <c r="V61" i="45"/>
  <c r="Q63" i="45"/>
  <c r="V64" i="45"/>
  <c r="Q66" i="45"/>
  <c r="V67" i="45"/>
  <c r="Q69" i="45"/>
  <c r="V70" i="45"/>
  <c r="Q72" i="45"/>
  <c r="V73" i="45"/>
  <c r="Q75" i="45"/>
  <c r="V76" i="45"/>
  <c r="Q78" i="45"/>
  <c r="V79" i="45"/>
  <c r="Q81" i="45"/>
  <c r="V82" i="45"/>
  <c r="Q84" i="45"/>
  <c r="V85" i="45"/>
  <c r="Q87" i="45"/>
  <c r="V88" i="45"/>
  <c r="Q90" i="45"/>
  <c r="V91" i="45"/>
  <c r="Q93" i="45"/>
  <c r="V94" i="45"/>
  <c r="V97" i="45"/>
  <c r="AH3" i="46"/>
  <c r="AQ3" i="46" s="1"/>
  <c r="R77" i="46"/>
  <c r="R80" i="46"/>
  <c r="R83" i="46"/>
  <c r="R86" i="46"/>
  <c r="G6" i="47"/>
  <c r="G9" i="47"/>
  <c r="G12" i="47"/>
  <c r="G15" i="47"/>
  <c r="G18" i="47"/>
  <c r="G21" i="47"/>
  <c r="G24" i="47"/>
  <c r="G27" i="47"/>
  <c r="G30" i="47"/>
  <c r="G33" i="47"/>
  <c r="G36" i="47"/>
  <c r="G39" i="47"/>
  <c r="G42" i="47"/>
  <c r="G45" i="47"/>
  <c r="G48" i="47"/>
  <c r="G51" i="47"/>
  <c r="G54" i="47"/>
  <c r="G57" i="47"/>
  <c r="G60" i="47"/>
  <c r="G63" i="47"/>
  <c r="G66" i="47"/>
  <c r="G69" i="47"/>
  <c r="G72" i="47"/>
  <c r="G75" i="47"/>
  <c r="G78" i="47"/>
  <c r="R6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R8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R10" i="47"/>
  <c r="V11" i="47"/>
  <c r="R12" i="47"/>
  <c r="R15" i="47"/>
  <c r="R18" i="47"/>
  <c r="R21" i="47"/>
  <c r="R24" i="47"/>
  <c r="R27" i="47"/>
  <c r="R30" i="47"/>
  <c r="R33" i="47"/>
  <c r="R36" i="47"/>
  <c r="R39" i="47"/>
  <c r="R42" i="47"/>
  <c r="Q48" i="47"/>
  <c r="V49" i="47"/>
  <c r="R50" i="47"/>
  <c r="R52" i="47"/>
  <c r="Q57" i="47"/>
  <c r="V58" i="47"/>
  <c r="R59" i="47"/>
  <c r="R61" i="47"/>
  <c r="Q66" i="47"/>
  <c r="V67" i="47"/>
  <c r="R68" i="47"/>
  <c r="R70" i="47"/>
  <c r="Q75" i="47"/>
  <c r="V76" i="47"/>
  <c r="R77" i="47"/>
  <c r="R79" i="47"/>
  <c r="F68" i="48"/>
  <c r="F65" i="48"/>
  <c r="F62" i="48"/>
  <c r="F59" i="48"/>
  <c r="F56" i="48"/>
  <c r="F53" i="48"/>
  <c r="F50" i="48"/>
  <c r="F47" i="48"/>
  <c r="F44" i="48"/>
  <c r="F41" i="48"/>
  <c r="F38" i="48"/>
  <c r="F35" i="48"/>
  <c r="F32" i="48"/>
  <c r="F29" i="48"/>
  <c r="F26" i="48"/>
  <c r="F23" i="48"/>
  <c r="F20" i="48"/>
  <c r="F17" i="48"/>
  <c r="F14" i="48"/>
  <c r="F11" i="48"/>
  <c r="F8" i="48"/>
  <c r="F5" i="48"/>
  <c r="F7" i="48"/>
  <c r="G10" i="48"/>
  <c r="G14" i="48"/>
  <c r="F18" i="48"/>
  <c r="G21" i="48"/>
  <c r="F25" i="48"/>
  <c r="G28" i="48"/>
  <c r="G32" i="48"/>
  <c r="F36" i="48"/>
  <c r="G39" i="48"/>
  <c r="F43" i="48"/>
  <c r="G46" i="48"/>
  <c r="G50" i="48"/>
  <c r="F54" i="48"/>
  <c r="G57" i="48"/>
  <c r="F61" i="48"/>
  <c r="G64" i="48"/>
  <c r="G68" i="48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31" i="48"/>
  <c r="U31" i="48" s="1"/>
  <c r="M25" i="48"/>
  <c r="U25" i="48" s="1"/>
  <c r="M19" i="48"/>
  <c r="U19" i="48" s="1"/>
  <c r="M13" i="48"/>
  <c r="U13" i="48" s="1"/>
  <c r="M7" i="48"/>
  <c r="U7" i="48" s="1"/>
  <c r="M10" i="48"/>
  <c r="U10" i="48" s="1"/>
  <c r="M17" i="48"/>
  <c r="U17" i="48" s="1"/>
  <c r="M24" i="48"/>
  <c r="U24" i="48" s="1"/>
  <c r="M32" i="48"/>
  <c r="U32" i="48" s="1"/>
  <c r="M39" i="48"/>
  <c r="U39" i="48" s="1"/>
  <c r="M46" i="48"/>
  <c r="U46" i="48" s="1"/>
  <c r="M53" i="48"/>
  <c r="U53" i="48" s="1"/>
  <c r="M60" i="48"/>
  <c r="U60" i="48" s="1"/>
  <c r="M68" i="48"/>
  <c r="U68" i="48" s="1"/>
  <c r="Q69" i="48"/>
  <c r="Q66" i="48"/>
  <c r="Q63" i="48"/>
  <c r="Q60" i="48"/>
  <c r="Q57" i="48"/>
  <c r="Q54" i="48"/>
  <c r="Q51" i="48"/>
  <c r="Q48" i="48"/>
  <c r="Q45" i="48"/>
  <c r="Q42" i="48"/>
  <c r="Q3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12" i="48"/>
  <c r="Q21" i="48"/>
  <c r="R23" i="48"/>
  <c r="R25" i="48"/>
  <c r="Q30" i="48"/>
  <c r="R43" i="48"/>
  <c r="R52" i="48"/>
  <c r="H7" i="53"/>
  <c r="I7" i="53" s="1"/>
  <c r="J7" i="53" s="1"/>
  <c r="H19" i="53"/>
  <c r="I19" i="53" s="1"/>
  <c r="J19" i="53" s="1"/>
  <c r="H9" i="54"/>
  <c r="I9" i="54" s="1"/>
  <c r="J9" i="54" s="1"/>
  <c r="H22" i="58"/>
  <c r="I22" i="58" s="1"/>
  <c r="J22" i="58" s="1"/>
  <c r="Q63" i="46"/>
  <c r="V64" i="46"/>
  <c r="Q66" i="46"/>
  <c r="V67" i="46"/>
  <c r="Q69" i="46"/>
  <c r="V70" i="46"/>
  <c r="Q72" i="46"/>
  <c r="V73" i="46"/>
  <c r="Q75" i="46"/>
  <c r="V76" i="46"/>
  <c r="Q78" i="46"/>
  <c r="V79" i="46"/>
  <c r="Q81" i="46"/>
  <c r="V82" i="46"/>
  <c r="Q84" i="46"/>
  <c r="V85" i="46"/>
  <c r="F4" i="47"/>
  <c r="F7" i="47"/>
  <c r="F10" i="47"/>
  <c r="F13" i="47"/>
  <c r="F16" i="47"/>
  <c r="F19" i="47"/>
  <c r="F22" i="47"/>
  <c r="F25" i="47"/>
  <c r="F28" i="47"/>
  <c r="F31" i="47"/>
  <c r="F34" i="47"/>
  <c r="F37" i="47"/>
  <c r="F40" i="47"/>
  <c r="F43" i="47"/>
  <c r="F46" i="47"/>
  <c r="F49" i="47"/>
  <c r="F52" i="47"/>
  <c r="F55" i="47"/>
  <c r="F58" i="47"/>
  <c r="F61" i="47"/>
  <c r="F64" i="47"/>
  <c r="F67" i="47"/>
  <c r="F70" i="47"/>
  <c r="F73" i="47"/>
  <c r="F76" i="47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Q7" i="47"/>
  <c r="Q13" i="47"/>
  <c r="V14" i="47"/>
  <c r="Q16" i="47"/>
  <c r="V17" i="47"/>
  <c r="Q19" i="47"/>
  <c r="V20" i="47"/>
  <c r="Q22" i="47"/>
  <c r="V23" i="47"/>
  <c r="Q25" i="47"/>
  <c r="V26" i="47"/>
  <c r="Q28" i="47"/>
  <c r="V29" i="47"/>
  <c r="Q31" i="47"/>
  <c r="V32" i="47"/>
  <c r="Q34" i="47"/>
  <c r="V35" i="47"/>
  <c r="Q37" i="47"/>
  <c r="V38" i="47"/>
  <c r="Q40" i="47"/>
  <c r="V41" i="47"/>
  <c r="Q43" i="47"/>
  <c r="Q46" i="47"/>
  <c r="V47" i="47"/>
  <c r="R48" i="47"/>
  <c r="Q55" i="47"/>
  <c r="V56" i="47"/>
  <c r="R57" i="47"/>
  <c r="Q64" i="47"/>
  <c r="V65" i="47"/>
  <c r="R66" i="47"/>
  <c r="Q73" i="47"/>
  <c r="V74" i="47"/>
  <c r="F4" i="48"/>
  <c r="G7" i="48"/>
  <c r="G11" i="48"/>
  <c r="F15" i="48"/>
  <c r="G18" i="48"/>
  <c r="F22" i="48"/>
  <c r="G25" i="48"/>
  <c r="G29" i="48"/>
  <c r="F33" i="48"/>
  <c r="G36" i="48"/>
  <c r="F40" i="48"/>
  <c r="G43" i="48"/>
  <c r="G47" i="48"/>
  <c r="F51" i="48"/>
  <c r="G54" i="48"/>
  <c r="F58" i="48"/>
  <c r="G61" i="48"/>
  <c r="G65" i="48"/>
  <c r="F69" i="48"/>
  <c r="M4" i="48"/>
  <c r="U4" i="48" s="1"/>
  <c r="X4" i="48" s="1"/>
  <c r="M11" i="48"/>
  <c r="U11" i="48" s="1"/>
  <c r="M18" i="48"/>
  <c r="U18" i="48" s="1"/>
  <c r="M26" i="48"/>
  <c r="U26" i="48" s="1"/>
  <c r="M33" i="48"/>
  <c r="U33" i="48" s="1"/>
  <c r="M40" i="48"/>
  <c r="U40" i="48" s="1"/>
  <c r="M47" i="48"/>
  <c r="U47" i="48" s="1"/>
  <c r="M54" i="48"/>
  <c r="U54" i="48" s="1"/>
  <c r="M62" i="48"/>
  <c r="U62" i="48" s="1"/>
  <c r="M69" i="48"/>
  <c r="U69" i="48" s="1"/>
  <c r="R7" i="48"/>
  <c r="V67" i="48"/>
  <c r="V64" i="48"/>
  <c r="V61" i="48"/>
  <c r="V58" i="48"/>
  <c r="V55" i="48"/>
  <c r="V52" i="48"/>
  <c r="V49" i="48"/>
  <c r="V46" i="48"/>
  <c r="V43" i="48"/>
  <c r="V40" i="48"/>
  <c r="V69" i="48"/>
  <c r="V66" i="48"/>
  <c r="V63" i="48"/>
  <c r="V60" i="48"/>
  <c r="V57" i="48"/>
  <c r="V54" i="48"/>
  <c r="V51" i="48"/>
  <c r="V48" i="48"/>
  <c r="V45" i="48"/>
  <c r="V42" i="48"/>
  <c r="V39" i="48"/>
  <c r="V36" i="48"/>
  <c r="V33" i="48"/>
  <c r="V30" i="48"/>
  <c r="V27" i="48"/>
  <c r="V24" i="48"/>
  <c r="V21" i="48"/>
  <c r="V18" i="48"/>
  <c r="V15" i="48"/>
  <c r="V12" i="48"/>
  <c r="V10" i="48"/>
  <c r="V8" i="48"/>
  <c r="V6" i="48"/>
  <c r="V4" i="48"/>
  <c r="Y4" i="48" s="1"/>
  <c r="V68" i="48"/>
  <c r="V65" i="48"/>
  <c r="V62" i="48"/>
  <c r="V59" i="48"/>
  <c r="V56" i="48"/>
  <c r="V53" i="48"/>
  <c r="V50" i="48"/>
  <c r="V47" i="48"/>
  <c r="V44" i="48"/>
  <c r="V41" i="48"/>
  <c r="V38" i="48"/>
  <c r="V35" i="48"/>
  <c r="V32" i="48"/>
  <c r="R12" i="48"/>
  <c r="Q19" i="48"/>
  <c r="V20" i="48"/>
  <c r="R21" i="48"/>
  <c r="Q28" i="48"/>
  <c r="V29" i="48"/>
  <c r="R30" i="48"/>
  <c r="R40" i="48"/>
  <c r="AQ4" i="49"/>
  <c r="H11" i="54"/>
  <c r="I11" i="54" s="1"/>
  <c r="J11" i="54" s="1"/>
  <c r="AH3" i="49"/>
  <c r="AQ3" i="49" s="1"/>
  <c r="G4" i="49"/>
  <c r="G10" i="49"/>
  <c r="G16" i="49"/>
  <c r="G22" i="49"/>
  <c r="M9" i="49"/>
  <c r="U9" i="49" s="1"/>
  <c r="M15" i="49"/>
  <c r="U15" i="49" s="1"/>
  <c r="M21" i="49"/>
  <c r="U21" i="49" s="1"/>
  <c r="Q5" i="49"/>
  <c r="Q13" i="49"/>
  <c r="Q16" i="49"/>
  <c r="Q19" i="49"/>
  <c r="V11" i="50"/>
  <c r="V5" i="50"/>
  <c r="V4" i="50"/>
  <c r="Y4" i="50" s="1"/>
  <c r="V13" i="50"/>
  <c r="O14" i="50"/>
  <c r="P14" i="50" s="1"/>
  <c r="V17" i="50"/>
  <c r="O19" i="50"/>
  <c r="P19" i="50" s="1"/>
  <c r="V22" i="50"/>
  <c r="O23" i="50"/>
  <c r="P23" i="50" s="1"/>
  <c r="V4" i="51"/>
  <c r="Y4" i="51" s="1"/>
  <c r="Z4" i="51" s="1"/>
  <c r="V5" i="51"/>
  <c r="Q12" i="51"/>
  <c r="V14" i="51"/>
  <c r="R17" i="51"/>
  <c r="Q21" i="51"/>
  <c r="V23" i="51"/>
  <c r="M4" i="52"/>
  <c r="U4" i="52" s="1"/>
  <c r="X4" i="52" s="1"/>
  <c r="AH4" i="52" s="1"/>
  <c r="M14" i="52"/>
  <c r="U14" i="52" s="1"/>
  <c r="M22" i="52"/>
  <c r="U22" i="52" s="1"/>
  <c r="O10" i="52"/>
  <c r="P10" i="52" s="1"/>
  <c r="O15" i="52"/>
  <c r="P15" i="52" s="1"/>
  <c r="O20" i="52"/>
  <c r="P20" i="52" s="1"/>
  <c r="H11" i="53"/>
  <c r="I11" i="53" s="1"/>
  <c r="J11" i="53" s="1"/>
  <c r="G8" i="53"/>
  <c r="G16" i="53"/>
  <c r="O10" i="53"/>
  <c r="P10" i="53" s="1"/>
  <c r="O11" i="53"/>
  <c r="P11" i="53" s="1"/>
  <c r="O20" i="53"/>
  <c r="P20" i="53" s="1"/>
  <c r="H12" i="54"/>
  <c r="I12" i="54" s="1"/>
  <c r="J12" i="54" s="1"/>
  <c r="H23" i="54"/>
  <c r="I23" i="54" s="1"/>
  <c r="J23" i="54" s="1"/>
  <c r="M8" i="54"/>
  <c r="U8" i="54" s="1"/>
  <c r="M19" i="54"/>
  <c r="U19" i="54" s="1"/>
  <c r="R8" i="54"/>
  <c r="V11" i="54"/>
  <c r="R18" i="54"/>
  <c r="Z4" i="55"/>
  <c r="Y4" i="55"/>
  <c r="P7" i="55"/>
  <c r="R23" i="56"/>
  <c r="R20" i="56"/>
  <c r="R17" i="56"/>
  <c r="R14" i="56"/>
  <c r="R10" i="56"/>
  <c r="R21" i="56"/>
  <c r="R18" i="56"/>
  <c r="R15" i="56"/>
  <c r="R12" i="56"/>
  <c r="R6" i="56"/>
  <c r="R9" i="56"/>
  <c r="R11" i="56"/>
  <c r="R22" i="56"/>
  <c r="R13" i="56"/>
  <c r="R8" i="56"/>
  <c r="R19" i="56"/>
  <c r="F22" i="57"/>
  <c r="F16" i="57"/>
  <c r="H16" i="57" s="1"/>
  <c r="I16" i="57" s="1"/>
  <c r="J16" i="57" s="1"/>
  <c r="F10" i="57"/>
  <c r="F4" i="57"/>
  <c r="H4" i="57" s="1"/>
  <c r="I4" i="57" s="1"/>
  <c r="J4" i="57" s="1"/>
  <c r="K4" i="57" s="1"/>
  <c r="F20" i="57"/>
  <c r="F14" i="57"/>
  <c r="F8" i="57"/>
  <c r="F19" i="57"/>
  <c r="H19" i="57" s="1"/>
  <c r="I19" i="57" s="1"/>
  <c r="J19" i="57" s="1"/>
  <c r="F13" i="57"/>
  <c r="F7" i="57"/>
  <c r="H7" i="57" s="1"/>
  <c r="I7" i="57" s="1"/>
  <c r="J7" i="57" s="1"/>
  <c r="F23" i="57"/>
  <c r="F17" i="57"/>
  <c r="F11" i="57"/>
  <c r="F5" i="57"/>
  <c r="H5" i="57" s="1"/>
  <c r="I5" i="57" s="1"/>
  <c r="J5" i="57" s="1"/>
  <c r="F15" i="57"/>
  <c r="F12" i="57"/>
  <c r="H12" i="57" s="1"/>
  <c r="I12" i="57" s="1"/>
  <c r="J12" i="57" s="1"/>
  <c r="F9" i="57"/>
  <c r="G18" i="57"/>
  <c r="P3" i="60"/>
  <c r="AF3" i="60" s="1"/>
  <c r="AO3" i="60" s="1"/>
  <c r="AE3" i="60"/>
  <c r="O11" i="62"/>
  <c r="P11" i="62" s="1"/>
  <c r="O5" i="62"/>
  <c r="P5" i="62" s="1"/>
  <c r="O21" i="62"/>
  <c r="P21" i="62" s="1"/>
  <c r="O18" i="62"/>
  <c r="P18" i="62" s="1"/>
  <c r="O15" i="62"/>
  <c r="P15" i="62" s="1"/>
  <c r="O12" i="62"/>
  <c r="P12" i="62" s="1"/>
  <c r="O6" i="62"/>
  <c r="P6" i="62" s="1"/>
  <c r="O22" i="62"/>
  <c r="P22" i="62" s="1"/>
  <c r="O19" i="62"/>
  <c r="P19" i="62" s="1"/>
  <c r="O16" i="62"/>
  <c r="P16" i="62" s="1"/>
  <c r="O13" i="62"/>
  <c r="P13" i="62" s="1"/>
  <c r="O8" i="62"/>
  <c r="P8" i="62" s="1"/>
  <c r="O7" i="62"/>
  <c r="P7" i="62" s="1"/>
  <c r="O3" i="62"/>
  <c r="O23" i="62"/>
  <c r="P23" i="62" s="1"/>
  <c r="O20" i="62"/>
  <c r="P20" i="62" s="1"/>
  <c r="O17" i="62"/>
  <c r="P17" i="62" s="1"/>
  <c r="O14" i="62"/>
  <c r="P14" i="62" s="1"/>
  <c r="O10" i="62"/>
  <c r="P10" i="62" s="1"/>
  <c r="O9" i="62"/>
  <c r="P9" i="62" s="1"/>
  <c r="H22" i="65"/>
  <c r="I22" i="65" s="1"/>
  <c r="J22" i="65" s="1"/>
  <c r="G19" i="66"/>
  <c r="G13" i="66"/>
  <c r="G7" i="66"/>
  <c r="G18" i="66"/>
  <c r="G12" i="66"/>
  <c r="G6" i="66"/>
  <c r="G23" i="66"/>
  <c r="G17" i="66"/>
  <c r="G11" i="66"/>
  <c r="G5" i="66"/>
  <c r="G22" i="66"/>
  <c r="G16" i="66"/>
  <c r="G10" i="66"/>
  <c r="G4" i="66"/>
  <c r="G20" i="66"/>
  <c r="G14" i="66"/>
  <c r="G8" i="66"/>
  <c r="G9" i="66"/>
  <c r="G21" i="66"/>
  <c r="G15" i="66"/>
  <c r="Q9" i="49"/>
  <c r="Q23" i="49"/>
  <c r="O18" i="50"/>
  <c r="P18" i="50" s="1"/>
  <c r="Q11" i="51"/>
  <c r="R12" i="51"/>
  <c r="R16" i="51"/>
  <c r="R21" i="51"/>
  <c r="O19" i="52"/>
  <c r="P19" i="52" s="1"/>
  <c r="F22" i="53"/>
  <c r="H22" i="53" s="1"/>
  <c r="I22" i="53" s="1"/>
  <c r="J22" i="53" s="1"/>
  <c r="F16" i="53"/>
  <c r="H16" i="53" s="1"/>
  <c r="I16" i="53" s="1"/>
  <c r="J16" i="53" s="1"/>
  <c r="F10" i="53"/>
  <c r="H10" i="53" s="1"/>
  <c r="I10" i="53" s="1"/>
  <c r="J10" i="53" s="1"/>
  <c r="F4" i="53"/>
  <c r="H4" i="53" s="1"/>
  <c r="I4" i="53" s="1"/>
  <c r="J4" i="53" s="1"/>
  <c r="K4" i="53" s="1"/>
  <c r="F20" i="53"/>
  <c r="H20" i="53" s="1"/>
  <c r="I20" i="53" s="1"/>
  <c r="J20" i="53" s="1"/>
  <c r="F14" i="53"/>
  <c r="H14" i="53" s="1"/>
  <c r="I14" i="53" s="1"/>
  <c r="J14" i="53" s="1"/>
  <c r="F8" i="53"/>
  <c r="H8" i="53" s="1"/>
  <c r="I8" i="53" s="1"/>
  <c r="J8" i="53" s="1"/>
  <c r="F12" i="53"/>
  <c r="H12" i="53" s="1"/>
  <c r="I12" i="53" s="1"/>
  <c r="J12" i="53" s="1"/>
  <c r="F21" i="53"/>
  <c r="H21" i="53" s="1"/>
  <c r="I21" i="53" s="1"/>
  <c r="J21" i="53" s="1"/>
  <c r="G9" i="53"/>
  <c r="G18" i="53"/>
  <c r="O18" i="53"/>
  <c r="P18" i="53" s="1"/>
  <c r="O19" i="53"/>
  <c r="P19" i="53" s="1"/>
  <c r="F22" i="54"/>
  <c r="H22" i="54" s="1"/>
  <c r="I22" i="54" s="1"/>
  <c r="J22" i="54" s="1"/>
  <c r="F16" i="54"/>
  <c r="H16" i="54" s="1"/>
  <c r="I16" i="54" s="1"/>
  <c r="J16" i="54" s="1"/>
  <c r="F10" i="54"/>
  <c r="H10" i="54" s="1"/>
  <c r="I10" i="54" s="1"/>
  <c r="J10" i="54" s="1"/>
  <c r="F4" i="54"/>
  <c r="H4" i="54" s="1"/>
  <c r="I4" i="54" s="1"/>
  <c r="J4" i="54" s="1"/>
  <c r="K4" i="54" s="1"/>
  <c r="K5" i="54" s="1"/>
  <c r="F20" i="54"/>
  <c r="H20" i="54" s="1"/>
  <c r="I20" i="54" s="1"/>
  <c r="J20" i="54" s="1"/>
  <c r="F14" i="54"/>
  <c r="H14" i="54" s="1"/>
  <c r="I14" i="54" s="1"/>
  <c r="J14" i="54" s="1"/>
  <c r="F8" i="54"/>
  <c r="H8" i="54" s="1"/>
  <c r="I8" i="54" s="1"/>
  <c r="J8" i="54" s="1"/>
  <c r="F15" i="54"/>
  <c r="H15" i="54" s="1"/>
  <c r="I15" i="54" s="1"/>
  <c r="J15" i="54" s="1"/>
  <c r="F6" i="54"/>
  <c r="H6" i="54" s="1"/>
  <c r="I6" i="54" s="1"/>
  <c r="J6" i="54" s="1"/>
  <c r="F13" i="54"/>
  <c r="H13" i="54" s="1"/>
  <c r="I13" i="54" s="1"/>
  <c r="J13" i="54" s="1"/>
  <c r="M9" i="54"/>
  <c r="U9" i="54" s="1"/>
  <c r="M20" i="54"/>
  <c r="U20" i="54" s="1"/>
  <c r="Q23" i="54"/>
  <c r="Q20" i="54"/>
  <c r="Q17" i="54"/>
  <c r="Q14" i="54"/>
  <c r="Q10" i="54"/>
  <c r="Q21" i="54"/>
  <c r="Q18" i="54"/>
  <c r="Q15" i="54"/>
  <c r="Q12" i="54"/>
  <c r="Q6" i="54"/>
  <c r="Q19" i="54"/>
  <c r="Q9" i="54"/>
  <c r="Q7" i="54"/>
  <c r="R9" i="54"/>
  <c r="R12" i="54"/>
  <c r="Q13" i="54"/>
  <c r="Q22" i="54"/>
  <c r="P6" i="55"/>
  <c r="P10" i="55"/>
  <c r="P13" i="55"/>
  <c r="M23" i="56"/>
  <c r="U23" i="56" s="1"/>
  <c r="M17" i="56"/>
  <c r="U17" i="56" s="1"/>
  <c r="M11" i="56"/>
  <c r="U11" i="56" s="1"/>
  <c r="M5" i="56"/>
  <c r="U5" i="56" s="1"/>
  <c r="M22" i="56"/>
  <c r="U22" i="56" s="1"/>
  <c r="M16" i="56"/>
  <c r="U16" i="56" s="1"/>
  <c r="M10" i="56"/>
  <c r="U10" i="56" s="1"/>
  <c r="M4" i="56"/>
  <c r="U4" i="56" s="1"/>
  <c r="X4" i="56" s="1"/>
  <c r="M20" i="56"/>
  <c r="U20" i="56" s="1"/>
  <c r="M14" i="56"/>
  <c r="U14" i="56" s="1"/>
  <c r="M8" i="56"/>
  <c r="U8" i="56" s="1"/>
  <c r="M21" i="56"/>
  <c r="U21" i="56" s="1"/>
  <c r="M9" i="56"/>
  <c r="U9" i="56" s="1"/>
  <c r="M19" i="56"/>
  <c r="U19" i="56" s="1"/>
  <c r="M7" i="56"/>
  <c r="U7" i="56" s="1"/>
  <c r="R4" i="56"/>
  <c r="O8" i="56"/>
  <c r="P8" i="56" s="1"/>
  <c r="O16" i="56"/>
  <c r="P16" i="56" s="1"/>
  <c r="F6" i="57"/>
  <c r="O3" i="57"/>
  <c r="O22" i="57"/>
  <c r="P22" i="57" s="1"/>
  <c r="O19" i="57"/>
  <c r="P19" i="57" s="1"/>
  <c r="O16" i="57"/>
  <c r="P16" i="57" s="1"/>
  <c r="O13" i="57"/>
  <c r="P13" i="57" s="1"/>
  <c r="O8" i="57"/>
  <c r="P8" i="57" s="1"/>
  <c r="O7" i="57"/>
  <c r="P7" i="57" s="1"/>
  <c r="O9" i="57"/>
  <c r="P9" i="57" s="1"/>
  <c r="O23" i="57"/>
  <c r="P23" i="57" s="1"/>
  <c r="O20" i="57"/>
  <c r="P20" i="57" s="1"/>
  <c r="O17" i="57"/>
  <c r="P17" i="57" s="1"/>
  <c r="O14" i="57"/>
  <c r="P14" i="57" s="1"/>
  <c r="O10" i="57"/>
  <c r="P10" i="57" s="1"/>
  <c r="O5" i="57"/>
  <c r="P5" i="57" s="1"/>
  <c r="O21" i="57"/>
  <c r="P21" i="57" s="1"/>
  <c r="O18" i="57"/>
  <c r="P18" i="57" s="1"/>
  <c r="O15" i="57"/>
  <c r="P15" i="57" s="1"/>
  <c r="O12" i="57"/>
  <c r="P12" i="57" s="1"/>
  <c r="O6" i="57"/>
  <c r="P6" i="57" s="1"/>
  <c r="H6" i="58"/>
  <c r="I6" i="58" s="1"/>
  <c r="J6" i="58" s="1"/>
  <c r="H9" i="61"/>
  <c r="I9" i="61" s="1"/>
  <c r="J9" i="61" s="1"/>
  <c r="F9" i="49"/>
  <c r="H9" i="49" s="1"/>
  <c r="I9" i="49" s="1"/>
  <c r="J9" i="49" s="1"/>
  <c r="F15" i="49"/>
  <c r="H15" i="49" s="1"/>
  <c r="I15" i="49" s="1"/>
  <c r="J15" i="49" s="1"/>
  <c r="G6" i="49"/>
  <c r="G12" i="49"/>
  <c r="G18" i="49"/>
  <c r="M5" i="49"/>
  <c r="U5" i="49" s="1"/>
  <c r="M11" i="49"/>
  <c r="U11" i="49" s="1"/>
  <c r="M17" i="49"/>
  <c r="U17" i="49" s="1"/>
  <c r="O6" i="49"/>
  <c r="P6" i="49" s="1"/>
  <c r="Q7" i="49"/>
  <c r="Q8" i="49"/>
  <c r="O11" i="49"/>
  <c r="P11" i="49" s="1"/>
  <c r="Q12" i="49"/>
  <c r="O14" i="49"/>
  <c r="P14" i="49" s="1"/>
  <c r="Q15" i="49"/>
  <c r="O17" i="49"/>
  <c r="P17" i="49" s="1"/>
  <c r="Q18" i="49"/>
  <c r="O20" i="49"/>
  <c r="P20" i="49" s="1"/>
  <c r="Q21" i="49"/>
  <c r="Z4" i="50"/>
  <c r="V7" i="50"/>
  <c r="V9" i="50"/>
  <c r="O13" i="50"/>
  <c r="P13" i="50" s="1"/>
  <c r="V16" i="50"/>
  <c r="O17" i="50"/>
  <c r="P17" i="50" s="1"/>
  <c r="V20" i="50"/>
  <c r="AH3" i="51"/>
  <c r="AQ3" i="51" s="1"/>
  <c r="M20" i="51"/>
  <c r="U20" i="51" s="1"/>
  <c r="M14" i="51"/>
  <c r="U14" i="51" s="1"/>
  <c r="M8" i="51"/>
  <c r="U8" i="51" s="1"/>
  <c r="M18" i="51"/>
  <c r="U18" i="51" s="1"/>
  <c r="M12" i="51"/>
  <c r="U12" i="51" s="1"/>
  <c r="M6" i="51"/>
  <c r="U6" i="51" s="1"/>
  <c r="M11" i="51"/>
  <c r="U11" i="51" s="1"/>
  <c r="M21" i="51"/>
  <c r="U21" i="51" s="1"/>
  <c r="R7" i="51"/>
  <c r="Q9" i="51"/>
  <c r="R10" i="51"/>
  <c r="Q15" i="51"/>
  <c r="R20" i="51"/>
  <c r="M8" i="52"/>
  <c r="U8" i="52" s="1"/>
  <c r="R23" i="52"/>
  <c r="R20" i="52"/>
  <c r="R17" i="52"/>
  <c r="R14" i="52"/>
  <c r="R10" i="52"/>
  <c r="R21" i="52"/>
  <c r="R18" i="52"/>
  <c r="R15" i="52"/>
  <c r="R12" i="52"/>
  <c r="R6" i="52"/>
  <c r="O14" i="52"/>
  <c r="P14" i="52" s="1"/>
  <c r="O18" i="52"/>
  <c r="P18" i="52" s="1"/>
  <c r="O23" i="52"/>
  <c r="P23" i="52" s="1"/>
  <c r="F5" i="53"/>
  <c r="H5" i="53" s="1"/>
  <c r="I5" i="53" s="1"/>
  <c r="J5" i="53" s="1"/>
  <c r="F13" i="53"/>
  <c r="H13" i="53" s="1"/>
  <c r="I13" i="53" s="1"/>
  <c r="J13" i="53" s="1"/>
  <c r="F23" i="53"/>
  <c r="H23" i="53" s="1"/>
  <c r="I23" i="53" s="1"/>
  <c r="J23" i="53" s="1"/>
  <c r="G10" i="53"/>
  <c r="M18" i="53"/>
  <c r="U18" i="53" s="1"/>
  <c r="M12" i="53"/>
  <c r="U12" i="53" s="1"/>
  <c r="M6" i="53"/>
  <c r="U6" i="53" s="1"/>
  <c r="M22" i="53"/>
  <c r="U22" i="53" s="1"/>
  <c r="M16" i="53"/>
  <c r="U16" i="53" s="1"/>
  <c r="M10" i="53"/>
  <c r="U10" i="53" s="1"/>
  <c r="M4" i="53"/>
  <c r="U4" i="53" s="1"/>
  <c r="X4" i="53" s="1"/>
  <c r="M13" i="53"/>
  <c r="U13" i="53" s="1"/>
  <c r="M21" i="53"/>
  <c r="U21" i="53" s="1"/>
  <c r="R3" i="54"/>
  <c r="F5" i="54"/>
  <c r="H5" i="54" s="1"/>
  <c r="I5" i="54" s="1"/>
  <c r="J5" i="54" s="1"/>
  <c r="F17" i="54"/>
  <c r="H17" i="54" s="1"/>
  <c r="I17" i="54" s="1"/>
  <c r="J17" i="54" s="1"/>
  <c r="M11" i="54"/>
  <c r="U11" i="54" s="1"/>
  <c r="M21" i="54"/>
  <c r="U21" i="54" s="1"/>
  <c r="R6" i="54"/>
  <c r="V12" i="54"/>
  <c r="R13" i="54"/>
  <c r="R14" i="54"/>
  <c r="V18" i="54"/>
  <c r="R22" i="54"/>
  <c r="P9" i="55"/>
  <c r="Q23" i="55"/>
  <c r="Q20" i="55"/>
  <c r="Q17" i="55"/>
  <c r="Q14" i="55"/>
  <c r="Q11" i="55"/>
  <c r="Q5" i="55"/>
  <c r="Q10" i="55"/>
  <c r="Q13" i="55"/>
  <c r="P14" i="55"/>
  <c r="P15" i="55"/>
  <c r="O3" i="56"/>
  <c r="M6" i="56"/>
  <c r="U6" i="56" s="1"/>
  <c r="O13" i="56"/>
  <c r="P13" i="56" s="1"/>
  <c r="R16" i="56"/>
  <c r="F18" i="57"/>
  <c r="H18" i="57" s="1"/>
  <c r="I18" i="57" s="1"/>
  <c r="J18" i="57" s="1"/>
  <c r="H15" i="61"/>
  <c r="I15" i="61" s="1"/>
  <c r="J15" i="61" s="1"/>
  <c r="V11" i="62"/>
  <c r="V5" i="62"/>
  <c r="V4" i="62"/>
  <c r="Y4" i="62" s="1"/>
  <c r="V21" i="62"/>
  <c r="V18" i="62"/>
  <c r="V15" i="62"/>
  <c r="V12" i="62"/>
  <c r="V6" i="62"/>
  <c r="V22" i="62"/>
  <c r="V19" i="62"/>
  <c r="V16" i="62"/>
  <c r="V13" i="62"/>
  <c r="V8" i="62"/>
  <c r="V7" i="62"/>
  <c r="V23" i="62"/>
  <c r="V20" i="62"/>
  <c r="V17" i="62"/>
  <c r="V14" i="62"/>
  <c r="V10" i="62"/>
  <c r="V9" i="62"/>
  <c r="G7" i="49"/>
  <c r="G13" i="49"/>
  <c r="G19" i="49"/>
  <c r="Y4" i="49"/>
  <c r="Z4" i="49" s="1"/>
  <c r="O11" i="50"/>
  <c r="P11" i="50" s="1"/>
  <c r="O5" i="50"/>
  <c r="P5" i="50" s="1"/>
  <c r="AE3" i="50"/>
  <c r="O10" i="50"/>
  <c r="P10" i="50" s="1"/>
  <c r="O12" i="50"/>
  <c r="P12" i="50" s="1"/>
  <c r="O21" i="50"/>
  <c r="P21" i="50" s="1"/>
  <c r="R8" i="51"/>
  <c r="V21" i="51"/>
  <c r="V18" i="51"/>
  <c r="V15" i="51"/>
  <c r="V12" i="51"/>
  <c r="V6" i="51"/>
  <c r="V22" i="51"/>
  <c r="V19" i="51"/>
  <c r="V16" i="51"/>
  <c r="V13" i="51"/>
  <c r="V8" i="51"/>
  <c r="V7" i="51"/>
  <c r="V11" i="51"/>
  <c r="R15" i="51"/>
  <c r="O13" i="52"/>
  <c r="P13" i="52" s="1"/>
  <c r="O22" i="52"/>
  <c r="P22" i="52" s="1"/>
  <c r="O3" i="53"/>
  <c r="O9" i="53"/>
  <c r="P9" i="53" s="1"/>
  <c r="G19" i="53"/>
  <c r="G13" i="53"/>
  <c r="G7" i="53"/>
  <c r="G23" i="53"/>
  <c r="G17" i="53"/>
  <c r="G11" i="53"/>
  <c r="G5" i="53"/>
  <c r="G12" i="53"/>
  <c r="G21" i="53"/>
  <c r="O15" i="53"/>
  <c r="P15" i="53" s="1"/>
  <c r="O16" i="53"/>
  <c r="P16" i="53" s="1"/>
  <c r="F7" i="54"/>
  <c r="H7" i="54" s="1"/>
  <c r="I7" i="54" s="1"/>
  <c r="J7" i="54" s="1"/>
  <c r="F18" i="54"/>
  <c r="H18" i="54" s="1"/>
  <c r="I18" i="54" s="1"/>
  <c r="J18" i="54" s="1"/>
  <c r="V5" i="54"/>
  <c r="R7" i="54"/>
  <c r="Q9" i="55"/>
  <c r="Q15" i="55"/>
  <c r="P16" i="55"/>
  <c r="M12" i="56"/>
  <c r="U12" i="56" s="1"/>
  <c r="O5" i="56"/>
  <c r="P5" i="56" s="1"/>
  <c r="F21" i="57"/>
  <c r="H21" i="61"/>
  <c r="I21" i="61" s="1"/>
  <c r="J21" i="61" s="1"/>
  <c r="Q6" i="49"/>
  <c r="Q11" i="49"/>
  <c r="Q14" i="49"/>
  <c r="Q17" i="49"/>
  <c r="Q20" i="49"/>
  <c r="P7" i="50"/>
  <c r="P16" i="50"/>
  <c r="O20" i="50"/>
  <c r="P20" i="50" s="1"/>
  <c r="R9" i="51"/>
  <c r="R11" i="51"/>
  <c r="R5" i="51"/>
  <c r="R4" i="51"/>
  <c r="R6" i="51"/>
  <c r="Q22" i="51"/>
  <c r="Q19" i="51"/>
  <c r="Q16" i="51"/>
  <c r="Q13" i="51"/>
  <c r="Q8" i="51"/>
  <c r="Q7" i="51"/>
  <c r="Q23" i="51"/>
  <c r="Q20" i="51"/>
  <c r="Q17" i="51"/>
  <c r="Q14" i="51"/>
  <c r="Q10" i="51"/>
  <c r="R14" i="51"/>
  <c r="Q18" i="51"/>
  <c r="R23" i="51"/>
  <c r="O23" i="53"/>
  <c r="P23" i="53" s="1"/>
  <c r="M18" i="54"/>
  <c r="U18" i="54" s="1"/>
  <c r="M12" i="54"/>
  <c r="U12" i="54" s="1"/>
  <c r="M6" i="54"/>
  <c r="U6" i="54" s="1"/>
  <c r="M22" i="54"/>
  <c r="U22" i="54" s="1"/>
  <c r="M16" i="54"/>
  <c r="U16" i="54" s="1"/>
  <c r="M10" i="54"/>
  <c r="U10" i="54" s="1"/>
  <c r="M4" i="54"/>
  <c r="U4" i="54" s="1"/>
  <c r="X4" i="54" s="1"/>
  <c r="M23" i="54"/>
  <c r="U23" i="54" s="1"/>
  <c r="M14" i="54"/>
  <c r="U14" i="54" s="1"/>
  <c r="M5" i="54"/>
  <c r="U5" i="54" s="1"/>
  <c r="M15" i="54"/>
  <c r="U15" i="54" s="1"/>
  <c r="R11" i="54"/>
  <c r="R5" i="54"/>
  <c r="R4" i="54"/>
  <c r="R20" i="54"/>
  <c r="R16" i="54"/>
  <c r="R10" i="54"/>
  <c r="V22" i="54"/>
  <c r="V19" i="54"/>
  <c r="V16" i="54"/>
  <c r="V13" i="54"/>
  <c r="V8" i="54"/>
  <c r="V7" i="54"/>
  <c r="V23" i="54"/>
  <c r="V20" i="54"/>
  <c r="V17" i="54"/>
  <c r="V14" i="54"/>
  <c r="V10" i="54"/>
  <c r="V21" i="54"/>
  <c r="R19" i="54"/>
  <c r="R23" i="54"/>
  <c r="P12" i="55"/>
  <c r="P17" i="55"/>
  <c r="P18" i="55"/>
  <c r="AH3" i="56"/>
  <c r="AQ3" i="56" s="1"/>
  <c r="R7" i="56"/>
  <c r="G19" i="57"/>
  <c r="G13" i="57"/>
  <c r="G7" i="57"/>
  <c r="G23" i="57"/>
  <c r="G17" i="57"/>
  <c r="G11" i="57"/>
  <c r="G5" i="57"/>
  <c r="G22" i="57"/>
  <c r="G16" i="57"/>
  <c r="G10" i="57"/>
  <c r="G4" i="57"/>
  <c r="G20" i="57"/>
  <c r="G14" i="57"/>
  <c r="G8" i="57"/>
  <c r="G12" i="57"/>
  <c r="G9" i="57"/>
  <c r="G6" i="57"/>
  <c r="Q11" i="59"/>
  <c r="Q5" i="59"/>
  <c r="Q21" i="59"/>
  <c r="Q18" i="59"/>
  <c r="Q15" i="59"/>
  <c r="Q12" i="59"/>
  <c r="Q6" i="59"/>
  <c r="Q22" i="59"/>
  <c r="Q19" i="59"/>
  <c r="Q16" i="59"/>
  <c r="Q13" i="59"/>
  <c r="Q8" i="59"/>
  <c r="Q7" i="59"/>
  <c r="Q23" i="59"/>
  <c r="Q20" i="59"/>
  <c r="Q17" i="59"/>
  <c r="Q14" i="59"/>
  <c r="Q10" i="59"/>
  <c r="F19" i="62"/>
  <c r="H19" i="62" s="1"/>
  <c r="I19" i="62" s="1"/>
  <c r="J19" i="62" s="1"/>
  <c r="F13" i="62"/>
  <c r="H13" i="62" s="1"/>
  <c r="I13" i="62" s="1"/>
  <c r="J13" i="62" s="1"/>
  <c r="F7" i="62"/>
  <c r="H7" i="62" s="1"/>
  <c r="I7" i="62" s="1"/>
  <c r="J7" i="62" s="1"/>
  <c r="F18" i="62"/>
  <c r="H18" i="62" s="1"/>
  <c r="I18" i="62" s="1"/>
  <c r="J18" i="62" s="1"/>
  <c r="F12" i="62"/>
  <c r="H12" i="62" s="1"/>
  <c r="I12" i="62" s="1"/>
  <c r="J12" i="62" s="1"/>
  <c r="F6" i="62"/>
  <c r="H6" i="62" s="1"/>
  <c r="I6" i="62" s="1"/>
  <c r="J6" i="62" s="1"/>
  <c r="F23" i="62"/>
  <c r="H23" i="62" s="1"/>
  <c r="I23" i="62" s="1"/>
  <c r="J23" i="62" s="1"/>
  <c r="F17" i="62"/>
  <c r="H17" i="62" s="1"/>
  <c r="I17" i="62" s="1"/>
  <c r="J17" i="62" s="1"/>
  <c r="F11" i="62"/>
  <c r="H11" i="62" s="1"/>
  <c r="I11" i="62" s="1"/>
  <c r="J11" i="62" s="1"/>
  <c r="F5" i="62"/>
  <c r="H5" i="62" s="1"/>
  <c r="I5" i="62" s="1"/>
  <c r="J5" i="62" s="1"/>
  <c r="F22" i="62"/>
  <c r="H22" i="62" s="1"/>
  <c r="I22" i="62" s="1"/>
  <c r="J22" i="62" s="1"/>
  <c r="F16" i="62"/>
  <c r="H16" i="62" s="1"/>
  <c r="I16" i="62" s="1"/>
  <c r="J16" i="62" s="1"/>
  <c r="F10" i="62"/>
  <c r="H10" i="62" s="1"/>
  <c r="I10" i="62" s="1"/>
  <c r="J10" i="62" s="1"/>
  <c r="F4" i="62"/>
  <c r="H4" i="62" s="1"/>
  <c r="I4" i="62" s="1"/>
  <c r="J4" i="62" s="1"/>
  <c r="K4" i="62" s="1"/>
  <c r="K5" i="62" s="1"/>
  <c r="K6" i="62" s="1"/>
  <c r="K7" i="62" s="1"/>
  <c r="K8" i="62" s="1"/>
  <c r="K9" i="62" s="1"/>
  <c r="K10" i="62" s="1"/>
  <c r="K11" i="62" s="1"/>
  <c r="K12" i="62" s="1"/>
  <c r="K13" i="62" s="1"/>
  <c r="K14" i="62" s="1"/>
  <c r="K15" i="62" s="1"/>
  <c r="K16" i="62" s="1"/>
  <c r="K17" i="62" s="1"/>
  <c r="K18" i="62" s="1"/>
  <c r="K19" i="62" s="1"/>
  <c r="K20" i="62" s="1"/>
  <c r="K21" i="62" s="1"/>
  <c r="K22" i="62" s="1"/>
  <c r="K23" i="62" s="1"/>
  <c r="F20" i="62"/>
  <c r="H20" i="62" s="1"/>
  <c r="I20" i="62" s="1"/>
  <c r="J20" i="62" s="1"/>
  <c r="F14" i="62"/>
  <c r="H14" i="62" s="1"/>
  <c r="I14" i="62" s="1"/>
  <c r="J14" i="62" s="1"/>
  <c r="F8" i="62"/>
  <c r="H8" i="62" s="1"/>
  <c r="I8" i="62" s="1"/>
  <c r="J8" i="62" s="1"/>
  <c r="F21" i="62"/>
  <c r="H21" i="62" s="1"/>
  <c r="I21" i="62" s="1"/>
  <c r="J21" i="62" s="1"/>
  <c r="F15" i="62"/>
  <c r="H15" i="62" s="1"/>
  <c r="I15" i="62" s="1"/>
  <c r="J15" i="62" s="1"/>
  <c r="G9" i="49"/>
  <c r="G15" i="49"/>
  <c r="Q10" i="49"/>
  <c r="O6" i="50"/>
  <c r="P6" i="50" s="1"/>
  <c r="O8" i="50"/>
  <c r="P8" i="50" s="1"/>
  <c r="O15" i="50"/>
  <c r="P15" i="50" s="1"/>
  <c r="R13" i="51"/>
  <c r="R18" i="51"/>
  <c r="R22" i="51"/>
  <c r="M19" i="52"/>
  <c r="U19" i="52" s="1"/>
  <c r="M13" i="52"/>
  <c r="U13" i="52" s="1"/>
  <c r="M7" i="52"/>
  <c r="U7" i="52" s="1"/>
  <c r="M23" i="52"/>
  <c r="U23" i="52" s="1"/>
  <c r="M17" i="52"/>
  <c r="U17" i="52" s="1"/>
  <c r="M11" i="52"/>
  <c r="U11" i="52" s="1"/>
  <c r="M5" i="52"/>
  <c r="U5" i="52" s="1"/>
  <c r="M12" i="52"/>
  <c r="U12" i="52" s="1"/>
  <c r="M21" i="52"/>
  <c r="U21" i="52" s="1"/>
  <c r="O6" i="52"/>
  <c r="P6" i="52" s="1"/>
  <c r="O8" i="52"/>
  <c r="P8" i="52" s="1"/>
  <c r="O11" i="52"/>
  <c r="P11" i="52" s="1"/>
  <c r="O16" i="52"/>
  <c r="P16" i="52" s="1"/>
  <c r="H9" i="53"/>
  <c r="I9" i="53" s="1"/>
  <c r="J9" i="53" s="1"/>
  <c r="G6" i="53"/>
  <c r="G15" i="53"/>
  <c r="O5" i="53"/>
  <c r="P5" i="53" s="1"/>
  <c r="O8" i="53"/>
  <c r="P8" i="53" s="1"/>
  <c r="O12" i="53"/>
  <c r="P12" i="53" s="1"/>
  <c r="O13" i="53"/>
  <c r="P13" i="53" s="1"/>
  <c r="O21" i="53"/>
  <c r="P21" i="53" s="1"/>
  <c r="O22" i="53"/>
  <c r="P22" i="53" s="1"/>
  <c r="H21" i="54"/>
  <c r="I21" i="54" s="1"/>
  <c r="J21" i="54" s="1"/>
  <c r="M7" i="54"/>
  <c r="U7" i="54" s="1"/>
  <c r="M17" i="54"/>
  <c r="U17" i="54" s="1"/>
  <c r="V15" i="54"/>
  <c r="R17" i="54"/>
  <c r="R21" i="54"/>
  <c r="P8" i="55"/>
  <c r="P19" i="55"/>
  <c r="P20" i="55"/>
  <c r="O9" i="56"/>
  <c r="P9" i="56" s="1"/>
  <c r="O23" i="56"/>
  <c r="P23" i="56" s="1"/>
  <c r="O20" i="56"/>
  <c r="P20" i="56" s="1"/>
  <c r="O17" i="56"/>
  <c r="P17" i="56" s="1"/>
  <c r="O14" i="56"/>
  <c r="P14" i="56" s="1"/>
  <c r="O10" i="56"/>
  <c r="P10" i="56" s="1"/>
  <c r="O21" i="56"/>
  <c r="P21" i="56" s="1"/>
  <c r="O18" i="56"/>
  <c r="P18" i="56" s="1"/>
  <c r="O15" i="56"/>
  <c r="P15" i="56" s="1"/>
  <c r="O12" i="56"/>
  <c r="P12" i="56" s="1"/>
  <c r="O6" i="56"/>
  <c r="P6" i="56" s="1"/>
  <c r="O19" i="56"/>
  <c r="P19" i="56" s="1"/>
  <c r="O11" i="56"/>
  <c r="P11" i="56" s="1"/>
  <c r="O22" i="56"/>
  <c r="P22" i="56" s="1"/>
  <c r="F9" i="62"/>
  <c r="H9" i="62" s="1"/>
  <c r="I9" i="62" s="1"/>
  <c r="J9" i="62" s="1"/>
  <c r="P13" i="63"/>
  <c r="P18" i="63"/>
  <c r="P22" i="63"/>
  <c r="O22" i="64"/>
  <c r="P22" i="64" s="1"/>
  <c r="O19" i="64"/>
  <c r="P19" i="64" s="1"/>
  <c r="O16" i="64"/>
  <c r="P16" i="64" s="1"/>
  <c r="O13" i="64"/>
  <c r="P13" i="64" s="1"/>
  <c r="O8" i="64"/>
  <c r="P8" i="64" s="1"/>
  <c r="O7" i="64"/>
  <c r="P7" i="64" s="1"/>
  <c r="O3" i="64"/>
  <c r="O9" i="64"/>
  <c r="P9" i="64" s="1"/>
  <c r="O23" i="64"/>
  <c r="P23" i="64" s="1"/>
  <c r="O20" i="64"/>
  <c r="P20" i="64" s="1"/>
  <c r="O17" i="64"/>
  <c r="P17" i="64" s="1"/>
  <c r="O14" i="64"/>
  <c r="P14" i="64" s="1"/>
  <c r="O10" i="64"/>
  <c r="P10" i="64" s="1"/>
  <c r="O21" i="64"/>
  <c r="P21" i="64" s="1"/>
  <c r="O18" i="64"/>
  <c r="P18" i="64" s="1"/>
  <c r="O15" i="64"/>
  <c r="P15" i="64" s="1"/>
  <c r="O12" i="64"/>
  <c r="P12" i="64" s="1"/>
  <c r="O6" i="64"/>
  <c r="P6" i="64" s="1"/>
  <c r="H12" i="65"/>
  <c r="I12" i="65" s="1"/>
  <c r="J12" i="65" s="1"/>
  <c r="H22" i="66"/>
  <c r="I22" i="66" s="1"/>
  <c r="J22" i="66" s="1"/>
  <c r="R9" i="68"/>
  <c r="R11" i="68"/>
  <c r="R5" i="68"/>
  <c r="R4" i="68"/>
  <c r="R20" i="68"/>
  <c r="R10" i="68"/>
  <c r="R7" i="68"/>
  <c r="R21" i="68"/>
  <c r="R16" i="68"/>
  <c r="R12" i="68"/>
  <c r="R17" i="68"/>
  <c r="R22" i="68"/>
  <c r="R18" i="68"/>
  <c r="R13" i="68"/>
  <c r="R19" i="68"/>
  <c r="R15" i="68"/>
  <c r="R8" i="68"/>
  <c r="R14" i="68"/>
  <c r="R23" i="68"/>
  <c r="H4" i="69"/>
  <c r="I4" i="69" s="1"/>
  <c r="J4" i="69" s="1"/>
  <c r="K4" i="69" s="1"/>
  <c r="H13" i="69"/>
  <c r="I13" i="69" s="1"/>
  <c r="J13" i="69" s="1"/>
  <c r="H22" i="69"/>
  <c r="I22" i="69" s="1"/>
  <c r="J22" i="69" s="1"/>
  <c r="M19" i="69"/>
  <c r="U19" i="69" s="1"/>
  <c r="M13" i="69"/>
  <c r="U13" i="69" s="1"/>
  <c r="M7" i="69"/>
  <c r="U7" i="69" s="1"/>
  <c r="M23" i="69"/>
  <c r="U23" i="69" s="1"/>
  <c r="M17" i="69"/>
  <c r="U17" i="69" s="1"/>
  <c r="M11" i="69"/>
  <c r="U11" i="69" s="1"/>
  <c r="M5" i="69"/>
  <c r="U5" i="69" s="1"/>
  <c r="M18" i="69"/>
  <c r="U18" i="69" s="1"/>
  <c r="M9" i="69"/>
  <c r="U9" i="69" s="1"/>
  <c r="M16" i="69"/>
  <c r="U16" i="69" s="1"/>
  <c r="M8" i="69"/>
  <c r="U8" i="69" s="1"/>
  <c r="M15" i="69"/>
  <c r="U15" i="69" s="1"/>
  <c r="M6" i="69"/>
  <c r="U6" i="69" s="1"/>
  <c r="M22" i="69"/>
  <c r="U22" i="69" s="1"/>
  <c r="M14" i="69"/>
  <c r="U14" i="69" s="1"/>
  <c r="M4" i="69"/>
  <c r="U4" i="69" s="1"/>
  <c r="X4" i="69" s="1"/>
  <c r="AH4" i="69" s="1"/>
  <c r="M20" i="69"/>
  <c r="U20" i="69" s="1"/>
  <c r="M10" i="69"/>
  <c r="U10" i="69" s="1"/>
  <c r="H18" i="70"/>
  <c r="I18" i="70" s="1"/>
  <c r="J18" i="70" s="1"/>
  <c r="H12" i="58"/>
  <c r="I12" i="58" s="1"/>
  <c r="J12" i="58" s="1"/>
  <c r="Z4" i="60"/>
  <c r="O23" i="60"/>
  <c r="P23" i="60" s="1"/>
  <c r="O20" i="60"/>
  <c r="P20" i="60" s="1"/>
  <c r="O17" i="60"/>
  <c r="P17" i="60" s="1"/>
  <c r="O14" i="60"/>
  <c r="P14" i="60" s="1"/>
  <c r="O10" i="60"/>
  <c r="P10" i="60" s="1"/>
  <c r="O11" i="60"/>
  <c r="P11" i="60" s="1"/>
  <c r="O5" i="60"/>
  <c r="P5" i="60" s="1"/>
  <c r="O21" i="60"/>
  <c r="P21" i="60" s="1"/>
  <c r="O18" i="60"/>
  <c r="P18" i="60" s="1"/>
  <c r="O15" i="60"/>
  <c r="P15" i="60" s="1"/>
  <c r="O12" i="60"/>
  <c r="P12" i="60" s="1"/>
  <c r="O6" i="60"/>
  <c r="P6" i="60" s="1"/>
  <c r="O9" i="60"/>
  <c r="P9" i="60" s="1"/>
  <c r="O16" i="60"/>
  <c r="P16" i="60" s="1"/>
  <c r="O22" i="60"/>
  <c r="P22" i="60" s="1"/>
  <c r="P10" i="63"/>
  <c r="P14" i="63"/>
  <c r="P23" i="63"/>
  <c r="O5" i="64"/>
  <c r="P5" i="64" s="1"/>
  <c r="R23" i="64"/>
  <c r="R20" i="64"/>
  <c r="R17" i="64"/>
  <c r="R14" i="64"/>
  <c r="R10" i="64"/>
  <c r="R11" i="64"/>
  <c r="R5" i="64"/>
  <c r="R4" i="64"/>
  <c r="R21" i="64"/>
  <c r="R18" i="64"/>
  <c r="R15" i="64"/>
  <c r="R12" i="64"/>
  <c r="R6" i="64"/>
  <c r="R9" i="64"/>
  <c r="O11" i="64"/>
  <c r="P11" i="64" s="1"/>
  <c r="R13" i="64"/>
  <c r="H18" i="65"/>
  <c r="I18" i="65" s="1"/>
  <c r="J18" i="65" s="1"/>
  <c r="H6" i="66"/>
  <c r="I6" i="66" s="1"/>
  <c r="J6" i="66" s="1"/>
  <c r="R6" i="68"/>
  <c r="M12" i="69"/>
  <c r="U12" i="69" s="1"/>
  <c r="AH4" i="75"/>
  <c r="O22" i="54"/>
  <c r="P22" i="54" s="1"/>
  <c r="O19" i="54"/>
  <c r="P19" i="54" s="1"/>
  <c r="O16" i="54"/>
  <c r="P16" i="54" s="1"/>
  <c r="O13" i="54"/>
  <c r="P13" i="54" s="1"/>
  <c r="O8" i="54"/>
  <c r="P8" i="54" s="1"/>
  <c r="O7" i="54"/>
  <c r="P7" i="54" s="1"/>
  <c r="O3" i="54"/>
  <c r="O23" i="54"/>
  <c r="P23" i="54" s="1"/>
  <c r="O20" i="54"/>
  <c r="P20" i="54" s="1"/>
  <c r="O17" i="54"/>
  <c r="P17" i="54" s="1"/>
  <c r="O14" i="54"/>
  <c r="P14" i="54" s="1"/>
  <c r="O10" i="54"/>
  <c r="P10" i="54" s="1"/>
  <c r="G19" i="54"/>
  <c r="G13" i="54"/>
  <c r="G7" i="54"/>
  <c r="G23" i="54"/>
  <c r="G17" i="54"/>
  <c r="G11" i="54"/>
  <c r="G5" i="54"/>
  <c r="G12" i="54"/>
  <c r="G21" i="54"/>
  <c r="O6" i="54"/>
  <c r="P6" i="54" s="1"/>
  <c r="Z4" i="57"/>
  <c r="H18" i="58"/>
  <c r="I18" i="58" s="1"/>
  <c r="J18" i="58" s="1"/>
  <c r="X4" i="63"/>
  <c r="AH4" i="63" s="1"/>
  <c r="P6" i="63"/>
  <c r="P15" i="63"/>
  <c r="P19" i="63"/>
  <c r="M19" i="64"/>
  <c r="U19" i="64" s="1"/>
  <c r="M13" i="64"/>
  <c r="U13" i="64" s="1"/>
  <c r="M7" i="64"/>
  <c r="U7" i="64" s="1"/>
  <c r="M18" i="64"/>
  <c r="U18" i="64" s="1"/>
  <c r="M12" i="64"/>
  <c r="U12" i="64" s="1"/>
  <c r="M6" i="64"/>
  <c r="U6" i="64" s="1"/>
  <c r="M23" i="64"/>
  <c r="U23" i="64" s="1"/>
  <c r="M17" i="64"/>
  <c r="U17" i="64" s="1"/>
  <c r="M11" i="64"/>
  <c r="U11" i="64" s="1"/>
  <c r="M5" i="64"/>
  <c r="U5" i="64" s="1"/>
  <c r="M22" i="64"/>
  <c r="U22" i="64" s="1"/>
  <c r="M16" i="64"/>
  <c r="U16" i="64" s="1"/>
  <c r="M10" i="64"/>
  <c r="U10" i="64" s="1"/>
  <c r="M4" i="64"/>
  <c r="U4" i="64" s="1"/>
  <c r="X4" i="64" s="1"/>
  <c r="M20" i="64"/>
  <c r="U20" i="64" s="1"/>
  <c r="M14" i="64"/>
  <c r="U14" i="64" s="1"/>
  <c r="M8" i="64"/>
  <c r="U8" i="64" s="1"/>
  <c r="R7" i="64"/>
  <c r="G19" i="65"/>
  <c r="G13" i="65"/>
  <c r="G7" i="65"/>
  <c r="G18" i="65"/>
  <c r="G12" i="65"/>
  <c r="G6" i="65"/>
  <c r="G23" i="65"/>
  <c r="G17" i="65"/>
  <c r="G11" i="65"/>
  <c r="G5" i="65"/>
  <c r="G22" i="65"/>
  <c r="G16" i="65"/>
  <c r="G10" i="65"/>
  <c r="G4" i="65"/>
  <c r="G20" i="65"/>
  <c r="G14" i="65"/>
  <c r="G8" i="65"/>
  <c r="H12" i="66"/>
  <c r="I12" i="66" s="1"/>
  <c r="J12" i="66" s="1"/>
  <c r="M21" i="69"/>
  <c r="U21" i="69" s="1"/>
  <c r="P21" i="55"/>
  <c r="P23" i="55"/>
  <c r="G19" i="58"/>
  <c r="G13" i="58"/>
  <c r="G7" i="58"/>
  <c r="G18" i="58"/>
  <c r="G12" i="58"/>
  <c r="G6" i="58"/>
  <c r="G23" i="58"/>
  <c r="G17" i="58"/>
  <c r="G11" i="58"/>
  <c r="G5" i="58"/>
  <c r="G22" i="58"/>
  <c r="G16" i="58"/>
  <c r="G10" i="58"/>
  <c r="G4" i="58"/>
  <c r="G20" i="58"/>
  <c r="G14" i="58"/>
  <c r="G8" i="58"/>
  <c r="O8" i="60"/>
  <c r="P8" i="60" s="1"/>
  <c r="O23" i="61"/>
  <c r="P23" i="61" s="1"/>
  <c r="O20" i="61"/>
  <c r="P20" i="61" s="1"/>
  <c r="O17" i="61"/>
  <c r="P17" i="61" s="1"/>
  <c r="O14" i="61"/>
  <c r="P14" i="61" s="1"/>
  <c r="O10" i="61"/>
  <c r="P10" i="61" s="1"/>
  <c r="O5" i="61"/>
  <c r="P5" i="61" s="1"/>
  <c r="O11" i="61"/>
  <c r="P11" i="61" s="1"/>
  <c r="O21" i="61"/>
  <c r="P21" i="61" s="1"/>
  <c r="O18" i="61"/>
  <c r="P18" i="61" s="1"/>
  <c r="O15" i="61"/>
  <c r="P15" i="61" s="1"/>
  <c r="O12" i="61"/>
  <c r="P12" i="61" s="1"/>
  <c r="O6" i="61"/>
  <c r="P6" i="61" s="1"/>
  <c r="O3" i="61"/>
  <c r="O9" i="61"/>
  <c r="P9" i="61" s="1"/>
  <c r="F19" i="61"/>
  <c r="H19" i="61" s="1"/>
  <c r="I19" i="61" s="1"/>
  <c r="J19" i="61" s="1"/>
  <c r="F13" i="61"/>
  <c r="H13" i="61" s="1"/>
  <c r="I13" i="61" s="1"/>
  <c r="J13" i="61" s="1"/>
  <c r="F7" i="61"/>
  <c r="H7" i="61" s="1"/>
  <c r="I7" i="61" s="1"/>
  <c r="J7" i="61" s="1"/>
  <c r="F18" i="61"/>
  <c r="H18" i="61" s="1"/>
  <c r="I18" i="61" s="1"/>
  <c r="J18" i="61" s="1"/>
  <c r="F12" i="61"/>
  <c r="H12" i="61" s="1"/>
  <c r="I12" i="61" s="1"/>
  <c r="J12" i="61" s="1"/>
  <c r="F6" i="61"/>
  <c r="H6" i="61" s="1"/>
  <c r="I6" i="61" s="1"/>
  <c r="J6" i="61" s="1"/>
  <c r="F23" i="61"/>
  <c r="H23" i="61" s="1"/>
  <c r="I23" i="61" s="1"/>
  <c r="J23" i="61" s="1"/>
  <c r="F17" i="61"/>
  <c r="H17" i="61" s="1"/>
  <c r="I17" i="61" s="1"/>
  <c r="J17" i="61" s="1"/>
  <c r="F11" i="61"/>
  <c r="H11" i="61" s="1"/>
  <c r="I11" i="61" s="1"/>
  <c r="J11" i="61" s="1"/>
  <c r="F5" i="61"/>
  <c r="H5" i="61" s="1"/>
  <c r="I5" i="61" s="1"/>
  <c r="J5" i="61" s="1"/>
  <c r="F22" i="61"/>
  <c r="H22" i="61" s="1"/>
  <c r="I22" i="61" s="1"/>
  <c r="J22" i="61" s="1"/>
  <c r="F16" i="61"/>
  <c r="H16" i="61" s="1"/>
  <c r="I16" i="61" s="1"/>
  <c r="J16" i="61" s="1"/>
  <c r="F10" i="61"/>
  <c r="H10" i="61" s="1"/>
  <c r="I10" i="61" s="1"/>
  <c r="J10" i="61" s="1"/>
  <c r="F4" i="61"/>
  <c r="H4" i="61" s="1"/>
  <c r="I4" i="61" s="1"/>
  <c r="J4" i="61" s="1"/>
  <c r="K4" i="61" s="1"/>
  <c r="F20" i="61"/>
  <c r="H20" i="61" s="1"/>
  <c r="I20" i="61" s="1"/>
  <c r="J20" i="61" s="1"/>
  <c r="F14" i="61"/>
  <c r="H14" i="61" s="1"/>
  <c r="I14" i="61" s="1"/>
  <c r="J14" i="61" s="1"/>
  <c r="F8" i="61"/>
  <c r="H8" i="61" s="1"/>
  <c r="I8" i="61" s="1"/>
  <c r="J8" i="61" s="1"/>
  <c r="P8" i="63"/>
  <c r="P20" i="63"/>
  <c r="R3" i="64"/>
  <c r="H18" i="66"/>
  <c r="I18" i="66" s="1"/>
  <c r="J18" i="66" s="1"/>
  <c r="Q22" i="68"/>
  <c r="Q19" i="68"/>
  <c r="Q16" i="68"/>
  <c r="Q13" i="68"/>
  <c r="Q8" i="68"/>
  <c r="Q7" i="68"/>
  <c r="Q23" i="68"/>
  <c r="Q20" i="68"/>
  <c r="Q17" i="68"/>
  <c r="Q14" i="68"/>
  <c r="Q10" i="68"/>
  <c r="Q15" i="68"/>
  <c r="Q9" i="68"/>
  <c r="Q11" i="68"/>
  <c r="Q21" i="68"/>
  <c r="Q12" i="68"/>
  <c r="Q6" i="68"/>
  <c r="AH3" i="70"/>
  <c r="AQ3" i="70" s="1"/>
  <c r="H7" i="76"/>
  <c r="I7" i="76" s="1"/>
  <c r="J7" i="76" s="1"/>
  <c r="H34" i="76"/>
  <c r="I34" i="76" s="1"/>
  <c r="J34" i="76" s="1"/>
  <c r="H43" i="76"/>
  <c r="I43" i="76" s="1"/>
  <c r="J43" i="76" s="1"/>
  <c r="H52" i="76"/>
  <c r="I52" i="76" s="1"/>
  <c r="J52" i="76" s="1"/>
  <c r="H61" i="76"/>
  <c r="I61" i="76" s="1"/>
  <c r="J61" i="76" s="1"/>
  <c r="H10" i="73"/>
  <c r="I10" i="73" s="1"/>
  <c r="J10" i="73" s="1"/>
  <c r="H28" i="73"/>
  <c r="I28" i="73" s="1"/>
  <c r="J28" i="73" s="1"/>
  <c r="H52" i="73"/>
  <c r="I52" i="73" s="1"/>
  <c r="J52" i="73" s="1"/>
  <c r="H88" i="73"/>
  <c r="I88" i="73" s="1"/>
  <c r="J88" i="73" s="1"/>
  <c r="AE3" i="76"/>
  <c r="P3" i="76"/>
  <c r="AF3" i="76" s="1"/>
  <c r="AO3" i="76" s="1"/>
  <c r="G96" i="77"/>
  <c r="G90" i="77"/>
  <c r="G84" i="77"/>
  <c r="G78" i="77"/>
  <c r="G72" i="77"/>
  <c r="G66" i="77"/>
  <c r="G60" i="77"/>
  <c r="G54" i="77"/>
  <c r="G48" i="77"/>
  <c r="G42" i="77"/>
  <c r="G36" i="77"/>
  <c r="G30" i="77"/>
  <c r="G24" i="77"/>
  <c r="G18" i="77"/>
  <c r="G12" i="77"/>
  <c r="G6" i="77"/>
  <c r="G95" i="77"/>
  <c r="G89" i="77"/>
  <c r="G83" i="77"/>
  <c r="G77" i="77"/>
  <c r="G71" i="77"/>
  <c r="G65" i="77"/>
  <c r="G59" i="77"/>
  <c r="G53" i="77"/>
  <c r="G47" i="77"/>
  <c r="G41" i="77"/>
  <c r="G35" i="77"/>
  <c r="G29" i="77"/>
  <c r="G23" i="77"/>
  <c r="G17" i="77"/>
  <c r="G11" i="77"/>
  <c r="G5" i="77"/>
  <c r="G91" i="77"/>
  <c r="G81" i="77"/>
  <c r="G73" i="77"/>
  <c r="G63" i="77"/>
  <c r="G55" i="77"/>
  <c r="G45" i="77"/>
  <c r="G37" i="77"/>
  <c r="G27" i="77"/>
  <c r="G19" i="77"/>
  <c r="G9" i="77"/>
  <c r="G98" i="77"/>
  <c r="G88" i="77"/>
  <c r="G80" i="77"/>
  <c r="G70" i="77"/>
  <c r="G62" i="77"/>
  <c r="G52" i="77"/>
  <c r="G44" i="77"/>
  <c r="G34" i="77"/>
  <c r="G26" i="77"/>
  <c r="G16" i="77"/>
  <c r="G8" i="77"/>
  <c r="G97" i="77"/>
  <c r="G87" i="77"/>
  <c r="G79" i="77"/>
  <c r="G69" i="77"/>
  <c r="G61" i="77"/>
  <c r="G51" i="77"/>
  <c r="G43" i="77"/>
  <c r="G33" i="77"/>
  <c r="G25" i="77"/>
  <c r="G15" i="77"/>
  <c r="G7" i="77"/>
  <c r="G94" i="77"/>
  <c r="G86" i="77"/>
  <c r="G76" i="77"/>
  <c r="G68" i="77"/>
  <c r="G58" i="77"/>
  <c r="G50" i="77"/>
  <c r="G40" i="77"/>
  <c r="G32" i="77"/>
  <c r="G22" i="77"/>
  <c r="G14" i="77"/>
  <c r="G4" i="77"/>
  <c r="G92" i="77"/>
  <c r="G82" i="77"/>
  <c r="G74" i="77"/>
  <c r="G64" i="77"/>
  <c r="G56" i="77"/>
  <c r="G46" i="77"/>
  <c r="G38" i="77"/>
  <c r="G28" i="77"/>
  <c r="G20" i="77"/>
  <c r="G10" i="77"/>
  <c r="G93" i="77"/>
  <c r="G39" i="77"/>
  <c r="G85" i="77"/>
  <c r="G31" i="77"/>
  <c r="G75" i="77"/>
  <c r="G21" i="77"/>
  <c r="G67" i="77"/>
  <c r="G13" i="77"/>
  <c r="G49" i="77"/>
  <c r="Z4" i="63"/>
  <c r="Y4" i="63"/>
  <c r="P17" i="63"/>
  <c r="H6" i="65"/>
  <c r="I6" i="65" s="1"/>
  <c r="J6" i="65" s="1"/>
  <c r="O3" i="65"/>
  <c r="O22" i="65"/>
  <c r="P22" i="65" s="1"/>
  <c r="O19" i="65"/>
  <c r="P19" i="65" s="1"/>
  <c r="O16" i="65"/>
  <c r="P16" i="65" s="1"/>
  <c r="O13" i="65"/>
  <c r="P13" i="65" s="1"/>
  <c r="O8" i="65"/>
  <c r="P8" i="65" s="1"/>
  <c r="O7" i="65"/>
  <c r="P7" i="65" s="1"/>
  <c r="O9" i="65"/>
  <c r="P9" i="65" s="1"/>
  <c r="O23" i="65"/>
  <c r="P23" i="65" s="1"/>
  <c r="O20" i="65"/>
  <c r="P20" i="65" s="1"/>
  <c r="O17" i="65"/>
  <c r="P17" i="65" s="1"/>
  <c r="O14" i="65"/>
  <c r="P14" i="65" s="1"/>
  <c r="O10" i="65"/>
  <c r="P10" i="65" s="1"/>
  <c r="O5" i="65"/>
  <c r="P5" i="65" s="1"/>
  <c r="O21" i="65"/>
  <c r="P21" i="65" s="1"/>
  <c r="O18" i="65"/>
  <c r="P18" i="65" s="1"/>
  <c r="O15" i="65"/>
  <c r="P15" i="65" s="1"/>
  <c r="O12" i="65"/>
  <c r="P12" i="65" s="1"/>
  <c r="O6" i="65"/>
  <c r="P6" i="65" s="1"/>
  <c r="R3" i="68"/>
  <c r="P3" i="69"/>
  <c r="AF3" i="69" s="1"/>
  <c r="AO3" i="69" s="1"/>
  <c r="AE3" i="69"/>
  <c r="O21" i="69"/>
  <c r="P21" i="69" s="1"/>
  <c r="O18" i="69"/>
  <c r="P18" i="69" s="1"/>
  <c r="O15" i="69"/>
  <c r="P15" i="69" s="1"/>
  <c r="O12" i="69"/>
  <c r="P12" i="69" s="1"/>
  <c r="O6" i="69"/>
  <c r="P6" i="69" s="1"/>
  <c r="O22" i="69"/>
  <c r="P22" i="69" s="1"/>
  <c r="O19" i="69"/>
  <c r="P19" i="69" s="1"/>
  <c r="O16" i="69"/>
  <c r="P16" i="69" s="1"/>
  <c r="O13" i="69"/>
  <c r="P13" i="69" s="1"/>
  <c r="O8" i="69"/>
  <c r="P8" i="69" s="1"/>
  <c r="O7" i="69"/>
  <c r="P7" i="69" s="1"/>
  <c r="O10" i="69"/>
  <c r="P10" i="69" s="1"/>
  <c r="O9" i="69"/>
  <c r="P9" i="69" s="1"/>
  <c r="O23" i="69"/>
  <c r="P23" i="69" s="1"/>
  <c r="O20" i="69"/>
  <c r="P20" i="69" s="1"/>
  <c r="O11" i="69"/>
  <c r="P11" i="69" s="1"/>
  <c r="O17" i="69"/>
  <c r="P17" i="69" s="1"/>
  <c r="O14" i="69"/>
  <c r="P14" i="69" s="1"/>
  <c r="H20" i="74"/>
  <c r="I20" i="74" s="1"/>
  <c r="J20" i="74" s="1"/>
  <c r="H29" i="74"/>
  <c r="I29" i="74" s="1"/>
  <c r="J29" i="74" s="1"/>
  <c r="H38" i="74"/>
  <c r="I38" i="74" s="1"/>
  <c r="J38" i="74" s="1"/>
  <c r="H47" i="74"/>
  <c r="I47" i="74" s="1"/>
  <c r="J47" i="74" s="1"/>
  <c r="H56" i="74"/>
  <c r="I56" i="74" s="1"/>
  <c r="J56" i="74" s="1"/>
  <c r="H65" i="74"/>
  <c r="I65" i="74" s="1"/>
  <c r="J65" i="74" s="1"/>
  <c r="H74" i="74"/>
  <c r="I74" i="74" s="1"/>
  <c r="J74" i="74" s="1"/>
  <c r="H83" i="74"/>
  <c r="I83" i="74" s="1"/>
  <c r="J83" i="74" s="1"/>
  <c r="H11" i="74"/>
  <c r="I11" i="74" s="1"/>
  <c r="J11" i="74" s="1"/>
  <c r="G57" i="77"/>
  <c r="R10" i="50"/>
  <c r="R14" i="50"/>
  <c r="R17" i="50"/>
  <c r="R20" i="50"/>
  <c r="R23" i="50"/>
  <c r="Q11" i="52"/>
  <c r="Q11" i="53"/>
  <c r="AH3" i="55"/>
  <c r="AQ3" i="55" s="1"/>
  <c r="M9" i="55"/>
  <c r="U9" i="55" s="1"/>
  <c r="M15" i="55"/>
  <c r="U15" i="55" s="1"/>
  <c r="M21" i="55"/>
  <c r="U21" i="55" s="1"/>
  <c r="O5" i="55"/>
  <c r="P5" i="55" s="1"/>
  <c r="R7" i="55"/>
  <c r="R8" i="55"/>
  <c r="O11" i="55"/>
  <c r="P11" i="55" s="1"/>
  <c r="R13" i="55"/>
  <c r="R16" i="55"/>
  <c r="R19" i="55"/>
  <c r="R22" i="55"/>
  <c r="V6" i="56"/>
  <c r="Q7" i="56"/>
  <c r="Q8" i="56"/>
  <c r="V12" i="56"/>
  <c r="Q13" i="56"/>
  <c r="V15" i="56"/>
  <c r="Q16" i="56"/>
  <c r="V18" i="56"/>
  <c r="Q19" i="56"/>
  <c r="V21" i="56"/>
  <c r="Q22" i="56"/>
  <c r="M7" i="57"/>
  <c r="U7" i="57" s="1"/>
  <c r="M13" i="57"/>
  <c r="U13" i="57" s="1"/>
  <c r="M19" i="57"/>
  <c r="U19" i="57" s="1"/>
  <c r="V6" i="57"/>
  <c r="Q7" i="57"/>
  <c r="Q8" i="57"/>
  <c r="V12" i="57"/>
  <c r="Q13" i="57"/>
  <c r="V15" i="57"/>
  <c r="Q16" i="57"/>
  <c r="V18" i="57"/>
  <c r="Q19" i="57"/>
  <c r="V21" i="57"/>
  <c r="Q22" i="57"/>
  <c r="F5" i="58"/>
  <c r="H5" i="58" s="1"/>
  <c r="I5" i="58" s="1"/>
  <c r="J5" i="58" s="1"/>
  <c r="F11" i="58"/>
  <c r="H11" i="58" s="1"/>
  <c r="I11" i="58" s="1"/>
  <c r="J11" i="58" s="1"/>
  <c r="F17" i="58"/>
  <c r="H17" i="58" s="1"/>
  <c r="I17" i="58" s="1"/>
  <c r="J17" i="58" s="1"/>
  <c r="F23" i="58"/>
  <c r="H23" i="58" s="1"/>
  <c r="I23" i="58" s="1"/>
  <c r="J23" i="58" s="1"/>
  <c r="M7" i="58"/>
  <c r="U7" i="58" s="1"/>
  <c r="M13" i="58"/>
  <c r="U13" i="58" s="1"/>
  <c r="M19" i="58"/>
  <c r="U19" i="58" s="1"/>
  <c r="R10" i="58"/>
  <c r="R14" i="58"/>
  <c r="R17" i="58"/>
  <c r="R20" i="58"/>
  <c r="R23" i="58"/>
  <c r="O3" i="59"/>
  <c r="M6" i="59"/>
  <c r="U6" i="59" s="1"/>
  <c r="M12" i="59"/>
  <c r="U12" i="59" s="1"/>
  <c r="M18" i="59"/>
  <c r="U18" i="59" s="1"/>
  <c r="R4" i="59"/>
  <c r="R5" i="59"/>
  <c r="O7" i="59"/>
  <c r="P7" i="59" s="1"/>
  <c r="V7" i="59"/>
  <c r="O8" i="59"/>
  <c r="P8" i="59" s="1"/>
  <c r="V8" i="59"/>
  <c r="R11" i="59"/>
  <c r="O13" i="59"/>
  <c r="P13" i="59" s="1"/>
  <c r="V13" i="59"/>
  <c r="O16" i="59"/>
  <c r="P16" i="59" s="1"/>
  <c r="V16" i="59"/>
  <c r="O19" i="59"/>
  <c r="P19" i="59" s="1"/>
  <c r="V19" i="59"/>
  <c r="O22" i="59"/>
  <c r="P22" i="59" s="1"/>
  <c r="V22" i="59"/>
  <c r="M5" i="60"/>
  <c r="U5" i="60" s="1"/>
  <c r="M11" i="60"/>
  <c r="U11" i="60" s="1"/>
  <c r="M17" i="60"/>
  <c r="U17" i="60" s="1"/>
  <c r="M23" i="60"/>
  <c r="U23" i="60" s="1"/>
  <c r="R6" i="60"/>
  <c r="Q11" i="60"/>
  <c r="R12" i="60"/>
  <c r="R15" i="60"/>
  <c r="R18" i="60"/>
  <c r="R21" i="60"/>
  <c r="G5" i="61"/>
  <c r="G11" i="61"/>
  <c r="G17" i="61"/>
  <c r="G23" i="61"/>
  <c r="M4" i="61"/>
  <c r="U4" i="61" s="1"/>
  <c r="X4" i="61" s="1"/>
  <c r="M10" i="61"/>
  <c r="U10" i="61" s="1"/>
  <c r="M16" i="61"/>
  <c r="U16" i="61" s="1"/>
  <c r="M22" i="61"/>
  <c r="U22" i="61" s="1"/>
  <c r="Q11" i="61"/>
  <c r="G5" i="62"/>
  <c r="G11" i="62"/>
  <c r="G17" i="62"/>
  <c r="G23" i="62"/>
  <c r="M4" i="62"/>
  <c r="U4" i="62" s="1"/>
  <c r="X4" i="62" s="1"/>
  <c r="M10" i="62"/>
  <c r="U10" i="62" s="1"/>
  <c r="M16" i="62"/>
  <c r="U16" i="62" s="1"/>
  <c r="M22" i="62"/>
  <c r="U22" i="62" s="1"/>
  <c r="Q6" i="62"/>
  <c r="Q12" i="62"/>
  <c r="Q15" i="62"/>
  <c r="Q18" i="62"/>
  <c r="Q21" i="62"/>
  <c r="AH3" i="63"/>
  <c r="AQ3" i="63" s="1"/>
  <c r="M9" i="63"/>
  <c r="U9" i="63" s="1"/>
  <c r="M15" i="63"/>
  <c r="U15" i="63" s="1"/>
  <c r="M21" i="63"/>
  <c r="U21" i="63" s="1"/>
  <c r="O5" i="63"/>
  <c r="P5" i="63" s="1"/>
  <c r="R7" i="63"/>
  <c r="R8" i="63"/>
  <c r="O11" i="63"/>
  <c r="P11" i="63" s="1"/>
  <c r="R13" i="63"/>
  <c r="R16" i="63"/>
  <c r="R19" i="63"/>
  <c r="R22" i="63"/>
  <c r="V6" i="64"/>
  <c r="Q7" i="64"/>
  <c r="Q8" i="64"/>
  <c r="V12" i="64"/>
  <c r="Q13" i="64"/>
  <c r="V15" i="64"/>
  <c r="Q16" i="64"/>
  <c r="V18" i="64"/>
  <c r="Q19" i="64"/>
  <c r="V21" i="64"/>
  <c r="Q22" i="64"/>
  <c r="F5" i="65"/>
  <c r="H5" i="65" s="1"/>
  <c r="I5" i="65" s="1"/>
  <c r="J5" i="65" s="1"/>
  <c r="F11" i="65"/>
  <c r="H11" i="65" s="1"/>
  <c r="I11" i="65" s="1"/>
  <c r="J11" i="65" s="1"/>
  <c r="F17" i="65"/>
  <c r="H17" i="65" s="1"/>
  <c r="I17" i="65" s="1"/>
  <c r="J17" i="65" s="1"/>
  <c r="F23" i="65"/>
  <c r="H23" i="65" s="1"/>
  <c r="I23" i="65" s="1"/>
  <c r="J23" i="65" s="1"/>
  <c r="M7" i="65"/>
  <c r="U7" i="65" s="1"/>
  <c r="M13" i="65"/>
  <c r="U13" i="65" s="1"/>
  <c r="M19" i="65"/>
  <c r="U19" i="65" s="1"/>
  <c r="V6" i="65"/>
  <c r="Q7" i="65"/>
  <c r="Q8" i="65"/>
  <c r="V12" i="65"/>
  <c r="Q13" i="65"/>
  <c r="V15" i="65"/>
  <c r="Q16" i="65"/>
  <c r="V18" i="65"/>
  <c r="Q19" i="65"/>
  <c r="V21" i="65"/>
  <c r="Q22" i="65"/>
  <c r="F5" i="66"/>
  <c r="H5" i="66" s="1"/>
  <c r="I5" i="66" s="1"/>
  <c r="J5" i="66" s="1"/>
  <c r="F11" i="66"/>
  <c r="H11" i="66" s="1"/>
  <c r="I11" i="66" s="1"/>
  <c r="J11" i="66" s="1"/>
  <c r="F17" i="66"/>
  <c r="H17" i="66" s="1"/>
  <c r="I17" i="66" s="1"/>
  <c r="J17" i="66" s="1"/>
  <c r="F23" i="66"/>
  <c r="H23" i="66" s="1"/>
  <c r="I23" i="66" s="1"/>
  <c r="J23" i="66" s="1"/>
  <c r="M7" i="66"/>
  <c r="U7" i="66" s="1"/>
  <c r="M13" i="66"/>
  <c r="U13" i="66" s="1"/>
  <c r="M19" i="66"/>
  <c r="U19" i="66" s="1"/>
  <c r="Q21" i="66"/>
  <c r="Q18" i="66"/>
  <c r="Q22" i="66"/>
  <c r="Q19" i="66"/>
  <c r="Q9" i="66"/>
  <c r="R10" i="66"/>
  <c r="R14" i="66"/>
  <c r="O19" i="66"/>
  <c r="P19" i="66" s="1"/>
  <c r="Q20" i="66"/>
  <c r="V22" i="66"/>
  <c r="O7" i="67"/>
  <c r="P7" i="67" s="1"/>
  <c r="O9" i="67"/>
  <c r="P9" i="67" s="1"/>
  <c r="V14" i="67"/>
  <c r="O16" i="67"/>
  <c r="P16" i="67" s="1"/>
  <c r="V19" i="67"/>
  <c r="M4" i="68"/>
  <c r="U4" i="68" s="1"/>
  <c r="X4" i="68" s="1"/>
  <c r="AH4" i="68" s="1"/>
  <c r="M13" i="68"/>
  <c r="U13" i="68" s="1"/>
  <c r="M22" i="68"/>
  <c r="U22" i="68" s="1"/>
  <c r="V21" i="68"/>
  <c r="V18" i="68"/>
  <c r="V15" i="68"/>
  <c r="V12" i="68"/>
  <c r="V6" i="68"/>
  <c r="V22" i="68"/>
  <c r="V19" i="68"/>
  <c r="V16" i="68"/>
  <c r="V13" i="68"/>
  <c r="V8" i="68"/>
  <c r="V7" i="68"/>
  <c r="V11" i="68"/>
  <c r="H23" i="69"/>
  <c r="I23" i="69" s="1"/>
  <c r="J23" i="69" s="1"/>
  <c r="H20" i="69"/>
  <c r="I20" i="69" s="1"/>
  <c r="J20" i="69" s="1"/>
  <c r="G9" i="69"/>
  <c r="Z4" i="69"/>
  <c r="Q9" i="69"/>
  <c r="Q11" i="69"/>
  <c r="Q12" i="69"/>
  <c r="H7" i="70"/>
  <c r="I7" i="70" s="1"/>
  <c r="J7" i="70" s="1"/>
  <c r="H16" i="70"/>
  <c r="I16" i="70" s="1"/>
  <c r="J16" i="70" s="1"/>
  <c r="G4" i="70"/>
  <c r="M19" i="70"/>
  <c r="U19" i="70" s="1"/>
  <c r="M13" i="70"/>
  <c r="U13" i="70" s="1"/>
  <c r="M7" i="70"/>
  <c r="U7" i="70" s="1"/>
  <c r="M18" i="70"/>
  <c r="U18" i="70" s="1"/>
  <c r="M12" i="70"/>
  <c r="U12" i="70" s="1"/>
  <c r="M6" i="70"/>
  <c r="U6" i="70" s="1"/>
  <c r="M23" i="70"/>
  <c r="U23" i="70" s="1"/>
  <c r="M17" i="70"/>
  <c r="U17" i="70" s="1"/>
  <c r="M11" i="70"/>
  <c r="U11" i="70" s="1"/>
  <c r="M5" i="70"/>
  <c r="U5" i="70" s="1"/>
  <c r="M22" i="70"/>
  <c r="U22" i="70" s="1"/>
  <c r="M16" i="70"/>
  <c r="U16" i="70" s="1"/>
  <c r="M10" i="70"/>
  <c r="U10" i="70" s="1"/>
  <c r="M4" i="70"/>
  <c r="U4" i="70" s="1"/>
  <c r="X4" i="70" s="1"/>
  <c r="AH4" i="70" s="1"/>
  <c r="M20" i="70"/>
  <c r="U20" i="70" s="1"/>
  <c r="M14" i="70"/>
  <c r="U14" i="70" s="1"/>
  <c r="M8" i="70"/>
  <c r="U8" i="70" s="1"/>
  <c r="R19" i="70"/>
  <c r="Z4" i="74"/>
  <c r="P3" i="75"/>
  <c r="AF3" i="75" s="1"/>
  <c r="AO3" i="75" s="1"/>
  <c r="AE3" i="75"/>
  <c r="H10" i="75"/>
  <c r="I10" i="75" s="1"/>
  <c r="J10" i="75" s="1"/>
  <c r="H19" i="75"/>
  <c r="I19" i="75" s="1"/>
  <c r="J19" i="75" s="1"/>
  <c r="H55" i="75"/>
  <c r="I55" i="75" s="1"/>
  <c r="J55" i="75" s="1"/>
  <c r="H64" i="75"/>
  <c r="I64" i="75" s="1"/>
  <c r="J64" i="75" s="1"/>
  <c r="H73" i="75"/>
  <c r="I73" i="75" s="1"/>
  <c r="J73" i="75" s="1"/>
  <c r="Z4" i="76"/>
  <c r="M98" i="77"/>
  <c r="U98" i="77" s="1"/>
  <c r="M92" i="77"/>
  <c r="U92" i="77" s="1"/>
  <c r="M86" i="77"/>
  <c r="U86" i="77" s="1"/>
  <c r="M80" i="77"/>
  <c r="U80" i="77" s="1"/>
  <c r="M74" i="77"/>
  <c r="U74" i="77" s="1"/>
  <c r="M68" i="77"/>
  <c r="U68" i="77" s="1"/>
  <c r="M62" i="77"/>
  <c r="U62" i="77" s="1"/>
  <c r="M56" i="77"/>
  <c r="U56" i="77" s="1"/>
  <c r="M50" i="77"/>
  <c r="U50" i="77" s="1"/>
  <c r="M44" i="77"/>
  <c r="U44" i="77" s="1"/>
  <c r="M38" i="77"/>
  <c r="U38" i="77" s="1"/>
  <c r="M32" i="77"/>
  <c r="U32" i="77" s="1"/>
  <c r="M26" i="77"/>
  <c r="U26" i="77" s="1"/>
  <c r="M20" i="77"/>
  <c r="U20" i="77" s="1"/>
  <c r="M14" i="77"/>
  <c r="U14" i="77" s="1"/>
  <c r="M8" i="77"/>
  <c r="U8" i="77" s="1"/>
  <c r="M97" i="77"/>
  <c r="U97" i="77" s="1"/>
  <c r="M91" i="77"/>
  <c r="U91" i="77" s="1"/>
  <c r="M85" i="77"/>
  <c r="U85" i="77" s="1"/>
  <c r="M79" i="77"/>
  <c r="U79" i="77" s="1"/>
  <c r="M73" i="77"/>
  <c r="U73" i="77" s="1"/>
  <c r="M67" i="77"/>
  <c r="U67" i="77" s="1"/>
  <c r="M61" i="77"/>
  <c r="U61" i="77" s="1"/>
  <c r="M55" i="77"/>
  <c r="U55" i="77" s="1"/>
  <c r="M49" i="77"/>
  <c r="U49" i="77" s="1"/>
  <c r="M43" i="77"/>
  <c r="U43" i="77" s="1"/>
  <c r="M37" i="77"/>
  <c r="U37" i="77" s="1"/>
  <c r="M31" i="77"/>
  <c r="U31" i="77" s="1"/>
  <c r="M25" i="77"/>
  <c r="U25" i="77" s="1"/>
  <c r="M19" i="77"/>
  <c r="U19" i="77" s="1"/>
  <c r="M13" i="77"/>
  <c r="U13" i="77" s="1"/>
  <c r="M7" i="77"/>
  <c r="U7" i="77" s="1"/>
  <c r="M89" i="77"/>
  <c r="U89" i="77" s="1"/>
  <c r="M81" i="77"/>
  <c r="U81" i="77" s="1"/>
  <c r="M71" i="77"/>
  <c r="U71" i="77" s="1"/>
  <c r="M63" i="77"/>
  <c r="U63" i="77" s="1"/>
  <c r="M53" i="77"/>
  <c r="U53" i="77" s="1"/>
  <c r="M45" i="77"/>
  <c r="U45" i="77" s="1"/>
  <c r="M35" i="77"/>
  <c r="U35" i="77" s="1"/>
  <c r="M27" i="77"/>
  <c r="U27" i="77" s="1"/>
  <c r="M17" i="77"/>
  <c r="U17" i="77" s="1"/>
  <c r="M9" i="77"/>
  <c r="U9" i="77" s="1"/>
  <c r="M96" i="77"/>
  <c r="U96" i="77" s="1"/>
  <c r="M88" i="77"/>
  <c r="U88" i="77" s="1"/>
  <c r="M78" i="77"/>
  <c r="U78" i="77" s="1"/>
  <c r="M70" i="77"/>
  <c r="U70" i="77" s="1"/>
  <c r="M60" i="77"/>
  <c r="U60" i="77" s="1"/>
  <c r="M52" i="77"/>
  <c r="U52" i="77" s="1"/>
  <c r="M42" i="77"/>
  <c r="U42" i="77" s="1"/>
  <c r="M34" i="77"/>
  <c r="U34" i="77" s="1"/>
  <c r="M24" i="77"/>
  <c r="U24" i="77" s="1"/>
  <c r="M16" i="77"/>
  <c r="U16" i="77" s="1"/>
  <c r="M6" i="77"/>
  <c r="U6" i="77" s="1"/>
  <c r="M95" i="77"/>
  <c r="U95" i="77" s="1"/>
  <c r="M87" i="77"/>
  <c r="U87" i="77" s="1"/>
  <c r="M77" i="77"/>
  <c r="U77" i="77" s="1"/>
  <c r="M69" i="77"/>
  <c r="U69" i="77" s="1"/>
  <c r="M59" i="77"/>
  <c r="U59" i="77" s="1"/>
  <c r="M51" i="77"/>
  <c r="U51" i="77" s="1"/>
  <c r="M41" i="77"/>
  <c r="U41" i="77" s="1"/>
  <c r="M33" i="77"/>
  <c r="U33" i="77" s="1"/>
  <c r="M23" i="77"/>
  <c r="U23" i="77" s="1"/>
  <c r="M15" i="77"/>
  <c r="U15" i="77" s="1"/>
  <c r="M5" i="77"/>
  <c r="U5" i="77" s="1"/>
  <c r="M94" i="77"/>
  <c r="U94" i="77" s="1"/>
  <c r="M84" i="77"/>
  <c r="U84" i="77" s="1"/>
  <c r="M76" i="77"/>
  <c r="U76" i="77" s="1"/>
  <c r="M66" i="77"/>
  <c r="U66" i="77" s="1"/>
  <c r="M58" i="77"/>
  <c r="U58" i="77" s="1"/>
  <c r="M48" i="77"/>
  <c r="U48" i="77" s="1"/>
  <c r="M40" i="77"/>
  <c r="U40" i="77" s="1"/>
  <c r="M30" i="77"/>
  <c r="U30" i="77" s="1"/>
  <c r="M22" i="77"/>
  <c r="U22" i="77" s="1"/>
  <c r="M12" i="77"/>
  <c r="U12" i="77" s="1"/>
  <c r="M4" i="77"/>
  <c r="U4" i="77" s="1"/>
  <c r="X4" i="77" s="1"/>
  <c r="M90" i="77"/>
  <c r="U90" i="77" s="1"/>
  <c r="M82" i="77"/>
  <c r="U82" i="77" s="1"/>
  <c r="M72" i="77"/>
  <c r="U72" i="77" s="1"/>
  <c r="M64" i="77"/>
  <c r="U64" i="77" s="1"/>
  <c r="M54" i="77"/>
  <c r="U54" i="77" s="1"/>
  <c r="M46" i="77"/>
  <c r="U46" i="77" s="1"/>
  <c r="M36" i="77"/>
  <c r="U36" i="77" s="1"/>
  <c r="M28" i="77"/>
  <c r="U28" i="77" s="1"/>
  <c r="M18" i="77"/>
  <c r="U18" i="77" s="1"/>
  <c r="M10" i="77"/>
  <c r="U10" i="77" s="1"/>
  <c r="M57" i="77"/>
  <c r="U57" i="77" s="1"/>
  <c r="AH3" i="50"/>
  <c r="AQ3" i="50" s="1"/>
  <c r="M9" i="50"/>
  <c r="U9" i="50" s="1"/>
  <c r="M15" i="50"/>
  <c r="U15" i="50" s="1"/>
  <c r="R7" i="50"/>
  <c r="R8" i="50"/>
  <c r="R13" i="50"/>
  <c r="R16" i="50"/>
  <c r="R19" i="50"/>
  <c r="M5" i="55"/>
  <c r="U5" i="55" s="1"/>
  <c r="M11" i="55"/>
  <c r="U11" i="55" s="1"/>
  <c r="M17" i="55"/>
  <c r="U17" i="55" s="1"/>
  <c r="R6" i="55"/>
  <c r="R12" i="55"/>
  <c r="R15" i="55"/>
  <c r="R18" i="55"/>
  <c r="Q6" i="56"/>
  <c r="V10" i="56"/>
  <c r="Q12" i="56"/>
  <c r="V14" i="56"/>
  <c r="Q15" i="56"/>
  <c r="V17" i="56"/>
  <c r="Q18" i="56"/>
  <c r="V20" i="56"/>
  <c r="Q21" i="56"/>
  <c r="AH3" i="57"/>
  <c r="AQ3" i="57" s="1"/>
  <c r="M9" i="57"/>
  <c r="U9" i="57" s="1"/>
  <c r="M15" i="57"/>
  <c r="U15" i="57" s="1"/>
  <c r="V4" i="57"/>
  <c r="Y4" i="57" s="1"/>
  <c r="V5" i="57"/>
  <c r="Q6" i="57"/>
  <c r="V10" i="57"/>
  <c r="Q12" i="57"/>
  <c r="V14" i="57"/>
  <c r="Q15" i="57"/>
  <c r="V17" i="57"/>
  <c r="Q18" i="57"/>
  <c r="V20" i="57"/>
  <c r="Q21" i="57"/>
  <c r="V23" i="57"/>
  <c r="AH3" i="58"/>
  <c r="AQ3" i="58" s="1"/>
  <c r="F7" i="58"/>
  <c r="H7" i="58" s="1"/>
  <c r="I7" i="58" s="1"/>
  <c r="J7" i="58" s="1"/>
  <c r="F13" i="58"/>
  <c r="H13" i="58" s="1"/>
  <c r="I13" i="58" s="1"/>
  <c r="J13" i="58" s="1"/>
  <c r="F19" i="58"/>
  <c r="H19" i="58" s="1"/>
  <c r="I19" i="58" s="1"/>
  <c r="J19" i="58" s="1"/>
  <c r="M9" i="58"/>
  <c r="U9" i="58" s="1"/>
  <c r="M15" i="58"/>
  <c r="U15" i="58" s="1"/>
  <c r="V4" i="58"/>
  <c r="Y4" i="58" s="1"/>
  <c r="Z4" i="58" s="1"/>
  <c r="O5" i="58"/>
  <c r="P5" i="58" s="1"/>
  <c r="V5" i="58"/>
  <c r="R7" i="58"/>
  <c r="R8" i="58"/>
  <c r="O11" i="58"/>
  <c r="P11" i="58" s="1"/>
  <c r="V11" i="58"/>
  <c r="R13" i="58"/>
  <c r="R16" i="58"/>
  <c r="R19" i="58"/>
  <c r="M8" i="59"/>
  <c r="U8" i="59" s="1"/>
  <c r="M14" i="59"/>
  <c r="U14" i="59" s="1"/>
  <c r="M20" i="59"/>
  <c r="U20" i="59" s="1"/>
  <c r="O6" i="59"/>
  <c r="P6" i="59" s="1"/>
  <c r="V6" i="59"/>
  <c r="R9" i="59"/>
  <c r="O12" i="59"/>
  <c r="P12" i="59" s="1"/>
  <c r="V12" i="59"/>
  <c r="O15" i="59"/>
  <c r="P15" i="59" s="1"/>
  <c r="V15" i="59"/>
  <c r="O18" i="59"/>
  <c r="P18" i="59" s="1"/>
  <c r="V18" i="59"/>
  <c r="O21" i="59"/>
  <c r="P21" i="59" s="1"/>
  <c r="V21" i="59"/>
  <c r="M7" i="60"/>
  <c r="U7" i="60" s="1"/>
  <c r="M13" i="60"/>
  <c r="U13" i="60" s="1"/>
  <c r="M19" i="60"/>
  <c r="U19" i="60" s="1"/>
  <c r="R10" i="60"/>
  <c r="R14" i="60"/>
  <c r="R17" i="60"/>
  <c r="R20" i="60"/>
  <c r="R23" i="60"/>
  <c r="G7" i="61"/>
  <c r="G13" i="61"/>
  <c r="G19" i="61"/>
  <c r="M6" i="61"/>
  <c r="U6" i="61" s="1"/>
  <c r="M12" i="61"/>
  <c r="U12" i="61" s="1"/>
  <c r="M18" i="61"/>
  <c r="U18" i="61" s="1"/>
  <c r="G7" i="62"/>
  <c r="G13" i="62"/>
  <c r="G19" i="62"/>
  <c r="M6" i="62"/>
  <c r="U6" i="62" s="1"/>
  <c r="M12" i="62"/>
  <c r="U12" i="62" s="1"/>
  <c r="M18" i="62"/>
  <c r="U18" i="62" s="1"/>
  <c r="R4" i="62"/>
  <c r="R5" i="62"/>
  <c r="Q10" i="62"/>
  <c r="R11" i="62"/>
  <c r="Q14" i="62"/>
  <c r="Q17" i="62"/>
  <c r="Q20" i="62"/>
  <c r="Q23" i="62"/>
  <c r="M5" i="63"/>
  <c r="U5" i="63" s="1"/>
  <c r="M11" i="63"/>
  <c r="U11" i="63" s="1"/>
  <c r="M17" i="63"/>
  <c r="U17" i="63" s="1"/>
  <c r="Q5" i="63"/>
  <c r="R6" i="63"/>
  <c r="Q11" i="63"/>
  <c r="R12" i="63"/>
  <c r="R15" i="63"/>
  <c r="R18" i="63"/>
  <c r="Q6" i="64"/>
  <c r="V10" i="64"/>
  <c r="Q12" i="64"/>
  <c r="V14" i="64"/>
  <c r="Q15" i="64"/>
  <c r="V17" i="64"/>
  <c r="Q18" i="64"/>
  <c r="V20" i="64"/>
  <c r="Q21" i="64"/>
  <c r="V23" i="64"/>
  <c r="AH3" i="65"/>
  <c r="AQ3" i="65" s="1"/>
  <c r="F7" i="65"/>
  <c r="H7" i="65" s="1"/>
  <c r="I7" i="65" s="1"/>
  <c r="J7" i="65" s="1"/>
  <c r="F13" i="65"/>
  <c r="H13" i="65" s="1"/>
  <c r="I13" i="65" s="1"/>
  <c r="J13" i="65" s="1"/>
  <c r="F19" i="65"/>
  <c r="H19" i="65" s="1"/>
  <c r="I19" i="65" s="1"/>
  <c r="J19" i="65" s="1"/>
  <c r="M9" i="65"/>
  <c r="U9" i="65" s="1"/>
  <c r="M15" i="65"/>
  <c r="U15" i="65" s="1"/>
  <c r="V4" i="65"/>
  <c r="Y4" i="65" s="1"/>
  <c r="Z4" i="65" s="1"/>
  <c r="V5" i="65"/>
  <c r="Q6" i="65"/>
  <c r="V10" i="65"/>
  <c r="Q12" i="65"/>
  <c r="V14" i="65"/>
  <c r="Q15" i="65"/>
  <c r="V17" i="65"/>
  <c r="Q18" i="65"/>
  <c r="V20" i="65"/>
  <c r="Q21" i="65"/>
  <c r="V23" i="65"/>
  <c r="AH3" i="66"/>
  <c r="AQ3" i="66" s="1"/>
  <c r="F7" i="66"/>
  <c r="H7" i="66" s="1"/>
  <c r="I7" i="66" s="1"/>
  <c r="J7" i="66" s="1"/>
  <c r="F13" i="66"/>
  <c r="H13" i="66" s="1"/>
  <c r="I13" i="66" s="1"/>
  <c r="J13" i="66" s="1"/>
  <c r="F19" i="66"/>
  <c r="H19" i="66" s="1"/>
  <c r="I19" i="66" s="1"/>
  <c r="J19" i="66" s="1"/>
  <c r="M9" i="66"/>
  <c r="U9" i="66" s="1"/>
  <c r="M15" i="66"/>
  <c r="U15" i="66" s="1"/>
  <c r="V4" i="66"/>
  <c r="Y4" i="66" s="1"/>
  <c r="Z4" i="66" s="1"/>
  <c r="O5" i="66"/>
  <c r="P5" i="66" s="1"/>
  <c r="V5" i="66"/>
  <c r="R7" i="66"/>
  <c r="R8" i="66"/>
  <c r="O11" i="66"/>
  <c r="P11" i="66" s="1"/>
  <c r="V11" i="66"/>
  <c r="R13" i="66"/>
  <c r="R16" i="66"/>
  <c r="R17" i="66"/>
  <c r="O22" i="66"/>
  <c r="P22" i="66" s="1"/>
  <c r="Q23" i="66"/>
  <c r="O11" i="67"/>
  <c r="P11" i="67" s="1"/>
  <c r="O5" i="67"/>
  <c r="P5" i="67" s="1"/>
  <c r="AE3" i="67"/>
  <c r="V11" i="67"/>
  <c r="V5" i="67"/>
  <c r="V4" i="67"/>
  <c r="Y4" i="67" s="1"/>
  <c r="V13" i="67"/>
  <c r="O14" i="67"/>
  <c r="P14" i="67" s="1"/>
  <c r="V17" i="67"/>
  <c r="O19" i="67"/>
  <c r="P19" i="67" s="1"/>
  <c r="V22" i="67"/>
  <c r="O23" i="67"/>
  <c r="P23" i="67" s="1"/>
  <c r="M7" i="68"/>
  <c r="U7" i="68" s="1"/>
  <c r="M16" i="68"/>
  <c r="U16" i="68" s="1"/>
  <c r="O11" i="68"/>
  <c r="P11" i="68" s="1"/>
  <c r="H14" i="69"/>
  <c r="I14" i="69" s="1"/>
  <c r="J14" i="69" s="1"/>
  <c r="G20" i="69"/>
  <c r="G14" i="69"/>
  <c r="G8" i="69"/>
  <c r="G18" i="69"/>
  <c r="G12" i="69"/>
  <c r="G6" i="69"/>
  <c r="G11" i="69"/>
  <c r="G21" i="69"/>
  <c r="Q22" i="69"/>
  <c r="Q19" i="69"/>
  <c r="Q16" i="69"/>
  <c r="Q13" i="69"/>
  <c r="Q8" i="69"/>
  <c r="Q7" i="69"/>
  <c r="Q23" i="69"/>
  <c r="Q20" i="69"/>
  <c r="Q17" i="69"/>
  <c r="Q14" i="69"/>
  <c r="Q10" i="69"/>
  <c r="Q5" i="69"/>
  <c r="V21" i="69"/>
  <c r="V18" i="69"/>
  <c r="V15" i="69"/>
  <c r="V12" i="69"/>
  <c r="V6" i="69"/>
  <c r="V22" i="69"/>
  <c r="V19" i="69"/>
  <c r="V16" i="69"/>
  <c r="V13" i="69"/>
  <c r="V8" i="69"/>
  <c r="V7" i="69"/>
  <c r="H10" i="70"/>
  <c r="I10" i="70" s="1"/>
  <c r="J10" i="70" s="1"/>
  <c r="H19" i="70"/>
  <c r="I19" i="70" s="1"/>
  <c r="J19" i="70" s="1"/>
  <c r="G10" i="70"/>
  <c r="R13" i="70"/>
  <c r="H88" i="74"/>
  <c r="I88" i="74" s="1"/>
  <c r="J88" i="74" s="1"/>
  <c r="H4" i="75"/>
  <c r="I4" i="75" s="1"/>
  <c r="J4" i="75" s="1"/>
  <c r="K4" i="75" s="1"/>
  <c r="H13" i="75"/>
  <c r="I13" i="75" s="1"/>
  <c r="J13" i="75" s="1"/>
  <c r="H22" i="75"/>
  <c r="I22" i="75" s="1"/>
  <c r="J22" i="75" s="1"/>
  <c r="H31" i="75"/>
  <c r="I31" i="75" s="1"/>
  <c r="J31" i="75" s="1"/>
  <c r="H40" i="75"/>
  <c r="I40" i="75" s="1"/>
  <c r="J40" i="75" s="1"/>
  <c r="H49" i="75"/>
  <c r="I49" i="75" s="1"/>
  <c r="J49" i="75" s="1"/>
  <c r="H58" i="75"/>
  <c r="I58" i="75" s="1"/>
  <c r="J58" i="75" s="1"/>
  <c r="H67" i="75"/>
  <c r="I67" i="75" s="1"/>
  <c r="J67" i="75" s="1"/>
  <c r="H76" i="75"/>
  <c r="I76" i="75" s="1"/>
  <c r="J76" i="75" s="1"/>
  <c r="M21" i="77"/>
  <c r="U21" i="77" s="1"/>
  <c r="M75" i="77"/>
  <c r="U75" i="77" s="1"/>
  <c r="H87" i="78"/>
  <c r="I87" i="78" s="1"/>
  <c r="J87" i="78" s="1"/>
  <c r="H22" i="79"/>
  <c r="I22" i="79" s="1"/>
  <c r="J22" i="79" s="1"/>
  <c r="Q5" i="56"/>
  <c r="Q11" i="56"/>
  <c r="Q11" i="57"/>
  <c r="F8" i="58"/>
  <c r="H8" i="58" s="1"/>
  <c r="I8" i="58" s="1"/>
  <c r="J8" i="58" s="1"/>
  <c r="F14" i="58"/>
  <c r="H14" i="58" s="1"/>
  <c r="I14" i="58" s="1"/>
  <c r="J14" i="58" s="1"/>
  <c r="F20" i="58"/>
  <c r="H20" i="58" s="1"/>
  <c r="I20" i="58" s="1"/>
  <c r="J20" i="58" s="1"/>
  <c r="O10" i="58"/>
  <c r="P10" i="58" s="1"/>
  <c r="V10" i="58"/>
  <c r="O14" i="58"/>
  <c r="P14" i="58" s="1"/>
  <c r="V14" i="58"/>
  <c r="O17" i="58"/>
  <c r="P17" i="58" s="1"/>
  <c r="V17" i="58"/>
  <c r="O20" i="58"/>
  <c r="P20" i="58" s="1"/>
  <c r="V20" i="58"/>
  <c r="O23" i="58"/>
  <c r="P23" i="58" s="1"/>
  <c r="V23" i="58"/>
  <c r="AH3" i="59"/>
  <c r="AQ3" i="59" s="1"/>
  <c r="M9" i="59"/>
  <c r="U9" i="59" s="1"/>
  <c r="M15" i="59"/>
  <c r="U15" i="59" s="1"/>
  <c r="M21" i="59"/>
  <c r="U21" i="59" s="1"/>
  <c r="O5" i="59"/>
  <c r="P5" i="59" s="1"/>
  <c r="R7" i="59"/>
  <c r="R8" i="59"/>
  <c r="O11" i="59"/>
  <c r="P11" i="59" s="1"/>
  <c r="V11" i="59"/>
  <c r="R13" i="59"/>
  <c r="R16" i="59"/>
  <c r="R19" i="59"/>
  <c r="R22" i="59"/>
  <c r="M8" i="60"/>
  <c r="U8" i="60" s="1"/>
  <c r="M14" i="60"/>
  <c r="U14" i="60" s="1"/>
  <c r="M20" i="60"/>
  <c r="U20" i="60" s="1"/>
  <c r="R9" i="60"/>
  <c r="G8" i="61"/>
  <c r="G14" i="61"/>
  <c r="G20" i="61"/>
  <c r="M7" i="61"/>
  <c r="U7" i="61" s="1"/>
  <c r="M13" i="61"/>
  <c r="U13" i="61" s="1"/>
  <c r="M19" i="61"/>
  <c r="U19" i="61" s="1"/>
  <c r="G20" i="62"/>
  <c r="M7" i="62"/>
  <c r="U7" i="62" s="1"/>
  <c r="M13" i="62"/>
  <c r="U13" i="62" s="1"/>
  <c r="M19" i="62"/>
  <c r="U19" i="62" s="1"/>
  <c r="Q9" i="62"/>
  <c r="R10" i="62"/>
  <c r="R14" i="62"/>
  <c r="R17" i="62"/>
  <c r="R20" i="62"/>
  <c r="R23" i="62"/>
  <c r="AE3" i="63"/>
  <c r="Q10" i="63"/>
  <c r="Q14" i="63"/>
  <c r="Q17" i="63"/>
  <c r="Q20" i="63"/>
  <c r="Q23" i="63"/>
  <c r="Q11" i="64"/>
  <c r="F8" i="65"/>
  <c r="H8" i="65" s="1"/>
  <c r="I8" i="65" s="1"/>
  <c r="J8" i="65" s="1"/>
  <c r="F14" i="65"/>
  <c r="H14" i="65" s="1"/>
  <c r="I14" i="65" s="1"/>
  <c r="J14" i="65" s="1"/>
  <c r="F20" i="65"/>
  <c r="H20" i="65" s="1"/>
  <c r="I20" i="65" s="1"/>
  <c r="J20" i="65" s="1"/>
  <c r="Q11" i="65"/>
  <c r="F8" i="66"/>
  <c r="H8" i="66" s="1"/>
  <c r="I8" i="66" s="1"/>
  <c r="J8" i="66" s="1"/>
  <c r="F14" i="66"/>
  <c r="H14" i="66" s="1"/>
  <c r="I14" i="66" s="1"/>
  <c r="J14" i="66" s="1"/>
  <c r="F20" i="66"/>
  <c r="H20" i="66" s="1"/>
  <c r="I20" i="66" s="1"/>
  <c r="J20" i="66" s="1"/>
  <c r="O10" i="66"/>
  <c r="P10" i="66" s="1"/>
  <c r="P18" i="67"/>
  <c r="M9" i="68"/>
  <c r="U9" i="68" s="1"/>
  <c r="M17" i="68"/>
  <c r="U17" i="68" s="1"/>
  <c r="Y4" i="68"/>
  <c r="O10" i="68"/>
  <c r="P10" i="68" s="1"/>
  <c r="H7" i="69"/>
  <c r="I7" i="69" s="1"/>
  <c r="J7" i="69" s="1"/>
  <c r="H16" i="69"/>
  <c r="I16" i="69" s="1"/>
  <c r="J16" i="69" s="1"/>
  <c r="H23" i="70"/>
  <c r="I23" i="70" s="1"/>
  <c r="J23" i="70" s="1"/>
  <c r="H12" i="70"/>
  <c r="I12" i="70" s="1"/>
  <c r="J12" i="70" s="1"/>
  <c r="H20" i="70"/>
  <c r="I20" i="70" s="1"/>
  <c r="J20" i="70" s="1"/>
  <c r="G15" i="70"/>
  <c r="Z4" i="72"/>
  <c r="H8" i="74"/>
  <c r="I8" i="74" s="1"/>
  <c r="J8" i="74" s="1"/>
  <c r="H17" i="74"/>
  <c r="I17" i="74" s="1"/>
  <c r="J17" i="74" s="1"/>
  <c r="H26" i="74"/>
  <c r="I26" i="74" s="1"/>
  <c r="J26" i="74" s="1"/>
  <c r="H35" i="74"/>
  <c r="I35" i="74" s="1"/>
  <c r="J35" i="74" s="1"/>
  <c r="H44" i="74"/>
  <c r="I44" i="74" s="1"/>
  <c r="J44" i="74" s="1"/>
  <c r="H53" i="74"/>
  <c r="I53" i="74" s="1"/>
  <c r="J53" i="74" s="1"/>
  <c r="H62" i="74"/>
  <c r="I62" i="74" s="1"/>
  <c r="J62" i="74" s="1"/>
  <c r="H71" i="74"/>
  <c r="I71" i="74" s="1"/>
  <c r="J71" i="74" s="1"/>
  <c r="H80" i="74"/>
  <c r="I80" i="74" s="1"/>
  <c r="J80" i="74" s="1"/>
  <c r="H89" i="74"/>
  <c r="I89" i="74" s="1"/>
  <c r="J89" i="74" s="1"/>
  <c r="H4" i="76"/>
  <c r="I4" i="76" s="1"/>
  <c r="J4" i="76" s="1"/>
  <c r="K4" i="76" s="1"/>
  <c r="H8" i="76"/>
  <c r="I8" i="76" s="1"/>
  <c r="J8" i="76" s="1"/>
  <c r="H13" i="76"/>
  <c r="I13" i="76" s="1"/>
  <c r="J13" i="76" s="1"/>
  <c r="H17" i="76"/>
  <c r="I17" i="76" s="1"/>
  <c r="J17" i="76" s="1"/>
  <c r="H22" i="76"/>
  <c r="I22" i="76" s="1"/>
  <c r="J22" i="76" s="1"/>
  <c r="H26" i="76"/>
  <c r="I26" i="76" s="1"/>
  <c r="J26" i="76" s="1"/>
  <c r="H31" i="76"/>
  <c r="I31" i="76" s="1"/>
  <c r="J31" i="76" s="1"/>
  <c r="H35" i="76"/>
  <c r="I35" i="76" s="1"/>
  <c r="J35" i="76" s="1"/>
  <c r="H40" i="76"/>
  <c r="I40" i="76" s="1"/>
  <c r="J40" i="76" s="1"/>
  <c r="H44" i="76"/>
  <c r="I44" i="76" s="1"/>
  <c r="J44" i="76" s="1"/>
  <c r="H49" i="76"/>
  <c r="I49" i="76" s="1"/>
  <c r="J49" i="76" s="1"/>
  <c r="H53" i="76"/>
  <c r="I53" i="76" s="1"/>
  <c r="J53" i="76" s="1"/>
  <c r="H58" i="76"/>
  <c r="I58" i="76" s="1"/>
  <c r="J58" i="76" s="1"/>
  <c r="H62" i="76"/>
  <c r="I62" i="76" s="1"/>
  <c r="J62" i="76" s="1"/>
  <c r="H67" i="76"/>
  <c r="I67" i="76" s="1"/>
  <c r="J67" i="76" s="1"/>
  <c r="AN3" i="77"/>
  <c r="H69" i="78"/>
  <c r="I69" i="78" s="1"/>
  <c r="J69" i="78" s="1"/>
  <c r="Q10" i="57"/>
  <c r="V13" i="57"/>
  <c r="Q14" i="57"/>
  <c r="V16" i="57"/>
  <c r="Q17" i="57"/>
  <c r="V19" i="57"/>
  <c r="Q20" i="57"/>
  <c r="Q23" i="57"/>
  <c r="F9" i="58"/>
  <c r="H9" i="58" s="1"/>
  <c r="I9" i="58" s="1"/>
  <c r="J9" i="58" s="1"/>
  <c r="F15" i="58"/>
  <c r="H15" i="58" s="1"/>
  <c r="I15" i="58" s="1"/>
  <c r="J15" i="58" s="1"/>
  <c r="F21" i="58"/>
  <c r="H21" i="58" s="1"/>
  <c r="I21" i="58" s="1"/>
  <c r="J21" i="58" s="1"/>
  <c r="O9" i="58"/>
  <c r="P9" i="58" s="1"/>
  <c r="M4" i="59"/>
  <c r="U4" i="59" s="1"/>
  <c r="X4" i="59" s="1"/>
  <c r="M10" i="59"/>
  <c r="U10" i="59" s="1"/>
  <c r="M16" i="59"/>
  <c r="U16" i="59" s="1"/>
  <c r="M22" i="59"/>
  <c r="U22" i="59" s="1"/>
  <c r="O10" i="59"/>
  <c r="P10" i="59" s="1"/>
  <c r="O14" i="59"/>
  <c r="P14" i="59" s="1"/>
  <c r="V14" i="59"/>
  <c r="O17" i="59"/>
  <c r="P17" i="59" s="1"/>
  <c r="V17" i="59"/>
  <c r="O20" i="59"/>
  <c r="P20" i="59" s="1"/>
  <c r="V20" i="59"/>
  <c r="O23" i="59"/>
  <c r="P23" i="59" s="1"/>
  <c r="AH3" i="60"/>
  <c r="AQ3" i="60" s="1"/>
  <c r="M9" i="60"/>
  <c r="U9" i="60" s="1"/>
  <c r="M15" i="60"/>
  <c r="U15" i="60" s="1"/>
  <c r="M21" i="60"/>
  <c r="U21" i="60" s="1"/>
  <c r="R7" i="60"/>
  <c r="R8" i="60"/>
  <c r="R13" i="60"/>
  <c r="R16" i="60"/>
  <c r="R19" i="60"/>
  <c r="G9" i="61"/>
  <c r="G15" i="61"/>
  <c r="G21" i="61"/>
  <c r="G9" i="62"/>
  <c r="G15" i="62"/>
  <c r="M8" i="62"/>
  <c r="U8" i="62" s="1"/>
  <c r="M14" i="62"/>
  <c r="U14" i="62" s="1"/>
  <c r="M20" i="62"/>
  <c r="U20" i="62" s="1"/>
  <c r="Q8" i="62"/>
  <c r="R9" i="62"/>
  <c r="Q13" i="62"/>
  <c r="Q16" i="62"/>
  <c r="Q19" i="62"/>
  <c r="Q9" i="63"/>
  <c r="Q10" i="64"/>
  <c r="V13" i="64"/>
  <c r="Q14" i="64"/>
  <c r="V16" i="64"/>
  <c r="Q17" i="64"/>
  <c r="V19" i="64"/>
  <c r="Q20" i="64"/>
  <c r="Q23" i="64"/>
  <c r="F9" i="65"/>
  <c r="H9" i="65" s="1"/>
  <c r="I9" i="65" s="1"/>
  <c r="J9" i="65" s="1"/>
  <c r="F15" i="65"/>
  <c r="H15" i="65" s="1"/>
  <c r="I15" i="65" s="1"/>
  <c r="J15" i="65" s="1"/>
  <c r="F21" i="65"/>
  <c r="H21" i="65" s="1"/>
  <c r="I21" i="65" s="1"/>
  <c r="J21" i="65" s="1"/>
  <c r="Q10" i="65"/>
  <c r="V13" i="65"/>
  <c r="Q14" i="65"/>
  <c r="V16" i="65"/>
  <c r="Q17" i="65"/>
  <c r="V19" i="65"/>
  <c r="Q20" i="65"/>
  <c r="Q23" i="65"/>
  <c r="O23" i="66"/>
  <c r="P23" i="66" s="1"/>
  <c r="O20" i="66"/>
  <c r="P20" i="66" s="1"/>
  <c r="O21" i="66"/>
  <c r="P21" i="66" s="1"/>
  <c r="O18" i="66"/>
  <c r="P18" i="66" s="1"/>
  <c r="F9" i="66"/>
  <c r="H9" i="66" s="1"/>
  <c r="I9" i="66" s="1"/>
  <c r="J9" i="66" s="1"/>
  <c r="F15" i="66"/>
  <c r="H15" i="66" s="1"/>
  <c r="I15" i="66" s="1"/>
  <c r="J15" i="66" s="1"/>
  <c r="F21" i="66"/>
  <c r="H21" i="66" s="1"/>
  <c r="I21" i="66" s="1"/>
  <c r="J21" i="66" s="1"/>
  <c r="O9" i="66"/>
  <c r="P9" i="66" s="1"/>
  <c r="V23" i="66"/>
  <c r="V20" i="66"/>
  <c r="V21" i="66"/>
  <c r="V18" i="66"/>
  <c r="V17" i="66"/>
  <c r="V19" i="66"/>
  <c r="Z4" i="67"/>
  <c r="P13" i="67"/>
  <c r="P22" i="67"/>
  <c r="O21" i="68"/>
  <c r="P21" i="68" s="1"/>
  <c r="O18" i="68"/>
  <c r="P18" i="68" s="1"/>
  <c r="O15" i="68"/>
  <c r="P15" i="68" s="1"/>
  <c r="O12" i="68"/>
  <c r="P12" i="68" s="1"/>
  <c r="O6" i="68"/>
  <c r="P6" i="68" s="1"/>
  <c r="O22" i="68"/>
  <c r="P22" i="68" s="1"/>
  <c r="O19" i="68"/>
  <c r="P19" i="68" s="1"/>
  <c r="O16" i="68"/>
  <c r="P16" i="68" s="1"/>
  <c r="O13" i="68"/>
  <c r="P13" i="68" s="1"/>
  <c r="O8" i="68"/>
  <c r="P8" i="68" s="1"/>
  <c r="O7" i="68"/>
  <c r="P7" i="68" s="1"/>
  <c r="O3" i="68"/>
  <c r="M10" i="68"/>
  <c r="U10" i="68" s="1"/>
  <c r="O9" i="68"/>
  <c r="P9" i="68" s="1"/>
  <c r="H8" i="69"/>
  <c r="I8" i="69" s="1"/>
  <c r="J8" i="69" s="1"/>
  <c r="H4" i="70"/>
  <c r="I4" i="70" s="1"/>
  <c r="J4" i="70" s="1"/>
  <c r="K4" i="70" s="1"/>
  <c r="H13" i="70"/>
  <c r="I13" i="70" s="1"/>
  <c r="J13" i="70" s="1"/>
  <c r="H22" i="70"/>
  <c r="I22" i="70" s="1"/>
  <c r="J22" i="70" s="1"/>
  <c r="O22" i="70"/>
  <c r="P22" i="70" s="1"/>
  <c r="O19" i="70"/>
  <c r="P19" i="70" s="1"/>
  <c r="O16" i="70"/>
  <c r="P16" i="70" s="1"/>
  <c r="O13" i="70"/>
  <c r="P13" i="70" s="1"/>
  <c r="O8" i="70"/>
  <c r="P8" i="70" s="1"/>
  <c r="O7" i="70"/>
  <c r="P7" i="70" s="1"/>
  <c r="O3" i="70"/>
  <c r="O9" i="70"/>
  <c r="P9" i="70" s="1"/>
  <c r="O23" i="70"/>
  <c r="P23" i="70" s="1"/>
  <c r="O20" i="70"/>
  <c r="P20" i="70" s="1"/>
  <c r="O17" i="70"/>
  <c r="P17" i="70" s="1"/>
  <c r="O14" i="70"/>
  <c r="P14" i="70" s="1"/>
  <c r="O10" i="70"/>
  <c r="P10" i="70" s="1"/>
  <c r="O21" i="70"/>
  <c r="P21" i="70" s="1"/>
  <c r="O18" i="70"/>
  <c r="P18" i="70" s="1"/>
  <c r="O15" i="70"/>
  <c r="P15" i="70" s="1"/>
  <c r="O12" i="70"/>
  <c r="P12" i="70" s="1"/>
  <c r="O6" i="70"/>
  <c r="P6" i="70" s="1"/>
  <c r="H98" i="73"/>
  <c r="I98" i="73" s="1"/>
  <c r="J98" i="73" s="1"/>
  <c r="H7" i="75"/>
  <c r="I7" i="75" s="1"/>
  <c r="J7" i="75" s="1"/>
  <c r="H16" i="75"/>
  <c r="I16" i="75" s="1"/>
  <c r="J16" i="75" s="1"/>
  <c r="AN3" i="79"/>
  <c r="H37" i="79"/>
  <c r="I37" i="79" s="1"/>
  <c r="J37" i="79" s="1"/>
  <c r="O3" i="58"/>
  <c r="F4" i="58"/>
  <c r="H4" i="58" s="1"/>
  <c r="I4" i="58" s="1"/>
  <c r="J4" i="58" s="1"/>
  <c r="K4" i="58" s="1"/>
  <c r="AQ4" i="58" s="1"/>
  <c r="F10" i="58"/>
  <c r="H10" i="58" s="1"/>
  <c r="I10" i="58" s="1"/>
  <c r="J10" i="58" s="1"/>
  <c r="F16" i="58"/>
  <c r="H16" i="58" s="1"/>
  <c r="I16" i="58" s="1"/>
  <c r="J16" i="58" s="1"/>
  <c r="O7" i="58"/>
  <c r="P7" i="58" s="1"/>
  <c r="O8" i="58"/>
  <c r="P8" i="58" s="1"/>
  <c r="V8" i="58"/>
  <c r="O13" i="58"/>
  <c r="P13" i="58" s="1"/>
  <c r="V13" i="58"/>
  <c r="O16" i="58"/>
  <c r="P16" i="58" s="1"/>
  <c r="V16" i="58"/>
  <c r="O19" i="58"/>
  <c r="P19" i="58" s="1"/>
  <c r="V19" i="58"/>
  <c r="M5" i="59"/>
  <c r="U5" i="59" s="1"/>
  <c r="M11" i="59"/>
  <c r="U11" i="59" s="1"/>
  <c r="M17" i="59"/>
  <c r="U17" i="59" s="1"/>
  <c r="R6" i="59"/>
  <c r="R12" i="59"/>
  <c r="R15" i="59"/>
  <c r="R18" i="59"/>
  <c r="M4" i="60"/>
  <c r="U4" i="60" s="1"/>
  <c r="X4" i="60" s="1"/>
  <c r="AH4" i="60" s="1"/>
  <c r="M10" i="60"/>
  <c r="U10" i="60" s="1"/>
  <c r="M16" i="60"/>
  <c r="U16" i="60" s="1"/>
  <c r="AH3" i="61"/>
  <c r="AQ3" i="61" s="1"/>
  <c r="G4" i="61"/>
  <c r="G10" i="61"/>
  <c r="G16" i="61"/>
  <c r="M9" i="61"/>
  <c r="U9" i="61" s="1"/>
  <c r="M15" i="61"/>
  <c r="U15" i="61" s="1"/>
  <c r="AH3" i="62"/>
  <c r="AQ3" i="62" s="1"/>
  <c r="M9" i="62"/>
  <c r="U9" i="62" s="1"/>
  <c r="M15" i="62"/>
  <c r="U15" i="62" s="1"/>
  <c r="R7" i="62"/>
  <c r="R8" i="62"/>
  <c r="R13" i="62"/>
  <c r="R16" i="62"/>
  <c r="R19" i="62"/>
  <c r="Q8" i="63"/>
  <c r="Q13" i="63"/>
  <c r="Q16" i="63"/>
  <c r="Q19" i="63"/>
  <c r="F4" i="65"/>
  <c r="H4" i="65" s="1"/>
  <c r="I4" i="65" s="1"/>
  <c r="J4" i="65" s="1"/>
  <c r="K4" i="65" s="1"/>
  <c r="F10" i="65"/>
  <c r="H10" i="65" s="1"/>
  <c r="I10" i="65" s="1"/>
  <c r="J10" i="65" s="1"/>
  <c r="F16" i="65"/>
  <c r="H16" i="65" s="1"/>
  <c r="I16" i="65" s="1"/>
  <c r="J16" i="65" s="1"/>
  <c r="O3" i="66"/>
  <c r="F4" i="66"/>
  <c r="H4" i="66" s="1"/>
  <c r="I4" i="66" s="1"/>
  <c r="J4" i="66" s="1"/>
  <c r="K4" i="66" s="1"/>
  <c r="F10" i="66"/>
  <c r="H10" i="66" s="1"/>
  <c r="I10" i="66" s="1"/>
  <c r="J10" i="66" s="1"/>
  <c r="F16" i="66"/>
  <c r="H16" i="66" s="1"/>
  <c r="I16" i="66" s="1"/>
  <c r="J16" i="66" s="1"/>
  <c r="O7" i="66"/>
  <c r="P7" i="66" s="1"/>
  <c r="O8" i="66"/>
  <c r="P8" i="66" s="1"/>
  <c r="O13" i="66"/>
  <c r="P13" i="66" s="1"/>
  <c r="V13" i="66"/>
  <c r="O16" i="66"/>
  <c r="P16" i="66" s="1"/>
  <c r="V16" i="66"/>
  <c r="O17" i="66"/>
  <c r="P17" i="66" s="1"/>
  <c r="P21" i="67"/>
  <c r="M20" i="68"/>
  <c r="U20" i="68" s="1"/>
  <c r="M14" i="68"/>
  <c r="U14" i="68" s="1"/>
  <c r="M8" i="68"/>
  <c r="U8" i="68" s="1"/>
  <c r="M18" i="68"/>
  <c r="U18" i="68" s="1"/>
  <c r="M12" i="68"/>
  <c r="U12" i="68" s="1"/>
  <c r="M6" i="68"/>
  <c r="U6" i="68" s="1"/>
  <c r="M11" i="68"/>
  <c r="U11" i="68" s="1"/>
  <c r="M21" i="68"/>
  <c r="U21" i="68" s="1"/>
  <c r="O5" i="68"/>
  <c r="P5" i="68" s="1"/>
  <c r="O14" i="68"/>
  <c r="P14" i="68" s="1"/>
  <c r="O23" i="68"/>
  <c r="P23" i="68" s="1"/>
  <c r="H10" i="69"/>
  <c r="I10" i="69" s="1"/>
  <c r="J10" i="69" s="1"/>
  <c r="H19" i="69"/>
  <c r="I19" i="69" s="1"/>
  <c r="J19" i="69" s="1"/>
  <c r="H6" i="70"/>
  <c r="I6" i="70" s="1"/>
  <c r="J6" i="70" s="1"/>
  <c r="H14" i="70"/>
  <c r="I14" i="70" s="1"/>
  <c r="J14" i="70" s="1"/>
  <c r="G20" i="70"/>
  <c r="G14" i="70"/>
  <c r="G8" i="70"/>
  <c r="G19" i="70"/>
  <c r="G13" i="70"/>
  <c r="G7" i="70"/>
  <c r="G18" i="70"/>
  <c r="G12" i="70"/>
  <c r="G6" i="70"/>
  <c r="G23" i="70"/>
  <c r="G17" i="70"/>
  <c r="G11" i="70"/>
  <c r="G5" i="70"/>
  <c r="G21" i="70"/>
  <c r="G22" i="70"/>
  <c r="Z4" i="70"/>
  <c r="R23" i="70"/>
  <c r="R20" i="70"/>
  <c r="R17" i="70"/>
  <c r="R14" i="70"/>
  <c r="R10" i="70"/>
  <c r="R11" i="70"/>
  <c r="R5" i="70"/>
  <c r="R4" i="70"/>
  <c r="R21" i="70"/>
  <c r="R18" i="70"/>
  <c r="R15" i="70"/>
  <c r="R12" i="70"/>
  <c r="R6" i="70"/>
  <c r="R9" i="70"/>
  <c r="O11" i="70"/>
  <c r="P11" i="70" s="1"/>
  <c r="R22" i="70"/>
  <c r="Q11" i="72"/>
  <c r="Q5" i="72"/>
  <c r="Q21" i="72"/>
  <c r="Q18" i="72"/>
  <c r="Q15" i="72"/>
  <c r="Q12" i="72"/>
  <c r="Q6" i="72"/>
  <c r="Q22" i="72"/>
  <c r="Q19" i="72"/>
  <c r="Q16" i="72"/>
  <c r="Q13" i="72"/>
  <c r="Q8" i="72"/>
  <c r="Q7" i="72"/>
  <c r="Q23" i="72"/>
  <c r="Q20" i="72"/>
  <c r="Q17" i="72"/>
  <c r="Q14" i="72"/>
  <c r="Q10" i="72"/>
  <c r="H4" i="73"/>
  <c r="I4" i="73" s="1"/>
  <c r="J4" i="73" s="1"/>
  <c r="K4" i="73" s="1"/>
  <c r="H14" i="74"/>
  <c r="I14" i="74" s="1"/>
  <c r="J14" i="74" s="1"/>
  <c r="H23" i="74"/>
  <c r="I23" i="74" s="1"/>
  <c r="J23" i="74" s="1"/>
  <c r="H32" i="74"/>
  <c r="I32" i="74" s="1"/>
  <c r="J32" i="74" s="1"/>
  <c r="H41" i="74"/>
  <c r="I41" i="74" s="1"/>
  <c r="J41" i="74" s="1"/>
  <c r="H50" i="74"/>
  <c r="I50" i="74" s="1"/>
  <c r="J50" i="74" s="1"/>
  <c r="H59" i="74"/>
  <c r="I59" i="74" s="1"/>
  <c r="J59" i="74" s="1"/>
  <c r="H68" i="74"/>
  <c r="I68" i="74" s="1"/>
  <c r="J68" i="74" s="1"/>
  <c r="H77" i="74"/>
  <c r="I77" i="74" s="1"/>
  <c r="J77" i="74" s="1"/>
  <c r="H86" i="74"/>
  <c r="I86" i="74" s="1"/>
  <c r="J86" i="74" s="1"/>
  <c r="AH4" i="74"/>
  <c r="H5" i="74"/>
  <c r="I5" i="74" s="1"/>
  <c r="J5" i="74" s="1"/>
  <c r="Z4" i="75"/>
  <c r="Q9" i="71"/>
  <c r="R20" i="71"/>
  <c r="R23" i="71"/>
  <c r="F9" i="73"/>
  <c r="F15" i="73"/>
  <c r="F21" i="73"/>
  <c r="F27" i="73"/>
  <c r="F33" i="73"/>
  <c r="F39" i="73"/>
  <c r="F45" i="73"/>
  <c r="F51" i="73"/>
  <c r="F57" i="73"/>
  <c r="F63" i="73"/>
  <c r="F69" i="73"/>
  <c r="F75" i="73"/>
  <c r="F81" i="73"/>
  <c r="F87" i="73"/>
  <c r="F93" i="73"/>
  <c r="G9" i="73"/>
  <c r="G15" i="73"/>
  <c r="G21" i="73"/>
  <c r="G27" i="73"/>
  <c r="G33" i="73"/>
  <c r="G39" i="73"/>
  <c r="G45" i="73"/>
  <c r="G51" i="73"/>
  <c r="G57" i="73"/>
  <c r="G63" i="73"/>
  <c r="G69" i="73"/>
  <c r="G75" i="73"/>
  <c r="G81" i="73"/>
  <c r="G87" i="73"/>
  <c r="G93" i="73"/>
  <c r="M5" i="73"/>
  <c r="U5" i="73" s="1"/>
  <c r="M11" i="73"/>
  <c r="U11" i="73" s="1"/>
  <c r="M17" i="73"/>
  <c r="U17" i="73" s="1"/>
  <c r="M23" i="73"/>
  <c r="U23" i="73" s="1"/>
  <c r="M29" i="73"/>
  <c r="U29" i="73" s="1"/>
  <c r="M35" i="73"/>
  <c r="U35" i="73" s="1"/>
  <c r="M41" i="73"/>
  <c r="U41" i="73" s="1"/>
  <c r="M47" i="73"/>
  <c r="U47" i="73" s="1"/>
  <c r="M53" i="73"/>
  <c r="U53" i="73" s="1"/>
  <c r="M59" i="73"/>
  <c r="U59" i="73" s="1"/>
  <c r="M65" i="73"/>
  <c r="U65" i="73" s="1"/>
  <c r="M71" i="73"/>
  <c r="U71" i="73" s="1"/>
  <c r="M77" i="73"/>
  <c r="U77" i="73" s="1"/>
  <c r="M83" i="73"/>
  <c r="U83" i="73" s="1"/>
  <c r="M89" i="73"/>
  <c r="U89" i="73" s="1"/>
  <c r="M95" i="73"/>
  <c r="U95" i="73" s="1"/>
  <c r="Q10" i="73"/>
  <c r="Q12" i="73"/>
  <c r="Q15" i="73"/>
  <c r="Q18" i="73"/>
  <c r="Q21" i="73"/>
  <c r="Q24" i="73"/>
  <c r="Q27" i="73"/>
  <c r="Q30" i="73"/>
  <c r="Q33" i="73"/>
  <c r="Q36" i="73"/>
  <c r="Q39" i="73"/>
  <c r="Q42" i="73"/>
  <c r="Q45" i="73"/>
  <c r="Q48" i="73"/>
  <c r="Q51" i="73"/>
  <c r="Q54" i="73"/>
  <c r="Q57" i="73"/>
  <c r="Q60" i="73"/>
  <c r="Q63" i="73"/>
  <c r="Q66" i="73"/>
  <c r="Q69" i="73"/>
  <c r="Q72" i="73"/>
  <c r="Q75" i="73"/>
  <c r="Q78" i="73"/>
  <c r="Q81" i="73"/>
  <c r="Q84" i="73"/>
  <c r="Q87" i="73"/>
  <c r="Q90" i="73"/>
  <c r="Q93" i="73"/>
  <c r="Q96" i="73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Q50" i="74"/>
  <c r="V51" i="74"/>
  <c r="Q53" i="74"/>
  <c r="V54" i="74"/>
  <c r="Q56" i="74"/>
  <c r="V57" i="74"/>
  <c r="Q59" i="74"/>
  <c r="V60" i="74"/>
  <c r="Q62" i="74"/>
  <c r="V63" i="74"/>
  <c r="Q65" i="74"/>
  <c r="V66" i="74"/>
  <c r="Q68" i="74"/>
  <c r="V69" i="74"/>
  <c r="Q71" i="74"/>
  <c r="V72" i="74"/>
  <c r="Q74" i="74"/>
  <c r="V75" i="74"/>
  <c r="Q77" i="74"/>
  <c r="V78" i="74"/>
  <c r="Q80" i="74"/>
  <c r="V81" i="74"/>
  <c r="Q83" i="74"/>
  <c r="V84" i="74"/>
  <c r="Q86" i="74"/>
  <c r="V87" i="74"/>
  <c r="Q89" i="74"/>
  <c r="AH3" i="75"/>
  <c r="AQ3" i="75" s="1"/>
  <c r="G5" i="75"/>
  <c r="G8" i="75"/>
  <c r="G11" i="75"/>
  <c r="G14" i="75"/>
  <c r="G17" i="75"/>
  <c r="G20" i="75"/>
  <c r="G23" i="75"/>
  <c r="G26" i="75"/>
  <c r="G29" i="75"/>
  <c r="G32" i="75"/>
  <c r="G35" i="75"/>
  <c r="G38" i="75"/>
  <c r="G41" i="75"/>
  <c r="G44" i="75"/>
  <c r="G47" i="75"/>
  <c r="G50" i="75"/>
  <c r="G53" i="75"/>
  <c r="G56" i="75"/>
  <c r="G59" i="75"/>
  <c r="G62" i="75"/>
  <c r="G65" i="75"/>
  <c r="G68" i="75"/>
  <c r="G71" i="75"/>
  <c r="G74" i="75"/>
  <c r="G77" i="75"/>
  <c r="R14" i="75"/>
  <c r="R17" i="75"/>
  <c r="R20" i="75"/>
  <c r="R23" i="75"/>
  <c r="V25" i="75"/>
  <c r="R26" i="75"/>
  <c r="Q31" i="75"/>
  <c r="V32" i="75"/>
  <c r="Q33" i="75"/>
  <c r="V34" i="75"/>
  <c r="R35" i="75"/>
  <c r="Q40" i="75"/>
  <c r="V41" i="75"/>
  <c r="Q42" i="75"/>
  <c r="V43" i="75"/>
  <c r="Q48" i="75"/>
  <c r="V49" i="75"/>
  <c r="Q50" i="75"/>
  <c r="V51" i="75"/>
  <c r="Q57" i="75"/>
  <c r="V58" i="75"/>
  <c r="Q59" i="75"/>
  <c r="V60" i="75"/>
  <c r="Q66" i="75"/>
  <c r="V67" i="75"/>
  <c r="Q68" i="75"/>
  <c r="V69" i="75"/>
  <c r="Q75" i="75"/>
  <c r="V76" i="75"/>
  <c r="X4" i="76"/>
  <c r="AH4" i="76" s="1"/>
  <c r="H12" i="78"/>
  <c r="I12" i="78" s="1"/>
  <c r="J12" i="78" s="1"/>
  <c r="H30" i="78"/>
  <c r="I30" i="78" s="1"/>
  <c r="J30" i="78" s="1"/>
  <c r="H66" i="78"/>
  <c r="I66" i="78" s="1"/>
  <c r="J66" i="78" s="1"/>
  <c r="H84" i="78"/>
  <c r="I84" i="78" s="1"/>
  <c r="J84" i="78" s="1"/>
  <c r="V9" i="78"/>
  <c r="H55" i="79"/>
  <c r="I55" i="79" s="1"/>
  <c r="J55" i="79" s="1"/>
  <c r="H62" i="79"/>
  <c r="I62" i="79" s="1"/>
  <c r="J62" i="79" s="1"/>
  <c r="H57" i="80"/>
  <c r="I57" i="80" s="1"/>
  <c r="J57" i="80" s="1"/>
  <c r="AE3" i="81"/>
  <c r="P3" i="81"/>
  <c r="AF3" i="81" s="1"/>
  <c r="AO3" i="81" s="1"/>
  <c r="M86" i="82"/>
  <c r="U86" i="82" s="1"/>
  <c r="M80" i="82"/>
  <c r="U80" i="82" s="1"/>
  <c r="M74" i="82"/>
  <c r="U74" i="82" s="1"/>
  <c r="M68" i="82"/>
  <c r="U68" i="82" s="1"/>
  <c r="M62" i="82"/>
  <c r="U62" i="82" s="1"/>
  <c r="M56" i="82"/>
  <c r="U56" i="82" s="1"/>
  <c r="M50" i="82"/>
  <c r="U50" i="82" s="1"/>
  <c r="M44" i="82"/>
  <c r="U44" i="82" s="1"/>
  <c r="M38" i="82"/>
  <c r="U38" i="82" s="1"/>
  <c r="M32" i="82"/>
  <c r="U32" i="82" s="1"/>
  <c r="M26" i="82"/>
  <c r="U26" i="82" s="1"/>
  <c r="M20" i="82"/>
  <c r="U20" i="82" s="1"/>
  <c r="M14" i="82"/>
  <c r="U14" i="82" s="1"/>
  <c r="M8" i="82"/>
  <c r="U8" i="82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2" i="82"/>
  <c r="U82" i="82" s="1"/>
  <c r="M70" i="82"/>
  <c r="U70" i="82" s="1"/>
  <c r="M58" i="82"/>
  <c r="U58" i="82" s="1"/>
  <c r="M46" i="82"/>
  <c r="U46" i="82" s="1"/>
  <c r="M34" i="82"/>
  <c r="U34" i="82" s="1"/>
  <c r="M22" i="82"/>
  <c r="U22" i="82" s="1"/>
  <c r="M10" i="82"/>
  <c r="U10" i="82" s="1"/>
  <c r="M81" i="82"/>
  <c r="U81" i="82" s="1"/>
  <c r="M69" i="82"/>
  <c r="U69" i="82" s="1"/>
  <c r="M57" i="82"/>
  <c r="U57" i="82" s="1"/>
  <c r="M45" i="82"/>
  <c r="U45" i="82" s="1"/>
  <c r="M33" i="82"/>
  <c r="U33" i="82" s="1"/>
  <c r="M21" i="82"/>
  <c r="U21" i="82" s="1"/>
  <c r="M9" i="82"/>
  <c r="U9" i="82" s="1"/>
  <c r="M89" i="82"/>
  <c r="U89" i="82" s="1"/>
  <c r="M77" i="82"/>
  <c r="U77" i="82" s="1"/>
  <c r="M65" i="82"/>
  <c r="U65" i="82" s="1"/>
  <c r="M53" i="82"/>
  <c r="U53" i="82" s="1"/>
  <c r="M41" i="82"/>
  <c r="U41" i="82" s="1"/>
  <c r="M29" i="82"/>
  <c r="U29" i="82" s="1"/>
  <c r="M17" i="82"/>
  <c r="U17" i="82" s="1"/>
  <c r="M5" i="82"/>
  <c r="U5" i="82" s="1"/>
  <c r="M88" i="82"/>
  <c r="U88" i="82" s="1"/>
  <c r="M76" i="82"/>
  <c r="U76" i="82" s="1"/>
  <c r="M64" i="82"/>
  <c r="U64" i="82" s="1"/>
  <c r="M52" i="82"/>
  <c r="U52" i="82" s="1"/>
  <c r="M40" i="82"/>
  <c r="U40" i="82" s="1"/>
  <c r="M28" i="82"/>
  <c r="U28" i="82" s="1"/>
  <c r="M16" i="82"/>
  <c r="U16" i="82" s="1"/>
  <c r="M4" i="82"/>
  <c r="U4" i="82" s="1"/>
  <c r="X4" i="82" s="1"/>
  <c r="M83" i="82"/>
  <c r="U83" i="82" s="1"/>
  <c r="M71" i="82"/>
  <c r="U71" i="82" s="1"/>
  <c r="M59" i="82"/>
  <c r="U59" i="82" s="1"/>
  <c r="M47" i="82"/>
  <c r="U47" i="82" s="1"/>
  <c r="M35" i="82"/>
  <c r="U35" i="82" s="1"/>
  <c r="M23" i="82"/>
  <c r="U23" i="82" s="1"/>
  <c r="M11" i="82"/>
  <c r="U11" i="82" s="1"/>
  <c r="M51" i="82"/>
  <c r="U51" i="82" s="1"/>
  <c r="M39" i="82"/>
  <c r="U39" i="82" s="1"/>
  <c r="M27" i="82"/>
  <c r="U27" i="82" s="1"/>
  <c r="M87" i="82"/>
  <c r="U87" i="82" s="1"/>
  <c r="M15" i="82"/>
  <c r="U15" i="82" s="1"/>
  <c r="M63" i="82"/>
  <c r="U63" i="82" s="1"/>
  <c r="AH3" i="71"/>
  <c r="AQ3" i="71" s="1"/>
  <c r="M9" i="71"/>
  <c r="U9" i="71" s="1"/>
  <c r="M15" i="71"/>
  <c r="U15" i="71" s="1"/>
  <c r="M21" i="71"/>
  <c r="U21" i="71" s="1"/>
  <c r="O5" i="71"/>
  <c r="P5" i="71" s="1"/>
  <c r="V5" i="71"/>
  <c r="R7" i="71"/>
  <c r="R8" i="71"/>
  <c r="O11" i="71"/>
  <c r="P11" i="71" s="1"/>
  <c r="V11" i="71"/>
  <c r="R13" i="71"/>
  <c r="R16" i="71"/>
  <c r="R19" i="71"/>
  <c r="R22" i="71"/>
  <c r="F5" i="73"/>
  <c r="F11" i="73"/>
  <c r="F17" i="73"/>
  <c r="F23" i="73"/>
  <c r="F29" i="73"/>
  <c r="F35" i="73"/>
  <c r="F41" i="73"/>
  <c r="F47" i="73"/>
  <c r="F53" i="73"/>
  <c r="F59" i="73"/>
  <c r="F65" i="73"/>
  <c r="F71" i="73"/>
  <c r="F77" i="73"/>
  <c r="F83" i="73"/>
  <c r="F89" i="73"/>
  <c r="F95" i="73"/>
  <c r="G5" i="73"/>
  <c r="G11" i="73"/>
  <c r="G17" i="73"/>
  <c r="G23" i="73"/>
  <c r="G29" i="73"/>
  <c r="G35" i="73"/>
  <c r="G41" i="73"/>
  <c r="G47" i="73"/>
  <c r="G53" i="73"/>
  <c r="G59" i="73"/>
  <c r="G65" i="73"/>
  <c r="G71" i="73"/>
  <c r="G77" i="73"/>
  <c r="G83" i="73"/>
  <c r="G89" i="73"/>
  <c r="G95" i="73"/>
  <c r="M7" i="73"/>
  <c r="U7" i="73" s="1"/>
  <c r="M13" i="73"/>
  <c r="U13" i="73" s="1"/>
  <c r="M19" i="73"/>
  <c r="U19" i="73" s="1"/>
  <c r="M25" i="73"/>
  <c r="U25" i="73" s="1"/>
  <c r="M31" i="73"/>
  <c r="U31" i="73" s="1"/>
  <c r="M37" i="73"/>
  <c r="U37" i="73" s="1"/>
  <c r="M43" i="73"/>
  <c r="U43" i="73" s="1"/>
  <c r="M49" i="73"/>
  <c r="U49" i="73" s="1"/>
  <c r="M55" i="73"/>
  <c r="U55" i="73" s="1"/>
  <c r="M61" i="73"/>
  <c r="U61" i="73" s="1"/>
  <c r="M67" i="73"/>
  <c r="U67" i="73" s="1"/>
  <c r="M73" i="73"/>
  <c r="U73" i="73" s="1"/>
  <c r="M79" i="73"/>
  <c r="U79" i="73" s="1"/>
  <c r="M85" i="73"/>
  <c r="U85" i="73" s="1"/>
  <c r="M91" i="73"/>
  <c r="U91" i="73" s="1"/>
  <c r="M97" i="73"/>
  <c r="U97" i="73" s="1"/>
  <c r="Q13" i="73"/>
  <c r="Q16" i="73"/>
  <c r="Q19" i="73"/>
  <c r="Q22" i="73"/>
  <c r="Q25" i="73"/>
  <c r="Q28" i="73"/>
  <c r="Q31" i="73"/>
  <c r="Q34" i="73"/>
  <c r="Q37" i="73"/>
  <c r="Q40" i="73"/>
  <c r="Q43" i="73"/>
  <c r="Q46" i="73"/>
  <c r="Q49" i="73"/>
  <c r="Q52" i="73"/>
  <c r="Q55" i="73"/>
  <c r="Q58" i="73"/>
  <c r="Q61" i="73"/>
  <c r="Q64" i="73"/>
  <c r="Q67" i="73"/>
  <c r="Q70" i="73"/>
  <c r="Q73" i="73"/>
  <c r="Q76" i="73"/>
  <c r="Q79" i="73"/>
  <c r="Q82" i="73"/>
  <c r="Q85" i="73"/>
  <c r="Q88" i="73"/>
  <c r="Q91" i="73"/>
  <c r="Q94" i="73"/>
  <c r="Q97" i="73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Q57" i="74"/>
  <c r="V58" i="74"/>
  <c r="Q60" i="74"/>
  <c r="V61" i="74"/>
  <c r="Q63" i="74"/>
  <c r="V64" i="74"/>
  <c r="Q66" i="74"/>
  <c r="V67" i="74"/>
  <c r="Q69" i="74"/>
  <c r="V70" i="74"/>
  <c r="Q72" i="74"/>
  <c r="V73" i="74"/>
  <c r="Q75" i="74"/>
  <c r="V76" i="74"/>
  <c r="Q78" i="74"/>
  <c r="V79" i="74"/>
  <c r="Q81" i="74"/>
  <c r="V82" i="74"/>
  <c r="Q84" i="74"/>
  <c r="V85" i="74"/>
  <c r="Q87" i="74"/>
  <c r="V88" i="74"/>
  <c r="G6" i="75"/>
  <c r="G9" i="75"/>
  <c r="G12" i="75"/>
  <c r="G15" i="75"/>
  <c r="G18" i="75"/>
  <c r="G21" i="75"/>
  <c r="G24" i="75"/>
  <c r="G27" i="75"/>
  <c r="G30" i="75"/>
  <c r="G33" i="75"/>
  <c r="G36" i="75"/>
  <c r="G39" i="75"/>
  <c r="G42" i="75"/>
  <c r="G45" i="75"/>
  <c r="G48" i="75"/>
  <c r="G51" i="75"/>
  <c r="G54" i="75"/>
  <c r="G57" i="75"/>
  <c r="G60" i="75"/>
  <c r="G63" i="75"/>
  <c r="G66" i="75"/>
  <c r="G69" i="75"/>
  <c r="G72" i="75"/>
  <c r="G75" i="75"/>
  <c r="G78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6" i="75"/>
  <c r="Q79" i="75"/>
  <c r="Q76" i="75"/>
  <c r="Q73" i="75"/>
  <c r="Q70" i="75"/>
  <c r="Q67" i="75"/>
  <c r="Q64" i="75"/>
  <c r="Q61" i="75"/>
  <c r="Q58" i="75"/>
  <c r="Q55" i="75"/>
  <c r="Q52" i="75"/>
  <c r="Q49" i="75"/>
  <c r="R8" i="75"/>
  <c r="V77" i="75"/>
  <c r="V74" i="75"/>
  <c r="V71" i="75"/>
  <c r="V68" i="75"/>
  <c r="V65" i="75"/>
  <c r="V62" i="75"/>
  <c r="V59" i="75"/>
  <c r="V56" i="75"/>
  <c r="V53" i="75"/>
  <c r="V50" i="75"/>
  <c r="V47" i="75"/>
  <c r="R10" i="75"/>
  <c r="V11" i="75"/>
  <c r="R12" i="75"/>
  <c r="R15" i="75"/>
  <c r="R18" i="75"/>
  <c r="R21" i="75"/>
  <c r="R24" i="75"/>
  <c r="Q25" i="75"/>
  <c r="V26" i="75"/>
  <c r="Q27" i="75"/>
  <c r="V28" i="75"/>
  <c r="R29" i="75"/>
  <c r="Q34" i="75"/>
  <c r="V35" i="75"/>
  <c r="Q36" i="75"/>
  <c r="V37" i="75"/>
  <c r="R38" i="75"/>
  <c r="Q43" i="75"/>
  <c r="V44" i="75"/>
  <c r="Q45" i="75"/>
  <c r="V46" i="75"/>
  <c r="Q47" i="75"/>
  <c r="V48" i="75"/>
  <c r="Q54" i="75"/>
  <c r="V55" i="75"/>
  <c r="Q56" i="75"/>
  <c r="V57" i="75"/>
  <c r="Q63" i="75"/>
  <c r="V64" i="75"/>
  <c r="Q65" i="75"/>
  <c r="V66" i="75"/>
  <c r="Q72" i="75"/>
  <c r="V73" i="75"/>
  <c r="Q74" i="75"/>
  <c r="V75" i="75"/>
  <c r="AH3" i="76"/>
  <c r="AQ3" i="76" s="1"/>
  <c r="H69" i="76"/>
  <c r="I69" i="76" s="1"/>
  <c r="J69" i="76" s="1"/>
  <c r="H36" i="78"/>
  <c r="I36" i="78" s="1"/>
  <c r="J36" i="78" s="1"/>
  <c r="H54" i="78"/>
  <c r="I54" i="78" s="1"/>
  <c r="J54" i="78" s="1"/>
  <c r="H49" i="79"/>
  <c r="I49" i="79" s="1"/>
  <c r="J49" i="79" s="1"/>
  <c r="AH4" i="80"/>
  <c r="V96" i="81"/>
  <c r="V93" i="81"/>
  <c r="V92" i="81"/>
  <c r="V91" i="81"/>
  <c r="V4" i="81"/>
  <c r="Y4" i="81" s="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10" i="81"/>
  <c r="V8" i="81"/>
  <c r="V6" i="81"/>
  <c r="V98" i="81"/>
  <c r="V97" i="81"/>
  <c r="V90" i="81"/>
  <c r="V88" i="81"/>
  <c r="V86" i="81"/>
  <c r="V83" i="81"/>
  <c r="V80" i="81"/>
  <c r="V77" i="81"/>
  <c r="V74" i="81"/>
  <c r="V71" i="81"/>
  <c r="V68" i="81"/>
  <c r="V65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5" i="81"/>
  <c r="V89" i="81"/>
  <c r="V87" i="81"/>
  <c r="V85" i="81"/>
  <c r="V82" i="81"/>
  <c r="V79" i="81"/>
  <c r="V76" i="81"/>
  <c r="V73" i="81"/>
  <c r="V70" i="81"/>
  <c r="V67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7" i="81"/>
  <c r="V94" i="81"/>
  <c r="V11" i="81"/>
  <c r="V9" i="81"/>
  <c r="V95" i="81"/>
  <c r="M7" i="67"/>
  <c r="U7" i="67" s="1"/>
  <c r="M13" i="67"/>
  <c r="U13" i="67" s="1"/>
  <c r="M19" i="67"/>
  <c r="U19" i="67" s="1"/>
  <c r="R10" i="67"/>
  <c r="R14" i="67"/>
  <c r="R17" i="67"/>
  <c r="R20" i="67"/>
  <c r="R23" i="67"/>
  <c r="F9" i="69"/>
  <c r="H9" i="69" s="1"/>
  <c r="I9" i="69" s="1"/>
  <c r="J9" i="69" s="1"/>
  <c r="F15" i="69"/>
  <c r="H15" i="69" s="1"/>
  <c r="I15" i="69" s="1"/>
  <c r="J15" i="69" s="1"/>
  <c r="F21" i="69"/>
  <c r="H21" i="69" s="1"/>
  <c r="I21" i="69" s="1"/>
  <c r="J21" i="69" s="1"/>
  <c r="F9" i="70"/>
  <c r="H9" i="70" s="1"/>
  <c r="I9" i="70" s="1"/>
  <c r="J9" i="70" s="1"/>
  <c r="F15" i="70"/>
  <c r="H15" i="70" s="1"/>
  <c r="I15" i="70" s="1"/>
  <c r="J15" i="70" s="1"/>
  <c r="F21" i="70"/>
  <c r="H21" i="70" s="1"/>
  <c r="I21" i="70" s="1"/>
  <c r="J21" i="70" s="1"/>
  <c r="Q11" i="70"/>
  <c r="M4" i="71"/>
  <c r="U4" i="71" s="1"/>
  <c r="X4" i="71" s="1"/>
  <c r="M10" i="71"/>
  <c r="U10" i="71" s="1"/>
  <c r="M16" i="71"/>
  <c r="U16" i="71" s="1"/>
  <c r="M22" i="71"/>
  <c r="U22" i="71" s="1"/>
  <c r="Q6" i="71"/>
  <c r="O10" i="71"/>
  <c r="P10" i="71" s="1"/>
  <c r="V10" i="71"/>
  <c r="Q12" i="71"/>
  <c r="O14" i="71"/>
  <c r="P14" i="71" s="1"/>
  <c r="V14" i="71"/>
  <c r="Q15" i="71"/>
  <c r="O17" i="71"/>
  <c r="P17" i="71" s="1"/>
  <c r="V17" i="71"/>
  <c r="Q18" i="71"/>
  <c r="O20" i="71"/>
  <c r="P20" i="71" s="1"/>
  <c r="V20" i="71"/>
  <c r="Q21" i="71"/>
  <c r="O23" i="71"/>
  <c r="P23" i="71" s="1"/>
  <c r="V23" i="71"/>
  <c r="AH3" i="72"/>
  <c r="AQ3" i="72" s="1"/>
  <c r="M9" i="72"/>
  <c r="U9" i="72" s="1"/>
  <c r="M15" i="72"/>
  <c r="U15" i="72" s="1"/>
  <c r="M21" i="72"/>
  <c r="U21" i="72" s="1"/>
  <c r="O5" i="72"/>
  <c r="P5" i="72" s="1"/>
  <c r="R7" i="72"/>
  <c r="R8" i="72"/>
  <c r="O11" i="72"/>
  <c r="P11" i="72" s="1"/>
  <c r="R13" i="72"/>
  <c r="R16" i="72"/>
  <c r="R19" i="72"/>
  <c r="R22" i="72"/>
  <c r="F6" i="73"/>
  <c r="F12" i="73"/>
  <c r="F18" i="73"/>
  <c r="F24" i="73"/>
  <c r="F30" i="73"/>
  <c r="F36" i="73"/>
  <c r="F42" i="73"/>
  <c r="F48" i="73"/>
  <c r="F54" i="73"/>
  <c r="F60" i="73"/>
  <c r="F66" i="73"/>
  <c r="F72" i="73"/>
  <c r="F78" i="73"/>
  <c r="F84" i="73"/>
  <c r="F90" i="73"/>
  <c r="F96" i="73"/>
  <c r="G6" i="73"/>
  <c r="G12" i="73"/>
  <c r="G18" i="73"/>
  <c r="G24" i="73"/>
  <c r="G30" i="73"/>
  <c r="G36" i="73"/>
  <c r="G42" i="73"/>
  <c r="G48" i="73"/>
  <c r="G54" i="73"/>
  <c r="G60" i="73"/>
  <c r="G66" i="73"/>
  <c r="G72" i="73"/>
  <c r="G78" i="73"/>
  <c r="G84" i="73"/>
  <c r="G90" i="73"/>
  <c r="G96" i="73"/>
  <c r="M8" i="73"/>
  <c r="U8" i="73" s="1"/>
  <c r="M14" i="73"/>
  <c r="U14" i="73" s="1"/>
  <c r="M20" i="73"/>
  <c r="U20" i="73" s="1"/>
  <c r="M26" i="73"/>
  <c r="U26" i="73" s="1"/>
  <c r="M32" i="73"/>
  <c r="U32" i="73" s="1"/>
  <c r="M38" i="73"/>
  <c r="U38" i="73" s="1"/>
  <c r="M44" i="73"/>
  <c r="U44" i="73" s="1"/>
  <c r="M50" i="73"/>
  <c r="U50" i="73" s="1"/>
  <c r="M56" i="73"/>
  <c r="U56" i="73" s="1"/>
  <c r="M62" i="73"/>
  <c r="U62" i="73" s="1"/>
  <c r="M68" i="73"/>
  <c r="U68" i="73" s="1"/>
  <c r="M74" i="73"/>
  <c r="U74" i="73" s="1"/>
  <c r="M80" i="73"/>
  <c r="U80" i="73" s="1"/>
  <c r="M86" i="73"/>
  <c r="U86" i="73" s="1"/>
  <c r="M92" i="73"/>
  <c r="U92" i="73" s="1"/>
  <c r="M98" i="73"/>
  <c r="U98" i="73" s="1"/>
  <c r="Q7" i="73"/>
  <c r="Q11" i="73"/>
  <c r="G6" i="74"/>
  <c r="G9" i="74"/>
  <c r="G12" i="74"/>
  <c r="G15" i="74"/>
  <c r="G18" i="74"/>
  <c r="G21" i="74"/>
  <c r="G24" i="74"/>
  <c r="G27" i="74"/>
  <c r="G30" i="74"/>
  <c r="G33" i="74"/>
  <c r="G36" i="74"/>
  <c r="G39" i="74"/>
  <c r="G42" i="74"/>
  <c r="G45" i="74"/>
  <c r="G48" i="74"/>
  <c r="G51" i="74"/>
  <c r="G54" i="74"/>
  <c r="G57" i="74"/>
  <c r="G60" i="74"/>
  <c r="G63" i="74"/>
  <c r="G66" i="74"/>
  <c r="G69" i="74"/>
  <c r="G72" i="74"/>
  <c r="G75" i="74"/>
  <c r="G78" i="74"/>
  <c r="G81" i="74"/>
  <c r="G84" i="74"/>
  <c r="G87" i="74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M84" i="74"/>
  <c r="U84" i="74" s="1"/>
  <c r="R6" i="74"/>
  <c r="R8" i="74"/>
  <c r="R10" i="74"/>
  <c r="V11" i="74"/>
  <c r="R12" i="74"/>
  <c r="R15" i="74"/>
  <c r="R18" i="74"/>
  <c r="R21" i="74"/>
  <c r="R24" i="74"/>
  <c r="R27" i="74"/>
  <c r="R30" i="74"/>
  <c r="R33" i="74"/>
  <c r="R36" i="74"/>
  <c r="R39" i="74"/>
  <c r="R42" i="74"/>
  <c r="R45" i="74"/>
  <c r="R48" i="74"/>
  <c r="R51" i="74"/>
  <c r="R54" i="74"/>
  <c r="R57" i="74"/>
  <c r="R60" i="74"/>
  <c r="R63" i="74"/>
  <c r="R66" i="74"/>
  <c r="R69" i="74"/>
  <c r="R72" i="74"/>
  <c r="R75" i="74"/>
  <c r="R78" i="74"/>
  <c r="R81" i="74"/>
  <c r="R84" i="74"/>
  <c r="R87" i="74"/>
  <c r="F4" i="75"/>
  <c r="F7" i="75"/>
  <c r="F10" i="75"/>
  <c r="F13" i="75"/>
  <c r="F16" i="75"/>
  <c r="F19" i="75"/>
  <c r="F22" i="75"/>
  <c r="F25" i="75"/>
  <c r="F28" i="75"/>
  <c r="F31" i="75"/>
  <c r="F34" i="75"/>
  <c r="F37" i="75"/>
  <c r="F40" i="75"/>
  <c r="F43" i="75"/>
  <c r="F46" i="75"/>
  <c r="F49" i="75"/>
  <c r="F52" i="75"/>
  <c r="F55" i="75"/>
  <c r="F58" i="75"/>
  <c r="F61" i="75"/>
  <c r="F64" i="75"/>
  <c r="F67" i="75"/>
  <c r="F70" i="75"/>
  <c r="F73" i="75"/>
  <c r="F76" i="75"/>
  <c r="F79" i="75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Q7" i="75"/>
  <c r="Q13" i="75"/>
  <c r="V14" i="75"/>
  <c r="Q16" i="75"/>
  <c r="V17" i="75"/>
  <c r="Q19" i="75"/>
  <c r="V20" i="75"/>
  <c r="Q22" i="75"/>
  <c r="V23" i="75"/>
  <c r="R25" i="75"/>
  <c r="Q32" i="75"/>
  <c r="V33" i="75"/>
  <c r="R34" i="75"/>
  <c r="Q41" i="75"/>
  <c r="V42" i="75"/>
  <c r="R43" i="75"/>
  <c r="R47" i="75"/>
  <c r="R49" i="75"/>
  <c r="R56" i="75"/>
  <c r="R58" i="75"/>
  <c r="R65" i="75"/>
  <c r="R67" i="75"/>
  <c r="R74" i="75"/>
  <c r="R76" i="75"/>
  <c r="H14" i="76"/>
  <c r="I14" i="76" s="1"/>
  <c r="J14" i="76" s="1"/>
  <c r="H23" i="76"/>
  <c r="I23" i="76" s="1"/>
  <c r="J23" i="76" s="1"/>
  <c r="H32" i="76"/>
  <c r="I32" i="76" s="1"/>
  <c r="J32" i="76" s="1"/>
  <c r="H41" i="76"/>
  <c r="I41" i="76" s="1"/>
  <c r="J41" i="76" s="1"/>
  <c r="H50" i="76"/>
  <c r="I50" i="76" s="1"/>
  <c r="J50" i="76" s="1"/>
  <c r="H59" i="76"/>
  <c r="I59" i="76" s="1"/>
  <c r="J59" i="76" s="1"/>
  <c r="H68" i="76"/>
  <c r="I68" i="76" s="1"/>
  <c r="J68" i="76" s="1"/>
  <c r="F96" i="77"/>
  <c r="F90" i="77"/>
  <c r="F84" i="77"/>
  <c r="F78" i="77"/>
  <c r="F72" i="77"/>
  <c r="F66" i="77"/>
  <c r="F60" i="77"/>
  <c r="F54" i="77"/>
  <c r="F48" i="77"/>
  <c r="F42" i="77"/>
  <c r="F36" i="77"/>
  <c r="F30" i="77"/>
  <c r="F24" i="77"/>
  <c r="F18" i="77"/>
  <c r="F12" i="77"/>
  <c r="F6" i="77"/>
  <c r="F95" i="77"/>
  <c r="F89" i="77"/>
  <c r="F83" i="77"/>
  <c r="F77" i="77"/>
  <c r="F71" i="77"/>
  <c r="F65" i="77"/>
  <c r="F59" i="77"/>
  <c r="F53" i="77"/>
  <c r="F47" i="77"/>
  <c r="F41" i="77"/>
  <c r="F35" i="77"/>
  <c r="F29" i="77"/>
  <c r="F23" i="77"/>
  <c r="F17" i="77"/>
  <c r="F11" i="77"/>
  <c r="F5" i="77"/>
  <c r="F13" i="77"/>
  <c r="F21" i="77"/>
  <c r="F31" i="77"/>
  <c r="F39" i="77"/>
  <c r="F49" i="77"/>
  <c r="F57" i="77"/>
  <c r="F67" i="77"/>
  <c r="F75" i="77"/>
  <c r="F85" i="77"/>
  <c r="F93" i="77"/>
  <c r="G89" i="78"/>
  <c r="G86" i="78"/>
  <c r="G83" i="78"/>
  <c r="G80" i="78"/>
  <c r="G77" i="78"/>
  <c r="G74" i="78"/>
  <c r="G71" i="78"/>
  <c r="G68" i="78"/>
  <c r="G65" i="78"/>
  <c r="G62" i="78"/>
  <c r="G59" i="78"/>
  <c r="G56" i="78"/>
  <c r="G53" i="78"/>
  <c r="G50" i="78"/>
  <c r="G47" i="78"/>
  <c r="G44" i="78"/>
  <c r="G41" i="78"/>
  <c r="G38" i="78"/>
  <c r="G35" i="78"/>
  <c r="G32" i="78"/>
  <c r="G29" i="78"/>
  <c r="G26" i="78"/>
  <c r="G23" i="78"/>
  <c r="G20" i="78"/>
  <c r="G17" i="78"/>
  <c r="G14" i="78"/>
  <c r="G11" i="78"/>
  <c r="G8" i="78"/>
  <c r="G5" i="78"/>
  <c r="F89" i="78"/>
  <c r="F86" i="78"/>
  <c r="F83" i="78"/>
  <c r="F80" i="78"/>
  <c r="F77" i="78"/>
  <c r="F74" i="78"/>
  <c r="F71" i="78"/>
  <c r="F68" i="78"/>
  <c r="F65" i="78"/>
  <c r="F62" i="78"/>
  <c r="F59" i="78"/>
  <c r="F56" i="78"/>
  <c r="F53" i="78"/>
  <c r="F50" i="78"/>
  <c r="F47" i="78"/>
  <c r="F44" i="78"/>
  <c r="F41" i="78"/>
  <c r="F38" i="78"/>
  <c r="F35" i="78"/>
  <c r="F32" i="78"/>
  <c r="F29" i="78"/>
  <c r="F26" i="78"/>
  <c r="F23" i="78"/>
  <c r="F20" i="78"/>
  <c r="F17" i="78"/>
  <c r="F14" i="78"/>
  <c r="F11" i="78"/>
  <c r="F8" i="78"/>
  <c r="F5" i="78"/>
  <c r="G88" i="78"/>
  <c r="G85" i="78"/>
  <c r="G82" i="78"/>
  <c r="G79" i="78"/>
  <c r="G76" i="78"/>
  <c r="G73" i="78"/>
  <c r="G70" i="78"/>
  <c r="G67" i="78"/>
  <c r="G64" i="78"/>
  <c r="G61" i="78"/>
  <c r="G58" i="78"/>
  <c r="G55" i="78"/>
  <c r="G52" i="78"/>
  <c r="G49" i="78"/>
  <c r="G46" i="78"/>
  <c r="G43" i="78"/>
  <c r="G40" i="78"/>
  <c r="G37" i="78"/>
  <c r="G34" i="78"/>
  <c r="G31" i="78"/>
  <c r="G28" i="78"/>
  <c r="G25" i="78"/>
  <c r="G22" i="78"/>
  <c r="G19" i="78"/>
  <c r="G16" i="78"/>
  <c r="G13" i="78"/>
  <c r="G10" i="78"/>
  <c r="G7" i="78"/>
  <c r="G4" i="78"/>
  <c r="F88" i="78"/>
  <c r="F85" i="78"/>
  <c r="F82" i="78"/>
  <c r="F79" i="78"/>
  <c r="F76" i="78"/>
  <c r="F73" i="78"/>
  <c r="F70" i="78"/>
  <c r="F67" i="78"/>
  <c r="F64" i="78"/>
  <c r="F61" i="78"/>
  <c r="F58" i="78"/>
  <c r="F55" i="78"/>
  <c r="F52" i="78"/>
  <c r="F49" i="78"/>
  <c r="F46" i="78"/>
  <c r="F43" i="78"/>
  <c r="F40" i="78"/>
  <c r="F37" i="78"/>
  <c r="F34" i="78"/>
  <c r="F31" i="78"/>
  <c r="F28" i="78"/>
  <c r="F25" i="78"/>
  <c r="F22" i="78"/>
  <c r="F19" i="78"/>
  <c r="F16" i="78"/>
  <c r="F13" i="78"/>
  <c r="F10" i="78"/>
  <c r="F7" i="78"/>
  <c r="F4" i="78"/>
  <c r="F87" i="78"/>
  <c r="F84" i="78"/>
  <c r="F81" i="78"/>
  <c r="F78" i="78"/>
  <c r="F75" i="78"/>
  <c r="F72" i="78"/>
  <c r="F69" i="78"/>
  <c r="F66" i="78"/>
  <c r="F63" i="78"/>
  <c r="F60" i="78"/>
  <c r="F57" i="78"/>
  <c r="F54" i="78"/>
  <c r="F51" i="78"/>
  <c r="F48" i="78"/>
  <c r="F45" i="78"/>
  <c r="F42" i="78"/>
  <c r="F39" i="78"/>
  <c r="F36" i="78"/>
  <c r="F33" i="78"/>
  <c r="F30" i="78"/>
  <c r="F27" i="78"/>
  <c r="F24" i="78"/>
  <c r="F21" i="78"/>
  <c r="F18" i="78"/>
  <c r="F15" i="78"/>
  <c r="F12" i="78"/>
  <c r="F9" i="78"/>
  <c r="F6" i="78"/>
  <c r="G21" i="78"/>
  <c r="G39" i="78"/>
  <c r="G57" i="78"/>
  <c r="G75" i="78"/>
  <c r="R15" i="78"/>
  <c r="R24" i="78"/>
  <c r="R33" i="78"/>
  <c r="R42" i="78"/>
  <c r="R51" i="78"/>
  <c r="R60" i="78"/>
  <c r="R69" i="78"/>
  <c r="R78" i="78"/>
  <c r="H44" i="79"/>
  <c r="I44" i="79" s="1"/>
  <c r="J44" i="79" s="1"/>
  <c r="H66" i="79"/>
  <c r="I66" i="79" s="1"/>
  <c r="J66" i="79" s="1"/>
  <c r="H73" i="79"/>
  <c r="I73" i="79" s="1"/>
  <c r="J73" i="79" s="1"/>
  <c r="G68" i="80"/>
  <c r="G65" i="80"/>
  <c r="G62" i="80"/>
  <c r="G59" i="80"/>
  <c r="G56" i="80"/>
  <c r="G53" i="80"/>
  <c r="G50" i="80"/>
  <c r="G47" i="80"/>
  <c r="G44" i="80"/>
  <c r="G41" i="80"/>
  <c r="G38" i="80"/>
  <c r="G35" i="80"/>
  <c r="G32" i="80"/>
  <c r="G29" i="80"/>
  <c r="G26" i="80"/>
  <c r="G23" i="80"/>
  <c r="G20" i="80"/>
  <c r="G17" i="80"/>
  <c r="G14" i="80"/>
  <c r="G11" i="80"/>
  <c r="G8" i="80"/>
  <c r="G5" i="80"/>
  <c r="F68" i="80"/>
  <c r="F65" i="80"/>
  <c r="F62" i="80"/>
  <c r="F59" i="80"/>
  <c r="F56" i="80"/>
  <c r="F53" i="80"/>
  <c r="F50" i="80"/>
  <c r="F47" i="80"/>
  <c r="F44" i="80"/>
  <c r="F41" i="80"/>
  <c r="F38" i="80"/>
  <c r="F35" i="80"/>
  <c r="F32" i="80"/>
  <c r="F29" i="80"/>
  <c r="F26" i="80"/>
  <c r="F23" i="80"/>
  <c r="F20" i="80"/>
  <c r="F17" i="80"/>
  <c r="F14" i="80"/>
  <c r="F11" i="80"/>
  <c r="F8" i="80"/>
  <c r="F5" i="80"/>
  <c r="G67" i="80"/>
  <c r="G64" i="80"/>
  <c r="G61" i="80"/>
  <c r="G58" i="80"/>
  <c r="G55" i="80"/>
  <c r="G52" i="80"/>
  <c r="G49" i="80"/>
  <c r="G46" i="80"/>
  <c r="G43" i="80"/>
  <c r="G40" i="80"/>
  <c r="G37" i="80"/>
  <c r="G34" i="80"/>
  <c r="G31" i="80"/>
  <c r="G28" i="80"/>
  <c r="G25" i="80"/>
  <c r="G22" i="80"/>
  <c r="G19" i="80"/>
  <c r="G16" i="80"/>
  <c r="G13" i="80"/>
  <c r="G10" i="80"/>
  <c r="G7" i="80"/>
  <c r="G4" i="80"/>
  <c r="F67" i="80"/>
  <c r="F64" i="80"/>
  <c r="F61" i="80"/>
  <c r="F58" i="80"/>
  <c r="F55" i="80"/>
  <c r="F52" i="80"/>
  <c r="F49" i="80"/>
  <c r="F46" i="80"/>
  <c r="F43" i="80"/>
  <c r="F40" i="80"/>
  <c r="F37" i="80"/>
  <c r="F34" i="80"/>
  <c r="F31" i="80"/>
  <c r="F28" i="80"/>
  <c r="F25" i="80"/>
  <c r="F22" i="80"/>
  <c r="F19" i="80"/>
  <c r="F16" i="80"/>
  <c r="F13" i="80"/>
  <c r="F10" i="80"/>
  <c r="F7" i="80"/>
  <c r="F4" i="80"/>
  <c r="F69" i="80"/>
  <c r="F66" i="80"/>
  <c r="F63" i="80"/>
  <c r="F60" i="80"/>
  <c r="F57" i="80"/>
  <c r="F54" i="80"/>
  <c r="F51" i="80"/>
  <c r="F48" i="80"/>
  <c r="F45" i="80"/>
  <c r="F42" i="80"/>
  <c r="F39" i="80"/>
  <c r="F36" i="80"/>
  <c r="F33" i="80"/>
  <c r="F30" i="80"/>
  <c r="F27" i="80"/>
  <c r="F24" i="80"/>
  <c r="F21" i="80"/>
  <c r="F18" i="80"/>
  <c r="F15" i="80"/>
  <c r="F12" i="80"/>
  <c r="F9" i="80"/>
  <c r="F6" i="80"/>
  <c r="G69" i="80"/>
  <c r="G51" i="80"/>
  <c r="G33" i="80"/>
  <c r="G15" i="80"/>
  <c r="G66" i="80"/>
  <c r="G48" i="80"/>
  <c r="G30" i="80"/>
  <c r="G12" i="80"/>
  <c r="G63" i="80"/>
  <c r="G45" i="80"/>
  <c r="G27" i="80"/>
  <c r="G9" i="80"/>
  <c r="G60" i="80"/>
  <c r="G42" i="80"/>
  <c r="G24" i="80"/>
  <c r="G6" i="80"/>
  <c r="G54" i="80"/>
  <c r="G36" i="80"/>
  <c r="G18" i="80"/>
  <c r="Q5" i="71"/>
  <c r="O9" i="71"/>
  <c r="P9" i="71" s="1"/>
  <c r="Q11" i="71"/>
  <c r="R12" i="71"/>
  <c r="R15" i="71"/>
  <c r="R18" i="71"/>
  <c r="R21" i="71"/>
  <c r="AH3" i="73"/>
  <c r="AQ3" i="73" s="1"/>
  <c r="F7" i="73"/>
  <c r="F13" i="73"/>
  <c r="F19" i="73"/>
  <c r="F25" i="73"/>
  <c r="F31" i="73"/>
  <c r="F37" i="73"/>
  <c r="F43" i="73"/>
  <c r="F49" i="73"/>
  <c r="F55" i="73"/>
  <c r="F61" i="73"/>
  <c r="F67" i="73"/>
  <c r="F73" i="73"/>
  <c r="F79" i="73"/>
  <c r="F85" i="73"/>
  <c r="F91" i="73"/>
  <c r="F97" i="73"/>
  <c r="G43" i="73"/>
  <c r="G49" i="73"/>
  <c r="G55" i="73"/>
  <c r="G61" i="73"/>
  <c r="G67" i="73"/>
  <c r="G73" i="73"/>
  <c r="G79" i="73"/>
  <c r="G85" i="73"/>
  <c r="G91" i="73"/>
  <c r="G97" i="73"/>
  <c r="M9" i="73"/>
  <c r="U9" i="73" s="1"/>
  <c r="M15" i="73"/>
  <c r="U15" i="73" s="1"/>
  <c r="M21" i="73"/>
  <c r="U21" i="73" s="1"/>
  <c r="M27" i="73"/>
  <c r="U27" i="73" s="1"/>
  <c r="M33" i="73"/>
  <c r="U33" i="73" s="1"/>
  <c r="M39" i="73"/>
  <c r="U39" i="73" s="1"/>
  <c r="M45" i="73"/>
  <c r="U45" i="73" s="1"/>
  <c r="M51" i="73"/>
  <c r="U51" i="73" s="1"/>
  <c r="M57" i="73"/>
  <c r="U57" i="73" s="1"/>
  <c r="M63" i="73"/>
  <c r="U63" i="73" s="1"/>
  <c r="M69" i="73"/>
  <c r="U69" i="73" s="1"/>
  <c r="M75" i="73"/>
  <c r="U75" i="73" s="1"/>
  <c r="M81" i="73"/>
  <c r="U81" i="73" s="1"/>
  <c r="M87" i="73"/>
  <c r="U87" i="73" s="1"/>
  <c r="M93" i="73"/>
  <c r="U93" i="73" s="1"/>
  <c r="Q9" i="73"/>
  <c r="Q14" i="73"/>
  <c r="Q17" i="73"/>
  <c r="Q20" i="73"/>
  <c r="Q23" i="73"/>
  <c r="Q26" i="73"/>
  <c r="Q29" i="73"/>
  <c r="Q32" i="73"/>
  <c r="Q35" i="73"/>
  <c r="Q38" i="73"/>
  <c r="Q41" i="73"/>
  <c r="Q44" i="73"/>
  <c r="Q47" i="73"/>
  <c r="Q50" i="73"/>
  <c r="Q53" i="73"/>
  <c r="Q56" i="73"/>
  <c r="Q59" i="73"/>
  <c r="Q62" i="73"/>
  <c r="Q65" i="73"/>
  <c r="Q68" i="73"/>
  <c r="Q71" i="73"/>
  <c r="Q74" i="73"/>
  <c r="Q77" i="73"/>
  <c r="Q80" i="73"/>
  <c r="Q83" i="73"/>
  <c r="Q86" i="73"/>
  <c r="Q89" i="73"/>
  <c r="Q92" i="73"/>
  <c r="Q95" i="73"/>
  <c r="Q98" i="73"/>
  <c r="AE3" i="74"/>
  <c r="Q79" i="74"/>
  <c r="Q82" i="74"/>
  <c r="V83" i="74"/>
  <c r="Q85" i="74"/>
  <c r="V86" i="74"/>
  <c r="Q88" i="74"/>
  <c r="Q39" i="75"/>
  <c r="V40" i="75"/>
  <c r="R41" i="75"/>
  <c r="Q46" i="75"/>
  <c r="Q51" i="75"/>
  <c r="H52" i="75"/>
  <c r="I52" i="75" s="1"/>
  <c r="J52" i="75" s="1"/>
  <c r="V52" i="75"/>
  <c r="Q53" i="75"/>
  <c r="V54" i="75"/>
  <c r="Q60" i="75"/>
  <c r="H61" i="75"/>
  <c r="I61" i="75" s="1"/>
  <c r="J61" i="75" s="1"/>
  <c r="V61" i="75"/>
  <c r="Q62" i="75"/>
  <c r="V63" i="75"/>
  <c r="Q69" i="75"/>
  <c r="H70" i="75"/>
  <c r="I70" i="75" s="1"/>
  <c r="J70" i="75" s="1"/>
  <c r="V70" i="75"/>
  <c r="Q71" i="75"/>
  <c r="V72" i="75"/>
  <c r="Q78" i="75"/>
  <c r="H79" i="75"/>
  <c r="I79" i="75" s="1"/>
  <c r="J79" i="75" s="1"/>
  <c r="V79" i="75"/>
  <c r="P3" i="77"/>
  <c r="AF3" i="77" s="1"/>
  <c r="AO3" i="77" s="1"/>
  <c r="P3" i="78"/>
  <c r="AF3" i="78" s="1"/>
  <c r="AO3" i="78" s="1"/>
  <c r="AE3" i="78"/>
  <c r="H6" i="78"/>
  <c r="I6" i="78" s="1"/>
  <c r="J6" i="78" s="1"/>
  <c r="H24" i="78"/>
  <c r="I24" i="78" s="1"/>
  <c r="J24" i="78" s="1"/>
  <c r="H42" i="78"/>
  <c r="I42" i="78" s="1"/>
  <c r="J42" i="78" s="1"/>
  <c r="H60" i="78"/>
  <c r="I60" i="78" s="1"/>
  <c r="J60" i="78" s="1"/>
  <c r="H78" i="78"/>
  <c r="I78" i="78" s="1"/>
  <c r="J78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10" i="78"/>
  <c r="V8" i="78"/>
  <c r="V6" i="78"/>
  <c r="V4" i="78"/>
  <c r="Y4" i="78" s="1"/>
  <c r="V89" i="78"/>
  <c r="V86" i="78"/>
  <c r="V83" i="78"/>
  <c r="V80" i="78"/>
  <c r="V77" i="78"/>
  <c r="V74" i="78"/>
  <c r="V71" i="78"/>
  <c r="V68" i="78"/>
  <c r="V65" i="78"/>
  <c r="V62" i="78"/>
  <c r="V59" i="78"/>
  <c r="V56" i="78"/>
  <c r="V53" i="78"/>
  <c r="V50" i="78"/>
  <c r="V47" i="78"/>
  <c r="V44" i="78"/>
  <c r="V41" i="78"/>
  <c r="V38" i="78"/>
  <c r="V35" i="78"/>
  <c r="V32" i="78"/>
  <c r="V29" i="78"/>
  <c r="V26" i="78"/>
  <c r="V23" i="78"/>
  <c r="V20" i="78"/>
  <c r="V17" i="78"/>
  <c r="V14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7" i="78"/>
  <c r="H13" i="79"/>
  <c r="I13" i="79" s="1"/>
  <c r="J13" i="79" s="1"/>
  <c r="H31" i="79"/>
  <c r="I31" i="79" s="1"/>
  <c r="J31" i="79" s="1"/>
  <c r="H48" i="79"/>
  <c r="I48" i="79" s="1"/>
  <c r="J48" i="79" s="1"/>
  <c r="G21" i="80"/>
  <c r="Q98" i="81"/>
  <c r="Q95" i="81"/>
  <c r="Q92" i="81"/>
  <c r="Q94" i="81"/>
  <c r="Q90" i="81"/>
  <c r="Q88" i="81"/>
  <c r="Q86" i="81"/>
  <c r="Q83" i="81"/>
  <c r="Q80" i="81"/>
  <c r="Q77" i="81"/>
  <c r="Q74" i="81"/>
  <c r="Q71" i="81"/>
  <c r="Q68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5" i="81"/>
  <c r="Q91" i="81"/>
  <c r="Q11" i="81"/>
  <c r="Q9" i="81"/>
  <c r="Q96" i="81"/>
  <c r="Q89" i="81"/>
  <c r="Q87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7" i="81"/>
  <c r="Q93" i="81"/>
  <c r="Q84" i="81"/>
  <c r="Q81" i="81"/>
  <c r="Q78" i="81"/>
  <c r="Q75" i="81"/>
  <c r="Q72" i="81"/>
  <c r="Q69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10" i="81"/>
  <c r="Q8" i="81"/>
  <c r="Q6" i="81"/>
  <c r="Q97" i="81"/>
  <c r="AH3" i="67"/>
  <c r="AQ3" i="67" s="1"/>
  <c r="M9" i="67"/>
  <c r="U9" i="67" s="1"/>
  <c r="M15" i="67"/>
  <c r="U15" i="67" s="1"/>
  <c r="R7" i="67"/>
  <c r="R8" i="67"/>
  <c r="R13" i="67"/>
  <c r="R16" i="67"/>
  <c r="R19" i="67"/>
  <c r="F5" i="69"/>
  <c r="H5" i="69" s="1"/>
  <c r="I5" i="69" s="1"/>
  <c r="J5" i="69" s="1"/>
  <c r="F11" i="69"/>
  <c r="H11" i="69" s="1"/>
  <c r="I11" i="69" s="1"/>
  <c r="J11" i="69" s="1"/>
  <c r="F17" i="69"/>
  <c r="H17" i="69" s="1"/>
  <c r="I17" i="69" s="1"/>
  <c r="J17" i="69" s="1"/>
  <c r="F5" i="70"/>
  <c r="H5" i="70" s="1"/>
  <c r="I5" i="70" s="1"/>
  <c r="J5" i="70" s="1"/>
  <c r="F11" i="70"/>
  <c r="H11" i="70" s="1"/>
  <c r="I11" i="70" s="1"/>
  <c r="J11" i="70" s="1"/>
  <c r="F17" i="70"/>
  <c r="H17" i="70" s="1"/>
  <c r="I17" i="70" s="1"/>
  <c r="J17" i="70" s="1"/>
  <c r="O3" i="71"/>
  <c r="M6" i="71"/>
  <c r="U6" i="71" s="1"/>
  <c r="M12" i="71"/>
  <c r="U12" i="71" s="1"/>
  <c r="R4" i="71"/>
  <c r="R5" i="71"/>
  <c r="O7" i="71"/>
  <c r="P7" i="71" s="1"/>
  <c r="V7" i="71"/>
  <c r="O8" i="71"/>
  <c r="P8" i="71" s="1"/>
  <c r="V8" i="71"/>
  <c r="Q10" i="71"/>
  <c r="O13" i="71"/>
  <c r="P13" i="71" s="1"/>
  <c r="V13" i="71"/>
  <c r="Q14" i="71"/>
  <c r="O16" i="71"/>
  <c r="P16" i="71" s="1"/>
  <c r="V16" i="71"/>
  <c r="Q17" i="71"/>
  <c r="O19" i="71"/>
  <c r="P19" i="71" s="1"/>
  <c r="V19" i="71"/>
  <c r="Q20" i="71"/>
  <c r="M5" i="72"/>
  <c r="U5" i="72" s="1"/>
  <c r="M11" i="72"/>
  <c r="U11" i="72" s="1"/>
  <c r="M17" i="72"/>
  <c r="U17" i="72" s="1"/>
  <c r="R12" i="72"/>
  <c r="R15" i="72"/>
  <c r="R18" i="72"/>
  <c r="F8" i="73"/>
  <c r="F14" i="73"/>
  <c r="F20" i="73"/>
  <c r="F26" i="73"/>
  <c r="F32" i="73"/>
  <c r="F38" i="73"/>
  <c r="F44" i="73"/>
  <c r="F50" i="73"/>
  <c r="F56" i="73"/>
  <c r="F62" i="73"/>
  <c r="F68" i="73"/>
  <c r="F74" i="73"/>
  <c r="F80" i="73"/>
  <c r="F86" i="73"/>
  <c r="F92" i="73"/>
  <c r="G8" i="73"/>
  <c r="G14" i="73"/>
  <c r="G20" i="73"/>
  <c r="G26" i="73"/>
  <c r="G32" i="73"/>
  <c r="G38" i="73"/>
  <c r="G44" i="73"/>
  <c r="G50" i="73"/>
  <c r="G56" i="73"/>
  <c r="G62" i="73"/>
  <c r="G68" i="73"/>
  <c r="G74" i="73"/>
  <c r="G80" i="73"/>
  <c r="G86" i="73"/>
  <c r="G92" i="73"/>
  <c r="M4" i="73"/>
  <c r="U4" i="73" s="1"/>
  <c r="X4" i="73" s="1"/>
  <c r="M10" i="73"/>
  <c r="U10" i="73" s="1"/>
  <c r="M16" i="73"/>
  <c r="U16" i="73" s="1"/>
  <c r="M22" i="73"/>
  <c r="U22" i="73" s="1"/>
  <c r="M28" i="73"/>
  <c r="U28" i="73" s="1"/>
  <c r="M34" i="73"/>
  <c r="U34" i="73" s="1"/>
  <c r="M40" i="73"/>
  <c r="U40" i="73" s="1"/>
  <c r="M46" i="73"/>
  <c r="U46" i="73" s="1"/>
  <c r="M52" i="73"/>
  <c r="U52" i="73" s="1"/>
  <c r="M58" i="73"/>
  <c r="U58" i="73" s="1"/>
  <c r="M64" i="73"/>
  <c r="U64" i="73" s="1"/>
  <c r="M70" i="73"/>
  <c r="U70" i="73" s="1"/>
  <c r="M76" i="73"/>
  <c r="U76" i="73" s="1"/>
  <c r="M82" i="73"/>
  <c r="U82" i="73" s="1"/>
  <c r="M88" i="73"/>
  <c r="U88" i="73" s="1"/>
  <c r="G4" i="74"/>
  <c r="G7" i="74"/>
  <c r="G10" i="74"/>
  <c r="G13" i="74"/>
  <c r="G16" i="74"/>
  <c r="G19" i="74"/>
  <c r="G22" i="74"/>
  <c r="G25" i="74"/>
  <c r="G28" i="74"/>
  <c r="G31" i="74"/>
  <c r="G34" i="74"/>
  <c r="G37" i="74"/>
  <c r="G40" i="74"/>
  <c r="G43" i="74"/>
  <c r="G46" i="74"/>
  <c r="G49" i="74"/>
  <c r="G52" i="74"/>
  <c r="G55" i="74"/>
  <c r="G58" i="74"/>
  <c r="G61" i="74"/>
  <c r="G64" i="74"/>
  <c r="G67" i="74"/>
  <c r="G70" i="74"/>
  <c r="G73" i="74"/>
  <c r="G76" i="74"/>
  <c r="G79" i="74"/>
  <c r="G82" i="74"/>
  <c r="G85" i="74"/>
  <c r="M8" i="74"/>
  <c r="U8" i="74" s="1"/>
  <c r="M14" i="74"/>
  <c r="U14" i="74" s="1"/>
  <c r="M20" i="74"/>
  <c r="U20" i="74" s="1"/>
  <c r="M26" i="74"/>
  <c r="U26" i="74" s="1"/>
  <c r="M32" i="74"/>
  <c r="U32" i="74" s="1"/>
  <c r="M38" i="74"/>
  <c r="U38" i="74" s="1"/>
  <c r="M44" i="74"/>
  <c r="U44" i="74" s="1"/>
  <c r="M50" i="74"/>
  <c r="U50" i="74" s="1"/>
  <c r="M56" i="74"/>
  <c r="U56" i="74" s="1"/>
  <c r="M62" i="74"/>
  <c r="U62" i="74" s="1"/>
  <c r="M68" i="74"/>
  <c r="U68" i="74" s="1"/>
  <c r="M74" i="74"/>
  <c r="U74" i="74" s="1"/>
  <c r="M80" i="74"/>
  <c r="U80" i="74" s="1"/>
  <c r="R7" i="74"/>
  <c r="Q9" i="74"/>
  <c r="R13" i="74"/>
  <c r="R16" i="74"/>
  <c r="R19" i="74"/>
  <c r="R22" i="74"/>
  <c r="R25" i="74"/>
  <c r="R28" i="74"/>
  <c r="R31" i="74"/>
  <c r="R34" i="74"/>
  <c r="R37" i="74"/>
  <c r="R40" i="74"/>
  <c r="R43" i="74"/>
  <c r="R46" i="74"/>
  <c r="R49" i="74"/>
  <c r="R52" i="74"/>
  <c r="R55" i="74"/>
  <c r="R58" i="74"/>
  <c r="R61" i="74"/>
  <c r="R64" i="74"/>
  <c r="R67" i="74"/>
  <c r="R70" i="74"/>
  <c r="R73" i="74"/>
  <c r="R76" i="74"/>
  <c r="R79" i="74"/>
  <c r="R82" i="74"/>
  <c r="R85" i="74"/>
  <c r="F5" i="75"/>
  <c r="F8" i="75"/>
  <c r="F11" i="75"/>
  <c r="F14" i="75"/>
  <c r="F17" i="75"/>
  <c r="F20" i="75"/>
  <c r="F23" i="75"/>
  <c r="F26" i="75"/>
  <c r="F29" i="75"/>
  <c r="F32" i="75"/>
  <c r="F35" i="75"/>
  <c r="F38" i="75"/>
  <c r="F41" i="75"/>
  <c r="F44" i="75"/>
  <c r="F47" i="75"/>
  <c r="F50" i="75"/>
  <c r="F53" i="75"/>
  <c r="F56" i="75"/>
  <c r="F59" i="75"/>
  <c r="F62" i="75"/>
  <c r="F65" i="75"/>
  <c r="F68" i="75"/>
  <c r="F71" i="75"/>
  <c r="F74" i="75"/>
  <c r="M5" i="75"/>
  <c r="U5" i="75" s="1"/>
  <c r="M11" i="75"/>
  <c r="U11" i="75" s="1"/>
  <c r="M17" i="75"/>
  <c r="U17" i="75" s="1"/>
  <c r="M23" i="75"/>
  <c r="U23" i="75" s="1"/>
  <c r="M29" i="75"/>
  <c r="U29" i="75" s="1"/>
  <c r="M35" i="75"/>
  <c r="U35" i="75" s="1"/>
  <c r="M41" i="75"/>
  <c r="U41" i="75" s="1"/>
  <c r="M47" i="75"/>
  <c r="U47" i="75" s="1"/>
  <c r="M53" i="75"/>
  <c r="U53" i="75" s="1"/>
  <c r="M59" i="75"/>
  <c r="U59" i="75" s="1"/>
  <c r="M65" i="75"/>
  <c r="U65" i="75" s="1"/>
  <c r="M71" i="75"/>
  <c r="U71" i="75" s="1"/>
  <c r="V4" i="75"/>
  <c r="Y4" i="75" s="1"/>
  <c r="R5" i="75"/>
  <c r="V6" i="75"/>
  <c r="V8" i="75"/>
  <c r="R9" i="75"/>
  <c r="V10" i="75"/>
  <c r="R11" i="75"/>
  <c r="V12" i="75"/>
  <c r="Q14" i="75"/>
  <c r="V15" i="75"/>
  <c r="Q17" i="75"/>
  <c r="V18" i="75"/>
  <c r="Q20" i="75"/>
  <c r="V21" i="75"/>
  <c r="Q23" i="75"/>
  <c r="V24" i="75"/>
  <c r="H25" i="75"/>
  <c r="I25" i="75" s="1"/>
  <c r="J25" i="75" s="1"/>
  <c r="Q26" i="75"/>
  <c r="V27" i="75"/>
  <c r="R28" i="75"/>
  <c r="H34" i="75"/>
  <c r="I34" i="75" s="1"/>
  <c r="J34" i="75" s="1"/>
  <c r="Q35" i="75"/>
  <c r="V36" i="75"/>
  <c r="R37" i="75"/>
  <c r="H43" i="75"/>
  <c r="I43" i="75" s="1"/>
  <c r="J43" i="75" s="1"/>
  <c r="Q44" i="75"/>
  <c r="V45" i="75"/>
  <c r="R46" i="75"/>
  <c r="R53" i="75"/>
  <c r="R55" i="75"/>
  <c r="R62" i="75"/>
  <c r="R64" i="75"/>
  <c r="R71" i="75"/>
  <c r="R73" i="75"/>
  <c r="H20" i="76"/>
  <c r="I20" i="76" s="1"/>
  <c r="J20" i="76" s="1"/>
  <c r="H29" i="76"/>
  <c r="I29" i="76" s="1"/>
  <c r="J29" i="76" s="1"/>
  <c r="H38" i="76"/>
  <c r="I38" i="76" s="1"/>
  <c r="J38" i="76" s="1"/>
  <c r="H47" i="76"/>
  <c r="I47" i="76" s="1"/>
  <c r="J47" i="76" s="1"/>
  <c r="H56" i="76"/>
  <c r="I56" i="76" s="1"/>
  <c r="J56" i="76" s="1"/>
  <c r="H65" i="76"/>
  <c r="I65" i="76" s="1"/>
  <c r="J65" i="76" s="1"/>
  <c r="F7" i="77"/>
  <c r="F15" i="77"/>
  <c r="F25" i="77"/>
  <c r="F33" i="77"/>
  <c r="F43" i="77"/>
  <c r="F51" i="77"/>
  <c r="F61" i="77"/>
  <c r="F69" i="77"/>
  <c r="F79" i="77"/>
  <c r="F87" i="77"/>
  <c r="F97" i="77"/>
  <c r="H9" i="78"/>
  <c r="I9" i="78" s="1"/>
  <c r="J9" i="78" s="1"/>
  <c r="H27" i="78"/>
  <c r="I27" i="78" s="1"/>
  <c r="J27" i="78" s="1"/>
  <c r="H45" i="78"/>
  <c r="I45" i="78" s="1"/>
  <c r="J45" i="78" s="1"/>
  <c r="H63" i="78"/>
  <c r="I63" i="78" s="1"/>
  <c r="J63" i="78" s="1"/>
  <c r="H81" i="78"/>
  <c r="I81" i="78" s="1"/>
  <c r="J81" i="78" s="1"/>
  <c r="AH4" i="78"/>
  <c r="Z4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41" i="78"/>
  <c r="R38" i="78"/>
  <c r="R35" i="78"/>
  <c r="R32" i="78"/>
  <c r="R29" i="78"/>
  <c r="R26" i="78"/>
  <c r="R23" i="78"/>
  <c r="R20" i="78"/>
  <c r="R17" i="78"/>
  <c r="R14" i="78"/>
  <c r="R3" i="78"/>
  <c r="R11" i="78"/>
  <c r="R9" i="78"/>
  <c r="R5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37" i="78"/>
  <c r="R34" i="78"/>
  <c r="R31" i="78"/>
  <c r="R28" i="78"/>
  <c r="R25" i="78"/>
  <c r="R22" i="78"/>
  <c r="R19" i="78"/>
  <c r="R16" i="78"/>
  <c r="R13" i="78"/>
  <c r="R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1" i="78"/>
  <c r="Q9" i="78"/>
  <c r="Q5" i="78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7" i="78"/>
  <c r="Q87" i="78"/>
  <c r="Q84" i="78"/>
  <c r="Q81" i="78"/>
  <c r="Q78" i="78"/>
  <c r="Q75" i="78"/>
  <c r="Q72" i="78"/>
  <c r="Q69" i="78"/>
  <c r="Q66" i="78"/>
  <c r="Q63" i="78"/>
  <c r="Q60" i="78"/>
  <c r="Q57" i="78"/>
  <c r="Q54" i="78"/>
  <c r="Q51" i="78"/>
  <c r="Q48" i="78"/>
  <c r="Q45" i="78"/>
  <c r="Q42" i="78"/>
  <c r="Q39" i="78"/>
  <c r="Q36" i="78"/>
  <c r="Q33" i="78"/>
  <c r="Q30" i="78"/>
  <c r="Q27" i="78"/>
  <c r="Q24" i="78"/>
  <c r="Q21" i="78"/>
  <c r="Q18" i="78"/>
  <c r="Q15" i="78"/>
  <c r="Q12" i="78"/>
  <c r="Q10" i="78"/>
  <c r="Q8" i="78"/>
  <c r="Q6" i="78"/>
  <c r="R10" i="78"/>
  <c r="R12" i="78"/>
  <c r="R21" i="78"/>
  <c r="R30" i="78"/>
  <c r="R39" i="78"/>
  <c r="R48" i="78"/>
  <c r="R57" i="78"/>
  <c r="R66" i="78"/>
  <c r="R75" i="78"/>
  <c r="R84" i="78"/>
  <c r="G39" i="80"/>
  <c r="H13" i="81"/>
  <c r="I13" i="81" s="1"/>
  <c r="J13" i="81" s="1"/>
  <c r="H31" i="81"/>
  <c r="I31" i="81" s="1"/>
  <c r="J31" i="81" s="1"/>
  <c r="H49" i="81"/>
  <c r="I49" i="81" s="1"/>
  <c r="J49" i="81" s="1"/>
  <c r="H67" i="81"/>
  <c r="I67" i="81" s="1"/>
  <c r="J67" i="81" s="1"/>
  <c r="H85" i="81"/>
  <c r="I85" i="81" s="1"/>
  <c r="J85" i="81" s="1"/>
  <c r="F78" i="79"/>
  <c r="F75" i="79"/>
  <c r="F72" i="79"/>
  <c r="F69" i="79"/>
  <c r="F66" i="79"/>
  <c r="F63" i="79"/>
  <c r="F60" i="79"/>
  <c r="F57" i="79"/>
  <c r="F54" i="79"/>
  <c r="F51" i="79"/>
  <c r="F48" i="79"/>
  <c r="F45" i="79"/>
  <c r="F42" i="79"/>
  <c r="F39" i="79"/>
  <c r="F36" i="79"/>
  <c r="G6" i="79"/>
  <c r="G9" i="79"/>
  <c r="G12" i="79"/>
  <c r="G15" i="79"/>
  <c r="G18" i="79"/>
  <c r="G21" i="79"/>
  <c r="G24" i="79"/>
  <c r="G27" i="79"/>
  <c r="G30" i="79"/>
  <c r="G33" i="79"/>
  <c r="F37" i="79"/>
  <c r="G40" i="79"/>
  <c r="F44" i="79"/>
  <c r="G47" i="79"/>
  <c r="G51" i="79"/>
  <c r="F55" i="79"/>
  <c r="G58" i="79"/>
  <c r="F62" i="79"/>
  <c r="G65" i="79"/>
  <c r="G69" i="79"/>
  <c r="F73" i="79"/>
  <c r="G76" i="79"/>
  <c r="H4" i="79"/>
  <c r="I4" i="79" s="1"/>
  <c r="J4" i="79" s="1"/>
  <c r="K4" i="79" s="1"/>
  <c r="M6" i="79"/>
  <c r="U6" i="79" s="1"/>
  <c r="M14" i="79"/>
  <c r="U14" i="79" s="1"/>
  <c r="M21" i="79"/>
  <c r="U21" i="79" s="1"/>
  <c r="M28" i="79"/>
  <c r="U28" i="79" s="1"/>
  <c r="M35" i="79"/>
  <c r="U35" i="79" s="1"/>
  <c r="M42" i="79"/>
  <c r="U42" i="79" s="1"/>
  <c r="M50" i="79"/>
  <c r="U50" i="79" s="1"/>
  <c r="M57" i="79"/>
  <c r="U57" i="79" s="1"/>
  <c r="M64" i="79"/>
  <c r="U64" i="79" s="1"/>
  <c r="M71" i="79"/>
  <c r="U71" i="79" s="1"/>
  <c r="V79" i="79"/>
  <c r="V76" i="79"/>
  <c r="V73" i="79"/>
  <c r="V70" i="79"/>
  <c r="V67" i="79"/>
  <c r="V64" i="79"/>
  <c r="V61" i="79"/>
  <c r="V58" i="79"/>
  <c r="V55" i="79"/>
  <c r="V52" i="79"/>
  <c r="V49" i="79"/>
  <c r="V46" i="79"/>
  <c r="V43" i="79"/>
  <c r="V40" i="79"/>
  <c r="V37" i="79"/>
  <c r="V34" i="79"/>
  <c r="V31" i="79"/>
  <c r="V28" i="79"/>
  <c r="V25" i="79"/>
  <c r="V22" i="79"/>
  <c r="V19" i="79"/>
  <c r="V16" i="79"/>
  <c r="V13" i="79"/>
  <c r="V7" i="79"/>
  <c r="V78" i="79"/>
  <c r="V75" i="79"/>
  <c r="V72" i="79"/>
  <c r="V69" i="79"/>
  <c r="V66" i="79"/>
  <c r="V63" i="79"/>
  <c r="V60" i="79"/>
  <c r="V57" i="79"/>
  <c r="V54" i="79"/>
  <c r="R16" i="79"/>
  <c r="R18" i="79"/>
  <c r="R25" i="79"/>
  <c r="R27" i="79"/>
  <c r="R34" i="79"/>
  <c r="R36" i="79"/>
  <c r="R43" i="79"/>
  <c r="R45" i="79"/>
  <c r="R54" i="79"/>
  <c r="V56" i="79"/>
  <c r="R68" i="80"/>
  <c r="R65" i="80"/>
  <c r="R62" i="80"/>
  <c r="R59" i="80"/>
  <c r="R56" i="80"/>
  <c r="R53" i="80"/>
  <c r="R50" i="80"/>
  <c r="R47" i="80"/>
  <c r="R44" i="80"/>
  <c r="R41" i="80"/>
  <c r="R38" i="80"/>
  <c r="R35" i="80"/>
  <c r="R32" i="80"/>
  <c r="R29" i="80"/>
  <c r="R26" i="80"/>
  <c r="R23" i="80"/>
  <c r="R20" i="80"/>
  <c r="R17" i="80"/>
  <c r="R14" i="80"/>
  <c r="R3" i="80"/>
  <c r="R11" i="80"/>
  <c r="R9" i="80"/>
  <c r="R5" i="80"/>
  <c r="R67" i="80"/>
  <c r="R64" i="80"/>
  <c r="R61" i="80"/>
  <c r="R58" i="80"/>
  <c r="R55" i="80"/>
  <c r="R52" i="80"/>
  <c r="R49" i="80"/>
  <c r="R46" i="80"/>
  <c r="R43" i="80"/>
  <c r="R40" i="80"/>
  <c r="R37" i="80"/>
  <c r="R34" i="80"/>
  <c r="R31" i="80"/>
  <c r="R28" i="80"/>
  <c r="R25" i="80"/>
  <c r="R22" i="80"/>
  <c r="R19" i="80"/>
  <c r="R16" i="80"/>
  <c r="R13" i="80"/>
  <c r="R7" i="80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1" i="80"/>
  <c r="Q9" i="80"/>
  <c r="Q5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7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10" i="80"/>
  <c r="Q8" i="80"/>
  <c r="Q6" i="80"/>
  <c r="R10" i="80"/>
  <c r="H94" i="81"/>
  <c r="I94" i="81" s="1"/>
  <c r="J94" i="81" s="1"/>
  <c r="H12" i="81"/>
  <c r="I12" i="81" s="1"/>
  <c r="J12" i="81" s="1"/>
  <c r="H30" i="81"/>
  <c r="I30" i="81" s="1"/>
  <c r="J30" i="81" s="1"/>
  <c r="H48" i="81"/>
  <c r="I48" i="81" s="1"/>
  <c r="J48" i="81" s="1"/>
  <c r="H66" i="81"/>
  <c r="I66" i="81" s="1"/>
  <c r="J66" i="81" s="1"/>
  <c r="H84" i="81"/>
  <c r="I84" i="81" s="1"/>
  <c r="J84" i="81" s="1"/>
  <c r="H41" i="82"/>
  <c r="I41" i="82" s="1"/>
  <c r="J41" i="82" s="1"/>
  <c r="H47" i="82"/>
  <c r="I47" i="82" s="1"/>
  <c r="J47" i="82" s="1"/>
  <c r="H53" i="82"/>
  <c r="I53" i="82" s="1"/>
  <c r="J53" i="82" s="1"/>
  <c r="H93" i="85"/>
  <c r="I93" i="85" s="1"/>
  <c r="J93" i="85" s="1"/>
  <c r="H19" i="85"/>
  <c r="I19" i="85" s="1"/>
  <c r="J19" i="85" s="1"/>
  <c r="H37" i="85"/>
  <c r="I37" i="85" s="1"/>
  <c r="J37" i="85" s="1"/>
  <c r="H55" i="85"/>
  <c r="I55" i="85" s="1"/>
  <c r="J55" i="85" s="1"/>
  <c r="H73" i="85"/>
  <c r="I73" i="85" s="1"/>
  <c r="J73" i="85" s="1"/>
  <c r="H91" i="85"/>
  <c r="I91" i="85" s="1"/>
  <c r="J91" i="85" s="1"/>
  <c r="H41" i="79"/>
  <c r="I41" i="79" s="1"/>
  <c r="J41" i="79" s="1"/>
  <c r="H52" i="79"/>
  <c r="I52" i="79" s="1"/>
  <c r="J52" i="79" s="1"/>
  <c r="H59" i="79"/>
  <c r="I59" i="79" s="1"/>
  <c r="J59" i="79" s="1"/>
  <c r="H70" i="79"/>
  <c r="I70" i="79" s="1"/>
  <c r="J70" i="79" s="1"/>
  <c r="H77" i="79"/>
  <c r="I77" i="79" s="1"/>
  <c r="J77" i="79" s="1"/>
  <c r="P3" i="80"/>
  <c r="AF3" i="80" s="1"/>
  <c r="AO3" i="80" s="1"/>
  <c r="AE3" i="80"/>
  <c r="H6" i="81"/>
  <c r="I6" i="81" s="1"/>
  <c r="J6" i="81" s="1"/>
  <c r="H24" i="81"/>
  <c r="I24" i="81" s="1"/>
  <c r="J24" i="81" s="1"/>
  <c r="H42" i="81"/>
  <c r="I42" i="81" s="1"/>
  <c r="J42" i="81" s="1"/>
  <c r="H60" i="81"/>
  <c r="I60" i="81" s="1"/>
  <c r="J60" i="81" s="1"/>
  <c r="H78" i="81"/>
  <c r="I78" i="81" s="1"/>
  <c r="J78" i="81" s="1"/>
  <c r="H38" i="79"/>
  <c r="I38" i="79" s="1"/>
  <c r="J38" i="79" s="1"/>
  <c r="H56" i="79"/>
  <c r="I56" i="79" s="1"/>
  <c r="J56" i="79" s="1"/>
  <c r="H67" i="79"/>
  <c r="I67" i="79" s="1"/>
  <c r="J67" i="79" s="1"/>
  <c r="H74" i="79"/>
  <c r="I74" i="79" s="1"/>
  <c r="J74" i="79" s="1"/>
  <c r="M79" i="79"/>
  <c r="U79" i="79" s="1"/>
  <c r="M73" i="79"/>
  <c r="U73" i="79" s="1"/>
  <c r="M67" i="79"/>
  <c r="U67" i="79" s="1"/>
  <c r="M61" i="79"/>
  <c r="U61" i="79" s="1"/>
  <c r="M55" i="79"/>
  <c r="U55" i="79" s="1"/>
  <c r="M49" i="79"/>
  <c r="U49" i="79" s="1"/>
  <c r="M43" i="79"/>
  <c r="U43" i="79" s="1"/>
  <c r="M37" i="79"/>
  <c r="U37" i="79" s="1"/>
  <c r="M31" i="79"/>
  <c r="U31" i="79" s="1"/>
  <c r="M25" i="79"/>
  <c r="U25" i="79" s="1"/>
  <c r="M19" i="79"/>
  <c r="U19" i="79" s="1"/>
  <c r="M13" i="79"/>
  <c r="U13" i="79" s="1"/>
  <c r="M7" i="79"/>
  <c r="U7" i="79" s="1"/>
  <c r="M10" i="79"/>
  <c r="U10" i="79" s="1"/>
  <c r="M17" i="79"/>
  <c r="U17" i="79" s="1"/>
  <c r="M24" i="79"/>
  <c r="U24" i="79" s="1"/>
  <c r="M32" i="79"/>
  <c r="U32" i="79" s="1"/>
  <c r="M39" i="79"/>
  <c r="U39" i="79" s="1"/>
  <c r="M46" i="79"/>
  <c r="U46" i="79" s="1"/>
  <c r="M53" i="79"/>
  <c r="U53" i="79" s="1"/>
  <c r="M60" i="79"/>
  <c r="U60" i="79" s="1"/>
  <c r="M68" i="79"/>
  <c r="U68" i="79" s="1"/>
  <c r="M75" i="79"/>
  <c r="U75" i="79" s="1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79" i="79"/>
  <c r="R76" i="79"/>
  <c r="R73" i="79"/>
  <c r="R70" i="79"/>
  <c r="R67" i="79"/>
  <c r="R64" i="79"/>
  <c r="R61" i="79"/>
  <c r="R58" i="79"/>
  <c r="R55" i="79"/>
  <c r="R78" i="79"/>
  <c r="R75" i="79"/>
  <c r="R72" i="79"/>
  <c r="R69" i="79"/>
  <c r="R66" i="79"/>
  <c r="R63" i="79"/>
  <c r="H16" i="79"/>
  <c r="I16" i="79" s="1"/>
  <c r="J16" i="79" s="1"/>
  <c r="H25" i="79"/>
  <c r="I25" i="79" s="1"/>
  <c r="J25" i="79" s="1"/>
  <c r="H34" i="79"/>
  <c r="I34" i="79" s="1"/>
  <c r="J34" i="79" s="1"/>
  <c r="V36" i="79"/>
  <c r="V38" i="79"/>
  <c r="H45" i="79"/>
  <c r="I45" i="79" s="1"/>
  <c r="J45" i="79" s="1"/>
  <c r="V45" i="79"/>
  <c r="V47" i="79"/>
  <c r="R57" i="79"/>
  <c r="V68" i="79"/>
  <c r="V77" i="79"/>
  <c r="R15" i="80"/>
  <c r="R24" i="80"/>
  <c r="R33" i="80"/>
  <c r="R42" i="80"/>
  <c r="R51" i="80"/>
  <c r="R60" i="80"/>
  <c r="R69" i="80"/>
  <c r="H7" i="81"/>
  <c r="I7" i="81" s="1"/>
  <c r="J7" i="81" s="1"/>
  <c r="H25" i="81"/>
  <c r="I25" i="81" s="1"/>
  <c r="J25" i="81" s="1"/>
  <c r="H43" i="81"/>
  <c r="I43" i="81" s="1"/>
  <c r="J43" i="81" s="1"/>
  <c r="H61" i="81"/>
  <c r="I61" i="81" s="1"/>
  <c r="J61" i="81" s="1"/>
  <c r="H79" i="81"/>
  <c r="I79" i="81" s="1"/>
  <c r="J79" i="81" s="1"/>
  <c r="H79" i="86"/>
  <c r="I79" i="86" s="1"/>
  <c r="J79" i="86" s="1"/>
  <c r="F6" i="76"/>
  <c r="F9" i="76"/>
  <c r="F12" i="76"/>
  <c r="F15" i="76"/>
  <c r="F18" i="76"/>
  <c r="F21" i="76"/>
  <c r="F24" i="76"/>
  <c r="F27" i="76"/>
  <c r="F30" i="76"/>
  <c r="F33" i="76"/>
  <c r="F36" i="76"/>
  <c r="F39" i="76"/>
  <c r="F42" i="76"/>
  <c r="F45" i="76"/>
  <c r="F48" i="76"/>
  <c r="F51" i="76"/>
  <c r="F54" i="76"/>
  <c r="F57" i="76"/>
  <c r="F60" i="76"/>
  <c r="F63" i="76"/>
  <c r="F66" i="76"/>
  <c r="F69" i="76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Q6" i="76"/>
  <c r="V7" i="76"/>
  <c r="Q8" i="76"/>
  <c r="Q10" i="76"/>
  <c r="Q12" i="76"/>
  <c r="V13" i="76"/>
  <c r="Q15" i="76"/>
  <c r="V16" i="76"/>
  <c r="Q18" i="76"/>
  <c r="V19" i="76"/>
  <c r="Q21" i="76"/>
  <c r="V22" i="76"/>
  <c r="Q24" i="76"/>
  <c r="V25" i="76"/>
  <c r="Q27" i="76"/>
  <c r="V28" i="76"/>
  <c r="Q30" i="76"/>
  <c r="V31" i="76"/>
  <c r="Q33" i="76"/>
  <c r="V34" i="76"/>
  <c r="Q36" i="76"/>
  <c r="V37" i="76"/>
  <c r="Q39" i="76"/>
  <c r="V40" i="76"/>
  <c r="Q42" i="76"/>
  <c r="V43" i="76"/>
  <c r="Q45" i="76"/>
  <c r="V46" i="76"/>
  <c r="Q48" i="76"/>
  <c r="V49" i="76"/>
  <c r="Q51" i="76"/>
  <c r="V52" i="76"/>
  <c r="Q54" i="76"/>
  <c r="V55" i="76"/>
  <c r="Q57" i="76"/>
  <c r="V58" i="76"/>
  <c r="Q60" i="76"/>
  <c r="V61" i="76"/>
  <c r="Q63" i="76"/>
  <c r="V64" i="76"/>
  <c r="Q66" i="76"/>
  <c r="V67" i="76"/>
  <c r="Q6" i="77"/>
  <c r="V7" i="77"/>
  <c r="Q8" i="77"/>
  <c r="Q10" i="77"/>
  <c r="Q12" i="77"/>
  <c r="V13" i="77"/>
  <c r="Q15" i="77"/>
  <c r="V16" i="77"/>
  <c r="Q18" i="77"/>
  <c r="V19" i="77"/>
  <c r="Q21" i="77"/>
  <c r="V22" i="77"/>
  <c r="Q24" i="77"/>
  <c r="V25" i="77"/>
  <c r="Q27" i="77"/>
  <c r="V28" i="77"/>
  <c r="Q30" i="77"/>
  <c r="V31" i="77"/>
  <c r="Q33" i="77"/>
  <c r="V34" i="77"/>
  <c r="Q36" i="77"/>
  <c r="V37" i="77"/>
  <c r="Q39" i="77"/>
  <c r="V40" i="77"/>
  <c r="Q42" i="77"/>
  <c r="V43" i="77"/>
  <c r="Q45" i="77"/>
  <c r="V46" i="77"/>
  <c r="Q48" i="77"/>
  <c r="V49" i="77"/>
  <c r="Q51" i="77"/>
  <c r="V52" i="77"/>
  <c r="Q54" i="77"/>
  <c r="V55" i="77"/>
  <c r="Q57" i="77"/>
  <c r="V58" i="77"/>
  <c r="Q60" i="77"/>
  <c r="V61" i="77"/>
  <c r="Q63" i="77"/>
  <c r="V64" i="77"/>
  <c r="Q66" i="77"/>
  <c r="V67" i="77"/>
  <c r="Q69" i="77"/>
  <c r="V70" i="77"/>
  <c r="Q72" i="77"/>
  <c r="V73" i="77"/>
  <c r="Q75" i="77"/>
  <c r="V76" i="77"/>
  <c r="Q78" i="77"/>
  <c r="V79" i="77"/>
  <c r="Q81" i="77"/>
  <c r="V82" i="77"/>
  <c r="Q84" i="77"/>
  <c r="V85" i="77"/>
  <c r="Q87" i="77"/>
  <c r="V88" i="77"/>
  <c r="Q90" i="77"/>
  <c r="V91" i="77"/>
  <c r="Q93" i="77"/>
  <c r="V94" i="77"/>
  <c r="V97" i="77"/>
  <c r="M9" i="78"/>
  <c r="U9" i="78" s="1"/>
  <c r="M15" i="78"/>
  <c r="U15" i="78" s="1"/>
  <c r="M21" i="78"/>
  <c r="U21" i="78" s="1"/>
  <c r="M27" i="78"/>
  <c r="U27" i="78" s="1"/>
  <c r="M33" i="78"/>
  <c r="U33" i="78" s="1"/>
  <c r="M39" i="78"/>
  <c r="U39" i="78" s="1"/>
  <c r="M45" i="78"/>
  <c r="U45" i="78" s="1"/>
  <c r="M51" i="78"/>
  <c r="U51" i="78" s="1"/>
  <c r="M57" i="78"/>
  <c r="U57" i="78" s="1"/>
  <c r="M63" i="78"/>
  <c r="U63" i="78" s="1"/>
  <c r="M69" i="78"/>
  <c r="U69" i="78" s="1"/>
  <c r="M75" i="78"/>
  <c r="U75" i="78" s="1"/>
  <c r="M81" i="78"/>
  <c r="U81" i="78" s="1"/>
  <c r="R3" i="79"/>
  <c r="G5" i="79"/>
  <c r="G8" i="79"/>
  <c r="G11" i="79"/>
  <c r="G14" i="79"/>
  <c r="G17" i="79"/>
  <c r="G20" i="79"/>
  <c r="G23" i="79"/>
  <c r="G26" i="79"/>
  <c r="G29" i="79"/>
  <c r="G32" i="79"/>
  <c r="G35" i="79"/>
  <c r="G39" i="79"/>
  <c r="F43" i="79"/>
  <c r="G46" i="79"/>
  <c r="F50" i="79"/>
  <c r="G53" i="79"/>
  <c r="G57" i="79"/>
  <c r="F61" i="79"/>
  <c r="G64" i="79"/>
  <c r="F68" i="79"/>
  <c r="G71" i="79"/>
  <c r="G75" i="79"/>
  <c r="F79" i="79"/>
  <c r="M4" i="79"/>
  <c r="U4" i="79" s="1"/>
  <c r="X4" i="79" s="1"/>
  <c r="M11" i="79"/>
  <c r="U11" i="79" s="1"/>
  <c r="M18" i="79"/>
  <c r="U18" i="79" s="1"/>
  <c r="M26" i="79"/>
  <c r="U26" i="79" s="1"/>
  <c r="M33" i="79"/>
  <c r="U33" i="79" s="1"/>
  <c r="M40" i="79"/>
  <c r="U40" i="79" s="1"/>
  <c r="M47" i="79"/>
  <c r="U47" i="79" s="1"/>
  <c r="M54" i="79"/>
  <c r="U54" i="79" s="1"/>
  <c r="M62" i="79"/>
  <c r="U62" i="79" s="1"/>
  <c r="M69" i="79"/>
  <c r="U69" i="79" s="1"/>
  <c r="M76" i="79"/>
  <c r="U76" i="79" s="1"/>
  <c r="V4" i="79"/>
  <c r="Y4" i="79" s="1"/>
  <c r="Q5" i="79"/>
  <c r="Q7" i="79"/>
  <c r="R8" i="79"/>
  <c r="V9" i="79"/>
  <c r="R12" i="79"/>
  <c r="R19" i="79"/>
  <c r="R21" i="79"/>
  <c r="R28" i="79"/>
  <c r="R30" i="79"/>
  <c r="R37" i="79"/>
  <c r="R39" i="79"/>
  <c r="R46" i="79"/>
  <c r="R48" i="79"/>
  <c r="Q52" i="79"/>
  <c r="V53" i="79"/>
  <c r="H60" i="79"/>
  <c r="I60" i="79" s="1"/>
  <c r="J60" i="79" s="1"/>
  <c r="H18" i="81"/>
  <c r="I18" i="81" s="1"/>
  <c r="J18" i="81" s="1"/>
  <c r="H36" i="81"/>
  <c r="I36" i="81" s="1"/>
  <c r="J36" i="81" s="1"/>
  <c r="H54" i="81"/>
  <c r="I54" i="81" s="1"/>
  <c r="J54" i="81" s="1"/>
  <c r="H72" i="81"/>
  <c r="I72" i="81" s="1"/>
  <c r="J72" i="81" s="1"/>
  <c r="H90" i="81"/>
  <c r="I90" i="81" s="1"/>
  <c r="J90" i="81" s="1"/>
  <c r="H96" i="81"/>
  <c r="I96" i="81" s="1"/>
  <c r="J96" i="81" s="1"/>
  <c r="P3" i="82"/>
  <c r="AF3" i="82" s="1"/>
  <c r="AO3" i="82" s="1"/>
  <c r="AE3" i="82"/>
  <c r="P3" i="83"/>
  <c r="AF3" i="83" s="1"/>
  <c r="AO3" i="83" s="1"/>
  <c r="AE3" i="83"/>
  <c r="G6" i="76"/>
  <c r="G9" i="76"/>
  <c r="G12" i="76"/>
  <c r="G15" i="76"/>
  <c r="G18" i="76"/>
  <c r="G21" i="76"/>
  <c r="G24" i="76"/>
  <c r="G27" i="76"/>
  <c r="G30" i="76"/>
  <c r="G33" i="76"/>
  <c r="G36" i="76"/>
  <c r="G39" i="76"/>
  <c r="G42" i="76"/>
  <c r="G45" i="76"/>
  <c r="G48" i="76"/>
  <c r="G51" i="76"/>
  <c r="G54" i="76"/>
  <c r="G57" i="76"/>
  <c r="G60" i="76"/>
  <c r="G63" i="76"/>
  <c r="G66" i="76"/>
  <c r="R6" i="76"/>
  <c r="R8" i="76"/>
  <c r="R10" i="76"/>
  <c r="R12" i="76"/>
  <c r="R15" i="76"/>
  <c r="R18" i="76"/>
  <c r="R21" i="76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F6" i="79"/>
  <c r="F9" i="79"/>
  <c r="F12" i="79"/>
  <c r="F15" i="79"/>
  <c r="F18" i="79"/>
  <c r="F21" i="79"/>
  <c r="F24" i="79"/>
  <c r="F27" i="79"/>
  <c r="F30" i="79"/>
  <c r="F33" i="79"/>
  <c r="G36" i="79"/>
  <c r="F40" i="79"/>
  <c r="G43" i="79"/>
  <c r="F47" i="79"/>
  <c r="G50" i="79"/>
  <c r="G54" i="79"/>
  <c r="F58" i="79"/>
  <c r="G61" i="79"/>
  <c r="F65" i="79"/>
  <c r="G68" i="79"/>
  <c r="G72" i="79"/>
  <c r="F76" i="79"/>
  <c r="G79" i="79"/>
  <c r="M5" i="79"/>
  <c r="U5" i="79" s="1"/>
  <c r="M12" i="79"/>
  <c r="U12" i="79" s="1"/>
  <c r="M20" i="79"/>
  <c r="U20" i="79" s="1"/>
  <c r="M27" i="79"/>
  <c r="U27" i="79" s="1"/>
  <c r="M34" i="79"/>
  <c r="U34" i="79" s="1"/>
  <c r="M41" i="79"/>
  <c r="U41" i="79" s="1"/>
  <c r="M48" i="79"/>
  <c r="U48" i="79" s="1"/>
  <c r="M56" i="79"/>
  <c r="U56" i="79" s="1"/>
  <c r="M63" i="79"/>
  <c r="U63" i="79" s="1"/>
  <c r="M70" i="79"/>
  <c r="U70" i="79" s="1"/>
  <c r="M77" i="79"/>
  <c r="U77" i="79" s="1"/>
  <c r="R5" i="79"/>
  <c r="V6" i="79"/>
  <c r="R7" i="79"/>
  <c r="Q78" i="79"/>
  <c r="Q75" i="79"/>
  <c r="Q72" i="79"/>
  <c r="Q69" i="79"/>
  <c r="Q66" i="79"/>
  <c r="Q63" i="79"/>
  <c r="Q60" i="79"/>
  <c r="Q57" i="79"/>
  <c r="Q54" i="79"/>
  <c r="Q51" i="79"/>
  <c r="Q48" i="79"/>
  <c r="Q45" i="79"/>
  <c r="Q42" i="79"/>
  <c r="Q39" i="79"/>
  <c r="Q36" i="79"/>
  <c r="Q33" i="79"/>
  <c r="Q30" i="79"/>
  <c r="Q27" i="79"/>
  <c r="Q24" i="79"/>
  <c r="Q21" i="79"/>
  <c r="Q18" i="79"/>
  <c r="Q15" i="79"/>
  <c r="Q12" i="79"/>
  <c r="Q10" i="79"/>
  <c r="Q8" i="79"/>
  <c r="Q6" i="79"/>
  <c r="Q77" i="79"/>
  <c r="Q74" i="79"/>
  <c r="Q71" i="79"/>
  <c r="Q68" i="79"/>
  <c r="Q65" i="79"/>
  <c r="Q62" i="79"/>
  <c r="Q59" i="79"/>
  <c r="Q56" i="79"/>
  <c r="Q53" i="79"/>
  <c r="R10" i="79"/>
  <c r="Q14" i="79"/>
  <c r="V15" i="79"/>
  <c r="Q16" i="79"/>
  <c r="V17" i="79"/>
  <c r="Q23" i="79"/>
  <c r="V24" i="79"/>
  <c r="Q25" i="79"/>
  <c r="V26" i="79"/>
  <c r="Q32" i="79"/>
  <c r="V33" i="79"/>
  <c r="Q34" i="79"/>
  <c r="V35" i="79"/>
  <c r="Q41" i="79"/>
  <c r="H42" i="79"/>
  <c r="I42" i="79" s="1"/>
  <c r="J42" i="79" s="1"/>
  <c r="V42" i="79"/>
  <c r="Q43" i="79"/>
  <c r="V44" i="79"/>
  <c r="Q50" i="79"/>
  <c r="V51" i="79"/>
  <c r="R52" i="79"/>
  <c r="R60" i="79"/>
  <c r="H63" i="79"/>
  <c r="I63" i="79" s="1"/>
  <c r="J63" i="79" s="1"/>
  <c r="Q64" i="79"/>
  <c r="V65" i="79"/>
  <c r="Q73" i="79"/>
  <c r="V74" i="79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V21" i="80"/>
  <c r="V18" i="80"/>
  <c r="V15" i="80"/>
  <c r="V12" i="80"/>
  <c r="V10" i="80"/>
  <c r="V8" i="80"/>
  <c r="V6" i="80"/>
  <c r="V4" i="80"/>
  <c r="Y4" i="80" s="1"/>
  <c r="Z4" i="80" s="1"/>
  <c r="V68" i="80"/>
  <c r="V65" i="80"/>
  <c r="V62" i="80"/>
  <c r="V59" i="80"/>
  <c r="V56" i="80"/>
  <c r="V53" i="80"/>
  <c r="V50" i="80"/>
  <c r="V47" i="80"/>
  <c r="V44" i="80"/>
  <c r="V41" i="80"/>
  <c r="V38" i="80"/>
  <c r="V35" i="80"/>
  <c r="V32" i="80"/>
  <c r="V29" i="80"/>
  <c r="V26" i="80"/>
  <c r="V23" i="80"/>
  <c r="V20" i="80"/>
  <c r="V17" i="80"/>
  <c r="V14" i="80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7" i="80"/>
  <c r="R12" i="80"/>
  <c r="R21" i="80"/>
  <c r="R30" i="80"/>
  <c r="R39" i="80"/>
  <c r="R48" i="80"/>
  <c r="R57" i="80"/>
  <c r="R66" i="80"/>
  <c r="H11" i="81"/>
  <c r="I11" i="81" s="1"/>
  <c r="J11" i="81" s="1"/>
  <c r="H19" i="81"/>
  <c r="I19" i="81" s="1"/>
  <c r="J19" i="81" s="1"/>
  <c r="H37" i="81"/>
  <c r="I37" i="81" s="1"/>
  <c r="J37" i="81" s="1"/>
  <c r="H55" i="81"/>
  <c r="I55" i="81" s="1"/>
  <c r="J55" i="81" s="1"/>
  <c r="H73" i="81"/>
  <c r="I73" i="81" s="1"/>
  <c r="J73" i="81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M7" i="81"/>
  <c r="U7" i="81" s="1"/>
  <c r="M13" i="81"/>
  <c r="U13" i="81" s="1"/>
  <c r="M19" i="81"/>
  <c r="U19" i="81" s="1"/>
  <c r="M25" i="81"/>
  <c r="U25" i="81" s="1"/>
  <c r="M31" i="81"/>
  <c r="U31" i="81" s="1"/>
  <c r="M37" i="81"/>
  <c r="U37" i="81" s="1"/>
  <c r="M43" i="81"/>
  <c r="U43" i="81" s="1"/>
  <c r="M49" i="81"/>
  <c r="U49" i="81" s="1"/>
  <c r="M55" i="81"/>
  <c r="U55" i="81" s="1"/>
  <c r="M61" i="81"/>
  <c r="U61" i="81" s="1"/>
  <c r="M67" i="81"/>
  <c r="U67" i="81" s="1"/>
  <c r="M73" i="81"/>
  <c r="U73" i="81" s="1"/>
  <c r="M79" i="81"/>
  <c r="U79" i="81" s="1"/>
  <c r="M85" i="81"/>
  <c r="U85" i="81" s="1"/>
  <c r="M91" i="81"/>
  <c r="U91" i="81" s="1"/>
  <c r="M97" i="81"/>
  <c r="U97" i="81" s="1"/>
  <c r="H5" i="81"/>
  <c r="I5" i="81" s="1"/>
  <c r="J5" i="81" s="1"/>
  <c r="H14" i="81"/>
  <c r="I14" i="81" s="1"/>
  <c r="J14" i="81" s="1"/>
  <c r="H17" i="81"/>
  <c r="I17" i="81" s="1"/>
  <c r="J17" i="81" s="1"/>
  <c r="H20" i="81"/>
  <c r="I20" i="81" s="1"/>
  <c r="J20" i="81" s="1"/>
  <c r="H23" i="81"/>
  <c r="I23" i="81" s="1"/>
  <c r="J23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65" i="81"/>
  <c r="I65" i="81" s="1"/>
  <c r="J65" i="81" s="1"/>
  <c r="H68" i="81"/>
  <c r="I68" i="81" s="1"/>
  <c r="J68" i="81" s="1"/>
  <c r="H71" i="81"/>
  <c r="I71" i="81" s="1"/>
  <c r="J71" i="81" s="1"/>
  <c r="H74" i="81"/>
  <c r="I74" i="81" s="1"/>
  <c r="J74" i="81" s="1"/>
  <c r="H77" i="81"/>
  <c r="I77" i="81" s="1"/>
  <c r="J77" i="81" s="1"/>
  <c r="H80" i="81"/>
  <c r="I80" i="81" s="1"/>
  <c r="J80" i="81" s="1"/>
  <c r="H83" i="81"/>
  <c r="I83" i="81" s="1"/>
  <c r="J83" i="81" s="1"/>
  <c r="H86" i="81"/>
  <c r="I86" i="81" s="1"/>
  <c r="J86" i="81" s="1"/>
  <c r="H5" i="82"/>
  <c r="I5" i="82" s="1"/>
  <c r="J5" i="82" s="1"/>
  <c r="AN3" i="84"/>
  <c r="H5" i="84"/>
  <c r="I5" i="84" s="1"/>
  <c r="J5" i="84" s="1"/>
  <c r="H12" i="84"/>
  <c r="I12" i="84" s="1"/>
  <c r="J12" i="84" s="1"/>
  <c r="H41" i="84"/>
  <c r="I41" i="84" s="1"/>
  <c r="J41" i="84" s="1"/>
  <c r="H48" i="84"/>
  <c r="I48" i="84" s="1"/>
  <c r="J48" i="84" s="1"/>
  <c r="H43" i="86"/>
  <c r="I43" i="86" s="1"/>
  <c r="J43" i="86" s="1"/>
  <c r="M5" i="80"/>
  <c r="U5" i="80" s="1"/>
  <c r="M11" i="80"/>
  <c r="U11" i="80" s="1"/>
  <c r="M17" i="80"/>
  <c r="U17" i="80" s="1"/>
  <c r="M23" i="80"/>
  <c r="U23" i="80" s="1"/>
  <c r="M29" i="80"/>
  <c r="U29" i="80" s="1"/>
  <c r="M35" i="80"/>
  <c r="U35" i="80" s="1"/>
  <c r="M41" i="80"/>
  <c r="U41" i="80" s="1"/>
  <c r="M47" i="80"/>
  <c r="U47" i="80" s="1"/>
  <c r="M53" i="80"/>
  <c r="U53" i="80" s="1"/>
  <c r="M59" i="80"/>
  <c r="U59" i="80" s="1"/>
  <c r="M65" i="80"/>
  <c r="U65" i="80" s="1"/>
  <c r="AH3" i="81"/>
  <c r="AQ3" i="81" s="1"/>
  <c r="H91" i="81"/>
  <c r="I91" i="81" s="1"/>
  <c r="J91" i="81" s="1"/>
  <c r="H97" i="81"/>
  <c r="I97" i="81" s="1"/>
  <c r="J97" i="81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H8" i="81"/>
  <c r="I8" i="81" s="1"/>
  <c r="J8" i="81" s="1"/>
  <c r="H68" i="82"/>
  <c r="I68" i="82" s="1"/>
  <c r="J68" i="82" s="1"/>
  <c r="H74" i="82"/>
  <c r="I74" i="82" s="1"/>
  <c r="J74" i="82" s="1"/>
  <c r="H80" i="82"/>
  <c r="I80" i="82" s="1"/>
  <c r="J80" i="82" s="1"/>
  <c r="H86" i="82"/>
  <c r="I86" i="82" s="1"/>
  <c r="J86" i="82" s="1"/>
  <c r="H8" i="84"/>
  <c r="I8" i="84" s="1"/>
  <c r="J8" i="84" s="1"/>
  <c r="H15" i="84"/>
  <c r="I15" i="84" s="1"/>
  <c r="J15" i="84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4" i="81"/>
  <c r="U94" i="81" s="1"/>
  <c r="H98" i="81"/>
  <c r="I98" i="81" s="1"/>
  <c r="J98" i="81" s="1"/>
  <c r="H88" i="82"/>
  <c r="I88" i="82" s="1"/>
  <c r="J88" i="82" s="1"/>
  <c r="H56" i="82"/>
  <c r="I56" i="82" s="1"/>
  <c r="J56" i="82" s="1"/>
  <c r="H23" i="84"/>
  <c r="I23" i="84" s="1"/>
  <c r="J23" i="84" s="1"/>
  <c r="H30" i="84"/>
  <c r="I30" i="84" s="1"/>
  <c r="J30" i="84" s="1"/>
  <c r="H59" i="84"/>
  <c r="I59" i="84" s="1"/>
  <c r="J59" i="84" s="1"/>
  <c r="H66" i="84"/>
  <c r="I66" i="84" s="1"/>
  <c r="J66" i="84" s="1"/>
  <c r="H16" i="86"/>
  <c r="I16" i="86" s="1"/>
  <c r="J16" i="86" s="1"/>
  <c r="H70" i="86"/>
  <c r="I70" i="86" s="1"/>
  <c r="J70" i="86" s="1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F9" i="81"/>
  <c r="F15" i="81"/>
  <c r="F21" i="81"/>
  <c r="F27" i="81"/>
  <c r="F33" i="81"/>
  <c r="F39" i="81"/>
  <c r="F45" i="81"/>
  <c r="F51" i="81"/>
  <c r="F57" i="81"/>
  <c r="F63" i="81"/>
  <c r="F69" i="81"/>
  <c r="F75" i="81"/>
  <c r="F81" i="81"/>
  <c r="F87" i="81"/>
  <c r="F93" i="81"/>
  <c r="G9" i="81"/>
  <c r="G15" i="81"/>
  <c r="G21" i="81"/>
  <c r="G27" i="81"/>
  <c r="G33" i="81"/>
  <c r="G39" i="81"/>
  <c r="G45" i="81"/>
  <c r="G51" i="81"/>
  <c r="G57" i="81"/>
  <c r="G63" i="81"/>
  <c r="G69" i="81"/>
  <c r="G75" i="81"/>
  <c r="G81" i="81"/>
  <c r="G87" i="81"/>
  <c r="G93" i="81"/>
  <c r="M5" i="81"/>
  <c r="U5" i="81" s="1"/>
  <c r="M11" i="81"/>
  <c r="U11" i="81" s="1"/>
  <c r="M17" i="81"/>
  <c r="U17" i="81" s="1"/>
  <c r="M23" i="81"/>
  <c r="U23" i="81" s="1"/>
  <c r="M29" i="81"/>
  <c r="U29" i="81" s="1"/>
  <c r="M35" i="81"/>
  <c r="U35" i="81" s="1"/>
  <c r="M41" i="81"/>
  <c r="U41" i="81" s="1"/>
  <c r="M47" i="81"/>
  <c r="U47" i="81" s="1"/>
  <c r="M53" i="81"/>
  <c r="U53" i="81" s="1"/>
  <c r="M59" i="81"/>
  <c r="U59" i="81" s="1"/>
  <c r="M65" i="81"/>
  <c r="U65" i="81" s="1"/>
  <c r="M71" i="81"/>
  <c r="U71" i="81" s="1"/>
  <c r="M77" i="81"/>
  <c r="U77" i="81" s="1"/>
  <c r="M83" i="81"/>
  <c r="U83" i="81" s="1"/>
  <c r="M89" i="81"/>
  <c r="U89" i="81" s="1"/>
  <c r="M95" i="81"/>
  <c r="U95" i="81" s="1"/>
  <c r="H89" i="81"/>
  <c r="I89" i="81" s="1"/>
  <c r="J89" i="81" s="1"/>
  <c r="H8" i="82"/>
  <c r="I8" i="82" s="1"/>
  <c r="J8" i="82" s="1"/>
  <c r="H11" i="82"/>
  <c r="I11" i="82" s="1"/>
  <c r="J11" i="82" s="1"/>
  <c r="H20" i="82"/>
  <c r="I20" i="82" s="1"/>
  <c r="J20" i="82" s="1"/>
  <c r="H23" i="82"/>
  <c r="I23" i="82" s="1"/>
  <c r="J23" i="82" s="1"/>
  <c r="H26" i="82"/>
  <c r="I26" i="82" s="1"/>
  <c r="J26" i="82" s="1"/>
  <c r="H29" i="82"/>
  <c r="I29" i="82" s="1"/>
  <c r="J29" i="82" s="1"/>
  <c r="H32" i="82"/>
  <c r="I32" i="82" s="1"/>
  <c r="J32" i="82" s="1"/>
  <c r="H35" i="82"/>
  <c r="I35" i="82" s="1"/>
  <c r="J35" i="82" s="1"/>
  <c r="H38" i="82"/>
  <c r="I38" i="82" s="1"/>
  <c r="J38" i="82" s="1"/>
  <c r="H44" i="82"/>
  <c r="I44" i="82" s="1"/>
  <c r="J44" i="82" s="1"/>
  <c r="H50" i="82"/>
  <c r="I50" i="82" s="1"/>
  <c r="J50" i="82" s="1"/>
  <c r="Z4" i="83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F4" i="81"/>
  <c r="F10" i="81"/>
  <c r="F16" i="81"/>
  <c r="F22" i="81"/>
  <c r="F28" i="81"/>
  <c r="F34" i="81"/>
  <c r="F40" i="81"/>
  <c r="F46" i="81"/>
  <c r="F52" i="81"/>
  <c r="F58" i="81"/>
  <c r="F64" i="81"/>
  <c r="F70" i="81"/>
  <c r="F76" i="81"/>
  <c r="F82" i="81"/>
  <c r="F88" i="81"/>
  <c r="G4" i="81"/>
  <c r="G10" i="81"/>
  <c r="G16" i="81"/>
  <c r="G22" i="81"/>
  <c r="G28" i="81"/>
  <c r="G34" i="81"/>
  <c r="G40" i="81"/>
  <c r="G46" i="81"/>
  <c r="G52" i="81"/>
  <c r="G58" i="81"/>
  <c r="G64" i="81"/>
  <c r="G70" i="81"/>
  <c r="G76" i="81"/>
  <c r="G82" i="81"/>
  <c r="G88" i="81"/>
  <c r="M6" i="81"/>
  <c r="U6" i="81" s="1"/>
  <c r="M12" i="81"/>
  <c r="U12" i="81" s="1"/>
  <c r="M18" i="81"/>
  <c r="U18" i="81" s="1"/>
  <c r="M24" i="81"/>
  <c r="U24" i="81" s="1"/>
  <c r="M30" i="81"/>
  <c r="U30" i="81" s="1"/>
  <c r="M36" i="81"/>
  <c r="U36" i="81" s="1"/>
  <c r="M42" i="81"/>
  <c r="U42" i="81" s="1"/>
  <c r="M48" i="81"/>
  <c r="U48" i="81" s="1"/>
  <c r="M54" i="81"/>
  <c r="U54" i="81" s="1"/>
  <c r="M60" i="81"/>
  <c r="U60" i="81" s="1"/>
  <c r="M66" i="81"/>
  <c r="U66" i="81" s="1"/>
  <c r="M72" i="81"/>
  <c r="U72" i="81" s="1"/>
  <c r="M78" i="81"/>
  <c r="U78" i="81" s="1"/>
  <c r="M84" i="81"/>
  <c r="U84" i="81" s="1"/>
  <c r="M90" i="81"/>
  <c r="U90" i="81" s="1"/>
  <c r="H92" i="81"/>
  <c r="I92" i="81" s="1"/>
  <c r="J92" i="81" s="1"/>
  <c r="H65" i="82"/>
  <c r="I65" i="82" s="1"/>
  <c r="J65" i="82" s="1"/>
  <c r="H71" i="82"/>
  <c r="I71" i="82" s="1"/>
  <c r="J71" i="82" s="1"/>
  <c r="H77" i="82"/>
  <c r="I77" i="82" s="1"/>
  <c r="J77" i="82" s="1"/>
  <c r="H83" i="82"/>
  <c r="I83" i="82" s="1"/>
  <c r="J83" i="82" s="1"/>
  <c r="H89" i="82"/>
  <c r="I89" i="82" s="1"/>
  <c r="J89" i="82" s="1"/>
  <c r="Y4" i="82"/>
  <c r="Z4" i="82" s="1"/>
  <c r="H62" i="82"/>
  <c r="I62" i="82" s="1"/>
  <c r="J62" i="82" s="1"/>
  <c r="H61" i="85"/>
  <c r="I61" i="85" s="1"/>
  <c r="J61" i="85" s="1"/>
  <c r="Z4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62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96" i="85"/>
  <c r="V87" i="85"/>
  <c r="V78" i="85"/>
  <c r="V69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10" i="85"/>
  <c r="V8" i="85"/>
  <c r="V6" i="85"/>
  <c r="V90" i="85"/>
  <c r="V81" i="85"/>
  <c r="V72" i="85"/>
  <c r="V63" i="85"/>
  <c r="V59" i="85"/>
  <c r="V56" i="85"/>
  <c r="V53" i="85"/>
  <c r="V50" i="85"/>
  <c r="V47" i="85"/>
  <c r="V44" i="85"/>
  <c r="V41" i="85"/>
  <c r="V38" i="85"/>
  <c r="V35" i="85"/>
  <c r="V32" i="85"/>
  <c r="V29" i="85"/>
  <c r="V26" i="85"/>
  <c r="V23" i="85"/>
  <c r="V20" i="85"/>
  <c r="V17" i="85"/>
  <c r="V14" i="85"/>
  <c r="V5" i="85"/>
  <c r="V93" i="85"/>
  <c r="V84" i="85"/>
  <c r="V75" i="85"/>
  <c r="V66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7" i="85"/>
  <c r="V9" i="85"/>
  <c r="V11" i="85"/>
  <c r="V4" i="85"/>
  <c r="Y4" i="85" s="1"/>
  <c r="P3" i="85"/>
  <c r="AF3" i="85" s="1"/>
  <c r="AO3" i="85" s="1"/>
  <c r="AE3" i="85"/>
  <c r="Q80" i="82"/>
  <c r="V81" i="82"/>
  <c r="Q83" i="82"/>
  <c r="V84" i="82"/>
  <c r="Q86" i="82"/>
  <c r="V87" i="82"/>
  <c r="Q89" i="82"/>
  <c r="AH3" i="83"/>
  <c r="AQ3" i="83" s="1"/>
  <c r="G5" i="83"/>
  <c r="G8" i="83"/>
  <c r="G11" i="83"/>
  <c r="G14" i="83"/>
  <c r="G17" i="83"/>
  <c r="G20" i="83"/>
  <c r="G23" i="83"/>
  <c r="G26" i="83"/>
  <c r="G29" i="83"/>
  <c r="G32" i="83"/>
  <c r="G35" i="83"/>
  <c r="G38" i="83"/>
  <c r="G41" i="83"/>
  <c r="G44" i="83"/>
  <c r="G47" i="83"/>
  <c r="G50" i="83"/>
  <c r="G53" i="83"/>
  <c r="G56" i="83"/>
  <c r="G59" i="83"/>
  <c r="G62" i="83"/>
  <c r="G65" i="83"/>
  <c r="G68" i="83"/>
  <c r="G71" i="83"/>
  <c r="G74" i="83"/>
  <c r="G77" i="83"/>
  <c r="R14" i="83"/>
  <c r="R17" i="83"/>
  <c r="R20" i="83"/>
  <c r="R23" i="83"/>
  <c r="R26" i="83"/>
  <c r="R29" i="83"/>
  <c r="R32" i="83"/>
  <c r="Q36" i="83"/>
  <c r="V37" i="83"/>
  <c r="R38" i="83"/>
  <c r="R40" i="83"/>
  <c r="Q45" i="83"/>
  <c r="V46" i="83"/>
  <c r="R47" i="83"/>
  <c r="R49" i="83"/>
  <c r="Q54" i="83"/>
  <c r="V55" i="83"/>
  <c r="R56" i="83"/>
  <c r="R58" i="83"/>
  <c r="Q63" i="83"/>
  <c r="V64" i="83"/>
  <c r="R65" i="83"/>
  <c r="R67" i="83"/>
  <c r="R74" i="83"/>
  <c r="R76" i="83"/>
  <c r="R11" i="84"/>
  <c r="R15" i="84"/>
  <c r="R24" i="84"/>
  <c r="R26" i="84"/>
  <c r="R33" i="84"/>
  <c r="R35" i="84"/>
  <c r="R42" i="84"/>
  <c r="R44" i="84"/>
  <c r="R51" i="84"/>
  <c r="R53" i="84"/>
  <c r="R60" i="84"/>
  <c r="R62" i="84"/>
  <c r="H10" i="85"/>
  <c r="I10" i="85" s="1"/>
  <c r="J10" i="85" s="1"/>
  <c r="H18" i="85"/>
  <c r="I18" i="85" s="1"/>
  <c r="J18" i="85" s="1"/>
  <c r="H28" i="85"/>
  <c r="I28" i="85" s="1"/>
  <c r="J28" i="85" s="1"/>
  <c r="H36" i="85"/>
  <c r="I36" i="85" s="1"/>
  <c r="J36" i="85" s="1"/>
  <c r="H46" i="85"/>
  <c r="I46" i="85" s="1"/>
  <c r="J46" i="85" s="1"/>
  <c r="H54" i="85"/>
  <c r="I54" i="85" s="1"/>
  <c r="J54" i="85" s="1"/>
  <c r="H64" i="85"/>
  <c r="I64" i="85" s="1"/>
  <c r="J64" i="85" s="1"/>
  <c r="H72" i="85"/>
  <c r="I72" i="85" s="1"/>
  <c r="J72" i="85" s="1"/>
  <c r="H82" i="85"/>
  <c r="I82" i="85" s="1"/>
  <c r="J82" i="85" s="1"/>
  <c r="H90" i="85"/>
  <c r="I90" i="85" s="1"/>
  <c r="J90" i="85" s="1"/>
  <c r="H12" i="86"/>
  <c r="I12" i="86" s="1"/>
  <c r="J12" i="86" s="1"/>
  <c r="H39" i="86"/>
  <c r="I39" i="86" s="1"/>
  <c r="J39" i="86" s="1"/>
  <c r="H66" i="86"/>
  <c r="I66" i="86" s="1"/>
  <c r="J66" i="86" s="1"/>
  <c r="G6" i="83"/>
  <c r="G9" i="83"/>
  <c r="G12" i="83"/>
  <c r="G15" i="83"/>
  <c r="G18" i="83"/>
  <c r="G21" i="83"/>
  <c r="G24" i="83"/>
  <c r="G27" i="83"/>
  <c r="G30" i="83"/>
  <c r="G33" i="83"/>
  <c r="G36" i="83"/>
  <c r="G39" i="83"/>
  <c r="G42" i="83"/>
  <c r="G45" i="83"/>
  <c r="G48" i="83"/>
  <c r="G51" i="83"/>
  <c r="G54" i="83"/>
  <c r="G57" i="83"/>
  <c r="G60" i="83"/>
  <c r="G63" i="83"/>
  <c r="G66" i="83"/>
  <c r="G69" i="83"/>
  <c r="G72" i="83"/>
  <c r="G75" i="83"/>
  <c r="G78" i="83"/>
  <c r="R6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R8" i="83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R10" i="83"/>
  <c r="V11" i="83"/>
  <c r="R12" i="83"/>
  <c r="R15" i="83"/>
  <c r="R18" i="83"/>
  <c r="R21" i="83"/>
  <c r="R24" i="83"/>
  <c r="R27" i="83"/>
  <c r="R30" i="83"/>
  <c r="R33" i="83"/>
  <c r="Q39" i="83"/>
  <c r="V40" i="83"/>
  <c r="R41" i="83"/>
  <c r="R43" i="83"/>
  <c r="Q48" i="83"/>
  <c r="V49" i="83"/>
  <c r="R50" i="83"/>
  <c r="R52" i="83"/>
  <c r="Q57" i="83"/>
  <c r="V58" i="83"/>
  <c r="R59" i="83"/>
  <c r="R61" i="83"/>
  <c r="Q66" i="83"/>
  <c r="V67" i="83"/>
  <c r="R68" i="83"/>
  <c r="R70" i="83"/>
  <c r="Q75" i="83"/>
  <c r="V76" i="83"/>
  <c r="R77" i="83"/>
  <c r="R79" i="83"/>
  <c r="R67" i="84"/>
  <c r="R64" i="84"/>
  <c r="R61" i="84"/>
  <c r="R58" i="84"/>
  <c r="R55" i="84"/>
  <c r="R52" i="84"/>
  <c r="R49" i="84"/>
  <c r="R46" i="84"/>
  <c r="R43" i="84"/>
  <c r="R40" i="84"/>
  <c r="R37" i="84"/>
  <c r="R34" i="84"/>
  <c r="R31" i="84"/>
  <c r="R28" i="84"/>
  <c r="R25" i="84"/>
  <c r="R22" i="84"/>
  <c r="R19" i="84"/>
  <c r="R16" i="84"/>
  <c r="R13" i="84"/>
  <c r="R7" i="84"/>
  <c r="R8" i="84"/>
  <c r="R18" i="84"/>
  <c r="R30" i="84"/>
  <c r="R32" i="84"/>
  <c r="R39" i="84"/>
  <c r="R41" i="84"/>
  <c r="R48" i="84"/>
  <c r="R50" i="84"/>
  <c r="R57" i="84"/>
  <c r="R59" i="84"/>
  <c r="R66" i="84"/>
  <c r="R68" i="84"/>
  <c r="H4" i="85"/>
  <c r="I4" i="85" s="1"/>
  <c r="J4" i="85" s="1"/>
  <c r="K4" i="85" s="1"/>
  <c r="H12" i="85"/>
  <c r="I12" i="85" s="1"/>
  <c r="J12" i="85" s="1"/>
  <c r="H22" i="85"/>
  <c r="I22" i="85" s="1"/>
  <c r="J22" i="85" s="1"/>
  <c r="H30" i="85"/>
  <c r="I30" i="85" s="1"/>
  <c r="J30" i="85" s="1"/>
  <c r="H40" i="85"/>
  <c r="I40" i="85" s="1"/>
  <c r="J40" i="85" s="1"/>
  <c r="H48" i="85"/>
  <c r="I48" i="85" s="1"/>
  <c r="J48" i="85" s="1"/>
  <c r="H58" i="85"/>
  <c r="I58" i="85" s="1"/>
  <c r="J58" i="85" s="1"/>
  <c r="H66" i="85"/>
  <c r="I66" i="85" s="1"/>
  <c r="J66" i="85" s="1"/>
  <c r="H76" i="85"/>
  <c r="I76" i="85" s="1"/>
  <c r="J76" i="85" s="1"/>
  <c r="H84" i="85"/>
  <c r="I84" i="85" s="1"/>
  <c r="J84" i="85" s="1"/>
  <c r="H94" i="85"/>
  <c r="I94" i="85" s="1"/>
  <c r="J94" i="85" s="1"/>
  <c r="Q97" i="85"/>
  <c r="Q94" i="85"/>
  <c r="Q91" i="85"/>
  <c r="Q88" i="85"/>
  <c r="Q85" i="85"/>
  <c r="Q82" i="85"/>
  <c r="Q79" i="85"/>
  <c r="Q76" i="85"/>
  <c r="Q73" i="85"/>
  <c r="Q70" i="85"/>
  <c r="Q67" i="85"/>
  <c r="Q64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5" i="85"/>
  <c r="Q86" i="85"/>
  <c r="Q77" i="85"/>
  <c r="Q68" i="85"/>
  <c r="Q61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5" i="85"/>
  <c r="Q11" i="85"/>
  <c r="Q9" i="85"/>
  <c r="Q98" i="85"/>
  <c r="Q89" i="85"/>
  <c r="Q80" i="85"/>
  <c r="Q71" i="85"/>
  <c r="Q62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7" i="85"/>
  <c r="Q92" i="85"/>
  <c r="Q83" i="85"/>
  <c r="Q74" i="85"/>
  <c r="Q65" i="85"/>
  <c r="Q60" i="85"/>
  <c r="Q57" i="85"/>
  <c r="Q54" i="85"/>
  <c r="Q51" i="85"/>
  <c r="Q48" i="85"/>
  <c r="Q45" i="85"/>
  <c r="Q42" i="85"/>
  <c r="Q39" i="85"/>
  <c r="Q36" i="85"/>
  <c r="Q33" i="85"/>
  <c r="Q30" i="85"/>
  <c r="Q27" i="85"/>
  <c r="Q24" i="85"/>
  <c r="Q21" i="85"/>
  <c r="Q18" i="85"/>
  <c r="Q15" i="85"/>
  <c r="Q12" i="85"/>
  <c r="Q10" i="85"/>
  <c r="Q8" i="85"/>
  <c r="Q6" i="85"/>
  <c r="H21" i="86"/>
  <c r="I21" i="86" s="1"/>
  <c r="J21" i="86" s="1"/>
  <c r="H48" i="86"/>
  <c r="I48" i="86" s="1"/>
  <c r="J48" i="86" s="1"/>
  <c r="H75" i="86"/>
  <c r="I75" i="86" s="1"/>
  <c r="J75" i="86" s="1"/>
  <c r="G6" i="82"/>
  <c r="G9" i="82"/>
  <c r="G12" i="82"/>
  <c r="G15" i="82"/>
  <c r="G18" i="82"/>
  <c r="G21" i="82"/>
  <c r="G24" i="82"/>
  <c r="G27" i="82"/>
  <c r="G30" i="82"/>
  <c r="G33" i="82"/>
  <c r="G36" i="82"/>
  <c r="G39" i="82"/>
  <c r="G42" i="82"/>
  <c r="G45" i="82"/>
  <c r="G48" i="82"/>
  <c r="G51" i="82"/>
  <c r="G54" i="82"/>
  <c r="G57" i="82"/>
  <c r="G60" i="82"/>
  <c r="G63" i="82"/>
  <c r="G66" i="82"/>
  <c r="G69" i="82"/>
  <c r="G72" i="82"/>
  <c r="G75" i="82"/>
  <c r="G78" i="82"/>
  <c r="G81" i="82"/>
  <c r="G84" i="82"/>
  <c r="G87" i="82"/>
  <c r="R6" i="82"/>
  <c r="R8" i="82"/>
  <c r="R10" i="82"/>
  <c r="V11" i="82"/>
  <c r="R12" i="82"/>
  <c r="R15" i="82"/>
  <c r="R18" i="82"/>
  <c r="R21" i="82"/>
  <c r="R24" i="82"/>
  <c r="R27" i="82"/>
  <c r="R30" i="82"/>
  <c r="R33" i="82"/>
  <c r="R36" i="82"/>
  <c r="R39" i="82"/>
  <c r="R42" i="82"/>
  <c r="R45" i="82"/>
  <c r="R48" i="82"/>
  <c r="R51" i="82"/>
  <c r="R54" i="82"/>
  <c r="R57" i="82"/>
  <c r="R60" i="82"/>
  <c r="R63" i="82"/>
  <c r="R66" i="82"/>
  <c r="R69" i="82"/>
  <c r="R72" i="82"/>
  <c r="R75" i="82"/>
  <c r="R78" i="82"/>
  <c r="R81" i="82"/>
  <c r="R84" i="82"/>
  <c r="R87" i="82"/>
  <c r="F4" i="83"/>
  <c r="F7" i="83"/>
  <c r="F10" i="83"/>
  <c r="F13" i="83"/>
  <c r="F16" i="83"/>
  <c r="F19" i="83"/>
  <c r="F22" i="83"/>
  <c r="F25" i="83"/>
  <c r="F28" i="83"/>
  <c r="F31" i="83"/>
  <c r="F34" i="83"/>
  <c r="F37" i="83"/>
  <c r="F40" i="83"/>
  <c r="F43" i="83"/>
  <c r="F46" i="83"/>
  <c r="F49" i="83"/>
  <c r="F52" i="83"/>
  <c r="F55" i="83"/>
  <c r="F58" i="83"/>
  <c r="F61" i="83"/>
  <c r="F64" i="83"/>
  <c r="F67" i="83"/>
  <c r="F70" i="83"/>
  <c r="F73" i="83"/>
  <c r="F76" i="83"/>
  <c r="F79" i="83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M75" i="83"/>
  <c r="U75" i="83" s="1"/>
  <c r="Q7" i="83"/>
  <c r="Q13" i="83"/>
  <c r="V14" i="83"/>
  <c r="Q16" i="83"/>
  <c r="V17" i="83"/>
  <c r="Q19" i="83"/>
  <c r="V20" i="83"/>
  <c r="Q22" i="83"/>
  <c r="V23" i="83"/>
  <c r="Q25" i="83"/>
  <c r="V26" i="83"/>
  <c r="Q28" i="83"/>
  <c r="V29" i="83"/>
  <c r="Q31" i="83"/>
  <c r="V32" i="83"/>
  <c r="Q34" i="83"/>
  <c r="Q37" i="83"/>
  <c r="V38" i="83"/>
  <c r="R39" i="83"/>
  <c r="Q46" i="83"/>
  <c r="V47" i="83"/>
  <c r="R48" i="83"/>
  <c r="Q55" i="83"/>
  <c r="V56" i="83"/>
  <c r="R57" i="83"/>
  <c r="Q64" i="83"/>
  <c r="V65" i="83"/>
  <c r="R66" i="83"/>
  <c r="Q73" i="83"/>
  <c r="V74" i="83"/>
  <c r="R75" i="83"/>
  <c r="G6" i="84"/>
  <c r="F10" i="84"/>
  <c r="F14" i="84"/>
  <c r="G17" i="84"/>
  <c r="F21" i="84"/>
  <c r="G24" i="84"/>
  <c r="F28" i="84"/>
  <c r="F32" i="84"/>
  <c r="G35" i="84"/>
  <c r="F39" i="84"/>
  <c r="G42" i="84"/>
  <c r="F46" i="84"/>
  <c r="F50" i="84"/>
  <c r="G53" i="84"/>
  <c r="F57" i="84"/>
  <c r="G60" i="84"/>
  <c r="F64" i="84"/>
  <c r="M9" i="84"/>
  <c r="U9" i="84" s="1"/>
  <c r="M16" i="84"/>
  <c r="U16" i="84" s="1"/>
  <c r="M23" i="84"/>
  <c r="U23" i="84" s="1"/>
  <c r="M31" i="84"/>
  <c r="U31" i="84" s="1"/>
  <c r="M38" i="84"/>
  <c r="U38" i="84" s="1"/>
  <c r="M45" i="84"/>
  <c r="U45" i="84" s="1"/>
  <c r="M52" i="84"/>
  <c r="U52" i="84" s="1"/>
  <c r="M59" i="84"/>
  <c r="U59" i="84" s="1"/>
  <c r="R5" i="84"/>
  <c r="V6" i="84"/>
  <c r="Q68" i="84"/>
  <c r="Q65" i="84"/>
  <c r="Q62" i="84"/>
  <c r="Q59" i="84"/>
  <c r="Q56" i="84"/>
  <c r="Q53" i="84"/>
  <c r="Q50" i="84"/>
  <c r="Q47" i="84"/>
  <c r="Q44" i="84"/>
  <c r="Q41" i="84"/>
  <c r="Q38" i="84"/>
  <c r="Q35" i="84"/>
  <c r="Q32" i="84"/>
  <c r="Q29" i="84"/>
  <c r="Q26" i="84"/>
  <c r="Q11" i="84"/>
  <c r="Q9" i="84"/>
  <c r="Q5" i="84"/>
  <c r="R10" i="84"/>
  <c r="V11" i="84"/>
  <c r="Q12" i="84"/>
  <c r="V13" i="84"/>
  <c r="R14" i="84"/>
  <c r="H20" i="84"/>
  <c r="I20" i="84" s="1"/>
  <c r="J20" i="84" s="1"/>
  <c r="Q21" i="84"/>
  <c r="V22" i="84"/>
  <c r="R23" i="84"/>
  <c r="Q25" i="84"/>
  <c r="H26" i="84"/>
  <c r="I26" i="84" s="1"/>
  <c r="J26" i="84" s="1"/>
  <c r="V26" i="84"/>
  <c r="Q27" i="84"/>
  <c r="V28" i="84"/>
  <c r="H33" i="84"/>
  <c r="I33" i="84" s="1"/>
  <c r="J33" i="84" s="1"/>
  <c r="Q34" i="84"/>
  <c r="V35" i="84"/>
  <c r="Q36" i="84"/>
  <c r="V37" i="84"/>
  <c r="Q43" i="84"/>
  <c r="H44" i="84"/>
  <c r="I44" i="84" s="1"/>
  <c r="J44" i="84" s="1"/>
  <c r="V44" i="84"/>
  <c r="Q45" i="84"/>
  <c r="V46" i="84"/>
  <c r="H51" i="84"/>
  <c r="I51" i="84" s="1"/>
  <c r="J51" i="84" s="1"/>
  <c r="Q52" i="84"/>
  <c r="V53" i="84"/>
  <c r="Q54" i="84"/>
  <c r="V55" i="84"/>
  <c r="Q61" i="84"/>
  <c r="H62" i="84"/>
  <c r="I62" i="84" s="1"/>
  <c r="J62" i="84" s="1"/>
  <c r="V62" i="84"/>
  <c r="Q63" i="84"/>
  <c r="H69" i="84"/>
  <c r="I69" i="84" s="1"/>
  <c r="J69" i="84" s="1"/>
  <c r="H13" i="85"/>
  <c r="I13" i="85" s="1"/>
  <c r="J13" i="85" s="1"/>
  <c r="H31" i="85"/>
  <c r="I31" i="85" s="1"/>
  <c r="J31" i="85" s="1"/>
  <c r="H49" i="85"/>
  <c r="I49" i="85" s="1"/>
  <c r="J49" i="85" s="1"/>
  <c r="H67" i="85"/>
  <c r="I67" i="85" s="1"/>
  <c r="J67" i="85" s="1"/>
  <c r="H85" i="85"/>
  <c r="I85" i="85" s="1"/>
  <c r="J85" i="85" s="1"/>
  <c r="G25" i="86"/>
  <c r="G52" i="86"/>
  <c r="F40" i="82"/>
  <c r="F43" i="82"/>
  <c r="F46" i="82"/>
  <c r="F49" i="82"/>
  <c r="F52" i="82"/>
  <c r="F55" i="82"/>
  <c r="F58" i="82"/>
  <c r="F61" i="82"/>
  <c r="F64" i="82"/>
  <c r="F67" i="82"/>
  <c r="F70" i="82"/>
  <c r="F73" i="82"/>
  <c r="F76" i="82"/>
  <c r="F79" i="82"/>
  <c r="F82" i="82"/>
  <c r="F85" i="82"/>
  <c r="F88" i="82"/>
  <c r="Q19" i="82"/>
  <c r="V20" i="82"/>
  <c r="Q22" i="82"/>
  <c r="V23" i="82"/>
  <c r="Q25" i="82"/>
  <c r="V26" i="82"/>
  <c r="Q28" i="82"/>
  <c r="V29" i="82"/>
  <c r="Q31" i="82"/>
  <c r="V32" i="82"/>
  <c r="Q34" i="82"/>
  <c r="V35" i="82"/>
  <c r="Q37" i="82"/>
  <c r="V38" i="82"/>
  <c r="Q40" i="82"/>
  <c r="V41" i="82"/>
  <c r="Q43" i="82"/>
  <c r="V44" i="82"/>
  <c r="Q46" i="82"/>
  <c r="V47" i="82"/>
  <c r="Q49" i="82"/>
  <c r="V50" i="82"/>
  <c r="Q52" i="82"/>
  <c r="V53" i="82"/>
  <c r="Q55" i="82"/>
  <c r="V56" i="82"/>
  <c r="Q58" i="82"/>
  <c r="V59" i="82"/>
  <c r="Q61" i="82"/>
  <c r="V62" i="82"/>
  <c r="Q64" i="82"/>
  <c r="V65" i="82"/>
  <c r="Q67" i="82"/>
  <c r="V68" i="82"/>
  <c r="Q70" i="82"/>
  <c r="V71" i="82"/>
  <c r="Q73" i="82"/>
  <c r="V74" i="82"/>
  <c r="Q76" i="82"/>
  <c r="V77" i="82"/>
  <c r="Q79" i="82"/>
  <c r="V80" i="82"/>
  <c r="Q82" i="82"/>
  <c r="V83" i="82"/>
  <c r="Q85" i="82"/>
  <c r="V86" i="82"/>
  <c r="Q88" i="82"/>
  <c r="G4" i="83"/>
  <c r="G7" i="83"/>
  <c r="G10" i="83"/>
  <c r="G13" i="83"/>
  <c r="G16" i="83"/>
  <c r="G19" i="83"/>
  <c r="G22" i="83"/>
  <c r="G25" i="83"/>
  <c r="G28" i="83"/>
  <c r="G31" i="83"/>
  <c r="G34" i="83"/>
  <c r="G37" i="83"/>
  <c r="G40" i="83"/>
  <c r="G43" i="83"/>
  <c r="G46" i="83"/>
  <c r="G49" i="83"/>
  <c r="G52" i="83"/>
  <c r="G55" i="83"/>
  <c r="G58" i="83"/>
  <c r="G61" i="83"/>
  <c r="G64" i="83"/>
  <c r="G67" i="83"/>
  <c r="G70" i="83"/>
  <c r="G73" i="83"/>
  <c r="G76" i="83"/>
  <c r="G79" i="83"/>
  <c r="Q5" i="83"/>
  <c r="R7" i="83"/>
  <c r="Q9" i="83"/>
  <c r="Q11" i="83"/>
  <c r="R13" i="83"/>
  <c r="R16" i="83"/>
  <c r="R19" i="83"/>
  <c r="R22" i="83"/>
  <c r="R25" i="83"/>
  <c r="R28" i="83"/>
  <c r="R31" i="83"/>
  <c r="R34" i="83"/>
  <c r="R35" i="83"/>
  <c r="R37" i="83"/>
  <c r="Q42" i="83"/>
  <c r="V43" i="83"/>
  <c r="R44" i="83"/>
  <c r="R46" i="83"/>
  <c r="Q51" i="83"/>
  <c r="V52" i="83"/>
  <c r="R53" i="83"/>
  <c r="R55" i="83"/>
  <c r="Q60" i="83"/>
  <c r="V61" i="83"/>
  <c r="R62" i="83"/>
  <c r="R64" i="83"/>
  <c r="Q69" i="83"/>
  <c r="V70" i="83"/>
  <c r="R71" i="83"/>
  <c r="R73" i="83"/>
  <c r="Q78" i="83"/>
  <c r="V79" i="83"/>
  <c r="R3" i="84"/>
  <c r="G67" i="84"/>
  <c r="G64" i="84"/>
  <c r="G61" i="84"/>
  <c r="G58" i="84"/>
  <c r="G55" i="84"/>
  <c r="G52" i="84"/>
  <c r="G49" i="84"/>
  <c r="G46" i="84"/>
  <c r="G43" i="84"/>
  <c r="G40" i="84"/>
  <c r="G37" i="84"/>
  <c r="G34" i="84"/>
  <c r="G31" i="84"/>
  <c r="G28" i="84"/>
  <c r="G25" i="84"/>
  <c r="G22" i="84"/>
  <c r="G19" i="84"/>
  <c r="G16" i="84"/>
  <c r="G13" i="84"/>
  <c r="G10" i="84"/>
  <c r="G7" i="84"/>
  <c r="G4" i="84"/>
  <c r="F7" i="84"/>
  <c r="F11" i="84"/>
  <c r="G14" i="84"/>
  <c r="F18" i="84"/>
  <c r="G21" i="84"/>
  <c r="F25" i="84"/>
  <c r="F29" i="84"/>
  <c r="G32" i="84"/>
  <c r="F36" i="84"/>
  <c r="G39" i="84"/>
  <c r="F43" i="84"/>
  <c r="F47" i="84"/>
  <c r="G50" i="84"/>
  <c r="F54" i="84"/>
  <c r="G57" i="84"/>
  <c r="F61" i="84"/>
  <c r="F65" i="84"/>
  <c r="G68" i="84"/>
  <c r="M66" i="84"/>
  <c r="U66" i="84" s="1"/>
  <c r="M60" i="84"/>
  <c r="U60" i="84" s="1"/>
  <c r="M54" i="84"/>
  <c r="U54" i="84" s="1"/>
  <c r="M48" i="84"/>
  <c r="U48" i="84" s="1"/>
  <c r="M42" i="84"/>
  <c r="U42" i="84" s="1"/>
  <c r="M36" i="84"/>
  <c r="U36" i="84" s="1"/>
  <c r="M30" i="84"/>
  <c r="U30" i="84" s="1"/>
  <c r="M24" i="84"/>
  <c r="U24" i="84" s="1"/>
  <c r="M18" i="84"/>
  <c r="U18" i="84" s="1"/>
  <c r="M12" i="84"/>
  <c r="U12" i="84" s="1"/>
  <c r="M6" i="84"/>
  <c r="U6" i="84" s="1"/>
  <c r="M10" i="84"/>
  <c r="U10" i="84" s="1"/>
  <c r="M17" i="84"/>
  <c r="U17" i="84" s="1"/>
  <c r="M25" i="84"/>
  <c r="U25" i="84" s="1"/>
  <c r="M32" i="84"/>
  <c r="U32" i="84" s="1"/>
  <c r="M39" i="84"/>
  <c r="U39" i="84" s="1"/>
  <c r="M46" i="84"/>
  <c r="U46" i="84" s="1"/>
  <c r="M53" i="84"/>
  <c r="U53" i="84" s="1"/>
  <c r="M61" i="84"/>
  <c r="U61" i="84" s="1"/>
  <c r="M68" i="84"/>
  <c r="U68" i="84" s="1"/>
  <c r="V69" i="84"/>
  <c r="V66" i="84"/>
  <c r="V63" i="84"/>
  <c r="V60" i="84"/>
  <c r="V57" i="84"/>
  <c r="V54" i="84"/>
  <c r="V51" i="84"/>
  <c r="V48" i="84"/>
  <c r="V45" i="84"/>
  <c r="V42" i="84"/>
  <c r="V39" i="84"/>
  <c r="V36" i="84"/>
  <c r="V33" i="84"/>
  <c r="V30" i="84"/>
  <c r="V27" i="84"/>
  <c r="V24" i="84"/>
  <c r="R12" i="84"/>
  <c r="Q17" i="84"/>
  <c r="V18" i="84"/>
  <c r="Q19" i="84"/>
  <c r="V20" i="84"/>
  <c r="R21" i="84"/>
  <c r="R27" i="84"/>
  <c r="R29" i="84"/>
  <c r="R36" i="84"/>
  <c r="R38" i="84"/>
  <c r="R45" i="84"/>
  <c r="R47" i="84"/>
  <c r="R54" i="84"/>
  <c r="R56" i="84"/>
  <c r="R63" i="84"/>
  <c r="R65" i="84"/>
  <c r="H6" i="85"/>
  <c r="I6" i="85" s="1"/>
  <c r="J6" i="85" s="1"/>
  <c r="H16" i="85"/>
  <c r="I16" i="85" s="1"/>
  <c r="J16" i="85" s="1"/>
  <c r="H24" i="85"/>
  <c r="I24" i="85" s="1"/>
  <c r="J24" i="85" s="1"/>
  <c r="H34" i="85"/>
  <c r="I34" i="85" s="1"/>
  <c r="J34" i="85" s="1"/>
  <c r="H42" i="85"/>
  <c r="I42" i="85" s="1"/>
  <c r="J42" i="85" s="1"/>
  <c r="H52" i="85"/>
  <c r="I52" i="85" s="1"/>
  <c r="J52" i="85" s="1"/>
  <c r="H60" i="85"/>
  <c r="I60" i="85" s="1"/>
  <c r="J60" i="85" s="1"/>
  <c r="H70" i="85"/>
  <c r="I70" i="85" s="1"/>
  <c r="J70" i="85" s="1"/>
  <c r="H78" i="85"/>
  <c r="I78" i="85" s="1"/>
  <c r="J78" i="85" s="1"/>
  <c r="H88" i="85"/>
  <c r="I88" i="85" s="1"/>
  <c r="J88" i="85" s="1"/>
  <c r="H96" i="85"/>
  <c r="I96" i="85" s="1"/>
  <c r="J96" i="85" s="1"/>
  <c r="P3" i="86"/>
  <c r="AF3" i="86" s="1"/>
  <c r="AO3" i="86" s="1"/>
  <c r="AE3" i="86"/>
  <c r="F87" i="86"/>
  <c r="F84" i="86"/>
  <c r="F81" i="86"/>
  <c r="F78" i="86"/>
  <c r="F75" i="86"/>
  <c r="F72" i="86"/>
  <c r="F69" i="86"/>
  <c r="F66" i="86"/>
  <c r="F63" i="86"/>
  <c r="F60" i="86"/>
  <c r="F57" i="86"/>
  <c r="F54" i="86"/>
  <c r="F51" i="86"/>
  <c r="F48" i="86"/>
  <c r="F45" i="86"/>
  <c r="F42" i="86"/>
  <c r="F39" i="86"/>
  <c r="F36" i="86"/>
  <c r="F33" i="86"/>
  <c r="F30" i="86"/>
  <c r="F27" i="86"/>
  <c r="F24" i="86"/>
  <c r="F21" i="86"/>
  <c r="F18" i="86"/>
  <c r="F15" i="86"/>
  <c r="F12" i="86"/>
  <c r="F9" i="86"/>
  <c r="F6" i="86"/>
  <c r="F89" i="86"/>
  <c r="F86" i="86"/>
  <c r="F83" i="86"/>
  <c r="F80" i="86"/>
  <c r="F77" i="86"/>
  <c r="F74" i="86"/>
  <c r="F71" i="86"/>
  <c r="F68" i="86"/>
  <c r="F65" i="86"/>
  <c r="F62" i="86"/>
  <c r="F59" i="86"/>
  <c r="F56" i="86"/>
  <c r="F53" i="86"/>
  <c r="F50" i="86"/>
  <c r="F47" i="86"/>
  <c r="F44" i="86"/>
  <c r="F41" i="86"/>
  <c r="F38" i="86"/>
  <c r="F35" i="86"/>
  <c r="F32" i="86"/>
  <c r="F29" i="86"/>
  <c r="F26" i="86"/>
  <c r="F23" i="86"/>
  <c r="F20" i="86"/>
  <c r="F17" i="86"/>
  <c r="F14" i="86"/>
  <c r="F11" i="86"/>
  <c r="F8" i="86"/>
  <c r="F5" i="86"/>
  <c r="G87" i="86"/>
  <c r="G82" i="86"/>
  <c r="G78" i="86"/>
  <c r="G73" i="86"/>
  <c r="G69" i="86"/>
  <c r="G64" i="86"/>
  <c r="G60" i="86"/>
  <c r="G55" i="86"/>
  <c r="G51" i="86"/>
  <c r="G46" i="86"/>
  <c r="G42" i="86"/>
  <c r="G37" i="86"/>
  <c r="G33" i="86"/>
  <c r="G28" i="86"/>
  <c r="G24" i="86"/>
  <c r="G19" i="86"/>
  <c r="G15" i="86"/>
  <c r="G10" i="86"/>
  <c r="G6" i="86"/>
  <c r="G86" i="86"/>
  <c r="F82" i="86"/>
  <c r="G77" i="86"/>
  <c r="F73" i="86"/>
  <c r="G68" i="86"/>
  <c r="F64" i="86"/>
  <c r="G59" i="86"/>
  <c r="F55" i="86"/>
  <c r="G50" i="86"/>
  <c r="F46" i="86"/>
  <c r="G41" i="86"/>
  <c r="F37" i="86"/>
  <c r="G32" i="86"/>
  <c r="F28" i="86"/>
  <c r="G23" i="86"/>
  <c r="F19" i="86"/>
  <c r="G14" i="86"/>
  <c r="F10" i="86"/>
  <c r="G5" i="86"/>
  <c r="G85" i="86"/>
  <c r="G81" i="86"/>
  <c r="G76" i="86"/>
  <c r="G72" i="86"/>
  <c r="G67" i="86"/>
  <c r="G63" i="86"/>
  <c r="G58" i="86"/>
  <c r="G54" i="86"/>
  <c r="G49" i="86"/>
  <c r="G45" i="86"/>
  <c r="G40" i="86"/>
  <c r="G36" i="86"/>
  <c r="G31" i="86"/>
  <c r="G27" i="86"/>
  <c r="G22" i="86"/>
  <c r="G18" i="86"/>
  <c r="G13" i="86"/>
  <c r="G9" i="86"/>
  <c r="G4" i="86"/>
  <c r="G89" i="86"/>
  <c r="F85" i="86"/>
  <c r="G80" i="86"/>
  <c r="F76" i="86"/>
  <c r="G71" i="86"/>
  <c r="F67" i="86"/>
  <c r="G62" i="86"/>
  <c r="F58" i="86"/>
  <c r="G53" i="86"/>
  <c r="F49" i="86"/>
  <c r="G44" i="86"/>
  <c r="F40" i="86"/>
  <c r="G35" i="86"/>
  <c r="F31" i="86"/>
  <c r="G26" i="86"/>
  <c r="F22" i="86"/>
  <c r="G17" i="86"/>
  <c r="F13" i="86"/>
  <c r="G8" i="86"/>
  <c r="F4" i="86"/>
  <c r="F88" i="86"/>
  <c r="G83" i="86"/>
  <c r="F79" i="86"/>
  <c r="G74" i="86"/>
  <c r="F70" i="86"/>
  <c r="G65" i="86"/>
  <c r="F61" i="86"/>
  <c r="G56" i="86"/>
  <c r="F52" i="86"/>
  <c r="G47" i="86"/>
  <c r="F43" i="86"/>
  <c r="G38" i="86"/>
  <c r="F34" i="86"/>
  <c r="G29" i="86"/>
  <c r="F25" i="86"/>
  <c r="G20" i="86"/>
  <c r="F16" i="86"/>
  <c r="G11" i="86"/>
  <c r="F7" i="86"/>
  <c r="G30" i="86"/>
  <c r="G57" i="86"/>
  <c r="G84" i="86"/>
  <c r="G4" i="82"/>
  <c r="G7" i="82"/>
  <c r="G10" i="82"/>
  <c r="G13" i="82"/>
  <c r="G16" i="82"/>
  <c r="G19" i="82"/>
  <c r="G22" i="82"/>
  <c r="G25" i="82"/>
  <c r="G28" i="82"/>
  <c r="G31" i="82"/>
  <c r="G34" i="82"/>
  <c r="G37" i="82"/>
  <c r="G40" i="82"/>
  <c r="G43" i="82"/>
  <c r="G46" i="82"/>
  <c r="G49" i="82"/>
  <c r="G52" i="82"/>
  <c r="G55" i="82"/>
  <c r="G58" i="82"/>
  <c r="G61" i="82"/>
  <c r="G64" i="82"/>
  <c r="G67" i="82"/>
  <c r="G70" i="82"/>
  <c r="G73" i="82"/>
  <c r="G76" i="82"/>
  <c r="G79" i="82"/>
  <c r="G82" i="82"/>
  <c r="G85" i="82"/>
  <c r="R7" i="82"/>
  <c r="Q9" i="82"/>
  <c r="R13" i="82"/>
  <c r="R16" i="82"/>
  <c r="R19" i="82"/>
  <c r="R22" i="82"/>
  <c r="R25" i="82"/>
  <c r="R28" i="82"/>
  <c r="R31" i="82"/>
  <c r="R34" i="82"/>
  <c r="R37" i="82"/>
  <c r="R40" i="82"/>
  <c r="R43" i="82"/>
  <c r="R46" i="82"/>
  <c r="R49" i="82"/>
  <c r="R52" i="82"/>
  <c r="R55" i="82"/>
  <c r="R58" i="82"/>
  <c r="R61" i="82"/>
  <c r="R64" i="82"/>
  <c r="R67" i="82"/>
  <c r="R70" i="82"/>
  <c r="R73" i="82"/>
  <c r="R76" i="82"/>
  <c r="R79" i="82"/>
  <c r="R82" i="82"/>
  <c r="R85" i="82"/>
  <c r="F5" i="83"/>
  <c r="F8" i="83"/>
  <c r="F11" i="83"/>
  <c r="F14" i="83"/>
  <c r="F17" i="83"/>
  <c r="F20" i="83"/>
  <c r="F23" i="83"/>
  <c r="F26" i="83"/>
  <c r="F29" i="83"/>
  <c r="F32" i="83"/>
  <c r="F35" i="83"/>
  <c r="F38" i="83"/>
  <c r="F41" i="83"/>
  <c r="F44" i="83"/>
  <c r="F47" i="83"/>
  <c r="F50" i="83"/>
  <c r="F53" i="83"/>
  <c r="F56" i="83"/>
  <c r="F59" i="83"/>
  <c r="F62" i="83"/>
  <c r="F65" i="83"/>
  <c r="F68" i="83"/>
  <c r="F71" i="83"/>
  <c r="F74" i="83"/>
  <c r="M5" i="83"/>
  <c r="U5" i="83" s="1"/>
  <c r="M11" i="83"/>
  <c r="U11" i="83" s="1"/>
  <c r="M17" i="83"/>
  <c r="U17" i="83" s="1"/>
  <c r="M23" i="83"/>
  <c r="U23" i="83" s="1"/>
  <c r="M29" i="83"/>
  <c r="U29" i="83" s="1"/>
  <c r="M35" i="83"/>
  <c r="U35" i="83" s="1"/>
  <c r="M41" i="83"/>
  <c r="U41" i="83" s="1"/>
  <c r="M47" i="83"/>
  <c r="U47" i="83" s="1"/>
  <c r="M53" i="83"/>
  <c r="U53" i="83" s="1"/>
  <c r="M59" i="83"/>
  <c r="U59" i="83" s="1"/>
  <c r="M65" i="83"/>
  <c r="U65" i="83" s="1"/>
  <c r="M71" i="83"/>
  <c r="U71" i="83" s="1"/>
  <c r="V4" i="83"/>
  <c r="Y4" i="83" s="1"/>
  <c r="R5" i="83"/>
  <c r="V6" i="83"/>
  <c r="V8" i="83"/>
  <c r="R9" i="83"/>
  <c r="V10" i="83"/>
  <c r="R11" i="83"/>
  <c r="V12" i="83"/>
  <c r="Q14" i="83"/>
  <c r="V15" i="83"/>
  <c r="Q17" i="83"/>
  <c r="V18" i="83"/>
  <c r="Q20" i="83"/>
  <c r="V21" i="83"/>
  <c r="Q23" i="83"/>
  <c r="V24" i="83"/>
  <c r="Q26" i="83"/>
  <c r="V27" i="83"/>
  <c r="Q29" i="83"/>
  <c r="V30" i="83"/>
  <c r="Q32" i="83"/>
  <c r="V33" i="83"/>
  <c r="Q40" i="83"/>
  <c r="V41" i="83"/>
  <c r="R42" i="83"/>
  <c r="Q49" i="83"/>
  <c r="V50" i="83"/>
  <c r="R51" i="83"/>
  <c r="Q58" i="83"/>
  <c r="V59" i="83"/>
  <c r="R60" i="83"/>
  <c r="Q67" i="83"/>
  <c r="V68" i="83"/>
  <c r="R69" i="83"/>
  <c r="Q76" i="83"/>
  <c r="V77" i="83"/>
  <c r="F4" i="84"/>
  <c r="F8" i="84"/>
  <c r="G11" i="84"/>
  <c r="F15" i="84"/>
  <c r="G18" i="84"/>
  <c r="F22" i="84"/>
  <c r="F26" i="84"/>
  <c r="G29" i="84"/>
  <c r="F33" i="84"/>
  <c r="G36" i="84"/>
  <c r="F40" i="84"/>
  <c r="F44" i="84"/>
  <c r="G47" i="84"/>
  <c r="F51" i="84"/>
  <c r="G54" i="84"/>
  <c r="F58" i="84"/>
  <c r="F62" i="84"/>
  <c r="G65" i="84"/>
  <c r="F69" i="84"/>
  <c r="M4" i="84"/>
  <c r="U4" i="84" s="1"/>
  <c r="X4" i="84" s="1"/>
  <c r="M11" i="84"/>
  <c r="U11" i="84" s="1"/>
  <c r="M19" i="84"/>
  <c r="U19" i="84" s="1"/>
  <c r="M26" i="84"/>
  <c r="U26" i="84" s="1"/>
  <c r="M33" i="84"/>
  <c r="U33" i="84" s="1"/>
  <c r="M40" i="84"/>
  <c r="U40" i="84" s="1"/>
  <c r="M47" i="84"/>
  <c r="U47" i="84" s="1"/>
  <c r="M55" i="84"/>
  <c r="U55" i="84" s="1"/>
  <c r="M62" i="84"/>
  <c r="U62" i="84" s="1"/>
  <c r="M69" i="84"/>
  <c r="U69" i="84" s="1"/>
  <c r="R9" i="84"/>
  <c r="V10" i="84"/>
  <c r="Q15" i="84"/>
  <c r="V16" i="84"/>
  <c r="R17" i="84"/>
  <c r="Q24" i="84"/>
  <c r="V25" i="84"/>
  <c r="Q31" i="84"/>
  <c r="V32" i="84"/>
  <c r="Q33" i="84"/>
  <c r="V34" i="84"/>
  <c r="Q40" i="84"/>
  <c r="V41" i="84"/>
  <c r="Q42" i="84"/>
  <c r="V43" i="84"/>
  <c r="Q49" i="84"/>
  <c r="V50" i="84"/>
  <c r="Q51" i="84"/>
  <c r="V52" i="84"/>
  <c r="Q58" i="84"/>
  <c r="V59" i="84"/>
  <c r="Q60" i="84"/>
  <c r="V61" i="84"/>
  <c r="Q67" i="84"/>
  <c r="V68" i="84"/>
  <c r="Q69" i="84"/>
  <c r="H7" i="85"/>
  <c r="I7" i="85" s="1"/>
  <c r="J7" i="85" s="1"/>
  <c r="H25" i="85"/>
  <c r="I25" i="85" s="1"/>
  <c r="J25" i="85" s="1"/>
  <c r="H43" i="85"/>
  <c r="I43" i="85" s="1"/>
  <c r="J43" i="85" s="1"/>
  <c r="H79" i="85"/>
  <c r="I79" i="85" s="1"/>
  <c r="J79" i="85" s="1"/>
  <c r="H97" i="85"/>
  <c r="I97" i="85" s="1"/>
  <c r="J97" i="85" s="1"/>
  <c r="G7" i="86"/>
  <c r="G34" i="86"/>
  <c r="G61" i="86"/>
  <c r="G88" i="86"/>
  <c r="H65" i="85"/>
  <c r="I65" i="85" s="1"/>
  <c r="J65" i="85" s="1"/>
  <c r="H71" i="85"/>
  <c r="I71" i="85" s="1"/>
  <c r="J71" i="85" s="1"/>
  <c r="H77" i="85"/>
  <c r="I77" i="85" s="1"/>
  <c r="J77" i="85" s="1"/>
  <c r="H83" i="85"/>
  <c r="I83" i="85" s="1"/>
  <c r="J83" i="85" s="1"/>
  <c r="H89" i="85"/>
  <c r="I89" i="85" s="1"/>
  <c r="J89" i="85" s="1"/>
  <c r="H95" i="85"/>
  <c r="I95" i="85" s="1"/>
  <c r="J95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5" i="85"/>
  <c r="I5" i="85" s="1"/>
  <c r="J5" i="85" s="1"/>
  <c r="H17" i="85"/>
  <c r="I17" i="85" s="1"/>
  <c r="J17" i="85" s="1"/>
  <c r="H23" i="85"/>
  <c r="I23" i="85" s="1"/>
  <c r="J23" i="85" s="1"/>
  <c r="H29" i="85"/>
  <c r="I29" i="85" s="1"/>
  <c r="J29" i="85" s="1"/>
  <c r="H35" i="85"/>
  <c r="I35" i="85" s="1"/>
  <c r="J35" i="85" s="1"/>
  <c r="H41" i="85"/>
  <c r="I41" i="85" s="1"/>
  <c r="J41" i="85" s="1"/>
  <c r="H47" i="85"/>
  <c r="I47" i="85" s="1"/>
  <c r="J47" i="85" s="1"/>
  <c r="H53" i="85"/>
  <c r="I53" i="85" s="1"/>
  <c r="J53" i="85" s="1"/>
  <c r="H59" i="85"/>
  <c r="I59" i="85" s="1"/>
  <c r="J59" i="85" s="1"/>
  <c r="Q87" i="86"/>
  <c r="Q84" i="86"/>
  <c r="Q81" i="86"/>
  <c r="Q78" i="86"/>
  <c r="Q75" i="86"/>
  <c r="Q72" i="86"/>
  <c r="Q69" i="86"/>
  <c r="Q66" i="86"/>
  <c r="Q63" i="86"/>
  <c r="Q60" i="86"/>
  <c r="Q57" i="86"/>
  <c r="Q54" i="86"/>
  <c r="Q51" i="86"/>
  <c r="Q48" i="86"/>
  <c r="Q45" i="86"/>
  <c r="Q42" i="86"/>
  <c r="Q39" i="86"/>
  <c r="Q36" i="86"/>
  <c r="Q33" i="86"/>
  <c r="Q30" i="86"/>
  <c r="Q27" i="86"/>
  <c r="Q24" i="86"/>
  <c r="Q21" i="86"/>
  <c r="Q18" i="86"/>
  <c r="Q15" i="86"/>
  <c r="Q12" i="86"/>
  <c r="Q10" i="86"/>
  <c r="Q8" i="86"/>
  <c r="Q6" i="86"/>
  <c r="Q89" i="86"/>
  <c r="Q86" i="86"/>
  <c r="Q83" i="86"/>
  <c r="Q80" i="86"/>
  <c r="Q77" i="86"/>
  <c r="Q74" i="86"/>
  <c r="Q71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55" i="86"/>
  <c r="Q46" i="86"/>
  <c r="Q79" i="86"/>
  <c r="Q70" i="86"/>
  <c r="V11" i="86"/>
  <c r="Q49" i="86"/>
  <c r="V56" i="86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V88" i="86"/>
  <c r="V85" i="86"/>
  <c r="V82" i="86"/>
  <c r="V79" i="86"/>
  <c r="V76" i="86"/>
  <c r="V73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7" i="86"/>
  <c r="V87" i="86"/>
  <c r="V84" i="86"/>
  <c r="V81" i="86"/>
  <c r="V78" i="86"/>
  <c r="V75" i="86"/>
  <c r="V72" i="86"/>
  <c r="V69" i="86"/>
  <c r="V66" i="86"/>
  <c r="V63" i="86"/>
  <c r="V60" i="86"/>
  <c r="V57" i="86"/>
  <c r="V54" i="86"/>
  <c r="V51" i="86"/>
  <c r="V48" i="86"/>
  <c r="V45" i="86"/>
  <c r="V42" i="86"/>
  <c r="V39" i="86"/>
  <c r="V36" i="86"/>
  <c r="V33" i="86"/>
  <c r="V30" i="86"/>
  <c r="V27" i="86"/>
  <c r="V24" i="86"/>
  <c r="V21" i="86"/>
  <c r="V18" i="86"/>
  <c r="V15" i="86"/>
  <c r="V12" i="86"/>
  <c r="V10" i="86"/>
  <c r="V8" i="86"/>
  <c r="V6" i="86"/>
  <c r="V4" i="86"/>
  <c r="Y4" i="86" s="1"/>
  <c r="Z4" i="86" s="1"/>
  <c r="V47" i="86"/>
  <c r="V80" i="86"/>
  <c r="V71" i="86"/>
  <c r="V62" i="86"/>
  <c r="V50" i="86"/>
  <c r="Q58" i="86"/>
  <c r="Q67" i="86"/>
  <c r="V68" i="86"/>
  <c r="Q76" i="86"/>
  <c r="V77" i="86"/>
  <c r="Q85" i="86"/>
  <c r="V86" i="86"/>
  <c r="AE3" i="88"/>
  <c r="P3" i="88"/>
  <c r="AF3" i="88" s="1"/>
  <c r="AO3" i="88" s="1"/>
  <c r="F8" i="85"/>
  <c r="F14" i="85"/>
  <c r="F20" i="85"/>
  <c r="F26" i="85"/>
  <c r="F32" i="85"/>
  <c r="F38" i="85"/>
  <c r="F44" i="85"/>
  <c r="F50" i="85"/>
  <c r="F56" i="85"/>
  <c r="F62" i="85"/>
  <c r="F68" i="85"/>
  <c r="F74" i="85"/>
  <c r="F80" i="85"/>
  <c r="F86" i="85"/>
  <c r="F92" i="85"/>
  <c r="F98" i="85"/>
  <c r="G8" i="85"/>
  <c r="G14" i="85"/>
  <c r="G20" i="85"/>
  <c r="G26" i="85"/>
  <c r="G32" i="85"/>
  <c r="G38" i="85"/>
  <c r="G44" i="85"/>
  <c r="G50" i="85"/>
  <c r="G56" i="85"/>
  <c r="G62" i="85"/>
  <c r="G68" i="85"/>
  <c r="G74" i="85"/>
  <c r="G80" i="85"/>
  <c r="G86" i="85"/>
  <c r="G92" i="85"/>
  <c r="G98" i="85"/>
  <c r="M4" i="85"/>
  <c r="U4" i="85" s="1"/>
  <c r="X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M94" i="85"/>
  <c r="U94" i="85" s="1"/>
  <c r="Q5" i="86"/>
  <c r="R89" i="86"/>
  <c r="R86" i="86"/>
  <c r="R83" i="86"/>
  <c r="R80" i="86"/>
  <c r="R77" i="86"/>
  <c r="R74" i="86"/>
  <c r="R71" i="86"/>
  <c r="R68" i="86"/>
  <c r="R65" i="86"/>
  <c r="R62" i="86"/>
  <c r="R59" i="86"/>
  <c r="R56" i="86"/>
  <c r="R11" i="86"/>
  <c r="R9" i="86"/>
  <c r="R5" i="86"/>
  <c r="R88" i="86"/>
  <c r="R87" i="86"/>
  <c r="R84" i="86"/>
  <c r="R81" i="86"/>
  <c r="R78" i="86"/>
  <c r="R75" i="86"/>
  <c r="R72" i="86"/>
  <c r="R69" i="86"/>
  <c r="R66" i="86"/>
  <c r="R63" i="86"/>
  <c r="R60" i="86"/>
  <c r="R57" i="86"/>
  <c r="R79" i="86"/>
  <c r="R70" i="86"/>
  <c r="R61" i="86"/>
  <c r="R53" i="86"/>
  <c r="R85" i="86"/>
  <c r="R76" i="86"/>
  <c r="R67" i="86"/>
  <c r="R58" i="86"/>
  <c r="R14" i="86"/>
  <c r="Q16" i="86"/>
  <c r="V17" i="86"/>
  <c r="R23" i="86"/>
  <c r="Q25" i="86"/>
  <c r="V26" i="86"/>
  <c r="R32" i="86"/>
  <c r="Q34" i="86"/>
  <c r="V35" i="86"/>
  <c r="R41" i="86"/>
  <c r="Q43" i="86"/>
  <c r="V44" i="86"/>
  <c r="Q64" i="86"/>
  <c r="V65" i="86"/>
  <c r="Q73" i="86"/>
  <c r="V74" i="86"/>
  <c r="Q82" i="86"/>
  <c r="V83" i="86"/>
  <c r="Q88" i="86"/>
  <c r="F9" i="85"/>
  <c r="F15" i="85"/>
  <c r="F21" i="85"/>
  <c r="F27" i="85"/>
  <c r="F33" i="85"/>
  <c r="F39" i="85"/>
  <c r="F45" i="85"/>
  <c r="F51" i="85"/>
  <c r="F57" i="85"/>
  <c r="F63" i="85"/>
  <c r="F69" i="85"/>
  <c r="F75" i="85"/>
  <c r="F81" i="85"/>
  <c r="F87" i="85"/>
  <c r="G9" i="85"/>
  <c r="G15" i="85"/>
  <c r="G21" i="85"/>
  <c r="G27" i="85"/>
  <c r="G33" i="85"/>
  <c r="G39" i="85"/>
  <c r="G45" i="85"/>
  <c r="G51" i="85"/>
  <c r="G57" i="85"/>
  <c r="G63" i="85"/>
  <c r="G69" i="85"/>
  <c r="G75" i="85"/>
  <c r="G81" i="85"/>
  <c r="G87" i="85"/>
  <c r="M5" i="85"/>
  <c r="U5" i="85" s="1"/>
  <c r="M11" i="85"/>
  <c r="U11" i="85" s="1"/>
  <c r="M17" i="85"/>
  <c r="U17" i="85" s="1"/>
  <c r="M23" i="85"/>
  <c r="U23" i="85" s="1"/>
  <c r="M29" i="85"/>
  <c r="U29" i="85" s="1"/>
  <c r="M35" i="85"/>
  <c r="U35" i="85" s="1"/>
  <c r="M41" i="85"/>
  <c r="U41" i="85" s="1"/>
  <c r="M47" i="85"/>
  <c r="U47" i="85" s="1"/>
  <c r="M53" i="85"/>
  <c r="U53" i="85" s="1"/>
  <c r="M59" i="85"/>
  <c r="U59" i="85" s="1"/>
  <c r="M65" i="85"/>
  <c r="U65" i="85" s="1"/>
  <c r="M71" i="85"/>
  <c r="U71" i="85" s="1"/>
  <c r="M77" i="85"/>
  <c r="U77" i="85" s="1"/>
  <c r="M83" i="85"/>
  <c r="U83" i="85" s="1"/>
  <c r="M89" i="85"/>
  <c r="U89" i="85" s="1"/>
  <c r="Q7" i="86"/>
  <c r="V9" i="86"/>
  <c r="Q11" i="86"/>
  <c r="V59" i="86"/>
  <c r="Q22" i="86"/>
  <c r="V23" i="86"/>
  <c r="Q31" i="86"/>
  <c r="V32" i="86"/>
  <c r="Q40" i="86"/>
  <c r="V41" i="86"/>
  <c r="Q52" i="86"/>
  <c r="Q61" i="86"/>
  <c r="AN3" i="87"/>
  <c r="H10" i="87"/>
  <c r="I10" i="87" s="1"/>
  <c r="J10" i="87" s="1"/>
  <c r="H19" i="87"/>
  <c r="I19" i="87" s="1"/>
  <c r="J19" i="87" s="1"/>
  <c r="H28" i="87"/>
  <c r="I28" i="87" s="1"/>
  <c r="J28" i="87" s="1"/>
  <c r="H37" i="87"/>
  <c r="I37" i="87" s="1"/>
  <c r="J37" i="87" s="1"/>
  <c r="H46" i="87"/>
  <c r="I46" i="87" s="1"/>
  <c r="J46" i="87" s="1"/>
  <c r="H55" i="87"/>
  <c r="I55" i="87" s="1"/>
  <c r="J55" i="87" s="1"/>
  <c r="H64" i="87"/>
  <c r="I64" i="87" s="1"/>
  <c r="J64" i="87" s="1"/>
  <c r="H73" i="87"/>
  <c r="I73" i="87" s="1"/>
  <c r="J73" i="87" s="1"/>
  <c r="H78" i="87"/>
  <c r="I78" i="87" s="1"/>
  <c r="J78" i="87" s="1"/>
  <c r="H7" i="87"/>
  <c r="I7" i="87" s="1"/>
  <c r="J7" i="87" s="1"/>
  <c r="H16" i="87"/>
  <c r="I16" i="87" s="1"/>
  <c r="J16" i="87" s="1"/>
  <c r="H25" i="87"/>
  <c r="I25" i="87" s="1"/>
  <c r="J25" i="87" s="1"/>
  <c r="H34" i="87"/>
  <c r="I34" i="87" s="1"/>
  <c r="J3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7"/>
  <c r="AQ4" i="87" s="1"/>
  <c r="Z4" i="87"/>
  <c r="Z4" i="89"/>
  <c r="AH4" i="89"/>
  <c r="Z4" i="88"/>
  <c r="P3" i="89"/>
  <c r="AF3" i="89" s="1"/>
  <c r="AO3" i="89" s="1"/>
  <c r="AE3" i="89"/>
  <c r="H27" i="89"/>
  <c r="I27" i="89" s="1"/>
  <c r="J27" i="89" s="1"/>
  <c r="H51" i="89"/>
  <c r="I51" i="89" s="1"/>
  <c r="J51" i="89" s="1"/>
  <c r="H81" i="89"/>
  <c r="I81" i="89" s="1"/>
  <c r="J81" i="89" s="1"/>
  <c r="H4" i="87"/>
  <c r="I4" i="87" s="1"/>
  <c r="J4" i="87" s="1"/>
  <c r="K4" i="87" s="1"/>
  <c r="H13" i="87"/>
  <c r="I13" i="87" s="1"/>
  <c r="J13" i="87" s="1"/>
  <c r="H22" i="87"/>
  <c r="I22" i="87" s="1"/>
  <c r="J22" i="87" s="1"/>
  <c r="H31" i="87"/>
  <c r="I31" i="87" s="1"/>
  <c r="J31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G4" i="88"/>
  <c r="G9" i="88"/>
  <c r="G13" i="88"/>
  <c r="G18" i="88"/>
  <c r="G22" i="88"/>
  <c r="G27" i="88"/>
  <c r="G31" i="88"/>
  <c r="G36" i="88"/>
  <c r="G40" i="88"/>
  <c r="G45" i="88"/>
  <c r="G49" i="88"/>
  <c r="G54" i="88"/>
  <c r="G58" i="88"/>
  <c r="G63" i="88"/>
  <c r="G67" i="88"/>
  <c r="V4" i="88"/>
  <c r="Y4" i="88" s="1"/>
  <c r="R6" i="88"/>
  <c r="V8" i="88"/>
  <c r="R11" i="88"/>
  <c r="V12" i="88"/>
  <c r="V15" i="88"/>
  <c r="V18" i="88"/>
  <c r="H19" i="88"/>
  <c r="I19" i="88" s="1"/>
  <c r="J19" i="88" s="1"/>
  <c r="V21" i="88"/>
  <c r="V24" i="88"/>
  <c r="V27" i="88"/>
  <c r="H28" i="88"/>
  <c r="I28" i="88" s="1"/>
  <c r="J28" i="88" s="1"/>
  <c r="V30" i="88"/>
  <c r="V33" i="88"/>
  <c r="V36" i="88"/>
  <c r="H37" i="88"/>
  <c r="I37" i="88" s="1"/>
  <c r="J37" i="88" s="1"/>
  <c r="V39" i="88"/>
  <c r="V42" i="88"/>
  <c r="R49" i="88"/>
  <c r="R58" i="88"/>
  <c r="F15" i="89"/>
  <c r="F39" i="89"/>
  <c r="F69" i="89"/>
  <c r="F93" i="89"/>
  <c r="H20" i="89"/>
  <c r="I20" i="89" s="1"/>
  <c r="J20" i="89" s="1"/>
  <c r="H50" i="89"/>
  <c r="I50" i="89" s="1"/>
  <c r="J50" i="89" s="1"/>
  <c r="H74" i="89"/>
  <c r="I74" i="89" s="1"/>
  <c r="J74" i="89" s="1"/>
  <c r="H10" i="88"/>
  <c r="I10" i="88" s="1"/>
  <c r="J10" i="88" s="1"/>
  <c r="H15" i="88"/>
  <c r="I15" i="88" s="1"/>
  <c r="J15" i="88" s="1"/>
  <c r="H24" i="88"/>
  <c r="I24" i="88" s="1"/>
  <c r="J24" i="88" s="1"/>
  <c r="H33" i="88"/>
  <c r="I33" i="88" s="1"/>
  <c r="J33" i="88" s="1"/>
  <c r="H42" i="88"/>
  <c r="I42" i="88" s="1"/>
  <c r="J42" i="88" s="1"/>
  <c r="H51" i="88"/>
  <c r="I51" i="88" s="1"/>
  <c r="J51" i="88" s="1"/>
  <c r="H60" i="88"/>
  <c r="I60" i="88" s="1"/>
  <c r="J60" i="88" s="1"/>
  <c r="H69" i="88"/>
  <c r="I69" i="88" s="1"/>
  <c r="J69" i="88" s="1"/>
  <c r="R69" i="88"/>
  <c r="R66" i="88"/>
  <c r="R63" i="88"/>
  <c r="R60" i="88"/>
  <c r="R57" i="88"/>
  <c r="R54" i="88"/>
  <c r="R51" i="88"/>
  <c r="R48" i="88"/>
  <c r="R45" i="88"/>
  <c r="R68" i="88"/>
  <c r="R65" i="88"/>
  <c r="R62" i="88"/>
  <c r="R59" i="88"/>
  <c r="R56" i="88"/>
  <c r="R53" i="88"/>
  <c r="R50" i="88"/>
  <c r="R47" i="88"/>
  <c r="R44" i="88"/>
  <c r="R41" i="88"/>
  <c r="R38" i="88"/>
  <c r="R35" i="88"/>
  <c r="R32" i="88"/>
  <c r="R29" i="88"/>
  <c r="R26" i="88"/>
  <c r="R23" i="88"/>
  <c r="R20" i="88"/>
  <c r="R17" i="88"/>
  <c r="R14" i="88"/>
  <c r="R3" i="88"/>
  <c r="R13" i="88"/>
  <c r="R16" i="88"/>
  <c r="R19" i="88"/>
  <c r="R22" i="88"/>
  <c r="R25" i="88"/>
  <c r="R28" i="88"/>
  <c r="R31" i="88"/>
  <c r="R34" i="88"/>
  <c r="R37" i="88"/>
  <c r="R40" i="88"/>
  <c r="R43" i="88"/>
  <c r="R52" i="88"/>
  <c r="R61" i="88"/>
  <c r="H32" i="89"/>
  <c r="I32" i="89" s="1"/>
  <c r="J32" i="89" s="1"/>
  <c r="H56" i="89"/>
  <c r="I56" i="89" s="1"/>
  <c r="J56" i="89" s="1"/>
  <c r="H86" i="89"/>
  <c r="I86" i="89" s="1"/>
  <c r="J86" i="89" s="1"/>
  <c r="M9" i="86"/>
  <c r="U9" i="86" s="1"/>
  <c r="M15" i="86"/>
  <c r="U15" i="86" s="1"/>
  <c r="M21" i="86"/>
  <c r="U21" i="86" s="1"/>
  <c r="M27" i="86"/>
  <c r="U27" i="86" s="1"/>
  <c r="M33" i="86"/>
  <c r="U33" i="86" s="1"/>
  <c r="M39" i="86"/>
  <c r="U39" i="86" s="1"/>
  <c r="M45" i="86"/>
  <c r="U45" i="86" s="1"/>
  <c r="M51" i="86"/>
  <c r="U51" i="86" s="1"/>
  <c r="M57" i="86"/>
  <c r="U57" i="86" s="1"/>
  <c r="M63" i="86"/>
  <c r="U63" i="86" s="1"/>
  <c r="M69" i="86"/>
  <c r="U69" i="86" s="1"/>
  <c r="M75" i="86"/>
  <c r="U75" i="86" s="1"/>
  <c r="M81" i="86"/>
  <c r="U81" i="86" s="1"/>
  <c r="M87" i="86"/>
  <c r="U87" i="86" s="1"/>
  <c r="AH3" i="87"/>
  <c r="AQ3" i="87" s="1"/>
  <c r="G5" i="87"/>
  <c r="G8" i="87"/>
  <c r="G11" i="87"/>
  <c r="G14" i="87"/>
  <c r="G17" i="87"/>
  <c r="G20" i="87"/>
  <c r="G23" i="87"/>
  <c r="G26" i="87"/>
  <c r="G29" i="87"/>
  <c r="G32" i="87"/>
  <c r="G35" i="87"/>
  <c r="G38" i="87"/>
  <c r="G41" i="87"/>
  <c r="G44" i="87"/>
  <c r="G47" i="87"/>
  <c r="G50" i="87"/>
  <c r="G53" i="87"/>
  <c r="G56" i="87"/>
  <c r="G59" i="87"/>
  <c r="G62" i="87"/>
  <c r="G65" i="87"/>
  <c r="G68" i="87"/>
  <c r="G71" i="87"/>
  <c r="G74" i="87"/>
  <c r="G77" i="87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M78" i="87"/>
  <c r="U78" i="87" s="1"/>
  <c r="R14" i="87"/>
  <c r="R17" i="87"/>
  <c r="R20" i="87"/>
  <c r="R23" i="87"/>
  <c r="R26" i="87"/>
  <c r="R29" i="87"/>
  <c r="R32" i="87"/>
  <c r="R35" i="87"/>
  <c r="R38" i="87"/>
  <c r="R41" i="87"/>
  <c r="R44" i="87"/>
  <c r="R47" i="87"/>
  <c r="R50" i="87"/>
  <c r="Q59" i="87"/>
  <c r="Q62" i="87"/>
  <c r="V63" i="87"/>
  <c r="Q64" i="87"/>
  <c r="V65" i="87"/>
  <c r="Q71" i="87"/>
  <c r="V72" i="87"/>
  <c r="F7" i="88"/>
  <c r="F11" i="88"/>
  <c r="F16" i="88"/>
  <c r="F20" i="88"/>
  <c r="F25" i="88"/>
  <c r="F29" i="88"/>
  <c r="F34" i="88"/>
  <c r="F38" i="88"/>
  <c r="F43" i="88"/>
  <c r="F47" i="88"/>
  <c r="F52" i="88"/>
  <c r="F56" i="88"/>
  <c r="F61" i="88"/>
  <c r="R4" i="88"/>
  <c r="AH4" i="88" s="1"/>
  <c r="R5" i="88"/>
  <c r="H6" i="88"/>
  <c r="I6" i="88" s="1"/>
  <c r="J6" i="88" s="1"/>
  <c r="V6" i="88"/>
  <c r="R8" i="88"/>
  <c r="R9" i="88"/>
  <c r="V10" i="88"/>
  <c r="H46" i="88"/>
  <c r="I46" i="88" s="1"/>
  <c r="J46" i="88" s="1"/>
  <c r="Q47" i="88"/>
  <c r="V48" i="88"/>
  <c r="H55" i="88"/>
  <c r="I55" i="88" s="1"/>
  <c r="J55" i="88" s="1"/>
  <c r="Q56" i="88"/>
  <c r="V57" i="88"/>
  <c r="H64" i="88"/>
  <c r="I64" i="88" s="1"/>
  <c r="J64" i="88" s="1"/>
  <c r="F26" i="89"/>
  <c r="F56" i="89"/>
  <c r="H9" i="89"/>
  <c r="I9" i="89" s="1"/>
  <c r="J9" i="89" s="1"/>
  <c r="H33" i="89"/>
  <c r="I33" i="89" s="1"/>
  <c r="J33" i="89" s="1"/>
  <c r="H63" i="89"/>
  <c r="I63" i="89" s="1"/>
  <c r="J63" i="89" s="1"/>
  <c r="H87" i="89"/>
  <c r="I87" i="89" s="1"/>
  <c r="J87" i="89" s="1"/>
  <c r="F69" i="88"/>
  <c r="F66" i="88"/>
  <c r="F63" i="88"/>
  <c r="F60" i="88"/>
  <c r="F57" i="88"/>
  <c r="F54" i="88"/>
  <c r="F51" i="88"/>
  <c r="F48" i="88"/>
  <c r="F45" i="88"/>
  <c r="F42" i="88"/>
  <c r="F39" i="88"/>
  <c r="F36" i="88"/>
  <c r="F33" i="88"/>
  <c r="F30" i="88"/>
  <c r="F27" i="88"/>
  <c r="F24" i="88"/>
  <c r="F21" i="88"/>
  <c r="F18" i="88"/>
  <c r="F15" i="88"/>
  <c r="F12" i="88"/>
  <c r="F9" i="88"/>
  <c r="F6" i="88"/>
  <c r="G68" i="88"/>
  <c r="G65" i="88"/>
  <c r="G62" i="88"/>
  <c r="G59" i="88"/>
  <c r="G56" i="88"/>
  <c r="G53" i="88"/>
  <c r="G50" i="88"/>
  <c r="G47" i="88"/>
  <c r="G44" i="88"/>
  <c r="G41" i="88"/>
  <c r="G38" i="88"/>
  <c r="G35" i="88"/>
  <c r="G32" i="88"/>
  <c r="G29" i="88"/>
  <c r="G26" i="88"/>
  <c r="G23" i="88"/>
  <c r="G20" i="88"/>
  <c r="G17" i="88"/>
  <c r="G14" i="88"/>
  <c r="G11" i="88"/>
  <c r="G8" i="88"/>
  <c r="G5" i="88"/>
  <c r="G7" i="88"/>
  <c r="G12" i="88"/>
  <c r="G16" i="88"/>
  <c r="G21" i="88"/>
  <c r="G25" i="88"/>
  <c r="G30" i="88"/>
  <c r="G34" i="88"/>
  <c r="G39" i="88"/>
  <c r="G43" i="88"/>
  <c r="G48" i="88"/>
  <c r="G52" i="88"/>
  <c r="G57" i="88"/>
  <c r="G61" i="88"/>
  <c r="G66" i="88"/>
  <c r="R7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7" i="88"/>
  <c r="V68" i="88"/>
  <c r="V65" i="88"/>
  <c r="V62" i="88"/>
  <c r="V59" i="88"/>
  <c r="V56" i="88"/>
  <c r="V53" i="88"/>
  <c r="V50" i="88"/>
  <c r="V47" i="88"/>
  <c r="V44" i="88"/>
  <c r="V41" i="88"/>
  <c r="V38" i="88"/>
  <c r="V35" i="88"/>
  <c r="V32" i="88"/>
  <c r="V29" i="88"/>
  <c r="V26" i="88"/>
  <c r="V23" i="88"/>
  <c r="V20" i="88"/>
  <c r="V17" i="88"/>
  <c r="V14" i="88"/>
  <c r="R12" i="88"/>
  <c r="R15" i="88"/>
  <c r="R18" i="88"/>
  <c r="R21" i="88"/>
  <c r="R24" i="88"/>
  <c r="R27" i="88"/>
  <c r="R30" i="88"/>
  <c r="R33" i="88"/>
  <c r="R36" i="88"/>
  <c r="R39" i="88"/>
  <c r="R42" i="88"/>
  <c r="R46" i="88"/>
  <c r="R55" i="88"/>
  <c r="R64" i="88"/>
  <c r="F96" i="89"/>
  <c r="F90" i="89"/>
  <c r="F84" i="89"/>
  <c r="F78" i="89"/>
  <c r="F72" i="89"/>
  <c r="F66" i="89"/>
  <c r="F60" i="89"/>
  <c r="F54" i="89"/>
  <c r="F48" i="89"/>
  <c r="F42" i="89"/>
  <c r="F36" i="89"/>
  <c r="F30" i="89"/>
  <c r="F24" i="89"/>
  <c r="F18" i="89"/>
  <c r="F12" i="89"/>
  <c r="F6" i="89"/>
  <c r="F95" i="89"/>
  <c r="F89" i="89"/>
  <c r="F83" i="89"/>
  <c r="F77" i="89"/>
  <c r="F71" i="89"/>
  <c r="F65" i="89"/>
  <c r="F59" i="89"/>
  <c r="F53" i="89"/>
  <c r="F47" i="89"/>
  <c r="F41" i="89"/>
  <c r="F35" i="89"/>
  <c r="F29" i="89"/>
  <c r="F23" i="89"/>
  <c r="F17" i="89"/>
  <c r="F11" i="89"/>
  <c r="F5" i="89"/>
  <c r="F94" i="89"/>
  <c r="F88" i="89"/>
  <c r="F82" i="89"/>
  <c r="F76" i="89"/>
  <c r="F70" i="89"/>
  <c r="F64" i="89"/>
  <c r="F58" i="89"/>
  <c r="F52" i="89"/>
  <c r="F46" i="89"/>
  <c r="F40" i="89"/>
  <c r="F34" i="89"/>
  <c r="F28" i="89"/>
  <c r="F22" i="89"/>
  <c r="F16" i="89"/>
  <c r="F10" i="89"/>
  <c r="F4" i="89"/>
  <c r="F97" i="89"/>
  <c r="F91" i="89"/>
  <c r="F85" i="89"/>
  <c r="F79" i="89"/>
  <c r="F73" i="89"/>
  <c r="F67" i="89"/>
  <c r="F61" i="89"/>
  <c r="F55" i="89"/>
  <c r="F49" i="89"/>
  <c r="F43" i="89"/>
  <c r="F37" i="89"/>
  <c r="F31" i="89"/>
  <c r="F25" i="89"/>
  <c r="F19" i="89"/>
  <c r="F13" i="89"/>
  <c r="F7" i="89"/>
  <c r="F86" i="89"/>
  <c r="F68" i="89"/>
  <c r="F50" i="89"/>
  <c r="F32" i="89"/>
  <c r="F14" i="89"/>
  <c r="F81" i="89"/>
  <c r="F63" i="89"/>
  <c r="F45" i="89"/>
  <c r="F27" i="89"/>
  <c r="F9" i="89"/>
  <c r="F33" i="89"/>
  <c r="F57" i="89"/>
  <c r="F87" i="89"/>
  <c r="H14" i="89"/>
  <c r="I14" i="89" s="1"/>
  <c r="J14" i="89" s="1"/>
  <c r="H38" i="89"/>
  <c r="I38" i="89" s="1"/>
  <c r="J38" i="89" s="1"/>
  <c r="H68" i="89"/>
  <c r="I68" i="89" s="1"/>
  <c r="J68" i="89" s="1"/>
  <c r="H92" i="89"/>
  <c r="I92" i="89" s="1"/>
  <c r="J92" i="89" s="1"/>
  <c r="M5" i="86"/>
  <c r="U5" i="86" s="1"/>
  <c r="M11" i="86"/>
  <c r="U11" i="86" s="1"/>
  <c r="M17" i="86"/>
  <c r="U17" i="86" s="1"/>
  <c r="M23" i="86"/>
  <c r="U23" i="86" s="1"/>
  <c r="M29" i="86"/>
  <c r="U29" i="86" s="1"/>
  <c r="M35" i="86"/>
  <c r="U35" i="86" s="1"/>
  <c r="M41" i="86"/>
  <c r="U41" i="86" s="1"/>
  <c r="M47" i="86"/>
  <c r="U47" i="86" s="1"/>
  <c r="M53" i="86"/>
  <c r="U53" i="86" s="1"/>
  <c r="M59" i="86"/>
  <c r="U59" i="86" s="1"/>
  <c r="M65" i="86"/>
  <c r="U65" i="86" s="1"/>
  <c r="M71" i="86"/>
  <c r="U71" i="86" s="1"/>
  <c r="M77" i="86"/>
  <c r="U77" i="86" s="1"/>
  <c r="M83" i="86"/>
  <c r="U83" i="86" s="1"/>
  <c r="G6" i="87"/>
  <c r="G9" i="87"/>
  <c r="G12" i="87"/>
  <c r="G15" i="87"/>
  <c r="G18" i="87"/>
  <c r="G21" i="87"/>
  <c r="G24" i="87"/>
  <c r="G27" i="87"/>
  <c r="G30" i="87"/>
  <c r="G33" i="87"/>
  <c r="G36" i="87"/>
  <c r="G39" i="87"/>
  <c r="G42" i="87"/>
  <c r="G45" i="87"/>
  <c r="G48" i="87"/>
  <c r="G51" i="87"/>
  <c r="G54" i="87"/>
  <c r="G57" i="87"/>
  <c r="G60" i="87"/>
  <c r="G63" i="87"/>
  <c r="G66" i="87"/>
  <c r="G69" i="87"/>
  <c r="G72" i="87"/>
  <c r="G75" i="87"/>
  <c r="M8" i="87"/>
  <c r="U8" i="87" s="1"/>
  <c r="M14" i="87"/>
  <c r="U14" i="87" s="1"/>
  <c r="M20" i="87"/>
  <c r="U20" i="87" s="1"/>
  <c r="M26" i="87"/>
  <c r="U26" i="87" s="1"/>
  <c r="M32" i="87"/>
  <c r="U32" i="87" s="1"/>
  <c r="M38" i="87"/>
  <c r="U38" i="87" s="1"/>
  <c r="M44" i="87"/>
  <c r="U44" i="87" s="1"/>
  <c r="M50" i="87"/>
  <c r="U50" i="87" s="1"/>
  <c r="M56" i="87"/>
  <c r="U56" i="87" s="1"/>
  <c r="M62" i="87"/>
  <c r="U62" i="87" s="1"/>
  <c r="M68" i="87"/>
  <c r="U68" i="87" s="1"/>
  <c r="R78" i="87"/>
  <c r="R75" i="87"/>
  <c r="R72" i="87"/>
  <c r="R69" i="87"/>
  <c r="R66" i="87"/>
  <c r="R63" i="87"/>
  <c r="R60" i="87"/>
  <c r="R6" i="87"/>
  <c r="Q78" i="87"/>
  <c r="Q75" i="87"/>
  <c r="Q72" i="87"/>
  <c r="Q69" i="87"/>
  <c r="Q66" i="87"/>
  <c r="Q63" i="87"/>
  <c r="Q60" i="87"/>
  <c r="Q57" i="87"/>
  <c r="R8" i="87"/>
  <c r="V79" i="87"/>
  <c r="V76" i="87"/>
  <c r="V73" i="87"/>
  <c r="V70" i="87"/>
  <c r="V67" i="87"/>
  <c r="V64" i="87"/>
  <c r="V61" i="87"/>
  <c r="V58" i="87"/>
  <c r="V55" i="87"/>
  <c r="R10" i="87"/>
  <c r="V11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5" i="87"/>
  <c r="V60" i="87"/>
  <c r="Q61" i="87"/>
  <c r="V62" i="87"/>
  <c r="Q68" i="87"/>
  <c r="V69" i="87"/>
  <c r="Q70" i="87"/>
  <c r="V71" i="87"/>
  <c r="Q77" i="87"/>
  <c r="V78" i="87"/>
  <c r="Q79" i="87"/>
  <c r="F4" i="88"/>
  <c r="F8" i="88"/>
  <c r="F13" i="88"/>
  <c r="F17" i="88"/>
  <c r="F22" i="88"/>
  <c r="F26" i="88"/>
  <c r="F31" i="88"/>
  <c r="F35" i="88"/>
  <c r="F40" i="88"/>
  <c r="F44" i="88"/>
  <c r="F49" i="88"/>
  <c r="F53" i="88"/>
  <c r="F58" i="88"/>
  <c r="F62" i="88"/>
  <c r="F67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3" i="88"/>
  <c r="Q30" i="88"/>
  <c r="Q27" i="88"/>
  <c r="Q24" i="88"/>
  <c r="Q21" i="88"/>
  <c r="Q18" i="88"/>
  <c r="Q15" i="88"/>
  <c r="Q12" i="88"/>
  <c r="Q10" i="88"/>
  <c r="Q8" i="88"/>
  <c r="Q6" i="88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28" i="88"/>
  <c r="Q25" i="88"/>
  <c r="Q22" i="88"/>
  <c r="Q19" i="88"/>
  <c r="Q16" i="88"/>
  <c r="Q13" i="88"/>
  <c r="Q11" i="88"/>
  <c r="Q50" i="88"/>
  <c r="V51" i="88"/>
  <c r="Q59" i="88"/>
  <c r="V60" i="88"/>
  <c r="Q68" i="88"/>
  <c r="V69" i="88"/>
  <c r="F8" i="89"/>
  <c r="F38" i="89"/>
  <c r="F62" i="89"/>
  <c r="F92" i="89"/>
  <c r="H15" i="89"/>
  <c r="I15" i="89" s="1"/>
  <c r="J15" i="89" s="1"/>
  <c r="H45" i="89"/>
  <c r="I45" i="89" s="1"/>
  <c r="J45" i="89" s="1"/>
  <c r="H69" i="89"/>
  <c r="I69" i="89" s="1"/>
  <c r="J69" i="89" s="1"/>
  <c r="R53" i="90"/>
  <c r="F4" i="96" a="1"/>
  <c r="F4" i="95" a="1"/>
  <c r="F4" i="94" a="1"/>
  <c r="G4" i="93" a="1"/>
  <c r="F4" i="92" a="1"/>
  <c r="F4" i="91" a="1"/>
  <c r="F4" i="90" a="1"/>
  <c r="G96" i="89"/>
  <c r="G90" i="89"/>
  <c r="G84" i="89"/>
  <c r="G78" i="89"/>
  <c r="G72" i="89"/>
  <c r="G66" i="89"/>
  <c r="G60" i="89"/>
  <c r="G54" i="89"/>
  <c r="G48" i="89"/>
  <c r="G42" i="89"/>
  <c r="G36" i="89"/>
  <c r="G30" i="89"/>
  <c r="G24" i="89"/>
  <c r="G18" i="89"/>
  <c r="G12" i="89"/>
  <c r="G6" i="89"/>
  <c r="G95" i="89"/>
  <c r="G89" i="89"/>
  <c r="G83" i="89"/>
  <c r="G77" i="89"/>
  <c r="G71" i="89"/>
  <c r="G65" i="89"/>
  <c r="G59" i="89"/>
  <c r="G53" i="89"/>
  <c r="G47" i="89"/>
  <c r="G41" i="89"/>
  <c r="G35" i="89"/>
  <c r="G29" i="89"/>
  <c r="G23" i="89"/>
  <c r="G17" i="89"/>
  <c r="G11" i="89"/>
  <c r="G5" i="89"/>
  <c r="G94" i="89"/>
  <c r="G88" i="89"/>
  <c r="G82" i="89"/>
  <c r="G76" i="89"/>
  <c r="G70" i="89"/>
  <c r="G64" i="89"/>
  <c r="G58" i="89"/>
  <c r="G52" i="89"/>
  <c r="G46" i="89"/>
  <c r="G40" i="89"/>
  <c r="G34" i="89"/>
  <c r="G28" i="89"/>
  <c r="G22" i="89"/>
  <c r="G16" i="89"/>
  <c r="G10" i="89"/>
  <c r="G4" i="89"/>
  <c r="G97" i="89"/>
  <c r="G91" i="89"/>
  <c r="G85" i="89"/>
  <c r="G79" i="89"/>
  <c r="G73" i="89"/>
  <c r="G67" i="89"/>
  <c r="G61" i="89"/>
  <c r="G55" i="89"/>
  <c r="G49" i="89"/>
  <c r="G43" i="89"/>
  <c r="G37" i="89"/>
  <c r="G31" i="89"/>
  <c r="G25" i="89"/>
  <c r="G19" i="89"/>
  <c r="G13" i="89"/>
  <c r="G7" i="89"/>
  <c r="G21" i="89"/>
  <c r="G39" i="89"/>
  <c r="G57" i="89"/>
  <c r="G75" i="89"/>
  <c r="G93" i="89"/>
  <c r="Z4" i="90"/>
  <c r="R8" i="90"/>
  <c r="G8" i="89"/>
  <c r="G26" i="89"/>
  <c r="G44" i="89"/>
  <c r="G62" i="89"/>
  <c r="G80" i="89"/>
  <c r="G98" i="89"/>
  <c r="V89" i="90"/>
  <c r="V86" i="90"/>
  <c r="V83" i="90"/>
  <c r="V80" i="90"/>
  <c r="V77" i="90"/>
  <c r="V74" i="90"/>
  <c r="V71" i="90"/>
  <c r="V88" i="90"/>
  <c r="V85" i="90"/>
  <c r="V82" i="90"/>
  <c r="V79" i="90"/>
  <c r="V76" i="90"/>
  <c r="V73" i="90"/>
  <c r="V70" i="90"/>
  <c r="V67" i="90"/>
  <c r="V64" i="90"/>
  <c r="V61" i="90"/>
  <c r="V58" i="90"/>
  <c r="V55" i="90"/>
  <c r="V66" i="90"/>
  <c r="V57" i="90"/>
  <c r="V50" i="90"/>
  <c r="V48" i="90"/>
  <c r="V41" i="90"/>
  <c r="V39" i="90"/>
  <c r="V32" i="90"/>
  <c r="V30" i="90"/>
  <c r="V23" i="90"/>
  <c r="V21" i="90"/>
  <c r="V18" i="90"/>
  <c r="V15" i="90"/>
  <c r="V12" i="90"/>
  <c r="V10" i="90"/>
  <c r="V8" i="90"/>
  <c r="V6" i="90"/>
  <c r="V4" i="90"/>
  <c r="Y4" i="90" s="1"/>
  <c r="V87" i="90"/>
  <c r="V84" i="90"/>
  <c r="V81" i="90"/>
  <c r="V78" i="90"/>
  <c r="V75" i="90"/>
  <c r="V72" i="90"/>
  <c r="V62" i="90"/>
  <c r="V53" i="90"/>
  <c r="V52" i="90"/>
  <c r="V43" i="90"/>
  <c r="V34" i="90"/>
  <c r="V25" i="90"/>
  <c r="V69" i="90"/>
  <c r="V60" i="90"/>
  <c r="V47" i="90"/>
  <c r="V45" i="90"/>
  <c r="V38" i="90"/>
  <c r="V36" i="90"/>
  <c r="V29" i="90"/>
  <c r="V27" i="90"/>
  <c r="V20" i="90"/>
  <c r="V17" i="90"/>
  <c r="V14" i="90"/>
  <c r="V68" i="90"/>
  <c r="V59" i="90"/>
  <c r="V46" i="90"/>
  <c r="V37" i="90"/>
  <c r="V28" i="90"/>
  <c r="V19" i="90"/>
  <c r="V56" i="90"/>
  <c r="V31" i="90"/>
  <c r="V35" i="90"/>
  <c r="V33" i="90"/>
  <c r="V16" i="90"/>
  <c r="V11" i="90"/>
  <c r="V65" i="90"/>
  <c r="V49" i="90"/>
  <c r="V22" i="90"/>
  <c r="V7" i="90"/>
  <c r="V54" i="90"/>
  <c r="V51" i="90"/>
  <c r="V26" i="90"/>
  <c r="V24" i="90"/>
  <c r="V13" i="90"/>
  <c r="V63" i="90"/>
  <c r="V44" i="90"/>
  <c r="V42" i="90"/>
  <c r="AE3" i="90"/>
  <c r="P3" i="90"/>
  <c r="AF3" i="90" s="1"/>
  <c r="AO3" i="90" s="1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37" i="90"/>
  <c r="R34" i="90"/>
  <c r="R31" i="90"/>
  <c r="R28" i="90"/>
  <c r="R25" i="90"/>
  <c r="R22" i="90"/>
  <c r="R19" i="90"/>
  <c r="R89" i="90"/>
  <c r="R86" i="90"/>
  <c r="R83" i="90"/>
  <c r="R80" i="90"/>
  <c r="R77" i="90"/>
  <c r="R74" i="90"/>
  <c r="R71" i="90"/>
  <c r="R63" i="90"/>
  <c r="R54" i="90"/>
  <c r="R51" i="90"/>
  <c r="R42" i="90"/>
  <c r="R33" i="90"/>
  <c r="R24" i="90"/>
  <c r="R11" i="90"/>
  <c r="R9" i="90"/>
  <c r="R5" i="90"/>
  <c r="R68" i="90"/>
  <c r="R59" i="90"/>
  <c r="R44" i="90"/>
  <c r="R35" i="90"/>
  <c r="R26" i="90"/>
  <c r="R16" i="90"/>
  <c r="R13" i="90"/>
  <c r="R87" i="90"/>
  <c r="R84" i="90"/>
  <c r="R81" i="90"/>
  <c r="R78" i="90"/>
  <c r="R75" i="90"/>
  <c r="R72" i="90"/>
  <c r="R66" i="90"/>
  <c r="R57" i="90"/>
  <c r="R48" i="90"/>
  <c r="R39" i="90"/>
  <c r="R30" i="90"/>
  <c r="R21" i="90"/>
  <c r="R65" i="90"/>
  <c r="R56" i="90"/>
  <c r="R47" i="90"/>
  <c r="R38" i="90"/>
  <c r="R29" i="90"/>
  <c r="R20" i="90"/>
  <c r="R17" i="90"/>
  <c r="R14" i="90"/>
  <c r="R3" i="90"/>
  <c r="R62" i="90"/>
  <c r="R50" i="90"/>
  <c r="R23" i="90"/>
  <c r="R15" i="90"/>
  <c r="R4" i="90"/>
  <c r="R27" i="90"/>
  <c r="R10" i="90"/>
  <c r="R6" i="90"/>
  <c r="R41" i="90"/>
  <c r="R12" i="90"/>
  <c r="R60" i="90"/>
  <c r="R45" i="90"/>
  <c r="R7" i="90"/>
  <c r="R69" i="90"/>
  <c r="R36" i="90"/>
  <c r="R18" i="90"/>
  <c r="AH3" i="89"/>
  <c r="AQ3" i="89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M93" i="89"/>
  <c r="U93" i="89" s="1"/>
  <c r="V5" i="89"/>
  <c r="Q7" i="89"/>
  <c r="Q13" i="89"/>
  <c r="V14" i="89"/>
  <c r="Q15" i="89"/>
  <c r="V16" i="89"/>
  <c r="Q24" i="89"/>
  <c r="V25" i="89"/>
  <c r="Q33" i="89"/>
  <c r="V34" i="89"/>
  <c r="Q42" i="89"/>
  <c r="V43" i="89"/>
  <c r="Q51" i="89"/>
  <c r="V52" i="89"/>
  <c r="Q55" i="89"/>
  <c r="V56" i="89"/>
  <c r="Q60" i="89"/>
  <c r="V64" i="89"/>
  <c r="Q82" i="89"/>
  <c r="V83" i="89"/>
  <c r="V98" i="89"/>
  <c r="Q53" i="90"/>
  <c r="M8" i="88"/>
  <c r="U8" i="88" s="1"/>
  <c r="M14" i="88"/>
  <c r="U14" i="88" s="1"/>
  <c r="M20" i="88"/>
  <c r="U20" i="88" s="1"/>
  <c r="M26" i="88"/>
  <c r="U26" i="88" s="1"/>
  <c r="M32" i="88"/>
  <c r="U32" i="88" s="1"/>
  <c r="M38" i="88"/>
  <c r="U38" i="88" s="1"/>
  <c r="M44" i="88"/>
  <c r="U44" i="88" s="1"/>
  <c r="M50" i="88"/>
  <c r="U50" i="88" s="1"/>
  <c r="M56" i="88"/>
  <c r="U56" i="88" s="1"/>
  <c r="M62" i="88"/>
  <c r="U62" i="88" s="1"/>
  <c r="M68" i="88"/>
  <c r="U68" i="88" s="1"/>
  <c r="M6" i="89"/>
  <c r="U6" i="89" s="1"/>
  <c r="M12" i="89"/>
  <c r="U12" i="89" s="1"/>
  <c r="M18" i="89"/>
  <c r="U18" i="89" s="1"/>
  <c r="M24" i="89"/>
  <c r="U24" i="89" s="1"/>
  <c r="M30" i="89"/>
  <c r="U30" i="89" s="1"/>
  <c r="M36" i="89"/>
  <c r="U36" i="89" s="1"/>
  <c r="M42" i="89"/>
  <c r="U42" i="89" s="1"/>
  <c r="M48" i="89"/>
  <c r="U48" i="89" s="1"/>
  <c r="M54" i="89"/>
  <c r="U54" i="89" s="1"/>
  <c r="M60" i="89"/>
  <c r="U60" i="89" s="1"/>
  <c r="M66" i="89"/>
  <c r="U66" i="89" s="1"/>
  <c r="M72" i="89"/>
  <c r="U72" i="89" s="1"/>
  <c r="M78" i="89"/>
  <c r="U78" i="89" s="1"/>
  <c r="M84" i="89"/>
  <c r="U84" i="89" s="1"/>
  <c r="M90" i="89"/>
  <c r="U90" i="89" s="1"/>
  <c r="M96" i="89"/>
  <c r="U96" i="89" s="1"/>
  <c r="V4" i="89"/>
  <c r="Y4" i="89" s="1"/>
  <c r="Q16" i="89"/>
  <c r="V17" i="89"/>
  <c r="Q25" i="89"/>
  <c r="V26" i="89"/>
  <c r="Q34" i="89"/>
  <c r="V35" i="89"/>
  <c r="Q43" i="89"/>
  <c r="V44" i="89"/>
  <c r="Q52" i="89"/>
  <c r="V53" i="89"/>
  <c r="V55" i="89"/>
  <c r="Q64" i="89"/>
  <c r="V65" i="89"/>
  <c r="Q69" i="89"/>
  <c r="Q73" i="89"/>
  <c r="V74" i="89"/>
  <c r="Q91" i="89"/>
  <c r="V92" i="89"/>
  <c r="Q10" i="90"/>
  <c r="Q39" i="90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7" i="89"/>
  <c r="U7" i="89" s="1"/>
  <c r="M13" i="89"/>
  <c r="U13" i="89" s="1"/>
  <c r="M19" i="89"/>
  <c r="U19" i="89" s="1"/>
  <c r="M25" i="89"/>
  <c r="U25" i="89" s="1"/>
  <c r="M31" i="89"/>
  <c r="U31" i="89" s="1"/>
  <c r="M37" i="89"/>
  <c r="U37" i="89" s="1"/>
  <c r="M43" i="89"/>
  <c r="U43" i="89" s="1"/>
  <c r="M49" i="89"/>
  <c r="U49" i="89" s="1"/>
  <c r="M55" i="89"/>
  <c r="U55" i="89" s="1"/>
  <c r="M61" i="89"/>
  <c r="U61" i="89" s="1"/>
  <c r="M67" i="89"/>
  <c r="U67" i="89" s="1"/>
  <c r="M73" i="89"/>
  <c r="U73" i="89" s="1"/>
  <c r="M79" i="89"/>
  <c r="U79" i="89" s="1"/>
  <c r="M85" i="89"/>
  <c r="U85" i="89" s="1"/>
  <c r="M91" i="89"/>
  <c r="U91" i="89" s="1"/>
  <c r="Q6" i="89"/>
  <c r="V7" i="89"/>
  <c r="Q8" i="89"/>
  <c r="Q10" i="89"/>
  <c r="Q12" i="89"/>
  <c r="V13" i="89"/>
  <c r="Q21" i="89"/>
  <c r="V22" i="89"/>
  <c r="Q30" i="89"/>
  <c r="V31" i="89"/>
  <c r="Q39" i="89"/>
  <c r="V40" i="89"/>
  <c r="Q48" i="89"/>
  <c r="V49" i="89"/>
  <c r="Q61" i="89"/>
  <c r="V62" i="89"/>
  <c r="Q66" i="89"/>
  <c r="V70" i="89"/>
  <c r="Q76" i="89"/>
  <c r="V77" i="89"/>
  <c r="Q88" i="90"/>
  <c r="Q85" i="90"/>
  <c r="Q82" i="90"/>
  <c r="Q79" i="90"/>
  <c r="Q76" i="90"/>
  <c r="Q73" i="90"/>
  <c r="Q87" i="90"/>
  <c r="Q84" i="90"/>
  <c r="Q81" i="90"/>
  <c r="Q78" i="90"/>
  <c r="Q75" i="90"/>
  <c r="Q72" i="90"/>
  <c r="Q69" i="90"/>
  <c r="Q66" i="90"/>
  <c r="Q63" i="90"/>
  <c r="Q60" i="90"/>
  <c r="Q57" i="90"/>
  <c r="Q54" i="90"/>
  <c r="Q65" i="90"/>
  <c r="Q56" i="90"/>
  <c r="Q49" i="90"/>
  <c r="Q47" i="90"/>
  <c r="Q40" i="90"/>
  <c r="Q38" i="90"/>
  <c r="Q31" i="90"/>
  <c r="Q29" i="90"/>
  <c r="Q22" i="90"/>
  <c r="Q20" i="90"/>
  <c r="Q17" i="90"/>
  <c r="Q14" i="90"/>
  <c r="Q89" i="90"/>
  <c r="Q86" i="90"/>
  <c r="Q83" i="90"/>
  <c r="Q80" i="90"/>
  <c r="Q77" i="90"/>
  <c r="Q74" i="90"/>
  <c r="Q71" i="90"/>
  <c r="Q70" i="90"/>
  <c r="Q61" i="90"/>
  <c r="Q51" i="90"/>
  <c r="Q42" i="90"/>
  <c r="Q33" i="90"/>
  <c r="Q24" i="90"/>
  <c r="Q68" i="90"/>
  <c r="Q59" i="90"/>
  <c r="Q46" i="90"/>
  <c r="Q44" i="90"/>
  <c r="Q37" i="90"/>
  <c r="Q35" i="90"/>
  <c r="Q28" i="90"/>
  <c r="Q26" i="90"/>
  <c r="Q19" i="90"/>
  <c r="Q16" i="90"/>
  <c r="Q13" i="90"/>
  <c r="Q7" i="90"/>
  <c r="Q67" i="90"/>
  <c r="Q58" i="90"/>
  <c r="Q45" i="90"/>
  <c r="Q36" i="90"/>
  <c r="Q27" i="90"/>
  <c r="Q15" i="90"/>
  <c r="Q23" i="90"/>
  <c r="Q25" i="90"/>
  <c r="Q50" i="90"/>
  <c r="Q52" i="90"/>
  <c r="Q62" i="90"/>
  <c r="AH3" i="92"/>
  <c r="AQ3" i="92" s="1"/>
  <c r="Q96" i="89"/>
  <c r="Q93" i="89"/>
  <c r="Q90" i="89"/>
  <c r="Q87" i="89"/>
  <c r="Q84" i="89"/>
  <c r="Q81" i="89"/>
  <c r="Q78" i="89"/>
  <c r="Q75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V97" i="89"/>
  <c r="V94" i="89"/>
  <c r="V91" i="89"/>
  <c r="V88" i="89"/>
  <c r="V85" i="89"/>
  <c r="V82" i="89"/>
  <c r="V79" i="89"/>
  <c r="V76" i="89"/>
  <c r="V73" i="89"/>
  <c r="V96" i="89"/>
  <c r="V93" i="89"/>
  <c r="V90" i="89"/>
  <c r="V87" i="89"/>
  <c r="V84" i="89"/>
  <c r="V81" i="89"/>
  <c r="V78" i="89"/>
  <c r="V75" i="89"/>
  <c r="V72" i="89"/>
  <c r="V69" i="89"/>
  <c r="V66" i="89"/>
  <c r="V63" i="89"/>
  <c r="V60" i="89"/>
  <c r="V57" i="89"/>
  <c r="V54" i="89"/>
  <c r="V51" i="89"/>
  <c r="V48" i="89"/>
  <c r="V45" i="89"/>
  <c r="V42" i="89"/>
  <c r="V39" i="89"/>
  <c r="V36" i="89"/>
  <c r="V33" i="89"/>
  <c r="V30" i="89"/>
  <c r="V27" i="89"/>
  <c r="V24" i="89"/>
  <c r="V21" i="89"/>
  <c r="V18" i="89"/>
  <c r="V15" i="89"/>
  <c r="V11" i="89"/>
  <c r="Q19" i="89"/>
  <c r="V20" i="89"/>
  <c r="Q28" i="89"/>
  <c r="V29" i="89"/>
  <c r="Q37" i="89"/>
  <c r="V38" i="89"/>
  <c r="Q46" i="89"/>
  <c r="V47" i="89"/>
  <c r="Q58" i="89"/>
  <c r="V59" i="89"/>
  <c r="Q63" i="89"/>
  <c r="V67" i="89"/>
  <c r="Q79" i="89"/>
  <c r="V80" i="89"/>
  <c r="Q97" i="89"/>
  <c r="Q48" i="90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AE3" i="91"/>
  <c r="X4" i="91"/>
  <c r="Y4" i="91"/>
  <c r="AE3" i="92"/>
  <c r="M8" i="91"/>
  <c r="U8" i="91" s="1"/>
  <c r="M14" i="91"/>
  <c r="U14" i="91" s="1"/>
  <c r="M20" i="91"/>
  <c r="U20" i="91" s="1"/>
  <c r="M26" i="91"/>
  <c r="U26" i="91" s="1"/>
  <c r="M32" i="91"/>
  <c r="U32" i="91" s="1"/>
  <c r="M38" i="91"/>
  <c r="U38" i="91" s="1"/>
  <c r="M44" i="91"/>
  <c r="U44" i="91" s="1"/>
  <c r="M50" i="91"/>
  <c r="U50" i="91" s="1"/>
  <c r="M56" i="91"/>
  <c r="U56" i="91" s="1"/>
  <c r="M62" i="91"/>
  <c r="U62" i="91" s="1"/>
  <c r="M68" i="91"/>
  <c r="U68" i="91" s="1"/>
  <c r="M74" i="91"/>
  <c r="U74" i="91" s="1"/>
  <c r="R6" i="91"/>
  <c r="R8" i="91"/>
  <c r="R10" i="91"/>
  <c r="V11" i="91"/>
  <c r="R12" i="91"/>
  <c r="R15" i="91"/>
  <c r="R18" i="91"/>
  <c r="R21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M69" i="92"/>
  <c r="U69" i="92" s="1"/>
  <c r="Q17" i="92"/>
  <c r="Q19" i="92"/>
  <c r="AE3" i="93"/>
  <c r="P3" i="93"/>
  <c r="AF3" i="93" s="1"/>
  <c r="AO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Q7" i="91"/>
  <c r="Q13" i="91"/>
  <c r="V14" i="91"/>
  <c r="Q16" i="91"/>
  <c r="V17" i="91"/>
  <c r="Q19" i="91"/>
  <c r="V20" i="91"/>
  <c r="Q22" i="91"/>
  <c r="V23" i="91"/>
  <c r="Q25" i="91"/>
  <c r="V26" i="91"/>
  <c r="Q28" i="91"/>
  <c r="V29" i="91"/>
  <c r="Q31" i="91"/>
  <c r="V32" i="91"/>
  <c r="Q34" i="91"/>
  <c r="V35" i="91"/>
  <c r="Q37" i="91"/>
  <c r="V38" i="91"/>
  <c r="Q40" i="91"/>
  <c r="V41" i="91"/>
  <c r="Q43" i="91"/>
  <c r="V44" i="91"/>
  <c r="Q46" i="91"/>
  <c r="V47" i="91"/>
  <c r="Q49" i="91"/>
  <c r="V50" i="91"/>
  <c r="Q52" i="91"/>
  <c r="V53" i="91"/>
  <c r="Q55" i="91"/>
  <c r="V56" i="91"/>
  <c r="Q58" i="91"/>
  <c r="V59" i="91"/>
  <c r="Q61" i="91"/>
  <c r="V62" i="91"/>
  <c r="Q64" i="91"/>
  <c r="V65" i="91"/>
  <c r="Q67" i="91"/>
  <c r="V68" i="91"/>
  <c r="Q70" i="91"/>
  <c r="V71" i="91"/>
  <c r="Q73" i="91"/>
  <c r="V74" i="91"/>
  <c r="Q76" i="91"/>
  <c r="V77" i="91"/>
  <c r="Q79" i="9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R67" i="92"/>
  <c r="R64" i="92"/>
  <c r="R69" i="92"/>
  <c r="R66" i="92"/>
  <c r="R68" i="92"/>
  <c r="R65" i="92"/>
  <c r="R62" i="92"/>
  <c r="R59" i="92"/>
  <c r="R56" i="92"/>
  <c r="R58" i="92"/>
  <c r="R54" i="92"/>
  <c r="R51" i="92"/>
  <c r="R48" i="92"/>
  <c r="R45" i="92"/>
  <c r="R42" i="92"/>
  <c r="R39" i="92"/>
  <c r="R36" i="92"/>
  <c r="R33" i="92"/>
  <c r="R30" i="92"/>
  <c r="R27" i="92"/>
  <c r="R24" i="92"/>
  <c r="R21" i="92"/>
  <c r="R18" i="92"/>
  <c r="R15" i="92"/>
  <c r="R12" i="92"/>
  <c r="R10" i="92"/>
  <c r="R53" i="92"/>
  <c r="R50" i="92"/>
  <c r="R47" i="92"/>
  <c r="R44" i="92"/>
  <c r="R41" i="92"/>
  <c r="R38" i="92"/>
  <c r="R35" i="92"/>
  <c r="R32" i="92"/>
  <c r="R29" i="92"/>
  <c r="R26" i="92"/>
  <c r="R23" i="92"/>
  <c r="R20" i="92"/>
  <c r="R17" i="92"/>
  <c r="R14" i="92"/>
  <c r="R63" i="92"/>
  <c r="R6" i="92"/>
  <c r="Q68" i="92"/>
  <c r="Q67" i="92"/>
  <c r="Q69" i="92"/>
  <c r="Q63" i="92"/>
  <c r="Q56" i="92"/>
  <c r="Q62" i="92"/>
  <c r="Q60" i="92"/>
  <c r="Q64" i="92"/>
  <c r="Q61" i="92"/>
  <c r="Q55" i="92"/>
  <c r="Q52" i="92"/>
  <c r="Q49" i="92"/>
  <c r="Q46" i="92"/>
  <c r="Q43" i="92"/>
  <c r="Q40" i="92"/>
  <c r="Q37" i="92"/>
  <c r="Q34" i="92"/>
  <c r="Q31" i="92"/>
  <c r="Q28" i="92"/>
  <c r="Q25" i="92"/>
  <c r="R8" i="92"/>
  <c r="Q12" i="92"/>
  <c r="R19" i="92"/>
  <c r="Q21" i="92"/>
  <c r="Q26" i="92"/>
  <c r="Q29" i="92"/>
  <c r="Q32" i="92"/>
  <c r="Q35" i="92"/>
  <c r="Q38" i="92"/>
  <c r="Q41" i="92"/>
  <c r="Q44" i="92"/>
  <c r="Q47" i="92"/>
  <c r="Q50" i="92"/>
  <c r="Q53" i="92"/>
  <c r="R57" i="92"/>
  <c r="Q53" i="91"/>
  <c r="V54" i="91"/>
  <c r="Q56" i="91"/>
  <c r="V57" i="91"/>
  <c r="Q59" i="91"/>
  <c r="V60" i="91"/>
  <c r="Q62" i="91"/>
  <c r="V63" i="91"/>
  <c r="Q65" i="91"/>
  <c r="V66" i="91"/>
  <c r="Q68" i="91"/>
  <c r="V69" i="91"/>
  <c r="Q71" i="91"/>
  <c r="V72" i="91"/>
  <c r="Q74" i="91"/>
  <c r="V75" i="91"/>
  <c r="R52" i="92"/>
  <c r="R55" i="92"/>
  <c r="Q59" i="92"/>
  <c r="V26" i="92"/>
  <c r="V29" i="92"/>
  <c r="V32" i="92"/>
  <c r="V35" i="92"/>
  <c r="V38" i="92"/>
  <c r="V41" i="92"/>
  <c r="V44" i="92"/>
  <c r="V47" i="92"/>
  <c r="V50" i="92"/>
  <c r="V53" i="92"/>
  <c r="V62" i="92"/>
  <c r="V65" i="92"/>
  <c r="V61" i="92"/>
  <c r="V69" i="92"/>
  <c r="V68" i="92"/>
  <c r="V11" i="92"/>
  <c r="V57" i="92"/>
  <c r="V66" i="92"/>
  <c r="F4" i="93"/>
  <c r="F10" i="93"/>
  <c r="F16" i="93"/>
  <c r="F22" i="93"/>
  <c r="F28" i="93"/>
  <c r="F34" i="93"/>
  <c r="F40" i="93"/>
  <c r="F46" i="93"/>
  <c r="F52" i="93"/>
  <c r="F58" i="93"/>
  <c r="F64" i="93"/>
  <c r="F70" i="93"/>
  <c r="F76" i="93"/>
  <c r="F82" i="93"/>
  <c r="F88" i="93"/>
  <c r="F94" i="93"/>
  <c r="M6" i="93"/>
  <c r="U6" i="93" s="1"/>
  <c r="M12" i="93"/>
  <c r="U12" i="93" s="1"/>
  <c r="M18" i="93"/>
  <c r="U18" i="93" s="1"/>
  <c r="M24" i="93"/>
  <c r="U24" i="93" s="1"/>
  <c r="M30" i="93"/>
  <c r="U30" i="93" s="1"/>
  <c r="M36" i="93"/>
  <c r="U36" i="93" s="1"/>
  <c r="M42" i="93"/>
  <c r="U42" i="93" s="1"/>
  <c r="M48" i="93"/>
  <c r="U48" i="93" s="1"/>
  <c r="M54" i="93"/>
  <c r="U54" i="93" s="1"/>
  <c r="M60" i="93"/>
  <c r="U60" i="93" s="1"/>
  <c r="M66" i="93"/>
  <c r="U66" i="93" s="1"/>
  <c r="M72" i="93"/>
  <c r="U72" i="93" s="1"/>
  <c r="M78" i="93"/>
  <c r="U78" i="93" s="1"/>
  <c r="M84" i="93"/>
  <c r="U84" i="93" s="1"/>
  <c r="M90" i="93"/>
  <c r="U90" i="93" s="1"/>
  <c r="M96" i="93"/>
  <c r="U96" i="93" s="1"/>
  <c r="V4" i="93"/>
  <c r="Y4" i="93" s="1"/>
  <c r="Z4" i="93" s="1"/>
  <c r="V7" i="93"/>
  <c r="V12" i="93"/>
  <c r="Q13" i="93"/>
  <c r="Q15" i="93"/>
  <c r="Q17" i="93"/>
  <c r="V18" i="93"/>
  <c r="Q19" i="93"/>
  <c r="Q21" i="93"/>
  <c r="Q23" i="93"/>
  <c r="V24" i="93"/>
  <c r="Q25" i="93"/>
  <c r="Q27" i="93"/>
  <c r="Q29" i="93"/>
  <c r="V30" i="93"/>
  <c r="Q31" i="93"/>
  <c r="Q36" i="93"/>
  <c r="V43" i="93"/>
  <c r="V46" i="93"/>
  <c r="Q48" i="93"/>
  <c r="Q49" i="93"/>
  <c r="V61" i="93"/>
  <c r="V71" i="93"/>
  <c r="V88" i="93"/>
  <c r="F6" i="93"/>
  <c r="F12" i="93"/>
  <c r="F18" i="93"/>
  <c r="F24" i="93"/>
  <c r="F30" i="93"/>
  <c r="F36" i="93"/>
  <c r="F42" i="93"/>
  <c r="F48" i="93"/>
  <c r="F54" i="93"/>
  <c r="F60" i="93"/>
  <c r="F66" i="93"/>
  <c r="F72" i="93"/>
  <c r="F78" i="93"/>
  <c r="F84" i="93"/>
  <c r="F90" i="93"/>
  <c r="F96" i="93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Q35" i="93"/>
  <c r="V37" i="93"/>
  <c r="Q42" i="93"/>
  <c r="Q45" i="93"/>
  <c r="V70" i="93"/>
  <c r="V80" i="93"/>
  <c r="V97" i="93"/>
  <c r="AH3" i="93"/>
  <c r="AQ3" i="93" s="1"/>
  <c r="F7" i="93"/>
  <c r="F13" i="93"/>
  <c r="F19" i="93"/>
  <c r="F25" i="93"/>
  <c r="F31" i="93"/>
  <c r="F37" i="93"/>
  <c r="F43" i="93"/>
  <c r="F49" i="93"/>
  <c r="F55" i="93"/>
  <c r="F61" i="93"/>
  <c r="F67" i="93"/>
  <c r="F73" i="93"/>
  <c r="F79" i="93"/>
  <c r="F85" i="93"/>
  <c r="F91" i="93"/>
  <c r="F97" i="93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M93" i="93"/>
  <c r="U93" i="93" s="1"/>
  <c r="Q98" i="93"/>
  <c r="Q95" i="93"/>
  <c r="Q92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11" i="93"/>
  <c r="Q9" i="93"/>
  <c r="Q96" i="93"/>
  <c r="Q87" i="93"/>
  <c r="Q78" i="93"/>
  <c r="Q69" i="93"/>
  <c r="Q60" i="93"/>
  <c r="Q51" i="93"/>
  <c r="Q97" i="93"/>
  <c r="Q88" i="93"/>
  <c r="Q79" i="93"/>
  <c r="Q70" i="93"/>
  <c r="Q61" i="93"/>
  <c r="Q52" i="93"/>
  <c r="Q43" i="93"/>
  <c r="Q39" i="93"/>
  <c r="Q93" i="93"/>
  <c r="Q84" i="93"/>
  <c r="Q75" i="93"/>
  <c r="Q66" i="93"/>
  <c r="Q57" i="93"/>
  <c r="V11" i="93"/>
  <c r="Q12" i="93"/>
  <c r="Q14" i="93"/>
  <c r="V15" i="93"/>
  <c r="Q16" i="93"/>
  <c r="Q18" i="93"/>
  <c r="Q20" i="93"/>
  <c r="V21" i="93"/>
  <c r="Q22" i="93"/>
  <c r="Q24" i="93"/>
  <c r="Q26" i="93"/>
  <c r="V27" i="93"/>
  <c r="Q28" i="93"/>
  <c r="Q30" i="93"/>
  <c r="Q32" i="93"/>
  <c r="Q34" i="93"/>
  <c r="V36" i="93"/>
  <c r="Q38" i="93"/>
  <c r="V44" i="93"/>
  <c r="V47" i="93"/>
  <c r="V55" i="93"/>
  <c r="Q58" i="93"/>
  <c r="V64" i="93"/>
  <c r="Q73" i="93"/>
  <c r="V74" i="93"/>
  <c r="Q81" i="93"/>
  <c r="Q85" i="93"/>
  <c r="M86" i="94"/>
  <c r="U86" i="94" s="1"/>
  <c r="M80" i="94"/>
  <c r="U80" i="94" s="1"/>
  <c r="M74" i="94"/>
  <c r="U74" i="94" s="1"/>
  <c r="M68" i="94"/>
  <c r="U68" i="94" s="1"/>
  <c r="M62" i="94"/>
  <c r="U62" i="94" s="1"/>
  <c r="M56" i="94"/>
  <c r="U56" i="94" s="1"/>
  <c r="M50" i="94"/>
  <c r="U50" i="94" s="1"/>
  <c r="M44" i="94"/>
  <c r="U44" i="94" s="1"/>
  <c r="M38" i="94"/>
  <c r="U38" i="94" s="1"/>
  <c r="M32" i="94"/>
  <c r="U32" i="94" s="1"/>
  <c r="M26" i="94"/>
  <c r="U26" i="94" s="1"/>
  <c r="M20" i="94"/>
  <c r="U20" i="94" s="1"/>
  <c r="M14" i="94"/>
  <c r="U14" i="94" s="1"/>
  <c r="M8" i="94"/>
  <c r="U8" i="94" s="1"/>
  <c r="M85" i="94"/>
  <c r="U85" i="94" s="1"/>
  <c r="M79" i="94"/>
  <c r="U79" i="94" s="1"/>
  <c r="M73" i="94"/>
  <c r="U73" i="94" s="1"/>
  <c r="M67" i="94"/>
  <c r="U67" i="94" s="1"/>
  <c r="M61" i="94"/>
  <c r="U61" i="94" s="1"/>
  <c r="M55" i="94"/>
  <c r="U55" i="94" s="1"/>
  <c r="M49" i="94"/>
  <c r="U49" i="94" s="1"/>
  <c r="M43" i="94"/>
  <c r="U43" i="94" s="1"/>
  <c r="M37" i="94"/>
  <c r="U37" i="94" s="1"/>
  <c r="M31" i="94"/>
  <c r="U31" i="94" s="1"/>
  <c r="M25" i="94"/>
  <c r="U25" i="94" s="1"/>
  <c r="M19" i="94"/>
  <c r="U19" i="94" s="1"/>
  <c r="M13" i="94"/>
  <c r="U13" i="94" s="1"/>
  <c r="M7" i="94"/>
  <c r="U7" i="94" s="1"/>
  <c r="M89" i="94"/>
  <c r="U89" i="94" s="1"/>
  <c r="M81" i="94"/>
  <c r="U81" i="94" s="1"/>
  <c r="M71" i="94"/>
  <c r="U71" i="94" s="1"/>
  <c r="M63" i="94"/>
  <c r="U63" i="94" s="1"/>
  <c r="M53" i="94"/>
  <c r="U53" i="94" s="1"/>
  <c r="M45" i="94"/>
  <c r="U45" i="94" s="1"/>
  <c r="M35" i="94"/>
  <c r="U35" i="94" s="1"/>
  <c r="M27" i="94"/>
  <c r="U27" i="94" s="1"/>
  <c r="M17" i="94"/>
  <c r="U17" i="94" s="1"/>
  <c r="M9" i="94"/>
  <c r="U9" i="94" s="1"/>
  <c r="M88" i="94"/>
  <c r="U88" i="94" s="1"/>
  <c r="M78" i="94"/>
  <c r="U78" i="94" s="1"/>
  <c r="M70" i="94"/>
  <c r="U70" i="94" s="1"/>
  <c r="M60" i="94"/>
  <c r="U60" i="94" s="1"/>
  <c r="M52" i="94"/>
  <c r="U52" i="94" s="1"/>
  <c r="M42" i="94"/>
  <c r="U42" i="94" s="1"/>
  <c r="M34" i="94"/>
  <c r="U34" i="94" s="1"/>
  <c r="M24" i="94"/>
  <c r="U24" i="94" s="1"/>
  <c r="M16" i="94"/>
  <c r="U16" i="94" s="1"/>
  <c r="M6" i="94"/>
  <c r="U6" i="94" s="1"/>
  <c r="M87" i="94"/>
  <c r="U87" i="94" s="1"/>
  <c r="M77" i="94"/>
  <c r="U77" i="94" s="1"/>
  <c r="M69" i="94"/>
  <c r="U69" i="94" s="1"/>
  <c r="M59" i="94"/>
  <c r="U59" i="94" s="1"/>
  <c r="M51" i="94"/>
  <c r="U51" i="94" s="1"/>
  <c r="M41" i="94"/>
  <c r="U41" i="94" s="1"/>
  <c r="M33" i="94"/>
  <c r="U33" i="94" s="1"/>
  <c r="M23" i="94"/>
  <c r="U23" i="94" s="1"/>
  <c r="M15" i="94"/>
  <c r="U15" i="94" s="1"/>
  <c r="M5" i="94"/>
  <c r="U5" i="94" s="1"/>
  <c r="M82" i="94"/>
  <c r="U82" i="94" s="1"/>
  <c r="M72" i="94"/>
  <c r="U72" i="94" s="1"/>
  <c r="M64" i="94"/>
  <c r="U64" i="94" s="1"/>
  <c r="M54" i="94"/>
  <c r="U54" i="94" s="1"/>
  <c r="M46" i="94"/>
  <c r="U46" i="94" s="1"/>
  <c r="M36" i="94"/>
  <c r="U36" i="94" s="1"/>
  <c r="M28" i="94"/>
  <c r="U28" i="94" s="1"/>
  <c r="M18" i="94"/>
  <c r="U18" i="94" s="1"/>
  <c r="M10" i="94"/>
  <c r="U10" i="94" s="1"/>
  <c r="M76" i="94"/>
  <c r="U76" i="94" s="1"/>
  <c r="M48" i="94"/>
  <c r="U48" i="94" s="1"/>
  <c r="M22" i="94"/>
  <c r="U22" i="94" s="1"/>
  <c r="M75" i="94"/>
  <c r="U75" i="94" s="1"/>
  <c r="M47" i="94"/>
  <c r="U47" i="94" s="1"/>
  <c r="M21" i="94"/>
  <c r="U21" i="94" s="1"/>
  <c r="M66" i="94"/>
  <c r="U66" i="94" s="1"/>
  <c r="M40" i="94"/>
  <c r="U40" i="94" s="1"/>
  <c r="M12" i="94"/>
  <c r="U12" i="94" s="1"/>
  <c r="M65" i="94"/>
  <c r="U65" i="94" s="1"/>
  <c r="M39" i="94"/>
  <c r="U39" i="94" s="1"/>
  <c r="M11" i="94"/>
  <c r="U11" i="94" s="1"/>
  <c r="M83" i="94"/>
  <c r="U83" i="94" s="1"/>
  <c r="F8" i="93"/>
  <c r="F14" i="93"/>
  <c r="F20" i="93"/>
  <c r="F26" i="93"/>
  <c r="F32" i="93"/>
  <c r="F38" i="93"/>
  <c r="F44" i="93"/>
  <c r="F50" i="93"/>
  <c r="F56" i="93"/>
  <c r="F62" i="93"/>
  <c r="F68" i="93"/>
  <c r="F74" i="93"/>
  <c r="F80" i="93"/>
  <c r="F86" i="93"/>
  <c r="F92" i="93"/>
  <c r="F98" i="93"/>
  <c r="M4" i="93"/>
  <c r="U4" i="93" s="1"/>
  <c r="X4" i="93" s="1"/>
  <c r="M10" i="93"/>
  <c r="U10" i="93" s="1"/>
  <c r="M16" i="93"/>
  <c r="U16" i="93" s="1"/>
  <c r="M22" i="93"/>
  <c r="U22" i="93" s="1"/>
  <c r="M28" i="93"/>
  <c r="U28" i="93" s="1"/>
  <c r="M34" i="93"/>
  <c r="U34" i="93" s="1"/>
  <c r="M40" i="93"/>
  <c r="U40" i="93" s="1"/>
  <c r="M46" i="93"/>
  <c r="U46" i="93" s="1"/>
  <c r="M52" i="93"/>
  <c r="U52" i="93" s="1"/>
  <c r="M58" i="93"/>
  <c r="U58" i="93" s="1"/>
  <c r="M64" i="93"/>
  <c r="U64" i="93" s="1"/>
  <c r="M70" i="93"/>
  <c r="U70" i="93" s="1"/>
  <c r="M76" i="93"/>
  <c r="U76" i="93" s="1"/>
  <c r="M82" i="93"/>
  <c r="U82" i="93" s="1"/>
  <c r="M88" i="93"/>
  <c r="U88" i="93" s="1"/>
  <c r="M94" i="93"/>
  <c r="U94" i="93" s="1"/>
  <c r="V96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48" i="93"/>
  <c r="V45" i="93"/>
  <c r="V42" i="93"/>
  <c r="V95" i="93"/>
  <c r="V94" i="93"/>
  <c r="V86" i="93"/>
  <c r="V85" i="93"/>
  <c r="V77" i="93"/>
  <c r="V76" i="93"/>
  <c r="V68" i="93"/>
  <c r="V67" i="93"/>
  <c r="V59" i="93"/>
  <c r="V58" i="93"/>
  <c r="V50" i="93"/>
  <c r="V49" i="93"/>
  <c r="V41" i="93"/>
  <c r="V40" i="93"/>
  <c r="V13" i="93"/>
  <c r="V17" i="93"/>
  <c r="V19" i="93"/>
  <c r="V23" i="93"/>
  <c r="V25" i="93"/>
  <c r="V29" i="93"/>
  <c r="V31" i="93"/>
  <c r="Q46" i="93"/>
  <c r="V56" i="93"/>
  <c r="V62" i="93"/>
  <c r="V79" i="93"/>
  <c r="V89" i="93"/>
  <c r="M4" i="94"/>
  <c r="U4" i="94" s="1"/>
  <c r="X4" i="94" s="1"/>
  <c r="M84" i="94"/>
  <c r="U84" i="94" s="1"/>
  <c r="F9" i="93"/>
  <c r="F15" i="93"/>
  <c r="F21" i="93"/>
  <c r="F27" i="93"/>
  <c r="F33" i="93"/>
  <c r="F39" i="93"/>
  <c r="F45" i="93"/>
  <c r="F51" i="93"/>
  <c r="F57" i="93"/>
  <c r="F63" i="93"/>
  <c r="F69" i="93"/>
  <c r="F75" i="93"/>
  <c r="F81" i="93"/>
  <c r="F87" i="93"/>
  <c r="M5" i="93"/>
  <c r="U5" i="93" s="1"/>
  <c r="M11" i="93"/>
  <c r="U11" i="93" s="1"/>
  <c r="M17" i="93"/>
  <c r="U17" i="93" s="1"/>
  <c r="M23" i="93"/>
  <c r="U23" i="93" s="1"/>
  <c r="M29" i="93"/>
  <c r="U29" i="93" s="1"/>
  <c r="M35" i="93"/>
  <c r="U35" i="93" s="1"/>
  <c r="M41" i="93"/>
  <c r="U41" i="93" s="1"/>
  <c r="M47" i="93"/>
  <c r="U47" i="93" s="1"/>
  <c r="M53" i="93"/>
  <c r="U53" i="93" s="1"/>
  <c r="M59" i="93"/>
  <c r="U59" i="93" s="1"/>
  <c r="M65" i="93"/>
  <c r="U65" i="93" s="1"/>
  <c r="M71" i="93"/>
  <c r="U71" i="93" s="1"/>
  <c r="M77" i="93"/>
  <c r="U77" i="93" s="1"/>
  <c r="M83" i="93"/>
  <c r="U83" i="93" s="1"/>
  <c r="M89" i="93"/>
  <c r="U89" i="93" s="1"/>
  <c r="Q5" i="93"/>
  <c r="Q6" i="93"/>
  <c r="V10" i="93"/>
  <c r="Q33" i="93"/>
  <c r="V35" i="93"/>
  <c r="Q37" i="93"/>
  <c r="Q40" i="93"/>
  <c r="V52" i="93"/>
  <c r="V53" i="93"/>
  <c r="Q63" i="93"/>
  <c r="Q67" i="93"/>
  <c r="V73" i="93"/>
  <c r="Q82" i="93"/>
  <c r="V83" i="93"/>
  <c r="Q90" i="93"/>
  <c r="Q94" i="93"/>
  <c r="M29" i="94"/>
  <c r="U29" i="94" s="1"/>
  <c r="AE3" i="94"/>
  <c r="P3" i="94"/>
  <c r="AF3" i="94" s="1"/>
  <c r="AO3" i="94" s="1"/>
  <c r="V4" i="94"/>
  <c r="Y4" i="94" s="1"/>
  <c r="V15" i="94"/>
  <c r="V89" i="94"/>
  <c r="V86" i="94"/>
  <c r="V83" i="94"/>
  <c r="V80" i="94"/>
  <c r="V77" i="94"/>
  <c r="V74" i="94"/>
  <c r="V71" i="94"/>
  <c r="V68" i="94"/>
  <c r="V88" i="94"/>
  <c r="V81" i="94"/>
  <c r="V79" i="94"/>
  <c r="V72" i="94"/>
  <c r="V70" i="94"/>
  <c r="V65" i="94"/>
  <c r="V62" i="94"/>
  <c r="V59" i="94"/>
  <c r="V56" i="94"/>
  <c r="V53" i="94"/>
  <c r="V50" i="94"/>
  <c r="V47" i="94"/>
  <c r="V44" i="94"/>
  <c r="V41" i="94"/>
  <c r="V38" i="94"/>
  <c r="V35" i="94"/>
  <c r="V32" i="94"/>
  <c r="V87" i="94"/>
  <c r="V85" i="94"/>
  <c r="V78" i="94"/>
  <c r="V76" i="94"/>
  <c r="V69" i="94"/>
  <c r="V67" i="94"/>
  <c r="V66" i="94"/>
  <c r="V63" i="94"/>
  <c r="V60" i="94"/>
  <c r="V57" i="94"/>
  <c r="V54" i="94"/>
  <c r="V51" i="94"/>
  <c r="V48" i="94"/>
  <c r="V45" i="94"/>
  <c r="V75" i="94"/>
  <c r="V43" i="94"/>
  <c r="V36" i="94"/>
  <c r="V34" i="94"/>
  <c r="V29" i="94"/>
  <c r="V26" i="94"/>
  <c r="V23" i="94"/>
  <c r="V20" i="94"/>
  <c r="V17" i="94"/>
  <c r="V14" i="94"/>
  <c r="V42" i="94"/>
  <c r="V40" i="94"/>
  <c r="V33" i="94"/>
  <c r="V30" i="94"/>
  <c r="V27" i="94"/>
  <c r="V24" i="94"/>
  <c r="V39" i="94"/>
  <c r="V31" i="94"/>
  <c r="V28" i="94"/>
  <c r="V25" i="94"/>
  <c r="V18" i="94"/>
  <c r="V16" i="94"/>
  <c r="V8" i="94"/>
  <c r="V82" i="94"/>
  <c r="V73" i="94"/>
  <c r="V64" i="94"/>
  <c r="V61" i="94"/>
  <c r="V58" i="94"/>
  <c r="V55" i="94"/>
  <c r="V52" i="94"/>
  <c r="V49" i="94"/>
  <c r="V46" i="94"/>
  <c r="V9" i="94"/>
  <c r="V84" i="94"/>
  <c r="V21" i="94"/>
  <c r="V19" i="94"/>
  <c r="V12" i="94"/>
  <c r="V6" i="94"/>
  <c r="V11" i="94"/>
  <c r="V5" i="94"/>
  <c r="Q88" i="94"/>
  <c r="Q85" i="94"/>
  <c r="Q82" i="94"/>
  <c r="Q79" i="94"/>
  <c r="Q76" i="94"/>
  <c r="Q73" i="94"/>
  <c r="Q70" i="94"/>
  <c r="Q67" i="94"/>
  <c r="Q89" i="94"/>
  <c r="Q87" i="94"/>
  <c r="Q80" i="94"/>
  <c r="Q78" i="94"/>
  <c r="Q71" i="94"/>
  <c r="Q69" i="94"/>
  <c r="Q64" i="94"/>
  <c r="Q61" i="94"/>
  <c r="Q58" i="94"/>
  <c r="Q55" i="94"/>
  <c r="Q52" i="94"/>
  <c r="Q49" i="94"/>
  <c r="Q46" i="94"/>
  <c r="Q43" i="94"/>
  <c r="Q40" i="94"/>
  <c r="Q37" i="94"/>
  <c r="Q34" i="94"/>
  <c r="Q86" i="94"/>
  <c r="Q84" i="94"/>
  <c r="Q77" i="94"/>
  <c r="Q75" i="94"/>
  <c r="Q68" i="94"/>
  <c r="Q65" i="94"/>
  <c r="Q62" i="94"/>
  <c r="Q59" i="94"/>
  <c r="Q56" i="94"/>
  <c r="Q53" i="94"/>
  <c r="Q50" i="94"/>
  <c r="Q47" i="94"/>
  <c r="Q11" i="94"/>
  <c r="Q9" i="94"/>
  <c r="Q5" i="94"/>
  <c r="Q83" i="94"/>
  <c r="Q74" i="94"/>
  <c r="Q44" i="94"/>
  <c r="Q42" i="94"/>
  <c r="Q35" i="94"/>
  <c r="Q33" i="94"/>
  <c r="Q31" i="94"/>
  <c r="Q28" i="94"/>
  <c r="Q25" i="94"/>
  <c r="Q22" i="94"/>
  <c r="Q19" i="94"/>
  <c r="Q16" i="94"/>
  <c r="Q13" i="94"/>
  <c r="Q7" i="94"/>
  <c r="Q41" i="94"/>
  <c r="Q39" i="94"/>
  <c r="Q32" i="94"/>
  <c r="Q29" i="94"/>
  <c r="Q26" i="94"/>
  <c r="R38" i="94"/>
  <c r="R47" i="94"/>
  <c r="R50" i="94"/>
  <c r="R53" i="94"/>
  <c r="R56" i="94"/>
  <c r="R59" i="94"/>
  <c r="R62" i="94"/>
  <c r="P3" i="95"/>
  <c r="AF3" i="95" s="1"/>
  <c r="AO3" i="95" s="1"/>
  <c r="AE3" i="95"/>
  <c r="R88" i="94"/>
  <c r="R85" i="94"/>
  <c r="R82" i="94"/>
  <c r="R79" i="94"/>
  <c r="R76" i="94"/>
  <c r="R73" i="94"/>
  <c r="R70" i="94"/>
  <c r="R67" i="94"/>
  <c r="R89" i="94"/>
  <c r="R87" i="94"/>
  <c r="R80" i="94"/>
  <c r="R78" i="94"/>
  <c r="R71" i="94"/>
  <c r="R69" i="94"/>
  <c r="R64" i="94"/>
  <c r="R61" i="94"/>
  <c r="R58" i="94"/>
  <c r="R55" i="94"/>
  <c r="R52" i="94"/>
  <c r="R49" i="94"/>
  <c r="R46" i="94"/>
  <c r="R43" i="94"/>
  <c r="R40" i="94"/>
  <c r="R37" i="94"/>
  <c r="R34" i="94"/>
  <c r="R83" i="94"/>
  <c r="R74" i="94"/>
  <c r="R44" i="94"/>
  <c r="R42" i="94"/>
  <c r="R35" i="94"/>
  <c r="R33" i="94"/>
  <c r="R31" i="94"/>
  <c r="R28" i="94"/>
  <c r="R25" i="94"/>
  <c r="R22" i="94"/>
  <c r="R19" i="94"/>
  <c r="R16" i="94"/>
  <c r="R13" i="94"/>
  <c r="R7" i="94"/>
  <c r="R86" i="94"/>
  <c r="R77" i="94"/>
  <c r="R68" i="94"/>
  <c r="R8" i="94"/>
  <c r="R18" i="94"/>
  <c r="R20" i="94"/>
  <c r="R39" i="94"/>
  <c r="Q72" i="94"/>
  <c r="Q81" i="94"/>
  <c r="AH3" i="95"/>
  <c r="AQ3" i="95" s="1"/>
  <c r="Q10" i="94"/>
  <c r="Q15" i="94"/>
  <c r="Q17" i="94"/>
  <c r="Q24" i="94"/>
  <c r="Q27" i="94"/>
  <c r="Q30" i="94"/>
  <c r="Q38" i="94"/>
  <c r="R72" i="94"/>
  <c r="R81" i="94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M77" i="95"/>
  <c r="U77" i="95" s="1"/>
  <c r="V4" i="95"/>
  <c r="Y4" i="95" s="1"/>
  <c r="R5" i="95"/>
  <c r="V6" i="95"/>
  <c r="V8" i="95"/>
  <c r="R9" i="95"/>
  <c r="V10" i="95"/>
  <c r="R11" i="95"/>
  <c r="V12" i="95"/>
  <c r="Q14" i="95"/>
  <c r="Q19" i="95"/>
  <c r="V20" i="95"/>
  <c r="R21" i="95"/>
  <c r="Q26" i="95"/>
  <c r="V29" i="95"/>
  <c r="R49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77" i="95"/>
  <c r="R71" i="95"/>
  <c r="R78" i="95"/>
  <c r="R76" i="95"/>
  <c r="R74" i="95"/>
  <c r="R75" i="95"/>
  <c r="R72" i="95"/>
  <c r="R70" i="95"/>
  <c r="R67" i="95"/>
  <c r="R64" i="95"/>
  <c r="R61" i="95"/>
  <c r="R58" i="95"/>
  <c r="R55" i="95"/>
  <c r="R79" i="95"/>
  <c r="R68" i="95"/>
  <c r="R65" i="95"/>
  <c r="R62" i="95"/>
  <c r="R59" i="95"/>
  <c r="R56" i="95"/>
  <c r="R53" i="95"/>
  <c r="R50" i="95"/>
  <c r="R47" i="95"/>
  <c r="R54" i="95"/>
  <c r="R44" i="95"/>
  <c r="R41" i="95"/>
  <c r="R38" i="95"/>
  <c r="R35" i="95"/>
  <c r="R32" i="95"/>
  <c r="R29" i="95"/>
  <c r="R26" i="95"/>
  <c r="R23" i="95"/>
  <c r="R63" i="95"/>
  <c r="R48" i="95"/>
  <c r="R52" i="95"/>
  <c r="R43" i="95"/>
  <c r="R40" i="95"/>
  <c r="R37" i="95"/>
  <c r="R34" i="95"/>
  <c r="R31" i="95"/>
  <c r="R28" i="95"/>
  <c r="R66" i="95"/>
  <c r="R57" i="95"/>
  <c r="R6" i="95"/>
  <c r="Q78" i="95"/>
  <c r="Q75" i="95"/>
  <c r="Q76" i="95"/>
  <c r="Q72" i="95"/>
  <c r="Q68" i="95"/>
  <c r="Q65" i="95"/>
  <c r="Q62" i="95"/>
  <c r="Q59" i="95"/>
  <c r="Q56" i="95"/>
  <c r="Q53" i="95"/>
  <c r="Q50" i="95"/>
  <c r="Q70" i="95"/>
  <c r="Q67" i="95"/>
  <c r="Q64" i="95"/>
  <c r="Q61" i="95"/>
  <c r="Q58" i="95"/>
  <c r="Q55" i="95"/>
  <c r="Q52" i="95"/>
  <c r="Q77" i="95"/>
  <c r="Q74" i="95"/>
  <c r="Q66" i="95"/>
  <c r="Q57" i="95"/>
  <c r="Q71" i="95"/>
  <c r="Q54" i="95"/>
  <c r="Q44" i="95"/>
  <c r="Q41" i="95"/>
  <c r="Q38" i="95"/>
  <c r="Q35" i="95"/>
  <c r="Q32" i="95"/>
  <c r="Q29" i="95"/>
  <c r="Q63" i="95"/>
  <c r="Q48" i="95"/>
  <c r="Q47" i="95"/>
  <c r="Q46" i="95"/>
  <c r="Q45" i="95"/>
  <c r="Q42" i="95"/>
  <c r="Q39" i="95"/>
  <c r="Q36" i="95"/>
  <c r="Q33" i="95"/>
  <c r="Q30" i="95"/>
  <c r="Q27" i="95"/>
  <c r="Q24" i="95"/>
  <c r="Q21" i="95"/>
  <c r="Q18" i="95"/>
  <c r="Q15" i="95"/>
  <c r="R8" i="95"/>
  <c r="V79" i="95"/>
  <c r="V76" i="95"/>
  <c r="V74" i="95"/>
  <c r="V77" i="95"/>
  <c r="V75" i="95"/>
  <c r="V73" i="95"/>
  <c r="V71" i="95"/>
  <c r="V69" i="95"/>
  <c r="V66" i="95"/>
  <c r="V63" i="95"/>
  <c r="V60" i="95"/>
  <c r="V57" i="95"/>
  <c r="V54" i="95"/>
  <c r="V51" i="95"/>
  <c r="V48" i="95"/>
  <c r="V68" i="95"/>
  <c r="V65" i="95"/>
  <c r="V62" i="95"/>
  <c r="V59" i="95"/>
  <c r="V56" i="95"/>
  <c r="V53" i="95"/>
  <c r="V67" i="95"/>
  <c r="V58" i="95"/>
  <c r="V52" i="95"/>
  <c r="V45" i="95"/>
  <c r="V42" i="95"/>
  <c r="V39" i="95"/>
  <c r="V36" i="95"/>
  <c r="V33" i="95"/>
  <c r="V30" i="95"/>
  <c r="V64" i="95"/>
  <c r="V55" i="95"/>
  <c r="V49" i="95"/>
  <c r="V46" i="95"/>
  <c r="V78" i="95"/>
  <c r="V47" i="95"/>
  <c r="V43" i="95"/>
  <c r="V40" i="95"/>
  <c r="V37" i="95"/>
  <c r="V34" i="95"/>
  <c r="V31" i="95"/>
  <c r="V28" i="95"/>
  <c r="V25" i="95"/>
  <c r="V22" i="95"/>
  <c r="V19" i="95"/>
  <c r="V16" i="95"/>
  <c r="R10" i="95"/>
  <c r="V11" i="95"/>
  <c r="R12" i="95"/>
  <c r="Q20" i="95"/>
  <c r="V21" i="95"/>
  <c r="R22" i="95"/>
  <c r="R25" i="95"/>
  <c r="R27" i="95"/>
  <c r="R30" i="95"/>
  <c r="R39" i="95"/>
  <c r="V61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Q13" i="95"/>
  <c r="V14" i="95"/>
  <c r="Q16" i="95"/>
  <c r="V17" i="95"/>
  <c r="R18" i="95"/>
  <c r="R20" i="95"/>
  <c r="V23" i="95"/>
  <c r="Q34" i="95"/>
  <c r="V35" i="95"/>
  <c r="Q43" i="95"/>
  <c r="V44" i="95"/>
  <c r="M4" i="95"/>
  <c r="U4" i="95" s="1"/>
  <c r="X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Q5" i="95"/>
  <c r="R7" i="95"/>
  <c r="Q9" i="95"/>
  <c r="Q11" i="95"/>
  <c r="R13" i="95"/>
  <c r="V15" i="95"/>
  <c r="R16" i="95"/>
  <c r="R24" i="95"/>
  <c r="V27" i="95"/>
  <c r="R33" i="95"/>
  <c r="R42" i="95"/>
  <c r="R46" i="95"/>
  <c r="Q49" i="95"/>
  <c r="Q60" i="95"/>
  <c r="V70" i="95"/>
  <c r="V72" i="95"/>
  <c r="AN3" i="96"/>
  <c r="R67" i="96"/>
  <c r="R64" i="96"/>
  <c r="R61" i="96"/>
  <c r="R69" i="96"/>
  <c r="R66" i="96"/>
  <c r="R63" i="96"/>
  <c r="R60" i="96"/>
  <c r="R68" i="96"/>
  <c r="R65" i="96"/>
  <c r="R58" i="96"/>
  <c r="R55" i="96"/>
  <c r="R52" i="96"/>
  <c r="R49" i="96"/>
  <c r="R56" i="96"/>
  <c r="R62" i="96"/>
  <c r="R54" i="96"/>
  <c r="R44" i="96"/>
  <c r="R41" i="96"/>
  <c r="R50" i="96"/>
  <c r="R48" i="96"/>
  <c r="R47" i="96"/>
  <c r="R46" i="96"/>
  <c r="R43" i="96"/>
  <c r="R40" i="96"/>
  <c r="R59" i="96"/>
  <c r="R51" i="96"/>
  <c r="R39" i="96"/>
  <c r="R36" i="96"/>
  <c r="R33" i="96"/>
  <c r="R57" i="96"/>
  <c r="R28" i="96"/>
  <c r="R25" i="96"/>
  <c r="R22" i="96"/>
  <c r="R19" i="96"/>
  <c r="R16" i="96"/>
  <c r="R13" i="96"/>
  <c r="R7" i="96"/>
  <c r="R31" i="96"/>
  <c r="R45" i="96"/>
  <c r="R37" i="96"/>
  <c r="R34" i="96"/>
  <c r="R27" i="96"/>
  <c r="R24" i="96"/>
  <c r="R21" i="96"/>
  <c r="R18" i="96"/>
  <c r="R15" i="96"/>
  <c r="R12" i="96"/>
  <c r="R10" i="96"/>
  <c r="R8" i="96"/>
  <c r="R53" i="96"/>
  <c r="R42" i="96"/>
  <c r="R32" i="96"/>
  <c r="R3" i="96"/>
  <c r="R20" i="96"/>
  <c r="R9" i="96"/>
  <c r="R5" i="96"/>
  <c r="R35" i="96"/>
  <c r="R29" i="96"/>
  <c r="R30" i="96"/>
  <c r="R23" i="96"/>
  <c r="R26" i="96"/>
  <c r="R17" i="96"/>
  <c r="R11" i="96"/>
  <c r="R38" i="96"/>
  <c r="R6" i="96"/>
  <c r="R4" i="96"/>
  <c r="R14" i="96"/>
  <c r="M4" i="96"/>
  <c r="U4" i="96" s="1"/>
  <c r="X4" i="96" s="1"/>
  <c r="M16" i="96"/>
  <c r="U16" i="96" s="1"/>
  <c r="M28" i="96"/>
  <c r="U28" i="96" s="1"/>
  <c r="M40" i="96"/>
  <c r="U40" i="96" s="1"/>
  <c r="M52" i="96"/>
  <c r="U52" i="96" s="1"/>
  <c r="M64" i="96"/>
  <c r="U64" i="96" s="1"/>
  <c r="M11" i="96"/>
  <c r="U11" i="96" s="1"/>
  <c r="M23" i="96"/>
  <c r="U23" i="96" s="1"/>
  <c r="M35" i="96"/>
  <c r="U35" i="96" s="1"/>
  <c r="M47" i="96"/>
  <c r="U47" i="96" s="1"/>
  <c r="M68" i="96"/>
  <c r="U68" i="96" s="1"/>
  <c r="M62" i="96"/>
  <c r="U62" i="96" s="1"/>
  <c r="M56" i="96"/>
  <c r="U56" i="96" s="1"/>
  <c r="M50" i="96"/>
  <c r="U50" i="96" s="1"/>
  <c r="M44" i="96"/>
  <c r="U44" i="96" s="1"/>
  <c r="M38" i="96"/>
  <c r="U38" i="96" s="1"/>
  <c r="M32" i="96"/>
  <c r="U32" i="96" s="1"/>
  <c r="M26" i="96"/>
  <c r="U26" i="96" s="1"/>
  <c r="M20" i="96"/>
  <c r="U20" i="96" s="1"/>
  <c r="M14" i="96"/>
  <c r="U14" i="96" s="1"/>
  <c r="M8" i="96"/>
  <c r="U8" i="96" s="1"/>
  <c r="M67" i="96"/>
  <c r="U67" i="96" s="1"/>
  <c r="M61" i="96"/>
  <c r="U61" i="96" s="1"/>
  <c r="M55" i="96"/>
  <c r="U55" i="96" s="1"/>
  <c r="M49" i="96"/>
  <c r="U49" i="96" s="1"/>
  <c r="M43" i="96"/>
  <c r="U43" i="96" s="1"/>
  <c r="M37" i="96"/>
  <c r="U37" i="96" s="1"/>
  <c r="M31" i="96"/>
  <c r="U31" i="96" s="1"/>
  <c r="M25" i="96"/>
  <c r="U25" i="96" s="1"/>
  <c r="M19" i="96"/>
  <c r="U19" i="96" s="1"/>
  <c r="M13" i="96"/>
  <c r="U13" i="96" s="1"/>
  <c r="M7" i="96"/>
  <c r="U7" i="96" s="1"/>
  <c r="M66" i="96"/>
  <c r="U66" i="96" s="1"/>
  <c r="M60" i="96"/>
  <c r="U60" i="96" s="1"/>
  <c r="M54" i="96"/>
  <c r="U54" i="96" s="1"/>
  <c r="M48" i="96"/>
  <c r="U48" i="96" s="1"/>
  <c r="M42" i="96"/>
  <c r="U42" i="96" s="1"/>
  <c r="M36" i="96"/>
  <c r="U36" i="96" s="1"/>
  <c r="M30" i="96"/>
  <c r="U30" i="96" s="1"/>
  <c r="M24" i="96"/>
  <c r="U24" i="96" s="1"/>
  <c r="M18" i="96"/>
  <c r="U18" i="96" s="1"/>
  <c r="M12" i="96"/>
  <c r="U12" i="96" s="1"/>
  <c r="M6" i="96"/>
  <c r="U6" i="96" s="1"/>
  <c r="M15" i="96"/>
  <c r="U15" i="96" s="1"/>
  <c r="M27" i="96"/>
  <c r="U27" i="96" s="1"/>
  <c r="M39" i="96"/>
  <c r="U39" i="96" s="1"/>
  <c r="M51" i="96"/>
  <c r="U51" i="96" s="1"/>
  <c r="M63" i="96"/>
  <c r="U63" i="96" s="1"/>
  <c r="V39" i="96"/>
  <c r="Q68" i="96"/>
  <c r="Q65" i="96"/>
  <c r="Q67" i="96"/>
  <c r="Q64" i="96"/>
  <c r="Q61" i="96"/>
  <c r="Q58" i="96"/>
  <c r="Q63" i="96"/>
  <c r="Q60" i="96"/>
  <c r="Q56" i="96"/>
  <c r="Q69" i="96"/>
  <c r="Q55" i="96"/>
  <c r="Q52" i="96"/>
  <c r="Q49" i="96"/>
  <c r="Q66" i="96"/>
  <c r="Q62" i="96"/>
  <c r="Q59" i="96"/>
  <c r="Q57" i="96"/>
  <c r="Q53" i="96"/>
  <c r="Q51" i="96"/>
  <c r="Q50" i="96"/>
  <c r="Q46" i="96"/>
  <c r="Q45" i="96"/>
  <c r="Q43" i="96"/>
  <c r="Q37" i="96"/>
  <c r="Q34" i="96"/>
  <c r="Q31" i="96"/>
  <c r="Q41" i="96"/>
  <c r="Q39" i="96"/>
  <c r="Q36" i="96"/>
  <c r="Q33" i="96"/>
  <c r="Q30" i="96"/>
  <c r="Q54" i="96"/>
  <c r="V69" i="96"/>
  <c r="V66" i="96"/>
  <c r="V68" i="96"/>
  <c r="V65" i="96"/>
  <c r="V62" i="96"/>
  <c r="V59" i="96"/>
  <c r="V64" i="96"/>
  <c r="V61" i="96"/>
  <c r="V57" i="96"/>
  <c r="V56" i="96"/>
  <c r="V53" i="96"/>
  <c r="V50" i="96"/>
  <c r="V47" i="96"/>
  <c r="V67" i="96"/>
  <c r="V63" i="96"/>
  <c r="V60" i="96"/>
  <c r="V54" i="96"/>
  <c r="V52" i="96"/>
  <c r="V46" i="96"/>
  <c r="V51" i="96"/>
  <c r="V44" i="96"/>
  <c r="V38" i="96"/>
  <c r="V35" i="96"/>
  <c r="V32" i="96"/>
  <c r="V42" i="96"/>
  <c r="V55" i="96"/>
  <c r="V48" i="96"/>
  <c r="V40" i="96"/>
  <c r="V37" i="96"/>
  <c r="V34" i="96"/>
  <c r="V31" i="96"/>
  <c r="V11" i="96"/>
  <c r="V29" i="96"/>
  <c r="V30" i="96"/>
  <c r="Q47" i="96"/>
  <c r="Q28" i="96"/>
  <c r="Q40" i="96"/>
  <c r="V41" i="96"/>
  <c r="Q9" i="96"/>
  <c r="Q11" i="96"/>
  <c r="Q44" i="96"/>
  <c r="V45" i="96"/>
  <c r="V49" i="96"/>
  <c r="K62" i="99"/>
  <c r="M45" i="99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M77" i="99" s="1"/>
  <c r="M78" i="99" s="1"/>
  <c r="M79" i="99" s="1"/>
  <c r="M80" i="99" s="1"/>
  <c r="M81" i="99" s="1"/>
  <c r="M82" i="99" s="1"/>
  <c r="M83" i="99" s="1"/>
  <c r="M84" i="99" s="1"/>
  <c r="M85" i="99" s="1"/>
  <c r="M86" i="99" s="1"/>
  <c r="M87" i="99" s="1"/>
  <c r="K63" i="99"/>
  <c r="K61" i="99"/>
  <c r="AE3" i="72" l="1"/>
  <c r="AN3" i="72" s="1"/>
  <c r="P3" i="72"/>
  <c r="AF3" i="72" s="1"/>
  <c r="AO3" i="72" s="1"/>
  <c r="P3" i="55"/>
  <c r="AF3" i="55" s="1"/>
  <c r="AO3" i="55" s="1"/>
  <c r="AE3" i="55"/>
  <c r="AN3" i="55" s="1"/>
  <c r="AE3" i="52"/>
  <c r="AE3" i="49"/>
  <c r="P3" i="49"/>
  <c r="AF3" i="49" s="1"/>
  <c r="AO3" i="49" s="1"/>
  <c r="AE4" i="80"/>
  <c r="W5" i="80"/>
  <c r="AF4" i="80"/>
  <c r="AG4" i="80"/>
  <c r="W5" i="93"/>
  <c r="AG4" i="93"/>
  <c r="AF4" i="93"/>
  <c r="AE4" i="93"/>
  <c r="W5" i="40"/>
  <c r="AG4" i="40"/>
  <c r="AF4" i="40"/>
  <c r="AE4" i="40"/>
  <c r="AF4" i="86"/>
  <c r="AE4" i="86"/>
  <c r="W5" i="86"/>
  <c r="AG4" i="86"/>
  <c r="AE4" i="34"/>
  <c r="AF4" i="34"/>
  <c r="W5" i="34"/>
  <c r="AG4" i="34"/>
  <c r="W5" i="82"/>
  <c r="AG4" i="82"/>
  <c r="AF4" i="82"/>
  <c r="AE4" i="82"/>
  <c r="AF4" i="10"/>
  <c r="AE4" i="10"/>
  <c r="W5" i="10"/>
  <c r="AG4" i="10"/>
  <c r="AG4" i="58"/>
  <c r="AP4" i="58" s="1"/>
  <c r="AF4" i="58"/>
  <c r="AO4" i="58" s="1"/>
  <c r="W5" i="58"/>
  <c r="AE4" i="58"/>
  <c r="W5" i="49"/>
  <c r="AG4" i="49"/>
  <c r="AP4" i="49" s="1"/>
  <c r="AF4" i="49"/>
  <c r="AO4" i="49" s="1"/>
  <c r="AE4" i="49"/>
  <c r="AG4" i="51"/>
  <c r="AE4" i="51"/>
  <c r="W5" i="51"/>
  <c r="AF4" i="51"/>
  <c r="AF4" i="45"/>
  <c r="AO4" i="45" s="1"/>
  <c r="AE4" i="45"/>
  <c r="AG4" i="45"/>
  <c r="AP4" i="45" s="1"/>
  <c r="W5" i="45"/>
  <c r="AG4" i="17"/>
  <c r="AP4" i="17" s="1"/>
  <c r="AF4" i="17"/>
  <c r="AO4" i="17" s="1"/>
  <c r="AE4" i="17"/>
  <c r="W5" i="17"/>
  <c r="AG4" i="66"/>
  <c r="AP4" i="66" s="1"/>
  <c r="AF4" i="66"/>
  <c r="AO4" i="66" s="1"/>
  <c r="W5" i="66"/>
  <c r="AE4" i="66"/>
  <c r="AG4" i="65"/>
  <c r="AP4" i="65" s="1"/>
  <c r="AF4" i="65"/>
  <c r="AO4" i="65" s="1"/>
  <c r="W5" i="65"/>
  <c r="AE4" i="65"/>
  <c r="AG4" i="44"/>
  <c r="AF4" i="44"/>
  <c r="W5" i="44"/>
  <c r="AE4" i="44"/>
  <c r="K5" i="38"/>
  <c r="AN3" i="91"/>
  <c r="AI3" i="91"/>
  <c r="H44" i="89"/>
  <c r="I44" i="89" s="1"/>
  <c r="J44" i="89" s="1"/>
  <c r="W5" i="90"/>
  <c r="AE4" i="90"/>
  <c r="AF4" i="90"/>
  <c r="AG4" i="90"/>
  <c r="H75" i="89"/>
  <c r="I75" i="89" s="1"/>
  <c r="J75" i="89" s="1"/>
  <c r="H19" i="89"/>
  <c r="I19" i="89" s="1"/>
  <c r="J19" i="89" s="1"/>
  <c r="H55" i="89"/>
  <c r="I55" i="89" s="1"/>
  <c r="J55" i="89" s="1"/>
  <c r="H91" i="89"/>
  <c r="I91" i="89" s="1"/>
  <c r="J91" i="89" s="1"/>
  <c r="H28" i="89"/>
  <c r="I28" i="89" s="1"/>
  <c r="J28" i="89" s="1"/>
  <c r="H64" i="89"/>
  <c r="I64" i="89" s="1"/>
  <c r="J64" i="89" s="1"/>
  <c r="H5" i="89"/>
  <c r="I5" i="89" s="1"/>
  <c r="J5" i="89" s="1"/>
  <c r="H41" i="89"/>
  <c r="I41" i="89" s="1"/>
  <c r="J41" i="89" s="1"/>
  <c r="H77" i="89"/>
  <c r="I77" i="89" s="1"/>
  <c r="J77" i="89" s="1"/>
  <c r="H18" i="89"/>
  <c r="I18" i="89" s="1"/>
  <c r="J18" i="89" s="1"/>
  <c r="H54" i="89"/>
  <c r="I54" i="89" s="1"/>
  <c r="J54" i="89" s="1"/>
  <c r="H90" i="89"/>
  <c r="I90" i="89" s="1"/>
  <c r="J90" i="89" s="1"/>
  <c r="G88" i="94"/>
  <c r="G85" i="94"/>
  <c r="G82" i="94"/>
  <c r="G79" i="94"/>
  <c r="G76" i="94"/>
  <c r="G73" i="94"/>
  <c r="G70" i="94"/>
  <c r="G67" i="94"/>
  <c r="G64" i="94"/>
  <c r="G61" i="94"/>
  <c r="G58" i="94"/>
  <c r="G55" i="94"/>
  <c r="G52" i="94"/>
  <c r="G49" i="94"/>
  <c r="G46" i="94"/>
  <c r="F88" i="94"/>
  <c r="F85" i="94"/>
  <c r="F82" i="94"/>
  <c r="F79" i="94"/>
  <c r="F76" i="94"/>
  <c r="F73" i="94"/>
  <c r="F70" i="94"/>
  <c r="F67" i="94"/>
  <c r="F64" i="94"/>
  <c r="F61" i="94"/>
  <c r="F58" i="94"/>
  <c r="F55" i="94"/>
  <c r="F52" i="94"/>
  <c r="F86" i="94"/>
  <c r="F81" i="94"/>
  <c r="F77" i="94"/>
  <c r="F72" i="94"/>
  <c r="F68" i="94"/>
  <c r="F63" i="94"/>
  <c r="F59" i="94"/>
  <c r="F54" i="94"/>
  <c r="F50" i="94"/>
  <c r="F46" i="94"/>
  <c r="F43" i="94"/>
  <c r="F40" i="94"/>
  <c r="F37" i="94"/>
  <c r="F34" i="94"/>
  <c r="F31" i="94"/>
  <c r="F28" i="94"/>
  <c r="F25" i="94"/>
  <c r="F22" i="94"/>
  <c r="F19" i="94"/>
  <c r="F16" i="94"/>
  <c r="F13" i="94"/>
  <c r="F10" i="94"/>
  <c r="F7" i="94"/>
  <c r="F4" i="94"/>
  <c r="G89" i="94"/>
  <c r="G84" i="94"/>
  <c r="G80" i="94"/>
  <c r="G75" i="94"/>
  <c r="G71" i="94"/>
  <c r="G66" i="94"/>
  <c r="G62" i="94"/>
  <c r="G57" i="94"/>
  <c r="G53" i="94"/>
  <c r="F49" i="94"/>
  <c r="G45" i="94"/>
  <c r="G42" i="94"/>
  <c r="G39" i="94"/>
  <c r="G36" i="94"/>
  <c r="G33" i="94"/>
  <c r="G30" i="94"/>
  <c r="G27" i="94"/>
  <c r="G24" i="94"/>
  <c r="G21" i="94"/>
  <c r="G18" i="94"/>
  <c r="G15" i="94"/>
  <c r="G12" i="94"/>
  <c r="G9" i="94"/>
  <c r="G6" i="94"/>
  <c r="F89" i="94"/>
  <c r="F84" i="94"/>
  <c r="F80" i="94"/>
  <c r="F75" i="94"/>
  <c r="F71" i="94"/>
  <c r="F66" i="94"/>
  <c r="F62" i="94"/>
  <c r="F57" i="94"/>
  <c r="F53" i="94"/>
  <c r="G48" i="94"/>
  <c r="F45" i="94"/>
  <c r="F42" i="94"/>
  <c r="F39" i="94"/>
  <c r="F36" i="94"/>
  <c r="F33" i="94"/>
  <c r="F30" i="94"/>
  <c r="F27" i="94"/>
  <c r="F24" i="94"/>
  <c r="F21" i="94"/>
  <c r="F18" i="94"/>
  <c r="F15" i="94"/>
  <c r="F12" i="94"/>
  <c r="F9" i="94"/>
  <c r="F6" i="94"/>
  <c r="G86" i="94"/>
  <c r="G81" i="94"/>
  <c r="G77" i="94"/>
  <c r="G72" i="94"/>
  <c r="G68" i="94"/>
  <c r="G63" i="94"/>
  <c r="G59" i="94"/>
  <c r="G54" i="94"/>
  <c r="G50" i="94"/>
  <c r="F47" i="94"/>
  <c r="G43" i="94"/>
  <c r="G40" i="94"/>
  <c r="G37" i="94"/>
  <c r="G34" i="94"/>
  <c r="G31" i="94"/>
  <c r="G28" i="94"/>
  <c r="G25" i="94"/>
  <c r="G22" i="94"/>
  <c r="G19" i="94"/>
  <c r="G16" i="94"/>
  <c r="G13" i="94"/>
  <c r="G10" i="94"/>
  <c r="G7" i="94"/>
  <c r="G4" i="94"/>
  <c r="G87" i="94"/>
  <c r="G74" i="94"/>
  <c r="G60" i="94"/>
  <c r="F48" i="94"/>
  <c r="G38" i="94"/>
  <c r="G29" i="94"/>
  <c r="G20" i="94"/>
  <c r="G11" i="94"/>
  <c r="F87" i="94"/>
  <c r="F74" i="94"/>
  <c r="F60" i="94"/>
  <c r="G47" i="94"/>
  <c r="F38" i="94"/>
  <c r="F29" i="94"/>
  <c r="F20" i="94"/>
  <c r="F11" i="94"/>
  <c r="G83" i="94"/>
  <c r="G69" i="94"/>
  <c r="G56" i="94"/>
  <c r="G44" i="94"/>
  <c r="G35" i="94"/>
  <c r="G26" i="94"/>
  <c r="G17" i="94"/>
  <c r="G8" i="94"/>
  <c r="F83" i="94"/>
  <c r="F69" i="94"/>
  <c r="F56" i="94"/>
  <c r="F44" i="94"/>
  <c r="F35" i="94"/>
  <c r="F26" i="94"/>
  <c r="F17" i="94"/>
  <c r="F8" i="94"/>
  <c r="F65" i="94"/>
  <c r="F32" i="94"/>
  <c r="F5" i="94"/>
  <c r="G51" i="94"/>
  <c r="G23" i="94"/>
  <c r="F51" i="94"/>
  <c r="F23" i="94"/>
  <c r="G78" i="94"/>
  <c r="G41" i="94"/>
  <c r="G14" i="94"/>
  <c r="G65" i="94"/>
  <c r="G32" i="94"/>
  <c r="G5" i="94"/>
  <c r="F78" i="94"/>
  <c r="F41" i="94"/>
  <c r="F14" i="94"/>
  <c r="H75" i="87"/>
  <c r="I75" i="87" s="1"/>
  <c r="J75" i="87" s="1"/>
  <c r="H57" i="87"/>
  <c r="I57" i="87" s="1"/>
  <c r="J57" i="87" s="1"/>
  <c r="H39" i="87"/>
  <c r="I39" i="87" s="1"/>
  <c r="J39" i="87" s="1"/>
  <c r="H21" i="87"/>
  <c r="I21" i="87" s="1"/>
  <c r="J21" i="87" s="1"/>
  <c r="H66" i="88"/>
  <c r="I66" i="88" s="1"/>
  <c r="J66" i="88" s="1"/>
  <c r="H39" i="88"/>
  <c r="I39" i="88" s="1"/>
  <c r="J39" i="88" s="1"/>
  <c r="H12" i="88"/>
  <c r="I12" i="88" s="1"/>
  <c r="J12" i="88" s="1"/>
  <c r="H17" i="88"/>
  <c r="I17" i="88" s="1"/>
  <c r="J17" i="88" s="1"/>
  <c r="H35" i="88"/>
  <c r="I35" i="88" s="1"/>
  <c r="J35" i="88" s="1"/>
  <c r="H53" i="88"/>
  <c r="I53" i="88" s="1"/>
  <c r="J53" i="88" s="1"/>
  <c r="H77" i="87"/>
  <c r="I77" i="87" s="1"/>
  <c r="J77" i="87" s="1"/>
  <c r="H59" i="87"/>
  <c r="I59" i="87" s="1"/>
  <c r="J59" i="87" s="1"/>
  <c r="H41" i="87"/>
  <c r="I41" i="87" s="1"/>
  <c r="J41" i="87" s="1"/>
  <c r="H23" i="87"/>
  <c r="I23" i="87" s="1"/>
  <c r="J23" i="87" s="1"/>
  <c r="H5" i="87"/>
  <c r="I5" i="87" s="1"/>
  <c r="J5" i="87" s="1"/>
  <c r="AH3" i="88"/>
  <c r="AQ3" i="88" s="1"/>
  <c r="H58" i="88"/>
  <c r="I58" i="88" s="1"/>
  <c r="J58" i="88" s="1"/>
  <c r="H31" i="88"/>
  <c r="I31" i="88" s="1"/>
  <c r="J31" i="88" s="1"/>
  <c r="H4" i="88"/>
  <c r="I4" i="88" s="1"/>
  <c r="J4" i="88" s="1"/>
  <c r="K4" i="88" s="1"/>
  <c r="H57" i="85"/>
  <c r="I57" i="85" s="1"/>
  <c r="J57" i="85" s="1"/>
  <c r="H21" i="85"/>
  <c r="I21" i="85" s="1"/>
  <c r="J21" i="85" s="1"/>
  <c r="AH4" i="85"/>
  <c r="AQ4" i="85" s="1"/>
  <c r="H68" i="85"/>
  <c r="I68" i="85" s="1"/>
  <c r="J68" i="85" s="1"/>
  <c r="H32" i="85"/>
  <c r="I32" i="85" s="1"/>
  <c r="J32" i="85" s="1"/>
  <c r="H65" i="84"/>
  <c r="I65" i="84" s="1"/>
  <c r="J65" i="84" s="1"/>
  <c r="H76" i="82"/>
  <c r="I76" i="82" s="1"/>
  <c r="J76" i="82" s="1"/>
  <c r="H58" i="82"/>
  <c r="I58" i="82" s="1"/>
  <c r="J58" i="82" s="1"/>
  <c r="H40" i="82"/>
  <c r="I40" i="82" s="1"/>
  <c r="J40" i="82" s="1"/>
  <c r="H22" i="82"/>
  <c r="I22" i="82" s="1"/>
  <c r="J22" i="82" s="1"/>
  <c r="H4" i="82"/>
  <c r="I4" i="82" s="1"/>
  <c r="J4" i="82" s="1"/>
  <c r="K4" i="82" s="1"/>
  <c r="H26" i="86"/>
  <c r="I26" i="86" s="1"/>
  <c r="J26" i="86" s="1"/>
  <c r="H53" i="86"/>
  <c r="I53" i="86" s="1"/>
  <c r="J53" i="86" s="1"/>
  <c r="H80" i="86"/>
  <c r="I80" i="86" s="1"/>
  <c r="J80" i="86" s="1"/>
  <c r="H18" i="86"/>
  <c r="I18" i="86" s="1"/>
  <c r="J18" i="86" s="1"/>
  <c r="H45" i="86"/>
  <c r="I45" i="86" s="1"/>
  <c r="J45" i="86" s="1"/>
  <c r="H72" i="86"/>
  <c r="I72" i="86" s="1"/>
  <c r="J72" i="86" s="1"/>
  <c r="H14" i="86"/>
  <c r="I14" i="86" s="1"/>
  <c r="J14" i="86" s="1"/>
  <c r="H41" i="86"/>
  <c r="I41" i="86" s="1"/>
  <c r="J41" i="86" s="1"/>
  <c r="H68" i="86"/>
  <c r="I68" i="86" s="1"/>
  <c r="J68" i="86" s="1"/>
  <c r="H10" i="86"/>
  <c r="I10" i="86" s="1"/>
  <c r="J10" i="86" s="1"/>
  <c r="H37" i="86"/>
  <c r="I37" i="86" s="1"/>
  <c r="J37" i="86" s="1"/>
  <c r="H64" i="86"/>
  <c r="I64" i="86" s="1"/>
  <c r="J64" i="86" s="1"/>
  <c r="H68" i="84"/>
  <c r="I68" i="84" s="1"/>
  <c r="J68" i="84" s="1"/>
  <c r="H4" i="84"/>
  <c r="I4" i="84" s="1"/>
  <c r="J4" i="84" s="1"/>
  <c r="K4" i="84" s="1"/>
  <c r="H22" i="84"/>
  <c r="I22" i="84" s="1"/>
  <c r="J22" i="84" s="1"/>
  <c r="H40" i="84"/>
  <c r="I40" i="84" s="1"/>
  <c r="J40" i="84" s="1"/>
  <c r="H58" i="84"/>
  <c r="I58" i="84" s="1"/>
  <c r="J58" i="84" s="1"/>
  <c r="H64" i="83"/>
  <c r="I64" i="83" s="1"/>
  <c r="J64" i="83" s="1"/>
  <c r="H46" i="83"/>
  <c r="I46" i="83" s="1"/>
  <c r="J46" i="83" s="1"/>
  <c r="H28" i="83"/>
  <c r="I28" i="83" s="1"/>
  <c r="J28" i="83" s="1"/>
  <c r="H10" i="83"/>
  <c r="I10" i="83" s="1"/>
  <c r="J10" i="83" s="1"/>
  <c r="H25" i="86"/>
  <c r="I25" i="86" s="1"/>
  <c r="J25" i="86" s="1"/>
  <c r="H6" i="84"/>
  <c r="I6" i="84" s="1"/>
  <c r="J6" i="84" s="1"/>
  <c r="H84" i="82"/>
  <c r="I84" i="82" s="1"/>
  <c r="J84" i="82" s="1"/>
  <c r="H66" i="82"/>
  <c r="I66" i="82" s="1"/>
  <c r="J66" i="82" s="1"/>
  <c r="H48" i="82"/>
  <c r="I48" i="82" s="1"/>
  <c r="J48" i="82" s="1"/>
  <c r="H30" i="82"/>
  <c r="I30" i="82" s="1"/>
  <c r="J30" i="82" s="1"/>
  <c r="H12" i="82"/>
  <c r="I12" i="82" s="1"/>
  <c r="J12" i="82" s="1"/>
  <c r="K5" i="85"/>
  <c r="K6" i="85" s="1"/>
  <c r="K7" i="85" s="1"/>
  <c r="H66" i="83"/>
  <c r="I66" i="83" s="1"/>
  <c r="J66" i="83" s="1"/>
  <c r="H48" i="83"/>
  <c r="I48" i="83" s="1"/>
  <c r="J48" i="83" s="1"/>
  <c r="H30" i="83"/>
  <c r="I30" i="83" s="1"/>
  <c r="J30" i="83" s="1"/>
  <c r="H12" i="83"/>
  <c r="I12" i="83" s="1"/>
  <c r="J12" i="83" s="1"/>
  <c r="H65" i="83"/>
  <c r="I65" i="83" s="1"/>
  <c r="J65" i="83" s="1"/>
  <c r="H47" i="83"/>
  <c r="I47" i="83" s="1"/>
  <c r="J47" i="83" s="1"/>
  <c r="H29" i="83"/>
  <c r="I29" i="83" s="1"/>
  <c r="J29" i="83" s="1"/>
  <c r="H11" i="83"/>
  <c r="I11" i="83" s="1"/>
  <c r="J11" i="83" s="1"/>
  <c r="AI3" i="85"/>
  <c r="AN3" i="85"/>
  <c r="H64" i="81"/>
  <c r="I64" i="81" s="1"/>
  <c r="J64" i="81" s="1"/>
  <c r="H28" i="81"/>
  <c r="I28" i="81" s="1"/>
  <c r="J28" i="81" s="1"/>
  <c r="H69" i="81"/>
  <c r="I69" i="81" s="1"/>
  <c r="J69" i="81" s="1"/>
  <c r="H33" i="81"/>
  <c r="I33" i="81" s="1"/>
  <c r="J33" i="81" s="1"/>
  <c r="AH4" i="81"/>
  <c r="X5" i="80"/>
  <c r="AH5" i="80" s="1"/>
  <c r="H61" i="79"/>
  <c r="I61" i="79" s="1"/>
  <c r="J61" i="79" s="1"/>
  <c r="H63" i="76"/>
  <c r="I63" i="76" s="1"/>
  <c r="J63" i="76" s="1"/>
  <c r="H45" i="76"/>
  <c r="I45" i="76" s="1"/>
  <c r="J45" i="76" s="1"/>
  <c r="H27" i="76"/>
  <c r="I27" i="76" s="1"/>
  <c r="J27" i="76" s="1"/>
  <c r="H9" i="76"/>
  <c r="I9" i="76" s="1"/>
  <c r="J9" i="76" s="1"/>
  <c r="AN3" i="83"/>
  <c r="AI3" i="83"/>
  <c r="H75" i="79"/>
  <c r="I75" i="79" s="1"/>
  <c r="J75" i="79" s="1"/>
  <c r="H53" i="79"/>
  <c r="I53" i="79" s="1"/>
  <c r="J53" i="79" s="1"/>
  <c r="H32" i="79"/>
  <c r="I32" i="79" s="1"/>
  <c r="J32" i="79" s="1"/>
  <c r="H14" i="79"/>
  <c r="I14" i="79" s="1"/>
  <c r="J14" i="79" s="1"/>
  <c r="H51" i="79"/>
  <c r="I51" i="79" s="1"/>
  <c r="J51" i="79" s="1"/>
  <c r="H30" i="79"/>
  <c r="I30" i="79" s="1"/>
  <c r="J30" i="79" s="1"/>
  <c r="H12" i="79"/>
  <c r="I12" i="79" s="1"/>
  <c r="J12" i="79" s="1"/>
  <c r="AH3" i="78"/>
  <c r="AQ3" i="78" s="1"/>
  <c r="H76" i="74"/>
  <c r="I76" i="74" s="1"/>
  <c r="J76" i="74" s="1"/>
  <c r="H58" i="74"/>
  <c r="I58" i="74" s="1"/>
  <c r="J58" i="74" s="1"/>
  <c r="H40" i="74"/>
  <c r="I40" i="74" s="1"/>
  <c r="J40" i="74" s="1"/>
  <c r="H22" i="74"/>
  <c r="I22" i="74" s="1"/>
  <c r="J22" i="74" s="1"/>
  <c r="H4" i="74"/>
  <c r="I4" i="74" s="1"/>
  <c r="J4" i="74" s="1"/>
  <c r="K4" i="74" s="1"/>
  <c r="H80" i="73"/>
  <c r="I80" i="73" s="1"/>
  <c r="J80" i="73" s="1"/>
  <c r="H44" i="73"/>
  <c r="I44" i="73" s="1"/>
  <c r="J44" i="73" s="1"/>
  <c r="H8" i="73"/>
  <c r="I8" i="73" s="1"/>
  <c r="J8" i="73" s="1"/>
  <c r="H73" i="73"/>
  <c r="I73" i="73" s="1"/>
  <c r="J73" i="73" s="1"/>
  <c r="H6" i="80"/>
  <c r="I6" i="80" s="1"/>
  <c r="J6" i="80" s="1"/>
  <c r="H45" i="80"/>
  <c r="I45" i="80" s="1"/>
  <c r="J45" i="80" s="1"/>
  <c r="H15" i="80"/>
  <c r="I15" i="80" s="1"/>
  <c r="J15" i="80" s="1"/>
  <c r="H4" i="80"/>
  <c r="I4" i="80" s="1"/>
  <c r="J4" i="80" s="1"/>
  <c r="K4" i="80" s="1"/>
  <c r="H22" i="80"/>
  <c r="I22" i="80" s="1"/>
  <c r="J22" i="80" s="1"/>
  <c r="H40" i="80"/>
  <c r="I40" i="80" s="1"/>
  <c r="J40" i="80" s="1"/>
  <c r="H58" i="80"/>
  <c r="I58" i="80" s="1"/>
  <c r="J58" i="80" s="1"/>
  <c r="H17" i="80"/>
  <c r="I17" i="80" s="1"/>
  <c r="J17" i="80" s="1"/>
  <c r="H35" i="80"/>
  <c r="I35" i="80" s="1"/>
  <c r="J35" i="80" s="1"/>
  <c r="H53" i="80"/>
  <c r="I53" i="80" s="1"/>
  <c r="J53" i="80" s="1"/>
  <c r="H21" i="78"/>
  <c r="I21" i="78" s="1"/>
  <c r="J21" i="78" s="1"/>
  <c r="H10" i="78"/>
  <c r="I10" i="78" s="1"/>
  <c r="J10" i="78" s="1"/>
  <c r="H28" i="78"/>
  <c r="I28" i="78" s="1"/>
  <c r="J28" i="78" s="1"/>
  <c r="H46" i="78"/>
  <c r="I46" i="78" s="1"/>
  <c r="J46" i="78" s="1"/>
  <c r="H64" i="78"/>
  <c r="I64" i="78" s="1"/>
  <c r="J64" i="78" s="1"/>
  <c r="H82" i="78"/>
  <c r="I82" i="78" s="1"/>
  <c r="J82" i="78" s="1"/>
  <c r="H17" i="78"/>
  <c r="I17" i="78" s="1"/>
  <c r="J17" i="78" s="1"/>
  <c r="H35" i="78"/>
  <c r="I35" i="78" s="1"/>
  <c r="J35" i="78" s="1"/>
  <c r="H53" i="78"/>
  <c r="I53" i="78" s="1"/>
  <c r="J53" i="78" s="1"/>
  <c r="H71" i="78"/>
  <c r="I71" i="78" s="1"/>
  <c r="J71" i="78" s="1"/>
  <c r="H89" i="78"/>
  <c r="I89" i="78" s="1"/>
  <c r="J89" i="78" s="1"/>
  <c r="H75" i="74"/>
  <c r="I75" i="74" s="1"/>
  <c r="J75" i="74" s="1"/>
  <c r="H57" i="74"/>
  <c r="I57" i="74" s="1"/>
  <c r="J57" i="74" s="1"/>
  <c r="H39" i="74"/>
  <c r="I39" i="74" s="1"/>
  <c r="J39" i="74" s="1"/>
  <c r="H21" i="74"/>
  <c r="I21" i="74" s="1"/>
  <c r="J21" i="74" s="1"/>
  <c r="H96" i="73"/>
  <c r="I96" i="73" s="1"/>
  <c r="J96" i="73" s="1"/>
  <c r="H60" i="73"/>
  <c r="I60" i="73" s="1"/>
  <c r="J60" i="73" s="1"/>
  <c r="H24" i="73"/>
  <c r="I24" i="73" s="1"/>
  <c r="J24" i="73" s="1"/>
  <c r="H69" i="75"/>
  <c r="I69" i="75" s="1"/>
  <c r="J69" i="75" s="1"/>
  <c r="H51" i="75"/>
  <c r="I51" i="75" s="1"/>
  <c r="J51" i="75" s="1"/>
  <c r="H33" i="75"/>
  <c r="I33" i="75" s="1"/>
  <c r="J33" i="75" s="1"/>
  <c r="H15" i="75"/>
  <c r="I15" i="75" s="1"/>
  <c r="J15" i="75" s="1"/>
  <c r="H77" i="73"/>
  <c r="I77" i="73" s="1"/>
  <c r="J77" i="73" s="1"/>
  <c r="H41" i="73"/>
  <c r="I41" i="73" s="1"/>
  <c r="J41" i="73" s="1"/>
  <c r="H5" i="73"/>
  <c r="I5" i="73" s="1"/>
  <c r="J5" i="73" s="1"/>
  <c r="H62" i="75"/>
  <c r="I62" i="75" s="1"/>
  <c r="J62" i="75" s="1"/>
  <c r="H44" i="75"/>
  <c r="I44" i="75" s="1"/>
  <c r="J44" i="75" s="1"/>
  <c r="H26" i="75"/>
  <c r="I26" i="75" s="1"/>
  <c r="J26" i="75" s="1"/>
  <c r="H8" i="75"/>
  <c r="I8" i="75" s="1"/>
  <c r="J8" i="75" s="1"/>
  <c r="H93" i="73"/>
  <c r="I93" i="73" s="1"/>
  <c r="J93" i="73" s="1"/>
  <c r="H57" i="73"/>
  <c r="I57" i="73" s="1"/>
  <c r="J57" i="73" s="1"/>
  <c r="H21" i="73"/>
  <c r="I21" i="73" s="1"/>
  <c r="J21" i="73" s="1"/>
  <c r="W5" i="75"/>
  <c r="AG4" i="75"/>
  <c r="AP4" i="75" s="1"/>
  <c r="AE4" i="75"/>
  <c r="AF4" i="75"/>
  <c r="AO4" i="75" s="1"/>
  <c r="AQ4" i="74"/>
  <c r="AG4" i="70"/>
  <c r="AP4" i="70" s="1"/>
  <c r="AF4" i="70"/>
  <c r="AO4" i="70" s="1"/>
  <c r="W5" i="70"/>
  <c r="AE4" i="70"/>
  <c r="AE3" i="58"/>
  <c r="P3" i="58"/>
  <c r="AF3" i="58" s="1"/>
  <c r="AO3" i="58" s="1"/>
  <c r="P3" i="70"/>
  <c r="AF3" i="70" s="1"/>
  <c r="AO3" i="70" s="1"/>
  <c r="AE3" i="70"/>
  <c r="AQ4" i="70"/>
  <c r="AE3" i="65"/>
  <c r="P3" i="65"/>
  <c r="AF3" i="65" s="1"/>
  <c r="AO3" i="65" s="1"/>
  <c r="H21" i="77"/>
  <c r="I21" i="77" s="1"/>
  <c r="J21" i="77" s="1"/>
  <c r="H10" i="77"/>
  <c r="I10" i="77" s="1"/>
  <c r="J10" i="77" s="1"/>
  <c r="H64" i="77"/>
  <c r="I64" i="77" s="1"/>
  <c r="J64" i="77" s="1"/>
  <c r="H22" i="77"/>
  <c r="I22" i="77" s="1"/>
  <c r="J22" i="77" s="1"/>
  <c r="H76" i="77"/>
  <c r="I76" i="77" s="1"/>
  <c r="J76" i="77" s="1"/>
  <c r="H33" i="77"/>
  <c r="I33" i="77" s="1"/>
  <c r="J33" i="77" s="1"/>
  <c r="H87" i="77"/>
  <c r="I87" i="77" s="1"/>
  <c r="J87" i="77" s="1"/>
  <c r="H44" i="77"/>
  <c r="I44" i="77" s="1"/>
  <c r="J44" i="77" s="1"/>
  <c r="H98" i="77"/>
  <c r="I98" i="77" s="1"/>
  <c r="J98" i="77" s="1"/>
  <c r="H55" i="77"/>
  <c r="I55" i="77" s="1"/>
  <c r="J55" i="77" s="1"/>
  <c r="H11" i="77"/>
  <c r="I11" i="77" s="1"/>
  <c r="J11" i="77" s="1"/>
  <c r="H47" i="77"/>
  <c r="I47" i="77" s="1"/>
  <c r="J47" i="77" s="1"/>
  <c r="H83" i="77"/>
  <c r="I83" i="77" s="1"/>
  <c r="J83" i="77" s="1"/>
  <c r="H24" i="77"/>
  <c r="I24" i="77" s="1"/>
  <c r="J24" i="77" s="1"/>
  <c r="H60" i="77"/>
  <c r="I60" i="77" s="1"/>
  <c r="J60" i="77" s="1"/>
  <c r="H96" i="77"/>
  <c r="I96" i="77" s="1"/>
  <c r="J96" i="77" s="1"/>
  <c r="AH3" i="64"/>
  <c r="AQ3" i="64" s="1"/>
  <c r="P3" i="61"/>
  <c r="AF3" i="61" s="1"/>
  <c r="AO3" i="61" s="1"/>
  <c r="AE3" i="61"/>
  <c r="AH4" i="64"/>
  <c r="Z4" i="64"/>
  <c r="AG4" i="57"/>
  <c r="AP4" i="57" s="1"/>
  <c r="W5" i="57"/>
  <c r="AE4" i="57"/>
  <c r="AF4" i="57"/>
  <c r="AO4" i="57" s="1"/>
  <c r="AE3" i="56"/>
  <c r="P3" i="56"/>
  <c r="AF3" i="56" s="1"/>
  <c r="AO3" i="56" s="1"/>
  <c r="AH3" i="54"/>
  <c r="AQ3" i="54" s="1"/>
  <c r="Z4" i="53"/>
  <c r="AH4" i="53"/>
  <c r="AQ4" i="53" s="1"/>
  <c r="K6" i="54"/>
  <c r="K7" i="54" s="1"/>
  <c r="K8" i="54" s="1"/>
  <c r="K9" i="54" s="1"/>
  <c r="K10" i="54" s="1"/>
  <c r="K11" i="54" s="1"/>
  <c r="K12" i="54" s="1"/>
  <c r="K13" i="54" s="1"/>
  <c r="K14" i="54" s="1"/>
  <c r="K15" i="54" s="1"/>
  <c r="K16" i="54" s="1"/>
  <c r="K5" i="53"/>
  <c r="H9" i="57"/>
  <c r="I9" i="57" s="1"/>
  <c r="J9" i="57" s="1"/>
  <c r="H23" i="57"/>
  <c r="I23" i="57" s="1"/>
  <c r="J23" i="57" s="1"/>
  <c r="H20" i="57"/>
  <c r="I20" i="57" s="1"/>
  <c r="J20" i="57" s="1"/>
  <c r="H54" i="48"/>
  <c r="I54" i="48" s="1"/>
  <c r="J54" i="48" s="1"/>
  <c r="H11" i="48"/>
  <c r="I11" i="48" s="1"/>
  <c r="J11" i="48" s="1"/>
  <c r="H39" i="48"/>
  <c r="I39" i="48" s="1"/>
  <c r="J39" i="48" s="1"/>
  <c r="H69" i="47"/>
  <c r="I69" i="47" s="1"/>
  <c r="J69" i="47" s="1"/>
  <c r="H51" i="47"/>
  <c r="I51" i="47" s="1"/>
  <c r="J51" i="47" s="1"/>
  <c r="H33" i="47"/>
  <c r="I33" i="47" s="1"/>
  <c r="J33" i="47" s="1"/>
  <c r="H15" i="47"/>
  <c r="I15" i="47" s="1"/>
  <c r="J15" i="47" s="1"/>
  <c r="H60" i="48"/>
  <c r="I60" i="48" s="1"/>
  <c r="J60" i="48" s="1"/>
  <c r="H17" i="48"/>
  <c r="I17" i="48" s="1"/>
  <c r="J17" i="48" s="1"/>
  <c r="H52" i="48"/>
  <c r="I52" i="48" s="1"/>
  <c r="J52" i="48" s="1"/>
  <c r="H9" i="48"/>
  <c r="I9" i="48" s="1"/>
  <c r="J9" i="48" s="1"/>
  <c r="H74" i="47"/>
  <c r="I74" i="47" s="1"/>
  <c r="J74" i="47" s="1"/>
  <c r="H56" i="47"/>
  <c r="I56" i="47" s="1"/>
  <c r="J56" i="47" s="1"/>
  <c r="H38" i="47"/>
  <c r="I38" i="47" s="1"/>
  <c r="J38" i="47" s="1"/>
  <c r="H20" i="47"/>
  <c r="I20" i="47" s="1"/>
  <c r="J20" i="47" s="1"/>
  <c r="AH3" i="47"/>
  <c r="AQ3" i="47" s="1"/>
  <c r="H79" i="46"/>
  <c r="I79" i="46" s="1"/>
  <c r="J79" i="46" s="1"/>
  <c r="H61" i="46"/>
  <c r="I61" i="46" s="1"/>
  <c r="J61" i="46" s="1"/>
  <c r="H43" i="46"/>
  <c r="I43" i="46" s="1"/>
  <c r="J43" i="46" s="1"/>
  <c r="H25" i="46"/>
  <c r="I25" i="46" s="1"/>
  <c r="J25" i="46" s="1"/>
  <c r="H7" i="46"/>
  <c r="I7" i="46" s="1"/>
  <c r="J7" i="46" s="1"/>
  <c r="H81" i="45"/>
  <c r="I81" i="45" s="1"/>
  <c r="J81" i="45" s="1"/>
  <c r="H45" i="45"/>
  <c r="I45" i="45" s="1"/>
  <c r="J45" i="45" s="1"/>
  <c r="H9" i="45"/>
  <c r="I9" i="45" s="1"/>
  <c r="J9" i="45" s="1"/>
  <c r="H64" i="44"/>
  <c r="I64" i="44" s="1"/>
  <c r="J64" i="44" s="1"/>
  <c r="H46" i="44"/>
  <c r="I46" i="44" s="1"/>
  <c r="J46" i="44" s="1"/>
  <c r="H28" i="44"/>
  <c r="I28" i="44" s="1"/>
  <c r="J28" i="44" s="1"/>
  <c r="H10" i="44"/>
  <c r="I10" i="44" s="1"/>
  <c r="J10" i="44" s="1"/>
  <c r="H55" i="48"/>
  <c r="I55" i="48" s="1"/>
  <c r="J55" i="48" s="1"/>
  <c r="H19" i="48"/>
  <c r="I19" i="48" s="1"/>
  <c r="J19" i="48" s="1"/>
  <c r="AI3" i="55"/>
  <c r="H33" i="48"/>
  <c r="I33" i="48" s="1"/>
  <c r="J33" i="48" s="1"/>
  <c r="H76" i="47"/>
  <c r="I76" i="47" s="1"/>
  <c r="J76" i="47" s="1"/>
  <c r="H58" i="47"/>
  <c r="I58" i="47" s="1"/>
  <c r="J58" i="47" s="1"/>
  <c r="H40" i="47"/>
  <c r="I40" i="47" s="1"/>
  <c r="J40" i="47" s="1"/>
  <c r="H22" i="47"/>
  <c r="I22" i="47" s="1"/>
  <c r="J22" i="47" s="1"/>
  <c r="H4" i="47"/>
  <c r="I4" i="47" s="1"/>
  <c r="J4" i="47" s="1"/>
  <c r="K4" i="47" s="1"/>
  <c r="H81" i="46"/>
  <c r="I81" i="46" s="1"/>
  <c r="J81" i="46" s="1"/>
  <c r="H63" i="46"/>
  <c r="I63" i="46" s="1"/>
  <c r="J63" i="46" s="1"/>
  <c r="H45" i="46"/>
  <c r="I45" i="46" s="1"/>
  <c r="J45" i="46" s="1"/>
  <c r="H27" i="46"/>
  <c r="I27" i="46" s="1"/>
  <c r="J27" i="46" s="1"/>
  <c r="H9" i="46"/>
  <c r="I9" i="46" s="1"/>
  <c r="J9" i="46" s="1"/>
  <c r="H91" i="45"/>
  <c r="I91" i="45" s="1"/>
  <c r="J91" i="45" s="1"/>
  <c r="H55" i="45"/>
  <c r="I55" i="45" s="1"/>
  <c r="J55" i="45" s="1"/>
  <c r="H19" i="45"/>
  <c r="I19" i="45" s="1"/>
  <c r="J19" i="45" s="1"/>
  <c r="H57" i="44"/>
  <c r="I57" i="44" s="1"/>
  <c r="J57" i="44" s="1"/>
  <c r="H39" i="44"/>
  <c r="I39" i="44" s="1"/>
  <c r="J39" i="44" s="1"/>
  <c r="H21" i="44"/>
  <c r="I21" i="44" s="1"/>
  <c r="J21" i="44" s="1"/>
  <c r="AI3" i="45"/>
  <c r="H70" i="41"/>
  <c r="I70" i="41" s="1"/>
  <c r="J70" i="41" s="1"/>
  <c r="H34" i="41"/>
  <c r="I34" i="41" s="1"/>
  <c r="J34" i="41" s="1"/>
  <c r="H85" i="42"/>
  <c r="I85" i="42" s="1"/>
  <c r="J85" i="42" s="1"/>
  <c r="H67" i="42"/>
  <c r="I67" i="42" s="1"/>
  <c r="J67" i="42" s="1"/>
  <c r="H49" i="42"/>
  <c r="I49" i="42" s="1"/>
  <c r="J49" i="42" s="1"/>
  <c r="H31" i="42"/>
  <c r="I31" i="42" s="1"/>
  <c r="J31" i="42" s="1"/>
  <c r="H13" i="42"/>
  <c r="I13" i="42" s="1"/>
  <c r="J13" i="42" s="1"/>
  <c r="H87" i="41"/>
  <c r="I87" i="41" s="1"/>
  <c r="J87" i="41" s="1"/>
  <c r="H51" i="41"/>
  <c r="I51" i="41" s="1"/>
  <c r="J51" i="41" s="1"/>
  <c r="H15" i="41"/>
  <c r="I15" i="41" s="1"/>
  <c r="J15" i="41" s="1"/>
  <c r="H98" i="41"/>
  <c r="I98" i="41" s="1"/>
  <c r="J98" i="41" s="1"/>
  <c r="H62" i="41"/>
  <c r="I62" i="41" s="1"/>
  <c r="J62" i="41" s="1"/>
  <c r="H26" i="41"/>
  <c r="I26" i="41" s="1"/>
  <c r="J26" i="41" s="1"/>
  <c r="H30" i="48"/>
  <c r="I30" i="48" s="1"/>
  <c r="J30" i="48" s="1"/>
  <c r="H87" i="42"/>
  <c r="I87" i="42" s="1"/>
  <c r="J87" i="42" s="1"/>
  <c r="H69" i="42"/>
  <c r="I69" i="42" s="1"/>
  <c r="J69" i="42" s="1"/>
  <c r="H51" i="42"/>
  <c r="I51" i="42" s="1"/>
  <c r="J51" i="42" s="1"/>
  <c r="H33" i="42"/>
  <c r="I33" i="42" s="1"/>
  <c r="J33" i="42" s="1"/>
  <c r="H15" i="42"/>
  <c r="I15" i="42" s="1"/>
  <c r="J15" i="42" s="1"/>
  <c r="H91" i="41"/>
  <c r="I91" i="41" s="1"/>
  <c r="J91" i="41" s="1"/>
  <c r="H55" i="41"/>
  <c r="I55" i="41" s="1"/>
  <c r="J55" i="41" s="1"/>
  <c r="H19" i="41"/>
  <c r="I19" i="41" s="1"/>
  <c r="J19" i="41" s="1"/>
  <c r="H63" i="40"/>
  <c r="I63" i="40" s="1"/>
  <c r="J63" i="40" s="1"/>
  <c r="H45" i="40"/>
  <c r="I45" i="40" s="1"/>
  <c r="J45" i="40" s="1"/>
  <c r="H27" i="40"/>
  <c r="I27" i="40" s="1"/>
  <c r="J27" i="40" s="1"/>
  <c r="H9" i="40"/>
  <c r="I9" i="40" s="1"/>
  <c r="J9" i="40" s="1"/>
  <c r="H96" i="41"/>
  <c r="I96" i="41" s="1"/>
  <c r="J96" i="41" s="1"/>
  <c r="H60" i="41"/>
  <c r="I60" i="41" s="1"/>
  <c r="J60" i="41" s="1"/>
  <c r="H24" i="41"/>
  <c r="I24" i="41" s="1"/>
  <c r="J24" i="41" s="1"/>
  <c r="H78" i="43"/>
  <c r="I78" i="43" s="1"/>
  <c r="J78" i="43" s="1"/>
  <c r="H60" i="43"/>
  <c r="I60" i="43" s="1"/>
  <c r="J60" i="43" s="1"/>
  <c r="H42" i="43"/>
  <c r="I42" i="43" s="1"/>
  <c r="J42" i="43" s="1"/>
  <c r="H24" i="43"/>
  <c r="I24" i="43" s="1"/>
  <c r="J24" i="43" s="1"/>
  <c r="H6" i="43"/>
  <c r="I6" i="43" s="1"/>
  <c r="J6" i="43" s="1"/>
  <c r="H89" i="42"/>
  <c r="I89" i="42" s="1"/>
  <c r="J89" i="42" s="1"/>
  <c r="H71" i="42"/>
  <c r="I71" i="42" s="1"/>
  <c r="J71" i="42" s="1"/>
  <c r="H53" i="42"/>
  <c r="I53" i="42" s="1"/>
  <c r="J53" i="42" s="1"/>
  <c r="H35" i="42"/>
  <c r="I35" i="42" s="1"/>
  <c r="J35" i="42" s="1"/>
  <c r="H17" i="42"/>
  <c r="I17" i="42" s="1"/>
  <c r="J17" i="42" s="1"/>
  <c r="H95" i="41"/>
  <c r="I95" i="41" s="1"/>
  <c r="J95" i="41" s="1"/>
  <c r="H59" i="41"/>
  <c r="I59" i="41" s="1"/>
  <c r="J59" i="41" s="1"/>
  <c r="H23" i="41"/>
  <c r="I23" i="41" s="1"/>
  <c r="J23" i="41" s="1"/>
  <c r="H65" i="40"/>
  <c r="I65" i="40" s="1"/>
  <c r="J65" i="40" s="1"/>
  <c r="H47" i="40"/>
  <c r="I47" i="40" s="1"/>
  <c r="J47" i="40" s="1"/>
  <c r="H29" i="40"/>
  <c r="I29" i="40" s="1"/>
  <c r="J29" i="40" s="1"/>
  <c r="H11" i="40"/>
  <c r="I11" i="40" s="1"/>
  <c r="J11" i="40" s="1"/>
  <c r="H64" i="39"/>
  <c r="I64" i="39" s="1"/>
  <c r="J64" i="39" s="1"/>
  <c r="H28" i="39"/>
  <c r="I28" i="39" s="1"/>
  <c r="J28" i="39" s="1"/>
  <c r="H72" i="38"/>
  <c r="I72" i="38" s="1"/>
  <c r="J72" i="38" s="1"/>
  <c r="H54" i="38"/>
  <c r="I54" i="38" s="1"/>
  <c r="J54" i="38" s="1"/>
  <c r="H36" i="38"/>
  <c r="I36" i="38" s="1"/>
  <c r="J36" i="38" s="1"/>
  <c r="H18" i="38"/>
  <c r="I18" i="38" s="1"/>
  <c r="J18" i="38" s="1"/>
  <c r="H67" i="37"/>
  <c r="I67" i="37" s="1"/>
  <c r="J67" i="37" s="1"/>
  <c r="H31" i="37"/>
  <c r="I31" i="37" s="1"/>
  <c r="J31" i="37" s="1"/>
  <c r="H51" i="36"/>
  <c r="I51" i="36" s="1"/>
  <c r="J51" i="36" s="1"/>
  <c r="H33" i="36"/>
  <c r="I33" i="36" s="1"/>
  <c r="J33" i="36" s="1"/>
  <c r="H15" i="36"/>
  <c r="I15" i="36" s="1"/>
  <c r="J15" i="36" s="1"/>
  <c r="H72" i="35"/>
  <c r="I72" i="35" s="1"/>
  <c r="J72" i="35" s="1"/>
  <c r="H54" i="35"/>
  <c r="I54" i="35" s="1"/>
  <c r="J54" i="35" s="1"/>
  <c r="H36" i="35"/>
  <c r="I36" i="35" s="1"/>
  <c r="J36" i="35" s="1"/>
  <c r="H18" i="35"/>
  <c r="I18" i="35" s="1"/>
  <c r="J18" i="35" s="1"/>
  <c r="W5" i="41"/>
  <c r="AG4" i="41"/>
  <c r="AF4" i="41"/>
  <c r="AE4" i="41"/>
  <c r="H40" i="40"/>
  <c r="I40" i="40" s="1"/>
  <c r="J40" i="40" s="1"/>
  <c r="H90" i="37"/>
  <c r="I90" i="37" s="1"/>
  <c r="J90" i="37" s="1"/>
  <c r="H54" i="37"/>
  <c r="I54" i="37" s="1"/>
  <c r="J54" i="37" s="1"/>
  <c r="H18" i="37"/>
  <c r="I18" i="37" s="1"/>
  <c r="J18" i="37" s="1"/>
  <c r="H75" i="39"/>
  <c r="I75" i="39" s="1"/>
  <c r="J75" i="39" s="1"/>
  <c r="H39" i="39"/>
  <c r="I39" i="39" s="1"/>
  <c r="J39" i="39" s="1"/>
  <c r="H5" i="39"/>
  <c r="I5" i="39" s="1"/>
  <c r="J5" i="39" s="1"/>
  <c r="H23" i="39"/>
  <c r="I23" i="39" s="1"/>
  <c r="J23" i="39" s="1"/>
  <c r="H41" i="39"/>
  <c r="I41" i="39" s="1"/>
  <c r="J41" i="39" s="1"/>
  <c r="H59" i="39"/>
  <c r="I59" i="39" s="1"/>
  <c r="J59" i="39" s="1"/>
  <c r="H77" i="39"/>
  <c r="I77" i="39" s="1"/>
  <c r="J77" i="39" s="1"/>
  <c r="H71" i="37"/>
  <c r="I71" i="37" s="1"/>
  <c r="J71" i="37" s="1"/>
  <c r="H35" i="37"/>
  <c r="I35" i="37" s="1"/>
  <c r="J35" i="37" s="1"/>
  <c r="H46" i="40"/>
  <c r="I46" i="40" s="1"/>
  <c r="J46" i="40" s="1"/>
  <c r="H49" i="39"/>
  <c r="I49" i="39" s="1"/>
  <c r="J49" i="39" s="1"/>
  <c r="H13" i="39"/>
  <c r="I13" i="39" s="1"/>
  <c r="J13" i="39" s="1"/>
  <c r="H76" i="37"/>
  <c r="I76" i="37" s="1"/>
  <c r="J76" i="37" s="1"/>
  <c r="H40" i="37"/>
  <c r="I40" i="37" s="1"/>
  <c r="J40" i="37" s="1"/>
  <c r="H4" i="37"/>
  <c r="I4" i="37" s="1"/>
  <c r="J4" i="37" s="1"/>
  <c r="K4" i="37" s="1"/>
  <c r="H69" i="37"/>
  <c r="I69" i="37" s="1"/>
  <c r="J69" i="37" s="1"/>
  <c r="H33" i="37"/>
  <c r="I33" i="37" s="1"/>
  <c r="J33" i="37" s="1"/>
  <c r="H16" i="40"/>
  <c r="I16" i="40" s="1"/>
  <c r="J16" i="40" s="1"/>
  <c r="H78" i="39"/>
  <c r="I78" i="39" s="1"/>
  <c r="J78" i="39" s="1"/>
  <c r="H42" i="39"/>
  <c r="I42" i="39" s="1"/>
  <c r="J42" i="39" s="1"/>
  <c r="H6" i="39"/>
  <c r="I6" i="39" s="1"/>
  <c r="J6" i="39" s="1"/>
  <c r="AH4" i="37"/>
  <c r="AQ4" i="37" s="1"/>
  <c r="H68" i="37"/>
  <c r="I68" i="37" s="1"/>
  <c r="J68" i="37" s="1"/>
  <c r="H32" i="37"/>
  <c r="I32" i="37" s="1"/>
  <c r="J32" i="37" s="1"/>
  <c r="H8" i="36"/>
  <c r="I8" i="36" s="1"/>
  <c r="J8" i="36" s="1"/>
  <c r="Z4" i="37"/>
  <c r="H64" i="34"/>
  <c r="I64" i="34" s="1"/>
  <c r="J64" i="34" s="1"/>
  <c r="H28" i="34"/>
  <c r="I28" i="34" s="1"/>
  <c r="J28" i="34" s="1"/>
  <c r="H58" i="33"/>
  <c r="I58" i="33" s="1"/>
  <c r="J58" i="33" s="1"/>
  <c r="H15" i="33"/>
  <c r="I15" i="33" s="1"/>
  <c r="J15" i="33" s="1"/>
  <c r="H84" i="29"/>
  <c r="I84" i="29" s="1"/>
  <c r="J84" i="29" s="1"/>
  <c r="H48" i="29"/>
  <c r="I48" i="29" s="1"/>
  <c r="J48" i="29" s="1"/>
  <c r="H12" i="29"/>
  <c r="I12" i="29" s="1"/>
  <c r="J12" i="29" s="1"/>
  <c r="H58" i="36"/>
  <c r="I58" i="36" s="1"/>
  <c r="J58" i="36" s="1"/>
  <c r="H40" i="36"/>
  <c r="I40" i="36" s="1"/>
  <c r="J40" i="36" s="1"/>
  <c r="H22" i="36"/>
  <c r="I22" i="36" s="1"/>
  <c r="J22" i="36" s="1"/>
  <c r="H4" i="36"/>
  <c r="I4" i="36" s="1"/>
  <c r="J4" i="36" s="1"/>
  <c r="K4" i="36" s="1"/>
  <c r="H57" i="33"/>
  <c r="I57" i="33" s="1"/>
  <c r="J57" i="33" s="1"/>
  <c r="H14" i="33"/>
  <c r="I14" i="33" s="1"/>
  <c r="J14" i="33" s="1"/>
  <c r="H66" i="32"/>
  <c r="I66" i="32" s="1"/>
  <c r="J66" i="32" s="1"/>
  <c r="H48" i="32"/>
  <c r="I48" i="32" s="1"/>
  <c r="J48" i="32" s="1"/>
  <c r="H30" i="32"/>
  <c r="I30" i="32" s="1"/>
  <c r="J30" i="32" s="1"/>
  <c r="H12" i="32"/>
  <c r="I12" i="32" s="1"/>
  <c r="J12" i="32" s="1"/>
  <c r="H75" i="31"/>
  <c r="I75" i="31" s="1"/>
  <c r="J75" i="31" s="1"/>
  <c r="H57" i="31"/>
  <c r="I57" i="31" s="1"/>
  <c r="J57" i="31" s="1"/>
  <c r="H39" i="31"/>
  <c r="I39" i="31" s="1"/>
  <c r="J39" i="31" s="1"/>
  <c r="H21" i="31"/>
  <c r="I21" i="31" s="1"/>
  <c r="J21" i="31" s="1"/>
  <c r="H86" i="30"/>
  <c r="I86" i="30" s="1"/>
  <c r="J86" i="30" s="1"/>
  <c r="H68" i="30"/>
  <c r="I68" i="30" s="1"/>
  <c r="J68" i="30" s="1"/>
  <c r="H50" i="30"/>
  <c r="I50" i="30" s="1"/>
  <c r="J50" i="30" s="1"/>
  <c r="H32" i="30"/>
  <c r="I32" i="30" s="1"/>
  <c r="J32" i="30" s="1"/>
  <c r="H14" i="30"/>
  <c r="I14" i="30" s="1"/>
  <c r="J14" i="30" s="1"/>
  <c r="H89" i="29"/>
  <c r="I89" i="29" s="1"/>
  <c r="J89" i="29" s="1"/>
  <c r="H53" i="29"/>
  <c r="I53" i="29" s="1"/>
  <c r="J53" i="29" s="1"/>
  <c r="H17" i="29"/>
  <c r="I17" i="29" s="1"/>
  <c r="J17" i="29" s="1"/>
  <c r="H53" i="28"/>
  <c r="I53" i="28" s="1"/>
  <c r="J53" i="28" s="1"/>
  <c r="H35" i="28"/>
  <c r="I35" i="28" s="1"/>
  <c r="J35" i="28" s="1"/>
  <c r="H17" i="28"/>
  <c r="I17" i="28" s="1"/>
  <c r="J17" i="28" s="1"/>
  <c r="H68" i="27"/>
  <c r="I68" i="27" s="1"/>
  <c r="J68" i="27" s="1"/>
  <c r="H50" i="27"/>
  <c r="I50" i="27" s="1"/>
  <c r="J50" i="27" s="1"/>
  <c r="H32" i="27"/>
  <c r="I32" i="27" s="1"/>
  <c r="J32" i="27" s="1"/>
  <c r="H14" i="27"/>
  <c r="I14" i="27" s="1"/>
  <c r="J14" i="27" s="1"/>
  <c r="H68" i="36"/>
  <c r="I68" i="36" s="1"/>
  <c r="J68" i="36" s="1"/>
  <c r="H32" i="36"/>
  <c r="I32" i="36" s="1"/>
  <c r="J32" i="36" s="1"/>
  <c r="H87" i="34"/>
  <c r="I87" i="34" s="1"/>
  <c r="J87" i="34" s="1"/>
  <c r="H51" i="34"/>
  <c r="I51" i="34" s="1"/>
  <c r="J51" i="34" s="1"/>
  <c r="H15" i="34"/>
  <c r="I15" i="34" s="1"/>
  <c r="J15" i="34" s="1"/>
  <c r="H8" i="34"/>
  <c r="I8" i="34" s="1"/>
  <c r="J8" i="34" s="1"/>
  <c r="H26" i="34"/>
  <c r="I26" i="34" s="1"/>
  <c r="J26" i="34" s="1"/>
  <c r="H44" i="34"/>
  <c r="I44" i="34" s="1"/>
  <c r="J44" i="34" s="1"/>
  <c r="H62" i="34"/>
  <c r="I62" i="34" s="1"/>
  <c r="J62" i="34" s="1"/>
  <c r="H80" i="34"/>
  <c r="I80" i="34" s="1"/>
  <c r="J80" i="34" s="1"/>
  <c r="H70" i="33"/>
  <c r="I70" i="33" s="1"/>
  <c r="J70" i="33" s="1"/>
  <c r="H27" i="33"/>
  <c r="I27" i="33" s="1"/>
  <c r="J27" i="33" s="1"/>
  <c r="H76" i="29"/>
  <c r="I76" i="29" s="1"/>
  <c r="J76" i="29" s="1"/>
  <c r="H40" i="29"/>
  <c r="I40" i="29" s="1"/>
  <c r="J40" i="29" s="1"/>
  <c r="H4" i="29"/>
  <c r="I4" i="29" s="1"/>
  <c r="J4" i="29" s="1"/>
  <c r="K4" i="29" s="1"/>
  <c r="H55" i="34"/>
  <c r="I55" i="34" s="1"/>
  <c r="J55" i="34" s="1"/>
  <c r="H19" i="34"/>
  <c r="I19" i="34" s="1"/>
  <c r="J19" i="34" s="1"/>
  <c r="H76" i="33"/>
  <c r="I76" i="33" s="1"/>
  <c r="J76" i="33" s="1"/>
  <c r="H33" i="33"/>
  <c r="I33" i="33" s="1"/>
  <c r="J33" i="33" s="1"/>
  <c r="H75" i="29"/>
  <c r="I75" i="29" s="1"/>
  <c r="J75" i="29" s="1"/>
  <c r="H39" i="29"/>
  <c r="I39" i="29" s="1"/>
  <c r="J39" i="29" s="1"/>
  <c r="H61" i="36"/>
  <c r="I61" i="36" s="1"/>
  <c r="J61" i="36" s="1"/>
  <c r="H43" i="36"/>
  <c r="I43" i="36" s="1"/>
  <c r="J43" i="36" s="1"/>
  <c r="H25" i="36"/>
  <c r="I25" i="36" s="1"/>
  <c r="J25" i="36" s="1"/>
  <c r="H7" i="36"/>
  <c r="I7" i="36" s="1"/>
  <c r="J7" i="36" s="1"/>
  <c r="H75" i="33"/>
  <c r="I75" i="33" s="1"/>
  <c r="J75" i="33" s="1"/>
  <c r="H32" i="33"/>
  <c r="I32" i="33" s="1"/>
  <c r="J32" i="33" s="1"/>
  <c r="H18" i="33"/>
  <c r="I18" i="33" s="1"/>
  <c r="J18" i="33" s="1"/>
  <c r="H54" i="33"/>
  <c r="I54" i="33" s="1"/>
  <c r="J54" i="33" s="1"/>
  <c r="H90" i="33"/>
  <c r="I90" i="33" s="1"/>
  <c r="J90" i="33" s="1"/>
  <c r="H65" i="36"/>
  <c r="I65" i="36" s="1"/>
  <c r="J65" i="36" s="1"/>
  <c r="H29" i="36"/>
  <c r="I29" i="36" s="1"/>
  <c r="J29" i="36" s="1"/>
  <c r="AG4" i="35"/>
  <c r="AP4" i="35" s="1"/>
  <c r="AF4" i="35"/>
  <c r="AO4" i="35" s="1"/>
  <c r="AE4" i="35"/>
  <c r="W5" i="35"/>
  <c r="H72" i="34"/>
  <c r="I72" i="34" s="1"/>
  <c r="J72" i="34" s="1"/>
  <c r="H36" i="34"/>
  <c r="I36" i="34" s="1"/>
  <c r="J36" i="34" s="1"/>
  <c r="H67" i="33"/>
  <c r="I67" i="33" s="1"/>
  <c r="J67" i="33" s="1"/>
  <c r="H23" i="33"/>
  <c r="I23" i="33" s="1"/>
  <c r="J23" i="33" s="1"/>
  <c r="H76" i="31"/>
  <c r="I76" i="31" s="1"/>
  <c r="J76" i="31" s="1"/>
  <c r="H58" i="31"/>
  <c r="I58" i="31" s="1"/>
  <c r="J58" i="31" s="1"/>
  <c r="H40" i="31"/>
  <c r="I40" i="31" s="1"/>
  <c r="J40" i="31" s="1"/>
  <c r="H22" i="31"/>
  <c r="I22" i="31" s="1"/>
  <c r="J22" i="31" s="1"/>
  <c r="H4" i="31"/>
  <c r="I4" i="31" s="1"/>
  <c r="J4" i="31" s="1"/>
  <c r="K4" i="31" s="1"/>
  <c r="H87" i="30"/>
  <c r="I87" i="30" s="1"/>
  <c r="J87" i="30" s="1"/>
  <c r="H69" i="30"/>
  <c r="I69" i="30" s="1"/>
  <c r="J69" i="30" s="1"/>
  <c r="H51" i="30"/>
  <c r="I51" i="30" s="1"/>
  <c r="J51" i="30" s="1"/>
  <c r="H33" i="30"/>
  <c r="I33" i="30" s="1"/>
  <c r="J33" i="30" s="1"/>
  <c r="H15" i="30"/>
  <c r="I15" i="30" s="1"/>
  <c r="J15" i="30" s="1"/>
  <c r="H97" i="29"/>
  <c r="I97" i="29" s="1"/>
  <c r="J97" i="29" s="1"/>
  <c r="H61" i="29"/>
  <c r="I61" i="29" s="1"/>
  <c r="J61" i="29" s="1"/>
  <c r="H25" i="29"/>
  <c r="I25" i="29" s="1"/>
  <c r="J25" i="29" s="1"/>
  <c r="H66" i="28"/>
  <c r="I66" i="28" s="1"/>
  <c r="J66" i="28" s="1"/>
  <c r="H48" i="28"/>
  <c r="I48" i="28" s="1"/>
  <c r="J48" i="28" s="1"/>
  <c r="H30" i="28"/>
  <c r="I30" i="28" s="1"/>
  <c r="J30" i="28" s="1"/>
  <c r="H12" i="28"/>
  <c r="I12" i="28" s="1"/>
  <c r="J12" i="28" s="1"/>
  <c r="H78" i="27"/>
  <c r="I78" i="27" s="1"/>
  <c r="J78" i="27" s="1"/>
  <c r="H60" i="27"/>
  <c r="I60" i="27" s="1"/>
  <c r="J60" i="27" s="1"/>
  <c r="H42" i="27"/>
  <c r="I42" i="27" s="1"/>
  <c r="J42" i="27" s="1"/>
  <c r="H24" i="27"/>
  <c r="I24" i="27" s="1"/>
  <c r="J24" i="27" s="1"/>
  <c r="H6" i="27"/>
  <c r="I6" i="27" s="1"/>
  <c r="J6" i="27" s="1"/>
  <c r="W5" i="31"/>
  <c r="AG4" i="31"/>
  <c r="AF4" i="31"/>
  <c r="AO4" i="31" s="1"/>
  <c r="AE4" i="31"/>
  <c r="H61" i="30"/>
  <c r="I61" i="30" s="1"/>
  <c r="J61" i="30" s="1"/>
  <c r="H25" i="30"/>
  <c r="I25" i="30" s="1"/>
  <c r="J25" i="30" s="1"/>
  <c r="H68" i="29"/>
  <c r="I68" i="29" s="1"/>
  <c r="J68" i="29" s="1"/>
  <c r="AH4" i="25"/>
  <c r="AQ4" i="25" s="1"/>
  <c r="H62" i="25"/>
  <c r="I62" i="25" s="1"/>
  <c r="J62" i="25" s="1"/>
  <c r="H26" i="25"/>
  <c r="I26" i="25" s="1"/>
  <c r="J26" i="25" s="1"/>
  <c r="H55" i="28"/>
  <c r="I55" i="28" s="1"/>
  <c r="J55" i="28" s="1"/>
  <c r="H19" i="28"/>
  <c r="I19" i="28" s="1"/>
  <c r="J19" i="28" s="1"/>
  <c r="AN3" i="13"/>
  <c r="AI3" i="13"/>
  <c r="H56" i="29"/>
  <c r="I56" i="29" s="1"/>
  <c r="J56" i="29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7" i="32"/>
  <c r="I7" i="32" s="1"/>
  <c r="J7" i="32" s="1"/>
  <c r="H19" i="79"/>
  <c r="I19" i="79" s="1"/>
  <c r="J19" i="79" s="1"/>
  <c r="H78" i="79"/>
  <c r="I78" i="79" s="1"/>
  <c r="J78" i="79" s="1"/>
  <c r="H10" i="79"/>
  <c r="I10" i="79" s="1"/>
  <c r="J10" i="79" s="1"/>
  <c r="H7" i="79"/>
  <c r="I7" i="79" s="1"/>
  <c r="J7" i="79" s="1"/>
  <c r="H28" i="79"/>
  <c r="I28" i="79" s="1"/>
  <c r="J28" i="79" s="1"/>
  <c r="H67" i="32"/>
  <c r="I67" i="32" s="1"/>
  <c r="J67" i="32" s="1"/>
  <c r="H35" i="32"/>
  <c r="I35" i="32" s="1"/>
  <c r="J35" i="32" s="1"/>
  <c r="H8" i="32"/>
  <c r="I8" i="32" s="1"/>
  <c r="J8" i="32" s="1"/>
  <c r="AI3" i="31"/>
  <c r="H82" i="30"/>
  <c r="I82" i="30" s="1"/>
  <c r="J82" i="30" s="1"/>
  <c r="H46" i="30"/>
  <c r="I46" i="30" s="1"/>
  <c r="J46" i="30" s="1"/>
  <c r="H14" i="29"/>
  <c r="I14" i="29" s="1"/>
  <c r="J14" i="29" s="1"/>
  <c r="AI3" i="27"/>
  <c r="AN3" i="27"/>
  <c r="H85" i="26"/>
  <c r="I85" i="26" s="1"/>
  <c r="J85" i="26" s="1"/>
  <c r="H67" i="26"/>
  <c r="I67" i="26" s="1"/>
  <c r="J67" i="26" s="1"/>
  <c r="H80" i="29"/>
  <c r="I80" i="29" s="1"/>
  <c r="J80" i="29" s="1"/>
  <c r="H56" i="32"/>
  <c r="I56" i="32" s="1"/>
  <c r="J56" i="32" s="1"/>
  <c r="H29" i="32"/>
  <c r="I29" i="32" s="1"/>
  <c r="J29" i="32" s="1"/>
  <c r="H38" i="29"/>
  <c r="I38" i="29" s="1"/>
  <c r="J38" i="29" s="1"/>
  <c r="H72" i="26"/>
  <c r="I72" i="26" s="1"/>
  <c r="J72" i="26" s="1"/>
  <c r="H54" i="26"/>
  <c r="I54" i="26" s="1"/>
  <c r="J54" i="26" s="1"/>
  <c r="H36" i="26"/>
  <c r="I36" i="26" s="1"/>
  <c r="J36" i="26" s="1"/>
  <c r="H18" i="26"/>
  <c r="I18" i="26" s="1"/>
  <c r="J18" i="26" s="1"/>
  <c r="H81" i="25"/>
  <c r="I81" i="25" s="1"/>
  <c r="J81" i="25" s="1"/>
  <c r="H45" i="25"/>
  <c r="I45" i="25" s="1"/>
  <c r="J45" i="25" s="1"/>
  <c r="H9" i="25"/>
  <c r="I9" i="25" s="1"/>
  <c r="J9" i="25" s="1"/>
  <c r="H15" i="22"/>
  <c r="I15" i="22" s="1"/>
  <c r="J15" i="22" s="1"/>
  <c r="AH4" i="21"/>
  <c r="AQ4" i="21" s="1"/>
  <c r="Z4" i="21"/>
  <c r="H19" i="14"/>
  <c r="I19" i="14" s="1"/>
  <c r="J19" i="14" s="1"/>
  <c r="AQ4" i="14"/>
  <c r="H5" i="10"/>
  <c r="I5" i="10" s="1"/>
  <c r="J5" i="10" s="1"/>
  <c r="AH4" i="3"/>
  <c r="Z4" i="3"/>
  <c r="H47" i="26"/>
  <c r="I47" i="26" s="1"/>
  <c r="J47" i="26" s="1"/>
  <c r="H20" i="26"/>
  <c r="I20" i="26" s="1"/>
  <c r="J20" i="26" s="1"/>
  <c r="Z4" i="25"/>
  <c r="H6" i="22"/>
  <c r="I6" i="22" s="1"/>
  <c r="J6" i="22" s="1"/>
  <c r="H14" i="14"/>
  <c r="I14" i="14" s="1"/>
  <c r="J14" i="14" s="1"/>
  <c r="H11" i="14"/>
  <c r="I11" i="14" s="1"/>
  <c r="J11" i="14" s="1"/>
  <c r="H9" i="10"/>
  <c r="I9" i="10" s="1"/>
  <c r="J9" i="10" s="1"/>
  <c r="H22" i="19"/>
  <c r="H19" i="19"/>
  <c r="H16" i="19"/>
  <c r="H13" i="19"/>
  <c r="H8" i="19"/>
  <c r="H7" i="19"/>
  <c r="H9" i="19"/>
  <c r="H23" i="19"/>
  <c r="H20" i="19"/>
  <c r="H17" i="19"/>
  <c r="H14" i="19"/>
  <c r="H10" i="19"/>
  <c r="H11" i="19"/>
  <c r="H5" i="19"/>
  <c r="H4" i="19"/>
  <c r="H21" i="19"/>
  <c r="H18" i="19"/>
  <c r="H15" i="19"/>
  <c r="H12" i="19"/>
  <c r="H6" i="19"/>
  <c r="H23" i="55"/>
  <c r="H20" i="55"/>
  <c r="H17" i="55"/>
  <c r="H14" i="55"/>
  <c r="H11" i="55"/>
  <c r="H5" i="55"/>
  <c r="H4" i="55"/>
  <c r="H15" i="55"/>
  <c r="H13" i="55"/>
  <c r="H18" i="55"/>
  <c r="H16" i="55"/>
  <c r="H6" i="55"/>
  <c r="H22" i="55"/>
  <c r="H21" i="55"/>
  <c r="H7" i="55"/>
  <c r="H19" i="55"/>
  <c r="H12" i="55"/>
  <c r="H8" i="55"/>
  <c r="H9" i="55"/>
  <c r="H10" i="55"/>
  <c r="H21" i="60"/>
  <c r="H18" i="60"/>
  <c r="H15" i="60"/>
  <c r="H12" i="60"/>
  <c r="H6" i="60"/>
  <c r="H22" i="60"/>
  <c r="H19" i="60"/>
  <c r="H16" i="60"/>
  <c r="H13" i="60"/>
  <c r="H8" i="60"/>
  <c r="H7" i="60"/>
  <c r="H9" i="60"/>
  <c r="H11" i="60"/>
  <c r="H5" i="60"/>
  <c r="H4" i="60"/>
  <c r="H23" i="60"/>
  <c r="H17" i="60"/>
  <c r="H20" i="60"/>
  <c r="H14" i="60"/>
  <c r="H10" i="60"/>
  <c r="H9" i="67"/>
  <c r="H19" i="67"/>
  <c r="H20" i="67"/>
  <c r="H15" i="67"/>
  <c r="H8" i="67"/>
  <c r="H6" i="67"/>
  <c r="H5" i="67"/>
  <c r="H16" i="67"/>
  <c r="H10" i="67"/>
  <c r="H7" i="67"/>
  <c r="H21" i="67"/>
  <c r="H17" i="67"/>
  <c r="H12" i="67"/>
  <c r="H11" i="67"/>
  <c r="H4" i="67"/>
  <c r="H23" i="67"/>
  <c r="H18" i="67"/>
  <c r="H14" i="67"/>
  <c r="H13" i="67"/>
  <c r="H22" i="67"/>
  <c r="H11" i="72"/>
  <c r="H5" i="72"/>
  <c r="H4" i="72"/>
  <c r="H21" i="72"/>
  <c r="H18" i="72"/>
  <c r="H15" i="72"/>
  <c r="H12" i="72"/>
  <c r="H6" i="72"/>
  <c r="H22" i="72"/>
  <c r="H19" i="72"/>
  <c r="H16" i="72"/>
  <c r="H13" i="72"/>
  <c r="H8" i="72"/>
  <c r="H7" i="72"/>
  <c r="H23" i="72"/>
  <c r="H20" i="72"/>
  <c r="H17" i="72"/>
  <c r="H14" i="72"/>
  <c r="H10" i="72"/>
  <c r="H9" i="72"/>
  <c r="H46" i="26"/>
  <c r="I46" i="26" s="1"/>
  <c r="J46" i="26" s="1"/>
  <c r="H19" i="26"/>
  <c r="I19" i="26" s="1"/>
  <c r="J19" i="26" s="1"/>
  <c r="AH3" i="12"/>
  <c r="AP4" i="29"/>
  <c r="H49" i="26"/>
  <c r="I49" i="26" s="1"/>
  <c r="J49" i="26" s="1"/>
  <c r="H23" i="17"/>
  <c r="I23" i="17" s="1"/>
  <c r="J23" i="17" s="1"/>
  <c r="AH4" i="1"/>
  <c r="AQ4" i="1" s="1"/>
  <c r="Z4" i="1"/>
  <c r="H18" i="6"/>
  <c r="I18" i="6" s="1"/>
  <c r="J18" i="6" s="1"/>
  <c r="I17" i="4"/>
  <c r="J17" i="4" s="1"/>
  <c r="I13" i="4"/>
  <c r="J13" i="4" s="1"/>
  <c r="I15" i="4"/>
  <c r="J15" i="4" s="1"/>
  <c r="H11" i="5"/>
  <c r="I11" i="5" s="1"/>
  <c r="J11" i="5" s="1"/>
  <c r="H13" i="6"/>
  <c r="I13" i="6" s="1"/>
  <c r="J13" i="6" s="1"/>
  <c r="H7" i="5"/>
  <c r="I7" i="5" s="1"/>
  <c r="J7" i="5" s="1"/>
  <c r="H6" i="9"/>
  <c r="I6" i="9" s="1"/>
  <c r="J6" i="9" s="1"/>
  <c r="H8" i="6"/>
  <c r="I8" i="6" s="1"/>
  <c r="J8" i="6" s="1"/>
  <c r="AI3" i="2"/>
  <c r="AH4" i="95"/>
  <c r="AH4" i="92"/>
  <c r="Z4" i="92"/>
  <c r="H26" i="89"/>
  <c r="I26" i="89" s="1"/>
  <c r="J26" i="89" s="1"/>
  <c r="H57" i="89"/>
  <c r="I57" i="89" s="1"/>
  <c r="J57" i="89" s="1"/>
  <c r="H25" i="89"/>
  <c r="I25" i="89" s="1"/>
  <c r="J25" i="89" s="1"/>
  <c r="H61" i="89"/>
  <c r="I61" i="89" s="1"/>
  <c r="J61" i="89" s="1"/>
  <c r="H97" i="89"/>
  <c r="I97" i="89" s="1"/>
  <c r="J97" i="89" s="1"/>
  <c r="H34" i="89"/>
  <c r="I34" i="89" s="1"/>
  <c r="J34" i="89" s="1"/>
  <c r="H70" i="89"/>
  <c r="I70" i="89" s="1"/>
  <c r="J70" i="89" s="1"/>
  <c r="H11" i="89"/>
  <c r="I11" i="89" s="1"/>
  <c r="J11" i="89" s="1"/>
  <c r="H47" i="89"/>
  <c r="I47" i="89" s="1"/>
  <c r="J47" i="89" s="1"/>
  <c r="H83" i="89"/>
  <c r="I83" i="89" s="1"/>
  <c r="J83" i="89" s="1"/>
  <c r="H24" i="89"/>
  <c r="I24" i="89" s="1"/>
  <c r="J24" i="89" s="1"/>
  <c r="H60" i="89"/>
  <c r="I60" i="89" s="1"/>
  <c r="J60" i="89" s="1"/>
  <c r="H96" i="89"/>
  <c r="I96" i="89" s="1"/>
  <c r="J96" i="89" s="1"/>
  <c r="G79" i="95"/>
  <c r="G76" i="95"/>
  <c r="G73" i="95"/>
  <c r="G70" i="95"/>
  <c r="G67" i="95"/>
  <c r="G64" i="95"/>
  <c r="G61" i="95"/>
  <c r="G58" i="95"/>
  <c r="G55" i="95"/>
  <c r="G52" i="95"/>
  <c r="G49" i="95"/>
  <c r="G46" i="95"/>
  <c r="G43" i="95"/>
  <c r="G40" i="95"/>
  <c r="G37" i="95"/>
  <c r="G34" i="95"/>
  <c r="G31" i="95"/>
  <c r="G28" i="95"/>
  <c r="G25" i="95"/>
  <c r="G22" i="95"/>
  <c r="G19" i="95"/>
  <c r="G16" i="95"/>
  <c r="G13" i="95"/>
  <c r="G10" i="95"/>
  <c r="G7" i="95"/>
  <c r="G4" i="95"/>
  <c r="G78" i="95"/>
  <c r="G75" i="95"/>
  <c r="G72" i="95"/>
  <c r="G69" i="95"/>
  <c r="G66" i="95"/>
  <c r="G63" i="95"/>
  <c r="G60" i="95"/>
  <c r="G57" i="95"/>
  <c r="G54" i="95"/>
  <c r="G51" i="95"/>
  <c r="G48" i="95"/>
  <c r="G45" i="95"/>
  <c r="G42" i="95"/>
  <c r="G39" i="95"/>
  <c r="G36" i="95"/>
  <c r="G33" i="95"/>
  <c r="G30" i="95"/>
  <c r="G27" i="95"/>
  <c r="G24" i="95"/>
  <c r="G21" i="95"/>
  <c r="G18" i="95"/>
  <c r="G15" i="95"/>
  <c r="G12" i="95"/>
  <c r="G9" i="95"/>
  <c r="G6" i="95"/>
  <c r="F77" i="95"/>
  <c r="F74" i="95"/>
  <c r="F71" i="95"/>
  <c r="F68" i="95"/>
  <c r="F65" i="95"/>
  <c r="F62" i="95"/>
  <c r="F59" i="95"/>
  <c r="F56" i="95"/>
  <c r="F53" i="95"/>
  <c r="F50" i="95"/>
  <c r="F47" i="95"/>
  <c r="F44" i="95"/>
  <c r="F41" i="95"/>
  <c r="F38" i="95"/>
  <c r="F35" i="95"/>
  <c r="F32" i="95"/>
  <c r="F29" i="95"/>
  <c r="F26" i="95"/>
  <c r="F23" i="95"/>
  <c r="F20" i="95"/>
  <c r="F17" i="95"/>
  <c r="F14" i="95"/>
  <c r="F11" i="95"/>
  <c r="F8" i="95"/>
  <c r="F5" i="95"/>
  <c r="F79" i="95"/>
  <c r="F73" i="95"/>
  <c r="F67" i="95"/>
  <c r="F61" i="95"/>
  <c r="F55" i="95"/>
  <c r="F49" i="95"/>
  <c r="F43" i="95"/>
  <c r="F37" i="95"/>
  <c r="F31" i="95"/>
  <c r="F25" i="95"/>
  <c r="F19" i="95"/>
  <c r="F13" i="95"/>
  <c r="F7" i="95"/>
  <c r="F78" i="95"/>
  <c r="F72" i="95"/>
  <c r="F66" i="95"/>
  <c r="F60" i="95"/>
  <c r="F54" i="95"/>
  <c r="F48" i="95"/>
  <c r="F42" i="95"/>
  <c r="F36" i="95"/>
  <c r="F30" i="95"/>
  <c r="F24" i="95"/>
  <c r="F18" i="95"/>
  <c r="F12" i="95"/>
  <c r="F6" i="95"/>
  <c r="G77" i="95"/>
  <c r="G71" i="95"/>
  <c r="G65" i="95"/>
  <c r="G59" i="95"/>
  <c r="G53" i="95"/>
  <c r="G47" i="95"/>
  <c r="G41" i="95"/>
  <c r="G35" i="95"/>
  <c r="G29" i="95"/>
  <c r="G23" i="95"/>
  <c r="G17" i="95"/>
  <c r="G11" i="95"/>
  <c r="G5" i="95"/>
  <c r="G74" i="95"/>
  <c r="G68" i="95"/>
  <c r="G62" i="95"/>
  <c r="G56" i="95"/>
  <c r="G50" i="95"/>
  <c r="G44" i="95"/>
  <c r="G38" i="95"/>
  <c r="G32" i="95"/>
  <c r="G26" i="95"/>
  <c r="G20" i="95"/>
  <c r="G14" i="95"/>
  <c r="G8" i="95"/>
  <c r="F70" i="95"/>
  <c r="F52" i="95"/>
  <c r="F34" i="95"/>
  <c r="F16" i="95"/>
  <c r="F69" i="95"/>
  <c r="F51" i="95"/>
  <c r="F33" i="95"/>
  <c r="F15" i="95"/>
  <c r="F75" i="95"/>
  <c r="F57" i="95"/>
  <c r="F39" i="95"/>
  <c r="F21" i="95"/>
  <c r="F58" i="95"/>
  <c r="F22" i="95"/>
  <c r="F46" i="95"/>
  <c r="F10" i="95"/>
  <c r="F45" i="95"/>
  <c r="F9" i="95"/>
  <c r="F63" i="95"/>
  <c r="F27" i="95"/>
  <c r="F64" i="95"/>
  <c r="F40" i="95"/>
  <c r="F28" i="95"/>
  <c r="F4" i="95"/>
  <c r="F76" i="95"/>
  <c r="H72" i="87"/>
  <c r="I72" i="87" s="1"/>
  <c r="J72" i="87" s="1"/>
  <c r="H54" i="87"/>
  <c r="I54" i="87" s="1"/>
  <c r="J54" i="87" s="1"/>
  <c r="H36" i="87"/>
  <c r="I36" i="87" s="1"/>
  <c r="J36" i="87" s="1"/>
  <c r="H18" i="87"/>
  <c r="I18" i="87" s="1"/>
  <c r="J18" i="87" s="1"/>
  <c r="X5" i="86"/>
  <c r="AH5" i="86" s="1"/>
  <c r="H61" i="88"/>
  <c r="I61" i="88" s="1"/>
  <c r="J61" i="88" s="1"/>
  <c r="H34" i="88"/>
  <c r="I34" i="88" s="1"/>
  <c r="J34" i="88" s="1"/>
  <c r="H7" i="88"/>
  <c r="I7" i="88" s="1"/>
  <c r="J7" i="88" s="1"/>
  <c r="H20" i="88"/>
  <c r="I20" i="88" s="1"/>
  <c r="J20" i="88" s="1"/>
  <c r="H38" i="88"/>
  <c r="I38" i="88" s="1"/>
  <c r="J38" i="88" s="1"/>
  <c r="H56" i="88"/>
  <c r="I56" i="88" s="1"/>
  <c r="J56" i="88" s="1"/>
  <c r="H74" i="87"/>
  <c r="I74" i="87" s="1"/>
  <c r="J74" i="87" s="1"/>
  <c r="H56" i="87"/>
  <c r="I56" i="87" s="1"/>
  <c r="J56" i="87" s="1"/>
  <c r="H38" i="87"/>
  <c r="I38" i="87" s="1"/>
  <c r="J38" i="87" s="1"/>
  <c r="H20" i="87"/>
  <c r="I20" i="87" s="1"/>
  <c r="J20" i="87" s="1"/>
  <c r="H54" i="88"/>
  <c r="I54" i="88" s="1"/>
  <c r="J54" i="88" s="1"/>
  <c r="H27" i="88"/>
  <c r="I27" i="88" s="1"/>
  <c r="J27" i="88" s="1"/>
  <c r="AF4" i="88"/>
  <c r="AO4" i="88" s="1"/>
  <c r="AE4" i="88"/>
  <c r="W5" i="88"/>
  <c r="AG4" i="88"/>
  <c r="AP4" i="88" s="1"/>
  <c r="AF4" i="89"/>
  <c r="AE4" i="89"/>
  <c r="AG4" i="89"/>
  <c r="W5" i="89"/>
  <c r="H87" i="85"/>
  <c r="I87" i="85" s="1"/>
  <c r="J87" i="85" s="1"/>
  <c r="H51" i="85"/>
  <c r="I51" i="85" s="1"/>
  <c r="J51" i="85" s="1"/>
  <c r="H15" i="85"/>
  <c r="I15" i="85" s="1"/>
  <c r="J15" i="85" s="1"/>
  <c r="H98" i="85"/>
  <c r="I98" i="85" s="1"/>
  <c r="J98" i="85" s="1"/>
  <c r="H62" i="85"/>
  <c r="I62" i="85" s="1"/>
  <c r="J62" i="85" s="1"/>
  <c r="H26" i="85"/>
  <c r="I26" i="85" s="1"/>
  <c r="J26" i="85" s="1"/>
  <c r="AI3" i="87"/>
  <c r="H18" i="84"/>
  <c r="I18" i="84" s="1"/>
  <c r="J18" i="84" s="1"/>
  <c r="H73" i="82"/>
  <c r="I73" i="82" s="1"/>
  <c r="J73" i="82" s="1"/>
  <c r="H55" i="82"/>
  <c r="I55" i="82" s="1"/>
  <c r="J55" i="82" s="1"/>
  <c r="H37" i="82"/>
  <c r="I37" i="82" s="1"/>
  <c r="J37" i="82" s="1"/>
  <c r="H19" i="82"/>
  <c r="I19" i="82" s="1"/>
  <c r="J19" i="82" s="1"/>
  <c r="H11" i="86"/>
  <c r="I11" i="86" s="1"/>
  <c r="J11" i="86" s="1"/>
  <c r="H38" i="86"/>
  <c r="I38" i="86" s="1"/>
  <c r="J38" i="86" s="1"/>
  <c r="H65" i="86"/>
  <c r="I65" i="86" s="1"/>
  <c r="J65" i="86" s="1"/>
  <c r="H22" i="86"/>
  <c r="I22" i="86" s="1"/>
  <c r="J22" i="86" s="1"/>
  <c r="H49" i="86"/>
  <c r="I49" i="86" s="1"/>
  <c r="J49" i="86" s="1"/>
  <c r="H76" i="86"/>
  <c r="I76" i="86" s="1"/>
  <c r="J76" i="86" s="1"/>
  <c r="H15" i="86"/>
  <c r="I15" i="86" s="1"/>
  <c r="J15" i="86" s="1"/>
  <c r="H42" i="86"/>
  <c r="I42" i="86" s="1"/>
  <c r="J42" i="86" s="1"/>
  <c r="H69" i="86"/>
  <c r="I69" i="86" s="1"/>
  <c r="J69" i="86" s="1"/>
  <c r="H21" i="84"/>
  <c r="I21" i="84" s="1"/>
  <c r="J21" i="84" s="1"/>
  <c r="H7" i="84"/>
  <c r="I7" i="84" s="1"/>
  <c r="J7" i="84" s="1"/>
  <c r="H25" i="84"/>
  <c r="I25" i="84" s="1"/>
  <c r="J25" i="84" s="1"/>
  <c r="H43" i="84"/>
  <c r="I43" i="84" s="1"/>
  <c r="J43" i="84" s="1"/>
  <c r="H61" i="84"/>
  <c r="I61" i="84" s="1"/>
  <c r="J61" i="84" s="1"/>
  <c r="H79" i="83"/>
  <c r="I79" i="83" s="1"/>
  <c r="J79" i="83" s="1"/>
  <c r="H61" i="83"/>
  <c r="I61" i="83" s="1"/>
  <c r="J61" i="83" s="1"/>
  <c r="H43" i="83"/>
  <c r="I43" i="83" s="1"/>
  <c r="J43" i="83" s="1"/>
  <c r="H25" i="83"/>
  <c r="I25" i="83" s="1"/>
  <c r="J25" i="83" s="1"/>
  <c r="H7" i="83"/>
  <c r="I7" i="83" s="1"/>
  <c r="J7" i="83" s="1"/>
  <c r="H24" i="84"/>
  <c r="I24" i="84" s="1"/>
  <c r="J24" i="84" s="1"/>
  <c r="H81" i="82"/>
  <c r="I81" i="82" s="1"/>
  <c r="J81" i="82" s="1"/>
  <c r="H63" i="82"/>
  <c r="I63" i="82" s="1"/>
  <c r="J63" i="82" s="1"/>
  <c r="H45" i="82"/>
  <c r="I45" i="82" s="1"/>
  <c r="J45" i="82" s="1"/>
  <c r="H27" i="82"/>
  <c r="I27" i="82" s="1"/>
  <c r="J27" i="82" s="1"/>
  <c r="H9" i="82"/>
  <c r="I9" i="82" s="1"/>
  <c r="J9" i="82" s="1"/>
  <c r="H63" i="83"/>
  <c r="I63" i="83" s="1"/>
  <c r="J63" i="83" s="1"/>
  <c r="H45" i="83"/>
  <c r="I45" i="83" s="1"/>
  <c r="J45" i="83" s="1"/>
  <c r="H27" i="83"/>
  <c r="I27" i="83" s="1"/>
  <c r="J27" i="83" s="1"/>
  <c r="H9" i="83"/>
  <c r="I9" i="83" s="1"/>
  <c r="J9" i="83" s="1"/>
  <c r="H62" i="83"/>
  <c r="I62" i="83" s="1"/>
  <c r="J62" i="83" s="1"/>
  <c r="H44" i="83"/>
  <c r="I44" i="83" s="1"/>
  <c r="J44" i="83" s="1"/>
  <c r="H26" i="83"/>
  <c r="I26" i="83" s="1"/>
  <c r="J26" i="83" s="1"/>
  <c r="H8" i="83"/>
  <c r="I8" i="83" s="1"/>
  <c r="J8" i="83" s="1"/>
  <c r="W5" i="85"/>
  <c r="AG4" i="85"/>
  <c r="AP4" i="85" s="1"/>
  <c r="AE4" i="85"/>
  <c r="AF4" i="85"/>
  <c r="AO4" i="85" s="1"/>
  <c r="H58" i="81"/>
  <c r="I58" i="81" s="1"/>
  <c r="J58" i="81" s="1"/>
  <c r="H22" i="81"/>
  <c r="I22" i="81" s="1"/>
  <c r="J22" i="81" s="1"/>
  <c r="W5" i="83"/>
  <c r="AG4" i="83"/>
  <c r="AE4" i="83"/>
  <c r="AF4" i="83"/>
  <c r="H63" i="81"/>
  <c r="I63" i="81" s="1"/>
  <c r="J63" i="81" s="1"/>
  <c r="H27" i="81"/>
  <c r="I27" i="81" s="1"/>
  <c r="J27" i="81" s="1"/>
  <c r="H79" i="79"/>
  <c r="I79" i="79" s="1"/>
  <c r="J79" i="79" s="1"/>
  <c r="H36" i="79"/>
  <c r="I36" i="79" s="1"/>
  <c r="J36" i="79" s="1"/>
  <c r="H60" i="76"/>
  <c r="I60" i="76" s="1"/>
  <c r="J60" i="76" s="1"/>
  <c r="H42" i="76"/>
  <c r="I42" i="76" s="1"/>
  <c r="J42" i="76" s="1"/>
  <c r="H24" i="76"/>
  <c r="I24" i="76" s="1"/>
  <c r="J24" i="76" s="1"/>
  <c r="H6" i="76"/>
  <c r="I6" i="76" s="1"/>
  <c r="J6" i="76" s="1"/>
  <c r="H71" i="79"/>
  <c r="I71" i="79" s="1"/>
  <c r="J71" i="79" s="1"/>
  <c r="H29" i="79"/>
  <c r="I29" i="79" s="1"/>
  <c r="J29" i="79" s="1"/>
  <c r="H11" i="79"/>
  <c r="I11" i="79" s="1"/>
  <c r="J11" i="79" s="1"/>
  <c r="H69" i="79"/>
  <c r="I69" i="79" s="1"/>
  <c r="J69" i="79" s="1"/>
  <c r="H47" i="79"/>
  <c r="I47" i="79" s="1"/>
  <c r="J47" i="79" s="1"/>
  <c r="H27" i="79"/>
  <c r="I27" i="79" s="1"/>
  <c r="J27" i="79" s="1"/>
  <c r="H9" i="79"/>
  <c r="I9" i="79" s="1"/>
  <c r="J9" i="79" s="1"/>
  <c r="H73" i="74"/>
  <c r="I73" i="74" s="1"/>
  <c r="J73" i="74" s="1"/>
  <c r="H55" i="74"/>
  <c r="I55" i="74" s="1"/>
  <c r="J55" i="74" s="1"/>
  <c r="H37" i="74"/>
  <c r="I37" i="74" s="1"/>
  <c r="J37" i="74" s="1"/>
  <c r="H19" i="74"/>
  <c r="I19" i="74" s="1"/>
  <c r="J19" i="74" s="1"/>
  <c r="H74" i="73"/>
  <c r="I74" i="73" s="1"/>
  <c r="J74" i="73" s="1"/>
  <c r="H38" i="73"/>
  <c r="I38" i="73" s="1"/>
  <c r="J38" i="73" s="1"/>
  <c r="H67" i="73"/>
  <c r="I67" i="73" s="1"/>
  <c r="J67" i="73" s="1"/>
  <c r="H24" i="80"/>
  <c r="I24" i="80" s="1"/>
  <c r="J24" i="80" s="1"/>
  <c r="H63" i="80"/>
  <c r="I63" i="80" s="1"/>
  <c r="J63" i="80" s="1"/>
  <c r="H33" i="80"/>
  <c r="I33" i="80" s="1"/>
  <c r="J33" i="80" s="1"/>
  <c r="H7" i="80"/>
  <c r="I7" i="80" s="1"/>
  <c r="J7" i="80" s="1"/>
  <c r="H25" i="80"/>
  <c r="I25" i="80" s="1"/>
  <c r="J25" i="80" s="1"/>
  <c r="H43" i="80"/>
  <c r="I43" i="80" s="1"/>
  <c r="J43" i="80" s="1"/>
  <c r="H61" i="80"/>
  <c r="I61" i="80" s="1"/>
  <c r="J61" i="80" s="1"/>
  <c r="H20" i="80"/>
  <c r="I20" i="80" s="1"/>
  <c r="J20" i="80" s="1"/>
  <c r="H38" i="80"/>
  <c r="I38" i="80" s="1"/>
  <c r="J38" i="80" s="1"/>
  <c r="H56" i="80"/>
  <c r="I56" i="80" s="1"/>
  <c r="J56" i="80" s="1"/>
  <c r="H13" i="78"/>
  <c r="I13" i="78" s="1"/>
  <c r="J13" i="78" s="1"/>
  <c r="H31" i="78"/>
  <c r="I31" i="78" s="1"/>
  <c r="J31" i="78" s="1"/>
  <c r="H49" i="78"/>
  <c r="I49" i="78" s="1"/>
  <c r="J49" i="78" s="1"/>
  <c r="H67" i="78"/>
  <c r="I67" i="78" s="1"/>
  <c r="J67" i="78" s="1"/>
  <c r="H85" i="78"/>
  <c r="I85" i="78" s="1"/>
  <c r="J85" i="78" s="1"/>
  <c r="H20" i="78"/>
  <c r="I20" i="78" s="1"/>
  <c r="J20" i="78" s="1"/>
  <c r="H38" i="78"/>
  <c r="I38" i="78" s="1"/>
  <c r="J38" i="78" s="1"/>
  <c r="H56" i="78"/>
  <c r="I56" i="78" s="1"/>
  <c r="J56" i="78" s="1"/>
  <c r="H74" i="78"/>
  <c r="I74" i="78" s="1"/>
  <c r="J74" i="78" s="1"/>
  <c r="H72" i="74"/>
  <c r="I72" i="74" s="1"/>
  <c r="J72" i="74" s="1"/>
  <c r="H54" i="74"/>
  <c r="I54" i="74" s="1"/>
  <c r="J54" i="74" s="1"/>
  <c r="H36" i="74"/>
  <c r="I36" i="74" s="1"/>
  <c r="J36" i="74" s="1"/>
  <c r="H18" i="74"/>
  <c r="I18" i="74" s="1"/>
  <c r="J18" i="74" s="1"/>
  <c r="H90" i="73"/>
  <c r="I90" i="73" s="1"/>
  <c r="J90" i="73" s="1"/>
  <c r="H54" i="73"/>
  <c r="I54" i="73" s="1"/>
  <c r="J54" i="73" s="1"/>
  <c r="H18" i="73"/>
  <c r="I18" i="73" s="1"/>
  <c r="J18" i="73" s="1"/>
  <c r="H66" i="75"/>
  <c r="I66" i="75" s="1"/>
  <c r="J66" i="75" s="1"/>
  <c r="H48" i="75"/>
  <c r="I48" i="75" s="1"/>
  <c r="J48" i="75" s="1"/>
  <c r="H30" i="75"/>
  <c r="I30" i="75" s="1"/>
  <c r="J30" i="75" s="1"/>
  <c r="H12" i="75"/>
  <c r="I12" i="75" s="1"/>
  <c r="J12" i="75" s="1"/>
  <c r="H71" i="73"/>
  <c r="I71" i="73" s="1"/>
  <c r="J71" i="73" s="1"/>
  <c r="H35" i="73"/>
  <c r="I35" i="73" s="1"/>
  <c r="J35" i="73" s="1"/>
  <c r="H77" i="75"/>
  <c r="I77" i="75" s="1"/>
  <c r="J77" i="75" s="1"/>
  <c r="H59" i="75"/>
  <c r="I59" i="75" s="1"/>
  <c r="J59" i="75" s="1"/>
  <c r="H41" i="75"/>
  <c r="I41" i="75" s="1"/>
  <c r="J41" i="75" s="1"/>
  <c r="H23" i="75"/>
  <c r="I23" i="75" s="1"/>
  <c r="J23" i="75" s="1"/>
  <c r="H5" i="75"/>
  <c r="I5" i="75" s="1"/>
  <c r="J5" i="75" s="1"/>
  <c r="H87" i="73"/>
  <c r="I87" i="73" s="1"/>
  <c r="J87" i="73" s="1"/>
  <c r="H51" i="73"/>
  <c r="I51" i="73" s="1"/>
  <c r="J51" i="73" s="1"/>
  <c r="H15" i="73"/>
  <c r="I15" i="73" s="1"/>
  <c r="J15" i="73" s="1"/>
  <c r="K5" i="73"/>
  <c r="K5" i="65"/>
  <c r="AN3" i="63"/>
  <c r="AI3" i="63"/>
  <c r="K5" i="75"/>
  <c r="Z4" i="77"/>
  <c r="AH4" i="77"/>
  <c r="AN3" i="75"/>
  <c r="AI3" i="75"/>
  <c r="W5" i="74"/>
  <c r="AG4" i="74"/>
  <c r="AP4" i="74" s="1"/>
  <c r="AF4" i="74"/>
  <c r="AO4" i="74" s="1"/>
  <c r="AE4" i="74"/>
  <c r="AN3" i="69"/>
  <c r="AI3" i="69"/>
  <c r="AQ4" i="65"/>
  <c r="AG4" i="63"/>
  <c r="AF4" i="63"/>
  <c r="W5" i="63"/>
  <c r="AE4" i="63"/>
  <c r="H75" i="77"/>
  <c r="I75" i="77" s="1"/>
  <c r="J75" i="77" s="1"/>
  <c r="H20" i="77"/>
  <c r="I20" i="77" s="1"/>
  <c r="J20" i="77" s="1"/>
  <c r="H74" i="77"/>
  <c r="I74" i="77" s="1"/>
  <c r="J74" i="77" s="1"/>
  <c r="H32" i="77"/>
  <c r="I32" i="77" s="1"/>
  <c r="J32" i="77" s="1"/>
  <c r="H86" i="77"/>
  <c r="I86" i="77" s="1"/>
  <c r="J86" i="77" s="1"/>
  <c r="H43" i="77"/>
  <c r="I43" i="77" s="1"/>
  <c r="J43" i="77" s="1"/>
  <c r="H97" i="77"/>
  <c r="I97" i="77" s="1"/>
  <c r="J97" i="77" s="1"/>
  <c r="H52" i="77"/>
  <c r="I52" i="77" s="1"/>
  <c r="J52" i="77" s="1"/>
  <c r="H9" i="77"/>
  <c r="I9" i="77" s="1"/>
  <c r="J9" i="77" s="1"/>
  <c r="H63" i="77"/>
  <c r="I63" i="77" s="1"/>
  <c r="J63" i="77" s="1"/>
  <c r="H17" i="77"/>
  <c r="I17" i="77" s="1"/>
  <c r="J17" i="77" s="1"/>
  <c r="H53" i="77"/>
  <c r="I53" i="77" s="1"/>
  <c r="J53" i="77" s="1"/>
  <c r="H89" i="77"/>
  <c r="I89" i="77" s="1"/>
  <c r="J89" i="77" s="1"/>
  <c r="H30" i="77"/>
  <c r="I30" i="77" s="1"/>
  <c r="J30" i="77" s="1"/>
  <c r="H66" i="77"/>
  <c r="I66" i="77" s="1"/>
  <c r="J66" i="77" s="1"/>
  <c r="W5" i="60"/>
  <c r="AE4" i="60"/>
  <c r="AF4" i="60"/>
  <c r="AG4" i="60"/>
  <c r="Z4" i="54"/>
  <c r="AH4" i="54"/>
  <c r="AQ4" i="54" s="1"/>
  <c r="AE3" i="53"/>
  <c r="P3" i="53"/>
  <c r="AF3" i="53" s="1"/>
  <c r="AO3" i="53" s="1"/>
  <c r="AN3" i="50"/>
  <c r="AI3" i="50"/>
  <c r="W5" i="50"/>
  <c r="AG4" i="50"/>
  <c r="AF4" i="50"/>
  <c r="AE4" i="50"/>
  <c r="AI3" i="60"/>
  <c r="AN3" i="60"/>
  <c r="K5" i="57"/>
  <c r="Y5" i="51"/>
  <c r="AH4" i="48"/>
  <c r="H29" i="48"/>
  <c r="I29" i="48" s="1"/>
  <c r="J29" i="48" s="1"/>
  <c r="H7" i="48"/>
  <c r="I7" i="48" s="1"/>
  <c r="J7" i="48" s="1"/>
  <c r="H57" i="48"/>
  <c r="I57" i="48" s="1"/>
  <c r="J57" i="48" s="1"/>
  <c r="H14" i="48"/>
  <c r="I14" i="48" s="1"/>
  <c r="J14" i="48" s="1"/>
  <c r="H66" i="47"/>
  <c r="I66" i="47" s="1"/>
  <c r="J66" i="47" s="1"/>
  <c r="H48" i="47"/>
  <c r="I48" i="47" s="1"/>
  <c r="J48" i="47" s="1"/>
  <c r="H30" i="47"/>
  <c r="I30" i="47" s="1"/>
  <c r="J30" i="47" s="1"/>
  <c r="H12" i="47"/>
  <c r="I12" i="47" s="1"/>
  <c r="J12" i="47" s="1"/>
  <c r="H35" i="48"/>
  <c r="I35" i="48" s="1"/>
  <c r="J35" i="48" s="1"/>
  <c r="H13" i="48"/>
  <c r="I13" i="48" s="1"/>
  <c r="J13" i="48" s="1"/>
  <c r="H27" i="48"/>
  <c r="I27" i="48" s="1"/>
  <c r="J27" i="48" s="1"/>
  <c r="H71" i="47"/>
  <c r="I71" i="47" s="1"/>
  <c r="J71" i="47" s="1"/>
  <c r="H53" i="47"/>
  <c r="I53" i="47" s="1"/>
  <c r="J53" i="47" s="1"/>
  <c r="H35" i="47"/>
  <c r="I35" i="47" s="1"/>
  <c r="J35" i="47" s="1"/>
  <c r="H17" i="47"/>
  <c r="I17" i="47" s="1"/>
  <c r="J17" i="47" s="1"/>
  <c r="H76" i="46"/>
  <c r="I76" i="46" s="1"/>
  <c r="J76" i="46" s="1"/>
  <c r="H58" i="46"/>
  <c r="I58" i="46" s="1"/>
  <c r="J58" i="46" s="1"/>
  <c r="H40" i="46"/>
  <c r="I40" i="46" s="1"/>
  <c r="J40" i="46" s="1"/>
  <c r="H22" i="46"/>
  <c r="I22" i="46" s="1"/>
  <c r="J22" i="46" s="1"/>
  <c r="H4" i="46"/>
  <c r="I4" i="46" s="1"/>
  <c r="J4" i="46" s="1"/>
  <c r="K4" i="46" s="1"/>
  <c r="H75" i="45"/>
  <c r="I75" i="45" s="1"/>
  <c r="J75" i="45" s="1"/>
  <c r="H39" i="45"/>
  <c r="I39" i="45" s="1"/>
  <c r="J39" i="45" s="1"/>
  <c r="H61" i="44"/>
  <c r="I61" i="44" s="1"/>
  <c r="J61" i="44" s="1"/>
  <c r="H43" i="44"/>
  <c r="I43" i="44" s="1"/>
  <c r="J43" i="44" s="1"/>
  <c r="H25" i="44"/>
  <c r="I25" i="44" s="1"/>
  <c r="J25" i="44" s="1"/>
  <c r="H7" i="44"/>
  <c r="I7" i="44" s="1"/>
  <c r="J7" i="44" s="1"/>
  <c r="H51" i="48"/>
  <c r="I51" i="48" s="1"/>
  <c r="J51" i="48" s="1"/>
  <c r="H8" i="48"/>
  <c r="I8" i="48" s="1"/>
  <c r="J8" i="48" s="1"/>
  <c r="H73" i="47"/>
  <c r="I73" i="47" s="1"/>
  <c r="J73" i="47" s="1"/>
  <c r="H55" i="47"/>
  <c r="I55" i="47" s="1"/>
  <c r="J55" i="47" s="1"/>
  <c r="H37" i="47"/>
  <c r="I37" i="47" s="1"/>
  <c r="J37" i="47" s="1"/>
  <c r="H19" i="47"/>
  <c r="I19" i="47" s="1"/>
  <c r="J19" i="47" s="1"/>
  <c r="H78" i="46"/>
  <c r="I78" i="46" s="1"/>
  <c r="J78" i="46" s="1"/>
  <c r="H60" i="46"/>
  <c r="I60" i="46" s="1"/>
  <c r="J60" i="46" s="1"/>
  <c r="H42" i="46"/>
  <c r="I42" i="46" s="1"/>
  <c r="J42" i="46" s="1"/>
  <c r="H24" i="46"/>
  <c r="I24" i="46" s="1"/>
  <c r="J24" i="46" s="1"/>
  <c r="H6" i="46"/>
  <c r="I6" i="46" s="1"/>
  <c r="J6" i="46" s="1"/>
  <c r="Y5" i="45"/>
  <c r="H85" i="45"/>
  <c r="I85" i="45" s="1"/>
  <c r="J85" i="45" s="1"/>
  <c r="H49" i="45"/>
  <c r="I49" i="45" s="1"/>
  <c r="J49" i="45" s="1"/>
  <c r="H13" i="45"/>
  <c r="I13" i="45" s="1"/>
  <c r="J13" i="45" s="1"/>
  <c r="H54" i="44"/>
  <c r="I54" i="44" s="1"/>
  <c r="J54" i="44" s="1"/>
  <c r="H36" i="44"/>
  <c r="I36" i="44" s="1"/>
  <c r="J36" i="44" s="1"/>
  <c r="H18" i="44"/>
  <c r="I18" i="44" s="1"/>
  <c r="J18" i="44" s="1"/>
  <c r="Z4" i="48"/>
  <c r="AF4" i="46"/>
  <c r="AE4" i="46"/>
  <c r="W5" i="46"/>
  <c r="AG4" i="46"/>
  <c r="AP4" i="46" s="1"/>
  <c r="H64" i="41"/>
  <c r="I64" i="41" s="1"/>
  <c r="J64" i="41" s="1"/>
  <c r="H28" i="41"/>
  <c r="I28" i="41" s="1"/>
  <c r="J28" i="41" s="1"/>
  <c r="H82" i="42"/>
  <c r="I82" i="42" s="1"/>
  <c r="J82" i="42" s="1"/>
  <c r="H64" i="42"/>
  <c r="I64" i="42" s="1"/>
  <c r="J64" i="42" s="1"/>
  <c r="H46" i="42"/>
  <c r="I46" i="42" s="1"/>
  <c r="J46" i="42" s="1"/>
  <c r="H28" i="42"/>
  <c r="I28" i="42" s="1"/>
  <c r="J28" i="42" s="1"/>
  <c r="H10" i="42"/>
  <c r="I10" i="42" s="1"/>
  <c r="J10" i="42" s="1"/>
  <c r="H81" i="41"/>
  <c r="I81" i="41" s="1"/>
  <c r="J81" i="41" s="1"/>
  <c r="H45" i="41"/>
  <c r="I45" i="41" s="1"/>
  <c r="J45" i="41" s="1"/>
  <c r="H9" i="41"/>
  <c r="I9" i="41" s="1"/>
  <c r="J9" i="41" s="1"/>
  <c r="H92" i="41"/>
  <c r="I92" i="41" s="1"/>
  <c r="J92" i="41" s="1"/>
  <c r="H56" i="41"/>
  <c r="I56" i="41" s="1"/>
  <c r="J56" i="41" s="1"/>
  <c r="H20" i="41"/>
  <c r="I20" i="41" s="1"/>
  <c r="J20" i="41" s="1"/>
  <c r="H84" i="42"/>
  <c r="I84" i="42" s="1"/>
  <c r="J84" i="42" s="1"/>
  <c r="H66" i="42"/>
  <c r="I66" i="42" s="1"/>
  <c r="J66" i="42" s="1"/>
  <c r="H48" i="42"/>
  <c r="I48" i="42" s="1"/>
  <c r="J48" i="42" s="1"/>
  <c r="H30" i="42"/>
  <c r="I30" i="42" s="1"/>
  <c r="J30" i="42" s="1"/>
  <c r="H12" i="42"/>
  <c r="I12" i="42" s="1"/>
  <c r="J12" i="42" s="1"/>
  <c r="H85" i="41"/>
  <c r="I85" i="41" s="1"/>
  <c r="J85" i="41" s="1"/>
  <c r="H49" i="41"/>
  <c r="I49" i="41" s="1"/>
  <c r="J49" i="41" s="1"/>
  <c r="H13" i="41"/>
  <c r="I13" i="41" s="1"/>
  <c r="J13" i="41" s="1"/>
  <c r="H60" i="40"/>
  <c r="I60" i="40" s="1"/>
  <c r="J60" i="40" s="1"/>
  <c r="H42" i="40"/>
  <c r="I42" i="40" s="1"/>
  <c r="J42" i="40" s="1"/>
  <c r="H24" i="40"/>
  <c r="I24" i="40" s="1"/>
  <c r="J24" i="40" s="1"/>
  <c r="H6" i="40"/>
  <c r="I6" i="40" s="1"/>
  <c r="J6" i="40" s="1"/>
  <c r="H90" i="41"/>
  <c r="I90" i="41" s="1"/>
  <c r="J90" i="41" s="1"/>
  <c r="H54" i="41"/>
  <c r="I54" i="41" s="1"/>
  <c r="J54" i="41" s="1"/>
  <c r="H18" i="41"/>
  <c r="I18" i="41" s="1"/>
  <c r="J18" i="41" s="1"/>
  <c r="H75" i="43"/>
  <c r="I75" i="43" s="1"/>
  <c r="J75" i="43" s="1"/>
  <c r="H57" i="43"/>
  <c r="I57" i="43" s="1"/>
  <c r="J57" i="43" s="1"/>
  <c r="H39" i="43"/>
  <c r="I39" i="43" s="1"/>
  <c r="J39" i="43" s="1"/>
  <c r="H21" i="43"/>
  <c r="I21" i="43" s="1"/>
  <c r="J21" i="43" s="1"/>
  <c r="H86" i="42"/>
  <c r="I86" i="42" s="1"/>
  <c r="J86" i="42" s="1"/>
  <c r="H68" i="42"/>
  <c r="I68" i="42" s="1"/>
  <c r="J68" i="42" s="1"/>
  <c r="H50" i="42"/>
  <c r="I50" i="42" s="1"/>
  <c r="J50" i="42" s="1"/>
  <c r="H32" i="42"/>
  <c r="I32" i="42" s="1"/>
  <c r="J32" i="42" s="1"/>
  <c r="H14" i="42"/>
  <c r="I14" i="42" s="1"/>
  <c r="J14" i="42" s="1"/>
  <c r="H89" i="41"/>
  <c r="I89" i="41" s="1"/>
  <c r="J89" i="41" s="1"/>
  <c r="H53" i="41"/>
  <c r="I53" i="41" s="1"/>
  <c r="J53" i="41" s="1"/>
  <c r="H17" i="41"/>
  <c r="I17" i="41" s="1"/>
  <c r="J17" i="41" s="1"/>
  <c r="H62" i="40"/>
  <c r="I62" i="40" s="1"/>
  <c r="J62" i="40" s="1"/>
  <c r="H44" i="40"/>
  <c r="I44" i="40" s="1"/>
  <c r="J44" i="40" s="1"/>
  <c r="H26" i="40"/>
  <c r="I26" i="40" s="1"/>
  <c r="J26" i="40" s="1"/>
  <c r="H8" i="40"/>
  <c r="I8" i="40" s="1"/>
  <c r="J8" i="40" s="1"/>
  <c r="H58" i="39"/>
  <c r="I58" i="39" s="1"/>
  <c r="J58" i="39" s="1"/>
  <c r="H22" i="39"/>
  <c r="I22" i="39" s="1"/>
  <c r="J22" i="39" s="1"/>
  <c r="H69" i="38"/>
  <c r="I69" i="38" s="1"/>
  <c r="J69" i="38" s="1"/>
  <c r="H51" i="38"/>
  <c r="I51" i="38" s="1"/>
  <c r="J51" i="38" s="1"/>
  <c r="H33" i="38"/>
  <c r="I33" i="38" s="1"/>
  <c r="J33" i="38" s="1"/>
  <c r="H15" i="38"/>
  <c r="I15" i="38" s="1"/>
  <c r="J15" i="38" s="1"/>
  <c r="H61" i="37"/>
  <c r="I61" i="37" s="1"/>
  <c r="J61" i="37" s="1"/>
  <c r="H25" i="37"/>
  <c r="I25" i="37" s="1"/>
  <c r="J25" i="37" s="1"/>
  <c r="H66" i="36"/>
  <c r="I66" i="36" s="1"/>
  <c r="J66" i="36" s="1"/>
  <c r="H48" i="36"/>
  <c r="I48" i="36" s="1"/>
  <c r="J48" i="36" s="1"/>
  <c r="H30" i="36"/>
  <c r="I30" i="36" s="1"/>
  <c r="J30" i="36" s="1"/>
  <c r="H12" i="36"/>
  <c r="I12" i="36" s="1"/>
  <c r="J12" i="36" s="1"/>
  <c r="H69" i="35"/>
  <c r="I69" i="35" s="1"/>
  <c r="J69" i="35" s="1"/>
  <c r="H51" i="35"/>
  <c r="I51" i="35" s="1"/>
  <c r="J51" i="35" s="1"/>
  <c r="H33" i="35"/>
  <c r="I33" i="35" s="1"/>
  <c r="J33" i="35" s="1"/>
  <c r="H15" i="35"/>
  <c r="I15" i="35" s="1"/>
  <c r="J15" i="35" s="1"/>
  <c r="H84" i="37"/>
  <c r="I84" i="37" s="1"/>
  <c r="J84" i="37" s="1"/>
  <c r="H48" i="37"/>
  <c r="I48" i="37" s="1"/>
  <c r="J48" i="37" s="1"/>
  <c r="H12" i="37"/>
  <c r="I12" i="37" s="1"/>
  <c r="J12" i="37" s="1"/>
  <c r="H69" i="39"/>
  <c r="I69" i="39" s="1"/>
  <c r="J69" i="39" s="1"/>
  <c r="H33" i="39"/>
  <c r="I33" i="39" s="1"/>
  <c r="J33" i="39" s="1"/>
  <c r="H8" i="39"/>
  <c r="I8" i="39" s="1"/>
  <c r="J8" i="39" s="1"/>
  <c r="H26" i="39"/>
  <c r="I26" i="39" s="1"/>
  <c r="J26" i="39" s="1"/>
  <c r="H44" i="39"/>
  <c r="I44" i="39" s="1"/>
  <c r="J44" i="39" s="1"/>
  <c r="H62" i="39"/>
  <c r="I62" i="39" s="1"/>
  <c r="J62" i="39" s="1"/>
  <c r="H65" i="37"/>
  <c r="I65" i="37" s="1"/>
  <c r="J65" i="37" s="1"/>
  <c r="H29" i="37"/>
  <c r="I29" i="37" s="1"/>
  <c r="J29" i="37" s="1"/>
  <c r="H43" i="39"/>
  <c r="I43" i="39" s="1"/>
  <c r="J43" i="39" s="1"/>
  <c r="H7" i="39"/>
  <c r="I7" i="39" s="1"/>
  <c r="J7" i="39" s="1"/>
  <c r="H70" i="37"/>
  <c r="I70" i="37" s="1"/>
  <c r="J70" i="37" s="1"/>
  <c r="H34" i="37"/>
  <c r="I34" i="37" s="1"/>
  <c r="J34" i="37" s="1"/>
  <c r="H63" i="37"/>
  <c r="I63" i="37" s="1"/>
  <c r="J63" i="37" s="1"/>
  <c r="H27" i="37"/>
  <c r="I27" i="37" s="1"/>
  <c r="J27" i="37" s="1"/>
  <c r="H72" i="39"/>
  <c r="I72" i="39" s="1"/>
  <c r="J72" i="39" s="1"/>
  <c r="H36" i="39"/>
  <c r="I36" i="39" s="1"/>
  <c r="J36" i="39" s="1"/>
  <c r="H98" i="37"/>
  <c r="I98" i="37" s="1"/>
  <c r="J98" i="37" s="1"/>
  <c r="H62" i="37"/>
  <c r="I62" i="37" s="1"/>
  <c r="J62" i="37" s="1"/>
  <c r="H26" i="37"/>
  <c r="I26" i="37" s="1"/>
  <c r="J26" i="37" s="1"/>
  <c r="H58" i="34"/>
  <c r="I58" i="34" s="1"/>
  <c r="J58" i="34" s="1"/>
  <c r="H22" i="34"/>
  <c r="I22" i="34" s="1"/>
  <c r="J22" i="34" s="1"/>
  <c r="H94" i="33"/>
  <c r="I94" i="33" s="1"/>
  <c r="J94" i="33" s="1"/>
  <c r="H51" i="33"/>
  <c r="I51" i="33" s="1"/>
  <c r="J51" i="33" s="1"/>
  <c r="H8" i="33"/>
  <c r="I8" i="33" s="1"/>
  <c r="J8" i="33" s="1"/>
  <c r="H78" i="29"/>
  <c r="I78" i="29" s="1"/>
  <c r="J78" i="29" s="1"/>
  <c r="H42" i="29"/>
  <c r="I42" i="29" s="1"/>
  <c r="J42" i="29" s="1"/>
  <c r="H6" i="29"/>
  <c r="I6" i="29" s="1"/>
  <c r="J6" i="29" s="1"/>
  <c r="AR3" i="35"/>
  <c r="H93" i="33"/>
  <c r="I93" i="33" s="1"/>
  <c r="J93" i="33" s="1"/>
  <c r="H50" i="33"/>
  <c r="I50" i="33" s="1"/>
  <c r="J50" i="33" s="1"/>
  <c r="H7" i="33"/>
  <c r="I7" i="33" s="1"/>
  <c r="J7" i="33" s="1"/>
  <c r="H63" i="32"/>
  <c r="I63" i="32" s="1"/>
  <c r="J63" i="32" s="1"/>
  <c r="H45" i="32"/>
  <c r="I45" i="32" s="1"/>
  <c r="J45" i="32" s="1"/>
  <c r="H27" i="32"/>
  <c r="I27" i="32" s="1"/>
  <c r="J27" i="32" s="1"/>
  <c r="H9" i="32"/>
  <c r="I9" i="32" s="1"/>
  <c r="J9" i="32" s="1"/>
  <c r="H72" i="31"/>
  <c r="I72" i="31" s="1"/>
  <c r="J72" i="31" s="1"/>
  <c r="H54" i="31"/>
  <c r="I54" i="31" s="1"/>
  <c r="J54" i="31" s="1"/>
  <c r="H36" i="31"/>
  <c r="I36" i="31" s="1"/>
  <c r="J36" i="31" s="1"/>
  <c r="H18" i="31"/>
  <c r="I18" i="31" s="1"/>
  <c r="J18" i="31" s="1"/>
  <c r="H83" i="30"/>
  <c r="I83" i="30" s="1"/>
  <c r="J83" i="30" s="1"/>
  <c r="H65" i="30"/>
  <c r="I65" i="30" s="1"/>
  <c r="J65" i="30" s="1"/>
  <c r="H47" i="30"/>
  <c r="I47" i="30" s="1"/>
  <c r="J47" i="30" s="1"/>
  <c r="H29" i="30"/>
  <c r="I29" i="30" s="1"/>
  <c r="J29" i="30" s="1"/>
  <c r="H11" i="30"/>
  <c r="I11" i="30" s="1"/>
  <c r="J11" i="30" s="1"/>
  <c r="H83" i="29"/>
  <c r="I83" i="29" s="1"/>
  <c r="J83" i="29" s="1"/>
  <c r="H47" i="29"/>
  <c r="I47" i="29" s="1"/>
  <c r="J47" i="29" s="1"/>
  <c r="H11" i="29"/>
  <c r="I11" i="29" s="1"/>
  <c r="J11" i="29" s="1"/>
  <c r="H68" i="28"/>
  <c r="I68" i="28" s="1"/>
  <c r="J68" i="28" s="1"/>
  <c r="H50" i="28"/>
  <c r="I50" i="28" s="1"/>
  <c r="J50" i="28" s="1"/>
  <c r="H32" i="28"/>
  <c r="I32" i="28" s="1"/>
  <c r="J32" i="28" s="1"/>
  <c r="H14" i="28"/>
  <c r="I14" i="28" s="1"/>
  <c r="J14" i="28" s="1"/>
  <c r="H65" i="27"/>
  <c r="I65" i="27" s="1"/>
  <c r="J65" i="27" s="1"/>
  <c r="H47" i="27"/>
  <c r="I47" i="27" s="1"/>
  <c r="J47" i="27" s="1"/>
  <c r="H29" i="27"/>
  <c r="I29" i="27" s="1"/>
  <c r="J29" i="27" s="1"/>
  <c r="H11" i="27"/>
  <c r="I11" i="27" s="1"/>
  <c r="J11" i="27" s="1"/>
  <c r="H81" i="34"/>
  <c r="I81" i="34" s="1"/>
  <c r="J81" i="34" s="1"/>
  <c r="H45" i="34"/>
  <c r="I45" i="34" s="1"/>
  <c r="J45" i="34" s="1"/>
  <c r="H9" i="34"/>
  <c r="I9" i="34" s="1"/>
  <c r="J9" i="34" s="1"/>
  <c r="H11" i="34"/>
  <c r="I11" i="34" s="1"/>
  <c r="J11" i="34" s="1"/>
  <c r="H29" i="34"/>
  <c r="I29" i="34" s="1"/>
  <c r="J29" i="34" s="1"/>
  <c r="H47" i="34"/>
  <c r="I47" i="34" s="1"/>
  <c r="J47" i="34" s="1"/>
  <c r="H65" i="34"/>
  <c r="I65" i="34" s="1"/>
  <c r="J65" i="34" s="1"/>
  <c r="H83" i="34"/>
  <c r="I83" i="34" s="1"/>
  <c r="J83" i="34" s="1"/>
  <c r="H63" i="33"/>
  <c r="I63" i="33" s="1"/>
  <c r="J63" i="33" s="1"/>
  <c r="H20" i="33"/>
  <c r="I20" i="33" s="1"/>
  <c r="J20" i="33" s="1"/>
  <c r="H70" i="29"/>
  <c r="I70" i="29" s="1"/>
  <c r="J70" i="29" s="1"/>
  <c r="H34" i="29"/>
  <c r="I34" i="29" s="1"/>
  <c r="J34" i="29" s="1"/>
  <c r="H49" i="34"/>
  <c r="I49" i="34" s="1"/>
  <c r="J49" i="34" s="1"/>
  <c r="H13" i="34"/>
  <c r="I13" i="34" s="1"/>
  <c r="J13" i="34" s="1"/>
  <c r="H69" i="33"/>
  <c r="I69" i="33" s="1"/>
  <c r="J69" i="33" s="1"/>
  <c r="H26" i="33"/>
  <c r="I26" i="33" s="1"/>
  <c r="J26" i="33" s="1"/>
  <c r="H69" i="29"/>
  <c r="I69" i="29" s="1"/>
  <c r="J69" i="29" s="1"/>
  <c r="H33" i="29"/>
  <c r="I33" i="29" s="1"/>
  <c r="J33" i="29" s="1"/>
  <c r="H68" i="33"/>
  <c r="I68" i="33" s="1"/>
  <c r="J68" i="33" s="1"/>
  <c r="H25" i="33"/>
  <c r="I25" i="33" s="1"/>
  <c r="J25" i="33" s="1"/>
  <c r="H24" i="33"/>
  <c r="I24" i="33" s="1"/>
  <c r="J24" i="33" s="1"/>
  <c r="H60" i="33"/>
  <c r="I60" i="33" s="1"/>
  <c r="J60" i="33" s="1"/>
  <c r="H96" i="33"/>
  <c r="I96" i="33" s="1"/>
  <c r="J96" i="33" s="1"/>
  <c r="AI3" i="38"/>
  <c r="K5" i="35"/>
  <c r="H66" i="34"/>
  <c r="I66" i="34" s="1"/>
  <c r="J66" i="34" s="1"/>
  <c r="H30" i="34"/>
  <c r="I30" i="34" s="1"/>
  <c r="J30" i="34" s="1"/>
  <c r="H59" i="33"/>
  <c r="I59" i="33" s="1"/>
  <c r="J59" i="33" s="1"/>
  <c r="H16" i="33"/>
  <c r="I16" i="33" s="1"/>
  <c r="J16" i="33" s="1"/>
  <c r="H73" i="31"/>
  <c r="I73" i="31" s="1"/>
  <c r="J73" i="31" s="1"/>
  <c r="H55" i="31"/>
  <c r="I55" i="31" s="1"/>
  <c r="J55" i="31" s="1"/>
  <c r="H37" i="31"/>
  <c r="I37" i="31" s="1"/>
  <c r="J37" i="31" s="1"/>
  <c r="H19" i="31"/>
  <c r="I19" i="31" s="1"/>
  <c r="J19" i="31" s="1"/>
  <c r="H84" i="30"/>
  <c r="I84" i="30" s="1"/>
  <c r="J84" i="30" s="1"/>
  <c r="H66" i="30"/>
  <c r="I66" i="30" s="1"/>
  <c r="J66" i="30" s="1"/>
  <c r="H48" i="30"/>
  <c r="I48" i="30" s="1"/>
  <c r="J48" i="30" s="1"/>
  <c r="H30" i="30"/>
  <c r="I30" i="30" s="1"/>
  <c r="J30" i="30" s="1"/>
  <c r="H12" i="30"/>
  <c r="I12" i="30" s="1"/>
  <c r="J12" i="30" s="1"/>
  <c r="H91" i="29"/>
  <c r="I91" i="29" s="1"/>
  <c r="J91" i="29" s="1"/>
  <c r="H55" i="29"/>
  <c r="I55" i="29" s="1"/>
  <c r="J55" i="29" s="1"/>
  <c r="H19" i="29"/>
  <c r="I19" i="29" s="1"/>
  <c r="J19" i="29" s="1"/>
  <c r="H63" i="28"/>
  <c r="I63" i="28" s="1"/>
  <c r="J63" i="28" s="1"/>
  <c r="H45" i="28"/>
  <c r="I45" i="28" s="1"/>
  <c r="J45" i="28" s="1"/>
  <c r="H27" i="28"/>
  <c r="I27" i="28" s="1"/>
  <c r="J27" i="28" s="1"/>
  <c r="H9" i="28"/>
  <c r="I9" i="28" s="1"/>
  <c r="J9" i="28" s="1"/>
  <c r="H75" i="27"/>
  <c r="I75" i="27" s="1"/>
  <c r="J75" i="27" s="1"/>
  <c r="H57" i="27"/>
  <c r="I57" i="27" s="1"/>
  <c r="J57" i="27" s="1"/>
  <c r="H39" i="27"/>
  <c r="I39" i="27" s="1"/>
  <c r="J39" i="27" s="1"/>
  <c r="H21" i="27"/>
  <c r="I21" i="27" s="1"/>
  <c r="J21" i="27" s="1"/>
  <c r="H92" i="25"/>
  <c r="I92" i="25" s="1"/>
  <c r="J92" i="25" s="1"/>
  <c r="H56" i="25"/>
  <c r="I56" i="25" s="1"/>
  <c r="J56" i="25" s="1"/>
  <c r="H20" i="25"/>
  <c r="I20" i="25" s="1"/>
  <c r="J20" i="25" s="1"/>
  <c r="H96" i="29"/>
  <c r="I96" i="29" s="1"/>
  <c r="J96" i="29" s="1"/>
  <c r="H87" i="26"/>
  <c r="I87" i="26" s="1"/>
  <c r="J87" i="26" s="1"/>
  <c r="H69" i="26"/>
  <c r="I69" i="26" s="1"/>
  <c r="J69" i="26" s="1"/>
  <c r="H51" i="26"/>
  <c r="I51" i="26" s="1"/>
  <c r="J51" i="26" s="1"/>
  <c r="H33" i="26"/>
  <c r="I33" i="26" s="1"/>
  <c r="J33" i="26" s="1"/>
  <c r="H15" i="26"/>
  <c r="I15" i="26" s="1"/>
  <c r="J15" i="26" s="1"/>
  <c r="H75" i="25"/>
  <c r="I75" i="25" s="1"/>
  <c r="J75" i="25" s="1"/>
  <c r="H39" i="25"/>
  <c r="I39" i="25" s="1"/>
  <c r="J39" i="25" s="1"/>
  <c r="AH4" i="18"/>
  <c r="AQ4" i="18" s="1"/>
  <c r="Z4" i="18"/>
  <c r="Y5" i="17"/>
  <c r="AQ3" i="16"/>
  <c r="AI3" i="16"/>
  <c r="AQ3" i="15"/>
  <c r="AI3" i="15"/>
  <c r="AG4" i="13"/>
  <c r="AF4" i="13"/>
  <c r="W5" i="13"/>
  <c r="AE4" i="13"/>
  <c r="AH4" i="5"/>
  <c r="AQ4" i="5" s="1"/>
  <c r="Z4" i="5"/>
  <c r="AH4" i="2"/>
  <c r="Z4" i="2"/>
  <c r="AG4" i="9"/>
  <c r="W5" i="9"/>
  <c r="AF4" i="9"/>
  <c r="AE4" i="9"/>
  <c r="H23" i="22"/>
  <c r="I23" i="22" s="1"/>
  <c r="J23" i="22" s="1"/>
  <c r="H17" i="22"/>
  <c r="I17" i="22" s="1"/>
  <c r="J17" i="22" s="1"/>
  <c r="H22" i="20"/>
  <c r="H19" i="20"/>
  <c r="H16" i="20"/>
  <c r="H13" i="20"/>
  <c r="H8" i="20"/>
  <c r="H7" i="20"/>
  <c r="H9" i="20"/>
  <c r="H23" i="20"/>
  <c r="H20" i="20"/>
  <c r="H17" i="20"/>
  <c r="H14" i="20"/>
  <c r="H10" i="20"/>
  <c r="H11" i="20"/>
  <c r="H5" i="20"/>
  <c r="H4" i="20"/>
  <c r="H21" i="20"/>
  <c r="H18" i="20"/>
  <c r="H15" i="20"/>
  <c r="H12" i="20"/>
  <c r="H6" i="20"/>
  <c r="H9" i="50"/>
  <c r="H22" i="50"/>
  <c r="H13" i="50"/>
  <c r="H23" i="50"/>
  <c r="H18" i="50"/>
  <c r="H14" i="50"/>
  <c r="H19" i="50"/>
  <c r="H4" i="50"/>
  <c r="H20" i="50"/>
  <c r="H15" i="50"/>
  <c r="H8" i="50"/>
  <c r="H6" i="50"/>
  <c r="H5" i="50"/>
  <c r="H16" i="50"/>
  <c r="H10" i="50"/>
  <c r="H7" i="50"/>
  <c r="H21" i="50"/>
  <c r="H17" i="50"/>
  <c r="H12" i="50"/>
  <c r="H11" i="50"/>
  <c r="H22" i="51"/>
  <c r="H19" i="51"/>
  <c r="H16" i="51"/>
  <c r="H13" i="51"/>
  <c r="H8" i="51"/>
  <c r="H7" i="51"/>
  <c r="H23" i="51"/>
  <c r="H20" i="51"/>
  <c r="H17" i="51"/>
  <c r="H14" i="51"/>
  <c r="H10" i="51"/>
  <c r="H6" i="51"/>
  <c r="H15" i="51"/>
  <c r="H9" i="51"/>
  <c r="H11" i="51"/>
  <c r="H21" i="51"/>
  <c r="H12" i="51"/>
  <c r="H18" i="51"/>
  <c r="H5" i="51"/>
  <c r="H4" i="51"/>
  <c r="H22" i="68"/>
  <c r="H19" i="68"/>
  <c r="H16" i="68"/>
  <c r="H13" i="68"/>
  <c r="H8" i="68"/>
  <c r="H7" i="68"/>
  <c r="H23" i="68"/>
  <c r="H20" i="68"/>
  <c r="H17" i="68"/>
  <c r="H14" i="68"/>
  <c r="H10" i="68"/>
  <c r="H21" i="68"/>
  <c r="H12" i="68"/>
  <c r="H18" i="68"/>
  <c r="H5" i="68"/>
  <c r="H4" i="68"/>
  <c r="H6" i="68"/>
  <c r="H11" i="68"/>
  <c r="H15" i="68"/>
  <c r="H9" i="68"/>
  <c r="AF4" i="26"/>
  <c r="AE4" i="26"/>
  <c r="W5" i="26"/>
  <c r="AG4" i="26"/>
  <c r="H12" i="22"/>
  <c r="I12" i="22" s="1"/>
  <c r="J12" i="22" s="1"/>
  <c r="H19" i="22"/>
  <c r="I19" i="22" s="1"/>
  <c r="J19" i="22" s="1"/>
  <c r="AI4" i="28"/>
  <c r="AG4" i="16"/>
  <c r="AF4" i="16"/>
  <c r="W5" i="16"/>
  <c r="AE4" i="16"/>
  <c r="H9" i="12"/>
  <c r="H23" i="12"/>
  <c r="H20" i="12"/>
  <c r="H21" i="12"/>
  <c r="H18" i="12"/>
  <c r="H15" i="12"/>
  <c r="H12" i="12"/>
  <c r="H6" i="12"/>
  <c r="H22" i="12"/>
  <c r="H19" i="12"/>
  <c r="H16" i="12"/>
  <c r="H13" i="12"/>
  <c r="H8" i="12"/>
  <c r="H7" i="12"/>
  <c r="H5" i="12"/>
  <c r="H17" i="12"/>
  <c r="H14" i="12"/>
  <c r="H11" i="12"/>
  <c r="H10" i="12"/>
  <c r="H4" i="12"/>
  <c r="H23" i="8"/>
  <c r="H20" i="8"/>
  <c r="H17" i="8"/>
  <c r="H14" i="8"/>
  <c r="H22" i="8"/>
  <c r="H16" i="8"/>
  <c r="H5" i="8"/>
  <c r="H4" i="8"/>
  <c r="H18" i="8"/>
  <c r="H12" i="8"/>
  <c r="H11" i="8"/>
  <c r="H6" i="8"/>
  <c r="H19" i="8"/>
  <c r="H13" i="8"/>
  <c r="H8" i="8"/>
  <c r="H7" i="8"/>
  <c r="H21" i="8"/>
  <c r="H15" i="8"/>
  <c r="H9" i="8"/>
  <c r="H10" i="8"/>
  <c r="AI3" i="7"/>
  <c r="AN3" i="7"/>
  <c r="K5" i="6"/>
  <c r="K6" i="6" s="1"/>
  <c r="AF4" i="7"/>
  <c r="W5" i="7"/>
  <c r="AE4" i="7"/>
  <c r="AG4" i="7"/>
  <c r="I4" i="4"/>
  <c r="J4" i="4" s="1"/>
  <c r="K4" i="4" s="1"/>
  <c r="I20" i="4"/>
  <c r="J20" i="4" s="1"/>
  <c r="I16" i="4"/>
  <c r="J16" i="4" s="1"/>
  <c r="I18" i="4"/>
  <c r="J18" i="4" s="1"/>
  <c r="K6" i="1"/>
  <c r="Z4" i="96"/>
  <c r="AH4" i="96"/>
  <c r="AH3" i="96"/>
  <c r="AI3" i="93"/>
  <c r="AN3" i="93"/>
  <c r="AH3" i="90"/>
  <c r="AQ3" i="90" s="1"/>
  <c r="H8" i="89"/>
  <c r="I8" i="89" s="1"/>
  <c r="J8" i="89" s="1"/>
  <c r="H39" i="89"/>
  <c r="I39" i="89" s="1"/>
  <c r="J39" i="89" s="1"/>
  <c r="H31" i="89"/>
  <c r="I31" i="89" s="1"/>
  <c r="J31" i="89" s="1"/>
  <c r="H67" i="89"/>
  <c r="I67" i="89" s="1"/>
  <c r="J67" i="89" s="1"/>
  <c r="H4" i="89"/>
  <c r="I4" i="89" s="1"/>
  <c r="J4" i="89" s="1"/>
  <c r="K4" i="89" s="1"/>
  <c r="H40" i="89"/>
  <c r="I40" i="89" s="1"/>
  <c r="J40" i="89" s="1"/>
  <c r="H76" i="89"/>
  <c r="I76" i="89" s="1"/>
  <c r="J76" i="89" s="1"/>
  <c r="H17" i="89"/>
  <c r="I17" i="89" s="1"/>
  <c r="J17" i="89" s="1"/>
  <c r="H53" i="89"/>
  <c r="I53" i="89" s="1"/>
  <c r="J53" i="89" s="1"/>
  <c r="H89" i="89"/>
  <c r="I89" i="89" s="1"/>
  <c r="J89" i="89" s="1"/>
  <c r="H30" i="89"/>
  <c r="I30" i="89" s="1"/>
  <c r="J30" i="89" s="1"/>
  <c r="H66" i="89"/>
  <c r="I66" i="89" s="1"/>
  <c r="J66" i="89" s="1"/>
  <c r="F89" i="90"/>
  <c r="F86" i="90"/>
  <c r="F83" i="90"/>
  <c r="F80" i="90"/>
  <c r="F77" i="90"/>
  <c r="F74" i="90"/>
  <c r="F71" i="90"/>
  <c r="F68" i="90"/>
  <c r="F65" i="90"/>
  <c r="F62" i="90"/>
  <c r="F59" i="90"/>
  <c r="F56" i="90"/>
  <c r="F53" i="90"/>
  <c r="F50" i="90"/>
  <c r="F47" i="90"/>
  <c r="F44" i="90"/>
  <c r="F41" i="90"/>
  <c r="F38" i="90"/>
  <c r="F35" i="90"/>
  <c r="F32" i="90"/>
  <c r="F29" i="90"/>
  <c r="F26" i="90"/>
  <c r="F23" i="90"/>
  <c r="F20" i="90"/>
  <c r="F17" i="90"/>
  <c r="F14" i="90"/>
  <c r="F11" i="90"/>
  <c r="F8" i="90"/>
  <c r="F5" i="90"/>
  <c r="F88" i="90"/>
  <c r="F85" i="90"/>
  <c r="F82" i="90"/>
  <c r="F79" i="90"/>
  <c r="F76" i="90"/>
  <c r="F73" i="90"/>
  <c r="F70" i="90"/>
  <c r="F67" i="90"/>
  <c r="F64" i="90"/>
  <c r="F61" i="90"/>
  <c r="F58" i="90"/>
  <c r="F55" i="90"/>
  <c r="F52" i="90"/>
  <c r="F49" i="90"/>
  <c r="F46" i="90"/>
  <c r="F43" i="90"/>
  <c r="F40" i="90"/>
  <c r="F37" i="90"/>
  <c r="F34" i="90"/>
  <c r="F31" i="90"/>
  <c r="F28" i="90"/>
  <c r="F25" i="90"/>
  <c r="F22" i="90"/>
  <c r="F19" i="90"/>
  <c r="F16" i="90"/>
  <c r="F13" i="90"/>
  <c r="F10" i="90"/>
  <c r="F7" i="90"/>
  <c r="F4" i="90"/>
  <c r="G89" i="90"/>
  <c r="G86" i="90"/>
  <c r="G83" i="90"/>
  <c r="G80" i="90"/>
  <c r="G77" i="90"/>
  <c r="G74" i="90"/>
  <c r="G71" i="90"/>
  <c r="G68" i="90"/>
  <c r="G65" i="90"/>
  <c r="G62" i="90"/>
  <c r="G59" i="90"/>
  <c r="G56" i="90"/>
  <c r="G53" i="90"/>
  <c r="G50" i="90"/>
  <c r="G47" i="90"/>
  <c r="G44" i="90"/>
  <c r="G41" i="90"/>
  <c r="G38" i="90"/>
  <c r="G35" i="90"/>
  <c r="G32" i="90"/>
  <c r="G29" i="90"/>
  <c r="G26" i="90"/>
  <c r="G23" i="90"/>
  <c r="G20" i="90"/>
  <c r="G17" i="90"/>
  <c r="G14" i="90"/>
  <c r="G11" i="90"/>
  <c r="G8" i="90"/>
  <c r="G5" i="90"/>
  <c r="G88" i="90"/>
  <c r="G82" i="90"/>
  <c r="G76" i="90"/>
  <c r="G70" i="90"/>
  <c r="G64" i="90"/>
  <c r="G58" i="90"/>
  <c r="G52" i="90"/>
  <c r="G46" i="90"/>
  <c r="G40" i="90"/>
  <c r="G34" i="90"/>
  <c r="G28" i="90"/>
  <c r="G22" i="90"/>
  <c r="G16" i="90"/>
  <c r="G10" i="90"/>
  <c r="G4" i="90"/>
  <c r="G87" i="90"/>
  <c r="G81" i="90"/>
  <c r="G75" i="90"/>
  <c r="G69" i="90"/>
  <c r="G63" i="90"/>
  <c r="G57" i="90"/>
  <c r="G51" i="90"/>
  <c r="G45" i="90"/>
  <c r="G39" i="90"/>
  <c r="G33" i="90"/>
  <c r="G27" i="90"/>
  <c r="G21" i="90"/>
  <c r="G15" i="90"/>
  <c r="G9" i="90"/>
  <c r="F87" i="90"/>
  <c r="F81" i="90"/>
  <c r="F75" i="90"/>
  <c r="F69" i="90"/>
  <c r="F63" i="90"/>
  <c r="F57" i="90"/>
  <c r="F51" i="90"/>
  <c r="F45" i="90"/>
  <c r="F39" i="90"/>
  <c r="F33" i="90"/>
  <c r="F27" i="90"/>
  <c r="F21" i="90"/>
  <c r="F15" i="90"/>
  <c r="F9" i="90"/>
  <c r="G85" i="90"/>
  <c r="G79" i="90"/>
  <c r="G73" i="90"/>
  <c r="G67" i="90"/>
  <c r="G61" i="90"/>
  <c r="G55" i="90"/>
  <c r="G49" i="90"/>
  <c r="G43" i="90"/>
  <c r="G37" i="90"/>
  <c r="G31" i="90"/>
  <c r="G25" i="90"/>
  <c r="G19" i="90"/>
  <c r="G13" i="90"/>
  <c r="G7" i="90"/>
  <c r="F84" i="90"/>
  <c r="F78" i="90"/>
  <c r="F72" i="90"/>
  <c r="F66" i="90"/>
  <c r="F60" i="90"/>
  <c r="F54" i="90"/>
  <c r="F48" i="90"/>
  <c r="F42" i="90"/>
  <c r="F36" i="90"/>
  <c r="F30" i="90"/>
  <c r="F24" i="90"/>
  <c r="F18" i="90"/>
  <c r="F12" i="90"/>
  <c r="F6" i="90"/>
  <c r="G54" i="90"/>
  <c r="G18" i="90"/>
  <c r="G84" i="90"/>
  <c r="G48" i="90"/>
  <c r="G12" i="90"/>
  <c r="G78" i="90"/>
  <c r="G42" i="90"/>
  <c r="G6" i="90"/>
  <c r="G72" i="90"/>
  <c r="G36" i="90"/>
  <c r="G66" i="90"/>
  <c r="G30" i="90"/>
  <c r="G24" i="90"/>
  <c r="G60" i="90"/>
  <c r="G68" i="96"/>
  <c r="G65" i="96"/>
  <c r="G62" i="96"/>
  <c r="G59" i="96"/>
  <c r="G56" i="96"/>
  <c r="G53" i="96"/>
  <c r="G50" i="96"/>
  <c r="G47" i="96"/>
  <c r="G44" i="96"/>
  <c r="G41" i="96"/>
  <c r="G38" i="96"/>
  <c r="G35" i="96"/>
  <c r="G32" i="96"/>
  <c r="G29" i="96"/>
  <c r="G26" i="96"/>
  <c r="G23" i="96"/>
  <c r="G20" i="96"/>
  <c r="G17" i="96"/>
  <c r="G14" i="96"/>
  <c r="G11" i="96"/>
  <c r="G8" i="96"/>
  <c r="G5" i="96"/>
  <c r="F68" i="96"/>
  <c r="F65" i="96"/>
  <c r="F62" i="96"/>
  <c r="F59" i="96"/>
  <c r="F56" i="96"/>
  <c r="F53" i="96"/>
  <c r="F50" i="96"/>
  <c r="F47" i="96"/>
  <c r="F44" i="96"/>
  <c r="F41" i="96"/>
  <c r="F38" i="96"/>
  <c r="F35" i="96"/>
  <c r="F32" i="96"/>
  <c r="F29" i="96"/>
  <c r="F26" i="96"/>
  <c r="F23" i="96"/>
  <c r="F20" i="96"/>
  <c r="F17" i="96"/>
  <c r="F14" i="96"/>
  <c r="F11" i="96"/>
  <c r="F8" i="96"/>
  <c r="F5" i="96"/>
  <c r="G67" i="96"/>
  <c r="G64" i="96"/>
  <c r="G61" i="96"/>
  <c r="G58" i="96"/>
  <c r="G55" i="96"/>
  <c r="G52" i="96"/>
  <c r="G49" i="96"/>
  <c r="G46" i="96"/>
  <c r="G43" i="96"/>
  <c r="G40" i="96"/>
  <c r="G37" i="96"/>
  <c r="G34" i="96"/>
  <c r="G31" i="96"/>
  <c r="G28" i="96"/>
  <c r="G25" i="96"/>
  <c r="G22" i="96"/>
  <c r="G19" i="96"/>
  <c r="G16" i="96"/>
  <c r="G13" i="96"/>
  <c r="F66" i="96"/>
  <c r="F60" i="96"/>
  <c r="F54" i="96"/>
  <c r="F48" i="96"/>
  <c r="F42" i="96"/>
  <c r="F36" i="96"/>
  <c r="F30" i="96"/>
  <c r="F24" i="96"/>
  <c r="F18" i="96"/>
  <c r="F12" i="96"/>
  <c r="F7" i="96"/>
  <c r="F64" i="96"/>
  <c r="F58" i="96"/>
  <c r="F52" i="96"/>
  <c r="F46" i="96"/>
  <c r="F40" i="96"/>
  <c r="F34" i="96"/>
  <c r="F28" i="96"/>
  <c r="F22" i="96"/>
  <c r="F16" i="96"/>
  <c r="G10" i="96"/>
  <c r="G6" i="96"/>
  <c r="G69" i="96"/>
  <c r="G63" i="96"/>
  <c r="G57" i="96"/>
  <c r="G51" i="96"/>
  <c r="G45" i="96"/>
  <c r="G39" i="96"/>
  <c r="G33" i="96"/>
  <c r="G27" i="96"/>
  <c r="G21" i="96"/>
  <c r="G15" i="96"/>
  <c r="F10" i="96"/>
  <c r="F6" i="96"/>
  <c r="G66" i="96"/>
  <c r="G60" i="96"/>
  <c r="G54" i="96"/>
  <c r="G48" i="96"/>
  <c r="G42" i="96"/>
  <c r="G36" i="96"/>
  <c r="G30" i="96"/>
  <c r="G24" i="96"/>
  <c r="G18" i="96"/>
  <c r="G12" i="96"/>
  <c r="G7" i="96"/>
  <c r="F55" i="96"/>
  <c r="F37" i="96"/>
  <c r="F19" i="96"/>
  <c r="F4" i="96"/>
  <c r="F69" i="96"/>
  <c r="F51" i="96"/>
  <c r="F33" i="96"/>
  <c r="F15" i="96"/>
  <c r="F67" i="96"/>
  <c r="F49" i="96"/>
  <c r="F31" i="96"/>
  <c r="F13" i="96"/>
  <c r="F57" i="96"/>
  <c r="F39" i="96"/>
  <c r="F21" i="96"/>
  <c r="G4" i="96"/>
  <c r="F63" i="96"/>
  <c r="G9" i="96"/>
  <c r="F61" i="96"/>
  <c r="F9" i="96"/>
  <c r="F45" i="96"/>
  <c r="F25" i="96"/>
  <c r="F43" i="96"/>
  <c r="F27" i="96"/>
  <c r="H69" i="87"/>
  <c r="I69" i="87" s="1"/>
  <c r="J69" i="87" s="1"/>
  <c r="H51" i="87"/>
  <c r="I51" i="87" s="1"/>
  <c r="J51" i="87" s="1"/>
  <c r="H33" i="87"/>
  <c r="I33" i="87" s="1"/>
  <c r="J33" i="87" s="1"/>
  <c r="H15" i="87"/>
  <c r="I15" i="87" s="1"/>
  <c r="J15" i="87" s="1"/>
  <c r="H57" i="88"/>
  <c r="I57" i="88" s="1"/>
  <c r="J57" i="88" s="1"/>
  <c r="H30" i="88"/>
  <c r="I30" i="88" s="1"/>
  <c r="J30" i="88" s="1"/>
  <c r="H5" i="88"/>
  <c r="I5" i="88" s="1"/>
  <c r="J5" i="88" s="1"/>
  <c r="H23" i="88"/>
  <c r="I23" i="88" s="1"/>
  <c r="J23" i="88" s="1"/>
  <c r="H41" i="88"/>
  <c r="I41" i="88" s="1"/>
  <c r="J41" i="88" s="1"/>
  <c r="H59" i="88"/>
  <c r="I59" i="88" s="1"/>
  <c r="J59" i="88" s="1"/>
  <c r="H71" i="87"/>
  <c r="I71" i="87" s="1"/>
  <c r="J71" i="87" s="1"/>
  <c r="H53" i="87"/>
  <c r="I53" i="87" s="1"/>
  <c r="J53" i="87" s="1"/>
  <c r="H35" i="87"/>
  <c r="I35" i="87" s="1"/>
  <c r="J35" i="87" s="1"/>
  <c r="H17" i="87"/>
  <c r="I17" i="87" s="1"/>
  <c r="J17" i="87" s="1"/>
  <c r="H49" i="88"/>
  <c r="I49" i="88" s="1"/>
  <c r="J49" i="88" s="1"/>
  <c r="H22" i="88"/>
  <c r="I22" i="88" s="1"/>
  <c r="J22" i="88" s="1"/>
  <c r="AG4" i="87"/>
  <c r="AP4" i="87" s="1"/>
  <c r="AF4" i="87"/>
  <c r="AO4" i="87" s="1"/>
  <c r="AE4" i="87"/>
  <c r="W5" i="87"/>
  <c r="H81" i="85"/>
  <c r="I81" i="85" s="1"/>
  <c r="J81" i="85" s="1"/>
  <c r="H45" i="85"/>
  <c r="I45" i="85" s="1"/>
  <c r="J45" i="85" s="1"/>
  <c r="H9" i="85"/>
  <c r="I9" i="85" s="1"/>
  <c r="J9" i="85" s="1"/>
  <c r="H92" i="85"/>
  <c r="I92" i="85" s="1"/>
  <c r="J92" i="85" s="1"/>
  <c r="H56" i="85"/>
  <c r="I56" i="85" s="1"/>
  <c r="J56" i="85" s="1"/>
  <c r="H20" i="85"/>
  <c r="I20" i="85" s="1"/>
  <c r="J20" i="85" s="1"/>
  <c r="H88" i="86"/>
  <c r="I88" i="86" s="1"/>
  <c r="J88" i="86" s="1"/>
  <c r="H36" i="84"/>
  <c r="I36" i="84" s="1"/>
  <c r="J36" i="84" s="1"/>
  <c r="H70" i="82"/>
  <c r="I70" i="82" s="1"/>
  <c r="J70" i="82" s="1"/>
  <c r="H52" i="82"/>
  <c r="I52" i="82" s="1"/>
  <c r="J52" i="82" s="1"/>
  <c r="H34" i="82"/>
  <c r="I34" i="82" s="1"/>
  <c r="J34" i="82" s="1"/>
  <c r="H16" i="82"/>
  <c r="I16" i="82" s="1"/>
  <c r="J16" i="82" s="1"/>
  <c r="H8" i="86"/>
  <c r="I8" i="86" s="1"/>
  <c r="J8" i="86" s="1"/>
  <c r="H35" i="86"/>
  <c r="I35" i="86" s="1"/>
  <c r="J35" i="86" s="1"/>
  <c r="H62" i="86"/>
  <c r="I62" i="86" s="1"/>
  <c r="J62" i="86" s="1"/>
  <c r="H89" i="86"/>
  <c r="I89" i="86" s="1"/>
  <c r="J89" i="86" s="1"/>
  <c r="H27" i="86"/>
  <c r="I27" i="86" s="1"/>
  <c r="J27" i="86" s="1"/>
  <c r="H54" i="86"/>
  <c r="I54" i="86" s="1"/>
  <c r="J54" i="86" s="1"/>
  <c r="H81" i="86"/>
  <c r="I81" i="86" s="1"/>
  <c r="J81" i="86" s="1"/>
  <c r="H23" i="86"/>
  <c r="I23" i="86" s="1"/>
  <c r="J23" i="86" s="1"/>
  <c r="H50" i="86"/>
  <c r="I50" i="86" s="1"/>
  <c r="J50" i="86" s="1"/>
  <c r="H77" i="86"/>
  <c r="I77" i="86" s="1"/>
  <c r="J77" i="86" s="1"/>
  <c r="H19" i="86"/>
  <c r="I19" i="86" s="1"/>
  <c r="J19" i="86" s="1"/>
  <c r="H46" i="86"/>
  <c r="I46" i="86" s="1"/>
  <c r="J46" i="86" s="1"/>
  <c r="H73" i="86"/>
  <c r="I73" i="86" s="1"/>
  <c r="J73" i="86" s="1"/>
  <c r="H39" i="84"/>
  <c r="I39" i="84" s="1"/>
  <c r="J39" i="84" s="1"/>
  <c r="H10" i="84"/>
  <c r="I10" i="84" s="1"/>
  <c r="J10" i="84" s="1"/>
  <c r="H28" i="84"/>
  <c r="I28" i="84" s="1"/>
  <c r="J28" i="84" s="1"/>
  <c r="H46" i="84"/>
  <c r="I46" i="84" s="1"/>
  <c r="J46" i="84" s="1"/>
  <c r="H64" i="84"/>
  <c r="I64" i="84" s="1"/>
  <c r="J64" i="84" s="1"/>
  <c r="H76" i="83"/>
  <c r="I76" i="83" s="1"/>
  <c r="J76" i="83" s="1"/>
  <c r="H58" i="83"/>
  <c r="I58" i="83" s="1"/>
  <c r="J58" i="83" s="1"/>
  <c r="H40" i="83"/>
  <c r="I40" i="83" s="1"/>
  <c r="J40" i="83" s="1"/>
  <c r="H22" i="83"/>
  <c r="I22" i="83" s="1"/>
  <c r="J22" i="83" s="1"/>
  <c r="H4" i="83"/>
  <c r="I4" i="83" s="1"/>
  <c r="J4" i="83" s="1"/>
  <c r="K4" i="83" s="1"/>
  <c r="H42" i="84"/>
  <c r="I42" i="84" s="1"/>
  <c r="J42" i="84" s="1"/>
  <c r="H78" i="82"/>
  <c r="I78" i="82" s="1"/>
  <c r="J78" i="82" s="1"/>
  <c r="H60" i="82"/>
  <c r="I60" i="82" s="1"/>
  <c r="J60" i="82" s="1"/>
  <c r="H42" i="82"/>
  <c r="I42" i="82" s="1"/>
  <c r="J42" i="82" s="1"/>
  <c r="H24" i="82"/>
  <c r="I24" i="82" s="1"/>
  <c r="J24" i="82" s="1"/>
  <c r="H6" i="82"/>
  <c r="I6" i="82" s="1"/>
  <c r="J6" i="82" s="1"/>
  <c r="H78" i="83"/>
  <c r="I78" i="83" s="1"/>
  <c r="J78" i="83" s="1"/>
  <c r="H60" i="83"/>
  <c r="I60" i="83" s="1"/>
  <c r="J60" i="83" s="1"/>
  <c r="H42" i="83"/>
  <c r="I42" i="83" s="1"/>
  <c r="J42" i="83" s="1"/>
  <c r="H24" i="83"/>
  <c r="I24" i="83" s="1"/>
  <c r="J24" i="83" s="1"/>
  <c r="H6" i="83"/>
  <c r="I6" i="83" s="1"/>
  <c r="J6" i="83" s="1"/>
  <c r="H77" i="83"/>
  <c r="I77" i="83" s="1"/>
  <c r="J77" i="83" s="1"/>
  <c r="H59" i="83"/>
  <c r="I59" i="83" s="1"/>
  <c r="J59" i="83" s="1"/>
  <c r="H41" i="83"/>
  <c r="I41" i="83" s="1"/>
  <c r="J41" i="83" s="1"/>
  <c r="H23" i="83"/>
  <c r="I23" i="83" s="1"/>
  <c r="J23" i="83" s="1"/>
  <c r="H5" i="83"/>
  <c r="I5" i="83" s="1"/>
  <c r="J5" i="83" s="1"/>
  <c r="Y5" i="85"/>
  <c r="H88" i="81"/>
  <c r="I88" i="81" s="1"/>
  <c r="J88" i="81" s="1"/>
  <c r="H52" i="81"/>
  <c r="I52" i="81" s="1"/>
  <c r="J52" i="81" s="1"/>
  <c r="H16" i="81"/>
  <c r="I16" i="81" s="1"/>
  <c r="J16" i="81" s="1"/>
  <c r="H93" i="81"/>
  <c r="I93" i="81" s="1"/>
  <c r="J93" i="81" s="1"/>
  <c r="H57" i="81"/>
  <c r="I57" i="81" s="1"/>
  <c r="J57" i="81" s="1"/>
  <c r="H21" i="81"/>
  <c r="I21" i="81" s="1"/>
  <c r="J21" i="81" s="1"/>
  <c r="H54" i="79"/>
  <c r="I54" i="79" s="1"/>
  <c r="J54" i="79" s="1"/>
  <c r="H57" i="76"/>
  <c r="I57" i="76" s="1"/>
  <c r="J57" i="76" s="1"/>
  <c r="H39" i="76"/>
  <c r="I39" i="76" s="1"/>
  <c r="J39" i="76" s="1"/>
  <c r="H21" i="76"/>
  <c r="I21" i="76" s="1"/>
  <c r="J21" i="76" s="1"/>
  <c r="H46" i="79"/>
  <c r="I46" i="79" s="1"/>
  <c r="J46" i="79" s="1"/>
  <c r="H26" i="79"/>
  <c r="I26" i="79" s="1"/>
  <c r="J26" i="79" s="1"/>
  <c r="H8" i="79"/>
  <c r="I8" i="79" s="1"/>
  <c r="J8" i="79" s="1"/>
  <c r="Z4" i="81"/>
  <c r="H65" i="79"/>
  <c r="I65" i="79" s="1"/>
  <c r="J65" i="79" s="1"/>
  <c r="H24" i="79"/>
  <c r="I24" i="79" s="1"/>
  <c r="J24" i="79" s="1"/>
  <c r="H6" i="79"/>
  <c r="I6" i="79" s="1"/>
  <c r="J6" i="79" s="1"/>
  <c r="H39" i="80"/>
  <c r="I39" i="80" s="1"/>
  <c r="J39" i="80" s="1"/>
  <c r="H70" i="74"/>
  <c r="I70" i="74" s="1"/>
  <c r="J70" i="74" s="1"/>
  <c r="H52" i="74"/>
  <c r="I52" i="74" s="1"/>
  <c r="J52" i="74" s="1"/>
  <c r="H34" i="74"/>
  <c r="I34" i="74" s="1"/>
  <c r="J34" i="74" s="1"/>
  <c r="H16" i="74"/>
  <c r="I16" i="74" s="1"/>
  <c r="J16" i="74" s="1"/>
  <c r="H68" i="73"/>
  <c r="I68" i="73" s="1"/>
  <c r="J68" i="73" s="1"/>
  <c r="H32" i="73"/>
  <c r="I32" i="73" s="1"/>
  <c r="J32" i="73" s="1"/>
  <c r="H21" i="80"/>
  <c r="I21" i="80" s="1"/>
  <c r="J21" i="80" s="1"/>
  <c r="H97" i="73"/>
  <c r="I97" i="73" s="1"/>
  <c r="J97" i="73" s="1"/>
  <c r="H61" i="73"/>
  <c r="I61" i="73" s="1"/>
  <c r="J61" i="73" s="1"/>
  <c r="H42" i="80"/>
  <c r="I42" i="80" s="1"/>
  <c r="J42" i="80" s="1"/>
  <c r="H12" i="80"/>
  <c r="I12" i="80" s="1"/>
  <c r="J12" i="80" s="1"/>
  <c r="H51" i="80"/>
  <c r="I51" i="80" s="1"/>
  <c r="J51" i="80" s="1"/>
  <c r="H10" i="80"/>
  <c r="I10" i="80" s="1"/>
  <c r="J10" i="80" s="1"/>
  <c r="H28" i="80"/>
  <c r="I28" i="80" s="1"/>
  <c r="J28" i="80" s="1"/>
  <c r="H46" i="80"/>
  <c r="I46" i="80" s="1"/>
  <c r="J46" i="80" s="1"/>
  <c r="H64" i="80"/>
  <c r="I64" i="80" s="1"/>
  <c r="J64" i="80" s="1"/>
  <c r="H5" i="80"/>
  <c r="I5" i="80" s="1"/>
  <c r="J5" i="80" s="1"/>
  <c r="H23" i="80"/>
  <c r="I23" i="80" s="1"/>
  <c r="J23" i="80" s="1"/>
  <c r="H41" i="80"/>
  <c r="I41" i="80" s="1"/>
  <c r="J41" i="80" s="1"/>
  <c r="H59" i="80"/>
  <c r="I59" i="80" s="1"/>
  <c r="J59" i="80" s="1"/>
  <c r="H16" i="78"/>
  <c r="I16" i="78" s="1"/>
  <c r="J16" i="78" s="1"/>
  <c r="H34" i="78"/>
  <c r="I34" i="78" s="1"/>
  <c r="J34" i="78" s="1"/>
  <c r="H52" i="78"/>
  <c r="I52" i="78" s="1"/>
  <c r="J52" i="78" s="1"/>
  <c r="H70" i="78"/>
  <c r="I70" i="78" s="1"/>
  <c r="J70" i="78" s="1"/>
  <c r="H88" i="78"/>
  <c r="I88" i="78" s="1"/>
  <c r="J88" i="78" s="1"/>
  <c r="H5" i="78"/>
  <c r="I5" i="78" s="1"/>
  <c r="J5" i="78" s="1"/>
  <c r="H23" i="78"/>
  <c r="I23" i="78" s="1"/>
  <c r="J23" i="78" s="1"/>
  <c r="H41" i="78"/>
  <c r="I41" i="78" s="1"/>
  <c r="J41" i="78" s="1"/>
  <c r="H59" i="78"/>
  <c r="I59" i="78" s="1"/>
  <c r="J59" i="78" s="1"/>
  <c r="H77" i="78"/>
  <c r="I77" i="78" s="1"/>
  <c r="J77" i="78" s="1"/>
  <c r="H87" i="74"/>
  <c r="I87" i="74" s="1"/>
  <c r="J87" i="74" s="1"/>
  <c r="H69" i="74"/>
  <c r="I69" i="74" s="1"/>
  <c r="J69" i="74" s="1"/>
  <c r="H51" i="74"/>
  <c r="I51" i="74" s="1"/>
  <c r="J51" i="74" s="1"/>
  <c r="H33" i="74"/>
  <c r="I33" i="74" s="1"/>
  <c r="J33" i="74" s="1"/>
  <c r="H15" i="74"/>
  <c r="I15" i="74" s="1"/>
  <c r="J15" i="74" s="1"/>
  <c r="H84" i="73"/>
  <c r="I84" i="73" s="1"/>
  <c r="J84" i="73" s="1"/>
  <c r="H48" i="73"/>
  <c r="I48" i="73" s="1"/>
  <c r="J48" i="73" s="1"/>
  <c r="H12" i="73"/>
  <c r="I12" i="73" s="1"/>
  <c r="J12" i="73" s="1"/>
  <c r="AH4" i="71"/>
  <c r="Z4" i="71"/>
  <c r="H63" i="75"/>
  <c r="I63" i="75" s="1"/>
  <c r="J63" i="75" s="1"/>
  <c r="H45" i="75"/>
  <c r="I45" i="75" s="1"/>
  <c r="J45" i="75" s="1"/>
  <c r="H27" i="75"/>
  <c r="I27" i="75" s="1"/>
  <c r="J27" i="75" s="1"/>
  <c r="H9" i="75"/>
  <c r="I9" i="75" s="1"/>
  <c r="J9" i="75" s="1"/>
  <c r="H65" i="73"/>
  <c r="I65" i="73" s="1"/>
  <c r="J65" i="73" s="1"/>
  <c r="H29" i="73"/>
  <c r="I29" i="73" s="1"/>
  <c r="J29" i="73" s="1"/>
  <c r="AH4" i="82"/>
  <c r="AQ4" i="82" s="1"/>
  <c r="H74" i="75"/>
  <c r="I74" i="75" s="1"/>
  <c r="J74" i="75" s="1"/>
  <c r="H56" i="75"/>
  <c r="I56" i="75" s="1"/>
  <c r="J56" i="75" s="1"/>
  <c r="H38" i="75"/>
  <c r="I38" i="75" s="1"/>
  <c r="J38" i="75" s="1"/>
  <c r="H20" i="75"/>
  <c r="I20" i="75" s="1"/>
  <c r="J20" i="75" s="1"/>
  <c r="H81" i="73"/>
  <c r="I81" i="73" s="1"/>
  <c r="J81" i="73" s="1"/>
  <c r="H45" i="73"/>
  <c r="I45" i="73" s="1"/>
  <c r="J45" i="73" s="1"/>
  <c r="H9" i="73"/>
  <c r="I9" i="73" s="1"/>
  <c r="J9" i="73" s="1"/>
  <c r="W5" i="67"/>
  <c r="AG4" i="67"/>
  <c r="AF4" i="67"/>
  <c r="AE4" i="67"/>
  <c r="Y5" i="58"/>
  <c r="AH4" i="61"/>
  <c r="AQ4" i="61" s="1"/>
  <c r="Z4" i="61"/>
  <c r="H31" i="77"/>
  <c r="I31" i="77" s="1"/>
  <c r="J31" i="77" s="1"/>
  <c r="H28" i="77"/>
  <c r="I28" i="77" s="1"/>
  <c r="J28" i="77" s="1"/>
  <c r="H82" i="77"/>
  <c r="I82" i="77" s="1"/>
  <c r="J82" i="77" s="1"/>
  <c r="H40" i="77"/>
  <c r="I40" i="77" s="1"/>
  <c r="J40" i="77" s="1"/>
  <c r="H94" i="77"/>
  <c r="I94" i="77" s="1"/>
  <c r="J94" i="77" s="1"/>
  <c r="H51" i="77"/>
  <c r="I51" i="77" s="1"/>
  <c r="J51" i="77" s="1"/>
  <c r="H8" i="77"/>
  <c r="I8" i="77" s="1"/>
  <c r="J8" i="77" s="1"/>
  <c r="H62" i="77"/>
  <c r="I62" i="77" s="1"/>
  <c r="J62" i="77" s="1"/>
  <c r="H19" i="77"/>
  <c r="I19" i="77" s="1"/>
  <c r="J19" i="77" s="1"/>
  <c r="H73" i="77"/>
  <c r="I73" i="77" s="1"/>
  <c r="J73" i="77" s="1"/>
  <c r="H23" i="77"/>
  <c r="I23" i="77" s="1"/>
  <c r="J23" i="77" s="1"/>
  <c r="H59" i="77"/>
  <c r="I59" i="77" s="1"/>
  <c r="J59" i="77" s="1"/>
  <c r="H95" i="77"/>
  <c r="I95" i="77" s="1"/>
  <c r="J95" i="77" s="1"/>
  <c r="H36" i="77"/>
  <c r="I36" i="77" s="1"/>
  <c r="J36" i="77" s="1"/>
  <c r="H72" i="77"/>
  <c r="I72" i="77" s="1"/>
  <c r="J72" i="77" s="1"/>
  <c r="Z4" i="68"/>
  <c r="AI3" i="73"/>
  <c r="AQ4" i="69"/>
  <c r="P3" i="64"/>
  <c r="AF3" i="64" s="1"/>
  <c r="AO3" i="64" s="1"/>
  <c r="AE3" i="64"/>
  <c r="H15" i="57"/>
  <c r="I15" i="57" s="1"/>
  <c r="J15" i="57" s="1"/>
  <c r="H13" i="57"/>
  <c r="I13" i="57" s="1"/>
  <c r="J13" i="57" s="1"/>
  <c r="H10" i="57"/>
  <c r="I10" i="57" s="1"/>
  <c r="J10" i="57" s="1"/>
  <c r="H47" i="48"/>
  <c r="I47" i="48" s="1"/>
  <c r="J47" i="48" s="1"/>
  <c r="H25" i="48"/>
  <c r="I25" i="48" s="1"/>
  <c r="J25" i="48" s="1"/>
  <c r="H32" i="48"/>
  <c r="I32" i="48" s="1"/>
  <c r="J32" i="48" s="1"/>
  <c r="H10" i="48"/>
  <c r="I10" i="48" s="1"/>
  <c r="J10" i="48" s="1"/>
  <c r="H63" i="47"/>
  <c r="I63" i="47" s="1"/>
  <c r="J63" i="47" s="1"/>
  <c r="H45" i="47"/>
  <c r="I45" i="47" s="1"/>
  <c r="J45" i="47" s="1"/>
  <c r="H27" i="47"/>
  <c r="I27" i="47" s="1"/>
  <c r="J27" i="47" s="1"/>
  <c r="H9" i="47"/>
  <c r="I9" i="47" s="1"/>
  <c r="J9" i="47" s="1"/>
  <c r="K6" i="49"/>
  <c r="H53" i="48"/>
  <c r="I53" i="48" s="1"/>
  <c r="J53" i="48" s="1"/>
  <c r="H31" i="48"/>
  <c r="I31" i="48" s="1"/>
  <c r="J31" i="48" s="1"/>
  <c r="H45" i="48"/>
  <c r="I45" i="48" s="1"/>
  <c r="J45" i="48" s="1"/>
  <c r="H68" i="47"/>
  <c r="I68" i="47" s="1"/>
  <c r="J68" i="47" s="1"/>
  <c r="H50" i="47"/>
  <c r="I50" i="47" s="1"/>
  <c r="J50" i="47" s="1"/>
  <c r="H32" i="47"/>
  <c r="I32" i="47" s="1"/>
  <c r="J32" i="47" s="1"/>
  <c r="H14" i="47"/>
  <c r="I14" i="47" s="1"/>
  <c r="J14" i="47" s="1"/>
  <c r="H73" i="46"/>
  <c r="I73" i="46" s="1"/>
  <c r="J73" i="46" s="1"/>
  <c r="H55" i="46"/>
  <c r="I55" i="46" s="1"/>
  <c r="J55" i="46" s="1"/>
  <c r="H37" i="46"/>
  <c r="I37" i="46" s="1"/>
  <c r="J37" i="46" s="1"/>
  <c r="H19" i="46"/>
  <c r="I19" i="46" s="1"/>
  <c r="J19" i="46" s="1"/>
  <c r="H69" i="45"/>
  <c r="I69" i="45" s="1"/>
  <c r="J69" i="45" s="1"/>
  <c r="H33" i="45"/>
  <c r="I33" i="45" s="1"/>
  <c r="J33" i="45" s="1"/>
  <c r="H58" i="44"/>
  <c r="I58" i="44" s="1"/>
  <c r="J58" i="44" s="1"/>
  <c r="H40" i="44"/>
  <c r="I40" i="44" s="1"/>
  <c r="J40" i="44" s="1"/>
  <c r="H22" i="44"/>
  <c r="I22" i="44" s="1"/>
  <c r="J22" i="44" s="1"/>
  <c r="H4" i="44"/>
  <c r="I4" i="44" s="1"/>
  <c r="J4" i="44" s="1"/>
  <c r="K4" i="44" s="1"/>
  <c r="H66" i="48"/>
  <c r="I66" i="48" s="1"/>
  <c r="J66" i="48" s="1"/>
  <c r="H48" i="48"/>
  <c r="I48" i="48" s="1"/>
  <c r="J48" i="48" s="1"/>
  <c r="AI3" i="46"/>
  <c r="AN3" i="46"/>
  <c r="H23" i="48"/>
  <c r="I23" i="48" s="1"/>
  <c r="J23" i="48" s="1"/>
  <c r="H69" i="48"/>
  <c r="I69" i="48" s="1"/>
  <c r="J69" i="48" s="1"/>
  <c r="H26" i="48"/>
  <c r="I26" i="48" s="1"/>
  <c r="J26" i="48" s="1"/>
  <c r="H4" i="48"/>
  <c r="I4" i="48" s="1"/>
  <c r="J4" i="48" s="1"/>
  <c r="K4" i="48" s="1"/>
  <c r="H70" i="47"/>
  <c r="I70" i="47" s="1"/>
  <c r="J70" i="47" s="1"/>
  <c r="H52" i="47"/>
  <c r="I52" i="47" s="1"/>
  <c r="J52" i="47" s="1"/>
  <c r="H34" i="47"/>
  <c r="I34" i="47" s="1"/>
  <c r="J34" i="47" s="1"/>
  <c r="H16" i="47"/>
  <c r="I16" i="47" s="1"/>
  <c r="J16" i="47" s="1"/>
  <c r="H75" i="46"/>
  <c r="I75" i="46" s="1"/>
  <c r="J75" i="46" s="1"/>
  <c r="H57" i="46"/>
  <c r="I57" i="46" s="1"/>
  <c r="J57" i="46" s="1"/>
  <c r="H39" i="46"/>
  <c r="I39" i="46" s="1"/>
  <c r="J39" i="46" s="1"/>
  <c r="H21" i="46"/>
  <c r="I21" i="46" s="1"/>
  <c r="J21" i="46" s="1"/>
  <c r="H79" i="45"/>
  <c r="I79" i="45" s="1"/>
  <c r="J79" i="45" s="1"/>
  <c r="H43" i="45"/>
  <c r="I43" i="45" s="1"/>
  <c r="J43" i="45" s="1"/>
  <c r="H7" i="45"/>
  <c r="I7" i="45" s="1"/>
  <c r="J7" i="45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AQ4" i="46"/>
  <c r="AR3" i="44"/>
  <c r="H58" i="41"/>
  <c r="I58" i="41" s="1"/>
  <c r="J58" i="41" s="1"/>
  <c r="H22" i="41"/>
  <c r="I22" i="41" s="1"/>
  <c r="J22" i="41" s="1"/>
  <c r="H79" i="42"/>
  <c r="I79" i="42" s="1"/>
  <c r="J79" i="42" s="1"/>
  <c r="H61" i="42"/>
  <c r="I61" i="42" s="1"/>
  <c r="J61" i="42" s="1"/>
  <c r="H43" i="42"/>
  <c r="I43" i="42" s="1"/>
  <c r="J43" i="42" s="1"/>
  <c r="H25" i="42"/>
  <c r="I25" i="42" s="1"/>
  <c r="J25" i="42" s="1"/>
  <c r="H7" i="42"/>
  <c r="I7" i="42" s="1"/>
  <c r="J7" i="42" s="1"/>
  <c r="H75" i="41"/>
  <c r="I75" i="41" s="1"/>
  <c r="J75" i="41" s="1"/>
  <c r="H39" i="41"/>
  <c r="I39" i="41" s="1"/>
  <c r="J39" i="41" s="1"/>
  <c r="H12" i="48"/>
  <c r="I12" i="48" s="1"/>
  <c r="J12" i="48" s="1"/>
  <c r="AI3" i="47"/>
  <c r="K5" i="43"/>
  <c r="K6" i="43" s="1"/>
  <c r="K7" i="43" s="1"/>
  <c r="K8" i="43" s="1"/>
  <c r="H86" i="41"/>
  <c r="I86" i="41" s="1"/>
  <c r="J86" i="41" s="1"/>
  <c r="H50" i="41"/>
  <c r="I50" i="41" s="1"/>
  <c r="J50" i="41" s="1"/>
  <c r="H14" i="41"/>
  <c r="I14" i="41" s="1"/>
  <c r="J14" i="41" s="1"/>
  <c r="H81" i="42"/>
  <c r="I81" i="42" s="1"/>
  <c r="J81" i="42" s="1"/>
  <c r="H63" i="42"/>
  <c r="I63" i="42" s="1"/>
  <c r="J63" i="42" s="1"/>
  <c r="H45" i="42"/>
  <c r="I45" i="42" s="1"/>
  <c r="J45" i="42" s="1"/>
  <c r="H27" i="42"/>
  <c r="I27" i="42" s="1"/>
  <c r="J27" i="42" s="1"/>
  <c r="H9" i="42"/>
  <c r="I9" i="42" s="1"/>
  <c r="J9" i="42" s="1"/>
  <c r="H79" i="41"/>
  <c r="I79" i="41" s="1"/>
  <c r="J79" i="41" s="1"/>
  <c r="H43" i="41"/>
  <c r="I43" i="41" s="1"/>
  <c r="J43" i="41" s="1"/>
  <c r="H7" i="41"/>
  <c r="I7" i="41" s="1"/>
  <c r="J7" i="41" s="1"/>
  <c r="H57" i="40"/>
  <c r="I57" i="40" s="1"/>
  <c r="J57" i="40" s="1"/>
  <c r="H39" i="40"/>
  <c r="I39" i="40" s="1"/>
  <c r="J39" i="40" s="1"/>
  <c r="H21" i="40"/>
  <c r="I21" i="40" s="1"/>
  <c r="J21" i="40" s="1"/>
  <c r="H84" i="41"/>
  <c r="I84" i="41" s="1"/>
  <c r="J84" i="41" s="1"/>
  <c r="H48" i="41"/>
  <c r="I48" i="41" s="1"/>
  <c r="J48" i="41" s="1"/>
  <c r="H12" i="41"/>
  <c r="I12" i="41" s="1"/>
  <c r="J12" i="41" s="1"/>
  <c r="H72" i="43"/>
  <c r="I72" i="43" s="1"/>
  <c r="J72" i="43" s="1"/>
  <c r="H54" i="43"/>
  <c r="I54" i="43" s="1"/>
  <c r="J54" i="43" s="1"/>
  <c r="H36" i="43"/>
  <c r="I36" i="43" s="1"/>
  <c r="J36" i="43" s="1"/>
  <c r="H18" i="43"/>
  <c r="I18" i="43" s="1"/>
  <c r="J18" i="43" s="1"/>
  <c r="H83" i="42"/>
  <c r="I83" i="42" s="1"/>
  <c r="J83" i="42" s="1"/>
  <c r="H65" i="42"/>
  <c r="I65" i="42" s="1"/>
  <c r="J65" i="42" s="1"/>
  <c r="H47" i="42"/>
  <c r="I47" i="42" s="1"/>
  <c r="J47" i="42" s="1"/>
  <c r="H29" i="42"/>
  <c r="I29" i="42" s="1"/>
  <c r="J29" i="42" s="1"/>
  <c r="H11" i="42"/>
  <c r="I11" i="42" s="1"/>
  <c r="J11" i="42" s="1"/>
  <c r="H83" i="41"/>
  <c r="I83" i="41" s="1"/>
  <c r="J83" i="41" s="1"/>
  <c r="H47" i="41"/>
  <c r="I47" i="41" s="1"/>
  <c r="J47" i="41" s="1"/>
  <c r="H11" i="41"/>
  <c r="I11" i="41" s="1"/>
  <c r="J11" i="41" s="1"/>
  <c r="H59" i="40"/>
  <c r="I59" i="40" s="1"/>
  <c r="J59" i="40" s="1"/>
  <c r="H41" i="40"/>
  <c r="I41" i="40" s="1"/>
  <c r="J41" i="40" s="1"/>
  <c r="H23" i="40"/>
  <c r="I23" i="40" s="1"/>
  <c r="J23" i="40" s="1"/>
  <c r="H5" i="40"/>
  <c r="I5" i="40" s="1"/>
  <c r="J5" i="40" s="1"/>
  <c r="H52" i="39"/>
  <c r="I52" i="39" s="1"/>
  <c r="J52" i="39" s="1"/>
  <c r="H16" i="39"/>
  <c r="I16" i="39" s="1"/>
  <c r="J16" i="39" s="1"/>
  <c r="H84" i="38"/>
  <c r="I84" i="38" s="1"/>
  <c r="J84" i="38" s="1"/>
  <c r="H66" i="38"/>
  <c r="I66" i="38" s="1"/>
  <c r="J66" i="38" s="1"/>
  <c r="H48" i="38"/>
  <c r="I48" i="38" s="1"/>
  <c r="J48" i="38" s="1"/>
  <c r="H30" i="38"/>
  <c r="I30" i="38" s="1"/>
  <c r="J30" i="38" s="1"/>
  <c r="H12" i="38"/>
  <c r="I12" i="38" s="1"/>
  <c r="J12" i="38" s="1"/>
  <c r="H91" i="37"/>
  <c r="I91" i="37" s="1"/>
  <c r="J91" i="37" s="1"/>
  <c r="H55" i="37"/>
  <c r="I55" i="37" s="1"/>
  <c r="J55" i="37" s="1"/>
  <c r="H19" i="37"/>
  <c r="I19" i="37" s="1"/>
  <c r="J19" i="37" s="1"/>
  <c r="H63" i="36"/>
  <c r="I63" i="36" s="1"/>
  <c r="J63" i="36" s="1"/>
  <c r="H45" i="36"/>
  <c r="I45" i="36" s="1"/>
  <c r="J45" i="36" s="1"/>
  <c r="H27" i="36"/>
  <c r="I27" i="36" s="1"/>
  <c r="J27" i="36" s="1"/>
  <c r="H9" i="36"/>
  <c r="I9" i="36" s="1"/>
  <c r="J9" i="36" s="1"/>
  <c r="H66" i="35"/>
  <c r="I66" i="35" s="1"/>
  <c r="J66" i="35" s="1"/>
  <c r="H48" i="35"/>
  <c r="I48" i="35" s="1"/>
  <c r="J48" i="35" s="1"/>
  <c r="H30" i="35"/>
  <c r="I30" i="35" s="1"/>
  <c r="J30" i="35" s="1"/>
  <c r="H12" i="35"/>
  <c r="I12" i="35" s="1"/>
  <c r="J12" i="35" s="1"/>
  <c r="H22" i="40"/>
  <c r="I22" i="40" s="1"/>
  <c r="J22" i="40" s="1"/>
  <c r="H78" i="37"/>
  <c r="I78" i="37" s="1"/>
  <c r="J78" i="37" s="1"/>
  <c r="H42" i="37"/>
  <c r="I42" i="37" s="1"/>
  <c r="J42" i="37" s="1"/>
  <c r="H6" i="37"/>
  <c r="I6" i="37" s="1"/>
  <c r="J6" i="37" s="1"/>
  <c r="AI3" i="41"/>
  <c r="H63" i="39"/>
  <c r="I63" i="39" s="1"/>
  <c r="J63" i="39" s="1"/>
  <c r="H27" i="39"/>
  <c r="I27" i="39" s="1"/>
  <c r="J27" i="39" s="1"/>
  <c r="H11" i="39"/>
  <c r="I11" i="39" s="1"/>
  <c r="J11" i="39" s="1"/>
  <c r="H29" i="39"/>
  <c r="I29" i="39" s="1"/>
  <c r="J29" i="39" s="1"/>
  <c r="H47" i="39"/>
  <c r="I47" i="39" s="1"/>
  <c r="J47" i="39" s="1"/>
  <c r="H65" i="39"/>
  <c r="I65" i="39" s="1"/>
  <c r="J65" i="39" s="1"/>
  <c r="H95" i="37"/>
  <c r="I95" i="37" s="1"/>
  <c r="J95" i="37" s="1"/>
  <c r="H59" i="37"/>
  <c r="I59" i="37" s="1"/>
  <c r="J59" i="37" s="1"/>
  <c r="H23" i="37"/>
  <c r="I23" i="37" s="1"/>
  <c r="J23" i="37" s="1"/>
  <c r="H28" i="40"/>
  <c r="I28" i="40" s="1"/>
  <c r="J28" i="40" s="1"/>
  <c r="AH3" i="39"/>
  <c r="H73" i="39"/>
  <c r="I73" i="39" s="1"/>
  <c r="J73" i="39" s="1"/>
  <c r="H37" i="39"/>
  <c r="I37" i="39" s="1"/>
  <c r="J37" i="39" s="1"/>
  <c r="H64" i="37"/>
  <c r="I64" i="37" s="1"/>
  <c r="J64" i="37" s="1"/>
  <c r="H28" i="37"/>
  <c r="I28" i="37" s="1"/>
  <c r="J28" i="37" s="1"/>
  <c r="H93" i="37"/>
  <c r="I93" i="37" s="1"/>
  <c r="J93" i="37" s="1"/>
  <c r="H57" i="37"/>
  <c r="I57" i="37" s="1"/>
  <c r="J57" i="37" s="1"/>
  <c r="H21" i="37"/>
  <c r="I21" i="37" s="1"/>
  <c r="J21" i="37" s="1"/>
  <c r="H52" i="40"/>
  <c r="I52" i="40" s="1"/>
  <c r="J52" i="40" s="1"/>
  <c r="H66" i="39"/>
  <c r="I66" i="39" s="1"/>
  <c r="J66" i="39" s="1"/>
  <c r="H30" i="39"/>
  <c r="I30" i="39" s="1"/>
  <c r="J30" i="39" s="1"/>
  <c r="H92" i="37"/>
  <c r="I92" i="37" s="1"/>
  <c r="J92" i="37" s="1"/>
  <c r="H56" i="37"/>
  <c r="I56" i="37" s="1"/>
  <c r="J56" i="37" s="1"/>
  <c r="H20" i="37"/>
  <c r="I20" i="37" s="1"/>
  <c r="J20" i="37" s="1"/>
  <c r="AG4" i="36"/>
  <c r="AP4" i="36" s="1"/>
  <c r="AF4" i="36"/>
  <c r="AO4" i="36" s="1"/>
  <c r="AE4" i="36"/>
  <c r="W5" i="36"/>
  <c r="H88" i="34"/>
  <c r="I88" i="34" s="1"/>
  <c r="J88" i="34" s="1"/>
  <c r="H52" i="34"/>
  <c r="I52" i="34" s="1"/>
  <c r="J52" i="34" s="1"/>
  <c r="H16" i="34"/>
  <c r="I16" i="34" s="1"/>
  <c r="J16" i="34" s="1"/>
  <c r="H87" i="33"/>
  <c r="I87" i="33" s="1"/>
  <c r="J87" i="33" s="1"/>
  <c r="H44" i="33"/>
  <c r="I44" i="33" s="1"/>
  <c r="J44" i="33" s="1"/>
  <c r="H72" i="29"/>
  <c r="I72" i="29" s="1"/>
  <c r="J72" i="29" s="1"/>
  <c r="H36" i="29"/>
  <c r="I36" i="29" s="1"/>
  <c r="J36" i="29" s="1"/>
  <c r="H52" i="36"/>
  <c r="I52" i="36" s="1"/>
  <c r="J52" i="36" s="1"/>
  <c r="H34" i="36"/>
  <c r="I34" i="36" s="1"/>
  <c r="J34" i="36" s="1"/>
  <c r="H16" i="36"/>
  <c r="I16" i="36" s="1"/>
  <c r="J16" i="36" s="1"/>
  <c r="H86" i="33"/>
  <c r="I86" i="33" s="1"/>
  <c r="J86" i="33" s="1"/>
  <c r="H43" i="33"/>
  <c r="I43" i="33" s="1"/>
  <c r="J43" i="33" s="1"/>
  <c r="H60" i="32"/>
  <c r="I60" i="32" s="1"/>
  <c r="J60" i="32" s="1"/>
  <c r="H42" i="32"/>
  <c r="I42" i="32" s="1"/>
  <c r="J42" i="32" s="1"/>
  <c r="H24" i="32"/>
  <c r="I24" i="32" s="1"/>
  <c r="J24" i="32" s="1"/>
  <c r="H6" i="32"/>
  <c r="I6" i="32" s="1"/>
  <c r="J6" i="32" s="1"/>
  <c r="K6" i="32" s="1"/>
  <c r="H69" i="31"/>
  <c r="I69" i="31" s="1"/>
  <c r="J69" i="31" s="1"/>
  <c r="H51" i="31"/>
  <c r="I51" i="31" s="1"/>
  <c r="J51" i="31" s="1"/>
  <c r="H33" i="31"/>
  <c r="I33" i="31" s="1"/>
  <c r="J33" i="31" s="1"/>
  <c r="H15" i="31"/>
  <c r="I15" i="31" s="1"/>
  <c r="J15" i="31" s="1"/>
  <c r="H80" i="30"/>
  <c r="I80" i="30" s="1"/>
  <c r="J80" i="30" s="1"/>
  <c r="H62" i="30"/>
  <c r="I62" i="30" s="1"/>
  <c r="J62" i="30" s="1"/>
  <c r="H44" i="30"/>
  <c r="I44" i="30" s="1"/>
  <c r="J44" i="30" s="1"/>
  <c r="H26" i="30"/>
  <c r="I26" i="30" s="1"/>
  <c r="J26" i="30" s="1"/>
  <c r="H8" i="30"/>
  <c r="I8" i="30" s="1"/>
  <c r="J8" i="30" s="1"/>
  <c r="H77" i="29"/>
  <c r="I77" i="29" s="1"/>
  <c r="J77" i="29" s="1"/>
  <c r="H41" i="29"/>
  <c r="I41" i="29" s="1"/>
  <c r="J41" i="29" s="1"/>
  <c r="H5" i="29"/>
  <c r="I5" i="29" s="1"/>
  <c r="J5" i="29" s="1"/>
  <c r="H65" i="28"/>
  <c r="I65" i="28" s="1"/>
  <c r="J65" i="28" s="1"/>
  <c r="H47" i="28"/>
  <c r="I47" i="28" s="1"/>
  <c r="J47" i="28" s="1"/>
  <c r="H29" i="28"/>
  <c r="I29" i="28" s="1"/>
  <c r="J29" i="28" s="1"/>
  <c r="H11" i="28"/>
  <c r="I11" i="28" s="1"/>
  <c r="J11" i="28" s="1"/>
  <c r="H62" i="27"/>
  <c r="I62" i="27" s="1"/>
  <c r="J62" i="27" s="1"/>
  <c r="H44" i="27"/>
  <c r="I44" i="27" s="1"/>
  <c r="J44" i="27" s="1"/>
  <c r="H26" i="27"/>
  <c r="I26" i="27" s="1"/>
  <c r="J26" i="27" s="1"/>
  <c r="H8" i="27"/>
  <c r="I8" i="27" s="1"/>
  <c r="J8" i="27" s="1"/>
  <c r="H56" i="36"/>
  <c r="I56" i="36" s="1"/>
  <c r="J56" i="36" s="1"/>
  <c r="H20" i="36"/>
  <c r="I20" i="36" s="1"/>
  <c r="J20" i="36" s="1"/>
  <c r="H75" i="34"/>
  <c r="I75" i="34" s="1"/>
  <c r="J75" i="34" s="1"/>
  <c r="H39" i="34"/>
  <c r="I39" i="34" s="1"/>
  <c r="J39" i="34" s="1"/>
  <c r="H14" i="34"/>
  <c r="I14" i="34" s="1"/>
  <c r="J14" i="34" s="1"/>
  <c r="H32" i="34"/>
  <c r="I32" i="34" s="1"/>
  <c r="J32" i="34" s="1"/>
  <c r="H50" i="34"/>
  <c r="I50" i="34" s="1"/>
  <c r="J50" i="34" s="1"/>
  <c r="H68" i="34"/>
  <c r="I68" i="34" s="1"/>
  <c r="J68" i="34" s="1"/>
  <c r="H86" i="34"/>
  <c r="I86" i="34" s="1"/>
  <c r="J86" i="34" s="1"/>
  <c r="H56" i="33"/>
  <c r="I56" i="33" s="1"/>
  <c r="J56" i="33" s="1"/>
  <c r="H13" i="33"/>
  <c r="I13" i="33" s="1"/>
  <c r="J13" i="33" s="1"/>
  <c r="H64" i="29"/>
  <c r="I64" i="29" s="1"/>
  <c r="J64" i="29" s="1"/>
  <c r="H28" i="29"/>
  <c r="I28" i="29" s="1"/>
  <c r="J28" i="29" s="1"/>
  <c r="H79" i="34"/>
  <c r="I79" i="34" s="1"/>
  <c r="J79" i="34" s="1"/>
  <c r="H43" i="34"/>
  <c r="I43" i="34" s="1"/>
  <c r="J43" i="34" s="1"/>
  <c r="H7" i="34"/>
  <c r="I7" i="34" s="1"/>
  <c r="J7" i="34" s="1"/>
  <c r="H62" i="33"/>
  <c r="I62" i="33" s="1"/>
  <c r="J62" i="33" s="1"/>
  <c r="H19" i="33"/>
  <c r="I19" i="33" s="1"/>
  <c r="J19" i="33" s="1"/>
  <c r="H63" i="29"/>
  <c r="I63" i="29" s="1"/>
  <c r="J63" i="29" s="1"/>
  <c r="H27" i="29"/>
  <c r="I27" i="29" s="1"/>
  <c r="J27" i="29" s="1"/>
  <c r="H55" i="36"/>
  <c r="I55" i="36" s="1"/>
  <c r="J55" i="36" s="1"/>
  <c r="H37" i="36"/>
  <c r="I37" i="36" s="1"/>
  <c r="J37" i="36" s="1"/>
  <c r="H19" i="36"/>
  <c r="I19" i="36" s="1"/>
  <c r="J19" i="36" s="1"/>
  <c r="H61" i="33"/>
  <c r="I61" i="33" s="1"/>
  <c r="J61" i="33" s="1"/>
  <c r="H17" i="33"/>
  <c r="I17" i="33" s="1"/>
  <c r="J17" i="33" s="1"/>
  <c r="H30" i="33"/>
  <c r="I30" i="33" s="1"/>
  <c r="J30" i="33" s="1"/>
  <c r="H66" i="33"/>
  <c r="I66" i="33" s="1"/>
  <c r="J66" i="33" s="1"/>
  <c r="AI3" i="30"/>
  <c r="AN3" i="30"/>
  <c r="H53" i="36"/>
  <c r="I53" i="36" s="1"/>
  <c r="J53" i="36" s="1"/>
  <c r="H17" i="36"/>
  <c r="I17" i="36" s="1"/>
  <c r="J17" i="36" s="1"/>
  <c r="H60" i="34"/>
  <c r="I60" i="34" s="1"/>
  <c r="J60" i="34" s="1"/>
  <c r="H24" i="34"/>
  <c r="I24" i="34" s="1"/>
  <c r="J24" i="34" s="1"/>
  <c r="H52" i="33"/>
  <c r="I52" i="33" s="1"/>
  <c r="J52" i="33" s="1"/>
  <c r="H9" i="33"/>
  <c r="I9" i="33" s="1"/>
  <c r="J9" i="33" s="1"/>
  <c r="H70" i="31"/>
  <c r="I70" i="31" s="1"/>
  <c r="J70" i="31" s="1"/>
  <c r="H52" i="31"/>
  <c r="I52" i="31" s="1"/>
  <c r="J52" i="31" s="1"/>
  <c r="H34" i="31"/>
  <c r="I34" i="31" s="1"/>
  <c r="J34" i="31" s="1"/>
  <c r="H16" i="31"/>
  <c r="I16" i="31" s="1"/>
  <c r="J16" i="31" s="1"/>
  <c r="H81" i="30"/>
  <c r="I81" i="30" s="1"/>
  <c r="J81" i="30" s="1"/>
  <c r="H63" i="30"/>
  <c r="I63" i="30" s="1"/>
  <c r="J63" i="30" s="1"/>
  <c r="H45" i="30"/>
  <c r="I45" i="30" s="1"/>
  <c r="J45" i="30" s="1"/>
  <c r="H27" i="30"/>
  <c r="I27" i="30" s="1"/>
  <c r="J27" i="30" s="1"/>
  <c r="H9" i="30"/>
  <c r="I9" i="30" s="1"/>
  <c r="J9" i="30" s="1"/>
  <c r="H85" i="29"/>
  <c r="I85" i="29" s="1"/>
  <c r="J85" i="29" s="1"/>
  <c r="H49" i="29"/>
  <c r="I49" i="29" s="1"/>
  <c r="J49" i="29" s="1"/>
  <c r="H13" i="29"/>
  <c r="I13" i="29" s="1"/>
  <c r="J13" i="29" s="1"/>
  <c r="H60" i="28"/>
  <c r="I60" i="28" s="1"/>
  <c r="J60" i="28" s="1"/>
  <c r="H42" i="28"/>
  <c r="I42" i="28" s="1"/>
  <c r="J42" i="28" s="1"/>
  <c r="H24" i="28"/>
  <c r="I24" i="28" s="1"/>
  <c r="J24" i="28" s="1"/>
  <c r="H6" i="28"/>
  <c r="I6" i="28" s="1"/>
  <c r="J6" i="28" s="1"/>
  <c r="H72" i="27"/>
  <c r="I72" i="27" s="1"/>
  <c r="J72" i="27" s="1"/>
  <c r="H54" i="27"/>
  <c r="I54" i="27" s="1"/>
  <c r="J54" i="27" s="1"/>
  <c r="H36" i="27"/>
  <c r="I36" i="27" s="1"/>
  <c r="J36" i="27" s="1"/>
  <c r="H18" i="27"/>
  <c r="I18" i="27" s="1"/>
  <c r="J18" i="27" s="1"/>
  <c r="H85" i="30"/>
  <c r="I85" i="30" s="1"/>
  <c r="J85" i="30" s="1"/>
  <c r="H49" i="30"/>
  <c r="I49" i="30" s="1"/>
  <c r="J49" i="30" s="1"/>
  <c r="H13" i="30"/>
  <c r="I13" i="30" s="1"/>
  <c r="J13" i="30" s="1"/>
  <c r="H32" i="29"/>
  <c r="I32" i="29" s="1"/>
  <c r="J32" i="29" s="1"/>
  <c r="H86" i="25"/>
  <c r="I86" i="25" s="1"/>
  <c r="J86" i="25" s="1"/>
  <c r="H50" i="25"/>
  <c r="I50" i="25" s="1"/>
  <c r="J50" i="25" s="1"/>
  <c r="H14" i="25"/>
  <c r="I14" i="25" s="1"/>
  <c r="J14" i="25" s="1"/>
  <c r="H8" i="22"/>
  <c r="I8" i="22" s="1"/>
  <c r="J8" i="22" s="1"/>
  <c r="H26" i="29"/>
  <c r="I26" i="29" s="1"/>
  <c r="J26" i="29" s="1"/>
  <c r="AI3" i="32"/>
  <c r="H10" i="26"/>
  <c r="I10" i="26" s="1"/>
  <c r="J10" i="26" s="1"/>
  <c r="H8" i="26"/>
  <c r="I8" i="26" s="1"/>
  <c r="J8" i="26" s="1"/>
  <c r="H10" i="28"/>
  <c r="I10" i="28" s="1"/>
  <c r="J10" i="28" s="1"/>
  <c r="H4" i="28"/>
  <c r="I4" i="28" s="1"/>
  <c r="J4" i="28" s="1"/>
  <c r="K4" i="28" s="1"/>
  <c r="AO4" i="28" s="1"/>
  <c r="H64" i="76"/>
  <c r="I64" i="76" s="1"/>
  <c r="J64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25" i="76"/>
  <c r="I25" i="76" s="1"/>
  <c r="J25" i="76" s="1"/>
  <c r="H16" i="76"/>
  <c r="I16" i="76" s="1"/>
  <c r="J16" i="76" s="1"/>
  <c r="H11" i="76"/>
  <c r="I11" i="76" s="1"/>
  <c r="J11" i="76" s="1"/>
  <c r="H5" i="76"/>
  <c r="I5" i="76" s="1"/>
  <c r="J5" i="76" s="1"/>
  <c r="K5" i="76" s="1"/>
  <c r="H10" i="76"/>
  <c r="I10" i="76" s="1"/>
  <c r="J10" i="76" s="1"/>
  <c r="H70" i="30"/>
  <c r="I70" i="30" s="1"/>
  <c r="J70" i="30" s="1"/>
  <c r="H34" i="30"/>
  <c r="I34" i="30" s="1"/>
  <c r="J34" i="30" s="1"/>
  <c r="H79" i="26"/>
  <c r="I79" i="26" s="1"/>
  <c r="J79" i="26" s="1"/>
  <c r="H61" i="26"/>
  <c r="I61" i="26" s="1"/>
  <c r="J61" i="26" s="1"/>
  <c r="H44" i="29"/>
  <c r="I44" i="29" s="1"/>
  <c r="J44" i="29" s="1"/>
  <c r="H64" i="28"/>
  <c r="I64" i="28" s="1"/>
  <c r="J64" i="28" s="1"/>
  <c r="H28" i="28"/>
  <c r="I28" i="28" s="1"/>
  <c r="J28" i="28" s="1"/>
  <c r="AI3" i="26"/>
  <c r="AN3" i="26"/>
  <c r="AI3" i="25"/>
  <c r="AN3" i="25"/>
  <c r="H84" i="26"/>
  <c r="I84" i="26" s="1"/>
  <c r="J84" i="26" s="1"/>
  <c r="H66" i="26"/>
  <c r="I66" i="26" s="1"/>
  <c r="J66" i="26" s="1"/>
  <c r="H48" i="26"/>
  <c r="I48" i="26" s="1"/>
  <c r="J48" i="26" s="1"/>
  <c r="H30" i="26"/>
  <c r="I30" i="26" s="1"/>
  <c r="J30" i="26" s="1"/>
  <c r="H12" i="26"/>
  <c r="I12" i="26" s="1"/>
  <c r="J12" i="26" s="1"/>
  <c r="H69" i="25"/>
  <c r="I69" i="25" s="1"/>
  <c r="J69" i="25" s="1"/>
  <c r="H33" i="25"/>
  <c r="I33" i="25" s="1"/>
  <c r="J33" i="25" s="1"/>
  <c r="Y5" i="16"/>
  <c r="H9" i="11"/>
  <c r="H21" i="11"/>
  <c r="H22" i="11"/>
  <c r="H19" i="11"/>
  <c r="H16" i="11"/>
  <c r="H13" i="11"/>
  <c r="H8" i="11"/>
  <c r="H7" i="11"/>
  <c r="H17" i="11"/>
  <c r="H10" i="11"/>
  <c r="H6" i="11"/>
  <c r="H11" i="11"/>
  <c r="H18" i="11"/>
  <c r="H12" i="11"/>
  <c r="H23" i="11"/>
  <c r="H20" i="11"/>
  <c r="H14" i="11"/>
  <c r="H15" i="11"/>
  <c r="H5" i="11"/>
  <c r="H4" i="11"/>
  <c r="H38" i="26"/>
  <c r="I38" i="26" s="1"/>
  <c r="J38" i="26" s="1"/>
  <c r="H11" i="26"/>
  <c r="I11" i="26" s="1"/>
  <c r="J11" i="26" s="1"/>
  <c r="H21" i="23"/>
  <c r="H18" i="23"/>
  <c r="H15" i="23"/>
  <c r="H12" i="23"/>
  <c r="H6" i="23"/>
  <c r="H22" i="23"/>
  <c r="H19" i="23"/>
  <c r="H16" i="23"/>
  <c r="H13" i="23"/>
  <c r="H8" i="23"/>
  <c r="H7" i="23"/>
  <c r="H9" i="23"/>
  <c r="H23" i="23"/>
  <c r="H20" i="23"/>
  <c r="H17" i="23"/>
  <c r="H14" i="23"/>
  <c r="H10" i="23"/>
  <c r="H11" i="23"/>
  <c r="H5" i="23"/>
  <c r="H4" i="23"/>
  <c r="H9" i="52"/>
  <c r="H11" i="52"/>
  <c r="H5" i="52"/>
  <c r="H4" i="52"/>
  <c r="H23" i="52"/>
  <c r="H14" i="52"/>
  <c r="H19" i="52"/>
  <c r="H15" i="52"/>
  <c r="H20" i="52"/>
  <c r="H10" i="52"/>
  <c r="H6" i="52"/>
  <c r="H21" i="52"/>
  <c r="H16" i="52"/>
  <c r="H12" i="52"/>
  <c r="H8" i="52"/>
  <c r="H17" i="52"/>
  <c r="H7" i="52"/>
  <c r="H22" i="52"/>
  <c r="H18" i="52"/>
  <c r="H13" i="52"/>
  <c r="H11" i="59"/>
  <c r="H5" i="59"/>
  <c r="H4" i="59"/>
  <c r="H21" i="59"/>
  <c r="H18" i="59"/>
  <c r="H15" i="59"/>
  <c r="H12" i="59"/>
  <c r="H6" i="59"/>
  <c r="H22" i="59"/>
  <c r="H19" i="59"/>
  <c r="H16" i="59"/>
  <c r="H13" i="59"/>
  <c r="H8" i="59"/>
  <c r="H7" i="59"/>
  <c r="H23" i="59"/>
  <c r="H20" i="59"/>
  <c r="H17" i="59"/>
  <c r="H14" i="59"/>
  <c r="H10" i="59"/>
  <c r="H9" i="59"/>
  <c r="H9" i="64"/>
  <c r="H23" i="64"/>
  <c r="H20" i="64"/>
  <c r="H17" i="64"/>
  <c r="H14" i="64"/>
  <c r="H10" i="64"/>
  <c r="H11" i="64"/>
  <c r="H5" i="64"/>
  <c r="H4" i="64"/>
  <c r="H21" i="64"/>
  <c r="H18" i="64"/>
  <c r="H15" i="64"/>
  <c r="H12" i="64"/>
  <c r="H6" i="64"/>
  <c r="H22" i="64"/>
  <c r="H19" i="64"/>
  <c r="H16" i="64"/>
  <c r="H13" i="64"/>
  <c r="H8" i="64"/>
  <c r="H7" i="64"/>
  <c r="H6" i="69"/>
  <c r="I6" i="69" s="1"/>
  <c r="J6" i="69" s="1"/>
  <c r="H12" i="69"/>
  <c r="I12" i="69" s="1"/>
  <c r="J12" i="69" s="1"/>
  <c r="H18" i="69"/>
  <c r="I18" i="69" s="1"/>
  <c r="J18" i="69" s="1"/>
  <c r="H37" i="26"/>
  <c r="I37" i="26" s="1"/>
  <c r="J37" i="26" s="1"/>
  <c r="H5" i="26"/>
  <c r="I5" i="26" s="1"/>
  <c r="J5" i="26" s="1"/>
  <c r="H4" i="22"/>
  <c r="I4" i="22" s="1"/>
  <c r="J4" i="22" s="1"/>
  <c r="K4" i="22" s="1"/>
  <c r="Z4" i="14"/>
  <c r="H8" i="14"/>
  <c r="I8" i="14" s="1"/>
  <c r="J8" i="14" s="1"/>
  <c r="H11" i="22"/>
  <c r="I11" i="22" s="1"/>
  <c r="J11" i="22" s="1"/>
  <c r="AI3" i="17"/>
  <c r="H5" i="14"/>
  <c r="I5" i="14" s="1"/>
  <c r="J5" i="14" s="1"/>
  <c r="H4" i="13"/>
  <c r="I4" i="13" s="1"/>
  <c r="J4" i="13" s="1"/>
  <c r="K4" i="13" s="1"/>
  <c r="Z4" i="11"/>
  <c r="H7" i="10"/>
  <c r="I7" i="10" s="1"/>
  <c r="J7" i="10" s="1"/>
  <c r="H21" i="2"/>
  <c r="H18" i="2"/>
  <c r="H15" i="2"/>
  <c r="H12" i="2"/>
  <c r="H6" i="2"/>
  <c r="H22" i="2"/>
  <c r="H19" i="2"/>
  <c r="H16" i="2"/>
  <c r="H13" i="2"/>
  <c r="H8" i="2"/>
  <c r="H7" i="2"/>
  <c r="H9" i="2"/>
  <c r="H23" i="2"/>
  <c r="H20" i="2"/>
  <c r="H17" i="2"/>
  <c r="H14" i="2"/>
  <c r="H10" i="2"/>
  <c r="H11" i="2"/>
  <c r="H5" i="2"/>
  <c r="H4" i="2"/>
  <c r="AI4" i="29"/>
  <c r="AN4" i="29"/>
  <c r="H40" i="26"/>
  <c r="I40" i="26" s="1"/>
  <c r="J40" i="26" s="1"/>
  <c r="H13" i="26"/>
  <c r="I13" i="26" s="1"/>
  <c r="J13" i="26" s="1"/>
  <c r="H22" i="10"/>
  <c r="I22" i="10" s="1"/>
  <c r="J22" i="10" s="1"/>
  <c r="AI3" i="6"/>
  <c r="AN3" i="6"/>
  <c r="H20" i="9"/>
  <c r="I20" i="9" s="1"/>
  <c r="J20" i="9" s="1"/>
  <c r="I5" i="4"/>
  <c r="J5" i="4" s="1"/>
  <c r="I23" i="4"/>
  <c r="J23" i="4" s="1"/>
  <c r="I19" i="4"/>
  <c r="J19" i="4" s="1"/>
  <c r="I21" i="4"/>
  <c r="J21" i="4" s="1"/>
  <c r="AI3" i="1"/>
  <c r="AI3" i="94"/>
  <c r="AN3" i="94"/>
  <c r="AH4" i="94"/>
  <c r="AN3" i="90"/>
  <c r="AI3" i="90"/>
  <c r="H98" i="89"/>
  <c r="I98" i="89" s="1"/>
  <c r="J98" i="89" s="1"/>
  <c r="H21" i="89"/>
  <c r="I21" i="89" s="1"/>
  <c r="J21" i="89" s="1"/>
  <c r="H37" i="89"/>
  <c r="I37" i="89" s="1"/>
  <c r="J37" i="89" s="1"/>
  <c r="H73" i="89"/>
  <c r="I73" i="89" s="1"/>
  <c r="J73" i="89" s="1"/>
  <c r="H10" i="89"/>
  <c r="I10" i="89" s="1"/>
  <c r="J10" i="89" s="1"/>
  <c r="H46" i="89"/>
  <c r="I46" i="89" s="1"/>
  <c r="J46" i="89" s="1"/>
  <c r="H82" i="89"/>
  <c r="I82" i="89" s="1"/>
  <c r="J82" i="89" s="1"/>
  <c r="H23" i="89"/>
  <c r="I23" i="89" s="1"/>
  <c r="J23" i="89" s="1"/>
  <c r="H59" i="89"/>
  <c r="I59" i="89" s="1"/>
  <c r="J59" i="89" s="1"/>
  <c r="H95" i="89"/>
  <c r="I95" i="89" s="1"/>
  <c r="J95" i="89" s="1"/>
  <c r="H36" i="89"/>
  <c r="I36" i="89" s="1"/>
  <c r="J36" i="89" s="1"/>
  <c r="H72" i="89"/>
  <c r="I72" i="89" s="1"/>
  <c r="J72" i="89" s="1"/>
  <c r="F79" i="91"/>
  <c r="F76" i="91"/>
  <c r="F73" i="91"/>
  <c r="F70" i="91"/>
  <c r="F67" i="91"/>
  <c r="F64" i="91"/>
  <c r="F61" i="91"/>
  <c r="F58" i="91"/>
  <c r="F55" i="91"/>
  <c r="F52" i="91"/>
  <c r="F49" i="91"/>
  <c r="F46" i="91"/>
  <c r="F43" i="91"/>
  <c r="F40" i="91"/>
  <c r="F37" i="91"/>
  <c r="G78" i="91"/>
  <c r="G75" i="91"/>
  <c r="G72" i="91"/>
  <c r="G69" i="91"/>
  <c r="G66" i="91"/>
  <c r="G63" i="91"/>
  <c r="G60" i="91"/>
  <c r="G57" i="91"/>
  <c r="G54" i="91"/>
  <c r="G51" i="91"/>
  <c r="G48" i="91"/>
  <c r="G45" i="91"/>
  <c r="G42" i="91"/>
  <c r="G39" i="91"/>
  <c r="G36" i="91"/>
  <c r="G33" i="91"/>
  <c r="G30" i="91"/>
  <c r="G27" i="91"/>
  <c r="G24" i="91"/>
  <c r="G21" i="91"/>
  <c r="G18" i="91"/>
  <c r="G15" i="91"/>
  <c r="G77" i="91"/>
  <c r="G73" i="91"/>
  <c r="G68" i="91"/>
  <c r="G64" i="91"/>
  <c r="G59" i="91"/>
  <c r="G55" i="91"/>
  <c r="G50" i="91"/>
  <c r="G46" i="91"/>
  <c r="G41" i="91"/>
  <c r="G76" i="91"/>
  <c r="G71" i="91"/>
  <c r="G67" i="91"/>
  <c r="G62" i="91"/>
  <c r="G58" i="91"/>
  <c r="G53" i="91"/>
  <c r="G49" i="91"/>
  <c r="G44" i="91"/>
  <c r="G40" i="91"/>
  <c r="G35" i="91"/>
  <c r="F32" i="91"/>
  <c r="G28" i="91"/>
  <c r="F25" i="91"/>
  <c r="F21" i="91"/>
  <c r="G17" i="91"/>
  <c r="F14" i="91"/>
  <c r="F11" i="91"/>
  <c r="F8" i="91"/>
  <c r="F5" i="91"/>
  <c r="F75" i="91"/>
  <c r="F71" i="91"/>
  <c r="F66" i="91"/>
  <c r="F62" i="91"/>
  <c r="F57" i="91"/>
  <c r="F53" i="91"/>
  <c r="F48" i="91"/>
  <c r="F44" i="91"/>
  <c r="F39" i="91"/>
  <c r="F35" i="91"/>
  <c r="G31" i="91"/>
  <c r="F28" i="91"/>
  <c r="F24" i="91"/>
  <c r="G20" i="91"/>
  <c r="F17" i="91"/>
  <c r="G13" i="91"/>
  <c r="G10" i="91"/>
  <c r="G7" i="91"/>
  <c r="G4" i="91"/>
  <c r="F78" i="91"/>
  <c r="F74" i="91"/>
  <c r="F69" i="91"/>
  <c r="F65" i="91"/>
  <c r="F60" i="91"/>
  <c r="F56" i="91"/>
  <c r="F51" i="91"/>
  <c r="F47" i="91"/>
  <c r="F42" i="91"/>
  <c r="F38" i="91"/>
  <c r="F34" i="91"/>
  <c r="F30" i="91"/>
  <c r="G26" i="91"/>
  <c r="F23" i="91"/>
  <c r="G19" i="91"/>
  <c r="F16" i="91"/>
  <c r="G12" i="91"/>
  <c r="G9" i="91"/>
  <c r="G6" i="91"/>
  <c r="G70" i="91"/>
  <c r="G56" i="91"/>
  <c r="G43" i="91"/>
  <c r="F33" i="91"/>
  <c r="F26" i="91"/>
  <c r="F19" i="91"/>
  <c r="F12" i="91"/>
  <c r="F6" i="91"/>
  <c r="F68" i="91"/>
  <c r="F54" i="91"/>
  <c r="F41" i="91"/>
  <c r="G32" i="91"/>
  <c r="G25" i="91"/>
  <c r="F18" i="91"/>
  <c r="G11" i="91"/>
  <c r="G5" i="91"/>
  <c r="G79" i="91"/>
  <c r="G65" i="91"/>
  <c r="G52" i="91"/>
  <c r="G38" i="91"/>
  <c r="F31" i="91"/>
  <c r="G23" i="91"/>
  <c r="G16" i="91"/>
  <c r="F10" i="91"/>
  <c r="F4" i="91"/>
  <c r="F77" i="91"/>
  <c r="F63" i="91"/>
  <c r="F50" i="91"/>
  <c r="G37" i="91"/>
  <c r="G29" i="91"/>
  <c r="G22" i="91"/>
  <c r="F15" i="91"/>
  <c r="F9" i="91"/>
  <c r="F72" i="91"/>
  <c r="F59" i="91"/>
  <c r="F45" i="91"/>
  <c r="G34" i="91"/>
  <c r="F27" i="91"/>
  <c r="F20" i="91"/>
  <c r="F13" i="91"/>
  <c r="F7" i="91"/>
  <c r="F22" i="91"/>
  <c r="G74" i="91"/>
  <c r="G14" i="91"/>
  <c r="G61" i="91"/>
  <c r="G8" i="91"/>
  <c r="G47" i="91"/>
  <c r="F29" i="91"/>
  <c r="F36" i="91"/>
  <c r="H66" i="87"/>
  <c r="I66" i="87" s="1"/>
  <c r="J66" i="87" s="1"/>
  <c r="H48" i="87"/>
  <c r="I48" i="87" s="1"/>
  <c r="J48" i="87" s="1"/>
  <c r="H30" i="87"/>
  <c r="I30" i="87" s="1"/>
  <c r="J30" i="87" s="1"/>
  <c r="H12" i="87"/>
  <c r="I12" i="87" s="1"/>
  <c r="J12" i="87" s="1"/>
  <c r="H52" i="88"/>
  <c r="I52" i="88" s="1"/>
  <c r="J52" i="88" s="1"/>
  <c r="H25" i="88"/>
  <c r="I25" i="88" s="1"/>
  <c r="J25" i="88" s="1"/>
  <c r="H8" i="88"/>
  <c r="I8" i="88" s="1"/>
  <c r="J8" i="88" s="1"/>
  <c r="H26" i="88"/>
  <c r="I26" i="88" s="1"/>
  <c r="J26" i="88" s="1"/>
  <c r="H44" i="88"/>
  <c r="I44" i="88" s="1"/>
  <c r="J44" i="88" s="1"/>
  <c r="H62" i="88"/>
  <c r="I62" i="88" s="1"/>
  <c r="J62" i="88" s="1"/>
  <c r="H68" i="87"/>
  <c r="I68" i="87" s="1"/>
  <c r="J68" i="87" s="1"/>
  <c r="H50" i="87"/>
  <c r="I50" i="87" s="1"/>
  <c r="J50" i="87" s="1"/>
  <c r="H32" i="87"/>
  <c r="I32" i="87" s="1"/>
  <c r="J32" i="87" s="1"/>
  <c r="H14" i="87"/>
  <c r="I14" i="87" s="1"/>
  <c r="J14" i="87" s="1"/>
  <c r="H45" i="88"/>
  <c r="I45" i="88" s="1"/>
  <c r="J45" i="88" s="1"/>
  <c r="H18" i="88"/>
  <c r="I18" i="88" s="1"/>
  <c r="J18" i="88" s="1"/>
  <c r="H75" i="85"/>
  <c r="I75" i="85" s="1"/>
  <c r="J75" i="85" s="1"/>
  <c r="H39" i="85"/>
  <c r="I39" i="85" s="1"/>
  <c r="J39" i="85" s="1"/>
  <c r="H86" i="85"/>
  <c r="I86" i="85" s="1"/>
  <c r="J86" i="85" s="1"/>
  <c r="H50" i="85"/>
  <c r="I50" i="85" s="1"/>
  <c r="J50" i="85" s="1"/>
  <c r="H14" i="85"/>
  <c r="I14" i="85" s="1"/>
  <c r="J14" i="85" s="1"/>
  <c r="H61" i="86"/>
  <c r="I61" i="86" s="1"/>
  <c r="J61" i="86" s="1"/>
  <c r="H54" i="84"/>
  <c r="I54" i="84" s="1"/>
  <c r="J54" i="84" s="1"/>
  <c r="H11" i="84"/>
  <c r="I11" i="84" s="1"/>
  <c r="J11" i="84" s="1"/>
  <c r="H85" i="82"/>
  <c r="I85" i="82" s="1"/>
  <c r="J85" i="82" s="1"/>
  <c r="H67" i="82"/>
  <c r="I67" i="82" s="1"/>
  <c r="J67" i="82" s="1"/>
  <c r="H49" i="82"/>
  <c r="I49" i="82" s="1"/>
  <c r="J49" i="82" s="1"/>
  <c r="H31" i="82"/>
  <c r="I31" i="82" s="1"/>
  <c r="J31" i="82" s="1"/>
  <c r="H13" i="82"/>
  <c r="I13" i="82" s="1"/>
  <c r="J13" i="82" s="1"/>
  <c r="H84" i="86"/>
  <c r="I84" i="86" s="1"/>
  <c r="J84" i="86" s="1"/>
  <c r="H20" i="86"/>
  <c r="I20" i="86" s="1"/>
  <c r="J20" i="86" s="1"/>
  <c r="H47" i="86"/>
  <c r="I47" i="86" s="1"/>
  <c r="J47" i="86" s="1"/>
  <c r="H74" i="86"/>
  <c r="I74" i="86" s="1"/>
  <c r="J74" i="86" s="1"/>
  <c r="H4" i="86"/>
  <c r="I4" i="86" s="1"/>
  <c r="J4" i="86" s="1"/>
  <c r="K4" i="86" s="1"/>
  <c r="H31" i="86"/>
  <c r="I31" i="86" s="1"/>
  <c r="J31" i="86" s="1"/>
  <c r="H58" i="86"/>
  <c r="I58" i="86" s="1"/>
  <c r="J58" i="86" s="1"/>
  <c r="H85" i="86"/>
  <c r="I85" i="86" s="1"/>
  <c r="J85" i="86" s="1"/>
  <c r="H24" i="86"/>
  <c r="I24" i="86" s="1"/>
  <c r="J24" i="86" s="1"/>
  <c r="H51" i="86"/>
  <c r="I51" i="86" s="1"/>
  <c r="J51" i="86" s="1"/>
  <c r="H78" i="86"/>
  <c r="I78" i="86" s="1"/>
  <c r="J78" i="86" s="1"/>
  <c r="AI3" i="86"/>
  <c r="AN3" i="86"/>
  <c r="H57" i="84"/>
  <c r="I57" i="84" s="1"/>
  <c r="J57" i="84" s="1"/>
  <c r="H14" i="84"/>
  <c r="I14" i="84" s="1"/>
  <c r="J14" i="84" s="1"/>
  <c r="H13" i="84"/>
  <c r="I13" i="84" s="1"/>
  <c r="J13" i="84" s="1"/>
  <c r="H31" i="84"/>
  <c r="I31" i="84" s="1"/>
  <c r="J31" i="84" s="1"/>
  <c r="H49" i="84"/>
  <c r="I49" i="84" s="1"/>
  <c r="J49" i="84" s="1"/>
  <c r="H67" i="84"/>
  <c r="I67" i="84" s="1"/>
  <c r="J67" i="84" s="1"/>
  <c r="H73" i="83"/>
  <c r="I73" i="83" s="1"/>
  <c r="J73" i="83" s="1"/>
  <c r="H55" i="83"/>
  <c r="I55" i="83" s="1"/>
  <c r="J55" i="83" s="1"/>
  <c r="H37" i="83"/>
  <c r="I37" i="83" s="1"/>
  <c r="J37" i="83" s="1"/>
  <c r="H19" i="83"/>
  <c r="I19" i="83" s="1"/>
  <c r="J19" i="83" s="1"/>
  <c r="H60" i="84"/>
  <c r="I60" i="84" s="1"/>
  <c r="J60" i="84" s="1"/>
  <c r="H17" i="84"/>
  <c r="I17" i="84" s="1"/>
  <c r="J17" i="84" s="1"/>
  <c r="H75" i="82"/>
  <c r="I75" i="82" s="1"/>
  <c r="J75" i="82" s="1"/>
  <c r="H57" i="82"/>
  <c r="I57" i="82" s="1"/>
  <c r="J57" i="82" s="1"/>
  <c r="H39" i="82"/>
  <c r="I39" i="82" s="1"/>
  <c r="J39" i="82" s="1"/>
  <c r="H21" i="82"/>
  <c r="I21" i="82" s="1"/>
  <c r="J21" i="82" s="1"/>
  <c r="H75" i="83"/>
  <c r="I75" i="83" s="1"/>
  <c r="J75" i="83" s="1"/>
  <c r="H57" i="83"/>
  <c r="I57" i="83" s="1"/>
  <c r="J57" i="83" s="1"/>
  <c r="H39" i="83"/>
  <c r="I39" i="83" s="1"/>
  <c r="J39" i="83" s="1"/>
  <c r="H21" i="83"/>
  <c r="I21" i="83" s="1"/>
  <c r="J21" i="83" s="1"/>
  <c r="H74" i="83"/>
  <c r="I74" i="83" s="1"/>
  <c r="J74" i="83" s="1"/>
  <c r="H56" i="83"/>
  <c r="I56" i="83" s="1"/>
  <c r="J56" i="83" s="1"/>
  <c r="H38" i="83"/>
  <c r="I38" i="83" s="1"/>
  <c r="J38" i="83" s="1"/>
  <c r="H20" i="83"/>
  <c r="I20" i="83" s="1"/>
  <c r="J20" i="83" s="1"/>
  <c r="H82" i="81"/>
  <c r="I82" i="81" s="1"/>
  <c r="J82" i="81" s="1"/>
  <c r="H46" i="81"/>
  <c r="I46" i="81" s="1"/>
  <c r="J46" i="81" s="1"/>
  <c r="H10" i="81"/>
  <c r="I10" i="81" s="1"/>
  <c r="J10" i="81" s="1"/>
  <c r="H87" i="81"/>
  <c r="I87" i="81" s="1"/>
  <c r="J87" i="81" s="1"/>
  <c r="H51" i="81"/>
  <c r="I51" i="81" s="1"/>
  <c r="J51" i="81" s="1"/>
  <c r="H15" i="81"/>
  <c r="I15" i="81" s="1"/>
  <c r="J15" i="81" s="1"/>
  <c r="H72" i="79"/>
  <c r="I72" i="79" s="1"/>
  <c r="J72" i="79" s="1"/>
  <c r="H50" i="79"/>
  <c r="I50" i="79" s="1"/>
  <c r="J50" i="79" s="1"/>
  <c r="H54" i="76"/>
  <c r="I54" i="76" s="1"/>
  <c r="J54" i="76" s="1"/>
  <c r="H36" i="76"/>
  <c r="I36" i="76" s="1"/>
  <c r="J36" i="76" s="1"/>
  <c r="H18" i="76"/>
  <c r="I18" i="76" s="1"/>
  <c r="J18" i="76" s="1"/>
  <c r="AN3" i="82"/>
  <c r="AI3" i="82"/>
  <c r="H64" i="79"/>
  <c r="I64" i="79" s="1"/>
  <c r="J64" i="79" s="1"/>
  <c r="H23" i="79"/>
  <c r="I23" i="79" s="1"/>
  <c r="J23" i="79" s="1"/>
  <c r="H5" i="79"/>
  <c r="I5" i="79" s="1"/>
  <c r="J5" i="79" s="1"/>
  <c r="AH3" i="80"/>
  <c r="AQ3" i="80" s="1"/>
  <c r="H40" i="79"/>
  <c r="I40" i="79" s="1"/>
  <c r="J40" i="79" s="1"/>
  <c r="H21" i="79"/>
  <c r="I21" i="79" s="1"/>
  <c r="J21" i="79" s="1"/>
  <c r="AE4" i="78"/>
  <c r="W5" i="78"/>
  <c r="AF4" i="78"/>
  <c r="AG4" i="78"/>
  <c r="H85" i="74"/>
  <c r="I85" i="74" s="1"/>
  <c r="J85" i="74" s="1"/>
  <c r="H67" i="74"/>
  <c r="I67" i="74" s="1"/>
  <c r="J67" i="74" s="1"/>
  <c r="H49" i="74"/>
  <c r="I49" i="74" s="1"/>
  <c r="J49" i="74" s="1"/>
  <c r="H31" i="74"/>
  <c r="I31" i="74" s="1"/>
  <c r="J31" i="74" s="1"/>
  <c r="H13" i="74"/>
  <c r="I13" i="74" s="1"/>
  <c r="J13" i="74" s="1"/>
  <c r="AH4" i="73"/>
  <c r="AQ4" i="73" s="1"/>
  <c r="H62" i="73"/>
  <c r="I62" i="73" s="1"/>
  <c r="J62" i="73" s="1"/>
  <c r="H26" i="73"/>
  <c r="I26" i="73" s="1"/>
  <c r="J26" i="73" s="1"/>
  <c r="H91" i="73"/>
  <c r="I91" i="73" s="1"/>
  <c r="J91" i="73" s="1"/>
  <c r="H55" i="73"/>
  <c r="I55" i="73" s="1"/>
  <c r="J55" i="73" s="1"/>
  <c r="H18" i="80"/>
  <c r="I18" i="80" s="1"/>
  <c r="J18" i="80" s="1"/>
  <c r="H60" i="80"/>
  <c r="I60" i="80" s="1"/>
  <c r="J60" i="80" s="1"/>
  <c r="H30" i="80"/>
  <c r="I30" i="80" s="1"/>
  <c r="J30" i="80" s="1"/>
  <c r="H69" i="80"/>
  <c r="I69" i="80" s="1"/>
  <c r="J69" i="80" s="1"/>
  <c r="H13" i="80"/>
  <c r="I13" i="80" s="1"/>
  <c r="J13" i="80" s="1"/>
  <c r="H31" i="80"/>
  <c r="I31" i="80" s="1"/>
  <c r="J31" i="80" s="1"/>
  <c r="H49" i="80"/>
  <c r="I49" i="80" s="1"/>
  <c r="J49" i="80" s="1"/>
  <c r="H67" i="80"/>
  <c r="I67" i="80" s="1"/>
  <c r="J67" i="80" s="1"/>
  <c r="H8" i="80"/>
  <c r="I8" i="80" s="1"/>
  <c r="J8" i="80" s="1"/>
  <c r="H26" i="80"/>
  <c r="I26" i="80" s="1"/>
  <c r="J26" i="80" s="1"/>
  <c r="H44" i="80"/>
  <c r="I44" i="80" s="1"/>
  <c r="J44" i="80" s="1"/>
  <c r="H62" i="80"/>
  <c r="I62" i="80" s="1"/>
  <c r="J62" i="80" s="1"/>
  <c r="H75" i="78"/>
  <c r="I75" i="78" s="1"/>
  <c r="J75" i="78" s="1"/>
  <c r="H19" i="78"/>
  <c r="I19" i="78" s="1"/>
  <c r="J19" i="78" s="1"/>
  <c r="H37" i="78"/>
  <c r="I37" i="78" s="1"/>
  <c r="J37" i="78" s="1"/>
  <c r="H55" i="78"/>
  <c r="I55" i="78" s="1"/>
  <c r="J55" i="78" s="1"/>
  <c r="H73" i="78"/>
  <c r="I73" i="78" s="1"/>
  <c r="J73" i="78" s="1"/>
  <c r="H8" i="78"/>
  <c r="I8" i="78" s="1"/>
  <c r="J8" i="78" s="1"/>
  <c r="H26" i="78"/>
  <c r="I26" i="78" s="1"/>
  <c r="J26" i="78" s="1"/>
  <c r="H44" i="78"/>
  <c r="I44" i="78" s="1"/>
  <c r="J44" i="78" s="1"/>
  <c r="H62" i="78"/>
  <c r="I62" i="78" s="1"/>
  <c r="J62" i="78" s="1"/>
  <c r="H80" i="78"/>
  <c r="I80" i="78" s="1"/>
  <c r="J80" i="78" s="1"/>
  <c r="H84" i="74"/>
  <c r="I84" i="74" s="1"/>
  <c r="J84" i="74" s="1"/>
  <c r="H66" i="74"/>
  <c r="I66" i="74" s="1"/>
  <c r="J66" i="74" s="1"/>
  <c r="H48" i="74"/>
  <c r="I48" i="74" s="1"/>
  <c r="J48" i="74" s="1"/>
  <c r="H30" i="74"/>
  <c r="I30" i="74" s="1"/>
  <c r="J30" i="74" s="1"/>
  <c r="H12" i="74"/>
  <c r="I12" i="74" s="1"/>
  <c r="J12" i="74" s="1"/>
  <c r="H78" i="73"/>
  <c r="I78" i="73" s="1"/>
  <c r="J78" i="73" s="1"/>
  <c r="H42" i="73"/>
  <c r="I42" i="73" s="1"/>
  <c r="J42" i="73" s="1"/>
  <c r="H6" i="73"/>
  <c r="I6" i="73" s="1"/>
  <c r="J6" i="73" s="1"/>
  <c r="AQ4" i="80"/>
  <c r="H78" i="75"/>
  <c r="I78" i="75" s="1"/>
  <c r="J78" i="75" s="1"/>
  <c r="H60" i="75"/>
  <c r="I60" i="75" s="1"/>
  <c r="J60" i="75" s="1"/>
  <c r="H42" i="75"/>
  <c r="I42" i="75" s="1"/>
  <c r="J42" i="75" s="1"/>
  <c r="H24" i="75"/>
  <c r="I24" i="75" s="1"/>
  <c r="J24" i="75" s="1"/>
  <c r="H6" i="75"/>
  <c r="I6" i="75" s="1"/>
  <c r="J6" i="75" s="1"/>
  <c r="H95" i="73"/>
  <c r="I95" i="73" s="1"/>
  <c r="J95" i="73" s="1"/>
  <c r="H59" i="73"/>
  <c r="I59" i="73" s="1"/>
  <c r="J59" i="73" s="1"/>
  <c r="H23" i="73"/>
  <c r="I23" i="73" s="1"/>
  <c r="J23" i="73" s="1"/>
  <c r="AI3" i="81"/>
  <c r="AN3" i="81"/>
  <c r="H71" i="75"/>
  <c r="I71" i="75" s="1"/>
  <c r="J71" i="75" s="1"/>
  <c r="H53" i="75"/>
  <c r="I53" i="75" s="1"/>
  <c r="J53" i="75" s="1"/>
  <c r="H35" i="75"/>
  <c r="I35" i="75" s="1"/>
  <c r="J35" i="75" s="1"/>
  <c r="H17" i="75"/>
  <c r="I17" i="75" s="1"/>
  <c r="J17" i="75" s="1"/>
  <c r="H75" i="73"/>
  <c r="I75" i="73" s="1"/>
  <c r="J75" i="73" s="1"/>
  <c r="H39" i="73"/>
  <c r="I39" i="73" s="1"/>
  <c r="J39" i="73" s="1"/>
  <c r="K5" i="66"/>
  <c r="K5" i="70"/>
  <c r="K6" i="70" s="1"/>
  <c r="K7" i="70" s="1"/>
  <c r="K8" i="70" s="1"/>
  <c r="AE3" i="68"/>
  <c r="P3" i="68"/>
  <c r="AF3" i="68" s="1"/>
  <c r="AO3" i="68" s="1"/>
  <c r="AN3" i="67"/>
  <c r="AI3" i="67"/>
  <c r="Y5" i="66"/>
  <c r="Y5" i="57"/>
  <c r="H15" i="78"/>
  <c r="I15" i="78" s="1"/>
  <c r="J15" i="78" s="1"/>
  <c r="AG4" i="76"/>
  <c r="AP4" i="76" s="1"/>
  <c r="AF4" i="76"/>
  <c r="AO4" i="76" s="1"/>
  <c r="W5" i="76"/>
  <c r="AE4" i="76"/>
  <c r="AF4" i="69"/>
  <c r="AO4" i="69" s="1"/>
  <c r="AG4" i="69"/>
  <c r="AP4" i="69" s="1"/>
  <c r="AE4" i="69"/>
  <c r="W5" i="69"/>
  <c r="H57" i="77"/>
  <c r="I57" i="77" s="1"/>
  <c r="J57" i="77" s="1"/>
  <c r="H49" i="77"/>
  <c r="I49" i="77" s="1"/>
  <c r="J49" i="77" s="1"/>
  <c r="H85" i="77"/>
  <c r="I85" i="77" s="1"/>
  <c r="J85" i="77" s="1"/>
  <c r="H38" i="77"/>
  <c r="I38" i="77" s="1"/>
  <c r="J38" i="77" s="1"/>
  <c r="H92" i="77"/>
  <c r="I92" i="77" s="1"/>
  <c r="J92" i="77" s="1"/>
  <c r="H50" i="77"/>
  <c r="I50" i="77" s="1"/>
  <c r="J50" i="77" s="1"/>
  <c r="H7" i="77"/>
  <c r="I7" i="77" s="1"/>
  <c r="J7" i="77" s="1"/>
  <c r="H61" i="77"/>
  <c r="I61" i="77" s="1"/>
  <c r="J61" i="77" s="1"/>
  <c r="H16" i="77"/>
  <c r="I16" i="77" s="1"/>
  <c r="J16" i="77" s="1"/>
  <c r="H70" i="77"/>
  <c r="I70" i="77" s="1"/>
  <c r="J70" i="77" s="1"/>
  <c r="H27" i="77"/>
  <c r="I27" i="77" s="1"/>
  <c r="J27" i="77" s="1"/>
  <c r="H81" i="77"/>
  <c r="I81" i="77" s="1"/>
  <c r="J81" i="77" s="1"/>
  <c r="H29" i="77"/>
  <c r="I29" i="77" s="1"/>
  <c r="J29" i="77" s="1"/>
  <c r="H65" i="77"/>
  <c r="I65" i="77" s="1"/>
  <c r="J65" i="77" s="1"/>
  <c r="H6" i="77"/>
  <c r="I6" i="77" s="1"/>
  <c r="J6" i="77" s="1"/>
  <c r="H42" i="77"/>
  <c r="I42" i="77" s="1"/>
  <c r="J42" i="77" s="1"/>
  <c r="H78" i="77"/>
  <c r="I78" i="77" s="1"/>
  <c r="J78" i="77" s="1"/>
  <c r="AI3" i="76"/>
  <c r="AN3" i="76"/>
  <c r="K5" i="61"/>
  <c r="AI3" i="72"/>
  <c r="K5" i="69"/>
  <c r="X5" i="49"/>
  <c r="AH5" i="49" s="1"/>
  <c r="AQ5" i="49" s="1"/>
  <c r="P3" i="62"/>
  <c r="AF3" i="62" s="1"/>
  <c r="AO3" i="62" s="1"/>
  <c r="AE3" i="62"/>
  <c r="AQ4" i="57"/>
  <c r="AF4" i="55"/>
  <c r="W5" i="55"/>
  <c r="AG4" i="55"/>
  <c r="AE4" i="55"/>
  <c r="H65" i="48"/>
  <c r="I65" i="48" s="1"/>
  <c r="J65" i="48" s="1"/>
  <c r="H43" i="48"/>
  <c r="I43" i="48" s="1"/>
  <c r="J43" i="48" s="1"/>
  <c r="H50" i="48"/>
  <c r="I50" i="48" s="1"/>
  <c r="J50" i="48" s="1"/>
  <c r="H28" i="48"/>
  <c r="I28" i="48" s="1"/>
  <c r="J28" i="48" s="1"/>
  <c r="H78" i="47"/>
  <c r="I78" i="47" s="1"/>
  <c r="J78" i="47" s="1"/>
  <c r="H60" i="47"/>
  <c r="I60" i="47" s="1"/>
  <c r="J60" i="47" s="1"/>
  <c r="H42" i="47"/>
  <c r="I42" i="47" s="1"/>
  <c r="J42" i="47" s="1"/>
  <c r="H24" i="47"/>
  <c r="I24" i="47" s="1"/>
  <c r="J24" i="47" s="1"/>
  <c r="H6" i="47"/>
  <c r="I6" i="47" s="1"/>
  <c r="J6" i="47" s="1"/>
  <c r="H49" i="48"/>
  <c r="I49" i="48" s="1"/>
  <c r="J49" i="48" s="1"/>
  <c r="H6" i="48"/>
  <c r="I6" i="48" s="1"/>
  <c r="J6" i="48" s="1"/>
  <c r="H63" i="48"/>
  <c r="I63" i="48" s="1"/>
  <c r="J63" i="48" s="1"/>
  <c r="H20" i="48"/>
  <c r="I20" i="48" s="1"/>
  <c r="J20" i="48" s="1"/>
  <c r="H65" i="47"/>
  <c r="I65" i="47" s="1"/>
  <c r="J65" i="47" s="1"/>
  <c r="H47" i="47"/>
  <c r="I47" i="47" s="1"/>
  <c r="J47" i="47" s="1"/>
  <c r="H29" i="47"/>
  <c r="I29" i="47" s="1"/>
  <c r="J29" i="47" s="1"/>
  <c r="H11" i="47"/>
  <c r="I11" i="47" s="1"/>
  <c r="J11" i="47" s="1"/>
  <c r="H70" i="46"/>
  <c r="I70" i="46" s="1"/>
  <c r="J70" i="46" s="1"/>
  <c r="H52" i="46"/>
  <c r="I52" i="46" s="1"/>
  <c r="J52" i="46" s="1"/>
  <c r="H34" i="46"/>
  <c r="I34" i="46" s="1"/>
  <c r="J34" i="46" s="1"/>
  <c r="H16" i="46"/>
  <c r="I16" i="46" s="1"/>
  <c r="J16" i="46" s="1"/>
  <c r="H63" i="45"/>
  <c r="I63" i="45" s="1"/>
  <c r="J63" i="45" s="1"/>
  <c r="H27" i="45"/>
  <c r="I27" i="45" s="1"/>
  <c r="J27" i="45" s="1"/>
  <c r="H55" i="44"/>
  <c r="I55" i="44" s="1"/>
  <c r="J55" i="44" s="1"/>
  <c r="H37" i="44"/>
  <c r="I37" i="44" s="1"/>
  <c r="J37" i="44" s="1"/>
  <c r="H19" i="44"/>
  <c r="I19" i="44" s="1"/>
  <c r="J19" i="44" s="1"/>
  <c r="H5" i="48"/>
  <c r="I5" i="48" s="1"/>
  <c r="J5" i="48" s="1"/>
  <c r="H44" i="48"/>
  <c r="I44" i="48" s="1"/>
  <c r="J44" i="48" s="1"/>
  <c r="H22" i="48"/>
  <c r="I22" i="48" s="1"/>
  <c r="J22" i="48" s="1"/>
  <c r="H67" i="47"/>
  <c r="I67" i="47" s="1"/>
  <c r="J67" i="47" s="1"/>
  <c r="H49" i="47"/>
  <c r="I49" i="47" s="1"/>
  <c r="J49" i="47" s="1"/>
  <c r="H31" i="47"/>
  <c r="I31" i="47" s="1"/>
  <c r="J31" i="47" s="1"/>
  <c r="H13" i="47"/>
  <c r="I13" i="47" s="1"/>
  <c r="J13" i="47" s="1"/>
  <c r="H72" i="46"/>
  <c r="I72" i="46" s="1"/>
  <c r="J72" i="46" s="1"/>
  <c r="H54" i="46"/>
  <c r="I54" i="46" s="1"/>
  <c r="J54" i="46" s="1"/>
  <c r="H36" i="46"/>
  <c r="I36" i="46" s="1"/>
  <c r="J36" i="46" s="1"/>
  <c r="H18" i="46"/>
  <c r="I18" i="46" s="1"/>
  <c r="J18" i="46" s="1"/>
  <c r="H73" i="45"/>
  <c r="I73" i="45" s="1"/>
  <c r="J73" i="45" s="1"/>
  <c r="H37" i="45"/>
  <c r="I37" i="45" s="1"/>
  <c r="J37" i="45" s="1"/>
  <c r="H66" i="44"/>
  <c r="I66" i="44" s="1"/>
  <c r="J66" i="44" s="1"/>
  <c r="H48" i="44"/>
  <c r="I48" i="44" s="1"/>
  <c r="J48" i="44" s="1"/>
  <c r="H30" i="44"/>
  <c r="I30" i="44" s="1"/>
  <c r="J30" i="44" s="1"/>
  <c r="H12" i="44"/>
  <c r="I12" i="44" s="1"/>
  <c r="J12" i="44" s="1"/>
  <c r="H88" i="41"/>
  <c r="I88" i="41" s="1"/>
  <c r="J88" i="41" s="1"/>
  <c r="H52" i="41"/>
  <c r="I52" i="41" s="1"/>
  <c r="J52" i="41" s="1"/>
  <c r="H16" i="41"/>
  <c r="I16" i="41" s="1"/>
  <c r="J16" i="41" s="1"/>
  <c r="H76" i="42"/>
  <c r="I76" i="42" s="1"/>
  <c r="J76" i="42" s="1"/>
  <c r="H58" i="42"/>
  <c r="I58" i="42" s="1"/>
  <c r="J58" i="42" s="1"/>
  <c r="H40" i="42"/>
  <c r="I40" i="42" s="1"/>
  <c r="J40" i="42" s="1"/>
  <c r="H22" i="42"/>
  <c r="I22" i="42" s="1"/>
  <c r="J22" i="42" s="1"/>
  <c r="H4" i="42"/>
  <c r="I4" i="42" s="1"/>
  <c r="J4" i="42" s="1"/>
  <c r="K4" i="42" s="1"/>
  <c r="H69" i="41"/>
  <c r="I69" i="41" s="1"/>
  <c r="J69" i="41" s="1"/>
  <c r="H33" i="41"/>
  <c r="I33" i="41" s="1"/>
  <c r="J33" i="41" s="1"/>
  <c r="K5" i="45"/>
  <c r="K6" i="45" s="1"/>
  <c r="K7" i="45" s="1"/>
  <c r="K8" i="45" s="1"/>
  <c r="K9" i="45" s="1"/>
  <c r="K10" i="45" s="1"/>
  <c r="K11" i="45" s="1"/>
  <c r="K12" i="45" s="1"/>
  <c r="K13" i="45" s="1"/>
  <c r="K14" i="45" s="1"/>
  <c r="X5" i="44"/>
  <c r="AH5" i="44" s="1"/>
  <c r="H80" i="41"/>
  <c r="I80" i="41" s="1"/>
  <c r="J80" i="41" s="1"/>
  <c r="H44" i="41"/>
  <c r="I44" i="41" s="1"/>
  <c r="J44" i="41" s="1"/>
  <c r="H8" i="41"/>
  <c r="I8" i="41" s="1"/>
  <c r="J8" i="41" s="1"/>
  <c r="H78" i="42"/>
  <c r="I78" i="42" s="1"/>
  <c r="J78" i="42" s="1"/>
  <c r="H60" i="42"/>
  <c r="I60" i="42" s="1"/>
  <c r="J60" i="42" s="1"/>
  <c r="H42" i="42"/>
  <c r="I42" i="42" s="1"/>
  <c r="J42" i="42" s="1"/>
  <c r="H24" i="42"/>
  <c r="I24" i="42" s="1"/>
  <c r="J24" i="42" s="1"/>
  <c r="H6" i="42"/>
  <c r="I6" i="42" s="1"/>
  <c r="J6" i="42" s="1"/>
  <c r="H73" i="41"/>
  <c r="I73" i="41" s="1"/>
  <c r="J73" i="41" s="1"/>
  <c r="H37" i="41"/>
  <c r="I37" i="41" s="1"/>
  <c r="J37" i="41" s="1"/>
  <c r="H54" i="40"/>
  <c r="I54" i="40" s="1"/>
  <c r="J54" i="40" s="1"/>
  <c r="H36" i="40"/>
  <c r="I36" i="40" s="1"/>
  <c r="J36" i="40" s="1"/>
  <c r="H18" i="40"/>
  <c r="I18" i="40" s="1"/>
  <c r="J18" i="40" s="1"/>
  <c r="H78" i="41"/>
  <c r="I78" i="41" s="1"/>
  <c r="J78" i="41" s="1"/>
  <c r="H42" i="41"/>
  <c r="I42" i="41" s="1"/>
  <c r="J42" i="41" s="1"/>
  <c r="H6" i="41"/>
  <c r="I6" i="41" s="1"/>
  <c r="J6" i="41" s="1"/>
  <c r="H69" i="43"/>
  <c r="I69" i="43" s="1"/>
  <c r="J69" i="43" s="1"/>
  <c r="H51" i="43"/>
  <c r="I51" i="43" s="1"/>
  <c r="J51" i="43" s="1"/>
  <c r="H33" i="43"/>
  <c r="I33" i="43" s="1"/>
  <c r="J33" i="43" s="1"/>
  <c r="H15" i="43"/>
  <c r="I15" i="43" s="1"/>
  <c r="J15" i="43" s="1"/>
  <c r="H80" i="42"/>
  <c r="I80" i="42" s="1"/>
  <c r="J80" i="42" s="1"/>
  <c r="H62" i="42"/>
  <c r="I62" i="42" s="1"/>
  <c r="J62" i="42" s="1"/>
  <c r="H44" i="42"/>
  <c r="I44" i="42" s="1"/>
  <c r="J44" i="42" s="1"/>
  <c r="H26" i="42"/>
  <c r="I26" i="42" s="1"/>
  <c r="J26" i="42" s="1"/>
  <c r="H8" i="42"/>
  <c r="I8" i="42" s="1"/>
  <c r="J8" i="42" s="1"/>
  <c r="H77" i="41"/>
  <c r="I77" i="41" s="1"/>
  <c r="J77" i="41" s="1"/>
  <c r="H41" i="41"/>
  <c r="I41" i="41" s="1"/>
  <c r="J41" i="41" s="1"/>
  <c r="H5" i="41"/>
  <c r="I5" i="41" s="1"/>
  <c r="J5" i="41" s="1"/>
  <c r="H56" i="40"/>
  <c r="I56" i="40" s="1"/>
  <c r="J56" i="40" s="1"/>
  <c r="H38" i="40"/>
  <c r="I38" i="40" s="1"/>
  <c r="J38" i="40" s="1"/>
  <c r="H20" i="40"/>
  <c r="I20" i="40" s="1"/>
  <c r="J20" i="40" s="1"/>
  <c r="AH3" i="40"/>
  <c r="Z4" i="39"/>
  <c r="AH4" i="39"/>
  <c r="AQ4" i="39" s="1"/>
  <c r="H46" i="39"/>
  <c r="I46" i="39" s="1"/>
  <c r="J46" i="39" s="1"/>
  <c r="H10" i="39"/>
  <c r="I10" i="39" s="1"/>
  <c r="J10" i="39" s="1"/>
  <c r="H81" i="38"/>
  <c r="I81" i="38" s="1"/>
  <c r="J81" i="38" s="1"/>
  <c r="H63" i="38"/>
  <c r="I63" i="38" s="1"/>
  <c r="J63" i="38" s="1"/>
  <c r="H45" i="38"/>
  <c r="I45" i="38" s="1"/>
  <c r="J45" i="38" s="1"/>
  <c r="H27" i="38"/>
  <c r="I27" i="38" s="1"/>
  <c r="J27" i="38" s="1"/>
  <c r="H9" i="38"/>
  <c r="I9" i="38" s="1"/>
  <c r="J9" i="38" s="1"/>
  <c r="H85" i="37"/>
  <c r="I85" i="37" s="1"/>
  <c r="J85" i="37" s="1"/>
  <c r="H49" i="37"/>
  <c r="I49" i="37" s="1"/>
  <c r="J49" i="37" s="1"/>
  <c r="H13" i="37"/>
  <c r="I13" i="37" s="1"/>
  <c r="J13" i="37" s="1"/>
  <c r="H60" i="36"/>
  <c r="I60" i="36" s="1"/>
  <c r="J60" i="36" s="1"/>
  <c r="H42" i="36"/>
  <c r="I42" i="36" s="1"/>
  <c r="J42" i="36" s="1"/>
  <c r="H24" i="36"/>
  <c r="I24" i="36" s="1"/>
  <c r="J24" i="36" s="1"/>
  <c r="H6" i="36"/>
  <c r="I6" i="36" s="1"/>
  <c r="J6" i="36" s="1"/>
  <c r="H63" i="35"/>
  <c r="I63" i="35" s="1"/>
  <c r="J63" i="35" s="1"/>
  <c r="H45" i="35"/>
  <c r="I45" i="35" s="1"/>
  <c r="J45" i="35" s="1"/>
  <c r="H27" i="35"/>
  <c r="I27" i="35" s="1"/>
  <c r="J27" i="35" s="1"/>
  <c r="H9" i="35"/>
  <c r="I9" i="35" s="1"/>
  <c r="J9" i="35" s="1"/>
  <c r="H67" i="40"/>
  <c r="I67" i="40" s="1"/>
  <c r="J67" i="40" s="1"/>
  <c r="H13" i="40"/>
  <c r="I13" i="40" s="1"/>
  <c r="J13" i="40" s="1"/>
  <c r="H72" i="37"/>
  <c r="I72" i="37" s="1"/>
  <c r="J72" i="37" s="1"/>
  <c r="H36" i="37"/>
  <c r="I36" i="37" s="1"/>
  <c r="J36" i="37" s="1"/>
  <c r="H57" i="39"/>
  <c r="I57" i="39" s="1"/>
  <c r="J57" i="39" s="1"/>
  <c r="H21" i="39"/>
  <c r="I21" i="39" s="1"/>
  <c r="J21" i="39" s="1"/>
  <c r="H14" i="39"/>
  <c r="I14" i="39" s="1"/>
  <c r="J14" i="39" s="1"/>
  <c r="H32" i="39"/>
  <c r="I32" i="39" s="1"/>
  <c r="J32" i="39" s="1"/>
  <c r="H50" i="39"/>
  <c r="I50" i="39" s="1"/>
  <c r="J50" i="39" s="1"/>
  <c r="H68" i="39"/>
  <c r="I68" i="39" s="1"/>
  <c r="J68" i="39" s="1"/>
  <c r="H89" i="37"/>
  <c r="I89" i="37" s="1"/>
  <c r="J89" i="37" s="1"/>
  <c r="H53" i="37"/>
  <c r="I53" i="37" s="1"/>
  <c r="J53" i="37" s="1"/>
  <c r="H17" i="37"/>
  <c r="I17" i="37" s="1"/>
  <c r="J17" i="37" s="1"/>
  <c r="H19" i="40"/>
  <c r="I19" i="40" s="1"/>
  <c r="J19" i="40" s="1"/>
  <c r="H67" i="39"/>
  <c r="I67" i="39" s="1"/>
  <c r="J67" i="39" s="1"/>
  <c r="H31" i="39"/>
  <c r="I31" i="39" s="1"/>
  <c r="J31" i="39" s="1"/>
  <c r="H94" i="37"/>
  <c r="I94" i="37" s="1"/>
  <c r="J94" i="37" s="1"/>
  <c r="H58" i="37"/>
  <c r="I58" i="37" s="1"/>
  <c r="J58" i="37" s="1"/>
  <c r="H22" i="37"/>
  <c r="I22" i="37" s="1"/>
  <c r="J22" i="37" s="1"/>
  <c r="H87" i="37"/>
  <c r="I87" i="37" s="1"/>
  <c r="J87" i="37" s="1"/>
  <c r="H51" i="37"/>
  <c r="I51" i="37" s="1"/>
  <c r="J51" i="37" s="1"/>
  <c r="H15" i="37"/>
  <c r="I15" i="37" s="1"/>
  <c r="J15" i="37" s="1"/>
  <c r="H43" i="40"/>
  <c r="I43" i="40" s="1"/>
  <c r="J43" i="40" s="1"/>
  <c r="H60" i="39"/>
  <c r="I60" i="39" s="1"/>
  <c r="J60" i="39" s="1"/>
  <c r="H24" i="39"/>
  <c r="I24" i="39" s="1"/>
  <c r="J24" i="39" s="1"/>
  <c r="H86" i="37"/>
  <c r="I86" i="37" s="1"/>
  <c r="J86" i="37" s="1"/>
  <c r="H50" i="37"/>
  <c r="I50" i="37" s="1"/>
  <c r="J50" i="37" s="1"/>
  <c r="H14" i="37"/>
  <c r="I14" i="37" s="1"/>
  <c r="J14" i="37" s="1"/>
  <c r="H82" i="34"/>
  <c r="I82" i="34" s="1"/>
  <c r="J82" i="34" s="1"/>
  <c r="H46" i="34"/>
  <c r="I46" i="34" s="1"/>
  <c r="J46" i="34" s="1"/>
  <c r="H10" i="34"/>
  <c r="I10" i="34" s="1"/>
  <c r="J10" i="34" s="1"/>
  <c r="H80" i="33"/>
  <c r="I80" i="33" s="1"/>
  <c r="J80" i="33" s="1"/>
  <c r="H37" i="33"/>
  <c r="I37" i="33" s="1"/>
  <c r="J37" i="33" s="1"/>
  <c r="X5" i="32"/>
  <c r="AH5" i="32" s="1"/>
  <c r="AQ5" i="32" s="1"/>
  <c r="H66" i="29"/>
  <c r="I66" i="29" s="1"/>
  <c r="J66" i="29" s="1"/>
  <c r="H30" i="29"/>
  <c r="I30" i="29" s="1"/>
  <c r="J30" i="29" s="1"/>
  <c r="H79" i="33"/>
  <c r="I79" i="33" s="1"/>
  <c r="J79" i="33" s="1"/>
  <c r="H35" i="33"/>
  <c r="I35" i="33" s="1"/>
  <c r="J35" i="33" s="1"/>
  <c r="H57" i="32"/>
  <c r="I57" i="32" s="1"/>
  <c r="J57" i="32" s="1"/>
  <c r="H39" i="32"/>
  <c r="I39" i="32" s="1"/>
  <c r="J39" i="32" s="1"/>
  <c r="H21" i="32"/>
  <c r="I21" i="32" s="1"/>
  <c r="J21" i="32" s="1"/>
  <c r="H66" i="31"/>
  <c r="I66" i="31" s="1"/>
  <c r="J66" i="31" s="1"/>
  <c r="H48" i="31"/>
  <c r="I48" i="31" s="1"/>
  <c r="J48" i="31" s="1"/>
  <c r="H30" i="31"/>
  <c r="I30" i="31" s="1"/>
  <c r="J30" i="31" s="1"/>
  <c r="H12" i="31"/>
  <c r="I12" i="31" s="1"/>
  <c r="J12" i="31" s="1"/>
  <c r="H77" i="30"/>
  <c r="I77" i="30" s="1"/>
  <c r="J77" i="30" s="1"/>
  <c r="H59" i="30"/>
  <c r="I59" i="30" s="1"/>
  <c r="J59" i="30" s="1"/>
  <c r="H41" i="30"/>
  <c r="I41" i="30" s="1"/>
  <c r="J41" i="30" s="1"/>
  <c r="H23" i="30"/>
  <c r="I23" i="30" s="1"/>
  <c r="J23" i="30" s="1"/>
  <c r="H5" i="30"/>
  <c r="I5" i="30" s="1"/>
  <c r="J5" i="30" s="1"/>
  <c r="K5" i="30" s="1"/>
  <c r="H71" i="29"/>
  <c r="I71" i="29" s="1"/>
  <c r="J71" i="29" s="1"/>
  <c r="H35" i="29"/>
  <c r="I35" i="29" s="1"/>
  <c r="J35" i="29" s="1"/>
  <c r="H62" i="28"/>
  <c r="I62" i="28" s="1"/>
  <c r="J62" i="28" s="1"/>
  <c r="H44" i="28"/>
  <c r="I44" i="28" s="1"/>
  <c r="J44" i="28" s="1"/>
  <c r="H26" i="28"/>
  <c r="I26" i="28" s="1"/>
  <c r="J26" i="28" s="1"/>
  <c r="H8" i="28"/>
  <c r="I8" i="28" s="1"/>
  <c r="J8" i="28" s="1"/>
  <c r="H77" i="27"/>
  <c r="I77" i="27" s="1"/>
  <c r="J77" i="27" s="1"/>
  <c r="H59" i="27"/>
  <c r="I59" i="27" s="1"/>
  <c r="J59" i="27" s="1"/>
  <c r="H41" i="27"/>
  <c r="I41" i="27" s="1"/>
  <c r="J41" i="27" s="1"/>
  <c r="H23" i="27"/>
  <c r="I23" i="27" s="1"/>
  <c r="J23" i="27" s="1"/>
  <c r="H5" i="27"/>
  <c r="I5" i="27" s="1"/>
  <c r="J5" i="27" s="1"/>
  <c r="K5" i="27" s="1"/>
  <c r="H50" i="36"/>
  <c r="I50" i="36" s="1"/>
  <c r="J50" i="36" s="1"/>
  <c r="H14" i="36"/>
  <c r="I14" i="36" s="1"/>
  <c r="J14" i="36" s="1"/>
  <c r="H69" i="34"/>
  <c r="I69" i="34" s="1"/>
  <c r="J69" i="34" s="1"/>
  <c r="H33" i="34"/>
  <c r="I33" i="34" s="1"/>
  <c r="J33" i="34" s="1"/>
  <c r="H17" i="34"/>
  <c r="I17" i="34" s="1"/>
  <c r="J17" i="34" s="1"/>
  <c r="H35" i="34"/>
  <c r="I35" i="34" s="1"/>
  <c r="J35" i="34" s="1"/>
  <c r="H53" i="34"/>
  <c r="I53" i="34" s="1"/>
  <c r="J53" i="34" s="1"/>
  <c r="H71" i="34"/>
  <c r="I71" i="34" s="1"/>
  <c r="J71" i="34" s="1"/>
  <c r="H89" i="34"/>
  <c r="I89" i="34" s="1"/>
  <c r="J89" i="34" s="1"/>
  <c r="H92" i="33"/>
  <c r="I92" i="33" s="1"/>
  <c r="J92" i="33" s="1"/>
  <c r="H49" i="33"/>
  <c r="I49" i="33" s="1"/>
  <c r="J49" i="33" s="1"/>
  <c r="H5" i="33"/>
  <c r="I5" i="33" s="1"/>
  <c r="J5" i="33" s="1"/>
  <c r="H94" i="29"/>
  <c r="I94" i="29" s="1"/>
  <c r="J94" i="29" s="1"/>
  <c r="H58" i="29"/>
  <c r="I58" i="29" s="1"/>
  <c r="J58" i="29" s="1"/>
  <c r="H22" i="29"/>
  <c r="I22" i="29" s="1"/>
  <c r="J22" i="29" s="1"/>
  <c r="H73" i="34"/>
  <c r="I73" i="34" s="1"/>
  <c r="J73" i="34" s="1"/>
  <c r="H37" i="34"/>
  <c r="I37" i="34" s="1"/>
  <c r="J37" i="34" s="1"/>
  <c r="H98" i="33"/>
  <c r="I98" i="33" s="1"/>
  <c r="J98" i="33" s="1"/>
  <c r="H55" i="33"/>
  <c r="I55" i="33" s="1"/>
  <c r="J55" i="33" s="1"/>
  <c r="H11" i="33"/>
  <c r="I11" i="33" s="1"/>
  <c r="J11" i="33" s="1"/>
  <c r="H93" i="29"/>
  <c r="I93" i="29" s="1"/>
  <c r="J93" i="29" s="1"/>
  <c r="H57" i="29"/>
  <c r="I57" i="29" s="1"/>
  <c r="J57" i="29" s="1"/>
  <c r="H21" i="29"/>
  <c r="I21" i="29" s="1"/>
  <c r="J21" i="29" s="1"/>
  <c r="H97" i="33"/>
  <c r="I97" i="33" s="1"/>
  <c r="J97" i="33" s="1"/>
  <c r="H53" i="33"/>
  <c r="I53" i="33" s="1"/>
  <c r="J53" i="33" s="1"/>
  <c r="H10" i="33"/>
  <c r="I10" i="33" s="1"/>
  <c r="J10" i="33" s="1"/>
  <c r="H36" i="33"/>
  <c r="I36" i="33" s="1"/>
  <c r="J36" i="33" s="1"/>
  <c r="H72" i="33"/>
  <c r="I72" i="33" s="1"/>
  <c r="J72" i="33" s="1"/>
  <c r="H47" i="36"/>
  <c r="I47" i="36" s="1"/>
  <c r="J47" i="36" s="1"/>
  <c r="H11" i="36"/>
  <c r="I11" i="36" s="1"/>
  <c r="J11" i="36" s="1"/>
  <c r="H54" i="34"/>
  <c r="I54" i="34" s="1"/>
  <c r="J54" i="34" s="1"/>
  <c r="H18" i="34"/>
  <c r="I18" i="34" s="1"/>
  <c r="J18" i="34" s="1"/>
  <c r="H88" i="33"/>
  <c r="I88" i="33" s="1"/>
  <c r="J88" i="33" s="1"/>
  <c r="H45" i="33"/>
  <c r="I45" i="33" s="1"/>
  <c r="J45" i="33" s="1"/>
  <c r="H67" i="31"/>
  <c r="I67" i="31" s="1"/>
  <c r="J67" i="31" s="1"/>
  <c r="H49" i="31"/>
  <c r="I49" i="31" s="1"/>
  <c r="J49" i="31" s="1"/>
  <c r="H31" i="31"/>
  <c r="I31" i="31" s="1"/>
  <c r="J31" i="31" s="1"/>
  <c r="H13" i="31"/>
  <c r="I13" i="31" s="1"/>
  <c r="J13" i="31" s="1"/>
  <c r="H78" i="30"/>
  <c r="I78" i="30" s="1"/>
  <c r="J78" i="30" s="1"/>
  <c r="H60" i="30"/>
  <c r="I60" i="30" s="1"/>
  <c r="J60" i="30" s="1"/>
  <c r="H42" i="30"/>
  <c r="I42" i="30" s="1"/>
  <c r="J42" i="30" s="1"/>
  <c r="H24" i="30"/>
  <c r="I24" i="30" s="1"/>
  <c r="J24" i="30" s="1"/>
  <c r="H6" i="30"/>
  <c r="I6" i="30" s="1"/>
  <c r="J6" i="30" s="1"/>
  <c r="H79" i="29"/>
  <c r="I79" i="29" s="1"/>
  <c r="J79" i="29" s="1"/>
  <c r="H43" i="29"/>
  <c r="I43" i="29" s="1"/>
  <c r="J43" i="29" s="1"/>
  <c r="H7" i="29"/>
  <c r="I7" i="29" s="1"/>
  <c r="J7" i="29" s="1"/>
  <c r="H57" i="28"/>
  <c r="I57" i="28" s="1"/>
  <c r="J57" i="28" s="1"/>
  <c r="H39" i="28"/>
  <c r="I39" i="28" s="1"/>
  <c r="J39" i="28" s="1"/>
  <c r="H21" i="28"/>
  <c r="I21" i="28" s="1"/>
  <c r="J21" i="28" s="1"/>
  <c r="H69" i="27"/>
  <c r="I69" i="27" s="1"/>
  <c r="J69" i="27" s="1"/>
  <c r="H51" i="27"/>
  <c r="I51" i="27" s="1"/>
  <c r="J51" i="27" s="1"/>
  <c r="H33" i="27"/>
  <c r="I33" i="27" s="1"/>
  <c r="J33" i="27" s="1"/>
  <c r="H15" i="27"/>
  <c r="I15" i="27" s="1"/>
  <c r="J15" i="27" s="1"/>
  <c r="H80" i="25"/>
  <c r="I80" i="25" s="1"/>
  <c r="J80" i="25" s="1"/>
  <c r="H44" i="25"/>
  <c r="I44" i="25" s="1"/>
  <c r="J44" i="25" s="1"/>
  <c r="H8" i="25"/>
  <c r="I8" i="25" s="1"/>
  <c r="J8" i="25" s="1"/>
  <c r="AH4" i="22"/>
  <c r="AQ4" i="22" s="1"/>
  <c r="Z4" i="22"/>
  <c r="K5" i="17"/>
  <c r="W5" i="32"/>
  <c r="AG4" i="32"/>
  <c r="AP4" i="32" s="1"/>
  <c r="AF4" i="32"/>
  <c r="AO4" i="32" s="1"/>
  <c r="AE4" i="32"/>
  <c r="H64" i="30"/>
  <c r="I64" i="30" s="1"/>
  <c r="J64" i="30" s="1"/>
  <c r="H28" i="30"/>
  <c r="I28" i="30" s="1"/>
  <c r="J28" i="30" s="1"/>
  <c r="H86" i="29"/>
  <c r="I86" i="29" s="1"/>
  <c r="J86" i="29" s="1"/>
  <c r="H8" i="29"/>
  <c r="I8" i="29" s="1"/>
  <c r="J8" i="29" s="1"/>
  <c r="AI3" i="24"/>
  <c r="AN3" i="24"/>
  <c r="H81" i="26"/>
  <c r="I81" i="26" s="1"/>
  <c r="J81" i="26" s="1"/>
  <c r="H63" i="26"/>
  <c r="I63" i="26" s="1"/>
  <c r="J63" i="26" s="1"/>
  <c r="H45" i="26"/>
  <c r="I45" i="26" s="1"/>
  <c r="J45" i="26" s="1"/>
  <c r="H27" i="26"/>
  <c r="I27" i="26" s="1"/>
  <c r="J27" i="26" s="1"/>
  <c r="H9" i="26"/>
  <c r="I9" i="26" s="1"/>
  <c r="J9" i="26" s="1"/>
  <c r="K8" i="25"/>
  <c r="K9" i="25" s="1"/>
  <c r="K10" i="25" s="1"/>
  <c r="K11" i="25" s="1"/>
  <c r="K12" i="25" s="1"/>
  <c r="K13" i="25" s="1"/>
  <c r="K14" i="25" s="1"/>
  <c r="H63" i="25"/>
  <c r="I63" i="25" s="1"/>
  <c r="J63" i="25" s="1"/>
  <c r="H27" i="25"/>
  <c r="I27" i="25" s="1"/>
  <c r="J27" i="25" s="1"/>
  <c r="AH4" i="20"/>
  <c r="Z4" i="20"/>
  <c r="X5" i="13"/>
  <c r="AH5" i="13" s="1"/>
  <c r="Y5" i="10"/>
  <c r="H65" i="26"/>
  <c r="I65" i="26" s="1"/>
  <c r="J65" i="26" s="1"/>
  <c r="H34" i="26"/>
  <c r="I34" i="26" s="1"/>
  <c r="J34" i="26" s="1"/>
  <c r="H7" i="26"/>
  <c r="I7" i="26" s="1"/>
  <c r="J7" i="26" s="1"/>
  <c r="H21" i="24"/>
  <c r="H18" i="24"/>
  <c r="H15" i="24"/>
  <c r="H12" i="24"/>
  <c r="H6" i="24"/>
  <c r="H22" i="24"/>
  <c r="H19" i="24"/>
  <c r="H16" i="24"/>
  <c r="H13" i="24"/>
  <c r="H8" i="24"/>
  <c r="H7" i="24"/>
  <c r="H9" i="24"/>
  <c r="H23" i="24"/>
  <c r="H20" i="24"/>
  <c r="H17" i="24"/>
  <c r="H14" i="24"/>
  <c r="H10" i="24"/>
  <c r="H11" i="24"/>
  <c r="H5" i="24"/>
  <c r="H4" i="24"/>
  <c r="H86" i="26"/>
  <c r="I86" i="26" s="1"/>
  <c r="J86" i="26" s="1"/>
  <c r="H59" i="26"/>
  <c r="I59" i="26" s="1"/>
  <c r="J59" i="26" s="1"/>
  <c r="H32" i="26"/>
  <c r="I32" i="26" s="1"/>
  <c r="J32" i="26" s="1"/>
  <c r="AG4" i="15"/>
  <c r="AF4" i="15"/>
  <c r="W5" i="15"/>
  <c r="Y5" i="15" s="1"/>
  <c r="AE4" i="15"/>
  <c r="AI3" i="14"/>
  <c r="H16" i="10"/>
  <c r="I16" i="10" s="1"/>
  <c r="J16" i="10" s="1"/>
  <c r="AF4" i="27"/>
  <c r="AO4" i="27" s="1"/>
  <c r="AE4" i="27"/>
  <c r="AG4" i="27"/>
  <c r="AP4" i="27" s="1"/>
  <c r="W5" i="27"/>
  <c r="H20" i="22"/>
  <c r="I20" i="22" s="1"/>
  <c r="J20" i="22" s="1"/>
  <c r="AI3" i="19"/>
  <c r="AR3" i="10"/>
  <c r="AO4" i="29"/>
  <c r="H89" i="26"/>
  <c r="I89" i="26" s="1"/>
  <c r="J89" i="26" s="1"/>
  <c r="H62" i="26"/>
  <c r="I62" i="26" s="1"/>
  <c r="J62" i="26" s="1"/>
  <c r="H35" i="26"/>
  <c r="I35" i="26" s="1"/>
  <c r="J35" i="26" s="1"/>
  <c r="H19" i="13"/>
  <c r="I19" i="13" s="1"/>
  <c r="J19" i="13" s="1"/>
  <c r="H14" i="10"/>
  <c r="I14" i="10" s="1"/>
  <c r="J14" i="10" s="1"/>
  <c r="AI3" i="8"/>
  <c r="AN3" i="8"/>
  <c r="H21" i="5"/>
  <c r="I21" i="5" s="1"/>
  <c r="J21" i="5" s="1"/>
  <c r="H7" i="6"/>
  <c r="I7" i="6" s="1"/>
  <c r="J7" i="6" s="1"/>
  <c r="H23" i="5"/>
  <c r="I23" i="5" s="1"/>
  <c r="J23" i="5" s="1"/>
  <c r="H22" i="5"/>
  <c r="I22" i="5" s="1"/>
  <c r="J22" i="5" s="1"/>
  <c r="I11" i="4"/>
  <c r="J11" i="4" s="1"/>
  <c r="I9" i="4"/>
  <c r="J9" i="4" s="1"/>
  <c r="I22" i="4"/>
  <c r="J22" i="4" s="1"/>
  <c r="H20" i="10"/>
  <c r="I20" i="10" s="1"/>
  <c r="J20" i="10" s="1"/>
  <c r="H12" i="6"/>
  <c r="I12" i="6" s="1"/>
  <c r="J12" i="6" s="1"/>
  <c r="AF4" i="8"/>
  <c r="W5" i="8"/>
  <c r="AE4" i="8"/>
  <c r="AG4" i="8"/>
  <c r="Z4" i="6"/>
  <c r="H6" i="5"/>
  <c r="I6" i="5" s="1"/>
  <c r="J6" i="5" s="1"/>
  <c r="Z4" i="95"/>
  <c r="AN3" i="95"/>
  <c r="AI3" i="95"/>
  <c r="Z4" i="94"/>
  <c r="AH4" i="93"/>
  <c r="AN3" i="92"/>
  <c r="AI3" i="92"/>
  <c r="AH4" i="90"/>
  <c r="H80" i="89"/>
  <c r="I80" i="89" s="1"/>
  <c r="J80" i="89" s="1"/>
  <c r="H7" i="89"/>
  <c r="I7" i="89" s="1"/>
  <c r="J7" i="89" s="1"/>
  <c r="H43" i="89"/>
  <c r="I43" i="89" s="1"/>
  <c r="J43" i="89" s="1"/>
  <c r="H79" i="89"/>
  <c r="I79" i="89" s="1"/>
  <c r="J79" i="89" s="1"/>
  <c r="H16" i="89"/>
  <c r="I16" i="89" s="1"/>
  <c r="J16" i="89" s="1"/>
  <c r="H52" i="89"/>
  <c r="I52" i="89" s="1"/>
  <c r="J52" i="89" s="1"/>
  <c r="H88" i="89"/>
  <c r="I88" i="89" s="1"/>
  <c r="J88" i="89" s="1"/>
  <c r="H29" i="89"/>
  <c r="I29" i="89" s="1"/>
  <c r="J29" i="89" s="1"/>
  <c r="H65" i="89"/>
  <c r="I65" i="89" s="1"/>
  <c r="J65" i="89" s="1"/>
  <c r="H6" i="89"/>
  <c r="I6" i="89" s="1"/>
  <c r="J6" i="89" s="1"/>
  <c r="H42" i="89"/>
  <c r="I42" i="89" s="1"/>
  <c r="J42" i="89" s="1"/>
  <c r="H78" i="89"/>
  <c r="I78" i="89" s="1"/>
  <c r="J78" i="89" s="1"/>
  <c r="G67" i="92"/>
  <c r="G64" i="92"/>
  <c r="G61" i="92"/>
  <c r="G58" i="92"/>
  <c r="G55" i="92"/>
  <c r="G52" i="92"/>
  <c r="G49" i="92"/>
  <c r="G46" i="92"/>
  <c r="G43" i="92"/>
  <c r="G40" i="92"/>
  <c r="G37" i="92"/>
  <c r="G34" i="92"/>
  <c r="G31" i="92"/>
  <c r="G28" i="92"/>
  <c r="G25" i="92"/>
  <c r="G22" i="92"/>
  <c r="G19" i="92"/>
  <c r="G16" i="92"/>
  <c r="G13" i="92"/>
  <c r="G10" i="92"/>
  <c r="G7" i="92"/>
  <c r="G4" i="92"/>
  <c r="G69" i="92"/>
  <c r="G66" i="92"/>
  <c r="G63" i="92"/>
  <c r="G60" i="92"/>
  <c r="G57" i="92"/>
  <c r="G54" i="92"/>
  <c r="G51" i="92"/>
  <c r="G48" i="92"/>
  <c r="G45" i="92"/>
  <c r="G42" i="92"/>
  <c r="G39" i="92"/>
  <c r="G36" i="92"/>
  <c r="G33" i="92"/>
  <c r="G30" i="92"/>
  <c r="G27" i="92"/>
  <c r="G24" i="92"/>
  <c r="G21" i="92"/>
  <c r="G18" i="92"/>
  <c r="G15" i="92"/>
  <c r="G12" i="92"/>
  <c r="G9" i="92"/>
  <c r="G6" i="92"/>
  <c r="F69" i="92"/>
  <c r="F66" i="92"/>
  <c r="F63" i="92"/>
  <c r="F60" i="92"/>
  <c r="F57" i="92"/>
  <c r="F54" i="92"/>
  <c r="F51" i="92"/>
  <c r="F48" i="92"/>
  <c r="F45" i="92"/>
  <c r="F42" i="92"/>
  <c r="F39" i="92"/>
  <c r="F36" i="92"/>
  <c r="F33" i="92"/>
  <c r="F30" i="92"/>
  <c r="F27" i="92"/>
  <c r="F24" i="92"/>
  <c r="F21" i="92"/>
  <c r="F18" i="92"/>
  <c r="F15" i="92"/>
  <c r="F12" i="92"/>
  <c r="F9" i="92"/>
  <c r="F6" i="92"/>
  <c r="F68" i="92"/>
  <c r="F65" i="92"/>
  <c r="F62" i="92"/>
  <c r="F59" i="92"/>
  <c r="F56" i="92"/>
  <c r="F53" i="92"/>
  <c r="F50" i="92"/>
  <c r="F47" i="92"/>
  <c r="F44" i="92"/>
  <c r="F41" i="92"/>
  <c r="F38" i="92"/>
  <c r="F35" i="92"/>
  <c r="F32" i="92"/>
  <c r="F29" i="92"/>
  <c r="F26" i="92"/>
  <c r="F64" i="92"/>
  <c r="F55" i="92"/>
  <c r="F46" i="92"/>
  <c r="F37" i="92"/>
  <c r="F28" i="92"/>
  <c r="G20" i="92"/>
  <c r="G14" i="92"/>
  <c r="G8" i="92"/>
  <c r="G62" i="92"/>
  <c r="G53" i="92"/>
  <c r="G44" i="92"/>
  <c r="G35" i="92"/>
  <c r="G26" i="92"/>
  <c r="F20" i="92"/>
  <c r="F14" i="92"/>
  <c r="F8" i="92"/>
  <c r="F61" i="92"/>
  <c r="F52" i="92"/>
  <c r="F43" i="92"/>
  <c r="F34" i="92"/>
  <c r="F25" i="92"/>
  <c r="F19" i="92"/>
  <c r="F13" i="92"/>
  <c r="F7" i="92"/>
  <c r="G68" i="92"/>
  <c r="G59" i="92"/>
  <c r="G50" i="92"/>
  <c r="G41" i="92"/>
  <c r="G32" i="92"/>
  <c r="G23" i="92"/>
  <c r="G17" i="92"/>
  <c r="G11" i="92"/>
  <c r="G5" i="92"/>
  <c r="G65" i="92"/>
  <c r="G56" i="92"/>
  <c r="G47" i="92"/>
  <c r="G38" i="92"/>
  <c r="G29" i="92"/>
  <c r="F22" i="92"/>
  <c r="F16" i="92"/>
  <c r="F10" i="92"/>
  <c r="F4" i="92"/>
  <c r="F58" i="92"/>
  <c r="F11" i="92"/>
  <c r="F49" i="92"/>
  <c r="F5" i="92"/>
  <c r="F40" i="92"/>
  <c r="F31" i="92"/>
  <c r="F67" i="92"/>
  <c r="F17" i="92"/>
  <c r="F23" i="92"/>
  <c r="H63" i="87"/>
  <c r="I63" i="87" s="1"/>
  <c r="J63" i="87" s="1"/>
  <c r="H45" i="87"/>
  <c r="I45" i="87" s="1"/>
  <c r="J45" i="87" s="1"/>
  <c r="H27" i="87"/>
  <c r="I27" i="87" s="1"/>
  <c r="J27" i="87" s="1"/>
  <c r="H9" i="87"/>
  <c r="I9" i="87" s="1"/>
  <c r="J9" i="87" s="1"/>
  <c r="H48" i="88"/>
  <c r="I48" i="88" s="1"/>
  <c r="J48" i="88" s="1"/>
  <c r="H21" i="88"/>
  <c r="I21" i="88" s="1"/>
  <c r="J21" i="88" s="1"/>
  <c r="H11" i="88"/>
  <c r="I11" i="88" s="1"/>
  <c r="J11" i="88" s="1"/>
  <c r="H29" i="88"/>
  <c r="I29" i="88" s="1"/>
  <c r="J29" i="88" s="1"/>
  <c r="H47" i="88"/>
  <c r="I47" i="88" s="1"/>
  <c r="J47" i="88" s="1"/>
  <c r="H65" i="88"/>
  <c r="I65" i="88" s="1"/>
  <c r="J65" i="88" s="1"/>
  <c r="AQ4" i="88"/>
  <c r="H65" i="87"/>
  <c r="I65" i="87" s="1"/>
  <c r="J65" i="87" s="1"/>
  <c r="H47" i="87"/>
  <c r="I47" i="87" s="1"/>
  <c r="J47" i="87" s="1"/>
  <c r="H29" i="87"/>
  <c r="I29" i="87" s="1"/>
  <c r="J29" i="87" s="1"/>
  <c r="H11" i="87"/>
  <c r="I11" i="87" s="1"/>
  <c r="J11" i="87" s="1"/>
  <c r="H67" i="88"/>
  <c r="I67" i="88" s="1"/>
  <c r="J67" i="88" s="1"/>
  <c r="H40" i="88"/>
  <c r="I40" i="88" s="1"/>
  <c r="J40" i="88" s="1"/>
  <c r="H13" i="88"/>
  <c r="I13" i="88" s="1"/>
  <c r="J13" i="88" s="1"/>
  <c r="K5" i="87"/>
  <c r="AN3" i="89"/>
  <c r="AI3" i="89"/>
  <c r="H69" i="85"/>
  <c r="I69" i="85" s="1"/>
  <c r="J69" i="85" s="1"/>
  <c r="H33" i="85"/>
  <c r="I33" i="85" s="1"/>
  <c r="J33" i="85" s="1"/>
  <c r="H80" i="85"/>
  <c r="I80" i="85" s="1"/>
  <c r="J80" i="85" s="1"/>
  <c r="H44" i="85"/>
  <c r="I44" i="85" s="1"/>
  <c r="J44" i="85" s="1"/>
  <c r="H8" i="85"/>
  <c r="I8" i="85" s="1"/>
  <c r="J8" i="85" s="1"/>
  <c r="H34" i="86"/>
  <c r="I34" i="86" s="1"/>
  <c r="J34" i="86" s="1"/>
  <c r="AH4" i="84"/>
  <c r="AQ4" i="84" s="1"/>
  <c r="Z4" i="84"/>
  <c r="H29" i="84"/>
  <c r="I29" i="84" s="1"/>
  <c r="J29" i="84" s="1"/>
  <c r="H82" i="82"/>
  <c r="I82" i="82" s="1"/>
  <c r="J82" i="82" s="1"/>
  <c r="H64" i="82"/>
  <c r="I64" i="82" s="1"/>
  <c r="J64" i="82" s="1"/>
  <c r="H46" i="82"/>
  <c r="I46" i="82" s="1"/>
  <c r="J46" i="82" s="1"/>
  <c r="H28" i="82"/>
  <c r="I28" i="82" s="1"/>
  <c r="J28" i="82" s="1"/>
  <c r="H10" i="82"/>
  <c r="I10" i="82" s="1"/>
  <c r="J10" i="82" s="1"/>
  <c r="H57" i="86"/>
  <c r="I57" i="86" s="1"/>
  <c r="J57" i="86" s="1"/>
  <c r="H17" i="86"/>
  <c r="I17" i="86" s="1"/>
  <c r="J17" i="86" s="1"/>
  <c r="H44" i="86"/>
  <c r="I44" i="86" s="1"/>
  <c r="J44" i="86" s="1"/>
  <c r="H71" i="86"/>
  <c r="I71" i="86" s="1"/>
  <c r="J71" i="86" s="1"/>
  <c r="H9" i="86"/>
  <c r="I9" i="86" s="1"/>
  <c r="J9" i="86" s="1"/>
  <c r="H36" i="86"/>
  <c r="I36" i="86" s="1"/>
  <c r="J36" i="86" s="1"/>
  <c r="H63" i="86"/>
  <c r="I63" i="86" s="1"/>
  <c r="J63" i="86" s="1"/>
  <c r="H5" i="86"/>
  <c r="I5" i="86" s="1"/>
  <c r="J5" i="86" s="1"/>
  <c r="H32" i="86"/>
  <c r="I32" i="86" s="1"/>
  <c r="J32" i="86" s="1"/>
  <c r="H59" i="86"/>
  <c r="I59" i="86" s="1"/>
  <c r="J59" i="86" s="1"/>
  <c r="H86" i="86"/>
  <c r="I86" i="86" s="1"/>
  <c r="J86" i="86" s="1"/>
  <c r="H28" i="86"/>
  <c r="I28" i="86" s="1"/>
  <c r="J28" i="86" s="1"/>
  <c r="H55" i="86"/>
  <c r="I55" i="86" s="1"/>
  <c r="J55" i="86" s="1"/>
  <c r="H82" i="86"/>
  <c r="I82" i="86" s="1"/>
  <c r="J82" i="86" s="1"/>
  <c r="H32" i="84"/>
  <c r="I32" i="84" s="1"/>
  <c r="J32" i="84" s="1"/>
  <c r="H16" i="84"/>
  <c r="I16" i="84" s="1"/>
  <c r="J16" i="84" s="1"/>
  <c r="H34" i="84"/>
  <c r="I34" i="84" s="1"/>
  <c r="J34" i="84" s="1"/>
  <c r="H52" i="84"/>
  <c r="I52" i="84" s="1"/>
  <c r="J52" i="84" s="1"/>
  <c r="AH3" i="84"/>
  <c r="H70" i="83"/>
  <c r="I70" i="83" s="1"/>
  <c r="J70" i="83" s="1"/>
  <c r="H52" i="83"/>
  <c r="I52" i="83" s="1"/>
  <c r="J52" i="83" s="1"/>
  <c r="H34" i="83"/>
  <c r="I34" i="83" s="1"/>
  <c r="J34" i="83" s="1"/>
  <c r="H16" i="83"/>
  <c r="I16" i="83" s="1"/>
  <c r="J16" i="83" s="1"/>
  <c r="H35" i="84"/>
  <c r="I35" i="84" s="1"/>
  <c r="J35" i="84" s="1"/>
  <c r="H72" i="82"/>
  <c r="I72" i="82" s="1"/>
  <c r="J72" i="82" s="1"/>
  <c r="H54" i="82"/>
  <c r="I54" i="82" s="1"/>
  <c r="J54" i="82" s="1"/>
  <c r="H36" i="82"/>
  <c r="I36" i="82" s="1"/>
  <c r="J36" i="82" s="1"/>
  <c r="H18" i="82"/>
  <c r="I18" i="82" s="1"/>
  <c r="J18" i="82" s="1"/>
  <c r="H72" i="83"/>
  <c r="I72" i="83" s="1"/>
  <c r="J72" i="83" s="1"/>
  <c r="H54" i="83"/>
  <c r="I54" i="83" s="1"/>
  <c r="J54" i="83" s="1"/>
  <c r="H36" i="83"/>
  <c r="I36" i="83" s="1"/>
  <c r="J36" i="83" s="1"/>
  <c r="H18" i="83"/>
  <c r="I18" i="83" s="1"/>
  <c r="J18" i="83" s="1"/>
  <c r="H71" i="83"/>
  <c r="I71" i="83" s="1"/>
  <c r="J71" i="83" s="1"/>
  <c r="H53" i="83"/>
  <c r="I53" i="83" s="1"/>
  <c r="J53" i="83" s="1"/>
  <c r="H35" i="83"/>
  <c r="I35" i="83" s="1"/>
  <c r="J35" i="83" s="1"/>
  <c r="H17" i="83"/>
  <c r="I17" i="83" s="1"/>
  <c r="J17" i="83" s="1"/>
  <c r="H76" i="81"/>
  <c r="I76" i="81" s="1"/>
  <c r="J76" i="81" s="1"/>
  <c r="H40" i="81"/>
  <c r="I40" i="81" s="1"/>
  <c r="J40" i="81" s="1"/>
  <c r="H4" i="81"/>
  <c r="I4" i="81" s="1"/>
  <c r="J4" i="81" s="1"/>
  <c r="K4" i="81" s="1"/>
  <c r="H81" i="81"/>
  <c r="I81" i="81" s="1"/>
  <c r="J81" i="81" s="1"/>
  <c r="H45" i="81"/>
  <c r="I45" i="81" s="1"/>
  <c r="J45" i="81" s="1"/>
  <c r="H9" i="81"/>
  <c r="I9" i="81" s="1"/>
  <c r="J9" i="81" s="1"/>
  <c r="H68" i="79"/>
  <c r="I68" i="79" s="1"/>
  <c r="J68" i="79" s="1"/>
  <c r="H51" i="76"/>
  <c r="I51" i="76" s="1"/>
  <c r="J51" i="76" s="1"/>
  <c r="H33" i="76"/>
  <c r="I33" i="76" s="1"/>
  <c r="J33" i="76" s="1"/>
  <c r="H15" i="76"/>
  <c r="I15" i="76" s="1"/>
  <c r="J15" i="76" s="1"/>
  <c r="AH4" i="79"/>
  <c r="AQ4" i="79" s="1"/>
  <c r="Z4" i="79"/>
  <c r="H39" i="79"/>
  <c r="I39" i="79" s="1"/>
  <c r="J39" i="79" s="1"/>
  <c r="H20" i="79"/>
  <c r="I20" i="79" s="1"/>
  <c r="J20" i="79" s="1"/>
  <c r="AH3" i="79"/>
  <c r="AN3" i="80"/>
  <c r="AI3" i="80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H58" i="79"/>
  <c r="I58" i="79" s="1"/>
  <c r="J58" i="79" s="1"/>
  <c r="H18" i="79"/>
  <c r="I18" i="79" s="1"/>
  <c r="J18" i="79" s="1"/>
  <c r="X5" i="75"/>
  <c r="AH5" i="75" s="1"/>
  <c r="AQ5" i="75" s="1"/>
  <c r="H82" i="74"/>
  <c r="I82" i="74" s="1"/>
  <c r="J82" i="74" s="1"/>
  <c r="H64" i="74"/>
  <c r="I64" i="74" s="1"/>
  <c r="J64" i="74" s="1"/>
  <c r="H46" i="74"/>
  <c r="I46" i="74" s="1"/>
  <c r="J46" i="74" s="1"/>
  <c r="H28" i="74"/>
  <c r="I28" i="74" s="1"/>
  <c r="J28" i="74" s="1"/>
  <c r="H10" i="74"/>
  <c r="I10" i="74" s="1"/>
  <c r="J10" i="74" s="1"/>
  <c r="H92" i="73"/>
  <c r="I92" i="73" s="1"/>
  <c r="J92" i="73" s="1"/>
  <c r="H56" i="73"/>
  <c r="I56" i="73" s="1"/>
  <c r="J56" i="73" s="1"/>
  <c r="H20" i="73"/>
  <c r="I20" i="73" s="1"/>
  <c r="J20" i="73" s="1"/>
  <c r="AE3" i="71"/>
  <c r="P3" i="71"/>
  <c r="AF3" i="71" s="1"/>
  <c r="AO3" i="71" s="1"/>
  <c r="AN3" i="78"/>
  <c r="AI3" i="78"/>
  <c r="AN3" i="74"/>
  <c r="AI3" i="74"/>
  <c r="H85" i="73"/>
  <c r="I85" i="73" s="1"/>
  <c r="J85" i="73" s="1"/>
  <c r="H49" i="73"/>
  <c r="I49" i="73" s="1"/>
  <c r="J49" i="73" s="1"/>
  <c r="H36" i="80"/>
  <c r="I36" i="80" s="1"/>
  <c r="J36" i="80" s="1"/>
  <c r="H9" i="80"/>
  <c r="I9" i="80" s="1"/>
  <c r="J9" i="80" s="1"/>
  <c r="H48" i="80"/>
  <c r="I48" i="80" s="1"/>
  <c r="J48" i="80" s="1"/>
  <c r="H16" i="80"/>
  <c r="I16" i="80" s="1"/>
  <c r="J16" i="80" s="1"/>
  <c r="H34" i="80"/>
  <c r="I34" i="80" s="1"/>
  <c r="J34" i="80" s="1"/>
  <c r="H52" i="80"/>
  <c r="I52" i="80" s="1"/>
  <c r="J52" i="80" s="1"/>
  <c r="H11" i="80"/>
  <c r="I11" i="80" s="1"/>
  <c r="J11" i="80" s="1"/>
  <c r="H29" i="80"/>
  <c r="I29" i="80" s="1"/>
  <c r="J29" i="80" s="1"/>
  <c r="H47" i="80"/>
  <c r="I47" i="80" s="1"/>
  <c r="J47" i="80" s="1"/>
  <c r="H65" i="80"/>
  <c r="I65" i="80" s="1"/>
  <c r="J65" i="80" s="1"/>
  <c r="H57" i="78"/>
  <c r="I57" i="78" s="1"/>
  <c r="J57" i="78" s="1"/>
  <c r="H4" i="78"/>
  <c r="I4" i="78" s="1"/>
  <c r="J4" i="78" s="1"/>
  <c r="K4" i="78" s="1"/>
  <c r="H22" i="78"/>
  <c r="I22" i="78" s="1"/>
  <c r="J22" i="78" s="1"/>
  <c r="H40" i="78"/>
  <c r="I40" i="78" s="1"/>
  <c r="J40" i="78" s="1"/>
  <c r="H58" i="78"/>
  <c r="I58" i="78" s="1"/>
  <c r="J58" i="78" s="1"/>
  <c r="H76" i="78"/>
  <c r="I76" i="78" s="1"/>
  <c r="J76" i="78" s="1"/>
  <c r="H11" i="78"/>
  <c r="I11" i="78" s="1"/>
  <c r="J11" i="78" s="1"/>
  <c r="H29" i="78"/>
  <c r="I29" i="78" s="1"/>
  <c r="J29" i="78" s="1"/>
  <c r="H47" i="78"/>
  <c r="I47" i="78" s="1"/>
  <c r="J47" i="78" s="1"/>
  <c r="H65" i="78"/>
  <c r="I65" i="78" s="1"/>
  <c r="J65" i="78" s="1"/>
  <c r="H83" i="78"/>
  <c r="I83" i="78" s="1"/>
  <c r="J83" i="78" s="1"/>
  <c r="H81" i="74"/>
  <c r="I81" i="74" s="1"/>
  <c r="J81" i="74" s="1"/>
  <c r="H63" i="74"/>
  <c r="I63" i="74" s="1"/>
  <c r="J63" i="74" s="1"/>
  <c r="H45" i="74"/>
  <c r="I45" i="74" s="1"/>
  <c r="J45" i="74" s="1"/>
  <c r="H27" i="74"/>
  <c r="I27" i="74" s="1"/>
  <c r="J27" i="74" s="1"/>
  <c r="H9" i="74"/>
  <c r="I9" i="74" s="1"/>
  <c r="J9" i="74" s="1"/>
  <c r="H72" i="73"/>
  <c r="I72" i="73" s="1"/>
  <c r="J72" i="73" s="1"/>
  <c r="H36" i="73"/>
  <c r="I36" i="73" s="1"/>
  <c r="J36" i="73" s="1"/>
  <c r="H75" i="75"/>
  <c r="I75" i="75" s="1"/>
  <c r="J75" i="75" s="1"/>
  <c r="H57" i="75"/>
  <c r="I57" i="75" s="1"/>
  <c r="J57" i="75" s="1"/>
  <c r="H39" i="75"/>
  <c r="I39" i="75" s="1"/>
  <c r="J39" i="75" s="1"/>
  <c r="H21" i="75"/>
  <c r="I21" i="75" s="1"/>
  <c r="J21" i="75" s="1"/>
  <c r="X5" i="74"/>
  <c r="AH5" i="74" s="1"/>
  <c r="H89" i="73"/>
  <c r="I89" i="73" s="1"/>
  <c r="J89" i="73" s="1"/>
  <c r="H53" i="73"/>
  <c r="I53" i="73" s="1"/>
  <c r="J53" i="73" s="1"/>
  <c r="H17" i="73"/>
  <c r="I17" i="73" s="1"/>
  <c r="J17" i="73" s="1"/>
  <c r="X5" i="82"/>
  <c r="AH5" i="82" s="1"/>
  <c r="H68" i="75"/>
  <c r="I68" i="75" s="1"/>
  <c r="J68" i="75" s="1"/>
  <c r="H50" i="75"/>
  <c r="I50" i="75" s="1"/>
  <c r="J50" i="75" s="1"/>
  <c r="H32" i="75"/>
  <c r="I32" i="75" s="1"/>
  <c r="J32" i="75" s="1"/>
  <c r="H14" i="75"/>
  <c r="I14" i="75" s="1"/>
  <c r="J14" i="75" s="1"/>
  <c r="H69" i="73"/>
  <c r="I69" i="73" s="1"/>
  <c r="J69" i="73" s="1"/>
  <c r="H33" i="73"/>
  <c r="I33" i="73" s="1"/>
  <c r="J33" i="73" s="1"/>
  <c r="H33" i="78"/>
  <c r="I33" i="78" s="1"/>
  <c r="J33" i="78" s="1"/>
  <c r="Z4" i="73"/>
  <c r="AE3" i="66"/>
  <c r="P3" i="66"/>
  <c r="AF3" i="66" s="1"/>
  <c r="AO3" i="66" s="1"/>
  <c r="Z4" i="59"/>
  <c r="AH4" i="59"/>
  <c r="AI3" i="77"/>
  <c r="AF4" i="72"/>
  <c r="W5" i="72"/>
  <c r="AE4" i="72"/>
  <c r="AG4" i="72"/>
  <c r="Y5" i="65"/>
  <c r="X5" i="70"/>
  <c r="AH5" i="70" s="1"/>
  <c r="AQ5" i="70" s="1"/>
  <c r="AH4" i="62"/>
  <c r="AQ4" i="62" s="1"/>
  <c r="Z4" i="62"/>
  <c r="X5" i="60"/>
  <c r="AH5" i="60" s="1"/>
  <c r="AH3" i="68"/>
  <c r="AQ3" i="68" s="1"/>
  <c r="H13" i="77"/>
  <c r="I13" i="77" s="1"/>
  <c r="J13" i="77" s="1"/>
  <c r="H39" i="77"/>
  <c r="I39" i="77" s="1"/>
  <c r="J39" i="77" s="1"/>
  <c r="H46" i="77"/>
  <c r="I46" i="77" s="1"/>
  <c r="J46" i="77" s="1"/>
  <c r="H4" i="77"/>
  <c r="I4" i="77" s="1"/>
  <c r="J4" i="77" s="1"/>
  <c r="K4" i="77" s="1"/>
  <c r="H58" i="77"/>
  <c r="I58" i="77" s="1"/>
  <c r="J58" i="77" s="1"/>
  <c r="H15" i="77"/>
  <c r="I15" i="77" s="1"/>
  <c r="J15" i="77" s="1"/>
  <c r="H69" i="77"/>
  <c r="I69" i="77" s="1"/>
  <c r="J69" i="77" s="1"/>
  <c r="H26" i="77"/>
  <c r="I26" i="77" s="1"/>
  <c r="J26" i="77" s="1"/>
  <c r="H80" i="77"/>
  <c r="I80" i="77" s="1"/>
  <c r="J80" i="77" s="1"/>
  <c r="H37" i="77"/>
  <c r="I37" i="77" s="1"/>
  <c r="J37" i="77" s="1"/>
  <c r="H91" i="77"/>
  <c r="I91" i="77" s="1"/>
  <c r="J91" i="77" s="1"/>
  <c r="H35" i="77"/>
  <c r="I35" i="77" s="1"/>
  <c r="J35" i="77" s="1"/>
  <c r="H71" i="77"/>
  <c r="I71" i="77" s="1"/>
  <c r="J71" i="77" s="1"/>
  <c r="H12" i="77"/>
  <c r="I12" i="77" s="1"/>
  <c r="J12" i="77" s="1"/>
  <c r="H48" i="77"/>
  <c r="I48" i="77" s="1"/>
  <c r="J48" i="77" s="1"/>
  <c r="H84" i="77"/>
  <c r="I84" i="77" s="1"/>
  <c r="J84" i="77" s="1"/>
  <c r="AE3" i="54"/>
  <c r="P3" i="54"/>
  <c r="AF3" i="54" s="1"/>
  <c r="AO3" i="54" s="1"/>
  <c r="AQ4" i="75"/>
  <c r="Z4" i="52"/>
  <c r="H21" i="57"/>
  <c r="I21" i="57" s="1"/>
  <c r="J21" i="57" s="1"/>
  <c r="AN3" i="52"/>
  <c r="AI3" i="52"/>
  <c r="AE3" i="57"/>
  <c r="P3" i="57"/>
  <c r="AF3" i="57" s="1"/>
  <c r="AO3" i="57" s="1"/>
  <c r="Z4" i="56"/>
  <c r="AH4" i="56"/>
  <c r="H11" i="57"/>
  <c r="I11" i="57" s="1"/>
  <c r="J11" i="57" s="1"/>
  <c r="H8" i="57"/>
  <c r="I8" i="57" s="1"/>
  <c r="J8" i="57" s="1"/>
  <c r="H22" i="57"/>
  <c r="I22" i="57" s="1"/>
  <c r="J22" i="57" s="1"/>
  <c r="Y5" i="50"/>
  <c r="H61" i="48"/>
  <c r="I61" i="48" s="1"/>
  <c r="J61" i="48" s="1"/>
  <c r="H18" i="48"/>
  <c r="I18" i="48" s="1"/>
  <c r="J18" i="48" s="1"/>
  <c r="H68" i="48"/>
  <c r="I68" i="48" s="1"/>
  <c r="J68" i="48" s="1"/>
  <c r="H46" i="48"/>
  <c r="I46" i="48" s="1"/>
  <c r="J46" i="48" s="1"/>
  <c r="H75" i="47"/>
  <c r="I75" i="47" s="1"/>
  <c r="J75" i="47" s="1"/>
  <c r="H57" i="47"/>
  <c r="I57" i="47" s="1"/>
  <c r="J57" i="47" s="1"/>
  <c r="H39" i="47"/>
  <c r="I39" i="47" s="1"/>
  <c r="J39" i="47" s="1"/>
  <c r="H21" i="47"/>
  <c r="I21" i="47" s="1"/>
  <c r="J21" i="47" s="1"/>
  <c r="AE3" i="51"/>
  <c r="P3" i="51"/>
  <c r="AF3" i="51" s="1"/>
  <c r="AO3" i="51" s="1"/>
  <c r="H24" i="48"/>
  <c r="I24" i="48" s="1"/>
  <c r="J24" i="48" s="1"/>
  <c r="H38" i="48"/>
  <c r="I38" i="48" s="1"/>
  <c r="J38" i="48" s="1"/>
  <c r="H16" i="48"/>
  <c r="I16" i="48" s="1"/>
  <c r="J16" i="48" s="1"/>
  <c r="H62" i="47"/>
  <c r="I62" i="47" s="1"/>
  <c r="J62" i="47" s="1"/>
  <c r="H44" i="47"/>
  <c r="I44" i="47" s="1"/>
  <c r="J44" i="47" s="1"/>
  <c r="H26" i="47"/>
  <c r="I26" i="47" s="1"/>
  <c r="J26" i="47" s="1"/>
  <c r="H8" i="47"/>
  <c r="I8" i="47" s="1"/>
  <c r="J8" i="47" s="1"/>
  <c r="H85" i="46"/>
  <c r="I85" i="46" s="1"/>
  <c r="J85" i="46" s="1"/>
  <c r="H67" i="46"/>
  <c r="I67" i="46" s="1"/>
  <c r="J67" i="46" s="1"/>
  <c r="H49" i="46"/>
  <c r="I49" i="46" s="1"/>
  <c r="J49" i="46" s="1"/>
  <c r="H31" i="46"/>
  <c r="I31" i="46" s="1"/>
  <c r="J31" i="46" s="1"/>
  <c r="H13" i="46"/>
  <c r="I13" i="46" s="1"/>
  <c r="J13" i="46" s="1"/>
  <c r="X5" i="45"/>
  <c r="AH5" i="45" s="1"/>
  <c r="AQ5" i="45" s="1"/>
  <c r="H57" i="45"/>
  <c r="I57" i="45" s="1"/>
  <c r="J57" i="45" s="1"/>
  <c r="H21" i="45"/>
  <c r="I21" i="45" s="1"/>
  <c r="J21" i="45" s="1"/>
  <c r="H52" i="44"/>
  <c r="I52" i="44" s="1"/>
  <c r="J52" i="44" s="1"/>
  <c r="H34" i="44"/>
  <c r="I34" i="44" s="1"/>
  <c r="J34" i="44" s="1"/>
  <c r="H16" i="44"/>
  <c r="I16" i="44" s="1"/>
  <c r="J16" i="44" s="1"/>
  <c r="H41" i="48"/>
  <c r="I41" i="48" s="1"/>
  <c r="J41" i="48" s="1"/>
  <c r="H62" i="48"/>
  <c r="I62" i="48" s="1"/>
  <c r="J62" i="48" s="1"/>
  <c r="H40" i="48"/>
  <c r="I40" i="48" s="1"/>
  <c r="J40" i="48" s="1"/>
  <c r="AH4" i="47"/>
  <c r="AQ4" i="47" s="1"/>
  <c r="Z4" i="47"/>
  <c r="H64" i="47"/>
  <c r="I64" i="47" s="1"/>
  <c r="J64" i="47" s="1"/>
  <c r="H46" i="47"/>
  <c r="I46" i="47" s="1"/>
  <c r="J46" i="47" s="1"/>
  <c r="H28" i="47"/>
  <c r="I28" i="47" s="1"/>
  <c r="J28" i="47" s="1"/>
  <c r="H10" i="47"/>
  <c r="I10" i="47" s="1"/>
  <c r="J10" i="47" s="1"/>
  <c r="H87" i="46"/>
  <c r="I87" i="46" s="1"/>
  <c r="J87" i="46" s="1"/>
  <c r="H69" i="46"/>
  <c r="I69" i="46" s="1"/>
  <c r="J69" i="46" s="1"/>
  <c r="H51" i="46"/>
  <c r="I51" i="46" s="1"/>
  <c r="J51" i="46" s="1"/>
  <c r="H33" i="46"/>
  <c r="I33" i="46" s="1"/>
  <c r="J33" i="46" s="1"/>
  <c r="H15" i="46"/>
  <c r="I15" i="46" s="1"/>
  <c r="J15" i="46" s="1"/>
  <c r="H67" i="45"/>
  <c r="I67" i="45" s="1"/>
  <c r="J67" i="45" s="1"/>
  <c r="H31" i="45"/>
  <c r="I31" i="45" s="1"/>
  <c r="J31" i="45" s="1"/>
  <c r="H63" i="44"/>
  <c r="I63" i="44" s="1"/>
  <c r="J63" i="44" s="1"/>
  <c r="H45" i="44"/>
  <c r="I45" i="44" s="1"/>
  <c r="J45" i="44" s="1"/>
  <c r="H27" i="44"/>
  <c r="I27" i="44" s="1"/>
  <c r="J27" i="44" s="1"/>
  <c r="H9" i="44"/>
  <c r="I9" i="44" s="1"/>
  <c r="J9" i="44" s="1"/>
  <c r="H82" i="41"/>
  <c r="I82" i="41" s="1"/>
  <c r="J82" i="41" s="1"/>
  <c r="H46" i="41"/>
  <c r="I46" i="41" s="1"/>
  <c r="J46" i="41" s="1"/>
  <c r="H10" i="41"/>
  <c r="I10" i="41" s="1"/>
  <c r="J10" i="41" s="1"/>
  <c r="H73" i="42"/>
  <c r="I73" i="42" s="1"/>
  <c r="J73" i="42" s="1"/>
  <c r="H55" i="42"/>
  <c r="I55" i="42" s="1"/>
  <c r="J55" i="42" s="1"/>
  <c r="H37" i="42"/>
  <c r="I37" i="42" s="1"/>
  <c r="J37" i="42" s="1"/>
  <c r="H19" i="42"/>
  <c r="I19" i="42" s="1"/>
  <c r="J19" i="42" s="1"/>
  <c r="H63" i="41"/>
  <c r="I63" i="41" s="1"/>
  <c r="J63" i="41" s="1"/>
  <c r="H27" i="41"/>
  <c r="I27" i="41" s="1"/>
  <c r="J27" i="41" s="1"/>
  <c r="H74" i="41"/>
  <c r="I74" i="41" s="1"/>
  <c r="J74" i="41" s="1"/>
  <c r="H38" i="41"/>
  <c r="I38" i="41" s="1"/>
  <c r="J38" i="41" s="1"/>
  <c r="AH4" i="44"/>
  <c r="AQ4" i="44" s="1"/>
  <c r="H75" i="42"/>
  <c r="I75" i="42" s="1"/>
  <c r="J75" i="42" s="1"/>
  <c r="H57" i="42"/>
  <c r="I57" i="42" s="1"/>
  <c r="J57" i="42" s="1"/>
  <c r="H39" i="42"/>
  <c r="I39" i="42" s="1"/>
  <c r="J39" i="42" s="1"/>
  <c r="H21" i="42"/>
  <c r="I21" i="42" s="1"/>
  <c r="J21" i="42" s="1"/>
  <c r="H67" i="41"/>
  <c r="I67" i="41" s="1"/>
  <c r="J67" i="41" s="1"/>
  <c r="H31" i="41"/>
  <c r="I31" i="41" s="1"/>
  <c r="J31" i="41" s="1"/>
  <c r="H69" i="40"/>
  <c r="I69" i="40" s="1"/>
  <c r="J69" i="40" s="1"/>
  <c r="H51" i="40"/>
  <c r="I51" i="40" s="1"/>
  <c r="J51" i="40" s="1"/>
  <c r="H33" i="40"/>
  <c r="I33" i="40" s="1"/>
  <c r="J33" i="40" s="1"/>
  <c r="H15" i="40"/>
  <c r="I15" i="40" s="1"/>
  <c r="J15" i="40" s="1"/>
  <c r="H72" i="41"/>
  <c r="I72" i="41" s="1"/>
  <c r="J72" i="41" s="1"/>
  <c r="H36" i="41"/>
  <c r="I36" i="41" s="1"/>
  <c r="J36" i="41" s="1"/>
  <c r="AR3" i="48"/>
  <c r="H66" i="43"/>
  <c r="I66" i="43" s="1"/>
  <c r="J66" i="43" s="1"/>
  <c r="H48" i="43"/>
  <c r="I48" i="43" s="1"/>
  <c r="J48" i="43" s="1"/>
  <c r="H30" i="43"/>
  <c r="I30" i="43" s="1"/>
  <c r="J30" i="43" s="1"/>
  <c r="H12" i="43"/>
  <c r="I12" i="43" s="1"/>
  <c r="J12" i="43" s="1"/>
  <c r="H77" i="42"/>
  <c r="I77" i="42" s="1"/>
  <c r="J77" i="42" s="1"/>
  <c r="H59" i="42"/>
  <c r="I59" i="42" s="1"/>
  <c r="J59" i="42" s="1"/>
  <c r="H41" i="42"/>
  <c r="I41" i="42" s="1"/>
  <c r="J41" i="42" s="1"/>
  <c r="H23" i="42"/>
  <c r="I23" i="42" s="1"/>
  <c r="J23" i="42" s="1"/>
  <c r="H5" i="42"/>
  <c r="I5" i="42" s="1"/>
  <c r="J5" i="42" s="1"/>
  <c r="H71" i="41"/>
  <c r="I71" i="41" s="1"/>
  <c r="J71" i="41" s="1"/>
  <c r="H35" i="41"/>
  <c r="I35" i="41" s="1"/>
  <c r="J35" i="41" s="1"/>
  <c r="H53" i="40"/>
  <c r="I53" i="40" s="1"/>
  <c r="J53" i="40" s="1"/>
  <c r="H35" i="40"/>
  <c r="I35" i="40" s="1"/>
  <c r="J35" i="40" s="1"/>
  <c r="H17" i="40"/>
  <c r="I17" i="40" s="1"/>
  <c r="J17" i="40" s="1"/>
  <c r="AQ4" i="43"/>
  <c r="H76" i="39"/>
  <c r="I76" i="39" s="1"/>
  <c r="J76" i="39" s="1"/>
  <c r="H40" i="39"/>
  <c r="I40" i="39" s="1"/>
  <c r="J40" i="39" s="1"/>
  <c r="H4" i="39"/>
  <c r="I4" i="39" s="1"/>
  <c r="J4" i="39" s="1"/>
  <c r="K4" i="39" s="1"/>
  <c r="H78" i="38"/>
  <c r="I78" i="38" s="1"/>
  <c r="J78" i="38" s="1"/>
  <c r="H60" i="38"/>
  <c r="I60" i="38" s="1"/>
  <c r="J60" i="38" s="1"/>
  <c r="H42" i="38"/>
  <c r="I42" i="38" s="1"/>
  <c r="J42" i="38" s="1"/>
  <c r="H24" i="38"/>
  <c r="I24" i="38" s="1"/>
  <c r="J24" i="38" s="1"/>
  <c r="H6" i="38"/>
  <c r="I6" i="38" s="1"/>
  <c r="J6" i="38" s="1"/>
  <c r="H79" i="37"/>
  <c r="I79" i="37" s="1"/>
  <c r="J79" i="37" s="1"/>
  <c r="H43" i="37"/>
  <c r="I43" i="37" s="1"/>
  <c r="J43" i="37" s="1"/>
  <c r="H7" i="37"/>
  <c r="I7" i="37" s="1"/>
  <c r="J7" i="37" s="1"/>
  <c r="H57" i="36"/>
  <c r="I57" i="36" s="1"/>
  <c r="J57" i="36" s="1"/>
  <c r="H39" i="36"/>
  <c r="I39" i="36" s="1"/>
  <c r="J39" i="36" s="1"/>
  <c r="H21" i="36"/>
  <c r="I21" i="36" s="1"/>
  <c r="J21" i="36" s="1"/>
  <c r="H60" i="35"/>
  <c r="I60" i="35" s="1"/>
  <c r="J60" i="35" s="1"/>
  <c r="H42" i="35"/>
  <c r="I42" i="35" s="1"/>
  <c r="J42" i="35" s="1"/>
  <c r="H24" i="35"/>
  <c r="I24" i="35" s="1"/>
  <c r="J24" i="35" s="1"/>
  <c r="H6" i="35"/>
  <c r="I6" i="35" s="1"/>
  <c r="J6" i="35" s="1"/>
  <c r="H58" i="40"/>
  <c r="I58" i="40" s="1"/>
  <c r="J58" i="40" s="1"/>
  <c r="H4" i="40"/>
  <c r="I4" i="40" s="1"/>
  <c r="J4" i="40" s="1"/>
  <c r="K4" i="40" s="1"/>
  <c r="H66" i="37"/>
  <c r="I66" i="37" s="1"/>
  <c r="J66" i="37" s="1"/>
  <c r="H30" i="37"/>
  <c r="I30" i="37" s="1"/>
  <c r="J30" i="37" s="1"/>
  <c r="H51" i="39"/>
  <c r="I51" i="39" s="1"/>
  <c r="J51" i="39" s="1"/>
  <c r="H15" i="39"/>
  <c r="I15" i="39" s="1"/>
  <c r="J15" i="39" s="1"/>
  <c r="H17" i="39"/>
  <c r="I17" i="39" s="1"/>
  <c r="J17" i="39" s="1"/>
  <c r="H35" i="39"/>
  <c r="I35" i="39" s="1"/>
  <c r="J35" i="39" s="1"/>
  <c r="H53" i="39"/>
  <c r="I53" i="39" s="1"/>
  <c r="J53" i="39" s="1"/>
  <c r="H71" i="39"/>
  <c r="I71" i="39" s="1"/>
  <c r="J71" i="39" s="1"/>
  <c r="H83" i="37"/>
  <c r="I83" i="37" s="1"/>
  <c r="J83" i="37" s="1"/>
  <c r="H47" i="37"/>
  <c r="I47" i="37" s="1"/>
  <c r="J47" i="37" s="1"/>
  <c r="H11" i="37"/>
  <c r="I11" i="37" s="1"/>
  <c r="J11" i="37" s="1"/>
  <c r="H64" i="40"/>
  <c r="I64" i="40" s="1"/>
  <c r="J64" i="40" s="1"/>
  <c r="H10" i="40"/>
  <c r="I10" i="40" s="1"/>
  <c r="J10" i="40" s="1"/>
  <c r="H61" i="39"/>
  <c r="I61" i="39" s="1"/>
  <c r="J61" i="39" s="1"/>
  <c r="H25" i="39"/>
  <c r="I25" i="39" s="1"/>
  <c r="J25" i="39" s="1"/>
  <c r="H88" i="37"/>
  <c r="I88" i="37" s="1"/>
  <c r="J88" i="37" s="1"/>
  <c r="H52" i="37"/>
  <c r="I52" i="37" s="1"/>
  <c r="J52" i="37" s="1"/>
  <c r="H16" i="37"/>
  <c r="I16" i="37" s="1"/>
  <c r="J16" i="37" s="1"/>
  <c r="H81" i="37"/>
  <c r="I81" i="37" s="1"/>
  <c r="J81" i="37" s="1"/>
  <c r="H45" i="37"/>
  <c r="I45" i="37" s="1"/>
  <c r="J45" i="37" s="1"/>
  <c r="H9" i="37"/>
  <c r="I9" i="37" s="1"/>
  <c r="J9" i="37" s="1"/>
  <c r="AI3" i="43"/>
  <c r="H34" i="40"/>
  <c r="I34" i="40" s="1"/>
  <c r="J34" i="40" s="1"/>
  <c r="H54" i="39"/>
  <c r="I54" i="39" s="1"/>
  <c r="J54" i="39" s="1"/>
  <c r="H18" i="39"/>
  <c r="I18" i="39" s="1"/>
  <c r="J18" i="39" s="1"/>
  <c r="H80" i="37"/>
  <c r="I80" i="37" s="1"/>
  <c r="J80" i="37" s="1"/>
  <c r="H44" i="37"/>
  <c r="I44" i="37" s="1"/>
  <c r="J44" i="37" s="1"/>
  <c r="H8" i="37"/>
  <c r="I8" i="37" s="1"/>
  <c r="J8" i="37" s="1"/>
  <c r="X5" i="34"/>
  <c r="AH5" i="34" s="1"/>
  <c r="H76" i="34"/>
  <c r="I76" i="34" s="1"/>
  <c r="J76" i="34" s="1"/>
  <c r="H40" i="34"/>
  <c r="I40" i="34" s="1"/>
  <c r="J40" i="34" s="1"/>
  <c r="H4" i="34"/>
  <c r="I4" i="34" s="1"/>
  <c r="J4" i="34" s="1"/>
  <c r="K4" i="34" s="1"/>
  <c r="H73" i="33"/>
  <c r="I73" i="33" s="1"/>
  <c r="J73" i="33" s="1"/>
  <c r="H29" i="33"/>
  <c r="I29" i="33" s="1"/>
  <c r="J29" i="33" s="1"/>
  <c r="H60" i="29"/>
  <c r="I60" i="29" s="1"/>
  <c r="J60" i="29" s="1"/>
  <c r="H24" i="29"/>
  <c r="I24" i="29" s="1"/>
  <c r="J24" i="29" s="1"/>
  <c r="H64" i="36"/>
  <c r="I64" i="36" s="1"/>
  <c r="J64" i="36" s="1"/>
  <c r="H46" i="36"/>
  <c r="I46" i="36" s="1"/>
  <c r="J46" i="36" s="1"/>
  <c r="H28" i="36"/>
  <c r="I28" i="36" s="1"/>
  <c r="J28" i="36" s="1"/>
  <c r="H10" i="36"/>
  <c r="I10" i="36" s="1"/>
  <c r="J10" i="36" s="1"/>
  <c r="H71" i="33"/>
  <c r="I71" i="33" s="1"/>
  <c r="J71" i="33" s="1"/>
  <c r="H28" i="33"/>
  <c r="I28" i="33" s="1"/>
  <c r="J28" i="33" s="1"/>
  <c r="AH4" i="32"/>
  <c r="AQ4" i="32" s="1"/>
  <c r="H54" i="32"/>
  <c r="I54" i="32" s="1"/>
  <c r="J54" i="32" s="1"/>
  <c r="H36" i="32"/>
  <c r="I36" i="32" s="1"/>
  <c r="J36" i="32" s="1"/>
  <c r="H18" i="32"/>
  <c r="I18" i="32" s="1"/>
  <c r="J18" i="32" s="1"/>
  <c r="H63" i="31"/>
  <c r="I63" i="31" s="1"/>
  <c r="J63" i="31" s="1"/>
  <c r="H45" i="31"/>
  <c r="I45" i="31" s="1"/>
  <c r="J45" i="31" s="1"/>
  <c r="H27" i="31"/>
  <c r="I27" i="31" s="1"/>
  <c r="J27" i="31" s="1"/>
  <c r="H9" i="31"/>
  <c r="I9" i="31" s="1"/>
  <c r="J9" i="31" s="1"/>
  <c r="AH4" i="30"/>
  <c r="AQ4" i="30" s="1"/>
  <c r="Z4" i="30"/>
  <c r="H74" i="30"/>
  <c r="I74" i="30" s="1"/>
  <c r="J74" i="30" s="1"/>
  <c r="H56" i="30"/>
  <c r="I56" i="30" s="1"/>
  <c r="J56" i="30" s="1"/>
  <c r="H38" i="30"/>
  <c r="I38" i="30" s="1"/>
  <c r="J38" i="30" s="1"/>
  <c r="H20" i="30"/>
  <c r="I20" i="30" s="1"/>
  <c r="J20" i="30" s="1"/>
  <c r="H65" i="29"/>
  <c r="I65" i="29" s="1"/>
  <c r="J65" i="29" s="1"/>
  <c r="H29" i="29"/>
  <c r="I29" i="29" s="1"/>
  <c r="J29" i="29" s="1"/>
  <c r="H59" i="28"/>
  <c r="I59" i="28" s="1"/>
  <c r="J59" i="28" s="1"/>
  <c r="H41" i="28"/>
  <c r="I41" i="28" s="1"/>
  <c r="J41" i="28" s="1"/>
  <c r="H23" i="28"/>
  <c r="I23" i="28" s="1"/>
  <c r="J23" i="28" s="1"/>
  <c r="H5" i="28"/>
  <c r="I5" i="28" s="1"/>
  <c r="J5" i="28" s="1"/>
  <c r="H74" i="27"/>
  <c r="I74" i="27" s="1"/>
  <c r="J74" i="27" s="1"/>
  <c r="H56" i="27"/>
  <c r="I56" i="27" s="1"/>
  <c r="J56" i="27" s="1"/>
  <c r="H38" i="27"/>
  <c r="I38" i="27" s="1"/>
  <c r="J38" i="27" s="1"/>
  <c r="H20" i="27"/>
  <c r="I20" i="27" s="1"/>
  <c r="J20" i="27" s="1"/>
  <c r="H44" i="36"/>
  <c r="I44" i="36" s="1"/>
  <c r="J44" i="36" s="1"/>
  <c r="AH3" i="34"/>
  <c r="H63" i="34"/>
  <c r="I63" i="34" s="1"/>
  <c r="J63" i="34" s="1"/>
  <c r="H27" i="34"/>
  <c r="I27" i="34" s="1"/>
  <c r="J27" i="34" s="1"/>
  <c r="H20" i="34"/>
  <c r="I20" i="34" s="1"/>
  <c r="J20" i="34" s="1"/>
  <c r="H38" i="34"/>
  <c r="I38" i="34" s="1"/>
  <c r="J38" i="34" s="1"/>
  <c r="H56" i="34"/>
  <c r="I56" i="34" s="1"/>
  <c r="J56" i="34" s="1"/>
  <c r="H74" i="34"/>
  <c r="I74" i="34" s="1"/>
  <c r="J74" i="34" s="1"/>
  <c r="H85" i="33"/>
  <c r="I85" i="33" s="1"/>
  <c r="J85" i="33" s="1"/>
  <c r="H41" i="33"/>
  <c r="I41" i="33" s="1"/>
  <c r="J41" i="33" s="1"/>
  <c r="H88" i="29"/>
  <c r="I88" i="29" s="1"/>
  <c r="J88" i="29" s="1"/>
  <c r="H52" i="29"/>
  <c r="I52" i="29" s="1"/>
  <c r="J52" i="29" s="1"/>
  <c r="H16" i="29"/>
  <c r="I16" i="29" s="1"/>
  <c r="J16" i="29" s="1"/>
  <c r="AQ4" i="38"/>
  <c r="H67" i="34"/>
  <c r="I67" i="34" s="1"/>
  <c r="J67" i="34" s="1"/>
  <c r="H31" i="34"/>
  <c r="I31" i="34" s="1"/>
  <c r="J31" i="34" s="1"/>
  <c r="H91" i="33"/>
  <c r="I91" i="33" s="1"/>
  <c r="J91" i="33" s="1"/>
  <c r="H47" i="33"/>
  <c r="I47" i="33" s="1"/>
  <c r="J47" i="33" s="1"/>
  <c r="H4" i="33"/>
  <c r="I4" i="33" s="1"/>
  <c r="J4" i="33" s="1"/>
  <c r="K4" i="33" s="1"/>
  <c r="H87" i="29"/>
  <c r="I87" i="29" s="1"/>
  <c r="J87" i="29" s="1"/>
  <c r="H51" i="29"/>
  <c r="I51" i="29" s="1"/>
  <c r="J51" i="29" s="1"/>
  <c r="H15" i="29"/>
  <c r="I15" i="29" s="1"/>
  <c r="J15" i="29" s="1"/>
  <c r="H67" i="36"/>
  <c r="I67" i="36" s="1"/>
  <c r="J67" i="36" s="1"/>
  <c r="H49" i="36"/>
  <c r="I49" i="36" s="1"/>
  <c r="J49" i="36" s="1"/>
  <c r="H31" i="36"/>
  <c r="I31" i="36" s="1"/>
  <c r="J31" i="36" s="1"/>
  <c r="H13" i="36"/>
  <c r="I13" i="36" s="1"/>
  <c r="J13" i="36" s="1"/>
  <c r="H89" i="33"/>
  <c r="I89" i="33" s="1"/>
  <c r="J89" i="33" s="1"/>
  <c r="H46" i="33"/>
  <c r="I46" i="33" s="1"/>
  <c r="J46" i="33" s="1"/>
  <c r="H6" i="33"/>
  <c r="I6" i="33" s="1"/>
  <c r="J6" i="33" s="1"/>
  <c r="H42" i="33"/>
  <c r="I42" i="33" s="1"/>
  <c r="J42" i="33" s="1"/>
  <c r="H78" i="33"/>
  <c r="I78" i="33" s="1"/>
  <c r="J78" i="33" s="1"/>
  <c r="H35" i="38"/>
  <c r="I35" i="38" s="1"/>
  <c r="J35" i="38" s="1"/>
  <c r="H41" i="36"/>
  <c r="I41" i="36" s="1"/>
  <c r="J41" i="36" s="1"/>
  <c r="H5" i="36"/>
  <c r="I5" i="36" s="1"/>
  <c r="J5" i="36" s="1"/>
  <c r="H84" i="34"/>
  <c r="I84" i="34" s="1"/>
  <c r="J84" i="34" s="1"/>
  <c r="H48" i="34"/>
  <c r="I48" i="34" s="1"/>
  <c r="J48" i="34" s="1"/>
  <c r="H12" i="34"/>
  <c r="I12" i="34" s="1"/>
  <c r="J12" i="34" s="1"/>
  <c r="H81" i="33"/>
  <c r="I81" i="33" s="1"/>
  <c r="J81" i="33" s="1"/>
  <c r="H38" i="33"/>
  <c r="I38" i="33" s="1"/>
  <c r="J38" i="33" s="1"/>
  <c r="AR3" i="33"/>
  <c r="H64" i="31"/>
  <c r="I64" i="31" s="1"/>
  <c r="J64" i="31" s="1"/>
  <c r="H46" i="31"/>
  <c r="I46" i="31" s="1"/>
  <c r="J46" i="31" s="1"/>
  <c r="H28" i="31"/>
  <c r="I28" i="31" s="1"/>
  <c r="J28" i="31" s="1"/>
  <c r="H10" i="31"/>
  <c r="I10" i="31" s="1"/>
  <c r="J10" i="31" s="1"/>
  <c r="H75" i="30"/>
  <c r="I75" i="30" s="1"/>
  <c r="J75" i="30" s="1"/>
  <c r="H57" i="30"/>
  <c r="I57" i="30" s="1"/>
  <c r="J57" i="30" s="1"/>
  <c r="H39" i="30"/>
  <c r="I39" i="30" s="1"/>
  <c r="J39" i="30" s="1"/>
  <c r="H21" i="30"/>
  <c r="I21" i="30" s="1"/>
  <c r="J21" i="30" s="1"/>
  <c r="H73" i="29"/>
  <c r="I73" i="29" s="1"/>
  <c r="J73" i="29" s="1"/>
  <c r="H37" i="29"/>
  <c r="I37" i="29" s="1"/>
  <c r="J37" i="29" s="1"/>
  <c r="H54" i="28"/>
  <c r="I54" i="28" s="1"/>
  <c r="J54" i="28" s="1"/>
  <c r="H36" i="28"/>
  <c r="I36" i="28" s="1"/>
  <c r="J36" i="28" s="1"/>
  <c r="H18" i="28"/>
  <c r="I18" i="28" s="1"/>
  <c r="J18" i="28" s="1"/>
  <c r="H66" i="27"/>
  <c r="I66" i="27" s="1"/>
  <c r="J66" i="27" s="1"/>
  <c r="H48" i="27"/>
  <c r="I48" i="27" s="1"/>
  <c r="J48" i="27" s="1"/>
  <c r="H30" i="27"/>
  <c r="I30" i="27" s="1"/>
  <c r="J30" i="27" s="1"/>
  <c r="H12" i="27"/>
  <c r="I12" i="27" s="1"/>
  <c r="J12" i="27" s="1"/>
  <c r="H73" i="30"/>
  <c r="I73" i="30" s="1"/>
  <c r="J73" i="30" s="1"/>
  <c r="H37" i="30"/>
  <c r="I37" i="30" s="1"/>
  <c r="J37" i="30" s="1"/>
  <c r="H74" i="25"/>
  <c r="I74" i="25" s="1"/>
  <c r="J74" i="25" s="1"/>
  <c r="H38" i="25"/>
  <c r="I38" i="25" s="1"/>
  <c r="J38" i="25" s="1"/>
  <c r="AH4" i="23"/>
  <c r="Z4" i="23"/>
  <c r="H41" i="32"/>
  <c r="I41" i="32" s="1"/>
  <c r="J41" i="32" s="1"/>
  <c r="H14" i="32"/>
  <c r="I14" i="32" s="1"/>
  <c r="J14" i="32" s="1"/>
  <c r="H67" i="28"/>
  <c r="I67" i="28" s="1"/>
  <c r="J67" i="28" s="1"/>
  <c r="H31" i="28"/>
  <c r="I31" i="28" s="1"/>
  <c r="J31" i="28" s="1"/>
  <c r="AQ4" i="33"/>
  <c r="H92" i="29"/>
  <c r="I92" i="29" s="1"/>
  <c r="J92" i="29" s="1"/>
  <c r="H17" i="82"/>
  <c r="I17" i="82" s="1"/>
  <c r="J17" i="82" s="1"/>
  <c r="H59" i="82"/>
  <c r="I59" i="82" s="1"/>
  <c r="J59" i="82" s="1"/>
  <c r="H14" i="82"/>
  <c r="I14" i="82" s="1"/>
  <c r="J14" i="82" s="1"/>
  <c r="K5" i="14"/>
  <c r="H44" i="32"/>
  <c r="I44" i="32" s="1"/>
  <c r="J44" i="32" s="1"/>
  <c r="H17" i="32"/>
  <c r="I17" i="32" s="1"/>
  <c r="J17" i="32" s="1"/>
  <c r="H77" i="31"/>
  <c r="I77" i="31" s="1"/>
  <c r="J77" i="31" s="1"/>
  <c r="H41" i="31"/>
  <c r="I41" i="31" s="1"/>
  <c r="J41" i="31" s="1"/>
  <c r="H58" i="30"/>
  <c r="I58" i="30" s="1"/>
  <c r="J58" i="30" s="1"/>
  <c r="H22" i="30"/>
  <c r="I22" i="30" s="1"/>
  <c r="J22" i="30" s="1"/>
  <c r="H73" i="26"/>
  <c r="I73" i="26" s="1"/>
  <c r="J73" i="26" s="1"/>
  <c r="K5" i="21"/>
  <c r="K5" i="18"/>
  <c r="H52" i="28"/>
  <c r="I52" i="28" s="1"/>
  <c r="J52" i="28" s="1"/>
  <c r="H16" i="28"/>
  <c r="I16" i="28" s="1"/>
  <c r="J16" i="28" s="1"/>
  <c r="AI3" i="23"/>
  <c r="AN3" i="23"/>
  <c r="H38" i="32"/>
  <c r="I38" i="32" s="1"/>
  <c r="J38" i="32" s="1"/>
  <c r="H74" i="29"/>
  <c r="I74" i="29" s="1"/>
  <c r="J74" i="29" s="1"/>
  <c r="H78" i="26"/>
  <c r="I78" i="26" s="1"/>
  <c r="J78" i="26" s="1"/>
  <c r="H60" i="26"/>
  <c r="I60" i="26" s="1"/>
  <c r="J60" i="26" s="1"/>
  <c r="H42" i="26"/>
  <c r="I42" i="26" s="1"/>
  <c r="J42" i="26" s="1"/>
  <c r="H24" i="26"/>
  <c r="I24" i="26" s="1"/>
  <c r="J24" i="26" s="1"/>
  <c r="H6" i="26"/>
  <c r="I6" i="26" s="1"/>
  <c r="J6" i="26" s="1"/>
  <c r="H93" i="25"/>
  <c r="I93" i="25" s="1"/>
  <c r="J93" i="25" s="1"/>
  <c r="H57" i="25"/>
  <c r="I57" i="25" s="1"/>
  <c r="J57" i="25" s="1"/>
  <c r="H21" i="25"/>
  <c r="I21" i="25" s="1"/>
  <c r="J21" i="25" s="1"/>
  <c r="H6" i="13"/>
  <c r="I6" i="13" s="1"/>
  <c r="J6" i="13" s="1"/>
  <c r="H12" i="10"/>
  <c r="I12" i="10" s="1"/>
  <c r="J12" i="10" s="1"/>
  <c r="H29" i="26"/>
  <c r="I29" i="26" s="1"/>
  <c r="J29" i="26" s="1"/>
  <c r="AQ4" i="17"/>
  <c r="H13" i="22"/>
  <c r="I13" i="22" s="1"/>
  <c r="J13" i="22" s="1"/>
  <c r="Z4" i="12"/>
  <c r="H23" i="9"/>
  <c r="I23" i="9" s="1"/>
  <c r="J23" i="9" s="1"/>
  <c r="H22" i="15"/>
  <c r="H19" i="15"/>
  <c r="H16" i="15"/>
  <c r="H13" i="15"/>
  <c r="H8" i="15"/>
  <c r="H7" i="15"/>
  <c r="H9" i="15"/>
  <c r="H23" i="15"/>
  <c r="H20" i="15"/>
  <c r="H17" i="15"/>
  <c r="H14" i="15"/>
  <c r="H10" i="15"/>
  <c r="H11" i="15"/>
  <c r="H5" i="15"/>
  <c r="H4" i="15"/>
  <c r="H6" i="15"/>
  <c r="H18" i="15"/>
  <c r="H12" i="15"/>
  <c r="H21" i="15"/>
  <c r="H15" i="15"/>
  <c r="H9" i="56"/>
  <c r="H11" i="56"/>
  <c r="H5" i="56"/>
  <c r="H4" i="56"/>
  <c r="H21" i="56"/>
  <c r="H18" i="56"/>
  <c r="H15" i="56"/>
  <c r="H12" i="56"/>
  <c r="H6" i="56"/>
  <c r="H22" i="56"/>
  <c r="H19" i="56"/>
  <c r="H16" i="56"/>
  <c r="H13" i="56"/>
  <c r="H8" i="56"/>
  <c r="H7" i="56"/>
  <c r="H17" i="56"/>
  <c r="H14" i="56"/>
  <c r="H23" i="56"/>
  <c r="H20" i="56"/>
  <c r="H10" i="56"/>
  <c r="H23" i="71"/>
  <c r="H20" i="71"/>
  <c r="H17" i="71"/>
  <c r="H14" i="71"/>
  <c r="H10" i="71"/>
  <c r="H11" i="71"/>
  <c r="H5" i="71"/>
  <c r="H4" i="71"/>
  <c r="H21" i="71"/>
  <c r="H18" i="71"/>
  <c r="H15" i="71"/>
  <c r="H12" i="71"/>
  <c r="H6" i="71"/>
  <c r="H9" i="71"/>
  <c r="H22" i="71"/>
  <c r="H8" i="71"/>
  <c r="H19" i="71"/>
  <c r="H16" i="71"/>
  <c r="H13" i="71"/>
  <c r="H7" i="71"/>
  <c r="H55" i="26"/>
  <c r="I55" i="26" s="1"/>
  <c r="J55" i="26" s="1"/>
  <c r="H28" i="26"/>
  <c r="I28" i="26" s="1"/>
  <c r="J28" i="26" s="1"/>
  <c r="H8" i="10"/>
  <c r="I8" i="10" s="1"/>
  <c r="J8" i="10" s="1"/>
  <c r="AQ4" i="27"/>
  <c r="Y5" i="28"/>
  <c r="Z5" i="28" s="1"/>
  <c r="H31" i="26"/>
  <c r="I31" i="26" s="1"/>
  <c r="J31" i="26" s="1"/>
  <c r="H4" i="26"/>
  <c r="I4" i="26" s="1"/>
  <c r="J4" i="26" s="1"/>
  <c r="K4" i="26" s="1"/>
  <c r="H18" i="22"/>
  <c r="I18" i="22" s="1"/>
  <c r="J18" i="22" s="1"/>
  <c r="H20" i="14"/>
  <c r="I20" i="14" s="1"/>
  <c r="J20" i="14" s="1"/>
  <c r="AN3" i="11"/>
  <c r="AI3" i="11"/>
  <c r="H4" i="10"/>
  <c r="I4" i="10" s="1"/>
  <c r="J4" i="10" s="1"/>
  <c r="K4" i="10" s="1"/>
  <c r="H22" i="6"/>
  <c r="I22" i="6" s="1"/>
  <c r="J22" i="6" s="1"/>
  <c r="H15" i="5"/>
  <c r="I15" i="5" s="1"/>
  <c r="J15" i="5" s="1"/>
  <c r="H13" i="5"/>
  <c r="I13" i="5" s="1"/>
  <c r="J13" i="5" s="1"/>
  <c r="AI3" i="3"/>
  <c r="I10" i="4"/>
  <c r="J10" i="4" s="1"/>
  <c r="I7" i="4"/>
  <c r="J7" i="4" s="1"/>
  <c r="I6" i="4"/>
  <c r="J6" i="4" s="1"/>
  <c r="H14" i="6"/>
  <c r="I14" i="6" s="1"/>
  <c r="J14" i="6" s="1"/>
  <c r="H15" i="10"/>
  <c r="I15" i="10" s="1"/>
  <c r="J15" i="10" s="1"/>
  <c r="AI3" i="4"/>
  <c r="K64" i="99"/>
  <c r="K65" i="99" s="1"/>
  <c r="X5" i="93"/>
  <c r="AH5" i="93" s="1"/>
  <c r="AH4" i="91"/>
  <c r="Y5" i="89"/>
  <c r="H62" i="89"/>
  <c r="I62" i="89" s="1"/>
  <c r="J62" i="89" s="1"/>
  <c r="H93" i="89"/>
  <c r="I93" i="89" s="1"/>
  <c r="J93" i="89" s="1"/>
  <c r="H13" i="89"/>
  <c r="I13" i="89" s="1"/>
  <c r="J13" i="89" s="1"/>
  <c r="H49" i="89"/>
  <c r="I49" i="89" s="1"/>
  <c r="J49" i="89" s="1"/>
  <c r="H85" i="89"/>
  <c r="I85" i="89" s="1"/>
  <c r="J85" i="89" s="1"/>
  <c r="H22" i="89"/>
  <c r="I22" i="89" s="1"/>
  <c r="J22" i="89" s="1"/>
  <c r="H58" i="89"/>
  <c r="I58" i="89" s="1"/>
  <c r="J58" i="89" s="1"/>
  <c r="H94" i="89"/>
  <c r="I94" i="89" s="1"/>
  <c r="J94" i="89" s="1"/>
  <c r="H35" i="89"/>
  <c r="I35" i="89" s="1"/>
  <c r="J35" i="89" s="1"/>
  <c r="H71" i="89"/>
  <c r="I71" i="89" s="1"/>
  <c r="J71" i="89" s="1"/>
  <c r="H12" i="89"/>
  <c r="I12" i="89" s="1"/>
  <c r="J12" i="89" s="1"/>
  <c r="H48" i="89"/>
  <c r="I48" i="89" s="1"/>
  <c r="J48" i="89" s="1"/>
  <c r="H84" i="89"/>
  <c r="I84" i="89" s="1"/>
  <c r="J84" i="89" s="1"/>
  <c r="G93" i="93"/>
  <c r="G87" i="93"/>
  <c r="G81" i="93"/>
  <c r="G75" i="93"/>
  <c r="G69" i="93"/>
  <c r="G63" i="93"/>
  <c r="G57" i="93"/>
  <c r="G51" i="93"/>
  <c r="G45" i="93"/>
  <c r="G39" i="93"/>
  <c r="G33" i="93"/>
  <c r="G27" i="93"/>
  <c r="G21" i="93"/>
  <c r="G15" i="93"/>
  <c r="G9" i="93"/>
  <c r="G98" i="93"/>
  <c r="G92" i="93"/>
  <c r="G86" i="93"/>
  <c r="G80" i="93"/>
  <c r="G74" i="93"/>
  <c r="G68" i="93"/>
  <c r="G62" i="93"/>
  <c r="G56" i="93"/>
  <c r="G50" i="93"/>
  <c r="G44" i="93"/>
  <c r="G38" i="93"/>
  <c r="G32" i="93"/>
  <c r="G26" i="93"/>
  <c r="G20" i="93"/>
  <c r="G14" i="93"/>
  <c r="G8" i="93"/>
  <c r="G97" i="93"/>
  <c r="G91" i="93"/>
  <c r="G85" i="93"/>
  <c r="G79" i="93"/>
  <c r="G73" i="93"/>
  <c r="G67" i="93"/>
  <c r="G61" i="93"/>
  <c r="G55" i="93"/>
  <c r="G49" i="93"/>
  <c r="G43" i="93"/>
  <c r="G37" i="93"/>
  <c r="G31" i="93"/>
  <c r="G25" i="93"/>
  <c r="G19" i="93"/>
  <c r="G13" i="93"/>
  <c r="G7" i="93"/>
  <c r="G96" i="93"/>
  <c r="G90" i="93"/>
  <c r="G84" i="93"/>
  <c r="G78" i="93"/>
  <c r="G72" i="93"/>
  <c r="G66" i="93"/>
  <c r="G60" i="93"/>
  <c r="G54" i="93"/>
  <c r="G48" i="93"/>
  <c r="G42" i="93"/>
  <c r="G36" i="93"/>
  <c r="G30" i="93"/>
  <c r="G24" i="93"/>
  <c r="G18" i="93"/>
  <c r="G12" i="93"/>
  <c r="G6" i="93"/>
  <c r="G94" i="93"/>
  <c r="G88" i="93"/>
  <c r="G82" i="93"/>
  <c r="G76" i="93"/>
  <c r="G70" i="93"/>
  <c r="G64" i="93"/>
  <c r="G58" i="93"/>
  <c r="G52" i="93"/>
  <c r="G46" i="93"/>
  <c r="G40" i="93"/>
  <c r="G34" i="93"/>
  <c r="G28" i="93"/>
  <c r="G22" i="93"/>
  <c r="G16" i="93"/>
  <c r="G10" i="93"/>
  <c r="G4" i="93"/>
  <c r="G83" i="93"/>
  <c r="G47" i="93"/>
  <c r="G11" i="93"/>
  <c r="G71" i="93"/>
  <c r="G35" i="93"/>
  <c r="G89" i="93"/>
  <c r="G53" i="93"/>
  <c r="G17" i="93"/>
  <c r="G65" i="93"/>
  <c r="G59" i="93"/>
  <c r="G41" i="93"/>
  <c r="G29" i="93"/>
  <c r="G77" i="93"/>
  <c r="G5" i="93"/>
  <c r="G23" i="93"/>
  <c r="G95" i="93"/>
  <c r="Z4" i="91"/>
  <c r="H60" i="87"/>
  <c r="I60" i="87" s="1"/>
  <c r="J60" i="87" s="1"/>
  <c r="H42" i="87"/>
  <c r="I42" i="87" s="1"/>
  <c r="J42" i="87" s="1"/>
  <c r="H24" i="87"/>
  <c r="I24" i="87" s="1"/>
  <c r="J24" i="87" s="1"/>
  <c r="H6" i="87"/>
  <c r="I6" i="87" s="1"/>
  <c r="J6" i="87" s="1"/>
  <c r="H43" i="88"/>
  <c r="I43" i="88" s="1"/>
  <c r="J43" i="88" s="1"/>
  <c r="H16" i="88"/>
  <c r="I16" i="88" s="1"/>
  <c r="J16" i="88" s="1"/>
  <c r="H14" i="88"/>
  <c r="I14" i="88" s="1"/>
  <c r="J14" i="88" s="1"/>
  <c r="H32" i="88"/>
  <c r="I32" i="88" s="1"/>
  <c r="J32" i="88" s="1"/>
  <c r="H50" i="88"/>
  <c r="I50" i="88" s="1"/>
  <c r="J50" i="88" s="1"/>
  <c r="H68" i="88"/>
  <c r="I68" i="88" s="1"/>
  <c r="J68" i="88" s="1"/>
  <c r="H62" i="87"/>
  <c r="I62" i="87" s="1"/>
  <c r="J62" i="87" s="1"/>
  <c r="H44" i="87"/>
  <c r="I44" i="87" s="1"/>
  <c r="J44" i="87" s="1"/>
  <c r="H26" i="87"/>
  <c r="I26" i="87" s="1"/>
  <c r="J26" i="87" s="1"/>
  <c r="H8" i="87"/>
  <c r="I8" i="87" s="1"/>
  <c r="J8" i="87" s="1"/>
  <c r="H63" i="88"/>
  <c r="I63" i="88" s="1"/>
  <c r="J63" i="88" s="1"/>
  <c r="H36" i="88"/>
  <c r="I36" i="88" s="1"/>
  <c r="J36" i="88" s="1"/>
  <c r="H9" i="88"/>
  <c r="I9" i="88" s="1"/>
  <c r="J9" i="88" s="1"/>
  <c r="AQ4" i="89"/>
  <c r="H63" i="85"/>
  <c r="I63" i="85" s="1"/>
  <c r="J63" i="85" s="1"/>
  <c r="H27" i="85"/>
  <c r="I27" i="85" s="1"/>
  <c r="J27" i="85" s="1"/>
  <c r="H74" i="85"/>
  <c r="I74" i="85" s="1"/>
  <c r="J74" i="85" s="1"/>
  <c r="H38" i="85"/>
  <c r="I38" i="85" s="1"/>
  <c r="J38" i="85" s="1"/>
  <c r="AI3" i="88"/>
  <c r="AN3" i="88"/>
  <c r="H7" i="86"/>
  <c r="I7" i="86" s="1"/>
  <c r="J7" i="86" s="1"/>
  <c r="H47" i="84"/>
  <c r="I47" i="84" s="1"/>
  <c r="J47" i="84" s="1"/>
  <c r="X5" i="83"/>
  <c r="AH5" i="83" s="1"/>
  <c r="H79" i="82"/>
  <c r="I79" i="82" s="1"/>
  <c r="J79" i="82" s="1"/>
  <c r="H61" i="82"/>
  <c r="I61" i="82" s="1"/>
  <c r="J61" i="82" s="1"/>
  <c r="H43" i="82"/>
  <c r="I43" i="82" s="1"/>
  <c r="J43" i="82" s="1"/>
  <c r="H25" i="82"/>
  <c r="I25" i="82" s="1"/>
  <c r="J25" i="82" s="1"/>
  <c r="H7" i="82"/>
  <c r="I7" i="82" s="1"/>
  <c r="J7" i="82" s="1"/>
  <c r="H30" i="86"/>
  <c r="I30" i="86" s="1"/>
  <c r="J30" i="86" s="1"/>
  <c r="H29" i="86"/>
  <c r="I29" i="86" s="1"/>
  <c r="J29" i="86" s="1"/>
  <c r="H56" i="86"/>
  <c r="I56" i="86" s="1"/>
  <c r="J56" i="86" s="1"/>
  <c r="H83" i="86"/>
  <c r="I83" i="86" s="1"/>
  <c r="J83" i="86" s="1"/>
  <c r="H13" i="86"/>
  <c r="I13" i="86" s="1"/>
  <c r="J13" i="86" s="1"/>
  <c r="H40" i="86"/>
  <c r="I40" i="86" s="1"/>
  <c r="J40" i="86" s="1"/>
  <c r="H67" i="86"/>
  <c r="I67" i="86" s="1"/>
  <c r="J67" i="86" s="1"/>
  <c r="H6" i="86"/>
  <c r="I6" i="86" s="1"/>
  <c r="J6" i="86" s="1"/>
  <c r="H33" i="86"/>
  <c r="I33" i="86" s="1"/>
  <c r="J33" i="86" s="1"/>
  <c r="H60" i="86"/>
  <c r="I60" i="86" s="1"/>
  <c r="J60" i="86" s="1"/>
  <c r="H87" i="86"/>
  <c r="I87" i="86" s="1"/>
  <c r="J87" i="86" s="1"/>
  <c r="H50" i="84"/>
  <c r="I50" i="84" s="1"/>
  <c r="J50" i="84" s="1"/>
  <c r="H19" i="84"/>
  <c r="I19" i="84" s="1"/>
  <c r="J19" i="84" s="1"/>
  <c r="H37" i="84"/>
  <c r="I37" i="84" s="1"/>
  <c r="J37" i="84" s="1"/>
  <c r="H55" i="84"/>
  <c r="I55" i="84" s="1"/>
  <c r="J55" i="84" s="1"/>
  <c r="H67" i="83"/>
  <c r="I67" i="83" s="1"/>
  <c r="J67" i="83" s="1"/>
  <c r="H49" i="83"/>
  <c r="I49" i="83" s="1"/>
  <c r="J49" i="83" s="1"/>
  <c r="H31" i="83"/>
  <c r="I31" i="83" s="1"/>
  <c r="J31" i="83" s="1"/>
  <c r="H13" i="83"/>
  <c r="I13" i="83" s="1"/>
  <c r="J13" i="83" s="1"/>
  <c r="H52" i="86"/>
  <c r="I52" i="86" s="1"/>
  <c r="J52" i="86" s="1"/>
  <c r="H53" i="84"/>
  <c r="I53" i="84" s="1"/>
  <c r="J53" i="84" s="1"/>
  <c r="H87" i="82"/>
  <c r="I87" i="82" s="1"/>
  <c r="J87" i="82" s="1"/>
  <c r="H69" i="82"/>
  <c r="I69" i="82" s="1"/>
  <c r="J69" i="82" s="1"/>
  <c r="H51" i="82"/>
  <c r="I51" i="82" s="1"/>
  <c r="J51" i="82" s="1"/>
  <c r="H33" i="82"/>
  <c r="I33" i="82" s="1"/>
  <c r="J33" i="82" s="1"/>
  <c r="H15" i="82"/>
  <c r="I15" i="82" s="1"/>
  <c r="J15" i="82" s="1"/>
  <c r="H69" i="83"/>
  <c r="I69" i="83" s="1"/>
  <c r="J69" i="83" s="1"/>
  <c r="H51" i="83"/>
  <c r="I51" i="83" s="1"/>
  <c r="J51" i="83" s="1"/>
  <c r="H33" i="83"/>
  <c r="I33" i="83" s="1"/>
  <c r="J33" i="83" s="1"/>
  <c r="H15" i="83"/>
  <c r="I15" i="83" s="1"/>
  <c r="J15" i="83" s="1"/>
  <c r="H68" i="83"/>
  <c r="I68" i="83" s="1"/>
  <c r="J68" i="83" s="1"/>
  <c r="H50" i="83"/>
  <c r="I50" i="83" s="1"/>
  <c r="J50" i="83" s="1"/>
  <c r="H32" i="83"/>
  <c r="I32" i="83" s="1"/>
  <c r="J32" i="83" s="1"/>
  <c r="H14" i="83"/>
  <c r="I14" i="83" s="1"/>
  <c r="J14" i="83" s="1"/>
  <c r="H70" i="81"/>
  <c r="I70" i="81" s="1"/>
  <c r="J70" i="81" s="1"/>
  <c r="H34" i="81"/>
  <c r="I34" i="81" s="1"/>
  <c r="J34" i="81" s="1"/>
  <c r="H75" i="81"/>
  <c r="I75" i="81" s="1"/>
  <c r="J75" i="81" s="1"/>
  <c r="H39" i="81"/>
  <c r="I39" i="81" s="1"/>
  <c r="J39" i="81" s="1"/>
  <c r="H43" i="79"/>
  <c r="I43" i="79" s="1"/>
  <c r="J43" i="79" s="1"/>
  <c r="H66" i="76"/>
  <c r="I66" i="76" s="1"/>
  <c r="J66" i="76" s="1"/>
  <c r="H48" i="76"/>
  <c r="I48" i="76" s="1"/>
  <c r="J48" i="76" s="1"/>
  <c r="H30" i="76"/>
  <c r="I30" i="76" s="1"/>
  <c r="J30" i="76" s="1"/>
  <c r="H12" i="76"/>
  <c r="I12" i="76" s="1"/>
  <c r="J12" i="76" s="1"/>
  <c r="H57" i="79"/>
  <c r="I57" i="79" s="1"/>
  <c r="J57" i="79" s="1"/>
  <c r="H35" i="79"/>
  <c r="I35" i="79" s="1"/>
  <c r="J35" i="79" s="1"/>
  <c r="H17" i="79"/>
  <c r="I17" i="79" s="1"/>
  <c r="J17" i="79" s="1"/>
  <c r="H76" i="79"/>
  <c r="I76" i="79" s="1"/>
  <c r="J76" i="79" s="1"/>
  <c r="H33" i="79"/>
  <c r="I33" i="79" s="1"/>
  <c r="J33" i="79" s="1"/>
  <c r="H15" i="79"/>
  <c r="I15" i="79" s="1"/>
  <c r="J15" i="79" s="1"/>
  <c r="H79" i="74"/>
  <c r="I79" i="74" s="1"/>
  <c r="J79" i="74" s="1"/>
  <c r="H61" i="74"/>
  <c r="I61" i="74" s="1"/>
  <c r="J61" i="74" s="1"/>
  <c r="H43" i="74"/>
  <c r="I43" i="74" s="1"/>
  <c r="J43" i="74" s="1"/>
  <c r="H25" i="74"/>
  <c r="I25" i="74" s="1"/>
  <c r="J25" i="74" s="1"/>
  <c r="H7" i="74"/>
  <c r="I7" i="74" s="1"/>
  <c r="J7" i="74" s="1"/>
  <c r="H86" i="73"/>
  <c r="I86" i="73" s="1"/>
  <c r="J86" i="73" s="1"/>
  <c r="H50" i="73"/>
  <c r="I50" i="73" s="1"/>
  <c r="J50" i="73" s="1"/>
  <c r="H14" i="73"/>
  <c r="I14" i="73" s="1"/>
  <c r="J14" i="73" s="1"/>
  <c r="H79" i="73"/>
  <c r="I79" i="73" s="1"/>
  <c r="J79" i="73" s="1"/>
  <c r="H43" i="73"/>
  <c r="I43" i="73" s="1"/>
  <c r="J43" i="73" s="1"/>
  <c r="H54" i="80"/>
  <c r="I54" i="80" s="1"/>
  <c r="J54" i="80" s="1"/>
  <c r="H27" i="80"/>
  <c r="I27" i="80" s="1"/>
  <c r="J27" i="80" s="1"/>
  <c r="H66" i="80"/>
  <c r="I66" i="80" s="1"/>
  <c r="J66" i="80" s="1"/>
  <c r="H19" i="80"/>
  <c r="I19" i="80" s="1"/>
  <c r="J19" i="80" s="1"/>
  <c r="H37" i="80"/>
  <c r="I37" i="80" s="1"/>
  <c r="J37" i="80" s="1"/>
  <c r="H55" i="80"/>
  <c r="I55" i="80" s="1"/>
  <c r="J55" i="80" s="1"/>
  <c r="H14" i="80"/>
  <c r="I14" i="80" s="1"/>
  <c r="J14" i="80" s="1"/>
  <c r="H32" i="80"/>
  <c r="I32" i="80" s="1"/>
  <c r="J32" i="80" s="1"/>
  <c r="H50" i="80"/>
  <c r="I50" i="80" s="1"/>
  <c r="J50" i="80" s="1"/>
  <c r="H68" i="80"/>
  <c r="I68" i="80" s="1"/>
  <c r="J68" i="80" s="1"/>
  <c r="H39" i="78"/>
  <c r="I39" i="78" s="1"/>
  <c r="J39" i="78" s="1"/>
  <c r="H7" i="78"/>
  <c r="I7" i="78" s="1"/>
  <c r="J7" i="78" s="1"/>
  <c r="H25" i="78"/>
  <c r="I25" i="78" s="1"/>
  <c r="J25" i="78" s="1"/>
  <c r="H43" i="78"/>
  <c r="I43" i="78" s="1"/>
  <c r="J43" i="78" s="1"/>
  <c r="H61" i="78"/>
  <c r="I61" i="78" s="1"/>
  <c r="J61" i="78" s="1"/>
  <c r="H79" i="78"/>
  <c r="I79" i="78" s="1"/>
  <c r="J79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86" i="78"/>
  <c r="I86" i="78" s="1"/>
  <c r="J86" i="78" s="1"/>
  <c r="H78" i="74"/>
  <c r="I78" i="74" s="1"/>
  <c r="J78" i="74" s="1"/>
  <c r="H60" i="74"/>
  <c r="I60" i="74" s="1"/>
  <c r="J60" i="74" s="1"/>
  <c r="H42" i="74"/>
  <c r="I42" i="74" s="1"/>
  <c r="J42" i="74" s="1"/>
  <c r="H24" i="74"/>
  <c r="I24" i="74" s="1"/>
  <c r="J24" i="74" s="1"/>
  <c r="H6" i="74"/>
  <c r="I6" i="74" s="1"/>
  <c r="J6" i="74" s="1"/>
  <c r="H66" i="73"/>
  <c r="I66" i="73" s="1"/>
  <c r="J66" i="73" s="1"/>
  <c r="H30" i="73"/>
  <c r="I30" i="73" s="1"/>
  <c r="J30" i="73" s="1"/>
  <c r="H72" i="78"/>
  <c r="I72" i="78" s="1"/>
  <c r="J72" i="78" s="1"/>
  <c r="H18" i="78"/>
  <c r="I18" i="78" s="1"/>
  <c r="J18" i="78" s="1"/>
  <c r="H72" i="75"/>
  <c r="I72" i="75" s="1"/>
  <c r="J72" i="75" s="1"/>
  <c r="H54" i="75"/>
  <c r="I54" i="75" s="1"/>
  <c r="J54" i="75" s="1"/>
  <c r="H36" i="75"/>
  <c r="I36" i="75" s="1"/>
  <c r="J36" i="75" s="1"/>
  <c r="H18" i="75"/>
  <c r="I18" i="75" s="1"/>
  <c r="J18" i="75" s="1"/>
  <c r="H83" i="73"/>
  <c r="I83" i="73" s="1"/>
  <c r="J83" i="73" s="1"/>
  <c r="H47" i="73"/>
  <c r="I47" i="73" s="1"/>
  <c r="J47" i="73" s="1"/>
  <c r="H11" i="73"/>
  <c r="I11" i="73" s="1"/>
  <c r="J11" i="73" s="1"/>
  <c r="H48" i="78"/>
  <c r="I48" i="78" s="1"/>
  <c r="J48" i="78" s="1"/>
  <c r="AQ4" i="76"/>
  <c r="H65" i="75"/>
  <c r="I65" i="75" s="1"/>
  <c r="J65" i="75" s="1"/>
  <c r="H47" i="75"/>
  <c r="I47" i="75" s="1"/>
  <c r="J47" i="75" s="1"/>
  <c r="H29" i="75"/>
  <c r="I29" i="75" s="1"/>
  <c r="J29" i="75" s="1"/>
  <c r="H11" i="75"/>
  <c r="I11" i="75" s="1"/>
  <c r="J11" i="75" s="1"/>
  <c r="H63" i="73"/>
  <c r="I63" i="73" s="1"/>
  <c r="J63" i="73" s="1"/>
  <c r="H27" i="73"/>
  <c r="I27" i="73" s="1"/>
  <c r="J27" i="73" s="1"/>
  <c r="K5" i="58"/>
  <c r="X5" i="55"/>
  <c r="AH5" i="55" s="1"/>
  <c r="AE3" i="59"/>
  <c r="P3" i="59"/>
  <c r="AF3" i="59" s="1"/>
  <c r="AO3" i="59" s="1"/>
  <c r="H67" i="77"/>
  <c r="I67" i="77" s="1"/>
  <c r="J67" i="77" s="1"/>
  <c r="H93" i="77"/>
  <c r="I93" i="77" s="1"/>
  <c r="J93" i="77" s="1"/>
  <c r="H56" i="77"/>
  <c r="I56" i="77" s="1"/>
  <c r="J56" i="77" s="1"/>
  <c r="H14" i="77"/>
  <c r="I14" i="77" s="1"/>
  <c r="J14" i="77" s="1"/>
  <c r="H68" i="77"/>
  <c r="I68" i="77" s="1"/>
  <c r="J68" i="77" s="1"/>
  <c r="H25" i="77"/>
  <c r="I25" i="77" s="1"/>
  <c r="J25" i="77" s="1"/>
  <c r="H79" i="77"/>
  <c r="I79" i="77" s="1"/>
  <c r="J79" i="77" s="1"/>
  <c r="H34" i="77"/>
  <c r="I34" i="77" s="1"/>
  <c r="J34" i="77" s="1"/>
  <c r="H88" i="77"/>
  <c r="I88" i="77" s="1"/>
  <c r="J88" i="77" s="1"/>
  <c r="H45" i="77"/>
  <c r="I45" i="77" s="1"/>
  <c r="J45" i="77" s="1"/>
  <c r="H5" i="77"/>
  <c r="I5" i="77" s="1"/>
  <c r="J5" i="77" s="1"/>
  <c r="H41" i="77"/>
  <c r="I41" i="77" s="1"/>
  <c r="J41" i="77" s="1"/>
  <c r="H77" i="77"/>
  <c r="I77" i="77" s="1"/>
  <c r="J77" i="77" s="1"/>
  <c r="H18" i="77"/>
  <c r="I18" i="77" s="1"/>
  <c r="J18" i="77" s="1"/>
  <c r="H54" i="77"/>
  <c r="I54" i="77" s="1"/>
  <c r="J54" i="77" s="1"/>
  <c r="H90" i="77"/>
  <c r="I90" i="77" s="1"/>
  <c r="J90" i="77" s="1"/>
  <c r="AQ4" i="66"/>
  <c r="X5" i="69"/>
  <c r="AH5" i="69" s="1"/>
  <c r="AQ5" i="69" s="1"/>
  <c r="H6" i="57"/>
  <c r="I6" i="57" s="1"/>
  <c r="J6" i="57" s="1"/>
  <c r="H17" i="57"/>
  <c r="I17" i="57" s="1"/>
  <c r="J17" i="57" s="1"/>
  <c r="H14" i="57"/>
  <c r="I14" i="57" s="1"/>
  <c r="J14" i="57" s="1"/>
  <c r="H36" i="48"/>
  <c r="I36" i="48" s="1"/>
  <c r="J36" i="48" s="1"/>
  <c r="H64" i="48"/>
  <c r="I64" i="48" s="1"/>
  <c r="J64" i="48" s="1"/>
  <c r="H21" i="48"/>
  <c r="I21" i="48" s="1"/>
  <c r="J21" i="48" s="1"/>
  <c r="H72" i="47"/>
  <c r="I72" i="47" s="1"/>
  <c r="J72" i="47" s="1"/>
  <c r="H54" i="47"/>
  <c r="I54" i="47" s="1"/>
  <c r="J54" i="47" s="1"/>
  <c r="H36" i="47"/>
  <c r="I36" i="47" s="1"/>
  <c r="J36" i="47" s="1"/>
  <c r="H18" i="47"/>
  <c r="I18" i="47" s="1"/>
  <c r="J18" i="47" s="1"/>
  <c r="H42" i="48"/>
  <c r="I42" i="48" s="1"/>
  <c r="J42" i="48" s="1"/>
  <c r="H56" i="48"/>
  <c r="I56" i="48" s="1"/>
  <c r="J56" i="48" s="1"/>
  <c r="H34" i="48"/>
  <c r="I34" i="48" s="1"/>
  <c r="J34" i="48" s="1"/>
  <c r="H77" i="47"/>
  <c r="I77" i="47" s="1"/>
  <c r="J77" i="47" s="1"/>
  <c r="H59" i="47"/>
  <c r="I59" i="47" s="1"/>
  <c r="J59" i="47" s="1"/>
  <c r="H41" i="47"/>
  <c r="I41" i="47" s="1"/>
  <c r="J41" i="47" s="1"/>
  <c r="H23" i="47"/>
  <c r="I23" i="47" s="1"/>
  <c r="J23" i="47" s="1"/>
  <c r="H5" i="47"/>
  <c r="I5" i="47" s="1"/>
  <c r="J5" i="47" s="1"/>
  <c r="H82" i="46"/>
  <c r="I82" i="46" s="1"/>
  <c r="J82" i="46" s="1"/>
  <c r="H64" i="46"/>
  <c r="I64" i="46" s="1"/>
  <c r="J64" i="46" s="1"/>
  <c r="H46" i="46"/>
  <c r="I46" i="46" s="1"/>
  <c r="J46" i="46" s="1"/>
  <c r="H28" i="46"/>
  <c r="I28" i="46" s="1"/>
  <c r="J28" i="46" s="1"/>
  <c r="H10" i="46"/>
  <c r="I10" i="46" s="1"/>
  <c r="J10" i="46" s="1"/>
  <c r="H87" i="45"/>
  <c r="I87" i="45" s="1"/>
  <c r="J87" i="45" s="1"/>
  <c r="H51" i="45"/>
  <c r="I51" i="45" s="1"/>
  <c r="J51" i="45" s="1"/>
  <c r="H15" i="45"/>
  <c r="I15" i="45" s="1"/>
  <c r="J15" i="45" s="1"/>
  <c r="H49" i="44"/>
  <c r="I49" i="44" s="1"/>
  <c r="J49" i="44" s="1"/>
  <c r="H31" i="44"/>
  <c r="I31" i="44" s="1"/>
  <c r="J31" i="44" s="1"/>
  <c r="H13" i="44"/>
  <c r="I13" i="44" s="1"/>
  <c r="J13" i="44" s="1"/>
  <c r="H59" i="48"/>
  <c r="I59" i="48" s="1"/>
  <c r="J59" i="48" s="1"/>
  <c r="H58" i="48"/>
  <c r="I58" i="48" s="1"/>
  <c r="J58" i="48" s="1"/>
  <c r="H15" i="48"/>
  <c r="I15" i="48" s="1"/>
  <c r="J15" i="48" s="1"/>
  <c r="H79" i="47"/>
  <c r="I79" i="47" s="1"/>
  <c r="J79" i="47" s="1"/>
  <c r="H61" i="47"/>
  <c r="I61" i="47" s="1"/>
  <c r="J61" i="47" s="1"/>
  <c r="H43" i="47"/>
  <c r="I43" i="47" s="1"/>
  <c r="J43" i="47" s="1"/>
  <c r="H25" i="47"/>
  <c r="I25" i="47" s="1"/>
  <c r="J25" i="47" s="1"/>
  <c r="H7" i="47"/>
  <c r="I7" i="47" s="1"/>
  <c r="J7" i="47" s="1"/>
  <c r="H84" i="46"/>
  <c r="I84" i="46" s="1"/>
  <c r="J84" i="46" s="1"/>
  <c r="H66" i="46"/>
  <c r="I66" i="46" s="1"/>
  <c r="J66" i="46" s="1"/>
  <c r="H48" i="46"/>
  <c r="I48" i="46" s="1"/>
  <c r="J48" i="46" s="1"/>
  <c r="H30" i="46"/>
  <c r="I30" i="46" s="1"/>
  <c r="J30" i="46" s="1"/>
  <c r="H12" i="46"/>
  <c r="I12" i="46" s="1"/>
  <c r="J12" i="46" s="1"/>
  <c r="H97" i="45"/>
  <c r="I97" i="45" s="1"/>
  <c r="J97" i="45" s="1"/>
  <c r="H61" i="45"/>
  <c r="I61" i="45" s="1"/>
  <c r="J61" i="45" s="1"/>
  <c r="H25" i="45"/>
  <c r="I25" i="45" s="1"/>
  <c r="J25" i="45" s="1"/>
  <c r="H60" i="44"/>
  <c r="I60" i="44" s="1"/>
  <c r="J60" i="44" s="1"/>
  <c r="H42" i="44"/>
  <c r="I42" i="44" s="1"/>
  <c r="J42" i="44" s="1"/>
  <c r="H24" i="44"/>
  <c r="I24" i="44" s="1"/>
  <c r="J24" i="44" s="1"/>
  <c r="H6" i="44"/>
  <c r="I6" i="44" s="1"/>
  <c r="J6" i="44" s="1"/>
  <c r="H76" i="41"/>
  <c r="I76" i="41" s="1"/>
  <c r="J76" i="41" s="1"/>
  <c r="H40" i="41"/>
  <c r="I40" i="41" s="1"/>
  <c r="J40" i="41" s="1"/>
  <c r="H4" i="41"/>
  <c r="I4" i="41" s="1"/>
  <c r="J4" i="41" s="1"/>
  <c r="K4" i="41" s="1"/>
  <c r="AQ4" i="41" s="1"/>
  <c r="H88" i="42"/>
  <c r="I88" i="42" s="1"/>
  <c r="J88" i="42" s="1"/>
  <c r="H70" i="42"/>
  <c r="I70" i="42" s="1"/>
  <c r="J70" i="42" s="1"/>
  <c r="H52" i="42"/>
  <c r="I52" i="42" s="1"/>
  <c r="J52" i="42" s="1"/>
  <c r="H34" i="42"/>
  <c r="I34" i="42" s="1"/>
  <c r="J34" i="42" s="1"/>
  <c r="H16" i="42"/>
  <c r="I16" i="42" s="1"/>
  <c r="J16" i="42" s="1"/>
  <c r="H93" i="41"/>
  <c r="I93" i="41" s="1"/>
  <c r="J93" i="41" s="1"/>
  <c r="H57" i="41"/>
  <c r="I57" i="41" s="1"/>
  <c r="J57" i="41" s="1"/>
  <c r="H21" i="41"/>
  <c r="I21" i="41" s="1"/>
  <c r="J21" i="41" s="1"/>
  <c r="H68" i="41"/>
  <c r="I68" i="41" s="1"/>
  <c r="J68" i="41" s="1"/>
  <c r="H32" i="41"/>
  <c r="I32" i="41" s="1"/>
  <c r="J32" i="41" s="1"/>
  <c r="H72" i="42"/>
  <c r="I72" i="42" s="1"/>
  <c r="J72" i="42" s="1"/>
  <c r="H54" i="42"/>
  <c r="I54" i="42" s="1"/>
  <c r="J54" i="42" s="1"/>
  <c r="H36" i="42"/>
  <c r="I36" i="42" s="1"/>
  <c r="J36" i="42" s="1"/>
  <c r="H18" i="42"/>
  <c r="I18" i="42" s="1"/>
  <c r="J18" i="42" s="1"/>
  <c r="H97" i="41"/>
  <c r="I97" i="41" s="1"/>
  <c r="J97" i="41" s="1"/>
  <c r="H61" i="41"/>
  <c r="I61" i="41" s="1"/>
  <c r="J61" i="41" s="1"/>
  <c r="H25" i="41"/>
  <c r="I25" i="41" s="1"/>
  <c r="J25" i="41" s="1"/>
  <c r="H66" i="40"/>
  <c r="I66" i="40" s="1"/>
  <c r="J66" i="40" s="1"/>
  <c r="H48" i="40"/>
  <c r="I48" i="40" s="1"/>
  <c r="J48" i="40" s="1"/>
  <c r="H30" i="40"/>
  <c r="I30" i="40" s="1"/>
  <c r="J30" i="40" s="1"/>
  <c r="H12" i="40"/>
  <c r="I12" i="40" s="1"/>
  <c r="J12" i="40" s="1"/>
  <c r="H66" i="41"/>
  <c r="I66" i="41" s="1"/>
  <c r="J66" i="41" s="1"/>
  <c r="H30" i="41"/>
  <c r="I30" i="41" s="1"/>
  <c r="J30" i="41" s="1"/>
  <c r="H63" i="43"/>
  <c r="I63" i="43" s="1"/>
  <c r="J63" i="43" s="1"/>
  <c r="H45" i="43"/>
  <c r="I45" i="43" s="1"/>
  <c r="J45" i="43" s="1"/>
  <c r="H27" i="43"/>
  <c r="I27" i="43" s="1"/>
  <c r="J27" i="43" s="1"/>
  <c r="H9" i="43"/>
  <c r="I9" i="43" s="1"/>
  <c r="J9" i="43" s="1"/>
  <c r="AH4" i="42"/>
  <c r="AQ4" i="42" s="1"/>
  <c r="Z4" i="42"/>
  <c r="H74" i="42"/>
  <c r="I74" i="42" s="1"/>
  <c r="J74" i="42" s="1"/>
  <c r="H56" i="42"/>
  <c r="I56" i="42" s="1"/>
  <c r="J56" i="42" s="1"/>
  <c r="H38" i="42"/>
  <c r="I38" i="42" s="1"/>
  <c r="J38" i="42" s="1"/>
  <c r="H20" i="42"/>
  <c r="I20" i="42" s="1"/>
  <c r="J20" i="42" s="1"/>
  <c r="AH3" i="42"/>
  <c r="H65" i="41"/>
  <c r="I65" i="41" s="1"/>
  <c r="J65" i="41" s="1"/>
  <c r="H29" i="41"/>
  <c r="I29" i="41" s="1"/>
  <c r="J29" i="41" s="1"/>
  <c r="H68" i="40"/>
  <c r="I68" i="40" s="1"/>
  <c r="J68" i="40" s="1"/>
  <c r="H50" i="40"/>
  <c r="I50" i="40" s="1"/>
  <c r="J50" i="40" s="1"/>
  <c r="H32" i="40"/>
  <c r="I32" i="40" s="1"/>
  <c r="J32" i="40" s="1"/>
  <c r="H14" i="40"/>
  <c r="I14" i="40" s="1"/>
  <c r="J14" i="40" s="1"/>
  <c r="H70" i="39"/>
  <c r="I70" i="39" s="1"/>
  <c r="J70" i="39" s="1"/>
  <c r="H34" i="39"/>
  <c r="I34" i="39" s="1"/>
  <c r="J34" i="39" s="1"/>
  <c r="H75" i="38"/>
  <c r="I75" i="38" s="1"/>
  <c r="J75" i="38" s="1"/>
  <c r="H57" i="38"/>
  <c r="I57" i="38" s="1"/>
  <c r="J57" i="38" s="1"/>
  <c r="H39" i="38"/>
  <c r="I39" i="38" s="1"/>
  <c r="J39" i="38" s="1"/>
  <c r="H21" i="38"/>
  <c r="I21" i="38" s="1"/>
  <c r="J21" i="38" s="1"/>
  <c r="H73" i="37"/>
  <c r="I73" i="37" s="1"/>
  <c r="J73" i="37" s="1"/>
  <c r="H37" i="37"/>
  <c r="I37" i="37" s="1"/>
  <c r="J37" i="37" s="1"/>
  <c r="H54" i="36"/>
  <c r="I54" i="36" s="1"/>
  <c r="J54" i="36" s="1"/>
  <c r="H36" i="36"/>
  <c r="I36" i="36" s="1"/>
  <c r="J36" i="36" s="1"/>
  <c r="H18" i="36"/>
  <c r="I18" i="36" s="1"/>
  <c r="J18" i="36" s="1"/>
  <c r="H75" i="35"/>
  <c r="I75" i="35" s="1"/>
  <c r="J75" i="35" s="1"/>
  <c r="H57" i="35"/>
  <c r="I57" i="35" s="1"/>
  <c r="J57" i="35" s="1"/>
  <c r="H39" i="35"/>
  <c r="I39" i="35" s="1"/>
  <c r="J39" i="35" s="1"/>
  <c r="H21" i="35"/>
  <c r="I21" i="35" s="1"/>
  <c r="J21" i="35" s="1"/>
  <c r="AF4" i="43"/>
  <c r="AO4" i="43" s="1"/>
  <c r="AE4" i="43"/>
  <c r="W5" i="43"/>
  <c r="AG4" i="43"/>
  <c r="AP4" i="43" s="1"/>
  <c r="H49" i="40"/>
  <c r="I49" i="40" s="1"/>
  <c r="J49" i="40" s="1"/>
  <c r="H96" i="37"/>
  <c r="I96" i="37" s="1"/>
  <c r="J96" i="37" s="1"/>
  <c r="H60" i="37"/>
  <c r="I60" i="37" s="1"/>
  <c r="J60" i="37" s="1"/>
  <c r="H24" i="37"/>
  <c r="I24" i="37" s="1"/>
  <c r="J24" i="37" s="1"/>
  <c r="H45" i="39"/>
  <c r="I45" i="39" s="1"/>
  <c r="J45" i="39" s="1"/>
  <c r="H9" i="39"/>
  <c r="I9" i="39" s="1"/>
  <c r="J9" i="39" s="1"/>
  <c r="H20" i="39"/>
  <c r="I20" i="39" s="1"/>
  <c r="J20" i="39" s="1"/>
  <c r="H38" i="39"/>
  <c r="I38" i="39" s="1"/>
  <c r="J38" i="39" s="1"/>
  <c r="H56" i="39"/>
  <c r="I56" i="39" s="1"/>
  <c r="J56" i="39" s="1"/>
  <c r="H74" i="39"/>
  <c r="I74" i="39" s="1"/>
  <c r="J74" i="39" s="1"/>
  <c r="H77" i="37"/>
  <c r="I77" i="37" s="1"/>
  <c r="J77" i="37" s="1"/>
  <c r="H41" i="37"/>
  <c r="I41" i="37" s="1"/>
  <c r="J41" i="37" s="1"/>
  <c r="H5" i="37"/>
  <c r="I5" i="37" s="1"/>
  <c r="J5" i="37" s="1"/>
  <c r="H55" i="40"/>
  <c r="I55" i="40" s="1"/>
  <c r="J55" i="40" s="1"/>
  <c r="H55" i="39"/>
  <c r="I55" i="39" s="1"/>
  <c r="J55" i="39" s="1"/>
  <c r="H19" i="39"/>
  <c r="I19" i="39" s="1"/>
  <c r="J19" i="39" s="1"/>
  <c r="H82" i="37"/>
  <c r="I82" i="37" s="1"/>
  <c r="J82" i="37" s="1"/>
  <c r="H46" i="37"/>
  <c r="I46" i="37" s="1"/>
  <c r="J46" i="37" s="1"/>
  <c r="H10" i="37"/>
  <c r="I10" i="37" s="1"/>
  <c r="J10" i="37" s="1"/>
  <c r="H75" i="37"/>
  <c r="I75" i="37" s="1"/>
  <c r="J75" i="37" s="1"/>
  <c r="H39" i="37"/>
  <c r="I39" i="37" s="1"/>
  <c r="J39" i="37" s="1"/>
  <c r="H48" i="39"/>
  <c r="I48" i="39" s="1"/>
  <c r="J48" i="39" s="1"/>
  <c r="H12" i="39"/>
  <c r="I12" i="39" s="1"/>
  <c r="J12" i="39" s="1"/>
  <c r="H74" i="37"/>
  <c r="I74" i="37" s="1"/>
  <c r="J74" i="37" s="1"/>
  <c r="H38" i="37"/>
  <c r="I38" i="37" s="1"/>
  <c r="J38" i="37" s="1"/>
  <c r="H70" i="34"/>
  <c r="I70" i="34" s="1"/>
  <c r="J70" i="34" s="1"/>
  <c r="H34" i="34"/>
  <c r="I34" i="34" s="1"/>
  <c r="J34" i="34" s="1"/>
  <c r="H65" i="33"/>
  <c r="I65" i="33" s="1"/>
  <c r="J65" i="33" s="1"/>
  <c r="H22" i="33"/>
  <c r="I22" i="33" s="1"/>
  <c r="J22" i="33" s="1"/>
  <c r="H90" i="29"/>
  <c r="I90" i="29" s="1"/>
  <c r="J90" i="29" s="1"/>
  <c r="H54" i="29"/>
  <c r="I54" i="29" s="1"/>
  <c r="J54" i="29" s="1"/>
  <c r="H18" i="29"/>
  <c r="I18" i="29" s="1"/>
  <c r="J18" i="29" s="1"/>
  <c r="AG4" i="38"/>
  <c r="AP4" i="38" s="1"/>
  <c r="AF4" i="38"/>
  <c r="AO4" i="38" s="1"/>
  <c r="AE4" i="38"/>
  <c r="W5" i="38"/>
  <c r="X5" i="38" s="1"/>
  <c r="H64" i="33"/>
  <c r="I64" i="33" s="1"/>
  <c r="J64" i="33" s="1"/>
  <c r="H21" i="33"/>
  <c r="I21" i="33" s="1"/>
  <c r="J21" i="33" s="1"/>
  <c r="H69" i="32"/>
  <c r="I69" i="32" s="1"/>
  <c r="J69" i="32" s="1"/>
  <c r="H51" i="32"/>
  <c r="I51" i="32" s="1"/>
  <c r="J51" i="32" s="1"/>
  <c r="H33" i="32"/>
  <c r="I33" i="32" s="1"/>
  <c r="J33" i="32" s="1"/>
  <c r="H15" i="32"/>
  <c r="I15" i="32" s="1"/>
  <c r="J15" i="32" s="1"/>
  <c r="H78" i="31"/>
  <c r="I78" i="31" s="1"/>
  <c r="J78" i="31" s="1"/>
  <c r="H60" i="31"/>
  <c r="I60" i="31" s="1"/>
  <c r="J60" i="31" s="1"/>
  <c r="H42" i="31"/>
  <c r="I42" i="31" s="1"/>
  <c r="J42" i="31" s="1"/>
  <c r="H24" i="31"/>
  <c r="I24" i="31" s="1"/>
  <c r="J24" i="31" s="1"/>
  <c r="H6" i="31"/>
  <c r="I6" i="31" s="1"/>
  <c r="J6" i="31" s="1"/>
  <c r="H89" i="30"/>
  <c r="I89" i="30" s="1"/>
  <c r="J89" i="30" s="1"/>
  <c r="H71" i="30"/>
  <c r="I71" i="30" s="1"/>
  <c r="J71" i="30" s="1"/>
  <c r="H53" i="30"/>
  <c r="I53" i="30" s="1"/>
  <c r="J53" i="30" s="1"/>
  <c r="H35" i="30"/>
  <c r="I35" i="30" s="1"/>
  <c r="J35" i="30" s="1"/>
  <c r="H17" i="30"/>
  <c r="I17" i="30" s="1"/>
  <c r="J17" i="30" s="1"/>
  <c r="H95" i="29"/>
  <c r="I95" i="29" s="1"/>
  <c r="J95" i="29" s="1"/>
  <c r="H59" i="29"/>
  <c r="I59" i="29" s="1"/>
  <c r="J59" i="29" s="1"/>
  <c r="H23" i="29"/>
  <c r="I23" i="29" s="1"/>
  <c r="J23" i="29" s="1"/>
  <c r="H56" i="28"/>
  <c r="I56" i="28" s="1"/>
  <c r="J56" i="28" s="1"/>
  <c r="H38" i="28"/>
  <c r="I38" i="28" s="1"/>
  <c r="J38" i="28" s="1"/>
  <c r="H20" i="28"/>
  <c r="I20" i="28" s="1"/>
  <c r="J20" i="28" s="1"/>
  <c r="AH3" i="28"/>
  <c r="H71" i="27"/>
  <c r="I71" i="27" s="1"/>
  <c r="J71" i="27" s="1"/>
  <c r="H53" i="27"/>
  <c r="I53" i="27" s="1"/>
  <c r="J53" i="27" s="1"/>
  <c r="H35" i="27"/>
  <c r="I35" i="27" s="1"/>
  <c r="J35" i="27" s="1"/>
  <c r="H17" i="27"/>
  <c r="I17" i="27" s="1"/>
  <c r="J17" i="27" s="1"/>
  <c r="H38" i="36"/>
  <c r="I38" i="36" s="1"/>
  <c r="J38" i="36" s="1"/>
  <c r="H69" i="36"/>
  <c r="I69" i="36" s="1"/>
  <c r="J69" i="36" s="1"/>
  <c r="H57" i="34"/>
  <c r="I57" i="34" s="1"/>
  <c r="J57" i="34" s="1"/>
  <c r="H21" i="34"/>
  <c r="I21" i="34" s="1"/>
  <c r="J21" i="34" s="1"/>
  <c r="H5" i="34"/>
  <c r="I5" i="34" s="1"/>
  <c r="J5" i="34" s="1"/>
  <c r="H23" i="34"/>
  <c r="I23" i="34" s="1"/>
  <c r="J23" i="34" s="1"/>
  <c r="H41" i="34"/>
  <c r="I41" i="34" s="1"/>
  <c r="J41" i="34" s="1"/>
  <c r="H59" i="34"/>
  <c r="I59" i="34" s="1"/>
  <c r="J59" i="34" s="1"/>
  <c r="H77" i="34"/>
  <c r="I77" i="34" s="1"/>
  <c r="J77" i="34" s="1"/>
  <c r="H77" i="33"/>
  <c r="I77" i="33" s="1"/>
  <c r="J77" i="33" s="1"/>
  <c r="H34" i="33"/>
  <c r="I34" i="33" s="1"/>
  <c r="J34" i="33" s="1"/>
  <c r="H82" i="29"/>
  <c r="I82" i="29" s="1"/>
  <c r="J82" i="29" s="1"/>
  <c r="H46" i="29"/>
  <c r="I46" i="29" s="1"/>
  <c r="J46" i="29" s="1"/>
  <c r="H10" i="29"/>
  <c r="I10" i="29" s="1"/>
  <c r="J10" i="29" s="1"/>
  <c r="AN3" i="29"/>
  <c r="AI3" i="29"/>
  <c r="H59" i="38"/>
  <c r="I59" i="38" s="1"/>
  <c r="J59" i="38" s="1"/>
  <c r="H14" i="38"/>
  <c r="I14" i="38" s="1"/>
  <c r="J14" i="38" s="1"/>
  <c r="AI3" i="37"/>
  <c r="AI3" i="36"/>
  <c r="H61" i="34"/>
  <c r="I61" i="34" s="1"/>
  <c r="J61" i="34" s="1"/>
  <c r="H25" i="34"/>
  <c r="I25" i="34" s="1"/>
  <c r="J25" i="34" s="1"/>
  <c r="H83" i="33"/>
  <c r="I83" i="33" s="1"/>
  <c r="J83" i="33" s="1"/>
  <c r="H40" i="33"/>
  <c r="I40" i="33" s="1"/>
  <c r="J40" i="33" s="1"/>
  <c r="H81" i="29"/>
  <c r="I81" i="29" s="1"/>
  <c r="J81" i="29" s="1"/>
  <c r="H45" i="29"/>
  <c r="I45" i="29" s="1"/>
  <c r="J45" i="29" s="1"/>
  <c r="H9" i="29"/>
  <c r="I9" i="29" s="1"/>
  <c r="J9" i="29" s="1"/>
  <c r="H82" i="33"/>
  <c r="I82" i="33" s="1"/>
  <c r="J82" i="33" s="1"/>
  <c r="H39" i="33"/>
  <c r="I39" i="33" s="1"/>
  <c r="J39" i="33" s="1"/>
  <c r="H12" i="33"/>
  <c r="I12" i="33" s="1"/>
  <c r="J12" i="33" s="1"/>
  <c r="H48" i="33"/>
  <c r="I48" i="33" s="1"/>
  <c r="J48" i="33" s="1"/>
  <c r="H84" i="33"/>
  <c r="I84" i="33" s="1"/>
  <c r="J84" i="33" s="1"/>
  <c r="H78" i="34"/>
  <c r="I78" i="34" s="1"/>
  <c r="J78" i="34" s="1"/>
  <c r="H42" i="34"/>
  <c r="I42" i="34" s="1"/>
  <c r="J42" i="34" s="1"/>
  <c r="H6" i="34"/>
  <c r="I6" i="34" s="1"/>
  <c r="J6" i="34" s="1"/>
  <c r="H74" i="33"/>
  <c r="I74" i="33" s="1"/>
  <c r="J74" i="33" s="1"/>
  <c r="H31" i="33"/>
  <c r="I31" i="33" s="1"/>
  <c r="J31" i="33" s="1"/>
  <c r="H79" i="31"/>
  <c r="I79" i="31" s="1"/>
  <c r="J79" i="31" s="1"/>
  <c r="H61" i="31"/>
  <c r="I61" i="31" s="1"/>
  <c r="J61" i="31" s="1"/>
  <c r="H43" i="31"/>
  <c r="I43" i="31" s="1"/>
  <c r="J43" i="31" s="1"/>
  <c r="H25" i="31"/>
  <c r="I25" i="31" s="1"/>
  <c r="J25" i="31" s="1"/>
  <c r="H7" i="31"/>
  <c r="I7" i="31" s="1"/>
  <c r="J7" i="31" s="1"/>
  <c r="H72" i="30"/>
  <c r="I72" i="30" s="1"/>
  <c r="J72" i="30" s="1"/>
  <c r="H54" i="30"/>
  <c r="I54" i="30" s="1"/>
  <c r="J54" i="30" s="1"/>
  <c r="H36" i="30"/>
  <c r="I36" i="30" s="1"/>
  <c r="J36" i="30" s="1"/>
  <c r="H18" i="30"/>
  <c r="I18" i="30" s="1"/>
  <c r="J18" i="30" s="1"/>
  <c r="H67" i="29"/>
  <c r="I67" i="29" s="1"/>
  <c r="J67" i="29" s="1"/>
  <c r="H31" i="29"/>
  <c r="I31" i="29" s="1"/>
  <c r="J31" i="29" s="1"/>
  <c r="H69" i="28"/>
  <c r="I69" i="28" s="1"/>
  <c r="J69" i="28" s="1"/>
  <c r="H51" i="28"/>
  <c r="I51" i="28" s="1"/>
  <c r="J51" i="28" s="1"/>
  <c r="H33" i="28"/>
  <c r="I33" i="28" s="1"/>
  <c r="J33" i="28" s="1"/>
  <c r="H15" i="28"/>
  <c r="I15" i="28" s="1"/>
  <c r="J15" i="28" s="1"/>
  <c r="H63" i="27"/>
  <c r="I63" i="27" s="1"/>
  <c r="J63" i="27" s="1"/>
  <c r="H45" i="27"/>
  <c r="I45" i="27" s="1"/>
  <c r="J45" i="27" s="1"/>
  <c r="H27" i="27"/>
  <c r="I27" i="27" s="1"/>
  <c r="J27" i="27" s="1"/>
  <c r="H9" i="27"/>
  <c r="I9" i="27" s="1"/>
  <c r="J9" i="27" s="1"/>
  <c r="AQ4" i="31"/>
  <c r="H67" i="30"/>
  <c r="I67" i="30" s="1"/>
  <c r="J67" i="30" s="1"/>
  <c r="H31" i="30"/>
  <c r="I31" i="30" s="1"/>
  <c r="J31" i="30" s="1"/>
  <c r="H56" i="26"/>
  <c r="I56" i="26" s="1"/>
  <c r="J56" i="26" s="1"/>
  <c r="X5" i="26"/>
  <c r="AH5" i="26" s="1"/>
  <c r="H68" i="25"/>
  <c r="I68" i="25" s="1"/>
  <c r="J68" i="25" s="1"/>
  <c r="H32" i="25"/>
  <c r="I32" i="25" s="1"/>
  <c r="J32" i="25" s="1"/>
  <c r="AH4" i="24"/>
  <c r="Z4" i="24"/>
  <c r="H64" i="32"/>
  <c r="I64" i="32" s="1"/>
  <c r="J64" i="32" s="1"/>
  <c r="H10" i="32"/>
  <c r="I10" i="32" s="1"/>
  <c r="J10" i="32" s="1"/>
  <c r="H98" i="29"/>
  <c r="I98" i="29" s="1"/>
  <c r="J98" i="29" s="1"/>
  <c r="H61" i="28"/>
  <c r="I61" i="28" s="1"/>
  <c r="J61" i="28" s="1"/>
  <c r="H25" i="28"/>
  <c r="I25" i="28" s="1"/>
  <c r="J25" i="28" s="1"/>
  <c r="AF4" i="33"/>
  <c r="AO4" i="33" s="1"/>
  <c r="AE4" i="33"/>
  <c r="W5" i="33"/>
  <c r="AG4" i="33"/>
  <c r="AP4" i="33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46" i="75"/>
  <c r="I46" i="75" s="1"/>
  <c r="J46" i="75" s="1"/>
  <c r="H37" i="75"/>
  <c r="I37" i="75" s="1"/>
  <c r="J37" i="75" s="1"/>
  <c r="H28" i="75"/>
  <c r="I28" i="75" s="1"/>
  <c r="J28" i="75" s="1"/>
  <c r="H45" i="84"/>
  <c r="I45" i="84" s="1"/>
  <c r="J45" i="84" s="1"/>
  <c r="H38" i="84"/>
  <c r="I38" i="84" s="1"/>
  <c r="J38" i="84" s="1"/>
  <c r="H63" i="84"/>
  <c r="I63" i="84" s="1"/>
  <c r="J63" i="84" s="1"/>
  <c r="H9" i="84"/>
  <c r="I9" i="84" s="1"/>
  <c r="J9" i="84" s="1"/>
  <c r="H56" i="84"/>
  <c r="I56" i="84" s="1"/>
  <c r="J56" i="84" s="1"/>
  <c r="H27" i="84"/>
  <c r="I27" i="84" s="1"/>
  <c r="J27" i="84" s="1"/>
  <c r="H71" i="31"/>
  <c r="I71" i="31" s="1"/>
  <c r="J71" i="31" s="1"/>
  <c r="H88" i="30"/>
  <c r="I88" i="30" s="1"/>
  <c r="J88" i="30" s="1"/>
  <c r="H52" i="30"/>
  <c r="I52" i="30" s="1"/>
  <c r="J52" i="30" s="1"/>
  <c r="H16" i="30"/>
  <c r="I16" i="30" s="1"/>
  <c r="J16" i="30" s="1"/>
  <c r="H88" i="26"/>
  <c r="I88" i="26" s="1"/>
  <c r="J88" i="26" s="1"/>
  <c r="H70" i="26"/>
  <c r="I70" i="26" s="1"/>
  <c r="J70" i="26" s="1"/>
  <c r="AN3" i="21"/>
  <c r="AI3" i="21"/>
  <c r="AN3" i="20"/>
  <c r="AI3" i="20"/>
  <c r="AN3" i="18"/>
  <c r="AI3" i="18"/>
  <c r="H46" i="28"/>
  <c r="I46" i="28" s="1"/>
  <c r="J46" i="28" s="1"/>
  <c r="AI3" i="22"/>
  <c r="AN3" i="22"/>
  <c r="H75" i="26"/>
  <c r="I75" i="26" s="1"/>
  <c r="J75" i="26" s="1"/>
  <c r="H57" i="26"/>
  <c r="I57" i="26" s="1"/>
  <c r="J57" i="26" s="1"/>
  <c r="H39" i="26"/>
  <c r="I39" i="26" s="1"/>
  <c r="J39" i="26" s="1"/>
  <c r="H21" i="26"/>
  <c r="I21" i="26" s="1"/>
  <c r="J21" i="26" s="1"/>
  <c r="H87" i="25"/>
  <c r="I87" i="25" s="1"/>
  <c r="J87" i="25" s="1"/>
  <c r="H51" i="25"/>
  <c r="I51" i="25" s="1"/>
  <c r="J51" i="25" s="1"/>
  <c r="H15" i="25"/>
  <c r="I15" i="25" s="1"/>
  <c r="J15" i="25" s="1"/>
  <c r="H21" i="22"/>
  <c r="I21" i="22" s="1"/>
  <c r="J21" i="22" s="1"/>
  <c r="AH4" i="19"/>
  <c r="Z4" i="19"/>
  <c r="H7" i="22"/>
  <c r="I7" i="22" s="1"/>
  <c r="J7" i="22" s="1"/>
  <c r="AQ4" i="13"/>
  <c r="H18" i="10"/>
  <c r="I18" i="10" s="1"/>
  <c r="J18" i="10" s="1"/>
  <c r="X5" i="9"/>
  <c r="AH5" i="9" s="1"/>
  <c r="AR3" i="9"/>
  <c r="X5" i="7"/>
  <c r="AH5" i="7" s="1"/>
  <c r="AH4" i="4"/>
  <c r="AQ4" i="4" s="1"/>
  <c r="Z4" i="4"/>
  <c r="H83" i="26"/>
  <c r="I83" i="26" s="1"/>
  <c r="J83" i="26" s="1"/>
  <c r="H52" i="26"/>
  <c r="I52" i="26" s="1"/>
  <c r="J52" i="26" s="1"/>
  <c r="H25" i="26"/>
  <c r="I25" i="26" s="1"/>
  <c r="J25" i="26" s="1"/>
  <c r="H16" i="22"/>
  <c r="I16" i="22" s="1"/>
  <c r="J16" i="22" s="1"/>
  <c r="H5" i="22"/>
  <c r="I5" i="22" s="1"/>
  <c r="J5" i="22" s="1"/>
  <c r="H19" i="10"/>
  <c r="I19" i="10" s="1"/>
  <c r="J19" i="10" s="1"/>
  <c r="H21" i="9"/>
  <c r="I21" i="9" s="1"/>
  <c r="J21" i="9" s="1"/>
  <c r="H4" i="9"/>
  <c r="I4" i="9" s="1"/>
  <c r="J4" i="9" s="1"/>
  <c r="K4" i="9" s="1"/>
  <c r="H22" i="16"/>
  <c r="H19" i="16"/>
  <c r="H16" i="16"/>
  <c r="H13" i="16"/>
  <c r="H8" i="16"/>
  <c r="H7" i="16"/>
  <c r="H9" i="16"/>
  <c r="H23" i="16"/>
  <c r="H20" i="16"/>
  <c r="H17" i="16"/>
  <c r="H14" i="16"/>
  <c r="H10" i="16"/>
  <c r="H11" i="16"/>
  <c r="H5" i="16"/>
  <c r="H4" i="16"/>
  <c r="H12" i="16"/>
  <c r="H21" i="16"/>
  <c r="H15" i="16"/>
  <c r="H6" i="16"/>
  <c r="H18" i="16"/>
  <c r="H22" i="63"/>
  <c r="H19" i="63"/>
  <c r="H16" i="63"/>
  <c r="H13" i="63"/>
  <c r="H8" i="63"/>
  <c r="H7" i="63"/>
  <c r="H9" i="63"/>
  <c r="H23" i="63"/>
  <c r="H20" i="63"/>
  <c r="H17" i="63"/>
  <c r="H14" i="63"/>
  <c r="H10" i="63"/>
  <c r="H11" i="63"/>
  <c r="H5" i="63"/>
  <c r="H4" i="63"/>
  <c r="H18" i="63"/>
  <c r="H21" i="63"/>
  <c r="H12" i="63"/>
  <c r="H15" i="63"/>
  <c r="H6" i="63"/>
  <c r="H77" i="26"/>
  <c r="I77" i="26" s="1"/>
  <c r="J77" i="26" s="1"/>
  <c r="H50" i="26"/>
  <c r="I50" i="26" s="1"/>
  <c r="J50" i="26" s="1"/>
  <c r="H23" i="26"/>
  <c r="I23" i="26" s="1"/>
  <c r="J23" i="26" s="1"/>
  <c r="H21" i="3"/>
  <c r="H18" i="3"/>
  <c r="H15" i="3"/>
  <c r="H12" i="3"/>
  <c r="H6" i="3"/>
  <c r="H22" i="3"/>
  <c r="H19" i="3"/>
  <c r="H16" i="3"/>
  <c r="H13" i="3"/>
  <c r="H8" i="3"/>
  <c r="H7" i="3"/>
  <c r="H9" i="3"/>
  <c r="H23" i="3"/>
  <c r="H20" i="3"/>
  <c r="H17" i="3"/>
  <c r="H14" i="3"/>
  <c r="H10" i="3"/>
  <c r="H11" i="3"/>
  <c r="H5" i="3"/>
  <c r="H4" i="3"/>
  <c r="Z5" i="29"/>
  <c r="AP4" i="28"/>
  <c r="H80" i="26"/>
  <c r="I80" i="26" s="1"/>
  <c r="J80" i="26" s="1"/>
  <c r="H53" i="26"/>
  <c r="I53" i="26" s="1"/>
  <c r="J53" i="26" s="1"/>
  <c r="H26" i="26"/>
  <c r="I26" i="26" s="1"/>
  <c r="J26" i="26" s="1"/>
  <c r="H10" i="22"/>
  <c r="I10" i="22" s="1"/>
  <c r="J10" i="22" s="1"/>
  <c r="H11" i="7"/>
  <c r="H5" i="7"/>
  <c r="H4" i="7"/>
  <c r="H21" i="7"/>
  <c r="H18" i="7"/>
  <c r="H15" i="7"/>
  <c r="H12" i="7"/>
  <c r="H6" i="7"/>
  <c r="H22" i="7"/>
  <c r="H19" i="7"/>
  <c r="H16" i="7"/>
  <c r="H13" i="7"/>
  <c r="H8" i="7"/>
  <c r="H7" i="7"/>
  <c r="H9" i="7"/>
  <c r="H23" i="7"/>
  <c r="H20" i="7"/>
  <c r="H17" i="7"/>
  <c r="H14" i="7"/>
  <c r="H10" i="7"/>
  <c r="H16" i="6"/>
  <c r="I16" i="6" s="1"/>
  <c r="J16" i="6" s="1"/>
  <c r="H9" i="5"/>
  <c r="I9" i="5" s="1"/>
  <c r="J9" i="5" s="1"/>
  <c r="H5" i="5"/>
  <c r="I5" i="5" s="1"/>
  <c r="J5" i="5" s="1"/>
  <c r="K5" i="5" s="1"/>
  <c r="I14" i="4"/>
  <c r="J14" i="4" s="1"/>
  <c r="I8" i="4"/>
  <c r="J8" i="4" s="1"/>
  <c r="I12" i="4"/>
  <c r="J12" i="4" s="1"/>
  <c r="H21" i="6"/>
  <c r="I21" i="6" s="1"/>
  <c r="J21" i="6" s="1"/>
  <c r="H19" i="5"/>
  <c r="I19" i="5" s="1"/>
  <c r="J19" i="5" s="1"/>
  <c r="H18" i="5"/>
  <c r="I18" i="5" s="1"/>
  <c r="J18" i="5" s="1"/>
  <c r="H17" i="5"/>
  <c r="I17" i="5" s="1"/>
  <c r="J17" i="5" s="1"/>
  <c r="AI3" i="5"/>
  <c r="AN3" i="49" l="1"/>
  <c r="AI3" i="49"/>
  <c r="AR3" i="49" s="1"/>
  <c r="K6" i="5"/>
  <c r="K6" i="27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H5" i="38"/>
  <c r="AQ5" i="38" s="1"/>
  <c r="K7" i="32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66" i="99"/>
  <c r="W6" i="28"/>
  <c r="AG5" i="28"/>
  <c r="AF5" i="28"/>
  <c r="AE5" i="28"/>
  <c r="K6" i="76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6" i="30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10" i="7"/>
  <c r="J10" i="7" s="1"/>
  <c r="I7" i="7"/>
  <c r="J7" i="7" s="1"/>
  <c r="I6" i="7"/>
  <c r="J6" i="7" s="1"/>
  <c r="I5" i="7"/>
  <c r="J5" i="7" s="1"/>
  <c r="I10" i="3"/>
  <c r="J10" i="3" s="1"/>
  <c r="I7" i="3"/>
  <c r="J7" i="3" s="1"/>
  <c r="I6" i="3"/>
  <c r="J6" i="3" s="1"/>
  <c r="I15" i="63"/>
  <c r="J15" i="63" s="1"/>
  <c r="I11" i="63"/>
  <c r="J11" i="63" s="1"/>
  <c r="I9" i="63"/>
  <c r="J9" i="63" s="1"/>
  <c r="I22" i="63"/>
  <c r="J22" i="63" s="1"/>
  <c r="I4" i="16"/>
  <c r="J4" i="16" s="1"/>
  <c r="K4" i="16" s="1"/>
  <c r="I20" i="16"/>
  <c r="J20" i="16" s="1"/>
  <c r="I16" i="16"/>
  <c r="J16" i="16" s="1"/>
  <c r="W5" i="4"/>
  <c r="AE4" i="4"/>
  <c r="AG4" i="4"/>
  <c r="AP4" i="4" s="1"/>
  <c r="AF4" i="4"/>
  <c r="AO4" i="4" s="1"/>
  <c r="Z5" i="33"/>
  <c r="Y5" i="33"/>
  <c r="X5" i="33"/>
  <c r="AH5" i="33" s="1"/>
  <c r="AR3" i="36"/>
  <c r="K6" i="58"/>
  <c r="W5" i="91"/>
  <c r="AG4" i="91"/>
  <c r="AE4" i="91"/>
  <c r="AF4" i="91"/>
  <c r="H41" i="93"/>
  <c r="I41" i="93" s="1"/>
  <c r="J41" i="93" s="1"/>
  <c r="H35" i="93"/>
  <c r="I35" i="93" s="1"/>
  <c r="J35" i="93" s="1"/>
  <c r="H10" i="93"/>
  <c r="I10" i="93" s="1"/>
  <c r="J10" i="93" s="1"/>
  <c r="H46" i="93"/>
  <c r="I46" i="93" s="1"/>
  <c r="J46" i="93" s="1"/>
  <c r="H82" i="93"/>
  <c r="I82" i="93" s="1"/>
  <c r="J82" i="93" s="1"/>
  <c r="H24" i="93"/>
  <c r="I24" i="93" s="1"/>
  <c r="J24" i="93" s="1"/>
  <c r="H60" i="93"/>
  <c r="I60" i="93" s="1"/>
  <c r="J60" i="93" s="1"/>
  <c r="H96" i="93"/>
  <c r="I96" i="93" s="1"/>
  <c r="J96" i="93" s="1"/>
  <c r="H37" i="93"/>
  <c r="I37" i="93" s="1"/>
  <c r="J37" i="93" s="1"/>
  <c r="H73" i="93"/>
  <c r="I73" i="93" s="1"/>
  <c r="J73" i="93" s="1"/>
  <c r="H14" i="93"/>
  <c r="I14" i="93" s="1"/>
  <c r="J14" i="93" s="1"/>
  <c r="H50" i="93"/>
  <c r="I50" i="93" s="1"/>
  <c r="J50" i="93" s="1"/>
  <c r="H86" i="93"/>
  <c r="I86" i="93" s="1"/>
  <c r="J86" i="93" s="1"/>
  <c r="H27" i="93"/>
  <c r="I27" i="93" s="1"/>
  <c r="J27" i="93" s="1"/>
  <c r="H63" i="93"/>
  <c r="I63" i="93" s="1"/>
  <c r="J63" i="93" s="1"/>
  <c r="AR3" i="4"/>
  <c r="I16" i="71"/>
  <c r="J16" i="71" s="1"/>
  <c r="I12" i="71"/>
  <c r="J12" i="71" s="1"/>
  <c r="I11" i="71"/>
  <c r="J11" i="71" s="1"/>
  <c r="I10" i="56"/>
  <c r="J10" i="56" s="1"/>
  <c r="I8" i="56"/>
  <c r="J8" i="56" s="1"/>
  <c r="I12" i="56"/>
  <c r="J12" i="56" s="1"/>
  <c r="I11" i="56"/>
  <c r="J11" i="56" s="1"/>
  <c r="I6" i="15"/>
  <c r="J6" i="15" s="1"/>
  <c r="I17" i="15"/>
  <c r="J17" i="15" s="1"/>
  <c r="I13" i="15"/>
  <c r="J13" i="15" s="1"/>
  <c r="K5" i="40"/>
  <c r="K6" i="40" s="1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AR3" i="52"/>
  <c r="Y5" i="72"/>
  <c r="AI3" i="66"/>
  <c r="AN3" i="66"/>
  <c r="AI3" i="71"/>
  <c r="AN3" i="71"/>
  <c r="H56" i="92"/>
  <c r="I56" i="92" s="1"/>
  <c r="J56" i="92" s="1"/>
  <c r="H32" i="92"/>
  <c r="I32" i="92" s="1"/>
  <c r="J32" i="92" s="1"/>
  <c r="H44" i="92"/>
  <c r="I44" i="92" s="1"/>
  <c r="J44" i="92" s="1"/>
  <c r="H6" i="92"/>
  <c r="I6" i="92" s="1"/>
  <c r="J6" i="92" s="1"/>
  <c r="H24" i="92"/>
  <c r="I24" i="92" s="1"/>
  <c r="J24" i="92" s="1"/>
  <c r="H42" i="92"/>
  <c r="I42" i="92" s="1"/>
  <c r="J42" i="92" s="1"/>
  <c r="H60" i="92"/>
  <c r="I60" i="92" s="1"/>
  <c r="J60" i="92" s="1"/>
  <c r="H10" i="92"/>
  <c r="I10" i="92" s="1"/>
  <c r="J10" i="92" s="1"/>
  <c r="H28" i="92"/>
  <c r="I28" i="92" s="1"/>
  <c r="J28" i="92" s="1"/>
  <c r="H46" i="92"/>
  <c r="I46" i="92" s="1"/>
  <c r="J46" i="92" s="1"/>
  <c r="H64" i="92"/>
  <c r="I64" i="92" s="1"/>
  <c r="J64" i="92" s="1"/>
  <c r="I11" i="24"/>
  <c r="J11" i="24" s="1"/>
  <c r="I9" i="24"/>
  <c r="J9" i="24" s="1"/>
  <c r="I22" i="24"/>
  <c r="J22" i="24" s="1"/>
  <c r="Y5" i="76"/>
  <c r="X5" i="76"/>
  <c r="AP4" i="78"/>
  <c r="H47" i="91"/>
  <c r="I47" i="91" s="1"/>
  <c r="J47" i="91" s="1"/>
  <c r="H37" i="91"/>
  <c r="I37" i="91" s="1"/>
  <c r="J37" i="91" s="1"/>
  <c r="H16" i="91"/>
  <c r="I16" i="91" s="1"/>
  <c r="J16" i="91" s="1"/>
  <c r="H79" i="91"/>
  <c r="I79" i="91" s="1"/>
  <c r="J79" i="91" s="1"/>
  <c r="H9" i="91"/>
  <c r="I9" i="91" s="1"/>
  <c r="J9" i="91" s="1"/>
  <c r="H4" i="91"/>
  <c r="I4" i="91" s="1"/>
  <c r="J4" i="91" s="1"/>
  <c r="K4" i="91" s="1"/>
  <c r="H44" i="91"/>
  <c r="I44" i="91" s="1"/>
  <c r="J44" i="91" s="1"/>
  <c r="H71" i="91"/>
  <c r="I71" i="91" s="1"/>
  <c r="J71" i="91" s="1"/>
  <c r="H59" i="91"/>
  <c r="I59" i="91" s="1"/>
  <c r="J59" i="91" s="1"/>
  <c r="H18" i="91"/>
  <c r="I18" i="91" s="1"/>
  <c r="J18" i="91" s="1"/>
  <c r="H36" i="91"/>
  <c r="I36" i="91" s="1"/>
  <c r="J36" i="91" s="1"/>
  <c r="H54" i="91"/>
  <c r="I54" i="91" s="1"/>
  <c r="J54" i="91" s="1"/>
  <c r="H72" i="91"/>
  <c r="I72" i="91" s="1"/>
  <c r="J72" i="91" s="1"/>
  <c r="AR3" i="90"/>
  <c r="AR3" i="94"/>
  <c r="K67" i="99"/>
  <c r="I5" i="2"/>
  <c r="J5" i="2" s="1"/>
  <c r="I23" i="2"/>
  <c r="J23" i="2" s="1"/>
  <c r="I19" i="2"/>
  <c r="J19" i="2" s="1"/>
  <c r="I21" i="2"/>
  <c r="J21" i="2" s="1"/>
  <c r="AG4" i="14"/>
  <c r="AP4" i="14" s="1"/>
  <c r="AF4" i="14"/>
  <c r="AO4" i="14" s="1"/>
  <c r="W5" i="14"/>
  <c r="AE4" i="14"/>
  <c r="I19" i="64"/>
  <c r="J19" i="64" s="1"/>
  <c r="I21" i="64"/>
  <c r="J21" i="64" s="1"/>
  <c r="I17" i="64"/>
  <c r="J17" i="64" s="1"/>
  <c r="I14" i="59"/>
  <c r="J14" i="59" s="1"/>
  <c r="I13" i="59"/>
  <c r="J13" i="59" s="1"/>
  <c r="I15" i="59"/>
  <c r="J15" i="59" s="1"/>
  <c r="I13" i="52"/>
  <c r="J13" i="52" s="1"/>
  <c r="I12" i="52"/>
  <c r="J12" i="52" s="1"/>
  <c r="I15" i="52"/>
  <c r="J15" i="52" s="1"/>
  <c r="I11" i="52"/>
  <c r="J11" i="52" s="1"/>
  <c r="I14" i="23"/>
  <c r="J14" i="23" s="1"/>
  <c r="I8" i="23"/>
  <c r="J8" i="23" s="1"/>
  <c r="I12" i="23"/>
  <c r="J12" i="23" s="1"/>
  <c r="I4" i="11"/>
  <c r="J4" i="11" s="1"/>
  <c r="K4" i="11" s="1"/>
  <c r="I12" i="11"/>
  <c r="J12" i="11" s="1"/>
  <c r="I7" i="11"/>
  <c r="J7" i="11" s="1"/>
  <c r="I21" i="11"/>
  <c r="J21" i="11" s="1"/>
  <c r="AR3" i="25"/>
  <c r="AN4" i="36"/>
  <c r="AI4" i="36"/>
  <c r="AN3" i="64"/>
  <c r="AI3" i="64"/>
  <c r="X5" i="67"/>
  <c r="AH5" i="67" s="1"/>
  <c r="H24" i="96"/>
  <c r="I24" i="96" s="1"/>
  <c r="J24" i="96" s="1"/>
  <c r="H60" i="96"/>
  <c r="I60" i="96" s="1"/>
  <c r="J60" i="96" s="1"/>
  <c r="H27" i="96"/>
  <c r="I27" i="96" s="1"/>
  <c r="J27" i="96" s="1"/>
  <c r="H63" i="96"/>
  <c r="I63" i="96" s="1"/>
  <c r="J63" i="96" s="1"/>
  <c r="H13" i="96"/>
  <c r="I13" i="96" s="1"/>
  <c r="J13" i="96" s="1"/>
  <c r="H31" i="96"/>
  <c r="I31" i="96" s="1"/>
  <c r="J31" i="96" s="1"/>
  <c r="H49" i="96"/>
  <c r="I49" i="96" s="1"/>
  <c r="J49" i="96" s="1"/>
  <c r="H67" i="96"/>
  <c r="I67" i="96" s="1"/>
  <c r="J67" i="96" s="1"/>
  <c r="H8" i="96"/>
  <c r="I8" i="96" s="1"/>
  <c r="J8" i="96" s="1"/>
  <c r="H26" i="96"/>
  <c r="I26" i="96" s="1"/>
  <c r="J26" i="96" s="1"/>
  <c r="H44" i="96"/>
  <c r="I44" i="96" s="1"/>
  <c r="J44" i="96" s="1"/>
  <c r="H62" i="96"/>
  <c r="I62" i="96" s="1"/>
  <c r="J62" i="96" s="1"/>
  <c r="H66" i="90"/>
  <c r="I66" i="90" s="1"/>
  <c r="J66" i="90" s="1"/>
  <c r="H12" i="90"/>
  <c r="I12" i="90" s="1"/>
  <c r="J12" i="90" s="1"/>
  <c r="H37" i="90"/>
  <c r="I37" i="90" s="1"/>
  <c r="J37" i="90" s="1"/>
  <c r="H73" i="90"/>
  <c r="I73" i="90" s="1"/>
  <c r="J73" i="90" s="1"/>
  <c r="H15" i="90"/>
  <c r="I15" i="90" s="1"/>
  <c r="J15" i="90" s="1"/>
  <c r="H51" i="90"/>
  <c r="I51" i="90" s="1"/>
  <c r="J51" i="90" s="1"/>
  <c r="H87" i="90"/>
  <c r="I87" i="90" s="1"/>
  <c r="J87" i="90" s="1"/>
  <c r="H34" i="90"/>
  <c r="I34" i="90" s="1"/>
  <c r="J34" i="90" s="1"/>
  <c r="H70" i="90"/>
  <c r="I70" i="90" s="1"/>
  <c r="J70" i="90" s="1"/>
  <c r="H11" i="90"/>
  <c r="I11" i="90" s="1"/>
  <c r="J11" i="90" s="1"/>
  <c r="H29" i="90"/>
  <c r="I29" i="90" s="1"/>
  <c r="J29" i="90" s="1"/>
  <c r="H47" i="90"/>
  <c r="I47" i="90" s="1"/>
  <c r="J47" i="90" s="1"/>
  <c r="H65" i="90"/>
  <c r="I65" i="90" s="1"/>
  <c r="J65" i="90" s="1"/>
  <c r="H83" i="90"/>
  <c r="I83" i="90" s="1"/>
  <c r="J83" i="90" s="1"/>
  <c r="AQ3" i="96"/>
  <c r="AI3" i="96"/>
  <c r="I10" i="8"/>
  <c r="J10" i="8" s="1"/>
  <c r="I13" i="8"/>
  <c r="J13" i="8" s="1"/>
  <c r="I4" i="8"/>
  <c r="J4" i="8" s="1"/>
  <c r="K4" i="8" s="1"/>
  <c r="I20" i="8"/>
  <c r="J20" i="8" s="1"/>
  <c r="I14" i="12"/>
  <c r="J14" i="12" s="1"/>
  <c r="I16" i="12"/>
  <c r="J16" i="12" s="1"/>
  <c r="I18" i="12"/>
  <c r="J18" i="12" s="1"/>
  <c r="Z5" i="16"/>
  <c r="X5" i="16"/>
  <c r="AH5" i="16" s="1"/>
  <c r="I6" i="68"/>
  <c r="J6" i="68" s="1"/>
  <c r="I10" i="68"/>
  <c r="J10" i="68" s="1"/>
  <c r="I8" i="68"/>
  <c r="J8" i="68" s="1"/>
  <c r="I5" i="51"/>
  <c r="J5" i="51" s="1"/>
  <c r="I15" i="51"/>
  <c r="J15" i="51" s="1"/>
  <c r="I23" i="51"/>
  <c r="J23" i="51" s="1"/>
  <c r="I22" i="51"/>
  <c r="J22" i="51" s="1"/>
  <c r="I10" i="50"/>
  <c r="J10" i="50" s="1"/>
  <c r="I20" i="50"/>
  <c r="J20" i="50" s="1"/>
  <c r="I13" i="50"/>
  <c r="J13" i="50" s="1"/>
  <c r="I18" i="20"/>
  <c r="J18" i="20" s="1"/>
  <c r="I14" i="20"/>
  <c r="J14" i="20" s="1"/>
  <c r="I8" i="20"/>
  <c r="J8" i="20" s="1"/>
  <c r="AP4" i="9"/>
  <c r="Z5" i="13"/>
  <c r="Y5" i="13"/>
  <c r="AG4" i="18"/>
  <c r="AP4" i="18" s="1"/>
  <c r="AF4" i="18"/>
  <c r="AO4" i="18" s="1"/>
  <c r="W5" i="18"/>
  <c r="AE4" i="18"/>
  <c r="AG4" i="48"/>
  <c r="AP4" i="48" s="1"/>
  <c r="AF4" i="48"/>
  <c r="AO4" i="48" s="1"/>
  <c r="W5" i="48"/>
  <c r="AE4" i="48"/>
  <c r="K6" i="57"/>
  <c r="AI4" i="63"/>
  <c r="AI4" i="74"/>
  <c r="AN4" i="74"/>
  <c r="AO4" i="83"/>
  <c r="AO4" i="89"/>
  <c r="H14" i="95"/>
  <c r="I14" i="95" s="1"/>
  <c r="J14" i="95" s="1"/>
  <c r="H50" i="95"/>
  <c r="I50" i="95" s="1"/>
  <c r="J50" i="95" s="1"/>
  <c r="H11" i="95"/>
  <c r="I11" i="95" s="1"/>
  <c r="J11" i="95" s="1"/>
  <c r="H47" i="95"/>
  <c r="I47" i="95" s="1"/>
  <c r="J47" i="95" s="1"/>
  <c r="H15" i="95"/>
  <c r="I15" i="95" s="1"/>
  <c r="J15" i="95" s="1"/>
  <c r="H33" i="95"/>
  <c r="I33" i="95" s="1"/>
  <c r="J33" i="95" s="1"/>
  <c r="H51" i="95"/>
  <c r="I51" i="95" s="1"/>
  <c r="J51" i="95" s="1"/>
  <c r="H69" i="95"/>
  <c r="I69" i="95" s="1"/>
  <c r="J69" i="95" s="1"/>
  <c r="H10" i="95"/>
  <c r="I10" i="95" s="1"/>
  <c r="J10" i="95" s="1"/>
  <c r="H28" i="95"/>
  <c r="I28" i="95" s="1"/>
  <c r="J28" i="95" s="1"/>
  <c r="H46" i="95"/>
  <c r="I46" i="95" s="1"/>
  <c r="J46" i="95" s="1"/>
  <c r="H64" i="95"/>
  <c r="I64" i="95" s="1"/>
  <c r="J64" i="95" s="1"/>
  <c r="AR3" i="2"/>
  <c r="I20" i="72"/>
  <c r="J20" i="72" s="1"/>
  <c r="I19" i="72"/>
  <c r="J19" i="72" s="1"/>
  <c r="I21" i="72"/>
  <c r="J21" i="72" s="1"/>
  <c r="I14" i="67"/>
  <c r="J14" i="67" s="1"/>
  <c r="I17" i="67"/>
  <c r="J17" i="67" s="1"/>
  <c r="I6" i="67"/>
  <c r="J6" i="67" s="1"/>
  <c r="I10" i="60"/>
  <c r="J10" i="60" s="1"/>
  <c r="I5" i="60"/>
  <c r="J5" i="60" s="1"/>
  <c r="I16" i="60"/>
  <c r="J16" i="60" s="1"/>
  <c r="I18" i="60"/>
  <c r="J18" i="60" s="1"/>
  <c r="I19" i="55"/>
  <c r="J19" i="55" s="1"/>
  <c r="I18" i="55"/>
  <c r="J18" i="55" s="1"/>
  <c r="I14" i="55"/>
  <c r="J14" i="55" s="1"/>
  <c r="I15" i="19"/>
  <c r="J15" i="19" s="1"/>
  <c r="I10" i="19"/>
  <c r="J10" i="19" s="1"/>
  <c r="I7" i="19"/>
  <c r="J7" i="19" s="1"/>
  <c r="K5" i="29"/>
  <c r="AQ4" i="29"/>
  <c r="K17" i="54"/>
  <c r="AI3" i="58"/>
  <c r="AN3" i="58"/>
  <c r="AI4" i="75"/>
  <c r="AN4" i="75"/>
  <c r="K5" i="80"/>
  <c r="H78" i="94"/>
  <c r="I78" i="94" s="1"/>
  <c r="J78" i="94" s="1"/>
  <c r="H26" i="94"/>
  <c r="I26" i="94" s="1"/>
  <c r="J26" i="94" s="1"/>
  <c r="H10" i="94"/>
  <c r="I10" i="94" s="1"/>
  <c r="J10" i="94" s="1"/>
  <c r="H28" i="94"/>
  <c r="I28" i="94" s="1"/>
  <c r="J28" i="94" s="1"/>
  <c r="H72" i="94"/>
  <c r="I72" i="94" s="1"/>
  <c r="J72" i="94" s="1"/>
  <c r="H48" i="94"/>
  <c r="I48" i="94" s="1"/>
  <c r="J48" i="94" s="1"/>
  <c r="H12" i="94"/>
  <c r="I12" i="94" s="1"/>
  <c r="J12" i="94" s="1"/>
  <c r="H30" i="94"/>
  <c r="I30" i="94" s="1"/>
  <c r="J30" i="94" s="1"/>
  <c r="H75" i="94"/>
  <c r="I75" i="94" s="1"/>
  <c r="J75" i="94" s="1"/>
  <c r="H49" i="94"/>
  <c r="I49" i="94" s="1"/>
  <c r="J49" i="94" s="1"/>
  <c r="H67" i="94"/>
  <c r="I67" i="94" s="1"/>
  <c r="J67" i="94" s="1"/>
  <c r="H85" i="94"/>
  <c r="I85" i="94" s="1"/>
  <c r="J85" i="94" s="1"/>
  <c r="Z5" i="90"/>
  <c r="X5" i="90"/>
  <c r="AH5" i="90" s="1"/>
  <c r="Y5" i="90"/>
  <c r="AP4" i="44"/>
  <c r="AN4" i="66"/>
  <c r="AI4" i="66"/>
  <c r="AP4" i="86"/>
  <c r="AI4" i="40"/>
  <c r="AN4" i="40"/>
  <c r="AI4" i="93"/>
  <c r="AR3" i="5"/>
  <c r="I14" i="7"/>
  <c r="J14" i="7" s="1"/>
  <c r="I8" i="7"/>
  <c r="J8" i="7" s="1"/>
  <c r="I12" i="7"/>
  <c r="J12" i="7" s="1"/>
  <c r="I11" i="7"/>
  <c r="J11" i="7" s="1"/>
  <c r="I14" i="3"/>
  <c r="J14" i="3" s="1"/>
  <c r="I8" i="3"/>
  <c r="J8" i="3" s="1"/>
  <c r="I12" i="3"/>
  <c r="J12" i="3" s="1"/>
  <c r="I12" i="63"/>
  <c r="J12" i="63" s="1"/>
  <c r="I10" i="63"/>
  <c r="J10" i="63" s="1"/>
  <c r="I7" i="63"/>
  <c r="J7" i="63" s="1"/>
  <c r="I18" i="16"/>
  <c r="J18" i="16" s="1"/>
  <c r="I5" i="16"/>
  <c r="J5" i="16" s="1"/>
  <c r="I23" i="16"/>
  <c r="J23" i="16" s="1"/>
  <c r="I19" i="16"/>
  <c r="J19" i="16" s="1"/>
  <c r="AR3" i="18"/>
  <c r="AN4" i="33"/>
  <c r="AI4" i="33"/>
  <c r="AR3" i="37"/>
  <c r="Y5" i="38"/>
  <c r="Z5" i="38" s="1"/>
  <c r="Z5" i="43"/>
  <c r="Y5" i="43"/>
  <c r="X5" i="43"/>
  <c r="H95" i="93"/>
  <c r="I95" i="93" s="1"/>
  <c r="J95" i="93" s="1"/>
  <c r="H59" i="93"/>
  <c r="I59" i="93" s="1"/>
  <c r="J59" i="93" s="1"/>
  <c r="H71" i="93"/>
  <c r="I71" i="93" s="1"/>
  <c r="J71" i="93" s="1"/>
  <c r="H16" i="93"/>
  <c r="I16" i="93" s="1"/>
  <c r="J16" i="93" s="1"/>
  <c r="H52" i="93"/>
  <c r="I52" i="93" s="1"/>
  <c r="J52" i="93" s="1"/>
  <c r="H88" i="93"/>
  <c r="I88" i="93" s="1"/>
  <c r="J88" i="93" s="1"/>
  <c r="H30" i="93"/>
  <c r="I30" i="93" s="1"/>
  <c r="J30" i="93" s="1"/>
  <c r="H66" i="93"/>
  <c r="I66" i="93" s="1"/>
  <c r="J66" i="93" s="1"/>
  <c r="H7" i="93"/>
  <c r="I7" i="93" s="1"/>
  <c r="J7" i="93" s="1"/>
  <c r="H43" i="93"/>
  <c r="I43" i="93" s="1"/>
  <c r="J43" i="93" s="1"/>
  <c r="H79" i="93"/>
  <c r="I79" i="93" s="1"/>
  <c r="J79" i="93" s="1"/>
  <c r="H20" i="93"/>
  <c r="I20" i="93" s="1"/>
  <c r="J20" i="93" s="1"/>
  <c r="H56" i="93"/>
  <c r="I56" i="93" s="1"/>
  <c r="J56" i="93" s="1"/>
  <c r="H92" i="93"/>
  <c r="I92" i="93" s="1"/>
  <c r="J92" i="93" s="1"/>
  <c r="H33" i="93"/>
  <c r="I33" i="93" s="1"/>
  <c r="J33" i="93" s="1"/>
  <c r="H69" i="93"/>
  <c r="I69" i="93" s="1"/>
  <c r="J69" i="93" s="1"/>
  <c r="I19" i="71"/>
  <c r="J19" i="71" s="1"/>
  <c r="I15" i="71"/>
  <c r="J15" i="71" s="1"/>
  <c r="I10" i="71"/>
  <c r="J10" i="71" s="1"/>
  <c r="I20" i="56"/>
  <c r="J20" i="56" s="1"/>
  <c r="I13" i="56"/>
  <c r="J13" i="56" s="1"/>
  <c r="I15" i="56"/>
  <c r="J15" i="56" s="1"/>
  <c r="I9" i="56"/>
  <c r="J9" i="56" s="1"/>
  <c r="I4" i="15"/>
  <c r="J4" i="15" s="1"/>
  <c r="K4" i="15" s="1"/>
  <c r="I20" i="15"/>
  <c r="J20" i="15" s="1"/>
  <c r="I16" i="15"/>
  <c r="J16" i="15" s="1"/>
  <c r="K5" i="33"/>
  <c r="AQ3" i="34"/>
  <c r="AI3" i="34"/>
  <c r="W5" i="47"/>
  <c r="AG4" i="47"/>
  <c r="AP4" i="47" s="1"/>
  <c r="AF4" i="47"/>
  <c r="AO4" i="47" s="1"/>
  <c r="AE4" i="47"/>
  <c r="AN3" i="51"/>
  <c r="AI3" i="51"/>
  <c r="AG4" i="62"/>
  <c r="AP4" i="62" s="1"/>
  <c r="W5" i="62"/>
  <c r="AE4" i="62"/>
  <c r="AF4" i="62"/>
  <c r="AO4" i="62" s="1"/>
  <c r="K15" i="79"/>
  <c r="AQ3" i="79"/>
  <c r="AI3" i="79"/>
  <c r="AF4" i="79"/>
  <c r="AO4" i="79" s="1"/>
  <c r="AG4" i="79"/>
  <c r="AP4" i="79" s="1"/>
  <c r="AE4" i="79"/>
  <c r="W5" i="79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H65" i="92"/>
  <c r="I65" i="92" s="1"/>
  <c r="J65" i="92" s="1"/>
  <c r="H41" i="92"/>
  <c r="I41" i="92" s="1"/>
  <c r="J41" i="92" s="1"/>
  <c r="H53" i="92"/>
  <c r="I53" i="92" s="1"/>
  <c r="J53" i="92" s="1"/>
  <c r="H9" i="92"/>
  <c r="I9" i="92" s="1"/>
  <c r="J9" i="92" s="1"/>
  <c r="H27" i="92"/>
  <c r="I27" i="92" s="1"/>
  <c r="J27" i="92" s="1"/>
  <c r="H45" i="92"/>
  <c r="I45" i="92" s="1"/>
  <c r="J45" i="92" s="1"/>
  <c r="H63" i="92"/>
  <c r="I63" i="92" s="1"/>
  <c r="J63" i="92" s="1"/>
  <c r="H13" i="92"/>
  <c r="I13" i="92" s="1"/>
  <c r="J13" i="92" s="1"/>
  <c r="H31" i="92"/>
  <c r="I31" i="92" s="1"/>
  <c r="J31" i="92" s="1"/>
  <c r="H49" i="92"/>
  <c r="I49" i="92" s="1"/>
  <c r="J49" i="92" s="1"/>
  <c r="H67" i="92"/>
  <c r="I67" i="92" s="1"/>
  <c r="J67" i="92" s="1"/>
  <c r="AQ4" i="90"/>
  <c r="AR3" i="95"/>
  <c r="AF4" i="6"/>
  <c r="AO4" i="6" s="1"/>
  <c r="W5" i="6"/>
  <c r="AE4" i="6"/>
  <c r="AG4" i="6"/>
  <c r="AP4" i="6" s="1"/>
  <c r="I10" i="24"/>
  <c r="J10" i="24" s="1"/>
  <c r="I7" i="24"/>
  <c r="J7" i="24" s="1"/>
  <c r="I6" i="24"/>
  <c r="J6" i="24" s="1"/>
  <c r="AQ3" i="40"/>
  <c r="AI3" i="40"/>
  <c r="AO4" i="78"/>
  <c r="H8" i="91"/>
  <c r="I8" i="91" s="1"/>
  <c r="J8" i="91" s="1"/>
  <c r="H23" i="91"/>
  <c r="I23" i="91" s="1"/>
  <c r="J23" i="91" s="1"/>
  <c r="H5" i="91"/>
  <c r="I5" i="91" s="1"/>
  <c r="J5" i="91" s="1"/>
  <c r="H12" i="91"/>
  <c r="I12" i="91" s="1"/>
  <c r="J12" i="91" s="1"/>
  <c r="H7" i="91"/>
  <c r="I7" i="91" s="1"/>
  <c r="J7" i="91" s="1"/>
  <c r="H49" i="91"/>
  <c r="I49" i="91" s="1"/>
  <c r="J49" i="91" s="1"/>
  <c r="H76" i="91"/>
  <c r="I76" i="91" s="1"/>
  <c r="J76" i="91" s="1"/>
  <c r="H64" i="91"/>
  <c r="I64" i="91" s="1"/>
  <c r="J64" i="91" s="1"/>
  <c r="H21" i="91"/>
  <c r="I21" i="91" s="1"/>
  <c r="J21" i="91" s="1"/>
  <c r="H39" i="91"/>
  <c r="I39" i="91" s="1"/>
  <c r="J39" i="91" s="1"/>
  <c r="H57" i="91"/>
  <c r="I57" i="91" s="1"/>
  <c r="J57" i="91" s="1"/>
  <c r="H75" i="91"/>
  <c r="I75" i="91" s="1"/>
  <c r="J75" i="91" s="1"/>
  <c r="AR3" i="1"/>
  <c r="I11" i="2"/>
  <c r="J11" i="2" s="1"/>
  <c r="I9" i="2"/>
  <c r="J9" i="2" s="1"/>
  <c r="I22" i="2"/>
  <c r="J22" i="2" s="1"/>
  <c r="K5" i="13"/>
  <c r="K5" i="22"/>
  <c r="I22" i="64"/>
  <c r="J22" i="64" s="1"/>
  <c r="I4" i="64"/>
  <c r="J4" i="64" s="1"/>
  <c r="K4" i="64" s="1"/>
  <c r="I20" i="64"/>
  <c r="J20" i="64" s="1"/>
  <c r="I17" i="59"/>
  <c r="J17" i="59" s="1"/>
  <c r="I16" i="59"/>
  <c r="J16" i="59" s="1"/>
  <c r="I18" i="59"/>
  <c r="J18" i="59" s="1"/>
  <c r="I18" i="52"/>
  <c r="J18" i="52" s="1"/>
  <c r="I16" i="52"/>
  <c r="J16" i="52" s="1"/>
  <c r="I19" i="52"/>
  <c r="J19" i="52" s="1"/>
  <c r="I9" i="52"/>
  <c r="J9" i="52" s="1"/>
  <c r="I17" i="23"/>
  <c r="J17" i="23" s="1"/>
  <c r="I13" i="23"/>
  <c r="J13" i="23" s="1"/>
  <c r="I15" i="23"/>
  <c r="J15" i="23" s="1"/>
  <c r="I5" i="11"/>
  <c r="J5" i="11" s="1"/>
  <c r="I18" i="11"/>
  <c r="J18" i="11" s="1"/>
  <c r="I8" i="11"/>
  <c r="J8" i="11" s="1"/>
  <c r="I9" i="11"/>
  <c r="J9" i="11" s="1"/>
  <c r="K7" i="49"/>
  <c r="AG4" i="68"/>
  <c r="AP4" i="68" s="1"/>
  <c r="W5" i="68"/>
  <c r="AF4" i="68"/>
  <c r="AE4" i="68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Q4" i="83"/>
  <c r="H30" i="96"/>
  <c r="I30" i="96" s="1"/>
  <c r="J30" i="96" s="1"/>
  <c r="H66" i="96"/>
  <c r="I66" i="96" s="1"/>
  <c r="J66" i="96" s="1"/>
  <c r="H33" i="96"/>
  <c r="I33" i="96" s="1"/>
  <c r="J33" i="96" s="1"/>
  <c r="H69" i="96"/>
  <c r="I69" i="96" s="1"/>
  <c r="J69" i="96" s="1"/>
  <c r="H16" i="96"/>
  <c r="I16" i="96" s="1"/>
  <c r="J16" i="96" s="1"/>
  <c r="H34" i="96"/>
  <c r="I34" i="96" s="1"/>
  <c r="J34" i="96" s="1"/>
  <c r="H52" i="96"/>
  <c r="I52" i="96" s="1"/>
  <c r="J52" i="96" s="1"/>
  <c r="H11" i="96"/>
  <c r="I11" i="96" s="1"/>
  <c r="J11" i="96" s="1"/>
  <c r="H29" i="96"/>
  <c r="I29" i="96" s="1"/>
  <c r="J29" i="96" s="1"/>
  <c r="H47" i="96"/>
  <c r="I47" i="96" s="1"/>
  <c r="J47" i="96" s="1"/>
  <c r="H65" i="96"/>
  <c r="I65" i="96" s="1"/>
  <c r="J65" i="96" s="1"/>
  <c r="H36" i="90"/>
  <c r="I36" i="90" s="1"/>
  <c r="J36" i="90" s="1"/>
  <c r="H48" i="90"/>
  <c r="I48" i="90" s="1"/>
  <c r="J48" i="90" s="1"/>
  <c r="H7" i="90"/>
  <c r="I7" i="90" s="1"/>
  <c r="J7" i="90" s="1"/>
  <c r="H43" i="90"/>
  <c r="I43" i="90" s="1"/>
  <c r="J43" i="90" s="1"/>
  <c r="H79" i="90"/>
  <c r="I79" i="90" s="1"/>
  <c r="J79" i="90" s="1"/>
  <c r="H21" i="90"/>
  <c r="I21" i="90" s="1"/>
  <c r="J21" i="90" s="1"/>
  <c r="H57" i="90"/>
  <c r="I57" i="90" s="1"/>
  <c r="J57" i="90" s="1"/>
  <c r="H4" i="90"/>
  <c r="I4" i="90" s="1"/>
  <c r="J4" i="90" s="1"/>
  <c r="K4" i="90" s="1"/>
  <c r="H40" i="90"/>
  <c r="I40" i="90" s="1"/>
  <c r="J40" i="90" s="1"/>
  <c r="H76" i="90"/>
  <c r="I76" i="90" s="1"/>
  <c r="J76" i="90" s="1"/>
  <c r="H14" i="90"/>
  <c r="I14" i="90" s="1"/>
  <c r="J14" i="90" s="1"/>
  <c r="H32" i="90"/>
  <c r="I32" i="90" s="1"/>
  <c r="J32" i="90" s="1"/>
  <c r="H50" i="90"/>
  <c r="I50" i="90" s="1"/>
  <c r="J50" i="90" s="1"/>
  <c r="H68" i="90"/>
  <c r="I68" i="90" s="1"/>
  <c r="J68" i="90" s="1"/>
  <c r="H86" i="90"/>
  <c r="I86" i="90" s="1"/>
  <c r="J86" i="90" s="1"/>
  <c r="AR3" i="93"/>
  <c r="K5" i="4"/>
  <c r="I9" i="8"/>
  <c r="J9" i="8" s="1"/>
  <c r="I19" i="8"/>
  <c r="J19" i="8" s="1"/>
  <c r="I5" i="8"/>
  <c r="J5" i="8" s="1"/>
  <c r="I23" i="8"/>
  <c r="J23" i="8" s="1"/>
  <c r="I17" i="12"/>
  <c r="J17" i="12" s="1"/>
  <c r="I19" i="12"/>
  <c r="J19" i="12" s="1"/>
  <c r="I21" i="12"/>
  <c r="J21" i="12" s="1"/>
  <c r="AO4" i="16"/>
  <c r="AI4" i="26"/>
  <c r="AN4" i="26"/>
  <c r="I4" i="68"/>
  <c r="J4" i="68" s="1"/>
  <c r="K4" i="68" s="1"/>
  <c r="I14" i="68"/>
  <c r="J14" i="68" s="1"/>
  <c r="I13" i="68"/>
  <c r="J13" i="68" s="1"/>
  <c r="I18" i="51"/>
  <c r="J18" i="51" s="1"/>
  <c r="I6" i="51"/>
  <c r="J6" i="51" s="1"/>
  <c r="I7" i="51"/>
  <c r="J7" i="51" s="1"/>
  <c r="I11" i="50"/>
  <c r="J11" i="50" s="1"/>
  <c r="I16" i="50"/>
  <c r="J16" i="50" s="1"/>
  <c r="I4" i="50"/>
  <c r="J4" i="50" s="1"/>
  <c r="K4" i="50" s="1"/>
  <c r="I22" i="50"/>
  <c r="J22" i="50" s="1"/>
  <c r="I21" i="20"/>
  <c r="J21" i="20" s="1"/>
  <c r="I17" i="20"/>
  <c r="J17" i="20" s="1"/>
  <c r="I13" i="20"/>
  <c r="J13" i="20" s="1"/>
  <c r="W5" i="5"/>
  <c r="AE4" i="5"/>
  <c r="AG4" i="5"/>
  <c r="AP4" i="5" s="1"/>
  <c r="AF4" i="5"/>
  <c r="AO4" i="5" s="1"/>
  <c r="AO4" i="13"/>
  <c r="AQ4" i="40"/>
  <c r="AR3" i="50"/>
  <c r="AI3" i="53"/>
  <c r="AN3" i="53"/>
  <c r="AG4" i="54"/>
  <c r="AP4" i="54" s="1"/>
  <c r="W5" i="54"/>
  <c r="AE4" i="54"/>
  <c r="AF4" i="54"/>
  <c r="AO4" i="54" s="1"/>
  <c r="Y5" i="63"/>
  <c r="K6" i="65"/>
  <c r="AI4" i="83"/>
  <c r="AN4" i="83"/>
  <c r="AR3" i="87"/>
  <c r="H20" i="95"/>
  <c r="I20" i="95" s="1"/>
  <c r="J20" i="95" s="1"/>
  <c r="H56" i="95"/>
  <c r="I56" i="95" s="1"/>
  <c r="J56" i="95" s="1"/>
  <c r="H17" i="95"/>
  <c r="I17" i="95" s="1"/>
  <c r="J17" i="95" s="1"/>
  <c r="H53" i="95"/>
  <c r="I53" i="95" s="1"/>
  <c r="J53" i="95" s="1"/>
  <c r="H18" i="95"/>
  <c r="I18" i="95" s="1"/>
  <c r="J18" i="95" s="1"/>
  <c r="H36" i="95"/>
  <c r="I36" i="95" s="1"/>
  <c r="J36" i="95" s="1"/>
  <c r="H54" i="95"/>
  <c r="I54" i="95" s="1"/>
  <c r="J54" i="95" s="1"/>
  <c r="H72" i="95"/>
  <c r="I72" i="95" s="1"/>
  <c r="J72" i="95" s="1"/>
  <c r="H13" i="95"/>
  <c r="I13" i="95" s="1"/>
  <c r="J13" i="95" s="1"/>
  <c r="H31" i="95"/>
  <c r="I31" i="95" s="1"/>
  <c r="J31" i="95" s="1"/>
  <c r="H49" i="95"/>
  <c r="I49" i="95" s="1"/>
  <c r="J49" i="95" s="1"/>
  <c r="H67" i="95"/>
  <c r="I67" i="95" s="1"/>
  <c r="J67" i="95" s="1"/>
  <c r="AG4" i="92"/>
  <c r="AF4" i="92"/>
  <c r="W5" i="92"/>
  <c r="AE4" i="92"/>
  <c r="I23" i="72"/>
  <c r="J23" i="72" s="1"/>
  <c r="I22" i="72"/>
  <c r="J22" i="72" s="1"/>
  <c r="I4" i="72"/>
  <c r="J4" i="72" s="1"/>
  <c r="K4" i="72" s="1"/>
  <c r="AO4" i="72" s="1"/>
  <c r="I18" i="67"/>
  <c r="J18" i="67" s="1"/>
  <c r="I21" i="67"/>
  <c r="J21" i="67" s="1"/>
  <c r="I8" i="67"/>
  <c r="J8" i="67" s="1"/>
  <c r="I14" i="60"/>
  <c r="J14" i="60" s="1"/>
  <c r="I11" i="60"/>
  <c r="J11" i="60" s="1"/>
  <c r="I19" i="60"/>
  <c r="J19" i="60" s="1"/>
  <c r="I21" i="60"/>
  <c r="J21" i="60" s="1"/>
  <c r="I7" i="55"/>
  <c r="J7" i="55" s="1"/>
  <c r="I13" i="55"/>
  <c r="J13" i="55" s="1"/>
  <c r="I17" i="55"/>
  <c r="J17" i="55" s="1"/>
  <c r="I18" i="19"/>
  <c r="J18" i="19" s="1"/>
  <c r="I14" i="19"/>
  <c r="J14" i="19" s="1"/>
  <c r="I8" i="19"/>
  <c r="J8" i="19" s="1"/>
  <c r="K5" i="31"/>
  <c r="AI4" i="41"/>
  <c r="AN4" i="41"/>
  <c r="K5" i="74"/>
  <c r="AR3" i="83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H5" i="94"/>
  <c r="I5" i="94" s="1"/>
  <c r="J5" i="94" s="1"/>
  <c r="H35" i="94"/>
  <c r="I35" i="94" s="1"/>
  <c r="J35" i="94" s="1"/>
  <c r="H60" i="94"/>
  <c r="I60" i="94" s="1"/>
  <c r="J60" i="94" s="1"/>
  <c r="H13" i="94"/>
  <c r="I13" i="94" s="1"/>
  <c r="J13" i="94" s="1"/>
  <c r="H31" i="94"/>
  <c r="I31" i="94" s="1"/>
  <c r="J31" i="94" s="1"/>
  <c r="H50" i="94"/>
  <c r="I50" i="94" s="1"/>
  <c r="J50" i="94" s="1"/>
  <c r="H77" i="94"/>
  <c r="I77" i="94" s="1"/>
  <c r="J77" i="94" s="1"/>
  <c r="H15" i="94"/>
  <c r="I15" i="94" s="1"/>
  <c r="J15" i="94" s="1"/>
  <c r="H33" i="94"/>
  <c r="I33" i="94" s="1"/>
  <c r="J33" i="94" s="1"/>
  <c r="H53" i="94"/>
  <c r="I53" i="94" s="1"/>
  <c r="J53" i="94" s="1"/>
  <c r="H80" i="94"/>
  <c r="I80" i="94" s="1"/>
  <c r="J80" i="94" s="1"/>
  <c r="H52" i="94"/>
  <c r="I52" i="94" s="1"/>
  <c r="J52" i="94" s="1"/>
  <c r="H70" i="94"/>
  <c r="I70" i="94" s="1"/>
  <c r="J70" i="94" s="1"/>
  <c r="H88" i="94"/>
  <c r="I88" i="94" s="1"/>
  <c r="J88" i="94" s="1"/>
  <c r="AR3" i="91"/>
  <c r="X5" i="66"/>
  <c r="AH5" i="66" s="1"/>
  <c r="AQ5" i="66" s="1"/>
  <c r="AI4" i="82"/>
  <c r="AN4" i="82"/>
  <c r="AP4" i="34"/>
  <c r="Z5" i="86"/>
  <c r="Y5" i="86"/>
  <c r="AO4" i="40"/>
  <c r="AP4" i="80"/>
  <c r="I17" i="7"/>
  <c r="J17" i="7" s="1"/>
  <c r="I13" i="7"/>
  <c r="J13" i="7" s="1"/>
  <c r="I15" i="7"/>
  <c r="J15" i="7" s="1"/>
  <c r="I17" i="3"/>
  <c r="J17" i="3" s="1"/>
  <c r="I13" i="3"/>
  <c r="J13" i="3" s="1"/>
  <c r="I15" i="3"/>
  <c r="J15" i="3" s="1"/>
  <c r="I21" i="63"/>
  <c r="J21" i="63" s="1"/>
  <c r="I14" i="63"/>
  <c r="J14" i="63" s="1"/>
  <c r="I8" i="63"/>
  <c r="J8" i="63" s="1"/>
  <c r="I6" i="16"/>
  <c r="J6" i="16" s="1"/>
  <c r="I11" i="16"/>
  <c r="J11" i="16" s="1"/>
  <c r="I9" i="16"/>
  <c r="J9" i="16" s="1"/>
  <c r="I22" i="16"/>
  <c r="J22" i="16" s="1"/>
  <c r="AR3" i="21"/>
  <c r="W5" i="24"/>
  <c r="AE4" i="24"/>
  <c r="AG4" i="24"/>
  <c r="AF4" i="24"/>
  <c r="W5" i="42"/>
  <c r="AG4" i="42"/>
  <c r="AP4" i="42" s="1"/>
  <c r="AF4" i="42"/>
  <c r="AO4" i="42" s="1"/>
  <c r="AE4" i="42"/>
  <c r="H23" i="93"/>
  <c r="I23" i="93" s="1"/>
  <c r="J23" i="93" s="1"/>
  <c r="H65" i="93"/>
  <c r="I65" i="93" s="1"/>
  <c r="J65" i="93" s="1"/>
  <c r="H11" i="93"/>
  <c r="I11" i="93" s="1"/>
  <c r="J11" i="93" s="1"/>
  <c r="H22" i="93"/>
  <c r="I22" i="93" s="1"/>
  <c r="J22" i="93" s="1"/>
  <c r="H58" i="93"/>
  <c r="I58" i="93" s="1"/>
  <c r="J58" i="93" s="1"/>
  <c r="H94" i="93"/>
  <c r="I94" i="93" s="1"/>
  <c r="J94" i="93" s="1"/>
  <c r="H36" i="93"/>
  <c r="I36" i="93" s="1"/>
  <c r="J36" i="93" s="1"/>
  <c r="H72" i="93"/>
  <c r="I72" i="93" s="1"/>
  <c r="J72" i="93" s="1"/>
  <c r="H13" i="93"/>
  <c r="I13" i="93" s="1"/>
  <c r="J13" i="93" s="1"/>
  <c r="H49" i="93"/>
  <c r="I49" i="93" s="1"/>
  <c r="J49" i="93" s="1"/>
  <c r="H85" i="93"/>
  <c r="I85" i="93" s="1"/>
  <c r="J85" i="93" s="1"/>
  <c r="H26" i="93"/>
  <c r="I26" i="93" s="1"/>
  <c r="J26" i="93" s="1"/>
  <c r="H62" i="93"/>
  <c r="I62" i="93" s="1"/>
  <c r="J62" i="93" s="1"/>
  <c r="H98" i="93"/>
  <c r="I98" i="93" s="1"/>
  <c r="J98" i="93" s="1"/>
  <c r="H39" i="93"/>
  <c r="I39" i="93" s="1"/>
  <c r="J39" i="93" s="1"/>
  <c r="H75" i="93"/>
  <c r="I75" i="93" s="1"/>
  <c r="J75" i="93" s="1"/>
  <c r="K5" i="10"/>
  <c r="AQ4" i="10"/>
  <c r="I8" i="71"/>
  <c r="J8" i="71" s="1"/>
  <c r="I18" i="71"/>
  <c r="J18" i="71" s="1"/>
  <c r="I14" i="71"/>
  <c r="J14" i="71" s="1"/>
  <c r="I23" i="56"/>
  <c r="J23" i="56" s="1"/>
  <c r="I16" i="56"/>
  <c r="J16" i="56" s="1"/>
  <c r="I18" i="56"/>
  <c r="J18" i="56" s="1"/>
  <c r="I15" i="15"/>
  <c r="J15" i="15" s="1"/>
  <c r="I5" i="15"/>
  <c r="J5" i="15" s="1"/>
  <c r="I23" i="15"/>
  <c r="J23" i="15" s="1"/>
  <c r="I19" i="15"/>
  <c r="J19" i="15" s="1"/>
  <c r="AR3" i="23"/>
  <c r="K6" i="18"/>
  <c r="K6" i="21"/>
  <c r="W5" i="23"/>
  <c r="AE4" i="23"/>
  <c r="AG4" i="23"/>
  <c r="AF4" i="23"/>
  <c r="AF4" i="30"/>
  <c r="AO4" i="30" s="1"/>
  <c r="AE4" i="30"/>
  <c r="W5" i="30"/>
  <c r="AG4" i="30"/>
  <c r="AP4" i="30" s="1"/>
  <c r="AI3" i="57"/>
  <c r="AN3" i="57"/>
  <c r="AR3" i="77"/>
  <c r="W5" i="73"/>
  <c r="AG4" i="73"/>
  <c r="AP4" i="73" s="1"/>
  <c r="AF4" i="73"/>
  <c r="AO4" i="73" s="1"/>
  <c r="AE4" i="73"/>
  <c r="AR3" i="78"/>
  <c r="AQ4" i="78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Q3" i="84"/>
  <c r="AI3" i="84"/>
  <c r="H5" i="92"/>
  <c r="I5" i="92" s="1"/>
  <c r="J5" i="92" s="1"/>
  <c r="H50" i="92"/>
  <c r="I50" i="92" s="1"/>
  <c r="J50" i="92" s="1"/>
  <c r="H62" i="92"/>
  <c r="I62" i="92" s="1"/>
  <c r="J62" i="92" s="1"/>
  <c r="H12" i="92"/>
  <c r="I12" i="92" s="1"/>
  <c r="J12" i="92" s="1"/>
  <c r="H30" i="92"/>
  <c r="I30" i="92" s="1"/>
  <c r="J30" i="92" s="1"/>
  <c r="H48" i="92"/>
  <c r="I48" i="92" s="1"/>
  <c r="J48" i="92" s="1"/>
  <c r="H66" i="92"/>
  <c r="I66" i="92" s="1"/>
  <c r="J66" i="92" s="1"/>
  <c r="H16" i="92"/>
  <c r="I16" i="92" s="1"/>
  <c r="J16" i="92" s="1"/>
  <c r="H34" i="92"/>
  <c r="I34" i="92" s="1"/>
  <c r="J34" i="92" s="1"/>
  <c r="H52" i="92"/>
  <c r="I52" i="92" s="1"/>
  <c r="J52" i="92" s="1"/>
  <c r="AP4" i="8"/>
  <c r="Y5" i="27"/>
  <c r="X5" i="27"/>
  <c r="AR3" i="14"/>
  <c r="I14" i="24"/>
  <c r="J14" i="24" s="1"/>
  <c r="I8" i="24"/>
  <c r="J8" i="24" s="1"/>
  <c r="I12" i="24"/>
  <c r="J12" i="24" s="1"/>
  <c r="AQ5" i="13"/>
  <c r="AN4" i="32"/>
  <c r="AI4" i="32"/>
  <c r="AI4" i="55"/>
  <c r="AR3" i="72"/>
  <c r="AR3" i="76"/>
  <c r="AN3" i="68"/>
  <c r="AI3" i="68"/>
  <c r="AR3" i="81"/>
  <c r="Y5" i="78"/>
  <c r="X5" i="78"/>
  <c r="AH5" i="78" s="1"/>
  <c r="H61" i="91"/>
  <c r="I61" i="91" s="1"/>
  <c r="J61" i="91" s="1"/>
  <c r="H11" i="91"/>
  <c r="I11" i="91" s="1"/>
  <c r="J11" i="91" s="1"/>
  <c r="H43" i="91"/>
  <c r="I43" i="91" s="1"/>
  <c r="J43" i="91" s="1"/>
  <c r="H10" i="91"/>
  <c r="I10" i="91" s="1"/>
  <c r="J10" i="91" s="1"/>
  <c r="H31" i="91"/>
  <c r="I31" i="91" s="1"/>
  <c r="J31" i="91" s="1"/>
  <c r="H28" i="91"/>
  <c r="I28" i="91" s="1"/>
  <c r="J28" i="91" s="1"/>
  <c r="H53" i="91"/>
  <c r="I53" i="91" s="1"/>
  <c r="J53" i="91" s="1"/>
  <c r="H41" i="91"/>
  <c r="I41" i="91" s="1"/>
  <c r="J41" i="91" s="1"/>
  <c r="H68" i="91"/>
  <c r="I68" i="91" s="1"/>
  <c r="J68" i="91" s="1"/>
  <c r="H24" i="91"/>
  <c r="I24" i="91" s="1"/>
  <c r="J24" i="91" s="1"/>
  <c r="H42" i="91"/>
  <c r="I42" i="91" s="1"/>
  <c r="J42" i="91" s="1"/>
  <c r="H60" i="91"/>
  <c r="I60" i="91" s="1"/>
  <c r="J60" i="91" s="1"/>
  <c r="H78" i="91"/>
  <c r="I78" i="91" s="1"/>
  <c r="J78" i="91" s="1"/>
  <c r="AR3" i="6"/>
  <c r="AR4" i="29"/>
  <c r="I10" i="2"/>
  <c r="J10" i="2" s="1"/>
  <c r="I7" i="2"/>
  <c r="J7" i="2" s="1"/>
  <c r="I6" i="2"/>
  <c r="J6" i="2" s="1"/>
  <c r="I7" i="64"/>
  <c r="J7" i="64" s="1"/>
  <c r="I6" i="64"/>
  <c r="J6" i="64" s="1"/>
  <c r="I5" i="64"/>
  <c r="J5" i="64" s="1"/>
  <c r="I23" i="64"/>
  <c r="J23" i="64" s="1"/>
  <c r="I20" i="59"/>
  <c r="J20" i="59" s="1"/>
  <c r="I19" i="59"/>
  <c r="J19" i="59" s="1"/>
  <c r="I21" i="59"/>
  <c r="J21" i="59" s="1"/>
  <c r="I22" i="52"/>
  <c r="J22" i="52" s="1"/>
  <c r="I21" i="52"/>
  <c r="J21" i="52" s="1"/>
  <c r="I14" i="52"/>
  <c r="J14" i="52" s="1"/>
  <c r="I4" i="23"/>
  <c r="J4" i="23" s="1"/>
  <c r="K4" i="23" s="1"/>
  <c r="I20" i="23"/>
  <c r="J20" i="23" s="1"/>
  <c r="I16" i="23"/>
  <c r="J16" i="23" s="1"/>
  <c r="I18" i="23"/>
  <c r="J18" i="23" s="1"/>
  <c r="I15" i="11"/>
  <c r="J15" i="11" s="1"/>
  <c r="I11" i="11"/>
  <c r="J11" i="11" s="1"/>
  <c r="I13" i="11"/>
  <c r="J13" i="11" s="1"/>
  <c r="AR3" i="26"/>
  <c r="AQ3" i="39"/>
  <c r="AI3" i="39"/>
  <c r="AR3" i="47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R3" i="73"/>
  <c r="AG4" i="71"/>
  <c r="AF4" i="71"/>
  <c r="W5" i="71"/>
  <c r="AE4" i="71"/>
  <c r="H36" i="96"/>
  <c r="I36" i="96" s="1"/>
  <c r="J36" i="96" s="1"/>
  <c r="H39" i="96"/>
  <c r="I39" i="96" s="1"/>
  <c r="J39" i="96" s="1"/>
  <c r="H6" i="96"/>
  <c r="I6" i="96" s="1"/>
  <c r="J6" i="96" s="1"/>
  <c r="H19" i="96"/>
  <c r="I19" i="96" s="1"/>
  <c r="J19" i="96" s="1"/>
  <c r="H37" i="96"/>
  <c r="I37" i="96" s="1"/>
  <c r="J37" i="96" s="1"/>
  <c r="H55" i="96"/>
  <c r="I55" i="96" s="1"/>
  <c r="J55" i="96" s="1"/>
  <c r="H14" i="96"/>
  <c r="I14" i="96" s="1"/>
  <c r="J14" i="96" s="1"/>
  <c r="H32" i="96"/>
  <c r="I32" i="96" s="1"/>
  <c r="J32" i="96" s="1"/>
  <c r="H50" i="96"/>
  <c r="I50" i="96" s="1"/>
  <c r="J50" i="96" s="1"/>
  <c r="H68" i="96"/>
  <c r="I68" i="96" s="1"/>
  <c r="J68" i="96" s="1"/>
  <c r="H72" i="90"/>
  <c r="I72" i="90" s="1"/>
  <c r="J72" i="90" s="1"/>
  <c r="H84" i="90"/>
  <c r="I84" i="90" s="1"/>
  <c r="J84" i="90" s="1"/>
  <c r="H13" i="90"/>
  <c r="I13" i="90" s="1"/>
  <c r="J13" i="90" s="1"/>
  <c r="H49" i="90"/>
  <c r="I49" i="90" s="1"/>
  <c r="J49" i="90" s="1"/>
  <c r="H85" i="90"/>
  <c r="I85" i="90" s="1"/>
  <c r="J85" i="90" s="1"/>
  <c r="H27" i="90"/>
  <c r="I27" i="90" s="1"/>
  <c r="J27" i="90" s="1"/>
  <c r="H63" i="90"/>
  <c r="I63" i="90" s="1"/>
  <c r="J63" i="90" s="1"/>
  <c r="H10" i="90"/>
  <c r="I10" i="90" s="1"/>
  <c r="J10" i="90" s="1"/>
  <c r="H46" i="90"/>
  <c r="I46" i="90" s="1"/>
  <c r="J46" i="90" s="1"/>
  <c r="H82" i="90"/>
  <c r="I82" i="90" s="1"/>
  <c r="J82" i="90" s="1"/>
  <c r="H17" i="90"/>
  <c r="I17" i="90" s="1"/>
  <c r="J17" i="90" s="1"/>
  <c r="H35" i="90"/>
  <c r="I35" i="90" s="1"/>
  <c r="J35" i="90" s="1"/>
  <c r="H53" i="90"/>
  <c r="I53" i="90" s="1"/>
  <c r="J53" i="90" s="1"/>
  <c r="H71" i="90"/>
  <c r="I71" i="90" s="1"/>
  <c r="J71" i="90" s="1"/>
  <c r="H89" i="90"/>
  <c r="I89" i="90" s="1"/>
  <c r="J89" i="90" s="1"/>
  <c r="I15" i="8"/>
  <c r="J15" i="8" s="1"/>
  <c r="I6" i="8"/>
  <c r="J6" i="8" s="1"/>
  <c r="I16" i="8"/>
  <c r="J16" i="8" s="1"/>
  <c r="I5" i="12"/>
  <c r="J5" i="12" s="1"/>
  <c r="I22" i="12"/>
  <c r="J22" i="12" s="1"/>
  <c r="I20" i="12"/>
  <c r="J20" i="12" s="1"/>
  <c r="AP4" i="16"/>
  <c r="AO4" i="26"/>
  <c r="I5" i="68"/>
  <c r="J5" i="68" s="1"/>
  <c r="I17" i="68"/>
  <c r="J17" i="68" s="1"/>
  <c r="I16" i="68"/>
  <c r="J16" i="68" s="1"/>
  <c r="I12" i="51"/>
  <c r="J12" i="51" s="1"/>
  <c r="I10" i="51"/>
  <c r="J10" i="51" s="1"/>
  <c r="I8" i="51"/>
  <c r="J8" i="51" s="1"/>
  <c r="I12" i="50"/>
  <c r="J12" i="50" s="1"/>
  <c r="I5" i="50"/>
  <c r="J5" i="50" s="1"/>
  <c r="I19" i="50"/>
  <c r="J19" i="50" s="1"/>
  <c r="I9" i="50"/>
  <c r="J9" i="50" s="1"/>
  <c r="I4" i="20"/>
  <c r="J4" i="20" s="1"/>
  <c r="K4" i="20" s="1"/>
  <c r="I20" i="20"/>
  <c r="J20" i="20" s="1"/>
  <c r="I16" i="20"/>
  <c r="J16" i="20" s="1"/>
  <c r="AP4" i="13"/>
  <c r="AR3" i="15"/>
  <c r="Z5" i="46"/>
  <c r="Y5" i="46"/>
  <c r="X5" i="46"/>
  <c r="AH5" i="46" s="1"/>
  <c r="K5" i="46"/>
  <c r="AI4" i="50"/>
  <c r="AN4" i="50"/>
  <c r="AQ4" i="77"/>
  <c r="AP4" i="83"/>
  <c r="AI4" i="85"/>
  <c r="AN4" i="85"/>
  <c r="Z5" i="89"/>
  <c r="X5" i="89"/>
  <c r="AH5" i="89" s="1"/>
  <c r="H26" i="95"/>
  <c r="I26" i="95" s="1"/>
  <c r="J26" i="95" s="1"/>
  <c r="H62" i="95"/>
  <c r="I62" i="95" s="1"/>
  <c r="J62" i="95" s="1"/>
  <c r="H23" i="95"/>
  <c r="I23" i="95" s="1"/>
  <c r="J23" i="95" s="1"/>
  <c r="H59" i="95"/>
  <c r="I59" i="95" s="1"/>
  <c r="J59" i="95" s="1"/>
  <c r="H21" i="95"/>
  <c r="I21" i="95" s="1"/>
  <c r="J21" i="95" s="1"/>
  <c r="H39" i="95"/>
  <c r="I39" i="95" s="1"/>
  <c r="J39" i="95" s="1"/>
  <c r="H57" i="95"/>
  <c r="I57" i="95" s="1"/>
  <c r="J57" i="95" s="1"/>
  <c r="H75" i="95"/>
  <c r="I75" i="95" s="1"/>
  <c r="J75" i="95" s="1"/>
  <c r="H16" i="95"/>
  <c r="I16" i="95" s="1"/>
  <c r="J16" i="95" s="1"/>
  <c r="H34" i="95"/>
  <c r="I34" i="95" s="1"/>
  <c r="J34" i="95" s="1"/>
  <c r="H52" i="95"/>
  <c r="I52" i="95" s="1"/>
  <c r="J52" i="95" s="1"/>
  <c r="H70" i="95"/>
  <c r="I70" i="95" s="1"/>
  <c r="J70" i="95" s="1"/>
  <c r="I9" i="72"/>
  <c r="J9" i="72" s="1"/>
  <c r="I7" i="72"/>
  <c r="J7" i="72" s="1"/>
  <c r="I6" i="72"/>
  <c r="J6" i="72" s="1"/>
  <c r="I5" i="72"/>
  <c r="J5" i="72" s="1"/>
  <c r="I23" i="67"/>
  <c r="J23" i="67" s="1"/>
  <c r="I7" i="67"/>
  <c r="J7" i="67" s="1"/>
  <c r="I15" i="67"/>
  <c r="J15" i="67" s="1"/>
  <c r="I20" i="60"/>
  <c r="J20" i="60" s="1"/>
  <c r="I9" i="60"/>
  <c r="J9" i="60" s="1"/>
  <c r="I22" i="60"/>
  <c r="J22" i="60" s="1"/>
  <c r="I10" i="55"/>
  <c r="J10" i="55" s="1"/>
  <c r="I21" i="55"/>
  <c r="J21" i="55" s="1"/>
  <c r="I15" i="55"/>
  <c r="J15" i="55" s="1"/>
  <c r="I20" i="55"/>
  <c r="J20" i="55" s="1"/>
  <c r="I21" i="19"/>
  <c r="J21" i="19" s="1"/>
  <c r="I17" i="19"/>
  <c r="J17" i="19" s="1"/>
  <c r="I13" i="19"/>
  <c r="J13" i="19" s="1"/>
  <c r="W5" i="3"/>
  <c r="AE4" i="3"/>
  <c r="AG4" i="3"/>
  <c r="AF4" i="3"/>
  <c r="AR3" i="31"/>
  <c r="AN4" i="31"/>
  <c r="AI4" i="31"/>
  <c r="AO4" i="41"/>
  <c r="AG4" i="64"/>
  <c r="AP4" i="64" s="1"/>
  <c r="AF4" i="64"/>
  <c r="AO4" i="64" s="1"/>
  <c r="W5" i="64"/>
  <c r="AE4" i="64"/>
  <c r="Z5" i="75"/>
  <c r="Y5" i="75"/>
  <c r="H32" i="94"/>
  <c r="I32" i="94" s="1"/>
  <c r="J32" i="94" s="1"/>
  <c r="H44" i="94"/>
  <c r="I44" i="94" s="1"/>
  <c r="J44" i="94" s="1"/>
  <c r="H11" i="94"/>
  <c r="I11" i="94" s="1"/>
  <c r="J11" i="94" s="1"/>
  <c r="H74" i="94"/>
  <c r="I74" i="94" s="1"/>
  <c r="J74" i="94" s="1"/>
  <c r="H16" i="94"/>
  <c r="I16" i="94" s="1"/>
  <c r="J16" i="94" s="1"/>
  <c r="H34" i="94"/>
  <c r="I34" i="94" s="1"/>
  <c r="J34" i="94" s="1"/>
  <c r="H54" i="94"/>
  <c r="I54" i="94" s="1"/>
  <c r="J54" i="94" s="1"/>
  <c r="H81" i="94"/>
  <c r="I81" i="94" s="1"/>
  <c r="J81" i="94" s="1"/>
  <c r="H18" i="94"/>
  <c r="I18" i="94" s="1"/>
  <c r="J18" i="94" s="1"/>
  <c r="H36" i="94"/>
  <c r="I36" i="94" s="1"/>
  <c r="J36" i="94" s="1"/>
  <c r="H57" i="94"/>
  <c r="I57" i="94" s="1"/>
  <c r="J57" i="94" s="1"/>
  <c r="H84" i="94"/>
  <c r="I84" i="94" s="1"/>
  <c r="J84" i="94" s="1"/>
  <c r="H55" i="94"/>
  <c r="I55" i="94" s="1"/>
  <c r="J55" i="94" s="1"/>
  <c r="H73" i="94"/>
  <c r="I73" i="94" s="1"/>
  <c r="J73" i="94" s="1"/>
  <c r="K6" i="38"/>
  <c r="AN4" i="65"/>
  <c r="AI4" i="65"/>
  <c r="Z5" i="45"/>
  <c r="Z5" i="51"/>
  <c r="X5" i="51"/>
  <c r="AH5" i="51" s="1"/>
  <c r="Y5" i="49"/>
  <c r="Z5" i="49" s="1"/>
  <c r="AP4" i="10"/>
  <c r="AO4" i="82"/>
  <c r="AP4" i="40"/>
  <c r="AO4" i="80"/>
  <c r="I20" i="7"/>
  <c r="J20" i="7" s="1"/>
  <c r="I16" i="7"/>
  <c r="J16" i="7" s="1"/>
  <c r="I18" i="7"/>
  <c r="J18" i="7" s="1"/>
  <c r="I4" i="3"/>
  <c r="J4" i="3" s="1"/>
  <c r="K4" i="3" s="1"/>
  <c r="I20" i="3"/>
  <c r="J20" i="3" s="1"/>
  <c r="I16" i="3"/>
  <c r="J16" i="3" s="1"/>
  <c r="I18" i="3"/>
  <c r="J18" i="3" s="1"/>
  <c r="I18" i="63"/>
  <c r="J18" i="63" s="1"/>
  <c r="I17" i="63"/>
  <c r="J17" i="63" s="1"/>
  <c r="I13" i="63"/>
  <c r="J13" i="63" s="1"/>
  <c r="I15" i="16"/>
  <c r="J15" i="16" s="1"/>
  <c r="I10" i="16"/>
  <c r="J10" i="16" s="1"/>
  <c r="I7" i="16"/>
  <c r="J7" i="16" s="1"/>
  <c r="K5" i="9"/>
  <c r="AQ4" i="9"/>
  <c r="AQ5" i="9"/>
  <c r="AQ3" i="28"/>
  <c r="AI3" i="28"/>
  <c r="AN4" i="38"/>
  <c r="AI4" i="38"/>
  <c r="AI4" i="43"/>
  <c r="AN4" i="43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I3" i="59"/>
  <c r="AN3" i="59"/>
  <c r="H5" i="93"/>
  <c r="I5" i="93" s="1"/>
  <c r="J5" i="93" s="1"/>
  <c r="H17" i="93"/>
  <c r="I17" i="93" s="1"/>
  <c r="J17" i="93" s="1"/>
  <c r="H47" i="93"/>
  <c r="I47" i="93" s="1"/>
  <c r="J47" i="93" s="1"/>
  <c r="H28" i="93"/>
  <c r="I28" i="93" s="1"/>
  <c r="J28" i="93" s="1"/>
  <c r="H64" i="93"/>
  <c r="I64" i="93" s="1"/>
  <c r="J64" i="93" s="1"/>
  <c r="H6" i="93"/>
  <c r="I6" i="93" s="1"/>
  <c r="J6" i="93" s="1"/>
  <c r="H42" i="93"/>
  <c r="I42" i="93" s="1"/>
  <c r="J42" i="93" s="1"/>
  <c r="H78" i="93"/>
  <c r="I78" i="93" s="1"/>
  <c r="J78" i="93" s="1"/>
  <c r="H19" i="93"/>
  <c r="I19" i="93" s="1"/>
  <c r="J19" i="93" s="1"/>
  <c r="H55" i="93"/>
  <c r="I55" i="93" s="1"/>
  <c r="J55" i="93" s="1"/>
  <c r="H91" i="93"/>
  <c r="I91" i="93" s="1"/>
  <c r="J91" i="93" s="1"/>
  <c r="H32" i="93"/>
  <c r="I32" i="93" s="1"/>
  <c r="J32" i="93" s="1"/>
  <c r="H68" i="93"/>
  <c r="I68" i="93" s="1"/>
  <c r="J68" i="93" s="1"/>
  <c r="H9" i="93"/>
  <c r="I9" i="93" s="1"/>
  <c r="J9" i="93" s="1"/>
  <c r="H45" i="93"/>
  <c r="I45" i="93" s="1"/>
  <c r="J45" i="93" s="1"/>
  <c r="H81" i="93"/>
  <c r="I81" i="93" s="1"/>
  <c r="J81" i="93" s="1"/>
  <c r="AR3" i="3"/>
  <c r="AR3" i="1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22" i="71"/>
  <c r="J22" i="71" s="1"/>
  <c r="I21" i="71"/>
  <c r="J21" i="71" s="1"/>
  <c r="I17" i="71"/>
  <c r="J17" i="71" s="1"/>
  <c r="I14" i="56"/>
  <c r="J14" i="56" s="1"/>
  <c r="I19" i="56"/>
  <c r="J19" i="56" s="1"/>
  <c r="I21" i="56"/>
  <c r="J21" i="56" s="1"/>
  <c r="I21" i="15"/>
  <c r="J21" i="15" s="1"/>
  <c r="I11" i="15"/>
  <c r="J11" i="15" s="1"/>
  <c r="I9" i="15"/>
  <c r="J9" i="15" s="1"/>
  <c r="I22" i="15"/>
  <c r="J22" i="15" s="1"/>
  <c r="AQ4" i="23"/>
  <c r="K5" i="34"/>
  <c r="AQ4" i="34"/>
  <c r="AQ5" i="34"/>
  <c r="AR3" i="43"/>
  <c r="AI3" i="54"/>
  <c r="AN3" i="54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80"/>
  <c r="AG4" i="84"/>
  <c r="AP4" i="84" s="1"/>
  <c r="AF4" i="84"/>
  <c r="AO4" i="84" s="1"/>
  <c r="AE4" i="84"/>
  <c r="W5" i="84"/>
  <c r="H29" i="92"/>
  <c r="I29" i="92" s="1"/>
  <c r="J29" i="92" s="1"/>
  <c r="H11" i="92"/>
  <c r="I11" i="92" s="1"/>
  <c r="J11" i="92" s="1"/>
  <c r="H59" i="92"/>
  <c r="I59" i="92" s="1"/>
  <c r="J59" i="92" s="1"/>
  <c r="H8" i="92"/>
  <c r="I8" i="92" s="1"/>
  <c r="J8" i="92" s="1"/>
  <c r="H15" i="92"/>
  <c r="I15" i="92" s="1"/>
  <c r="J15" i="92" s="1"/>
  <c r="H33" i="92"/>
  <c r="I33" i="92" s="1"/>
  <c r="J33" i="92" s="1"/>
  <c r="H51" i="92"/>
  <c r="I51" i="92" s="1"/>
  <c r="J51" i="92" s="1"/>
  <c r="H69" i="92"/>
  <c r="I69" i="92" s="1"/>
  <c r="J69" i="92" s="1"/>
  <c r="H19" i="92"/>
  <c r="I19" i="92" s="1"/>
  <c r="J19" i="92" s="1"/>
  <c r="H37" i="92"/>
  <c r="I37" i="92" s="1"/>
  <c r="J37" i="92" s="1"/>
  <c r="H55" i="92"/>
  <c r="I55" i="92" s="1"/>
  <c r="J55" i="92" s="1"/>
  <c r="AR3" i="92"/>
  <c r="AI4" i="8"/>
  <c r="AN4" i="8"/>
  <c r="AI4" i="15"/>
  <c r="AN4" i="15"/>
  <c r="I17" i="24"/>
  <c r="J17" i="24" s="1"/>
  <c r="I13" i="24"/>
  <c r="J13" i="24" s="1"/>
  <c r="I15" i="24"/>
  <c r="J15" i="24" s="1"/>
  <c r="AR3" i="24"/>
  <c r="K6" i="17"/>
  <c r="AQ5" i="44"/>
  <c r="K5" i="42"/>
  <c r="K9" i="70"/>
  <c r="K6" i="66"/>
  <c r="AR3" i="86"/>
  <c r="H14" i="91"/>
  <c r="I14" i="91" s="1"/>
  <c r="J14" i="91" s="1"/>
  <c r="H38" i="91"/>
  <c r="I38" i="91" s="1"/>
  <c r="J38" i="91" s="1"/>
  <c r="H56" i="91"/>
  <c r="I56" i="91" s="1"/>
  <c r="J56" i="91" s="1"/>
  <c r="H19" i="91"/>
  <c r="I19" i="91" s="1"/>
  <c r="J19" i="91" s="1"/>
  <c r="H13" i="91"/>
  <c r="I13" i="91" s="1"/>
  <c r="J13" i="91" s="1"/>
  <c r="H58" i="91"/>
  <c r="I58" i="91" s="1"/>
  <c r="J58" i="91" s="1"/>
  <c r="H46" i="91"/>
  <c r="I46" i="91" s="1"/>
  <c r="J46" i="91" s="1"/>
  <c r="H73" i="91"/>
  <c r="I73" i="91" s="1"/>
  <c r="J73" i="91" s="1"/>
  <c r="H27" i="91"/>
  <c r="I27" i="91" s="1"/>
  <c r="J27" i="91" s="1"/>
  <c r="H45" i="91"/>
  <c r="I45" i="91" s="1"/>
  <c r="J45" i="91" s="1"/>
  <c r="H63" i="91"/>
  <c r="I63" i="91" s="1"/>
  <c r="J63" i="91" s="1"/>
  <c r="I14" i="2"/>
  <c r="J14" i="2" s="1"/>
  <c r="I8" i="2"/>
  <c r="J8" i="2" s="1"/>
  <c r="I12" i="2"/>
  <c r="J12" i="2" s="1"/>
  <c r="AR3" i="17"/>
  <c r="I8" i="64"/>
  <c r="J8" i="64" s="1"/>
  <c r="I12" i="64"/>
  <c r="J12" i="64" s="1"/>
  <c r="I11" i="64"/>
  <c r="J11" i="64" s="1"/>
  <c r="I9" i="64"/>
  <c r="J9" i="64" s="1"/>
  <c r="I23" i="59"/>
  <c r="J23" i="59" s="1"/>
  <c r="I22" i="59"/>
  <c r="J22" i="59" s="1"/>
  <c r="I4" i="59"/>
  <c r="J4" i="59" s="1"/>
  <c r="K4" i="59" s="1"/>
  <c r="I7" i="52"/>
  <c r="J7" i="52" s="1"/>
  <c r="I6" i="52"/>
  <c r="J6" i="52" s="1"/>
  <c r="I23" i="52"/>
  <c r="J23" i="52" s="1"/>
  <c r="I5" i="23"/>
  <c r="J5" i="23" s="1"/>
  <c r="I23" i="23"/>
  <c r="J23" i="23" s="1"/>
  <c r="I19" i="23"/>
  <c r="J19" i="23" s="1"/>
  <c r="I21" i="23"/>
  <c r="J21" i="23" s="1"/>
  <c r="I14" i="11"/>
  <c r="J14" i="11" s="1"/>
  <c r="I6" i="11"/>
  <c r="J6" i="11" s="1"/>
  <c r="I16" i="11"/>
  <c r="J16" i="11" s="1"/>
  <c r="K5" i="28"/>
  <c r="AQ4" i="28"/>
  <c r="AR3" i="32"/>
  <c r="AR3" i="30"/>
  <c r="AI4" i="67"/>
  <c r="W5" i="81"/>
  <c r="AG4" i="81"/>
  <c r="AP4" i="81" s="1"/>
  <c r="AE4" i="81"/>
  <c r="AF4" i="81"/>
  <c r="AO4" i="81" s="1"/>
  <c r="Y5" i="87"/>
  <c r="X5" i="87"/>
  <c r="H9" i="96"/>
  <c r="I9" i="96" s="1"/>
  <c r="J9" i="96" s="1"/>
  <c r="H7" i="96"/>
  <c r="I7" i="96" s="1"/>
  <c r="J7" i="96" s="1"/>
  <c r="H42" i="96"/>
  <c r="I42" i="96" s="1"/>
  <c r="J42" i="96" s="1"/>
  <c r="H45" i="96"/>
  <c r="I45" i="96" s="1"/>
  <c r="J45" i="96" s="1"/>
  <c r="H10" i="96"/>
  <c r="I10" i="96" s="1"/>
  <c r="J10" i="96" s="1"/>
  <c r="H22" i="96"/>
  <c r="I22" i="96" s="1"/>
  <c r="J22" i="96" s="1"/>
  <c r="H40" i="96"/>
  <c r="I40" i="96" s="1"/>
  <c r="J40" i="96" s="1"/>
  <c r="H58" i="96"/>
  <c r="I58" i="96" s="1"/>
  <c r="J58" i="96" s="1"/>
  <c r="H17" i="96"/>
  <c r="I17" i="96" s="1"/>
  <c r="J17" i="96" s="1"/>
  <c r="H35" i="96"/>
  <c r="I35" i="96" s="1"/>
  <c r="J35" i="96" s="1"/>
  <c r="H53" i="96"/>
  <c r="I53" i="96" s="1"/>
  <c r="J53" i="96" s="1"/>
  <c r="H60" i="90"/>
  <c r="I60" i="90" s="1"/>
  <c r="J60" i="90" s="1"/>
  <c r="H6" i="90"/>
  <c r="I6" i="90" s="1"/>
  <c r="J6" i="90" s="1"/>
  <c r="H18" i="90"/>
  <c r="I18" i="90" s="1"/>
  <c r="J18" i="90" s="1"/>
  <c r="H19" i="90"/>
  <c r="I19" i="90" s="1"/>
  <c r="J19" i="90" s="1"/>
  <c r="H55" i="90"/>
  <c r="I55" i="90" s="1"/>
  <c r="J55" i="90" s="1"/>
  <c r="H33" i="90"/>
  <c r="I33" i="90" s="1"/>
  <c r="J33" i="90" s="1"/>
  <c r="H69" i="90"/>
  <c r="I69" i="90" s="1"/>
  <c r="J69" i="90" s="1"/>
  <c r="H16" i="90"/>
  <c r="I16" i="90" s="1"/>
  <c r="J16" i="90" s="1"/>
  <c r="H52" i="90"/>
  <c r="I52" i="90" s="1"/>
  <c r="J52" i="90" s="1"/>
  <c r="H88" i="90"/>
  <c r="I88" i="90" s="1"/>
  <c r="J88" i="90" s="1"/>
  <c r="H20" i="90"/>
  <c r="I20" i="90" s="1"/>
  <c r="J20" i="90" s="1"/>
  <c r="H38" i="90"/>
  <c r="I38" i="90" s="1"/>
  <c r="J38" i="90" s="1"/>
  <c r="H56" i="90"/>
  <c r="I56" i="90" s="1"/>
  <c r="J56" i="90" s="1"/>
  <c r="H74" i="90"/>
  <c r="I74" i="90" s="1"/>
  <c r="J74" i="90" s="1"/>
  <c r="K5" i="89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E4" i="96"/>
  <c r="AG4" i="96"/>
  <c r="AF4" i="96"/>
  <c r="W5" i="96"/>
  <c r="AR3" i="7"/>
  <c r="I21" i="8"/>
  <c r="J21" i="8" s="1"/>
  <c r="I11" i="8"/>
  <c r="J11" i="8" s="1"/>
  <c r="I22" i="8"/>
  <c r="J22" i="8" s="1"/>
  <c r="I4" i="12"/>
  <c r="J4" i="12" s="1"/>
  <c r="K4" i="12" s="1"/>
  <c r="I7" i="12"/>
  <c r="J7" i="12" s="1"/>
  <c r="I6" i="12"/>
  <c r="J6" i="12" s="1"/>
  <c r="I23" i="12"/>
  <c r="J23" i="12" s="1"/>
  <c r="AN4" i="28"/>
  <c r="I9" i="68"/>
  <c r="J9" i="68" s="1"/>
  <c r="I18" i="68"/>
  <c r="J18" i="68" s="1"/>
  <c r="I20" i="68"/>
  <c r="J20" i="68" s="1"/>
  <c r="I19" i="68"/>
  <c r="J19" i="68" s="1"/>
  <c r="I21" i="51"/>
  <c r="J21" i="51" s="1"/>
  <c r="I14" i="51"/>
  <c r="J14" i="51" s="1"/>
  <c r="I13" i="51"/>
  <c r="J13" i="51" s="1"/>
  <c r="I17" i="50"/>
  <c r="J17" i="50" s="1"/>
  <c r="I6" i="50"/>
  <c r="J6" i="50" s="1"/>
  <c r="I14" i="50"/>
  <c r="J14" i="50" s="1"/>
  <c r="I6" i="20"/>
  <c r="J6" i="20" s="1"/>
  <c r="I5" i="20"/>
  <c r="J5" i="20" s="1"/>
  <c r="I23" i="20"/>
  <c r="J23" i="20" s="1"/>
  <c r="I19" i="20"/>
  <c r="J19" i="20" s="1"/>
  <c r="AN4" i="9"/>
  <c r="AI4" i="9"/>
  <c r="AR3" i="60"/>
  <c r="AO4" i="50"/>
  <c r="AI4" i="60"/>
  <c r="Y5" i="74"/>
  <c r="Z5" i="74" s="1"/>
  <c r="AF4" i="77"/>
  <c r="AO4" i="77" s="1"/>
  <c r="AE4" i="77"/>
  <c r="AG4" i="77"/>
  <c r="AP4" i="77" s="1"/>
  <c r="W5" i="77"/>
  <c r="Y5" i="83"/>
  <c r="Z5" i="83" s="1"/>
  <c r="Y5" i="88"/>
  <c r="Z5" i="88" s="1"/>
  <c r="X5" i="88"/>
  <c r="AH5" i="88" s="1"/>
  <c r="H32" i="95"/>
  <c r="I32" i="95" s="1"/>
  <c r="J32" i="95" s="1"/>
  <c r="H68" i="95"/>
  <c r="I68" i="95" s="1"/>
  <c r="J68" i="95" s="1"/>
  <c r="H29" i="95"/>
  <c r="I29" i="95" s="1"/>
  <c r="J29" i="95" s="1"/>
  <c r="H65" i="95"/>
  <c r="I65" i="95" s="1"/>
  <c r="J65" i="95" s="1"/>
  <c r="H6" i="95"/>
  <c r="I6" i="95" s="1"/>
  <c r="J6" i="95" s="1"/>
  <c r="H24" i="95"/>
  <c r="I24" i="95" s="1"/>
  <c r="J24" i="95" s="1"/>
  <c r="H42" i="95"/>
  <c r="I42" i="95" s="1"/>
  <c r="J42" i="95" s="1"/>
  <c r="H60" i="95"/>
  <c r="I60" i="95" s="1"/>
  <c r="J60" i="95" s="1"/>
  <c r="H78" i="95"/>
  <c r="I78" i="95" s="1"/>
  <c r="J78" i="95" s="1"/>
  <c r="H19" i="95"/>
  <c r="I19" i="95" s="1"/>
  <c r="J19" i="95" s="1"/>
  <c r="H37" i="95"/>
  <c r="I37" i="95" s="1"/>
  <c r="J37" i="95" s="1"/>
  <c r="H55" i="95"/>
  <c r="I55" i="95" s="1"/>
  <c r="J55" i="95" s="1"/>
  <c r="H73" i="95"/>
  <c r="I73" i="95" s="1"/>
  <c r="J73" i="95" s="1"/>
  <c r="W5" i="1"/>
  <c r="AG4" i="1"/>
  <c r="AP4" i="1" s="1"/>
  <c r="AF4" i="1"/>
  <c r="AO4" i="1" s="1"/>
  <c r="AE4" i="1"/>
  <c r="AQ3" i="12"/>
  <c r="AI3" i="12"/>
  <c r="I10" i="72"/>
  <c r="J10" i="72" s="1"/>
  <c r="I8" i="72"/>
  <c r="J8" i="72" s="1"/>
  <c r="I12" i="72"/>
  <c r="J12" i="72" s="1"/>
  <c r="I11" i="72"/>
  <c r="J11" i="72" s="1"/>
  <c r="I4" i="67"/>
  <c r="J4" i="67" s="1"/>
  <c r="K4" i="67" s="1"/>
  <c r="I10" i="67"/>
  <c r="J10" i="67" s="1"/>
  <c r="I20" i="67"/>
  <c r="J20" i="67" s="1"/>
  <c r="I17" i="60"/>
  <c r="J17" i="60" s="1"/>
  <c r="I7" i="60"/>
  <c r="J7" i="60" s="1"/>
  <c r="I6" i="60"/>
  <c r="J6" i="60" s="1"/>
  <c r="I9" i="55"/>
  <c r="J9" i="55" s="1"/>
  <c r="I22" i="55"/>
  <c r="J22" i="55" s="1"/>
  <c r="I4" i="55"/>
  <c r="J4" i="55" s="1"/>
  <c r="K4" i="55" s="1"/>
  <c r="AP4" i="55" s="1"/>
  <c r="I23" i="55"/>
  <c r="J23" i="55" s="1"/>
  <c r="I4" i="19"/>
  <c r="J4" i="19" s="1"/>
  <c r="K4" i="19" s="1"/>
  <c r="I20" i="19"/>
  <c r="J20" i="19" s="1"/>
  <c r="I16" i="19"/>
  <c r="J16" i="19" s="1"/>
  <c r="W5" i="25"/>
  <c r="AG4" i="25"/>
  <c r="AP4" i="25" s="1"/>
  <c r="AF4" i="25"/>
  <c r="AO4" i="25" s="1"/>
  <c r="AE4" i="25"/>
  <c r="AQ4" i="3"/>
  <c r="Y5" i="35"/>
  <c r="X5" i="35"/>
  <c r="K5" i="36"/>
  <c r="AQ4" i="36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AP4" i="41"/>
  <c r="AR3" i="45"/>
  <c r="K6" i="53"/>
  <c r="AN4" i="57"/>
  <c r="AI4" i="57"/>
  <c r="AQ4" i="64"/>
  <c r="AN3" i="61"/>
  <c r="AI3" i="61"/>
  <c r="X5" i="63"/>
  <c r="AH5" i="63" s="1"/>
  <c r="AN3" i="70"/>
  <c r="AI3" i="70"/>
  <c r="AQ5" i="80"/>
  <c r="K5" i="84"/>
  <c r="H65" i="94"/>
  <c r="I65" i="94" s="1"/>
  <c r="J65" i="94" s="1"/>
  <c r="H23" i="94"/>
  <c r="I23" i="94" s="1"/>
  <c r="J23" i="94" s="1"/>
  <c r="H56" i="94"/>
  <c r="I56" i="94" s="1"/>
  <c r="J56" i="94" s="1"/>
  <c r="H20" i="94"/>
  <c r="I20" i="94" s="1"/>
  <c r="J20" i="94" s="1"/>
  <c r="H87" i="94"/>
  <c r="I87" i="94" s="1"/>
  <c r="J87" i="94" s="1"/>
  <c r="H19" i="94"/>
  <c r="I19" i="94" s="1"/>
  <c r="J19" i="94" s="1"/>
  <c r="H37" i="94"/>
  <c r="I37" i="94" s="1"/>
  <c r="J37" i="94" s="1"/>
  <c r="H59" i="94"/>
  <c r="I59" i="94" s="1"/>
  <c r="J59" i="94" s="1"/>
  <c r="H86" i="94"/>
  <c r="I86" i="94" s="1"/>
  <c r="J86" i="94" s="1"/>
  <c r="H21" i="94"/>
  <c r="I21" i="94" s="1"/>
  <c r="J21" i="94" s="1"/>
  <c r="H39" i="94"/>
  <c r="I39" i="94" s="1"/>
  <c r="J39" i="94" s="1"/>
  <c r="H62" i="94"/>
  <c r="I62" i="94" s="1"/>
  <c r="J62" i="94" s="1"/>
  <c r="H89" i="94"/>
  <c r="I89" i="94" s="1"/>
  <c r="J89" i="94" s="1"/>
  <c r="H58" i="94"/>
  <c r="I58" i="94" s="1"/>
  <c r="J58" i="94" s="1"/>
  <c r="H76" i="94"/>
  <c r="I76" i="94" s="1"/>
  <c r="J76" i="94" s="1"/>
  <c r="AP4" i="90"/>
  <c r="AI4" i="44"/>
  <c r="AN4" i="44"/>
  <c r="Z5" i="65"/>
  <c r="X5" i="65"/>
  <c r="AH5" i="65" s="1"/>
  <c r="AQ5" i="65" s="1"/>
  <c r="AI4" i="51"/>
  <c r="AN4" i="58"/>
  <c r="AI4" i="58"/>
  <c r="X5" i="10"/>
  <c r="AH5" i="10" s="1"/>
  <c r="AQ5" i="10" s="1"/>
  <c r="AP4" i="82"/>
  <c r="Y5" i="34"/>
  <c r="Z5" i="34" s="1"/>
  <c r="AN4" i="86"/>
  <c r="AI4" i="86"/>
  <c r="X5" i="40"/>
  <c r="AH5" i="40" s="1"/>
  <c r="AQ5" i="40" s="1"/>
  <c r="Y5" i="40"/>
  <c r="Z5" i="93"/>
  <c r="Y5" i="93"/>
  <c r="Y5" i="80"/>
  <c r="Z5" i="80" s="1"/>
  <c r="I23" i="7"/>
  <c r="J23" i="7" s="1"/>
  <c r="I19" i="7"/>
  <c r="J19" i="7" s="1"/>
  <c r="I21" i="7"/>
  <c r="J21" i="7" s="1"/>
  <c r="I5" i="3"/>
  <c r="J5" i="3" s="1"/>
  <c r="I23" i="3"/>
  <c r="J23" i="3" s="1"/>
  <c r="I19" i="3"/>
  <c r="J19" i="3" s="1"/>
  <c r="I21" i="3"/>
  <c r="J21" i="3" s="1"/>
  <c r="I4" i="63"/>
  <c r="J4" i="63" s="1"/>
  <c r="K4" i="63" s="1"/>
  <c r="I20" i="63"/>
  <c r="J20" i="63" s="1"/>
  <c r="I16" i="63"/>
  <c r="J16" i="63" s="1"/>
  <c r="I21" i="16"/>
  <c r="J21" i="16" s="1"/>
  <c r="I14" i="16"/>
  <c r="J14" i="16" s="1"/>
  <c r="I8" i="16"/>
  <c r="J8" i="16" s="1"/>
  <c r="AG4" i="19"/>
  <c r="AP4" i="19" s="1"/>
  <c r="AF4" i="19"/>
  <c r="AO4" i="19" s="1"/>
  <c r="W5" i="19"/>
  <c r="AE4" i="19"/>
  <c r="AR3" i="22"/>
  <c r="AR3" i="29"/>
  <c r="AQ3" i="42"/>
  <c r="AI3" i="42"/>
  <c r="AQ5" i="83"/>
  <c r="H77" i="93"/>
  <c r="I77" i="93" s="1"/>
  <c r="J77" i="93" s="1"/>
  <c r="H53" i="93"/>
  <c r="I53" i="93" s="1"/>
  <c r="J53" i="93" s="1"/>
  <c r="H83" i="93"/>
  <c r="I83" i="93" s="1"/>
  <c r="J83" i="93" s="1"/>
  <c r="H34" i="93"/>
  <c r="I34" i="93" s="1"/>
  <c r="J34" i="93" s="1"/>
  <c r="H70" i="93"/>
  <c r="I70" i="93" s="1"/>
  <c r="J70" i="93" s="1"/>
  <c r="H12" i="93"/>
  <c r="I12" i="93" s="1"/>
  <c r="J12" i="93" s="1"/>
  <c r="H48" i="93"/>
  <c r="I48" i="93" s="1"/>
  <c r="J48" i="93" s="1"/>
  <c r="H84" i="93"/>
  <c r="I84" i="93" s="1"/>
  <c r="J84" i="93" s="1"/>
  <c r="H25" i="93"/>
  <c r="I25" i="93" s="1"/>
  <c r="J25" i="93" s="1"/>
  <c r="H61" i="93"/>
  <c r="I61" i="93" s="1"/>
  <c r="J61" i="93" s="1"/>
  <c r="H97" i="93"/>
  <c r="I97" i="93" s="1"/>
  <c r="J97" i="93" s="1"/>
  <c r="H38" i="93"/>
  <c r="I38" i="93" s="1"/>
  <c r="J38" i="93" s="1"/>
  <c r="H74" i="93"/>
  <c r="I74" i="93" s="1"/>
  <c r="J74" i="93" s="1"/>
  <c r="H15" i="93"/>
  <c r="I15" i="93" s="1"/>
  <c r="J15" i="93" s="1"/>
  <c r="H51" i="93"/>
  <c r="I51" i="93" s="1"/>
  <c r="J51" i="93" s="1"/>
  <c r="H87" i="93"/>
  <c r="I87" i="93" s="1"/>
  <c r="J87" i="93" s="1"/>
  <c r="I7" i="71"/>
  <c r="J7" i="71" s="1"/>
  <c r="I9" i="71"/>
  <c r="J9" i="71" s="1"/>
  <c r="I4" i="71"/>
  <c r="J4" i="71" s="1"/>
  <c r="K4" i="71" s="1"/>
  <c r="I20" i="71"/>
  <c r="J20" i="71" s="1"/>
  <c r="I17" i="56"/>
  <c r="J17" i="56" s="1"/>
  <c r="I22" i="56"/>
  <c r="J22" i="56" s="1"/>
  <c r="I4" i="56"/>
  <c r="J4" i="56" s="1"/>
  <c r="K4" i="56" s="1"/>
  <c r="I12" i="15"/>
  <c r="J12" i="15" s="1"/>
  <c r="I10" i="15"/>
  <c r="J10" i="15" s="1"/>
  <c r="I7" i="15"/>
  <c r="J7" i="15" s="1"/>
  <c r="W5" i="12"/>
  <c r="AE4" i="12"/>
  <c r="AG4" i="12"/>
  <c r="AP4" i="12" s="1"/>
  <c r="AF4" i="12"/>
  <c r="AO4" i="12" s="1"/>
  <c r="AQ4" i="56"/>
  <c r="AP4" i="72"/>
  <c r="AF4" i="59"/>
  <c r="AO4" i="59" s="1"/>
  <c r="W5" i="59"/>
  <c r="AE4" i="59"/>
  <c r="AG4" i="59"/>
  <c r="AP4" i="59" s="1"/>
  <c r="AQ5" i="82"/>
  <c r="K5" i="78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H38" i="92"/>
  <c r="I38" i="92" s="1"/>
  <c r="J38" i="92" s="1"/>
  <c r="H17" i="92"/>
  <c r="I17" i="92" s="1"/>
  <c r="J17" i="92" s="1"/>
  <c r="H68" i="92"/>
  <c r="I68" i="92" s="1"/>
  <c r="J68" i="92" s="1"/>
  <c r="H26" i="92"/>
  <c r="I26" i="92" s="1"/>
  <c r="J26" i="92" s="1"/>
  <c r="H14" i="92"/>
  <c r="I14" i="92" s="1"/>
  <c r="J14" i="92" s="1"/>
  <c r="H18" i="92"/>
  <c r="I18" i="92" s="1"/>
  <c r="J18" i="92" s="1"/>
  <c r="H36" i="92"/>
  <c r="I36" i="92" s="1"/>
  <c r="J36" i="92" s="1"/>
  <c r="H54" i="92"/>
  <c r="I54" i="92" s="1"/>
  <c r="J54" i="92" s="1"/>
  <c r="H4" i="92"/>
  <c r="I4" i="92" s="1"/>
  <c r="J4" i="92" s="1"/>
  <c r="K4" i="92" s="1"/>
  <c r="H22" i="92"/>
  <c r="I22" i="92" s="1"/>
  <c r="J22" i="92" s="1"/>
  <c r="H40" i="92"/>
  <c r="I40" i="92" s="1"/>
  <c r="J40" i="92" s="1"/>
  <c r="H58" i="92"/>
  <c r="I58" i="92" s="1"/>
  <c r="J58" i="92" s="1"/>
  <c r="W5" i="95"/>
  <c r="AG4" i="95"/>
  <c r="AP4" i="95" s="1"/>
  <c r="AF4" i="95"/>
  <c r="AO4" i="95" s="1"/>
  <c r="AE4" i="95"/>
  <c r="Y5" i="8"/>
  <c r="AN4" i="27"/>
  <c r="AI4" i="27"/>
  <c r="X5" i="15"/>
  <c r="AH5" i="15" s="1"/>
  <c r="I4" i="24"/>
  <c r="J4" i="24" s="1"/>
  <c r="K4" i="24" s="1"/>
  <c r="I20" i="24"/>
  <c r="J20" i="24" s="1"/>
  <c r="I16" i="24"/>
  <c r="J16" i="24" s="1"/>
  <c r="I18" i="24"/>
  <c r="J18" i="24" s="1"/>
  <c r="AG4" i="20"/>
  <c r="AP4" i="20" s="1"/>
  <c r="AF4" i="20"/>
  <c r="AO4" i="20" s="1"/>
  <c r="W5" i="20"/>
  <c r="AE4" i="20"/>
  <c r="K15" i="25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Z5" i="55"/>
  <c r="Y5" i="55"/>
  <c r="AN3" i="62"/>
  <c r="AI3" i="62"/>
  <c r="Y5" i="69"/>
  <c r="Z5" i="69" s="1"/>
  <c r="AR3" i="67"/>
  <c r="AI4" i="78"/>
  <c r="AN4" i="78"/>
  <c r="AR3" i="82"/>
  <c r="H74" i="91"/>
  <c r="I74" i="91" s="1"/>
  <c r="J74" i="91" s="1"/>
  <c r="H34" i="91"/>
  <c r="I34" i="91" s="1"/>
  <c r="J34" i="91" s="1"/>
  <c r="H22" i="91"/>
  <c r="I22" i="91" s="1"/>
  <c r="J22" i="91" s="1"/>
  <c r="H52" i="91"/>
  <c r="I52" i="91" s="1"/>
  <c r="J52" i="91" s="1"/>
  <c r="H25" i="91"/>
  <c r="I25" i="91" s="1"/>
  <c r="J25" i="91" s="1"/>
  <c r="H70" i="91"/>
  <c r="I70" i="91" s="1"/>
  <c r="J70" i="91" s="1"/>
  <c r="H35" i="91"/>
  <c r="I35" i="91" s="1"/>
  <c r="J35" i="91" s="1"/>
  <c r="H62" i="91"/>
  <c r="I62" i="91" s="1"/>
  <c r="J62" i="91" s="1"/>
  <c r="H50" i="91"/>
  <c r="I50" i="91" s="1"/>
  <c r="J50" i="91" s="1"/>
  <c r="H77" i="91"/>
  <c r="I77" i="91" s="1"/>
  <c r="J77" i="91" s="1"/>
  <c r="H30" i="91"/>
  <c r="I30" i="91" s="1"/>
  <c r="J30" i="91" s="1"/>
  <c r="H48" i="91"/>
  <c r="I48" i="91" s="1"/>
  <c r="J48" i="91" s="1"/>
  <c r="H66" i="91"/>
  <c r="I66" i="91" s="1"/>
  <c r="J66" i="91" s="1"/>
  <c r="I17" i="2"/>
  <c r="J17" i="2" s="1"/>
  <c r="I13" i="2"/>
  <c r="J13" i="2" s="1"/>
  <c r="I15" i="2"/>
  <c r="J15" i="2" s="1"/>
  <c r="AQ4" i="26"/>
  <c r="I13" i="64"/>
  <c r="J13" i="64" s="1"/>
  <c r="I15" i="64"/>
  <c r="J15" i="64" s="1"/>
  <c r="I10" i="64"/>
  <c r="J10" i="64" s="1"/>
  <c r="I9" i="59"/>
  <c r="J9" i="59" s="1"/>
  <c r="I7" i="59"/>
  <c r="J7" i="59" s="1"/>
  <c r="I6" i="59"/>
  <c r="J6" i="59" s="1"/>
  <c r="I5" i="59"/>
  <c r="J5" i="59" s="1"/>
  <c r="I17" i="52"/>
  <c r="J17" i="52" s="1"/>
  <c r="I10" i="52"/>
  <c r="J10" i="52" s="1"/>
  <c r="I4" i="52"/>
  <c r="J4" i="52" s="1"/>
  <c r="K4" i="52" s="1"/>
  <c r="I11" i="23"/>
  <c r="J11" i="23" s="1"/>
  <c r="I9" i="23"/>
  <c r="J9" i="23" s="1"/>
  <c r="I22" i="23"/>
  <c r="J22" i="23" s="1"/>
  <c r="I20" i="11"/>
  <c r="J20" i="11" s="1"/>
  <c r="I10" i="11"/>
  <c r="J10" i="11" s="1"/>
  <c r="I19" i="11"/>
  <c r="J19" i="11" s="1"/>
  <c r="Y5" i="36"/>
  <c r="K9" i="43"/>
  <c r="AG4" i="61"/>
  <c r="AP4" i="61" s="1"/>
  <c r="W5" i="61"/>
  <c r="AE4" i="61"/>
  <c r="AF4" i="61"/>
  <c r="AO4" i="61" s="1"/>
  <c r="AO4" i="67"/>
  <c r="AN4" i="87"/>
  <c r="AI4" i="87"/>
  <c r="H12" i="96"/>
  <c r="I12" i="96" s="1"/>
  <c r="J12" i="96" s="1"/>
  <c r="H48" i="96"/>
  <c r="I48" i="96" s="1"/>
  <c r="J48" i="96" s="1"/>
  <c r="H15" i="96"/>
  <c r="I15" i="96" s="1"/>
  <c r="J15" i="96" s="1"/>
  <c r="H51" i="96"/>
  <c r="I51" i="96" s="1"/>
  <c r="J51" i="96" s="1"/>
  <c r="H25" i="96"/>
  <c r="I25" i="96" s="1"/>
  <c r="J25" i="96" s="1"/>
  <c r="H43" i="96"/>
  <c r="I43" i="96" s="1"/>
  <c r="J43" i="96" s="1"/>
  <c r="H61" i="96"/>
  <c r="I61" i="96" s="1"/>
  <c r="J61" i="96" s="1"/>
  <c r="H20" i="96"/>
  <c r="I20" i="96" s="1"/>
  <c r="J20" i="96" s="1"/>
  <c r="H38" i="96"/>
  <c r="I38" i="96" s="1"/>
  <c r="J38" i="96" s="1"/>
  <c r="H56" i="96"/>
  <c r="I56" i="96" s="1"/>
  <c r="J56" i="96" s="1"/>
  <c r="H24" i="90"/>
  <c r="I24" i="90" s="1"/>
  <c r="J24" i="90" s="1"/>
  <c r="H42" i="90"/>
  <c r="I42" i="90" s="1"/>
  <c r="J42" i="90" s="1"/>
  <c r="H54" i="90"/>
  <c r="I54" i="90" s="1"/>
  <c r="J54" i="90" s="1"/>
  <c r="H25" i="90"/>
  <c r="I25" i="90" s="1"/>
  <c r="J25" i="90" s="1"/>
  <c r="H61" i="90"/>
  <c r="I61" i="90" s="1"/>
  <c r="J61" i="90" s="1"/>
  <c r="H39" i="90"/>
  <c r="I39" i="90" s="1"/>
  <c r="J39" i="90" s="1"/>
  <c r="H75" i="90"/>
  <c r="I75" i="90" s="1"/>
  <c r="J75" i="90" s="1"/>
  <c r="H22" i="90"/>
  <c r="I22" i="90" s="1"/>
  <c r="J22" i="90" s="1"/>
  <c r="H58" i="90"/>
  <c r="I58" i="90" s="1"/>
  <c r="J58" i="90" s="1"/>
  <c r="H5" i="90"/>
  <c r="I5" i="90" s="1"/>
  <c r="J5" i="90" s="1"/>
  <c r="H23" i="90"/>
  <c r="I23" i="90" s="1"/>
  <c r="J23" i="90" s="1"/>
  <c r="H41" i="90"/>
  <c r="I41" i="90" s="1"/>
  <c r="J41" i="90" s="1"/>
  <c r="H59" i="90"/>
  <c r="I59" i="90" s="1"/>
  <c r="J59" i="90" s="1"/>
  <c r="H77" i="90"/>
  <c r="I77" i="90" s="1"/>
  <c r="J77" i="90" s="1"/>
  <c r="AI4" i="7"/>
  <c r="I7" i="8"/>
  <c r="J7" i="8" s="1"/>
  <c r="I12" i="8"/>
  <c r="J12" i="8" s="1"/>
  <c r="I14" i="8"/>
  <c r="J14" i="8" s="1"/>
  <c r="I10" i="12"/>
  <c r="J10" i="12" s="1"/>
  <c r="I8" i="12"/>
  <c r="J8" i="12" s="1"/>
  <c r="I12" i="12"/>
  <c r="J12" i="12" s="1"/>
  <c r="I9" i="12"/>
  <c r="J9" i="12" s="1"/>
  <c r="AR4" i="28"/>
  <c r="AP4" i="26"/>
  <c r="I15" i="68"/>
  <c r="J15" i="68" s="1"/>
  <c r="I12" i="68"/>
  <c r="J12" i="68" s="1"/>
  <c r="I23" i="68"/>
  <c r="J23" i="68" s="1"/>
  <c r="I22" i="68"/>
  <c r="J22" i="68" s="1"/>
  <c r="I11" i="51"/>
  <c r="J11" i="51" s="1"/>
  <c r="I17" i="51"/>
  <c r="J17" i="51" s="1"/>
  <c r="I16" i="51"/>
  <c r="J16" i="51" s="1"/>
  <c r="I21" i="50"/>
  <c r="J21" i="50" s="1"/>
  <c r="I8" i="50"/>
  <c r="J8" i="50" s="1"/>
  <c r="I18" i="50"/>
  <c r="J18" i="50" s="1"/>
  <c r="I12" i="20"/>
  <c r="J12" i="20" s="1"/>
  <c r="I11" i="20"/>
  <c r="J11" i="20" s="1"/>
  <c r="I9" i="20"/>
  <c r="J9" i="20" s="1"/>
  <c r="I22" i="20"/>
  <c r="J22" i="20" s="1"/>
  <c r="AO4" i="9"/>
  <c r="K6" i="35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I4" i="46"/>
  <c r="AN4" i="46"/>
  <c r="AP4" i="50"/>
  <c r="Y5" i="60"/>
  <c r="Z5" i="6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73"/>
  <c r="AP4" i="89"/>
  <c r="AN4" i="88"/>
  <c r="AI4" i="88"/>
  <c r="H38" i="95"/>
  <c r="I38" i="95" s="1"/>
  <c r="J38" i="95" s="1"/>
  <c r="H74" i="95"/>
  <c r="I74" i="95" s="1"/>
  <c r="J74" i="95" s="1"/>
  <c r="H35" i="95"/>
  <c r="I35" i="95" s="1"/>
  <c r="J35" i="95" s="1"/>
  <c r="H71" i="95"/>
  <c r="I71" i="95" s="1"/>
  <c r="J71" i="95" s="1"/>
  <c r="H9" i="95"/>
  <c r="I9" i="95" s="1"/>
  <c r="J9" i="95" s="1"/>
  <c r="H27" i="95"/>
  <c r="I27" i="95" s="1"/>
  <c r="J27" i="95" s="1"/>
  <c r="H45" i="95"/>
  <c r="I45" i="95" s="1"/>
  <c r="J45" i="95" s="1"/>
  <c r="H63" i="95"/>
  <c r="I63" i="95" s="1"/>
  <c r="J63" i="95" s="1"/>
  <c r="H4" i="95"/>
  <c r="I4" i="95" s="1"/>
  <c r="J4" i="95" s="1"/>
  <c r="K4" i="95" s="1"/>
  <c r="H22" i="95"/>
  <c r="I22" i="95" s="1"/>
  <c r="J22" i="95" s="1"/>
  <c r="H40" i="95"/>
  <c r="I40" i="95" s="1"/>
  <c r="J40" i="95" s="1"/>
  <c r="H58" i="95"/>
  <c r="I58" i="95" s="1"/>
  <c r="J58" i="95" s="1"/>
  <c r="H76" i="95"/>
  <c r="I76" i="95" s="1"/>
  <c r="J76" i="95" s="1"/>
  <c r="I14" i="72"/>
  <c r="J14" i="72" s="1"/>
  <c r="I13" i="72"/>
  <c r="J13" i="72" s="1"/>
  <c r="I15" i="72"/>
  <c r="J15" i="72" s="1"/>
  <c r="I22" i="67"/>
  <c r="J22" i="67" s="1"/>
  <c r="I11" i="67"/>
  <c r="J11" i="67" s="1"/>
  <c r="I16" i="67"/>
  <c r="J16" i="67" s="1"/>
  <c r="I19" i="67"/>
  <c r="J19" i="67" s="1"/>
  <c r="I23" i="60"/>
  <c r="J23" i="60" s="1"/>
  <c r="I8" i="60"/>
  <c r="J8" i="60" s="1"/>
  <c r="I12" i="60"/>
  <c r="J12" i="60" s="1"/>
  <c r="I8" i="55"/>
  <c r="J8" i="55" s="1"/>
  <c r="I6" i="55"/>
  <c r="J6" i="55" s="1"/>
  <c r="I5" i="55"/>
  <c r="J5" i="55" s="1"/>
  <c r="I6" i="19"/>
  <c r="J6" i="19" s="1"/>
  <c r="I5" i="19"/>
  <c r="J5" i="19" s="1"/>
  <c r="I23" i="19"/>
  <c r="J23" i="19" s="1"/>
  <c r="I19" i="19"/>
  <c r="J19" i="19" s="1"/>
  <c r="AG4" i="21"/>
  <c r="AP4" i="21" s="1"/>
  <c r="AF4" i="21"/>
  <c r="AO4" i="21" s="1"/>
  <c r="W5" i="21"/>
  <c r="AE4" i="21"/>
  <c r="AR3" i="27"/>
  <c r="AP4" i="31"/>
  <c r="AN4" i="35"/>
  <c r="AI4" i="35"/>
  <c r="AG4" i="37"/>
  <c r="AP4" i="37" s="1"/>
  <c r="AF4" i="37"/>
  <c r="AO4" i="37" s="1"/>
  <c r="AE4" i="37"/>
  <c r="W5" i="37"/>
  <c r="Y5" i="41"/>
  <c r="X5" i="41"/>
  <c r="AH5" i="41" s="1"/>
  <c r="AQ5" i="41" s="1"/>
  <c r="AR3" i="55"/>
  <c r="X5" i="57"/>
  <c r="AH5" i="57" s="1"/>
  <c r="AQ5" i="57" s="1"/>
  <c r="AI3" i="65"/>
  <c r="AN3" i="65"/>
  <c r="AN4" i="70"/>
  <c r="AI4" i="70"/>
  <c r="AQ4" i="81"/>
  <c r="K8" i="85"/>
  <c r="H14" i="94"/>
  <c r="I14" i="94" s="1"/>
  <c r="J14" i="94" s="1"/>
  <c r="H51" i="94"/>
  <c r="I51" i="94" s="1"/>
  <c r="J51" i="94" s="1"/>
  <c r="H8" i="94"/>
  <c r="I8" i="94" s="1"/>
  <c r="J8" i="94" s="1"/>
  <c r="H69" i="94"/>
  <c r="I69" i="94" s="1"/>
  <c r="J69" i="94" s="1"/>
  <c r="H47" i="94"/>
  <c r="I47" i="94" s="1"/>
  <c r="J47" i="94" s="1"/>
  <c r="H29" i="94"/>
  <c r="I29" i="94" s="1"/>
  <c r="J29" i="94" s="1"/>
  <c r="H4" i="94"/>
  <c r="I4" i="94" s="1"/>
  <c r="J4" i="94" s="1"/>
  <c r="K4" i="94" s="1"/>
  <c r="AQ4" i="94" s="1"/>
  <c r="H22" i="94"/>
  <c r="I22" i="94" s="1"/>
  <c r="J22" i="94" s="1"/>
  <c r="H40" i="94"/>
  <c r="I40" i="94" s="1"/>
  <c r="J40" i="94" s="1"/>
  <c r="H63" i="94"/>
  <c r="I63" i="94" s="1"/>
  <c r="J63" i="94" s="1"/>
  <c r="H6" i="94"/>
  <c r="I6" i="94" s="1"/>
  <c r="J6" i="94" s="1"/>
  <c r="H24" i="94"/>
  <c r="I24" i="94" s="1"/>
  <c r="J24" i="94" s="1"/>
  <c r="H42" i="94"/>
  <c r="I42" i="94" s="1"/>
  <c r="J42" i="94" s="1"/>
  <c r="H66" i="94"/>
  <c r="I66" i="94" s="1"/>
  <c r="J66" i="94" s="1"/>
  <c r="H61" i="94"/>
  <c r="I61" i="94" s="1"/>
  <c r="J61" i="94" s="1"/>
  <c r="H79" i="94"/>
  <c r="I79" i="94" s="1"/>
  <c r="J79" i="94" s="1"/>
  <c r="AO4" i="90"/>
  <c r="Y5" i="44"/>
  <c r="Z5" i="44" s="1"/>
  <c r="X5" i="17"/>
  <c r="AH5" i="17" s="1"/>
  <c r="AQ5" i="17" s="1"/>
  <c r="Z5" i="58"/>
  <c r="X5" i="58"/>
  <c r="AH5" i="58" s="1"/>
  <c r="AQ5" i="58" s="1"/>
  <c r="AI4" i="10"/>
  <c r="AN4" i="10"/>
  <c r="Y5" i="82"/>
  <c r="Z5" i="82" s="1"/>
  <c r="AO4" i="34"/>
  <c r="AO4" i="86"/>
  <c r="I9" i="7"/>
  <c r="J9" i="7" s="1"/>
  <c r="I22" i="7"/>
  <c r="J22" i="7" s="1"/>
  <c r="I4" i="7"/>
  <c r="J4" i="7" s="1"/>
  <c r="K4" i="7" s="1"/>
  <c r="AP4" i="7" s="1"/>
  <c r="W6" i="29"/>
  <c r="AG5" i="29"/>
  <c r="AP5" i="29" s="1"/>
  <c r="AF5" i="29"/>
  <c r="AO5" i="29" s="1"/>
  <c r="AE5" i="29"/>
  <c r="I11" i="3"/>
  <c r="J11" i="3" s="1"/>
  <c r="I9" i="3"/>
  <c r="J9" i="3" s="1"/>
  <c r="I22" i="3"/>
  <c r="J22" i="3" s="1"/>
  <c r="I6" i="63"/>
  <c r="J6" i="63" s="1"/>
  <c r="I5" i="63"/>
  <c r="J5" i="63" s="1"/>
  <c r="I23" i="63"/>
  <c r="J23" i="63" s="1"/>
  <c r="I19" i="63"/>
  <c r="J19" i="63" s="1"/>
  <c r="I12" i="16"/>
  <c r="J12" i="16" s="1"/>
  <c r="I17" i="16"/>
  <c r="J17" i="16" s="1"/>
  <c r="I13" i="16"/>
  <c r="J13" i="16" s="1"/>
  <c r="AQ4" i="19"/>
  <c r="AR3" i="20"/>
  <c r="AR3" i="88"/>
  <c r="H29" i="93"/>
  <c r="I29" i="93" s="1"/>
  <c r="J29" i="93" s="1"/>
  <c r="H89" i="93"/>
  <c r="I89" i="93" s="1"/>
  <c r="J89" i="93" s="1"/>
  <c r="H4" i="93"/>
  <c r="I4" i="93" s="1"/>
  <c r="J4" i="93" s="1"/>
  <c r="K4" i="93" s="1"/>
  <c r="H40" i="93"/>
  <c r="I40" i="93" s="1"/>
  <c r="J40" i="93" s="1"/>
  <c r="H76" i="93"/>
  <c r="I76" i="93" s="1"/>
  <c r="J76" i="93" s="1"/>
  <c r="H18" i="93"/>
  <c r="I18" i="93" s="1"/>
  <c r="J18" i="93" s="1"/>
  <c r="H54" i="93"/>
  <c r="I54" i="93" s="1"/>
  <c r="J54" i="93" s="1"/>
  <c r="H90" i="93"/>
  <c r="I90" i="93" s="1"/>
  <c r="J90" i="93" s="1"/>
  <c r="H31" i="93"/>
  <c r="I31" i="93" s="1"/>
  <c r="J31" i="93" s="1"/>
  <c r="H67" i="93"/>
  <c r="I67" i="93" s="1"/>
  <c r="J67" i="93" s="1"/>
  <c r="H8" i="93"/>
  <c r="I8" i="93" s="1"/>
  <c r="J8" i="93" s="1"/>
  <c r="H44" i="93"/>
  <c r="I44" i="93" s="1"/>
  <c r="J44" i="93" s="1"/>
  <c r="H80" i="93"/>
  <c r="I80" i="93" s="1"/>
  <c r="J80" i="93" s="1"/>
  <c r="H21" i="93"/>
  <c r="I21" i="93" s="1"/>
  <c r="J21" i="93" s="1"/>
  <c r="H57" i="93"/>
  <c r="I57" i="93" s="1"/>
  <c r="J57" i="93" s="1"/>
  <c r="H93" i="93"/>
  <c r="I93" i="93" s="1"/>
  <c r="J93" i="93" s="1"/>
  <c r="AQ4" i="91"/>
  <c r="I13" i="71"/>
  <c r="J13" i="71" s="1"/>
  <c r="I6" i="71"/>
  <c r="J6" i="71" s="1"/>
  <c r="I5" i="71"/>
  <c r="J5" i="71" s="1"/>
  <c r="I23" i="71"/>
  <c r="J23" i="71" s="1"/>
  <c r="I7" i="56"/>
  <c r="J7" i="56" s="1"/>
  <c r="I6" i="56"/>
  <c r="J6" i="56" s="1"/>
  <c r="I5" i="56"/>
  <c r="J5" i="56" s="1"/>
  <c r="I18" i="15"/>
  <c r="J18" i="15" s="1"/>
  <c r="I14" i="15"/>
  <c r="J14" i="15" s="1"/>
  <c r="I8" i="15"/>
  <c r="J8" i="15" s="1"/>
  <c r="X5" i="8"/>
  <c r="AH5" i="8" s="1"/>
  <c r="K6" i="14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F4" i="56"/>
  <c r="AO4" i="56" s="1"/>
  <c r="W5" i="56"/>
  <c r="AE4" i="56"/>
  <c r="AG4" i="56"/>
  <c r="AP4" i="56" s="1"/>
  <c r="AF4" i="52"/>
  <c r="AO4" i="52" s="1"/>
  <c r="W5" i="52"/>
  <c r="AG4" i="52"/>
  <c r="AP4" i="52" s="1"/>
  <c r="AE4" i="52"/>
  <c r="AI4" i="72"/>
  <c r="AN4" i="72"/>
  <c r="AQ5" i="74"/>
  <c r="AR3" i="74"/>
  <c r="AR3" i="89"/>
  <c r="H47" i="92"/>
  <c r="I47" i="92" s="1"/>
  <c r="J47" i="92" s="1"/>
  <c r="H23" i="92"/>
  <c r="I23" i="92" s="1"/>
  <c r="J23" i="92" s="1"/>
  <c r="H35" i="92"/>
  <c r="I35" i="92" s="1"/>
  <c r="J35" i="92" s="1"/>
  <c r="H20" i="92"/>
  <c r="I20" i="92" s="1"/>
  <c r="J20" i="92" s="1"/>
  <c r="H21" i="92"/>
  <c r="I21" i="92" s="1"/>
  <c r="J21" i="92" s="1"/>
  <c r="H39" i="92"/>
  <c r="I39" i="92" s="1"/>
  <c r="J39" i="92" s="1"/>
  <c r="H57" i="92"/>
  <c r="I57" i="92" s="1"/>
  <c r="J57" i="92" s="1"/>
  <c r="H7" i="92"/>
  <c r="I7" i="92" s="1"/>
  <c r="J7" i="92" s="1"/>
  <c r="H25" i="92"/>
  <c r="I25" i="92" s="1"/>
  <c r="J25" i="92" s="1"/>
  <c r="H43" i="92"/>
  <c r="I43" i="92" s="1"/>
  <c r="J43" i="92" s="1"/>
  <c r="H61" i="92"/>
  <c r="I61" i="92" s="1"/>
  <c r="J61" i="92" s="1"/>
  <c r="W5" i="94"/>
  <c r="AE4" i="94"/>
  <c r="AF4" i="94"/>
  <c r="AG4" i="94"/>
  <c r="AP4" i="94" s="1"/>
  <c r="AO4" i="8"/>
  <c r="AR3" i="8"/>
  <c r="AR3" i="19"/>
  <c r="AO4" i="15"/>
  <c r="I5" i="24"/>
  <c r="J5" i="24" s="1"/>
  <c r="I23" i="24"/>
  <c r="J23" i="24" s="1"/>
  <c r="I19" i="24"/>
  <c r="J19" i="24" s="1"/>
  <c r="I21" i="24"/>
  <c r="J21" i="24" s="1"/>
  <c r="AQ4" i="20"/>
  <c r="Z5" i="32"/>
  <c r="Y5" i="32"/>
  <c r="W5" i="22"/>
  <c r="AE4" i="22"/>
  <c r="AG4" i="22"/>
  <c r="AP4" i="22" s="1"/>
  <c r="AF4" i="22"/>
  <c r="AO4" i="22" s="1"/>
  <c r="AF4" i="39"/>
  <c r="AO4" i="39" s="1"/>
  <c r="AE4" i="39"/>
  <c r="W5" i="39"/>
  <c r="AG4" i="39"/>
  <c r="AP4" i="39" s="1"/>
  <c r="K15" i="45"/>
  <c r="AO4" i="55"/>
  <c r="K6" i="69"/>
  <c r="K6" i="61"/>
  <c r="AN4" i="69"/>
  <c r="AI4" i="69"/>
  <c r="AN4" i="76"/>
  <c r="AI4" i="76"/>
  <c r="X5" i="72"/>
  <c r="AH5" i="72" s="1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Q4" i="86"/>
  <c r="H29" i="91"/>
  <c r="I29" i="91" s="1"/>
  <c r="J29" i="91" s="1"/>
  <c r="H65" i="91"/>
  <c r="I65" i="91" s="1"/>
  <c r="J65" i="91" s="1"/>
  <c r="H32" i="91"/>
  <c r="I32" i="91" s="1"/>
  <c r="J32" i="91" s="1"/>
  <c r="H6" i="91"/>
  <c r="I6" i="91" s="1"/>
  <c r="J6" i="91" s="1"/>
  <c r="H26" i="91"/>
  <c r="I26" i="91" s="1"/>
  <c r="J26" i="91" s="1"/>
  <c r="H20" i="91"/>
  <c r="I20" i="91" s="1"/>
  <c r="J20" i="91" s="1"/>
  <c r="H17" i="91"/>
  <c r="I17" i="91" s="1"/>
  <c r="J17" i="91" s="1"/>
  <c r="H40" i="91"/>
  <c r="I40" i="91" s="1"/>
  <c r="J40" i="91" s="1"/>
  <c r="H67" i="91"/>
  <c r="I67" i="91" s="1"/>
  <c r="J67" i="91" s="1"/>
  <c r="H55" i="91"/>
  <c r="I55" i="91" s="1"/>
  <c r="J55" i="91" s="1"/>
  <c r="H15" i="91"/>
  <c r="I15" i="91" s="1"/>
  <c r="J15" i="91" s="1"/>
  <c r="H33" i="91"/>
  <c r="I33" i="91" s="1"/>
  <c r="J33" i="91" s="1"/>
  <c r="H51" i="91"/>
  <c r="I51" i="91" s="1"/>
  <c r="J51" i="91" s="1"/>
  <c r="H69" i="91"/>
  <c r="I69" i="91" s="1"/>
  <c r="J69" i="91" s="1"/>
  <c r="I4" i="2"/>
  <c r="J4" i="2" s="1"/>
  <c r="K4" i="2" s="1"/>
  <c r="I20" i="2"/>
  <c r="J20" i="2" s="1"/>
  <c r="I16" i="2"/>
  <c r="J16" i="2" s="1"/>
  <c r="I18" i="2"/>
  <c r="J18" i="2" s="1"/>
  <c r="AE4" i="11"/>
  <c r="W5" i="11"/>
  <c r="AG4" i="11"/>
  <c r="AP4" i="11" s="1"/>
  <c r="AF4" i="11"/>
  <c r="AO4" i="11" s="1"/>
  <c r="I16" i="64"/>
  <c r="J16" i="64" s="1"/>
  <c r="I18" i="64"/>
  <c r="J18" i="64" s="1"/>
  <c r="I14" i="64"/>
  <c r="J14" i="64" s="1"/>
  <c r="I10" i="59"/>
  <c r="J10" i="59" s="1"/>
  <c r="I8" i="59"/>
  <c r="J8" i="59" s="1"/>
  <c r="I12" i="59"/>
  <c r="J12" i="59" s="1"/>
  <c r="I11" i="59"/>
  <c r="J11" i="59" s="1"/>
  <c r="I8" i="52"/>
  <c r="J8" i="52" s="1"/>
  <c r="I20" i="52"/>
  <c r="J20" i="52" s="1"/>
  <c r="I5" i="52"/>
  <c r="J5" i="52" s="1"/>
  <c r="I10" i="23"/>
  <c r="J10" i="23" s="1"/>
  <c r="I7" i="23"/>
  <c r="J7" i="23" s="1"/>
  <c r="I6" i="23"/>
  <c r="J6" i="23" s="1"/>
  <c r="I23" i="11"/>
  <c r="J23" i="11" s="1"/>
  <c r="I17" i="11"/>
  <c r="J17" i="11" s="1"/>
  <c r="I22" i="11"/>
  <c r="J22" i="11" s="1"/>
  <c r="AR3" i="41"/>
  <c r="AR3" i="46"/>
  <c r="AP4" i="67"/>
  <c r="H4" i="96"/>
  <c r="I4" i="96" s="1"/>
  <c r="J4" i="96" s="1"/>
  <c r="K4" i="96" s="1"/>
  <c r="AQ4" i="96" s="1"/>
  <c r="H18" i="96"/>
  <c r="I18" i="96" s="1"/>
  <c r="J18" i="96" s="1"/>
  <c r="H54" i="96"/>
  <c r="I54" i="96" s="1"/>
  <c r="J54" i="96" s="1"/>
  <c r="H21" i="96"/>
  <c r="I21" i="96" s="1"/>
  <c r="J21" i="96" s="1"/>
  <c r="H57" i="96"/>
  <c r="I57" i="96" s="1"/>
  <c r="J57" i="96" s="1"/>
  <c r="H28" i="96"/>
  <c r="I28" i="96" s="1"/>
  <c r="J28" i="96" s="1"/>
  <c r="H46" i="96"/>
  <c r="I46" i="96" s="1"/>
  <c r="J46" i="96" s="1"/>
  <c r="H64" i="96"/>
  <c r="I64" i="96" s="1"/>
  <c r="J64" i="96" s="1"/>
  <c r="H5" i="96"/>
  <c r="I5" i="96" s="1"/>
  <c r="J5" i="96" s="1"/>
  <c r="H23" i="96"/>
  <c r="I23" i="96" s="1"/>
  <c r="J23" i="96" s="1"/>
  <c r="H41" i="96"/>
  <c r="I41" i="96" s="1"/>
  <c r="J41" i="96" s="1"/>
  <c r="H59" i="96"/>
  <c r="I59" i="96" s="1"/>
  <c r="J59" i="96" s="1"/>
  <c r="H30" i="90"/>
  <c r="I30" i="90" s="1"/>
  <c r="J30" i="90" s="1"/>
  <c r="H78" i="90"/>
  <c r="I78" i="90" s="1"/>
  <c r="J78" i="90" s="1"/>
  <c r="H31" i="90"/>
  <c r="I31" i="90" s="1"/>
  <c r="J31" i="90" s="1"/>
  <c r="H67" i="90"/>
  <c r="I67" i="90" s="1"/>
  <c r="J67" i="90" s="1"/>
  <c r="H9" i="90"/>
  <c r="I9" i="90" s="1"/>
  <c r="J9" i="90" s="1"/>
  <c r="H45" i="90"/>
  <c r="I45" i="90" s="1"/>
  <c r="J45" i="90" s="1"/>
  <c r="H81" i="90"/>
  <c r="I81" i="90" s="1"/>
  <c r="J81" i="90" s="1"/>
  <c r="H28" i="90"/>
  <c r="I28" i="90" s="1"/>
  <c r="J28" i="90" s="1"/>
  <c r="H64" i="90"/>
  <c r="I64" i="90" s="1"/>
  <c r="J64" i="90" s="1"/>
  <c r="H8" i="90"/>
  <c r="I8" i="90" s="1"/>
  <c r="J8" i="90" s="1"/>
  <c r="H26" i="90"/>
  <c r="I26" i="90" s="1"/>
  <c r="J26" i="90" s="1"/>
  <c r="H44" i="90"/>
  <c r="I44" i="90" s="1"/>
  <c r="J44" i="90" s="1"/>
  <c r="H62" i="90"/>
  <c r="I62" i="90" s="1"/>
  <c r="J62" i="90" s="1"/>
  <c r="H80" i="90"/>
  <c r="I80" i="90" s="1"/>
  <c r="J80" i="90" s="1"/>
  <c r="K7" i="1"/>
  <c r="Z5" i="7"/>
  <c r="Y5" i="7"/>
  <c r="K7" i="6"/>
  <c r="I8" i="8"/>
  <c r="J8" i="8" s="1"/>
  <c r="I18" i="8"/>
  <c r="J18" i="8" s="1"/>
  <c r="I17" i="8"/>
  <c r="J17" i="8" s="1"/>
  <c r="I11" i="12"/>
  <c r="J11" i="12" s="1"/>
  <c r="I13" i="12"/>
  <c r="J13" i="12" s="1"/>
  <c r="I15" i="12"/>
  <c r="J15" i="12" s="1"/>
  <c r="AI4" i="16"/>
  <c r="AN4" i="16"/>
  <c r="Y5" i="26"/>
  <c r="Z5" i="26" s="1"/>
  <c r="I11" i="68"/>
  <c r="J11" i="68" s="1"/>
  <c r="I21" i="68"/>
  <c r="J21" i="68" s="1"/>
  <c r="I7" i="68"/>
  <c r="J7" i="68" s="1"/>
  <c r="I4" i="51"/>
  <c r="J4" i="51" s="1"/>
  <c r="K4" i="51" s="1"/>
  <c r="AN4" i="51" s="1"/>
  <c r="I9" i="51"/>
  <c r="J9" i="51" s="1"/>
  <c r="I20" i="51"/>
  <c r="J20" i="51" s="1"/>
  <c r="I19" i="51"/>
  <c r="J19" i="51" s="1"/>
  <c r="I7" i="50"/>
  <c r="J7" i="50" s="1"/>
  <c r="I15" i="50"/>
  <c r="J15" i="50" s="1"/>
  <c r="I23" i="50"/>
  <c r="J23" i="50" s="1"/>
  <c r="I15" i="20"/>
  <c r="J15" i="20" s="1"/>
  <c r="I10" i="20"/>
  <c r="J10" i="20" s="1"/>
  <c r="I7" i="20"/>
  <c r="J7" i="20" s="1"/>
  <c r="Z5" i="9"/>
  <c r="Y5" i="9"/>
  <c r="W5" i="2"/>
  <c r="AE4" i="2"/>
  <c r="AG4" i="2"/>
  <c r="AP4" i="2" s="1"/>
  <c r="AF4" i="2"/>
  <c r="AO4" i="2" s="1"/>
  <c r="AN4" i="13"/>
  <c r="AI4" i="13"/>
  <c r="AR3" i="16"/>
  <c r="AR3" i="38"/>
  <c r="X5" i="36"/>
  <c r="AH5" i="36" s="1"/>
  <c r="AQ5" i="36" s="1"/>
  <c r="AO4" i="46"/>
  <c r="AQ4" i="48"/>
  <c r="X5" i="50"/>
  <c r="AH5" i="50" s="1"/>
  <c r="AR3" i="69"/>
  <c r="AR3" i="75"/>
  <c r="Y5" i="67"/>
  <c r="AR3" i="63"/>
  <c r="AN4" i="89"/>
  <c r="AI4" i="89"/>
  <c r="H8" i="95"/>
  <c r="I8" i="95" s="1"/>
  <c r="J8" i="95" s="1"/>
  <c r="H44" i="95"/>
  <c r="I44" i="95" s="1"/>
  <c r="J44" i="95" s="1"/>
  <c r="H5" i="95"/>
  <c r="I5" i="95" s="1"/>
  <c r="J5" i="95" s="1"/>
  <c r="H41" i="95"/>
  <c r="I41" i="95" s="1"/>
  <c r="J41" i="95" s="1"/>
  <c r="H77" i="95"/>
  <c r="I77" i="95" s="1"/>
  <c r="J77" i="95" s="1"/>
  <c r="H12" i="95"/>
  <c r="I12" i="95" s="1"/>
  <c r="J12" i="95" s="1"/>
  <c r="H30" i="95"/>
  <c r="I30" i="95" s="1"/>
  <c r="J30" i="95" s="1"/>
  <c r="H48" i="95"/>
  <c r="I48" i="95" s="1"/>
  <c r="J48" i="95" s="1"/>
  <c r="H66" i="95"/>
  <c r="I66" i="95" s="1"/>
  <c r="J66" i="95" s="1"/>
  <c r="H7" i="95"/>
  <c r="I7" i="95" s="1"/>
  <c r="J7" i="95" s="1"/>
  <c r="H25" i="95"/>
  <c r="I25" i="95" s="1"/>
  <c r="J25" i="95" s="1"/>
  <c r="H43" i="95"/>
  <c r="I43" i="95" s="1"/>
  <c r="J43" i="95" s="1"/>
  <c r="H61" i="95"/>
  <c r="I61" i="95" s="1"/>
  <c r="J61" i="95" s="1"/>
  <c r="H79" i="95"/>
  <c r="I79" i="95" s="1"/>
  <c r="J79" i="95" s="1"/>
  <c r="K68" i="99"/>
  <c r="I17" i="72"/>
  <c r="J17" i="72" s="1"/>
  <c r="I16" i="72"/>
  <c r="J16" i="72" s="1"/>
  <c r="I18" i="72"/>
  <c r="J18" i="72" s="1"/>
  <c r="I13" i="67"/>
  <c r="J13" i="67" s="1"/>
  <c r="I12" i="67"/>
  <c r="J12" i="67" s="1"/>
  <c r="I5" i="67"/>
  <c r="J5" i="67" s="1"/>
  <c r="I9" i="67"/>
  <c r="J9" i="67" s="1"/>
  <c r="I4" i="60"/>
  <c r="J4" i="60" s="1"/>
  <c r="K4" i="60" s="1"/>
  <c r="AO4" i="60" s="1"/>
  <c r="I13" i="60"/>
  <c r="J13" i="60" s="1"/>
  <c r="I15" i="60"/>
  <c r="J15" i="60" s="1"/>
  <c r="I12" i="55"/>
  <c r="J12" i="55" s="1"/>
  <c r="I16" i="55"/>
  <c r="J16" i="55" s="1"/>
  <c r="I11" i="55"/>
  <c r="J11" i="55" s="1"/>
  <c r="I12" i="19"/>
  <c r="J12" i="19" s="1"/>
  <c r="I11" i="19"/>
  <c r="J11" i="19" s="1"/>
  <c r="I9" i="19"/>
  <c r="J9" i="19" s="1"/>
  <c r="I22" i="19"/>
  <c r="J22" i="19" s="1"/>
  <c r="AR3" i="13"/>
  <c r="Y5" i="31"/>
  <c r="X5" i="31"/>
  <c r="AH5" i="31" s="1"/>
  <c r="AQ5" i="31" s="1"/>
  <c r="K5" i="47"/>
  <c r="AG4" i="53"/>
  <c r="AP4" i="53" s="1"/>
  <c r="W5" i="53"/>
  <c r="AE4" i="53"/>
  <c r="AF4" i="53"/>
  <c r="AO4" i="53" s="1"/>
  <c r="AI3" i="56"/>
  <c r="AN3" i="56"/>
  <c r="Y5" i="70"/>
  <c r="Z5" i="70" s="1"/>
  <c r="AR3" i="85"/>
  <c r="X5" i="85"/>
  <c r="Z5" i="85" s="1"/>
  <c r="K5" i="88"/>
  <c r="H41" i="94"/>
  <c r="I41" i="94" s="1"/>
  <c r="J41" i="94" s="1"/>
  <c r="H17" i="94"/>
  <c r="I17" i="94" s="1"/>
  <c r="J17" i="94" s="1"/>
  <c r="H83" i="94"/>
  <c r="I83" i="94" s="1"/>
  <c r="J83" i="94" s="1"/>
  <c r="H38" i="94"/>
  <c r="I38" i="94" s="1"/>
  <c r="J38" i="94" s="1"/>
  <c r="H7" i="94"/>
  <c r="I7" i="94" s="1"/>
  <c r="J7" i="94" s="1"/>
  <c r="H25" i="94"/>
  <c r="I25" i="94" s="1"/>
  <c r="J25" i="94" s="1"/>
  <c r="H43" i="94"/>
  <c r="I43" i="94" s="1"/>
  <c r="J43" i="94" s="1"/>
  <c r="H68" i="94"/>
  <c r="I68" i="94" s="1"/>
  <c r="J68" i="94" s="1"/>
  <c r="H9" i="94"/>
  <c r="I9" i="94" s="1"/>
  <c r="J9" i="94" s="1"/>
  <c r="H27" i="94"/>
  <c r="I27" i="94" s="1"/>
  <c r="J27" i="94" s="1"/>
  <c r="H45" i="94"/>
  <c r="I45" i="94" s="1"/>
  <c r="J45" i="94" s="1"/>
  <c r="H71" i="94"/>
  <c r="I71" i="94" s="1"/>
  <c r="J71" i="94" s="1"/>
  <c r="H46" i="94"/>
  <c r="I46" i="94" s="1"/>
  <c r="J46" i="94" s="1"/>
  <c r="H64" i="94"/>
  <c r="I64" i="94" s="1"/>
  <c r="J64" i="94" s="1"/>
  <c r="H82" i="94"/>
  <c r="I82" i="94" s="1"/>
  <c r="J82" i="94" s="1"/>
  <c r="AN4" i="90"/>
  <c r="AI4" i="90"/>
  <c r="AO4" i="44"/>
  <c r="AI4" i="17"/>
  <c r="AN4" i="17"/>
  <c r="AI4" i="45"/>
  <c r="AN4" i="45"/>
  <c r="AI4" i="49"/>
  <c r="AN4" i="49"/>
  <c r="AO4" i="10"/>
  <c r="AN4" i="34"/>
  <c r="AI4" i="34"/>
  <c r="AI4" i="80"/>
  <c r="AN4" i="80"/>
  <c r="AF5" i="85" l="1"/>
  <c r="AO5" i="85" s="1"/>
  <c r="AE5" i="85"/>
  <c r="W6" i="85"/>
  <c r="AG5" i="85"/>
  <c r="AP5" i="85" s="1"/>
  <c r="W6" i="26"/>
  <c r="AG5" i="26"/>
  <c r="AP5" i="26" s="1"/>
  <c r="AF5" i="26"/>
  <c r="AO5" i="26" s="1"/>
  <c r="AE5" i="26"/>
  <c r="W6" i="88"/>
  <c r="AG5" i="88"/>
  <c r="AP5" i="88" s="1"/>
  <c r="AF5" i="88"/>
  <c r="AO5" i="88" s="1"/>
  <c r="AE5" i="88"/>
  <c r="AF5" i="74"/>
  <c r="AO5" i="74" s="1"/>
  <c r="AE5" i="74"/>
  <c r="AG5" i="74"/>
  <c r="AP5" i="74" s="1"/>
  <c r="W6" i="74"/>
  <c r="AE5" i="60"/>
  <c r="W6" i="60"/>
  <c r="AF5" i="60"/>
  <c r="AG5" i="60"/>
  <c r="AG5" i="83"/>
  <c r="AP5" i="83" s="1"/>
  <c r="AF5" i="83"/>
  <c r="AO5" i="83" s="1"/>
  <c r="AE5" i="83"/>
  <c r="W6" i="83"/>
  <c r="AE5" i="49"/>
  <c r="W6" i="49"/>
  <c r="AG5" i="49"/>
  <c r="AP5" i="49" s="1"/>
  <c r="AF5" i="49"/>
  <c r="AO5" i="49" s="1"/>
  <c r="W6" i="38"/>
  <c r="AG5" i="38"/>
  <c r="AP5" i="38" s="1"/>
  <c r="AF5" i="38"/>
  <c r="AO5" i="38" s="1"/>
  <c r="AE5" i="38"/>
  <c r="K70" i="99"/>
  <c r="K72" i="99" s="1"/>
  <c r="W6" i="80"/>
  <c r="AG5" i="80"/>
  <c r="AP5" i="80" s="1"/>
  <c r="AF5" i="80"/>
  <c r="AO5" i="80" s="1"/>
  <c r="AE5" i="80"/>
  <c r="AF5" i="82"/>
  <c r="AO5" i="82" s="1"/>
  <c r="AE5" i="82"/>
  <c r="AG5" i="82"/>
  <c r="AP5" i="82" s="1"/>
  <c r="W6" i="82"/>
  <c r="AG5" i="44"/>
  <c r="AP5" i="44" s="1"/>
  <c r="AF5" i="44"/>
  <c r="AO5" i="44" s="1"/>
  <c r="AE5" i="44"/>
  <c r="W6" i="44"/>
  <c r="W6" i="34"/>
  <c r="AG5" i="34"/>
  <c r="AP5" i="34" s="1"/>
  <c r="AF5" i="34"/>
  <c r="AO5" i="34" s="1"/>
  <c r="AE5" i="34"/>
  <c r="AG5" i="70"/>
  <c r="AP5" i="70" s="1"/>
  <c r="AF5" i="70"/>
  <c r="AO5" i="70" s="1"/>
  <c r="AE5" i="70"/>
  <c r="W6" i="70"/>
  <c r="AF5" i="69"/>
  <c r="AO5" i="69" s="1"/>
  <c r="AG5" i="69"/>
  <c r="AP5" i="69" s="1"/>
  <c r="W6" i="69"/>
  <c r="AE5" i="69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AR4" i="13"/>
  <c r="K8" i="1"/>
  <c r="AI4" i="11"/>
  <c r="AN4" i="11"/>
  <c r="AR4" i="69"/>
  <c r="Z5" i="39"/>
  <c r="Y5" i="39"/>
  <c r="X5" i="39"/>
  <c r="Y5" i="22"/>
  <c r="X5" i="22"/>
  <c r="AH5" i="22" s="1"/>
  <c r="AQ5" i="22" s="1"/>
  <c r="Z5" i="41"/>
  <c r="AR4" i="35"/>
  <c r="Y5" i="21"/>
  <c r="Z5" i="21" s="1"/>
  <c r="X5" i="21"/>
  <c r="AR4" i="7"/>
  <c r="K10" i="43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X5" i="20"/>
  <c r="AH5" i="20" s="1"/>
  <c r="Y5" i="20"/>
  <c r="Z5" i="15"/>
  <c r="AI4" i="95"/>
  <c r="AN4" i="95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Z5" i="59"/>
  <c r="Y5" i="59"/>
  <c r="X5" i="59"/>
  <c r="AH5" i="59" s="1"/>
  <c r="K5" i="63"/>
  <c r="AQ4" i="63"/>
  <c r="AR4" i="58"/>
  <c r="K6" i="84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R4" i="57"/>
  <c r="K6" i="36"/>
  <c r="AI4" i="1"/>
  <c r="AN4" i="1"/>
  <c r="AQ5" i="88"/>
  <c r="K7" i="17"/>
  <c r="AR3" i="59"/>
  <c r="AR4" i="38"/>
  <c r="K5" i="3"/>
  <c r="AR4" i="65"/>
  <c r="Z5" i="64"/>
  <c r="Y5" i="64"/>
  <c r="X5" i="64"/>
  <c r="AH5" i="64" s="1"/>
  <c r="W6" i="89"/>
  <c r="AG5" i="89"/>
  <c r="AP5" i="89" s="1"/>
  <c r="AF5" i="89"/>
  <c r="AO5" i="89" s="1"/>
  <c r="AE5" i="89"/>
  <c r="AO4" i="63"/>
  <c r="AN4" i="71"/>
  <c r="AI4" i="71"/>
  <c r="AQ5" i="78"/>
  <c r="AR4" i="55"/>
  <c r="AI4" i="30"/>
  <c r="AN4" i="30"/>
  <c r="K6" i="10"/>
  <c r="AI4" i="42"/>
  <c r="AN4" i="42"/>
  <c r="AP4" i="24"/>
  <c r="AO4" i="51"/>
  <c r="K6" i="74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AI4" i="92"/>
  <c r="AN4" i="92"/>
  <c r="K7" i="65"/>
  <c r="AN4" i="54"/>
  <c r="AI4" i="54"/>
  <c r="AI4" i="5"/>
  <c r="AN4" i="5"/>
  <c r="X5" i="68"/>
  <c r="AH5" i="68" s="1"/>
  <c r="Y5" i="68"/>
  <c r="K8" i="49"/>
  <c r="AI4" i="6"/>
  <c r="AN4" i="6"/>
  <c r="AR3" i="79"/>
  <c r="Z5" i="62"/>
  <c r="X5" i="62"/>
  <c r="Y5" i="62"/>
  <c r="AR3" i="34"/>
  <c r="AR4" i="33"/>
  <c r="AR4" i="93"/>
  <c r="K5" i="8"/>
  <c r="AQ4" i="8"/>
  <c r="AO4" i="7"/>
  <c r="K5" i="9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Z5" i="72"/>
  <c r="AG5" i="33"/>
  <c r="AP5" i="33" s="1"/>
  <c r="AF5" i="33"/>
  <c r="AO5" i="33" s="1"/>
  <c r="AE5" i="33"/>
  <c r="W6" i="33"/>
  <c r="Y5" i="4"/>
  <c r="X5" i="4"/>
  <c r="AH5" i="4" s="1"/>
  <c r="AQ5" i="4" s="1"/>
  <c r="K5" i="16"/>
  <c r="AQ4" i="16"/>
  <c r="AI5" i="28"/>
  <c r="AN5" i="28"/>
  <c r="AR4" i="17"/>
  <c r="K6" i="88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N4" i="53"/>
  <c r="AI4" i="53"/>
  <c r="AG5" i="9"/>
  <c r="AP5" i="9" s="1"/>
  <c r="W6" i="9"/>
  <c r="AF5" i="9"/>
  <c r="AO5" i="9" s="1"/>
  <c r="AE5" i="9"/>
  <c r="AR4" i="16"/>
  <c r="K5" i="2"/>
  <c r="AN4" i="39"/>
  <c r="AI4" i="39"/>
  <c r="AR4" i="72"/>
  <c r="AI4" i="56"/>
  <c r="AN4" i="56"/>
  <c r="K7" i="14"/>
  <c r="AG5" i="58"/>
  <c r="AP5" i="58" s="1"/>
  <c r="AF5" i="58"/>
  <c r="AO5" i="58" s="1"/>
  <c r="AE5" i="58"/>
  <c r="W6" i="58"/>
  <c r="Z5" i="37"/>
  <c r="Y5" i="37"/>
  <c r="X5" i="37"/>
  <c r="AI4" i="61"/>
  <c r="AN4" i="61"/>
  <c r="AF5" i="55"/>
  <c r="W6" i="55"/>
  <c r="AG5" i="55"/>
  <c r="AE5" i="55"/>
  <c r="AR4" i="27"/>
  <c r="K5" i="71"/>
  <c r="AF5" i="93"/>
  <c r="AE5" i="93"/>
  <c r="W6" i="93"/>
  <c r="AG5" i="93"/>
  <c r="AG5" i="65"/>
  <c r="AP5" i="65" s="1"/>
  <c r="AF5" i="65"/>
  <c r="AO5" i="65" s="1"/>
  <c r="AE5" i="65"/>
  <c r="W6" i="65"/>
  <c r="AH5" i="35"/>
  <c r="AQ5" i="35" s="1"/>
  <c r="K5" i="67"/>
  <c r="AQ4" i="67"/>
  <c r="Z5" i="77"/>
  <c r="Y5" i="77"/>
  <c r="X5" i="77"/>
  <c r="AI4" i="96"/>
  <c r="AN4" i="96"/>
  <c r="AH5" i="87"/>
  <c r="AQ5" i="87" s="1"/>
  <c r="X5" i="81"/>
  <c r="Y5" i="8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Q5" i="28"/>
  <c r="X5" i="71"/>
  <c r="AH5" i="71" s="1"/>
  <c r="AQ5" i="71" s="1"/>
  <c r="Y5" i="71"/>
  <c r="Z5" i="71" s="1"/>
  <c r="AR3" i="39"/>
  <c r="K5" i="23"/>
  <c r="K7" i="21"/>
  <c r="AI4" i="24"/>
  <c r="AN4" i="24"/>
  <c r="AG5" i="86"/>
  <c r="AP5" i="86" s="1"/>
  <c r="AF5" i="86"/>
  <c r="AO5" i="86" s="1"/>
  <c r="W6" i="86"/>
  <c r="AE5" i="86"/>
  <c r="Y5" i="92"/>
  <c r="Z5" i="92" s="1"/>
  <c r="X5" i="92"/>
  <c r="AH5" i="92" s="1"/>
  <c r="AQ5" i="92" s="1"/>
  <c r="X5" i="54"/>
  <c r="Y5" i="54"/>
  <c r="Z5" i="5"/>
  <c r="Y5" i="5"/>
  <c r="X5" i="5"/>
  <c r="Z5" i="6"/>
  <c r="Y5" i="6"/>
  <c r="X5" i="6"/>
  <c r="Y5" i="79"/>
  <c r="X5" i="79"/>
  <c r="AN4" i="47"/>
  <c r="AI4" i="47"/>
  <c r="W6" i="43"/>
  <c r="AG5" i="43"/>
  <c r="AP5" i="43" s="1"/>
  <c r="AF5" i="43"/>
  <c r="AO5" i="43" s="1"/>
  <c r="AE5" i="43"/>
  <c r="AG5" i="90"/>
  <c r="AE5" i="90"/>
  <c r="W6" i="90"/>
  <c r="AF5" i="90"/>
  <c r="AR3" i="58"/>
  <c r="AR3" i="96"/>
  <c r="AR4" i="36"/>
  <c r="AH5" i="76"/>
  <c r="AQ5" i="76" s="1"/>
  <c r="AR3" i="71"/>
  <c r="AN4" i="91"/>
  <c r="AI4" i="91"/>
  <c r="AO5" i="28"/>
  <c r="AH5" i="85"/>
  <c r="AQ5" i="85" s="1"/>
  <c r="X5" i="53"/>
  <c r="Y5" i="53"/>
  <c r="K5" i="60"/>
  <c r="AQ4" i="60"/>
  <c r="K8" i="6"/>
  <c r="K7" i="61"/>
  <c r="AE5" i="32"/>
  <c r="W6" i="32"/>
  <c r="AG5" i="32"/>
  <c r="AP5" i="32" s="1"/>
  <c r="AF5" i="32"/>
  <c r="AO5" i="32" s="1"/>
  <c r="AI4" i="52"/>
  <c r="AN4" i="52"/>
  <c r="Y5" i="56"/>
  <c r="X5" i="56"/>
  <c r="AH5" i="56" s="1"/>
  <c r="AQ5" i="8"/>
  <c r="Z6" i="29"/>
  <c r="Y6" i="29"/>
  <c r="X6" i="29"/>
  <c r="AP4" i="51"/>
  <c r="AR3" i="65"/>
  <c r="AR4" i="87"/>
  <c r="Z5" i="61"/>
  <c r="X5" i="61"/>
  <c r="Y5" i="61"/>
  <c r="Z5" i="36"/>
  <c r="AI4" i="12"/>
  <c r="AN4" i="12"/>
  <c r="AI4" i="19"/>
  <c r="AN4" i="19"/>
  <c r="AN4" i="25"/>
  <c r="AI4" i="25"/>
  <c r="K5" i="55"/>
  <c r="AQ4" i="55"/>
  <c r="AP4" i="63"/>
  <c r="AR4" i="8"/>
  <c r="AR3" i="28"/>
  <c r="K7" i="38"/>
  <c r="K8" i="38" s="1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O4" i="3"/>
  <c r="AR4" i="85"/>
  <c r="K6" i="46"/>
  <c r="K5" i="20"/>
  <c r="AO4" i="71"/>
  <c r="Z5" i="78"/>
  <c r="AR4" i="32"/>
  <c r="AH5" i="27"/>
  <c r="AQ5" i="27" s="1"/>
  <c r="Y5" i="73"/>
  <c r="Z5" i="73" s="1"/>
  <c r="X5" i="73"/>
  <c r="AR3" i="57"/>
  <c r="AO4" i="23"/>
  <c r="Y5" i="24"/>
  <c r="X5" i="24"/>
  <c r="AH5" i="24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O4" i="92"/>
  <c r="AN4" i="79"/>
  <c r="AI4" i="79"/>
  <c r="K16" i="79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69" i="99"/>
  <c r="K73" i="99" s="1"/>
  <c r="AR4" i="40"/>
  <c r="AR4" i="66"/>
  <c r="K6" i="29"/>
  <c r="AQ5" i="29"/>
  <c r="AR4" i="74"/>
  <c r="AQ5" i="16"/>
  <c r="AP4" i="91"/>
  <c r="AP5" i="28"/>
  <c r="AR4" i="80"/>
  <c r="AR4" i="49"/>
  <c r="Z5" i="50"/>
  <c r="K5" i="51"/>
  <c r="AQ4" i="51"/>
  <c r="K5" i="96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16" i="45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AO4" i="94"/>
  <c r="K5" i="93"/>
  <c r="AN4" i="37"/>
  <c r="AI4" i="37"/>
  <c r="K7" i="73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K5" i="24"/>
  <c r="Z5" i="95"/>
  <c r="Y5" i="95"/>
  <c r="X5" i="95"/>
  <c r="AH5" i="95" s="1"/>
  <c r="Z5" i="12"/>
  <c r="Y5" i="12"/>
  <c r="X5" i="12"/>
  <c r="AH5" i="12" s="1"/>
  <c r="X5" i="19"/>
  <c r="AH5" i="19" s="1"/>
  <c r="Y5" i="19"/>
  <c r="AR4" i="51"/>
  <c r="AR4" i="44"/>
  <c r="AR3" i="61"/>
  <c r="K7" i="53"/>
  <c r="Z5" i="35"/>
  <c r="Y5" i="1"/>
  <c r="X5" i="1"/>
  <c r="AN4" i="60"/>
  <c r="AR4" i="9"/>
  <c r="X5" i="96"/>
  <c r="AH5" i="96" s="1"/>
  <c r="AQ5" i="96" s="1"/>
  <c r="Y5" i="96"/>
  <c r="Z5" i="87"/>
  <c r="AQ4" i="71"/>
  <c r="K7" i="66"/>
  <c r="K6" i="42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Y5" i="84"/>
  <c r="X5" i="84"/>
  <c r="AR3" i="54"/>
  <c r="AP4" i="93"/>
  <c r="AQ5" i="51"/>
  <c r="AP4" i="3"/>
  <c r="AQ5" i="46"/>
  <c r="AP4" i="71"/>
  <c r="AR3" i="84"/>
  <c r="AP4" i="23"/>
  <c r="K7" i="18"/>
  <c r="Z5" i="42"/>
  <c r="Y5" i="42"/>
  <c r="X5" i="42"/>
  <c r="Z5" i="66"/>
  <c r="AP4" i="92"/>
  <c r="Z5" i="63"/>
  <c r="K5" i="68"/>
  <c r="AQ4" i="68"/>
  <c r="K6" i="22"/>
  <c r="AR3" i="40"/>
  <c r="K6" i="80"/>
  <c r="K18" i="54"/>
  <c r="K7" i="57"/>
  <c r="AI4" i="18"/>
  <c r="AN4" i="18"/>
  <c r="AG5" i="13"/>
  <c r="AP5" i="13" s="1"/>
  <c r="AF5" i="13"/>
  <c r="AO5" i="13" s="1"/>
  <c r="AE5" i="13"/>
  <c r="W6" i="13"/>
  <c r="AG5" i="16"/>
  <c r="AP5" i="16" s="1"/>
  <c r="AF5" i="16"/>
  <c r="AO5" i="16" s="1"/>
  <c r="W6" i="16"/>
  <c r="AE5" i="16"/>
  <c r="AQ5" i="67"/>
  <c r="Z5" i="76"/>
  <c r="Z5" i="91"/>
  <c r="Y5" i="91"/>
  <c r="X5" i="91"/>
  <c r="AH5" i="91" s="1"/>
  <c r="AQ5" i="91" s="1"/>
  <c r="AQ5" i="26"/>
  <c r="Z6" i="28"/>
  <c r="X6" i="28"/>
  <c r="Y6" i="28"/>
  <c r="AI4" i="2"/>
  <c r="AN4" i="2"/>
  <c r="AF5" i="7"/>
  <c r="AE5" i="7"/>
  <c r="W6" i="7"/>
  <c r="AG5" i="7"/>
  <c r="AR4" i="76"/>
  <c r="AI4" i="94"/>
  <c r="AN4" i="94"/>
  <c r="Z5" i="52"/>
  <c r="Y5" i="52"/>
  <c r="X5" i="52"/>
  <c r="AH5" i="52" s="1"/>
  <c r="AQ5" i="52" s="1"/>
  <c r="K5" i="7"/>
  <c r="AQ4" i="7"/>
  <c r="K5" i="94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R4" i="70"/>
  <c r="AR4" i="88"/>
  <c r="AR4" i="46"/>
  <c r="K5" i="52"/>
  <c r="AQ4" i="52"/>
  <c r="AR3" i="62"/>
  <c r="K5" i="56"/>
  <c r="Z5" i="40"/>
  <c r="AR3" i="12"/>
  <c r="AI4" i="77"/>
  <c r="AN4" i="77"/>
  <c r="AR4" i="60"/>
  <c r="K5" i="12"/>
  <c r="AQ4" i="12"/>
  <c r="AO4" i="96"/>
  <c r="AN4" i="67"/>
  <c r="K5" i="59"/>
  <c r="AI4" i="84"/>
  <c r="AN4" i="84"/>
  <c r="K6" i="34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Q4" i="24"/>
  <c r="AG5" i="51"/>
  <c r="AP5" i="51" s="1"/>
  <c r="AE5" i="51"/>
  <c r="W6" i="51"/>
  <c r="AF5" i="51"/>
  <c r="AO5" i="51" s="1"/>
  <c r="AG5" i="75"/>
  <c r="AP5" i="75" s="1"/>
  <c r="AF5" i="75"/>
  <c r="AO5" i="75" s="1"/>
  <c r="AE5" i="75"/>
  <c r="W6" i="75"/>
  <c r="AR4" i="31"/>
  <c r="AI4" i="3"/>
  <c r="AN4" i="3"/>
  <c r="AQ4" i="92"/>
  <c r="AR4" i="50"/>
  <c r="Z5" i="27"/>
  <c r="Y5" i="30"/>
  <c r="X5" i="30"/>
  <c r="Z5" i="30" s="1"/>
  <c r="AI4" i="23"/>
  <c r="AN4" i="23"/>
  <c r="AO4" i="93"/>
  <c r="AR4" i="82"/>
  <c r="AR4" i="83"/>
  <c r="AP4" i="60"/>
  <c r="AR3" i="53"/>
  <c r="K5" i="50"/>
  <c r="AQ5" i="50" s="1"/>
  <c r="AQ4" i="50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I4" i="68"/>
  <c r="AN4" i="68"/>
  <c r="K5" i="64"/>
  <c r="AR3" i="51"/>
  <c r="Y5" i="47"/>
  <c r="X5" i="47"/>
  <c r="K6" i="33"/>
  <c r="AN4" i="63"/>
  <c r="AN4" i="48"/>
  <c r="AI4" i="48"/>
  <c r="X5" i="18"/>
  <c r="Y5" i="18"/>
  <c r="AQ4" i="2"/>
  <c r="Z5" i="67"/>
  <c r="AI4" i="14"/>
  <c r="AN4" i="14"/>
  <c r="AQ5" i="33"/>
  <c r="K7" i="5"/>
  <c r="AR4" i="34"/>
  <c r="AR4" i="90"/>
  <c r="AR4" i="45"/>
  <c r="AR3" i="56"/>
  <c r="Z5" i="31"/>
  <c r="AR4" i="89"/>
  <c r="Y5" i="2"/>
  <c r="X5" i="2"/>
  <c r="AH5" i="2" s="1"/>
  <c r="AQ5" i="2" s="1"/>
  <c r="Z5" i="11"/>
  <c r="X5" i="11"/>
  <c r="AH5" i="11" s="1"/>
  <c r="Y5" i="11"/>
  <c r="K7" i="69"/>
  <c r="AI4" i="22"/>
  <c r="AN4" i="22"/>
  <c r="Y5" i="94"/>
  <c r="X5" i="94"/>
  <c r="AH5" i="94" s="1"/>
  <c r="AQ5" i="94" s="1"/>
  <c r="AI5" i="29"/>
  <c r="AN5" i="29"/>
  <c r="AR4" i="10"/>
  <c r="Z5" i="17"/>
  <c r="K9" i="85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Z5" i="57"/>
  <c r="AI4" i="21"/>
  <c r="AN4" i="21"/>
  <c r="K5" i="95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AN4" i="7"/>
  <c r="AR4" i="78"/>
  <c r="AI4" i="20"/>
  <c r="AN4" i="20"/>
  <c r="AQ5" i="15"/>
  <c r="Z5" i="8"/>
  <c r="AI4" i="59"/>
  <c r="AN4" i="59"/>
  <c r="AR3" i="42"/>
  <c r="AR4" i="86"/>
  <c r="Z5" i="10"/>
  <c r="AR3" i="70"/>
  <c r="Y5" i="25"/>
  <c r="Z5" i="25" s="1"/>
  <c r="X5" i="25"/>
  <c r="K5" i="19"/>
  <c r="AP4" i="96"/>
  <c r="AI4" i="81"/>
  <c r="AN4" i="81"/>
  <c r="AR4" i="67"/>
  <c r="K10" i="70"/>
  <c r="AR4" i="15"/>
  <c r="AQ4" i="59"/>
  <c r="AR4" i="43"/>
  <c r="K6" i="9"/>
  <c r="W6" i="45"/>
  <c r="AG5" i="45"/>
  <c r="AP5" i="45" s="1"/>
  <c r="AF5" i="45"/>
  <c r="AO5" i="45" s="1"/>
  <c r="AE5" i="45"/>
  <c r="AN4" i="64"/>
  <c r="AI4" i="64"/>
  <c r="Y5" i="3"/>
  <c r="X5" i="3"/>
  <c r="AH5" i="3" s="1"/>
  <c r="AQ5" i="3" s="1"/>
  <c r="AQ5" i="89"/>
  <c r="W6" i="46"/>
  <c r="AG5" i="46"/>
  <c r="AP5" i="46" s="1"/>
  <c r="AF5" i="46"/>
  <c r="AO5" i="46" s="1"/>
  <c r="AE5" i="46"/>
  <c r="AR3" i="68"/>
  <c r="AN4" i="55"/>
  <c r="AN4" i="73"/>
  <c r="AI4" i="73"/>
  <c r="Y5" i="23"/>
  <c r="Z5" i="23" s="1"/>
  <c r="X5" i="23"/>
  <c r="AH5" i="23" s="1"/>
  <c r="AQ5" i="23" s="1"/>
  <c r="AO4" i="24"/>
  <c r="AR4" i="41"/>
  <c r="K5" i="72"/>
  <c r="AQ4" i="72"/>
  <c r="AQ4" i="95"/>
  <c r="AQ5" i="86"/>
  <c r="AR4" i="26"/>
  <c r="K6" i="4"/>
  <c r="AO4" i="68"/>
  <c r="K6" i="13"/>
  <c r="AQ4" i="93"/>
  <c r="AI4" i="62"/>
  <c r="AN4" i="62"/>
  <c r="K5" i="15"/>
  <c r="AQ4" i="15"/>
  <c r="AH5" i="43"/>
  <c r="AQ5" i="43" s="1"/>
  <c r="AN4" i="93"/>
  <c r="AR4" i="75"/>
  <c r="AR4" i="63"/>
  <c r="Y5" i="48"/>
  <c r="X5" i="48"/>
  <c r="AR3" i="64"/>
  <c r="K5" i="11"/>
  <c r="AQ4" i="11"/>
  <c r="X5" i="14"/>
  <c r="Y5" i="14"/>
  <c r="AP4" i="15"/>
  <c r="AR3" i="66"/>
  <c r="AO4" i="91"/>
  <c r="K7" i="58"/>
  <c r="AI4" i="4"/>
  <c r="AN4" i="4"/>
  <c r="K71" i="99"/>
  <c r="W6" i="21" l="1"/>
  <c r="AG5" i="21"/>
  <c r="AP5" i="21" s="1"/>
  <c r="AF5" i="21"/>
  <c r="AO5" i="21" s="1"/>
  <c r="AE5" i="21"/>
  <c r="AF5" i="92"/>
  <c r="AO5" i="92" s="1"/>
  <c r="AG5" i="92"/>
  <c r="AP5" i="92" s="1"/>
  <c r="W6" i="92"/>
  <c r="AE5" i="92"/>
  <c r="AF5" i="25"/>
  <c r="AO5" i="25" s="1"/>
  <c r="AE5" i="25"/>
  <c r="W6" i="25"/>
  <c r="AG5" i="25"/>
  <c r="AP5" i="25" s="1"/>
  <c r="W6" i="30"/>
  <c r="AG5" i="30"/>
  <c r="AP5" i="30" s="1"/>
  <c r="AF5" i="30"/>
  <c r="AO5" i="30" s="1"/>
  <c r="AE5" i="30"/>
  <c r="AF5" i="73"/>
  <c r="AO5" i="73" s="1"/>
  <c r="AE5" i="73"/>
  <c r="W6" i="73"/>
  <c r="AG5" i="73"/>
  <c r="AP5" i="73" s="1"/>
  <c r="AE5" i="23"/>
  <c r="W6" i="23"/>
  <c r="AG5" i="23"/>
  <c r="AP5" i="23" s="1"/>
  <c r="AF5" i="23"/>
  <c r="AO5" i="23" s="1"/>
  <c r="AG5" i="71"/>
  <c r="AP5" i="71" s="1"/>
  <c r="AF5" i="71"/>
  <c r="AO5" i="71" s="1"/>
  <c r="AE5" i="71"/>
  <c r="W6" i="71"/>
  <c r="AR4" i="73"/>
  <c r="K7" i="9"/>
  <c r="K6" i="7"/>
  <c r="AQ5" i="7"/>
  <c r="AP5" i="7"/>
  <c r="AF6" i="28"/>
  <c r="AO6" i="28" s="1"/>
  <c r="AE6" i="28"/>
  <c r="W7" i="28"/>
  <c r="AG6" i="28"/>
  <c r="AP6" i="28" s="1"/>
  <c r="AE5" i="91"/>
  <c r="W6" i="91"/>
  <c r="AG5" i="91"/>
  <c r="AP5" i="91" s="1"/>
  <c r="AF5" i="91"/>
  <c r="AO5" i="91" s="1"/>
  <c r="AI5" i="16"/>
  <c r="AN5" i="16"/>
  <c r="K8" i="57"/>
  <c r="K7" i="80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6" i="68"/>
  <c r="W6" i="35"/>
  <c r="AG5" i="35"/>
  <c r="AP5" i="35" s="1"/>
  <c r="AE5" i="35"/>
  <c r="AF5" i="35"/>
  <c r="AO5" i="35" s="1"/>
  <c r="K6" i="20"/>
  <c r="Z6" i="32"/>
  <c r="Y6" i="32"/>
  <c r="X6" i="32"/>
  <c r="AH5" i="79"/>
  <c r="AQ5" i="79" s="1"/>
  <c r="AE5" i="77"/>
  <c r="W6" i="77"/>
  <c r="AF5" i="77"/>
  <c r="AO5" i="77" s="1"/>
  <c r="AG5" i="77"/>
  <c r="AP5" i="77" s="1"/>
  <c r="AN5" i="65"/>
  <c r="AI5" i="65"/>
  <c r="K7" i="10"/>
  <c r="Z5" i="48"/>
  <c r="K6" i="15"/>
  <c r="AH5" i="18"/>
  <c r="AQ5" i="18" s="1"/>
  <c r="AR4" i="3"/>
  <c r="AR4" i="84"/>
  <c r="AR4" i="77"/>
  <c r="Y6" i="7"/>
  <c r="X6" i="7"/>
  <c r="AH6" i="7" s="1"/>
  <c r="AQ6" i="7" s="1"/>
  <c r="X6" i="16"/>
  <c r="AH6" i="16" s="1"/>
  <c r="Y6" i="16"/>
  <c r="AH5" i="42"/>
  <c r="AQ5" i="42" s="1"/>
  <c r="AQ5" i="19"/>
  <c r="AQ5" i="95"/>
  <c r="AR4" i="19"/>
  <c r="AQ5" i="72"/>
  <c r="AH5" i="53"/>
  <c r="AQ5" i="53" s="1"/>
  <c r="AH5" i="54"/>
  <c r="AQ5" i="54" s="1"/>
  <c r="AI5" i="86"/>
  <c r="AN5" i="86"/>
  <c r="AR4" i="24"/>
  <c r="AR4" i="96"/>
  <c r="AO5" i="93"/>
  <c r="AO5" i="55"/>
  <c r="AR4" i="5"/>
  <c r="K8" i="65"/>
  <c r="K8" i="17"/>
  <c r="AI5" i="38"/>
  <c r="AN5" i="38"/>
  <c r="AO5" i="60"/>
  <c r="Y6" i="74"/>
  <c r="X6" i="74"/>
  <c r="AI5" i="26"/>
  <c r="AN5" i="26"/>
  <c r="K6" i="11"/>
  <c r="AR4" i="68"/>
  <c r="K6" i="56"/>
  <c r="W6" i="50"/>
  <c r="AG5" i="50"/>
  <c r="AP5" i="50" s="1"/>
  <c r="AF5" i="50"/>
  <c r="AO5" i="50" s="1"/>
  <c r="AE5" i="50"/>
  <c r="AN5" i="9"/>
  <c r="AI5" i="9"/>
  <c r="AR4" i="53"/>
  <c r="K9" i="49"/>
  <c r="Z6" i="34"/>
  <c r="X6" i="34"/>
  <c r="Y6" i="34"/>
  <c r="AH5" i="14"/>
  <c r="AQ5" i="14" s="1"/>
  <c r="Z5" i="3"/>
  <c r="K6" i="19"/>
  <c r="AR4" i="20"/>
  <c r="AR4" i="4"/>
  <c r="Z5" i="14"/>
  <c r="K7" i="4"/>
  <c r="Z6" i="46"/>
  <c r="Y6" i="46"/>
  <c r="X6" i="46"/>
  <c r="X6" i="45"/>
  <c r="Y6" i="45"/>
  <c r="K11" i="70"/>
  <c r="AH5" i="25"/>
  <c r="AQ5" i="25" s="1"/>
  <c r="AF5" i="10"/>
  <c r="AO5" i="10" s="1"/>
  <c r="AE5" i="10"/>
  <c r="W6" i="10"/>
  <c r="AG5" i="10"/>
  <c r="AP5" i="10" s="1"/>
  <c r="AG5" i="57"/>
  <c r="AP5" i="57" s="1"/>
  <c r="AE5" i="57"/>
  <c r="AF5" i="57"/>
  <c r="AO5" i="57" s="1"/>
  <c r="W6" i="57"/>
  <c r="K8" i="69"/>
  <c r="Z5" i="2"/>
  <c r="Z5" i="18"/>
  <c r="Z5" i="47"/>
  <c r="K6" i="50"/>
  <c r="K6" i="12"/>
  <c r="AG5" i="40"/>
  <c r="AP5" i="40" s="1"/>
  <c r="AF5" i="40"/>
  <c r="AO5" i="40" s="1"/>
  <c r="AE5" i="40"/>
  <c r="W6" i="40"/>
  <c r="K6" i="52"/>
  <c r="AI5" i="7"/>
  <c r="AN5" i="7"/>
  <c r="K7" i="22"/>
  <c r="AH5" i="84"/>
  <c r="AQ5" i="84" s="1"/>
  <c r="Z5" i="96"/>
  <c r="AH5" i="1"/>
  <c r="AQ5" i="1" s="1"/>
  <c r="Z5" i="19"/>
  <c r="AQ5" i="24"/>
  <c r="K6" i="55"/>
  <c r="AQ5" i="55"/>
  <c r="W6" i="36"/>
  <c r="AG5" i="36"/>
  <c r="AP5" i="36" s="1"/>
  <c r="AF5" i="36"/>
  <c r="AO5" i="36" s="1"/>
  <c r="AE5" i="36"/>
  <c r="AH6" i="29"/>
  <c r="AQ6" i="29" s="1"/>
  <c r="AQ5" i="56"/>
  <c r="AI5" i="32"/>
  <c r="AN5" i="32"/>
  <c r="Z5" i="53"/>
  <c r="AO5" i="90"/>
  <c r="AI5" i="43"/>
  <c r="AN5" i="43"/>
  <c r="AR4" i="47"/>
  <c r="Z5" i="79"/>
  <c r="Z5" i="54"/>
  <c r="X6" i="86"/>
  <c r="Y6" i="86"/>
  <c r="Z6" i="86" s="1"/>
  <c r="AH5" i="81"/>
  <c r="AQ5" i="81" s="1"/>
  <c r="X6" i="58"/>
  <c r="Y6" i="58"/>
  <c r="K6" i="2"/>
  <c r="X6" i="9"/>
  <c r="AH6" i="9" s="1"/>
  <c r="AQ6" i="9" s="1"/>
  <c r="Y6" i="9"/>
  <c r="Z5" i="4"/>
  <c r="K6" i="8"/>
  <c r="AQ5" i="90"/>
  <c r="AQ5" i="68"/>
  <c r="AR4" i="30"/>
  <c r="AI5" i="89"/>
  <c r="AN5" i="89"/>
  <c r="AQ5" i="64"/>
  <c r="AR4" i="1"/>
  <c r="AQ5" i="20"/>
  <c r="Y6" i="70"/>
  <c r="X6" i="70"/>
  <c r="AN5" i="34"/>
  <c r="AI5" i="34"/>
  <c r="AN5" i="80"/>
  <c r="AI5" i="80"/>
  <c r="X6" i="83"/>
  <c r="Y6" i="83"/>
  <c r="X6" i="60"/>
  <c r="AH6" i="60" s="1"/>
  <c r="Y6" i="60"/>
  <c r="X6" i="85"/>
  <c r="Y6" i="85"/>
  <c r="K8" i="58"/>
  <c r="AH5" i="48"/>
  <c r="AQ5" i="48" s="1"/>
  <c r="AR4" i="81"/>
  <c r="AR4" i="21"/>
  <c r="AE5" i="31"/>
  <c r="W6" i="31"/>
  <c r="AG5" i="31"/>
  <c r="AP5" i="31" s="1"/>
  <c r="AF5" i="31"/>
  <c r="AO5" i="31" s="1"/>
  <c r="K8" i="5"/>
  <c r="W6" i="27"/>
  <c r="AG5" i="27"/>
  <c r="AP5" i="27" s="1"/>
  <c r="AF5" i="27"/>
  <c r="AO5" i="27" s="1"/>
  <c r="AE5" i="27"/>
  <c r="AR4" i="64"/>
  <c r="AR4" i="59"/>
  <c r="AR5" i="29"/>
  <c r="Z5" i="94"/>
  <c r="AR4" i="14"/>
  <c r="AR4" i="48"/>
  <c r="AF5" i="52"/>
  <c r="AO5" i="52" s="1"/>
  <c r="W6" i="52"/>
  <c r="AG5" i="52"/>
  <c r="AP5" i="52" s="1"/>
  <c r="AE5" i="52"/>
  <c r="AO5" i="7"/>
  <c r="AF5" i="76"/>
  <c r="AO5" i="76" s="1"/>
  <c r="AE5" i="76"/>
  <c r="W6" i="76"/>
  <c r="AG5" i="76"/>
  <c r="AP5" i="76" s="1"/>
  <c r="AR4" i="18"/>
  <c r="AG5" i="63"/>
  <c r="AP5" i="63" s="1"/>
  <c r="AF5" i="63"/>
  <c r="AO5" i="63" s="1"/>
  <c r="W6" i="63"/>
  <c r="AE5" i="63"/>
  <c r="AG5" i="42"/>
  <c r="AP5" i="42" s="1"/>
  <c r="AF5" i="42"/>
  <c r="AO5" i="42" s="1"/>
  <c r="AE5" i="42"/>
  <c r="W6" i="42"/>
  <c r="K8" i="66"/>
  <c r="AF5" i="95"/>
  <c r="AO5" i="95" s="1"/>
  <c r="AE5" i="95"/>
  <c r="AG5" i="95"/>
  <c r="AP5" i="95" s="1"/>
  <c r="W6" i="95"/>
  <c r="K6" i="51"/>
  <c r="AR4" i="79"/>
  <c r="AH5" i="73"/>
  <c r="AQ5" i="73" s="1"/>
  <c r="K7" i="46"/>
  <c r="AR4" i="25"/>
  <c r="AR4" i="12"/>
  <c r="Z5" i="56"/>
  <c r="AR4" i="91"/>
  <c r="X6" i="90"/>
  <c r="Y6" i="90"/>
  <c r="AH5" i="6"/>
  <c r="AQ5" i="6" s="1"/>
  <c r="AH5" i="5"/>
  <c r="AQ5" i="5" s="1"/>
  <c r="K8" i="21"/>
  <c r="Z5" i="81"/>
  <c r="AH5" i="37"/>
  <c r="AQ5" i="37" s="1"/>
  <c r="AN5" i="58"/>
  <c r="AI5" i="58"/>
  <c r="K8" i="14"/>
  <c r="AR4" i="39"/>
  <c r="X6" i="33"/>
  <c r="Y6" i="33"/>
  <c r="AF5" i="72"/>
  <c r="AO5" i="72" s="1"/>
  <c r="AE5" i="72"/>
  <c r="W6" i="72"/>
  <c r="AG5" i="72"/>
  <c r="AP5" i="72" s="1"/>
  <c r="Z5" i="68"/>
  <c r="AR4" i="54"/>
  <c r="AR4" i="92"/>
  <c r="AR4" i="71"/>
  <c r="Z5" i="20"/>
  <c r="Z5" i="22"/>
  <c r="AN5" i="70"/>
  <c r="AI5" i="70"/>
  <c r="Y6" i="44"/>
  <c r="Z6" i="44" s="1"/>
  <c r="X6" i="44"/>
  <c r="Z6" i="82"/>
  <c r="Y6" i="82"/>
  <c r="X6" i="82"/>
  <c r="Y6" i="49"/>
  <c r="X6" i="49"/>
  <c r="AN5" i="83"/>
  <c r="AI5" i="83"/>
  <c r="AI5" i="60"/>
  <c r="AN5" i="60"/>
  <c r="Z6" i="88"/>
  <c r="X6" i="88"/>
  <c r="Y6" i="88"/>
  <c r="AN5" i="85"/>
  <c r="AI5" i="85"/>
  <c r="K7" i="13"/>
  <c r="K6" i="72"/>
  <c r="AE5" i="11"/>
  <c r="W6" i="11"/>
  <c r="AG5" i="11"/>
  <c r="AP5" i="11" s="1"/>
  <c r="AF5" i="11"/>
  <c r="AO5" i="11" s="1"/>
  <c r="AH5" i="47"/>
  <c r="AQ5" i="47" s="1"/>
  <c r="AH5" i="30"/>
  <c r="AQ5" i="30" s="1"/>
  <c r="AN5" i="75"/>
  <c r="AI5" i="75"/>
  <c r="AE5" i="12"/>
  <c r="AG5" i="12"/>
  <c r="AP5" i="12" s="1"/>
  <c r="AF5" i="12"/>
  <c r="AO5" i="12" s="1"/>
  <c r="W6" i="12"/>
  <c r="K6" i="24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AQ5" i="93"/>
  <c r="W6" i="78"/>
  <c r="AG5" i="78"/>
  <c r="AP5" i="78" s="1"/>
  <c r="AF5" i="78"/>
  <c r="AO5" i="78" s="1"/>
  <c r="AE5" i="78"/>
  <c r="AR4" i="52"/>
  <c r="AI5" i="93"/>
  <c r="AN5" i="93"/>
  <c r="X6" i="55"/>
  <c r="AH6" i="55" s="1"/>
  <c r="AQ6" i="55" s="1"/>
  <c r="Z6" i="55"/>
  <c r="Y6" i="55"/>
  <c r="W6" i="62"/>
  <c r="AG5" i="62"/>
  <c r="AP5" i="62" s="1"/>
  <c r="AE5" i="62"/>
  <c r="AF5" i="62"/>
  <c r="AO5" i="62" s="1"/>
  <c r="K6" i="63"/>
  <c r="AF5" i="59"/>
  <c r="AO5" i="59" s="1"/>
  <c r="AE5" i="59"/>
  <c r="W6" i="59"/>
  <c r="AG5" i="59"/>
  <c r="AP5" i="59" s="1"/>
  <c r="AG5" i="15"/>
  <c r="AP5" i="15" s="1"/>
  <c r="AF5" i="15"/>
  <c r="AO5" i="15" s="1"/>
  <c r="W6" i="15"/>
  <c r="AE5" i="15"/>
  <c r="AG5" i="39"/>
  <c r="AP5" i="39" s="1"/>
  <c r="W6" i="39"/>
  <c r="AF5" i="39"/>
  <c r="AO5" i="39" s="1"/>
  <c r="AE5" i="39"/>
  <c r="K9" i="1"/>
  <c r="AR4" i="62"/>
  <c r="AF5" i="8"/>
  <c r="AO5" i="8" s="1"/>
  <c r="AE5" i="8"/>
  <c r="W6" i="8"/>
  <c r="AG5" i="8"/>
  <c r="AP5" i="8" s="1"/>
  <c r="AQ5" i="11"/>
  <c r="W6" i="67"/>
  <c r="AG5" i="67"/>
  <c r="AP5" i="67" s="1"/>
  <c r="AF5" i="67"/>
  <c r="AO5" i="67" s="1"/>
  <c r="AE5" i="67"/>
  <c r="K6" i="64"/>
  <c r="Y6" i="51"/>
  <c r="X6" i="51"/>
  <c r="AH6" i="51" s="1"/>
  <c r="AQ6" i="51" s="1"/>
  <c r="X6" i="13"/>
  <c r="AH6" i="13" s="1"/>
  <c r="AQ6" i="13" s="1"/>
  <c r="Y6" i="13"/>
  <c r="K19" i="54"/>
  <c r="Z5" i="84"/>
  <c r="Z5" i="1"/>
  <c r="K8" i="53"/>
  <c r="AQ5" i="12"/>
  <c r="Z5" i="24"/>
  <c r="AH5" i="61"/>
  <c r="AQ5" i="61" s="1"/>
  <c r="W7" i="29"/>
  <c r="AG6" i="29"/>
  <c r="AP6" i="29" s="1"/>
  <c r="AF6" i="29"/>
  <c r="AO6" i="29" s="1"/>
  <c r="AE6" i="29"/>
  <c r="K6" i="60"/>
  <c r="AQ5" i="60"/>
  <c r="AN5" i="90"/>
  <c r="AI5" i="90"/>
  <c r="AH5" i="77"/>
  <c r="AQ5" i="77" s="1"/>
  <c r="AQ5" i="63"/>
  <c r="AP5" i="93"/>
  <c r="K6" i="71"/>
  <c r="AI5" i="55"/>
  <c r="AN5" i="55"/>
  <c r="AR4" i="61"/>
  <c r="AI5" i="33"/>
  <c r="AN5" i="33"/>
  <c r="AR4" i="6"/>
  <c r="AR4" i="42"/>
  <c r="AG5" i="64"/>
  <c r="AP5" i="64" s="1"/>
  <c r="AF5" i="64"/>
  <c r="AO5" i="64" s="1"/>
  <c r="AE5" i="64"/>
  <c r="W6" i="64"/>
  <c r="K6" i="3"/>
  <c r="AQ5" i="59"/>
  <c r="W6" i="41"/>
  <c r="AG5" i="41"/>
  <c r="AP5" i="41" s="1"/>
  <c r="AF5" i="41"/>
  <c r="AO5" i="41" s="1"/>
  <c r="AE5" i="41"/>
  <c r="AH5" i="39"/>
  <c r="AQ5" i="39" s="1"/>
  <c r="AR4" i="11"/>
  <c r="AN5" i="69"/>
  <c r="AI5" i="69"/>
  <c r="AN5" i="44"/>
  <c r="AI5" i="44"/>
  <c r="Y6" i="38"/>
  <c r="X6" i="38"/>
  <c r="AI5" i="49"/>
  <c r="AN5" i="49"/>
  <c r="AI5" i="74"/>
  <c r="AN5" i="74"/>
  <c r="Y6" i="26"/>
  <c r="Z6" i="26" s="1"/>
  <c r="X6" i="26"/>
  <c r="AI5" i="46"/>
  <c r="AN5" i="46"/>
  <c r="AI5" i="45"/>
  <c r="AN5" i="45"/>
  <c r="W6" i="17"/>
  <c r="AG5" i="17"/>
  <c r="AP5" i="17" s="1"/>
  <c r="AF5" i="17"/>
  <c r="AO5" i="17" s="1"/>
  <c r="AE5" i="17"/>
  <c r="AR4" i="22"/>
  <c r="K7" i="33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R4" i="23"/>
  <c r="X6" i="75"/>
  <c r="Y6" i="75"/>
  <c r="AI5" i="51"/>
  <c r="AN5" i="51"/>
  <c r="K6" i="59"/>
  <c r="AR4" i="94"/>
  <c r="AR4" i="2"/>
  <c r="AH6" i="28"/>
  <c r="AQ6" i="28" s="1"/>
  <c r="AN5" i="13"/>
  <c r="AI5" i="13"/>
  <c r="AG5" i="66"/>
  <c r="AP5" i="66" s="1"/>
  <c r="AF5" i="66"/>
  <c r="AO5" i="66" s="1"/>
  <c r="AE5" i="66"/>
  <c r="W6" i="66"/>
  <c r="K8" i="18"/>
  <c r="W6" i="87"/>
  <c r="AG5" i="87"/>
  <c r="AP5" i="87" s="1"/>
  <c r="AE5" i="87"/>
  <c r="AF5" i="87"/>
  <c r="AO5" i="87" s="1"/>
  <c r="AR4" i="37"/>
  <c r="K7" i="29"/>
  <c r="K74" i="99"/>
  <c r="W6" i="61"/>
  <c r="AG5" i="61"/>
  <c r="AP5" i="61" s="1"/>
  <c r="AE5" i="61"/>
  <c r="AF5" i="61"/>
  <c r="AO5" i="61" s="1"/>
  <c r="K8" i="61"/>
  <c r="K9" i="6"/>
  <c r="AP5" i="90"/>
  <c r="X6" i="43"/>
  <c r="Y6" i="43"/>
  <c r="AF5" i="6"/>
  <c r="AO5" i="6" s="1"/>
  <c r="AE5" i="6"/>
  <c r="W6" i="6"/>
  <c r="AG5" i="6"/>
  <c r="AP5" i="6" s="1"/>
  <c r="AE5" i="5"/>
  <c r="W6" i="5"/>
  <c r="AG5" i="5"/>
  <c r="AP5" i="5" s="1"/>
  <c r="AF5" i="5"/>
  <c r="AO5" i="5" s="1"/>
  <c r="K6" i="23"/>
  <c r="K6" i="67"/>
  <c r="X6" i="65"/>
  <c r="Y6" i="65"/>
  <c r="Z6" i="65" s="1"/>
  <c r="Y6" i="93"/>
  <c r="X6" i="93"/>
  <c r="AP5" i="55"/>
  <c r="W6" i="37"/>
  <c r="AG5" i="37"/>
  <c r="AP5" i="37" s="1"/>
  <c r="AF5" i="37"/>
  <c r="AO5" i="37" s="1"/>
  <c r="AE5" i="37"/>
  <c r="AR4" i="56"/>
  <c r="AR5" i="28"/>
  <c r="K6" i="16"/>
  <c r="AH5" i="62"/>
  <c r="AQ5" i="62" s="1"/>
  <c r="Y6" i="89"/>
  <c r="Z6" i="89" s="1"/>
  <c r="X6" i="89"/>
  <c r="K7" i="36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AR4" i="95"/>
  <c r="AH5" i="21"/>
  <c r="AQ5" i="21" s="1"/>
  <c r="X6" i="69"/>
  <c r="Z6" i="69" s="1"/>
  <c r="Y6" i="69"/>
  <c r="AI5" i="82"/>
  <c r="AN5" i="82"/>
  <c r="Y6" i="80"/>
  <c r="Z6" i="80" s="1"/>
  <c r="X6" i="80"/>
  <c r="AP5" i="60"/>
  <c r="AI5" i="88"/>
  <c r="AN5" i="88"/>
  <c r="AE6" i="80" l="1"/>
  <c r="AF6" i="80"/>
  <c r="AO6" i="80" s="1"/>
  <c r="AG6" i="80"/>
  <c r="AP6" i="80" s="1"/>
  <c r="W7" i="80"/>
  <c r="W7" i="89"/>
  <c r="AG6" i="89"/>
  <c r="AP6" i="89" s="1"/>
  <c r="AF6" i="89"/>
  <c r="AO6" i="89" s="1"/>
  <c r="AE6" i="89"/>
  <c r="W7" i="65"/>
  <c r="AG6" i="65"/>
  <c r="AP6" i="65" s="1"/>
  <c r="AF6" i="65"/>
  <c r="AO6" i="65" s="1"/>
  <c r="AE6" i="65"/>
  <c r="W7" i="44"/>
  <c r="AG6" i="44"/>
  <c r="AP6" i="44" s="1"/>
  <c r="AF6" i="44"/>
  <c r="AO6" i="44" s="1"/>
  <c r="AE6" i="44"/>
  <c r="AG6" i="69"/>
  <c r="AP6" i="69" s="1"/>
  <c r="W7" i="69"/>
  <c r="AF6" i="69"/>
  <c r="AO6" i="69" s="1"/>
  <c r="AE6" i="69"/>
  <c r="AF6" i="26"/>
  <c r="AO6" i="26" s="1"/>
  <c r="AE6" i="26"/>
  <c r="W7" i="26"/>
  <c r="AG6" i="26"/>
  <c r="AP6" i="26" s="1"/>
  <c r="AF6" i="86"/>
  <c r="AO6" i="86" s="1"/>
  <c r="AG6" i="86"/>
  <c r="AP6" i="86" s="1"/>
  <c r="AE6" i="86"/>
  <c r="W7" i="86"/>
  <c r="X6" i="37"/>
  <c r="Y6" i="37"/>
  <c r="AH6" i="43"/>
  <c r="AQ6" i="43" s="1"/>
  <c r="K10" i="6"/>
  <c r="AI5" i="61"/>
  <c r="AN5" i="61"/>
  <c r="AN5" i="66"/>
  <c r="AI5" i="66"/>
  <c r="AR5" i="13"/>
  <c r="K7" i="59"/>
  <c r="X6" i="17"/>
  <c r="Y6" i="17"/>
  <c r="AR5" i="74"/>
  <c r="AR5" i="44"/>
  <c r="AN5" i="64"/>
  <c r="AI5" i="64"/>
  <c r="AR5" i="90"/>
  <c r="K7" i="60"/>
  <c r="Y7" i="29"/>
  <c r="Z7" i="29" s="1"/>
  <c r="X7" i="29"/>
  <c r="K7" i="64"/>
  <c r="Z6" i="62"/>
  <c r="Y6" i="62"/>
  <c r="X6" i="62"/>
  <c r="AR5" i="93"/>
  <c r="AR5" i="75"/>
  <c r="AF6" i="88"/>
  <c r="AO6" i="88" s="1"/>
  <c r="AE6" i="88"/>
  <c r="AG6" i="88"/>
  <c r="AP6" i="88" s="1"/>
  <c r="W7" i="88"/>
  <c r="AH6" i="49"/>
  <c r="AQ6" i="49" s="1"/>
  <c r="W7" i="82"/>
  <c r="AG6" i="82"/>
  <c r="AP6" i="82" s="1"/>
  <c r="AF6" i="82"/>
  <c r="AO6" i="82" s="1"/>
  <c r="AE6" i="82"/>
  <c r="AH6" i="33"/>
  <c r="AQ6" i="33" s="1"/>
  <c r="W6" i="81"/>
  <c r="AG5" i="81"/>
  <c r="AP5" i="81" s="1"/>
  <c r="AF5" i="81"/>
  <c r="AO5" i="81" s="1"/>
  <c r="AE5" i="81"/>
  <c r="AN5" i="95"/>
  <c r="AI5" i="95"/>
  <c r="AI5" i="76"/>
  <c r="AN5" i="76"/>
  <c r="Y6" i="52"/>
  <c r="X6" i="52"/>
  <c r="AH6" i="52" s="1"/>
  <c r="AQ6" i="52" s="1"/>
  <c r="AI5" i="27"/>
  <c r="AN5" i="27"/>
  <c r="AH6" i="83"/>
  <c r="AQ6" i="83" s="1"/>
  <c r="AH6" i="58"/>
  <c r="AQ6" i="58" s="1"/>
  <c r="AG5" i="54"/>
  <c r="AP5" i="54" s="1"/>
  <c r="AE5" i="54"/>
  <c r="W6" i="54"/>
  <c r="AF5" i="54"/>
  <c r="AO5" i="54" s="1"/>
  <c r="X6" i="36"/>
  <c r="Z6" i="36" s="1"/>
  <c r="Y6" i="36"/>
  <c r="AR5" i="7"/>
  <c r="X6" i="10"/>
  <c r="Z6" i="10" s="1"/>
  <c r="Y6" i="10"/>
  <c r="K12" i="70"/>
  <c r="AF6" i="46"/>
  <c r="AO6" i="46" s="1"/>
  <c r="AE6" i="46"/>
  <c r="W7" i="46"/>
  <c r="AG6" i="46"/>
  <c r="AP6" i="46" s="1"/>
  <c r="AE6" i="34"/>
  <c r="AF6" i="34"/>
  <c r="AO6" i="34" s="1"/>
  <c r="W7" i="34"/>
  <c r="AG6" i="34"/>
  <c r="AP6" i="34" s="1"/>
  <c r="AR5" i="26"/>
  <c r="AR5" i="65"/>
  <c r="W7" i="32"/>
  <c r="AG6" i="32"/>
  <c r="AP6" i="32" s="1"/>
  <c r="AF6" i="32"/>
  <c r="AO6" i="32" s="1"/>
  <c r="AE6" i="32"/>
  <c r="K7" i="7"/>
  <c r="AI5" i="25"/>
  <c r="AN5" i="25"/>
  <c r="Y6" i="92"/>
  <c r="X6" i="92"/>
  <c r="AI5" i="5"/>
  <c r="AN5" i="5"/>
  <c r="AH6" i="65"/>
  <c r="AQ6" i="65" s="1"/>
  <c r="Z6" i="43"/>
  <c r="AH6" i="26"/>
  <c r="AQ6" i="26" s="1"/>
  <c r="AN5" i="41"/>
  <c r="AI5" i="41"/>
  <c r="K9" i="53"/>
  <c r="Z6" i="13"/>
  <c r="X6" i="39"/>
  <c r="Y6" i="39"/>
  <c r="Z6" i="39" s="1"/>
  <c r="K7" i="63"/>
  <c r="AN5" i="78"/>
  <c r="AI5" i="78"/>
  <c r="X6" i="11"/>
  <c r="AH6" i="11" s="1"/>
  <c r="AQ6" i="11" s="1"/>
  <c r="Y6" i="11"/>
  <c r="K8" i="13"/>
  <c r="Z6" i="49"/>
  <c r="AH6" i="44"/>
  <c r="AQ6" i="44" s="1"/>
  <c r="AE5" i="22"/>
  <c r="W6" i="22"/>
  <c r="AG5" i="22"/>
  <c r="AP5" i="22" s="1"/>
  <c r="AF5" i="22"/>
  <c r="AO5" i="22" s="1"/>
  <c r="Z6" i="33"/>
  <c r="AR5" i="58"/>
  <c r="K9" i="21"/>
  <c r="K7" i="51"/>
  <c r="AN5" i="42"/>
  <c r="AI5" i="42"/>
  <c r="AI5" i="31"/>
  <c r="AN5" i="31"/>
  <c r="Z6" i="83"/>
  <c r="AR5" i="34"/>
  <c r="K7" i="8"/>
  <c r="Z6" i="58"/>
  <c r="AG5" i="79"/>
  <c r="AP5" i="79" s="1"/>
  <c r="AF5" i="79"/>
  <c r="AO5" i="79" s="1"/>
  <c r="W6" i="79"/>
  <c r="AE5" i="79"/>
  <c r="X6" i="57"/>
  <c r="Y6" i="57"/>
  <c r="AI5" i="10"/>
  <c r="AN5" i="10"/>
  <c r="K7" i="56"/>
  <c r="K7" i="11"/>
  <c r="K9" i="65"/>
  <c r="Z6" i="7"/>
  <c r="K7" i="20"/>
  <c r="Y6" i="35"/>
  <c r="Z6" i="35" s="1"/>
  <c r="X6" i="35"/>
  <c r="K9" i="57"/>
  <c r="AI6" i="28"/>
  <c r="AN6" i="28"/>
  <c r="Y6" i="71"/>
  <c r="X6" i="71"/>
  <c r="AH6" i="71" s="1"/>
  <c r="AQ6" i="71" s="1"/>
  <c r="X6" i="21"/>
  <c r="Z6" i="21" s="1"/>
  <c r="Y6" i="21"/>
  <c r="K7" i="23"/>
  <c r="Z6" i="6"/>
  <c r="Y6" i="6"/>
  <c r="X6" i="6"/>
  <c r="K9" i="61"/>
  <c r="Z6" i="61"/>
  <c r="Y6" i="61"/>
  <c r="X6" i="61"/>
  <c r="AR5" i="51"/>
  <c r="AR5" i="45"/>
  <c r="AR5" i="49"/>
  <c r="AF5" i="1"/>
  <c r="AO5" i="1" s="1"/>
  <c r="AE5" i="1"/>
  <c r="W6" i="1"/>
  <c r="AG5" i="1"/>
  <c r="AP5" i="1" s="1"/>
  <c r="Z6" i="51"/>
  <c r="AN5" i="67"/>
  <c r="AI5" i="67"/>
  <c r="K75" i="99"/>
  <c r="K77" i="99" s="1"/>
  <c r="AI5" i="12"/>
  <c r="AN5" i="12"/>
  <c r="AI5" i="11"/>
  <c r="AN5" i="11"/>
  <c r="AR5" i="85"/>
  <c r="W6" i="20"/>
  <c r="AG5" i="20"/>
  <c r="AP5" i="20" s="1"/>
  <c r="AF5" i="20"/>
  <c r="AO5" i="20" s="1"/>
  <c r="AE5" i="20"/>
  <c r="X6" i="72"/>
  <c r="AH6" i="72" s="1"/>
  <c r="AQ6" i="72" s="1"/>
  <c r="Y6" i="72"/>
  <c r="Z6" i="72" s="1"/>
  <c r="AF5" i="56"/>
  <c r="AO5" i="56" s="1"/>
  <c r="AE5" i="56"/>
  <c r="W6" i="56"/>
  <c r="AG5" i="56"/>
  <c r="AP5" i="56" s="1"/>
  <c r="K9" i="5"/>
  <c r="K9" i="58"/>
  <c r="Z6" i="9"/>
  <c r="AG5" i="53"/>
  <c r="AP5" i="53" s="1"/>
  <c r="AE5" i="53"/>
  <c r="W6" i="53"/>
  <c r="AF5" i="53"/>
  <c r="AO5" i="53" s="1"/>
  <c r="W6" i="96"/>
  <c r="AG5" i="96"/>
  <c r="AP5" i="96" s="1"/>
  <c r="AF5" i="96"/>
  <c r="AO5" i="96" s="1"/>
  <c r="AE5" i="96"/>
  <c r="K7" i="52"/>
  <c r="K7" i="50"/>
  <c r="AH6" i="45"/>
  <c r="AQ6" i="45" s="1"/>
  <c r="AI5" i="50"/>
  <c r="AN5" i="50"/>
  <c r="K76" i="99"/>
  <c r="AH6" i="74"/>
  <c r="AQ6" i="74" s="1"/>
  <c r="AR5" i="38"/>
  <c r="Y6" i="91"/>
  <c r="Z6" i="91" s="1"/>
  <c r="X6" i="91"/>
  <c r="K8" i="9"/>
  <c r="AN5" i="71"/>
  <c r="AI5" i="71"/>
  <c r="Z6" i="23"/>
  <c r="Y6" i="23"/>
  <c r="X6" i="23"/>
  <c r="AH6" i="23" s="1"/>
  <c r="AQ6" i="23" s="1"/>
  <c r="Z6" i="73"/>
  <c r="Y6" i="73"/>
  <c r="X6" i="73"/>
  <c r="AI5" i="30"/>
  <c r="AN5" i="30"/>
  <c r="K7" i="16"/>
  <c r="AI5" i="37"/>
  <c r="AN5" i="37"/>
  <c r="AH6" i="93"/>
  <c r="AQ6" i="93" s="1"/>
  <c r="AI5" i="6"/>
  <c r="AN5" i="6"/>
  <c r="AI5" i="87"/>
  <c r="AN5" i="87"/>
  <c r="AI5" i="17"/>
  <c r="AN5" i="17"/>
  <c r="AH6" i="38"/>
  <c r="AQ6" i="38" s="1"/>
  <c r="AR5" i="33"/>
  <c r="AR5" i="55"/>
  <c r="AN6" i="29"/>
  <c r="AI6" i="29"/>
  <c r="K20" i="54"/>
  <c r="K10" i="1"/>
  <c r="Y6" i="59"/>
  <c r="X6" i="59"/>
  <c r="AH6" i="59" s="1"/>
  <c r="AQ6" i="59" s="1"/>
  <c r="AG6" i="55"/>
  <c r="AP6" i="55" s="1"/>
  <c r="AE6" i="55"/>
  <c r="W7" i="55"/>
  <c r="AF6" i="55"/>
  <c r="AO6" i="55" s="1"/>
  <c r="AR5" i="60"/>
  <c r="AI5" i="72"/>
  <c r="AN5" i="72"/>
  <c r="X6" i="95"/>
  <c r="Y6" i="95"/>
  <c r="Z6" i="95" s="1"/>
  <c r="K9" i="66"/>
  <c r="Y6" i="27"/>
  <c r="Z6" i="27" s="1"/>
  <c r="X6" i="27"/>
  <c r="AQ6" i="60"/>
  <c r="AH6" i="70"/>
  <c r="AQ6" i="70" s="1"/>
  <c r="AR5" i="89"/>
  <c r="AE5" i="4"/>
  <c r="W6" i="4"/>
  <c r="AG5" i="4"/>
  <c r="AP5" i="4" s="1"/>
  <c r="AF5" i="4"/>
  <c r="AO5" i="4" s="1"/>
  <c r="AI5" i="36"/>
  <c r="AN5" i="36"/>
  <c r="K8" i="22"/>
  <c r="X6" i="40"/>
  <c r="Y6" i="40"/>
  <c r="Z6" i="40" s="1"/>
  <c r="K7" i="12"/>
  <c r="AE5" i="2"/>
  <c r="W6" i="2"/>
  <c r="AG5" i="2"/>
  <c r="AP5" i="2" s="1"/>
  <c r="AF5" i="2"/>
  <c r="AO5" i="2" s="1"/>
  <c r="AN5" i="57"/>
  <c r="AI5" i="57"/>
  <c r="Z6" i="45"/>
  <c r="K8" i="4"/>
  <c r="AR5" i="9"/>
  <c r="K9" i="17"/>
  <c r="AQ6" i="16"/>
  <c r="K8" i="10"/>
  <c r="AN5" i="91"/>
  <c r="AI5" i="91"/>
  <c r="AI5" i="23"/>
  <c r="AN5" i="23"/>
  <c r="K8" i="29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5" i="82"/>
  <c r="K7" i="67"/>
  <c r="K9" i="18"/>
  <c r="AH6" i="75"/>
  <c r="AQ6" i="75" s="1"/>
  <c r="AR5" i="46"/>
  <c r="AR5" i="69"/>
  <c r="Z6" i="41"/>
  <c r="Y6" i="41"/>
  <c r="X6" i="41"/>
  <c r="K7" i="3"/>
  <c r="AF5" i="84"/>
  <c r="AO5" i="84" s="1"/>
  <c r="W6" i="84"/>
  <c r="AE5" i="84"/>
  <c r="AG5" i="84"/>
  <c r="AP5" i="84" s="1"/>
  <c r="Y6" i="8"/>
  <c r="Z6" i="8" s="1"/>
  <c r="X6" i="8"/>
  <c r="AH6" i="8" s="1"/>
  <c r="AQ6" i="8" s="1"/>
  <c r="AI5" i="15"/>
  <c r="AN5" i="15"/>
  <c r="AI5" i="59"/>
  <c r="AN5" i="59"/>
  <c r="AI5" i="62"/>
  <c r="AN5" i="62"/>
  <c r="X6" i="78"/>
  <c r="Y6" i="78"/>
  <c r="K7" i="24"/>
  <c r="K7" i="72"/>
  <c r="AR5" i="83"/>
  <c r="AH6" i="82"/>
  <c r="AQ6" i="82" s="1"/>
  <c r="AR5" i="70"/>
  <c r="AH6" i="90"/>
  <c r="AQ6" i="90" s="1"/>
  <c r="K8" i="46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I5" i="63"/>
  <c r="AN5" i="63"/>
  <c r="AI5" i="52"/>
  <c r="AN5" i="52"/>
  <c r="AH6" i="85"/>
  <c r="AQ6" i="85" s="1"/>
  <c r="Z6" i="60"/>
  <c r="AR5" i="80"/>
  <c r="K7" i="2"/>
  <c r="AH6" i="86"/>
  <c r="AQ6" i="86" s="1"/>
  <c r="K7" i="55"/>
  <c r="AE5" i="47"/>
  <c r="W6" i="47"/>
  <c r="AG5" i="47"/>
  <c r="AP5" i="47" s="1"/>
  <c r="AF5" i="47"/>
  <c r="AO5" i="47" s="1"/>
  <c r="AH6" i="46"/>
  <c r="AQ6" i="46" s="1"/>
  <c r="AG5" i="14"/>
  <c r="AP5" i="14" s="1"/>
  <c r="AF5" i="14"/>
  <c r="AO5" i="14" s="1"/>
  <c r="W6" i="14"/>
  <c r="AE5" i="14"/>
  <c r="AE5" i="3"/>
  <c r="W6" i="3"/>
  <c r="AG5" i="3"/>
  <c r="AP5" i="3" s="1"/>
  <c r="AF5" i="3"/>
  <c r="AO5" i="3" s="1"/>
  <c r="Z6" i="74"/>
  <c r="AR5" i="86"/>
  <c r="Z6" i="16"/>
  <c r="K7" i="15"/>
  <c r="Y6" i="77"/>
  <c r="X6" i="77"/>
  <c r="Z6" i="77" s="1"/>
  <c r="AH6" i="32"/>
  <c r="AQ6" i="32" s="1"/>
  <c r="K7" i="68"/>
  <c r="AR5" i="16"/>
  <c r="AI5" i="73"/>
  <c r="AN5" i="73"/>
  <c r="Y6" i="25"/>
  <c r="X6" i="25"/>
  <c r="Z6" i="25" s="1"/>
  <c r="AI5" i="21"/>
  <c r="AN5" i="21"/>
  <c r="AH6" i="69"/>
  <c r="AQ6" i="69" s="1"/>
  <c r="AR5" i="88"/>
  <c r="AH6" i="80"/>
  <c r="AQ6" i="80" s="1"/>
  <c r="AH6" i="89"/>
  <c r="AQ6" i="89" s="1"/>
  <c r="Z6" i="93"/>
  <c r="Z6" i="5"/>
  <c r="Y6" i="5"/>
  <c r="X6" i="5"/>
  <c r="Y6" i="87"/>
  <c r="Z6" i="87" s="1"/>
  <c r="X6" i="87"/>
  <c r="Y6" i="66"/>
  <c r="Z6" i="66" s="1"/>
  <c r="X6" i="66"/>
  <c r="Z6" i="75"/>
  <c r="Z6" i="38"/>
  <c r="Z6" i="64"/>
  <c r="X6" i="64"/>
  <c r="AH6" i="64" s="1"/>
  <c r="AQ6" i="64" s="1"/>
  <c r="Y6" i="64"/>
  <c r="K7" i="71"/>
  <c r="AE5" i="24"/>
  <c r="W6" i="24"/>
  <c r="AG5" i="24"/>
  <c r="AP5" i="24" s="1"/>
  <c r="AF5" i="24"/>
  <c r="AO5" i="24" s="1"/>
  <c r="Y6" i="67"/>
  <c r="X6" i="67"/>
  <c r="AH6" i="67" s="1"/>
  <c r="AQ6" i="67" s="1"/>
  <c r="AI5" i="8"/>
  <c r="AN5" i="8"/>
  <c r="AN5" i="39"/>
  <c r="AI5" i="39"/>
  <c r="X6" i="15"/>
  <c r="AH6" i="15" s="1"/>
  <c r="AQ6" i="15" s="1"/>
  <c r="Y6" i="15"/>
  <c r="Y6" i="12"/>
  <c r="X6" i="12"/>
  <c r="AH6" i="12" s="1"/>
  <c r="AQ6" i="12" s="1"/>
  <c r="AH6" i="88"/>
  <c r="AQ6" i="88" s="1"/>
  <c r="AG5" i="68"/>
  <c r="AP5" i="68" s="1"/>
  <c r="W6" i="68"/>
  <c r="AF5" i="68"/>
  <c r="AO5" i="68" s="1"/>
  <c r="AE5" i="68"/>
  <c r="K9" i="14"/>
  <c r="Z6" i="90"/>
  <c r="X6" i="42"/>
  <c r="Y6" i="42"/>
  <c r="X6" i="63"/>
  <c r="AH6" i="63" s="1"/>
  <c r="AQ6" i="63" s="1"/>
  <c r="Y6" i="63"/>
  <c r="Y6" i="76"/>
  <c r="X6" i="76"/>
  <c r="Z6" i="76" s="1"/>
  <c r="AF5" i="94"/>
  <c r="AO5" i="94" s="1"/>
  <c r="AE5" i="94"/>
  <c r="AG5" i="94"/>
  <c r="AP5" i="94" s="1"/>
  <c r="W6" i="94"/>
  <c r="Y6" i="31"/>
  <c r="X6" i="31"/>
  <c r="Z6" i="85"/>
  <c r="Z6" i="70"/>
  <c r="AR5" i="43"/>
  <c r="AR5" i="32"/>
  <c r="W6" i="19"/>
  <c r="AG5" i="19"/>
  <c r="AP5" i="19" s="1"/>
  <c r="AF5" i="19"/>
  <c r="AO5" i="19" s="1"/>
  <c r="AE5" i="19"/>
  <c r="AN5" i="40"/>
  <c r="AI5" i="40"/>
  <c r="W6" i="18"/>
  <c r="AG5" i="18"/>
  <c r="AP5" i="18" s="1"/>
  <c r="AF5" i="18"/>
  <c r="AO5" i="18" s="1"/>
  <c r="AE5" i="18"/>
  <c r="K9" i="69"/>
  <c r="K7" i="19"/>
  <c r="AH6" i="34"/>
  <c r="AQ6" i="34" s="1"/>
  <c r="K10" i="49"/>
  <c r="Y6" i="50"/>
  <c r="Z6" i="50" s="1"/>
  <c r="X6" i="50"/>
  <c r="AH6" i="50" s="1"/>
  <c r="AQ6" i="50" s="1"/>
  <c r="AG5" i="48"/>
  <c r="AP5" i="48" s="1"/>
  <c r="W6" i="48"/>
  <c r="AF5" i="48"/>
  <c r="AO5" i="48" s="1"/>
  <c r="AE5" i="48"/>
  <c r="AI5" i="77"/>
  <c r="AN5" i="77"/>
  <c r="AI5" i="35"/>
  <c r="AN5" i="35"/>
  <c r="X7" i="28"/>
  <c r="Y7" i="28"/>
  <c r="Y6" i="30"/>
  <c r="Z6" i="30" s="1"/>
  <c r="X6" i="30"/>
  <c r="AI5" i="92"/>
  <c r="AN5" i="92"/>
  <c r="AG6" i="8" l="1"/>
  <c r="AP6" i="8" s="1"/>
  <c r="AF6" i="8"/>
  <c r="AO6" i="8" s="1"/>
  <c r="AE6" i="8"/>
  <c r="W7" i="8"/>
  <c r="W7" i="95"/>
  <c r="AG6" i="95"/>
  <c r="AP6" i="95" s="1"/>
  <c r="AF6" i="95"/>
  <c r="AO6" i="95" s="1"/>
  <c r="AE6" i="95"/>
  <c r="W7" i="35"/>
  <c r="AG6" i="35"/>
  <c r="AP6" i="35" s="1"/>
  <c r="AF6" i="35"/>
  <c r="AO6" i="35" s="1"/>
  <c r="AE6" i="35"/>
  <c r="AG6" i="66"/>
  <c r="AP6" i="66" s="1"/>
  <c r="AF6" i="66"/>
  <c r="AO6" i="66" s="1"/>
  <c r="AE6" i="66"/>
  <c r="W7" i="66"/>
  <c r="W7" i="36"/>
  <c r="AG6" i="36"/>
  <c r="AP6" i="36" s="1"/>
  <c r="AF6" i="36"/>
  <c r="AO6" i="36" s="1"/>
  <c r="AE6" i="36"/>
  <c r="AE7" i="29"/>
  <c r="W8" i="29"/>
  <c r="AF7" i="29"/>
  <c r="AO7" i="29" s="1"/>
  <c r="AG7" i="29"/>
  <c r="AP7" i="29" s="1"/>
  <c r="AE6" i="50"/>
  <c r="W7" i="50"/>
  <c r="AG6" i="50"/>
  <c r="AP6" i="50" s="1"/>
  <c r="AF6" i="50"/>
  <c r="AO6" i="50" s="1"/>
  <c r="W7" i="25"/>
  <c r="AG6" i="25"/>
  <c r="AP6" i="25" s="1"/>
  <c r="AF6" i="25"/>
  <c r="AO6" i="25" s="1"/>
  <c r="AE6" i="25"/>
  <c r="AF6" i="39"/>
  <c r="AO6" i="39" s="1"/>
  <c r="AE6" i="39"/>
  <c r="W7" i="39"/>
  <c r="AG6" i="39"/>
  <c r="AP6" i="39" s="1"/>
  <c r="W7" i="76"/>
  <c r="AG6" i="76"/>
  <c r="AP6" i="76" s="1"/>
  <c r="AF6" i="76"/>
  <c r="AO6" i="76" s="1"/>
  <c r="AE6" i="76"/>
  <c r="W7" i="87"/>
  <c r="AG6" i="87"/>
  <c r="AP6" i="87" s="1"/>
  <c r="AF6" i="87"/>
  <c r="AO6" i="87" s="1"/>
  <c r="AE6" i="87"/>
  <c r="W7" i="77"/>
  <c r="AG6" i="77"/>
  <c r="AP6" i="77" s="1"/>
  <c r="AF6" i="77"/>
  <c r="AO6" i="77" s="1"/>
  <c r="AE6" i="77"/>
  <c r="W7" i="40"/>
  <c r="AG6" i="40"/>
  <c r="AP6" i="40" s="1"/>
  <c r="AF6" i="40"/>
  <c r="AO6" i="40" s="1"/>
  <c r="AE6" i="40"/>
  <c r="AF6" i="27"/>
  <c r="AO6" i="27" s="1"/>
  <c r="AE6" i="27"/>
  <c r="W7" i="27"/>
  <c r="AG6" i="27"/>
  <c r="AP6" i="27" s="1"/>
  <c r="W7" i="91"/>
  <c r="AG6" i="91"/>
  <c r="AP6" i="91" s="1"/>
  <c r="AE6" i="91"/>
  <c r="AF6" i="91"/>
  <c r="AO6" i="91" s="1"/>
  <c r="AG6" i="72"/>
  <c r="AP6" i="72" s="1"/>
  <c r="AF6" i="72"/>
  <c r="AO6" i="72" s="1"/>
  <c r="AE6" i="72"/>
  <c r="W7" i="72"/>
  <c r="W7" i="10"/>
  <c r="AF6" i="10"/>
  <c r="AO6" i="10" s="1"/>
  <c r="AE6" i="10"/>
  <c r="AG6" i="10"/>
  <c r="AP6" i="10" s="1"/>
  <c r="AF6" i="30"/>
  <c r="AO6" i="30" s="1"/>
  <c r="AE6" i="30"/>
  <c r="W7" i="30"/>
  <c r="AG6" i="30"/>
  <c r="AP6" i="30" s="1"/>
  <c r="AF6" i="21"/>
  <c r="AO6" i="21" s="1"/>
  <c r="AE6" i="21"/>
  <c r="W7" i="21"/>
  <c r="AG6" i="21"/>
  <c r="AP6" i="21" s="1"/>
  <c r="K10" i="14"/>
  <c r="AI5" i="24"/>
  <c r="AN5" i="24"/>
  <c r="Y6" i="3"/>
  <c r="X6" i="3"/>
  <c r="AH6" i="78"/>
  <c r="AQ6" i="78" s="1"/>
  <c r="AE6" i="41"/>
  <c r="W7" i="41"/>
  <c r="AG6" i="41"/>
  <c r="AP6" i="41" s="1"/>
  <c r="AF6" i="41"/>
  <c r="AO6" i="41" s="1"/>
  <c r="Y6" i="96"/>
  <c r="X6" i="96"/>
  <c r="AR5" i="57"/>
  <c r="Y6" i="4"/>
  <c r="X6" i="4"/>
  <c r="AR5" i="92"/>
  <c r="AH7" i="28"/>
  <c r="AQ7" i="28" s="1"/>
  <c r="AR5" i="77"/>
  <c r="K11" i="49"/>
  <c r="X6" i="94"/>
  <c r="Y6" i="94"/>
  <c r="AH6" i="42"/>
  <c r="AQ6" i="42" s="1"/>
  <c r="AH6" i="30"/>
  <c r="AQ6" i="30" s="1"/>
  <c r="Z7" i="28"/>
  <c r="AN5" i="48"/>
  <c r="AI5" i="48"/>
  <c r="AF6" i="85"/>
  <c r="AO6" i="85" s="1"/>
  <c r="W7" i="85"/>
  <c r="AG6" i="85"/>
  <c r="AP6" i="85" s="1"/>
  <c r="AE6" i="85"/>
  <c r="Z6" i="42"/>
  <c r="AR5" i="8"/>
  <c r="Z6" i="24"/>
  <c r="Y6" i="24"/>
  <c r="X6" i="24"/>
  <c r="W7" i="75"/>
  <c r="AG6" i="75"/>
  <c r="AP6" i="75" s="1"/>
  <c r="AE6" i="75"/>
  <c r="AF6" i="75"/>
  <c r="AO6" i="75" s="1"/>
  <c r="AH6" i="87"/>
  <c r="AQ6" i="87" s="1"/>
  <c r="AR5" i="59"/>
  <c r="K8" i="12"/>
  <c r="AH6" i="27"/>
  <c r="AQ6" i="27" s="1"/>
  <c r="K10" i="66"/>
  <c r="X7" i="55"/>
  <c r="AH7" i="55" s="1"/>
  <c r="AQ7" i="55" s="1"/>
  <c r="Y7" i="55"/>
  <c r="Z6" i="59"/>
  <c r="AR5" i="87"/>
  <c r="AH6" i="91"/>
  <c r="AQ6" i="91" s="1"/>
  <c r="AR5" i="67"/>
  <c r="K10" i="61"/>
  <c r="K8" i="23"/>
  <c r="Z6" i="71"/>
  <c r="AH6" i="35"/>
  <c r="AQ6" i="35" s="1"/>
  <c r="AG6" i="7"/>
  <c r="AP6" i="7" s="1"/>
  <c r="AF6" i="7"/>
  <c r="AO6" i="7" s="1"/>
  <c r="AE6" i="7"/>
  <c r="W7" i="7"/>
  <c r="K10" i="65"/>
  <c r="AR5" i="42"/>
  <c r="X6" i="22"/>
  <c r="Z6" i="22" s="1"/>
  <c r="Y6" i="22"/>
  <c r="Z6" i="11"/>
  <c r="K8" i="63"/>
  <c r="AF6" i="43"/>
  <c r="AO6" i="43" s="1"/>
  <c r="AE6" i="43"/>
  <c r="W7" i="43"/>
  <c r="AG6" i="43"/>
  <c r="AP6" i="43" s="1"/>
  <c r="K78" i="99"/>
  <c r="AR5" i="95"/>
  <c r="Z7" i="88"/>
  <c r="X7" i="88"/>
  <c r="Y7" i="88"/>
  <c r="AR5" i="61"/>
  <c r="AI6" i="86"/>
  <c r="AN6" i="86"/>
  <c r="AI6" i="69"/>
  <c r="AN6" i="69"/>
  <c r="Z6" i="18"/>
  <c r="X6" i="18"/>
  <c r="Y6" i="18"/>
  <c r="Y6" i="47"/>
  <c r="X6" i="47"/>
  <c r="Z6" i="47" s="1"/>
  <c r="K8" i="2"/>
  <c r="AR5" i="36"/>
  <c r="AR5" i="30"/>
  <c r="K8" i="8"/>
  <c r="W7" i="33"/>
  <c r="AG6" i="33"/>
  <c r="AP6" i="33" s="1"/>
  <c r="AF6" i="33"/>
  <c r="AO6" i="33" s="1"/>
  <c r="AE6" i="33"/>
  <c r="AI5" i="22"/>
  <c r="AN5" i="22"/>
  <c r="K8" i="64"/>
  <c r="AH6" i="17"/>
  <c r="AQ6" i="17" s="1"/>
  <c r="AH6" i="37"/>
  <c r="AQ6" i="37" s="1"/>
  <c r="AN6" i="89"/>
  <c r="AI6" i="89"/>
  <c r="AR5" i="40"/>
  <c r="AI5" i="68"/>
  <c r="AN5" i="68"/>
  <c r="Z6" i="15"/>
  <c r="AG6" i="93"/>
  <c r="AP6" i="93" s="1"/>
  <c r="AF6" i="93"/>
  <c r="AO6" i="93" s="1"/>
  <c r="AE6" i="93"/>
  <c r="W7" i="93"/>
  <c r="W7" i="74"/>
  <c r="AG6" i="74"/>
  <c r="AP6" i="74" s="1"/>
  <c r="AF6" i="74"/>
  <c r="AO6" i="74" s="1"/>
  <c r="AE6" i="74"/>
  <c r="AI5" i="3"/>
  <c r="AN5" i="3"/>
  <c r="K8" i="55"/>
  <c r="AR5" i="63"/>
  <c r="Z6" i="78"/>
  <c r="AR5" i="15"/>
  <c r="K10" i="18"/>
  <c r="K10" i="17"/>
  <c r="K9" i="4"/>
  <c r="Z6" i="2"/>
  <c r="Y6" i="2"/>
  <c r="X6" i="2"/>
  <c r="AH6" i="40"/>
  <c r="AQ6" i="40" s="1"/>
  <c r="AH6" i="95"/>
  <c r="AQ6" i="95" s="1"/>
  <c r="K21" i="54"/>
  <c r="AR5" i="37"/>
  <c r="AH6" i="73"/>
  <c r="AQ6" i="73" s="1"/>
  <c r="AR5" i="71"/>
  <c r="K8" i="52"/>
  <c r="W7" i="9"/>
  <c r="AG6" i="9"/>
  <c r="AP6" i="9" s="1"/>
  <c r="AF6" i="9"/>
  <c r="AO6" i="9" s="1"/>
  <c r="AE6" i="9"/>
  <c r="AR5" i="12"/>
  <c r="W7" i="51"/>
  <c r="AF6" i="51"/>
  <c r="AO6" i="51" s="1"/>
  <c r="AE6" i="51"/>
  <c r="AG6" i="51"/>
  <c r="AP6" i="51" s="1"/>
  <c r="AH6" i="61"/>
  <c r="AQ6" i="61" s="1"/>
  <c r="AH6" i="6"/>
  <c r="AQ6" i="6" s="1"/>
  <c r="AR5" i="10"/>
  <c r="K9" i="13"/>
  <c r="AH6" i="39"/>
  <c r="AQ6" i="39" s="1"/>
  <c r="K8" i="7"/>
  <c r="Y7" i="32"/>
  <c r="X7" i="32"/>
  <c r="AI6" i="88"/>
  <c r="AN6" i="88"/>
  <c r="AH7" i="29"/>
  <c r="AQ7" i="29" s="1"/>
  <c r="Z6" i="17"/>
  <c r="K11" i="6"/>
  <c r="Z6" i="37"/>
  <c r="Z7" i="26"/>
  <c r="X7" i="26"/>
  <c r="Y7" i="26"/>
  <c r="Y7" i="69"/>
  <c r="X7" i="69"/>
  <c r="AI6" i="65"/>
  <c r="AN6" i="65"/>
  <c r="AH6" i="31"/>
  <c r="AQ6" i="31" s="1"/>
  <c r="AG6" i="5"/>
  <c r="AP6" i="5" s="1"/>
  <c r="AF6" i="5"/>
  <c r="AO6" i="5" s="1"/>
  <c r="AE6" i="5"/>
  <c r="W7" i="5"/>
  <c r="K9" i="10"/>
  <c r="AN6" i="55"/>
  <c r="AI6" i="55"/>
  <c r="AR5" i="31"/>
  <c r="AG6" i="49"/>
  <c r="AP6" i="49" s="1"/>
  <c r="AF6" i="49"/>
  <c r="AO6" i="49" s="1"/>
  <c r="AE6" i="49"/>
  <c r="W7" i="49"/>
  <c r="K10" i="53"/>
  <c r="AH6" i="92"/>
  <c r="AQ6" i="92" s="1"/>
  <c r="AN6" i="34"/>
  <c r="AI6" i="34"/>
  <c r="Z6" i="81"/>
  <c r="X6" i="81"/>
  <c r="Y6" i="81"/>
  <c r="Y7" i="82"/>
  <c r="X7" i="82"/>
  <c r="AE6" i="62"/>
  <c r="W7" i="62"/>
  <c r="AF6" i="62"/>
  <c r="AO6" i="62" s="1"/>
  <c r="AG6" i="62"/>
  <c r="AP6" i="62" s="1"/>
  <c r="K8" i="60"/>
  <c r="AI6" i="44"/>
  <c r="AN6" i="44"/>
  <c r="Y7" i="80"/>
  <c r="X7" i="80"/>
  <c r="AR5" i="35"/>
  <c r="X6" i="48"/>
  <c r="Y6" i="48"/>
  <c r="Z6" i="48" s="1"/>
  <c r="K10" i="69"/>
  <c r="Z6" i="31"/>
  <c r="Z6" i="63"/>
  <c r="AE6" i="90"/>
  <c r="W7" i="90"/>
  <c r="AG6" i="90"/>
  <c r="AP6" i="90" s="1"/>
  <c r="AF6" i="90"/>
  <c r="AO6" i="90" s="1"/>
  <c r="Z6" i="12"/>
  <c r="AR5" i="39"/>
  <c r="Z6" i="67"/>
  <c r="W7" i="38"/>
  <c r="AG6" i="38"/>
  <c r="AP6" i="38" s="1"/>
  <c r="AF6" i="38"/>
  <c r="AO6" i="38" s="1"/>
  <c r="AE6" i="38"/>
  <c r="AH6" i="66"/>
  <c r="AQ6" i="66" s="1"/>
  <c r="AR5" i="21"/>
  <c r="AR5" i="73"/>
  <c r="K8" i="68"/>
  <c r="K8" i="15"/>
  <c r="AI5" i="14"/>
  <c r="AN5" i="14"/>
  <c r="AI5" i="47"/>
  <c r="AN5" i="47"/>
  <c r="K8" i="72"/>
  <c r="AI5" i="84"/>
  <c r="AN5" i="84"/>
  <c r="W7" i="45"/>
  <c r="AG6" i="45"/>
  <c r="AP6" i="45" s="1"/>
  <c r="AF6" i="45"/>
  <c r="AO6" i="45" s="1"/>
  <c r="AE6" i="45"/>
  <c r="AI5" i="2"/>
  <c r="AN5" i="2"/>
  <c r="K11" i="1"/>
  <c r="AR5" i="17"/>
  <c r="AR5" i="6"/>
  <c r="AR5" i="50"/>
  <c r="X6" i="56"/>
  <c r="Y6" i="56"/>
  <c r="Z6" i="56" s="1"/>
  <c r="AR6" i="28"/>
  <c r="K8" i="20"/>
  <c r="K8" i="11"/>
  <c r="AI5" i="79"/>
  <c r="AN5" i="79"/>
  <c r="AG6" i="58"/>
  <c r="AP6" i="58" s="1"/>
  <c r="AF6" i="58"/>
  <c r="AO6" i="58" s="1"/>
  <c r="AE6" i="58"/>
  <c r="W7" i="58"/>
  <c r="AR5" i="78"/>
  <c r="Z6" i="92"/>
  <c r="X7" i="46"/>
  <c r="Y7" i="46"/>
  <c r="K13" i="70"/>
  <c r="Z6" i="52"/>
  <c r="AR5" i="66"/>
  <c r="K8" i="19"/>
  <c r="W7" i="16"/>
  <c r="AG6" i="16"/>
  <c r="AP6" i="16" s="1"/>
  <c r="AE6" i="16"/>
  <c r="AF6" i="16"/>
  <c r="AO6" i="16" s="1"/>
  <c r="K8" i="3"/>
  <c r="AR6" i="29"/>
  <c r="K8" i="16"/>
  <c r="W7" i="73"/>
  <c r="AG6" i="73"/>
  <c r="AP6" i="73" s="1"/>
  <c r="AE6" i="73"/>
  <c r="AF6" i="73"/>
  <c r="AO6" i="73" s="1"/>
  <c r="AN5" i="96"/>
  <c r="AI5" i="96"/>
  <c r="Y6" i="53"/>
  <c r="X6" i="53"/>
  <c r="K10" i="5"/>
  <c r="AI5" i="56"/>
  <c r="AN5" i="56"/>
  <c r="AI5" i="20"/>
  <c r="AN5" i="20"/>
  <c r="Y6" i="1"/>
  <c r="X6" i="1"/>
  <c r="AF6" i="61"/>
  <c r="AO6" i="61" s="1"/>
  <c r="AE6" i="61"/>
  <c r="W7" i="61"/>
  <c r="AG6" i="61"/>
  <c r="AP6" i="61" s="1"/>
  <c r="AG6" i="6"/>
  <c r="AP6" i="6" s="1"/>
  <c r="AF6" i="6"/>
  <c r="AO6" i="6" s="1"/>
  <c r="AE6" i="6"/>
  <c r="W7" i="6"/>
  <c r="AH6" i="57"/>
  <c r="AQ6" i="57" s="1"/>
  <c r="Z6" i="79"/>
  <c r="Y6" i="79"/>
  <c r="X6" i="79"/>
  <c r="K10" i="21"/>
  <c r="W7" i="13"/>
  <c r="AG6" i="13"/>
  <c r="AP6" i="13" s="1"/>
  <c r="AE6" i="13"/>
  <c r="AF6" i="13"/>
  <c r="AO6" i="13" s="1"/>
  <c r="AR5" i="41"/>
  <c r="X7" i="34"/>
  <c r="Y7" i="34"/>
  <c r="Z7" i="34" s="1"/>
  <c r="Y6" i="54"/>
  <c r="X6" i="54"/>
  <c r="AN5" i="81"/>
  <c r="AI5" i="81"/>
  <c r="AI6" i="82"/>
  <c r="AN6" i="82"/>
  <c r="AI6" i="26"/>
  <c r="AN6" i="26"/>
  <c r="Z7" i="44"/>
  <c r="Y7" i="44"/>
  <c r="X7" i="44"/>
  <c r="Y7" i="89"/>
  <c r="X7" i="89"/>
  <c r="Z6" i="19"/>
  <c r="X6" i="19"/>
  <c r="Y6" i="19"/>
  <c r="AN5" i="94"/>
  <c r="AI5" i="94"/>
  <c r="W7" i="64"/>
  <c r="AG6" i="64"/>
  <c r="AP6" i="64" s="1"/>
  <c r="AF6" i="64"/>
  <c r="AO6" i="64" s="1"/>
  <c r="AE6" i="64"/>
  <c r="K8" i="67"/>
  <c r="AR5" i="91"/>
  <c r="AF6" i="23"/>
  <c r="AO6" i="23" s="1"/>
  <c r="AE6" i="23"/>
  <c r="W7" i="23"/>
  <c r="AG6" i="23"/>
  <c r="AP6" i="23" s="1"/>
  <c r="K10" i="58"/>
  <c r="Z6" i="20"/>
  <c r="X6" i="20"/>
  <c r="Y6" i="20"/>
  <c r="AI5" i="18"/>
  <c r="AN5" i="18"/>
  <c r="AI5" i="19"/>
  <c r="AN5" i="19"/>
  <c r="W7" i="70"/>
  <c r="AG6" i="70"/>
  <c r="AP6" i="70" s="1"/>
  <c r="AF6" i="70"/>
  <c r="AO6" i="70" s="1"/>
  <c r="AE6" i="70"/>
  <c r="AH6" i="76"/>
  <c r="AQ6" i="76" s="1"/>
  <c r="Y6" i="68"/>
  <c r="X6" i="68"/>
  <c r="K8" i="71"/>
  <c r="AH6" i="25"/>
  <c r="AQ6" i="25" s="1"/>
  <c r="AH6" i="77"/>
  <c r="AQ6" i="77" s="1"/>
  <c r="X6" i="14"/>
  <c r="Y6" i="14"/>
  <c r="Z6" i="14" s="1"/>
  <c r="AR5" i="62"/>
  <c r="Z6" i="84"/>
  <c r="X6" i="84"/>
  <c r="Y6" i="84"/>
  <c r="AH6" i="5"/>
  <c r="AQ6" i="5" s="1"/>
  <c r="AF6" i="60"/>
  <c r="AO6" i="60" s="1"/>
  <c r="AE6" i="60"/>
  <c r="W7" i="60"/>
  <c r="AG6" i="60"/>
  <c r="AP6" i="60" s="1"/>
  <c r="AR5" i="52"/>
  <c r="K8" i="24"/>
  <c r="AH6" i="41"/>
  <c r="AQ6" i="41" s="1"/>
  <c r="AR5" i="23"/>
  <c r="K9" i="22"/>
  <c r="AI5" i="4"/>
  <c r="AN5" i="4"/>
  <c r="AR5" i="72"/>
  <c r="K9" i="9"/>
  <c r="K8" i="50"/>
  <c r="AN5" i="53"/>
  <c r="AI5" i="53"/>
  <c r="AR5" i="11"/>
  <c r="AI5" i="1"/>
  <c r="AN5" i="1"/>
  <c r="AH6" i="21"/>
  <c r="AQ6" i="21" s="1"/>
  <c r="K10" i="57"/>
  <c r="K8" i="56"/>
  <c r="Z6" i="57"/>
  <c r="W7" i="83"/>
  <c r="AG6" i="83"/>
  <c r="AP6" i="83" s="1"/>
  <c r="AE6" i="83"/>
  <c r="AF6" i="83"/>
  <c r="AO6" i="83" s="1"/>
  <c r="K8" i="51"/>
  <c r="AR5" i="5"/>
  <c r="AR5" i="25"/>
  <c r="AN6" i="32"/>
  <c r="AI6" i="32"/>
  <c r="AI6" i="46"/>
  <c r="AN6" i="46"/>
  <c r="AH6" i="10"/>
  <c r="AQ6" i="10" s="1"/>
  <c r="AH6" i="36"/>
  <c r="AQ6" i="36" s="1"/>
  <c r="AN5" i="54"/>
  <c r="AI5" i="54"/>
  <c r="AR5" i="27"/>
  <c r="AR5" i="76"/>
  <c r="AH6" i="62"/>
  <c r="AQ6" i="62" s="1"/>
  <c r="AR5" i="64"/>
  <c r="K8" i="59"/>
  <c r="X7" i="86"/>
  <c r="Z7" i="86" s="1"/>
  <c r="Y7" i="86"/>
  <c r="Y7" i="65"/>
  <c r="X7" i="65"/>
  <c r="AI6" i="80"/>
  <c r="AN6" i="80"/>
  <c r="W7" i="14" l="1"/>
  <c r="AG6" i="14"/>
  <c r="AP6" i="14" s="1"/>
  <c r="AE6" i="14"/>
  <c r="AF6" i="14"/>
  <c r="AO6" i="14" s="1"/>
  <c r="W8" i="34"/>
  <c r="AG7" i="34"/>
  <c r="AP7" i="34" s="1"/>
  <c r="AF7" i="34"/>
  <c r="AO7" i="34" s="1"/>
  <c r="AE7" i="34"/>
  <c r="AF6" i="22"/>
  <c r="AO6" i="22" s="1"/>
  <c r="AE6" i="22"/>
  <c r="W7" i="22"/>
  <c r="AG6" i="22"/>
  <c r="AP6" i="22" s="1"/>
  <c r="AF6" i="48"/>
  <c r="AO6" i="48" s="1"/>
  <c r="AE6" i="48"/>
  <c r="W7" i="48"/>
  <c r="AG6" i="48"/>
  <c r="AP6" i="48" s="1"/>
  <c r="W7" i="47"/>
  <c r="AG6" i="47"/>
  <c r="AP6" i="47" s="1"/>
  <c r="AF6" i="47"/>
  <c r="AO6" i="47" s="1"/>
  <c r="AE6" i="47"/>
  <c r="AE7" i="86"/>
  <c r="AF7" i="86"/>
  <c r="AO7" i="86" s="1"/>
  <c r="W8" i="86"/>
  <c r="AG7" i="86"/>
  <c r="AP7" i="86" s="1"/>
  <c r="W7" i="56"/>
  <c r="AG6" i="56"/>
  <c r="AP6" i="56" s="1"/>
  <c r="AF6" i="56"/>
  <c r="AO6" i="56" s="1"/>
  <c r="AE6" i="56"/>
  <c r="AR5" i="4"/>
  <c r="AI6" i="70"/>
  <c r="AN6" i="70"/>
  <c r="AI6" i="62"/>
  <c r="AN6" i="62"/>
  <c r="AR6" i="55"/>
  <c r="AI6" i="83"/>
  <c r="AN6" i="83"/>
  <c r="W7" i="57"/>
  <c r="AG6" i="57"/>
  <c r="AP6" i="57" s="1"/>
  <c r="AF6" i="57"/>
  <c r="AO6" i="57" s="1"/>
  <c r="AE6" i="57"/>
  <c r="K11" i="57"/>
  <c r="AR5" i="1"/>
  <c r="K10" i="9"/>
  <c r="AG6" i="84"/>
  <c r="AP6" i="84" s="1"/>
  <c r="AF6" i="84"/>
  <c r="AO6" i="84" s="1"/>
  <c r="AE6" i="84"/>
  <c r="W7" i="84"/>
  <c r="AH6" i="68"/>
  <c r="AQ6" i="68" s="1"/>
  <c r="AR5" i="19"/>
  <c r="AE6" i="20"/>
  <c r="W7" i="20"/>
  <c r="AG6" i="20"/>
  <c r="AP6" i="20" s="1"/>
  <c r="AF6" i="20"/>
  <c r="AO6" i="20" s="1"/>
  <c r="AI6" i="23"/>
  <c r="AN6" i="23"/>
  <c r="AH6" i="19"/>
  <c r="AQ6" i="19" s="1"/>
  <c r="AF6" i="79"/>
  <c r="AO6" i="79" s="1"/>
  <c r="AE6" i="79"/>
  <c r="W7" i="79"/>
  <c r="AG6" i="79"/>
  <c r="AP6" i="79" s="1"/>
  <c r="AR5" i="20"/>
  <c r="AH6" i="53"/>
  <c r="AQ6" i="53" s="1"/>
  <c r="AI6" i="73"/>
  <c r="AN6" i="73"/>
  <c r="AI6" i="16"/>
  <c r="AN6" i="16"/>
  <c r="K9" i="19"/>
  <c r="Z7" i="58"/>
  <c r="Y7" i="58"/>
  <c r="X7" i="58"/>
  <c r="Z7" i="45"/>
  <c r="Y7" i="45"/>
  <c r="X7" i="45"/>
  <c r="AR5" i="47"/>
  <c r="Z7" i="90"/>
  <c r="X7" i="90"/>
  <c r="Y7" i="90"/>
  <c r="AR6" i="44"/>
  <c r="Y7" i="62"/>
  <c r="X7" i="62"/>
  <c r="AH6" i="81"/>
  <c r="AQ6" i="81" s="1"/>
  <c r="K11" i="53"/>
  <c r="Y7" i="5"/>
  <c r="X7" i="5"/>
  <c r="AH7" i="26"/>
  <c r="AQ7" i="26" s="1"/>
  <c r="AE6" i="17"/>
  <c r="W7" i="17"/>
  <c r="AF6" i="17"/>
  <c r="AO6" i="17" s="1"/>
  <c r="AG6" i="17"/>
  <c r="AP6" i="17" s="1"/>
  <c r="K9" i="52"/>
  <c r="AF6" i="2"/>
  <c r="AO6" i="2" s="1"/>
  <c r="AE6" i="2"/>
  <c r="W7" i="2"/>
  <c r="AG6" i="2"/>
  <c r="AP6" i="2" s="1"/>
  <c r="AR5" i="3"/>
  <c r="K9" i="2"/>
  <c r="AE6" i="18"/>
  <c r="W7" i="18"/>
  <c r="AG6" i="18"/>
  <c r="AP6" i="18" s="1"/>
  <c r="AF6" i="18"/>
  <c r="AO6" i="18" s="1"/>
  <c r="W8" i="88"/>
  <c r="AF7" i="88"/>
  <c r="AO7" i="88" s="1"/>
  <c r="AE7" i="88"/>
  <c r="AG7" i="88"/>
  <c r="AP7" i="88" s="1"/>
  <c r="AI6" i="85"/>
  <c r="AN6" i="85"/>
  <c r="AH6" i="96"/>
  <c r="AQ6" i="96" s="1"/>
  <c r="Z7" i="41"/>
  <c r="Y7" i="41"/>
  <c r="X7" i="41"/>
  <c r="AR5" i="24"/>
  <c r="AI6" i="21"/>
  <c r="AN6" i="21"/>
  <c r="Y7" i="30"/>
  <c r="X7" i="30"/>
  <c r="Z7" i="30" s="1"/>
  <c r="Y7" i="87"/>
  <c r="Z7" i="87" s="1"/>
  <c r="X7" i="87"/>
  <c r="AI6" i="25"/>
  <c r="AN6" i="25"/>
  <c r="Y7" i="64"/>
  <c r="X7" i="64"/>
  <c r="Z7" i="64" s="1"/>
  <c r="K11" i="69"/>
  <c r="AE6" i="81"/>
  <c r="AF6" i="81"/>
  <c r="AO6" i="81" s="1"/>
  <c r="AG6" i="81"/>
  <c r="AP6" i="81" s="1"/>
  <c r="W7" i="81"/>
  <c r="K9" i="7"/>
  <c r="K9" i="12"/>
  <c r="AF6" i="24"/>
  <c r="AO6" i="24" s="1"/>
  <c r="AE6" i="24"/>
  <c r="W7" i="24"/>
  <c r="AG6" i="24"/>
  <c r="AP6" i="24" s="1"/>
  <c r="AR5" i="48"/>
  <c r="Y7" i="10"/>
  <c r="X7" i="10"/>
  <c r="Z7" i="10" s="1"/>
  <c r="Z7" i="27"/>
  <c r="Y7" i="27"/>
  <c r="X7" i="27"/>
  <c r="Z7" i="40"/>
  <c r="X7" i="40"/>
  <c r="Y7" i="40"/>
  <c r="Z7" i="77"/>
  <c r="X7" i="77"/>
  <c r="Y7" i="77"/>
  <c r="Z8" i="29"/>
  <c r="X8" i="29"/>
  <c r="Y8" i="29"/>
  <c r="Z7" i="36"/>
  <c r="X7" i="36"/>
  <c r="Y7" i="36"/>
  <c r="Z7" i="8"/>
  <c r="X7" i="8"/>
  <c r="Y7" i="8"/>
  <c r="AH7" i="65"/>
  <c r="AQ7" i="65" s="1"/>
  <c r="AR5" i="54"/>
  <c r="Z7" i="83"/>
  <c r="X7" i="83"/>
  <c r="Y7" i="83"/>
  <c r="K9" i="24"/>
  <c r="Y7" i="60"/>
  <c r="X7" i="60"/>
  <c r="Z7" i="60" s="1"/>
  <c r="Z6" i="68"/>
  <c r="AR5" i="18"/>
  <c r="AH7" i="89"/>
  <c r="AQ7" i="89" s="1"/>
  <c r="AH7" i="34"/>
  <c r="AQ7" i="34" s="1"/>
  <c r="AR5" i="56"/>
  <c r="Z6" i="53"/>
  <c r="Y7" i="73"/>
  <c r="X7" i="73"/>
  <c r="Z7" i="73" s="1"/>
  <c r="Y7" i="16"/>
  <c r="Z7" i="16" s="1"/>
  <c r="X7" i="16"/>
  <c r="K9" i="11"/>
  <c r="K9" i="72"/>
  <c r="AR5" i="14"/>
  <c r="K9" i="68"/>
  <c r="Y7" i="38"/>
  <c r="X7" i="38"/>
  <c r="Z7" i="38" s="1"/>
  <c r="AI6" i="90"/>
  <c r="AN6" i="90"/>
  <c r="AH7" i="80"/>
  <c r="AQ7" i="80" s="1"/>
  <c r="AH7" i="82"/>
  <c r="AQ7" i="82" s="1"/>
  <c r="AN6" i="49"/>
  <c r="AI6" i="49"/>
  <c r="AH7" i="69"/>
  <c r="AQ7" i="69" s="1"/>
  <c r="AH7" i="32"/>
  <c r="AQ7" i="32" s="1"/>
  <c r="K10" i="4"/>
  <c r="W7" i="15"/>
  <c r="AG6" i="15"/>
  <c r="AP6" i="15" s="1"/>
  <c r="AE6" i="15"/>
  <c r="AF6" i="15"/>
  <c r="AO6" i="15" s="1"/>
  <c r="AR5" i="22"/>
  <c r="AR6" i="69"/>
  <c r="Z7" i="55"/>
  <c r="X7" i="85"/>
  <c r="Y7" i="85"/>
  <c r="Z7" i="85" s="1"/>
  <c r="K12" i="49"/>
  <c r="Z6" i="96"/>
  <c r="AI6" i="41"/>
  <c r="AN6" i="41"/>
  <c r="AH6" i="3"/>
  <c r="AQ6" i="3" s="1"/>
  <c r="AI6" i="30"/>
  <c r="AN6" i="30"/>
  <c r="X7" i="72"/>
  <c r="Y7" i="72"/>
  <c r="AN6" i="91"/>
  <c r="AI6" i="91"/>
  <c r="AN6" i="27"/>
  <c r="AI6" i="27"/>
  <c r="AN6" i="76"/>
  <c r="AI6" i="76"/>
  <c r="X7" i="39"/>
  <c r="Y7" i="39"/>
  <c r="Z7" i="39" s="1"/>
  <c r="X7" i="50"/>
  <c r="Y7" i="50"/>
  <c r="AI7" i="29"/>
  <c r="AN7" i="29"/>
  <c r="AN6" i="35"/>
  <c r="AI6" i="35"/>
  <c r="AI6" i="95"/>
  <c r="AN6" i="95"/>
  <c r="AN6" i="8"/>
  <c r="AI6" i="8"/>
  <c r="AR6" i="80"/>
  <c r="AE6" i="19"/>
  <c r="W7" i="19"/>
  <c r="AG6" i="19"/>
  <c r="AP6" i="19" s="1"/>
  <c r="AF6" i="19"/>
  <c r="AO6" i="19" s="1"/>
  <c r="AH6" i="1"/>
  <c r="AQ6" i="1" s="1"/>
  <c r="W7" i="92"/>
  <c r="AG6" i="92"/>
  <c r="AP6" i="92" s="1"/>
  <c r="AF6" i="92"/>
  <c r="AO6" i="92" s="1"/>
  <c r="AE6" i="92"/>
  <c r="Y7" i="49"/>
  <c r="Z7" i="49" s="1"/>
  <c r="X7" i="49"/>
  <c r="AN6" i="5"/>
  <c r="AI6" i="5"/>
  <c r="AR6" i="65"/>
  <c r="AI6" i="9"/>
  <c r="AN6" i="9"/>
  <c r="AI6" i="74"/>
  <c r="AN6" i="74"/>
  <c r="W7" i="63"/>
  <c r="AG6" i="63"/>
  <c r="AP6" i="63" s="1"/>
  <c r="AE6" i="63"/>
  <c r="AF6" i="63"/>
  <c r="AO6" i="63" s="1"/>
  <c r="K9" i="60"/>
  <c r="AR6" i="34"/>
  <c r="W7" i="37"/>
  <c r="AG6" i="37"/>
  <c r="AP6" i="37" s="1"/>
  <c r="AF6" i="37"/>
  <c r="AO6" i="37" s="1"/>
  <c r="AE6" i="37"/>
  <c r="K9" i="55"/>
  <c r="X7" i="93"/>
  <c r="Y7" i="93"/>
  <c r="AN6" i="33"/>
  <c r="AI6" i="33"/>
  <c r="K9" i="8"/>
  <c r="Y7" i="43"/>
  <c r="X7" i="43"/>
  <c r="Z7" i="43" s="1"/>
  <c r="K11" i="65"/>
  <c r="K9" i="23"/>
  <c r="Y7" i="75"/>
  <c r="X7" i="75"/>
  <c r="Z7" i="75" s="1"/>
  <c r="W8" i="28"/>
  <c r="AG7" i="28"/>
  <c r="AP7" i="28" s="1"/>
  <c r="AE7" i="28"/>
  <c r="AF7" i="28"/>
  <c r="AO7" i="28" s="1"/>
  <c r="AH6" i="4"/>
  <c r="AQ6" i="4" s="1"/>
  <c r="K11" i="14"/>
  <c r="AN6" i="72"/>
  <c r="AI6" i="72"/>
  <c r="AN6" i="87"/>
  <c r="AI6" i="87"/>
  <c r="AN6" i="39"/>
  <c r="AI6" i="39"/>
  <c r="Y7" i="25"/>
  <c r="X7" i="25"/>
  <c r="AI6" i="50"/>
  <c r="AN6" i="50"/>
  <c r="Z7" i="66"/>
  <c r="Y7" i="66"/>
  <c r="X7" i="66"/>
  <c r="K9" i="59"/>
  <c r="AG7" i="44"/>
  <c r="AP7" i="44" s="1"/>
  <c r="AE7" i="44"/>
  <c r="W8" i="44"/>
  <c r="AF7" i="44"/>
  <c r="AO7" i="44" s="1"/>
  <c r="W8" i="26"/>
  <c r="AG7" i="26"/>
  <c r="AP7" i="26" s="1"/>
  <c r="AF7" i="26"/>
  <c r="AO7" i="26" s="1"/>
  <c r="AE7" i="26"/>
  <c r="K10" i="13"/>
  <c r="X7" i="51"/>
  <c r="Y7" i="51"/>
  <c r="K11" i="18"/>
  <c r="Y7" i="33"/>
  <c r="X7" i="33"/>
  <c r="AH6" i="47"/>
  <c r="AQ6" i="47" s="1"/>
  <c r="AH6" i="22"/>
  <c r="AQ6" i="22" s="1"/>
  <c r="AG6" i="71"/>
  <c r="AP6" i="71" s="1"/>
  <c r="AF6" i="71"/>
  <c r="AO6" i="71" s="1"/>
  <c r="AE6" i="71"/>
  <c r="W7" i="71"/>
  <c r="AR6" i="46"/>
  <c r="K9" i="56"/>
  <c r="K11" i="58"/>
  <c r="K9" i="3"/>
  <c r="AH7" i="46"/>
  <c r="AQ7" i="46" s="1"/>
  <c r="K12" i="1"/>
  <c r="AN6" i="45"/>
  <c r="AI6" i="45"/>
  <c r="K9" i="15"/>
  <c r="Z7" i="65"/>
  <c r="AR6" i="32"/>
  <c r="K9" i="51"/>
  <c r="AH6" i="14"/>
  <c r="AQ6" i="14" s="1"/>
  <c r="K9" i="71"/>
  <c r="Y7" i="70"/>
  <c r="X7" i="70"/>
  <c r="Z7" i="70" s="1"/>
  <c r="AI6" i="64"/>
  <c r="AN6" i="64"/>
  <c r="Z7" i="89"/>
  <c r="AR6" i="82"/>
  <c r="AH6" i="79"/>
  <c r="AQ6" i="79" s="1"/>
  <c r="X7" i="6"/>
  <c r="Y7" i="6"/>
  <c r="AI6" i="61"/>
  <c r="AN6" i="61"/>
  <c r="K9" i="16"/>
  <c r="W7" i="52"/>
  <c r="AG6" i="52"/>
  <c r="AP6" i="52" s="1"/>
  <c r="AF6" i="52"/>
  <c r="AO6" i="52" s="1"/>
  <c r="AE6" i="52"/>
  <c r="Z7" i="46"/>
  <c r="AH6" i="56"/>
  <c r="AQ6" i="56" s="1"/>
  <c r="AR5" i="84"/>
  <c r="AE6" i="67"/>
  <c r="W7" i="67"/>
  <c r="AG6" i="67"/>
  <c r="AP6" i="67" s="1"/>
  <c r="AF6" i="67"/>
  <c r="AO6" i="67" s="1"/>
  <c r="W7" i="31"/>
  <c r="AG6" i="31"/>
  <c r="AP6" i="31" s="1"/>
  <c r="AF6" i="31"/>
  <c r="AO6" i="31" s="1"/>
  <c r="AE6" i="31"/>
  <c r="AH6" i="48"/>
  <c r="AQ6" i="48" s="1"/>
  <c r="Z7" i="80"/>
  <c r="Z7" i="82"/>
  <c r="K10" i="10"/>
  <c r="Z7" i="69"/>
  <c r="Z7" i="32"/>
  <c r="Y7" i="9"/>
  <c r="X7" i="9"/>
  <c r="Z7" i="9" s="1"/>
  <c r="K22" i="54"/>
  <c r="AH6" i="2"/>
  <c r="AQ6" i="2" s="1"/>
  <c r="K11" i="17"/>
  <c r="Z7" i="74"/>
  <c r="Y7" i="74"/>
  <c r="X7" i="74"/>
  <c r="AI6" i="93"/>
  <c r="AN6" i="93"/>
  <c r="AR5" i="68"/>
  <c r="AR6" i="89"/>
  <c r="K9" i="64"/>
  <c r="AR6" i="86"/>
  <c r="K9" i="63"/>
  <c r="Z7" i="7"/>
  <c r="Y7" i="7"/>
  <c r="X7" i="7"/>
  <c r="K11" i="66"/>
  <c r="W7" i="42"/>
  <c r="AG6" i="42"/>
  <c r="AP6" i="42" s="1"/>
  <c r="AF6" i="42"/>
  <c r="AO6" i="42" s="1"/>
  <c r="AE6" i="42"/>
  <c r="AH6" i="94"/>
  <c r="AQ6" i="94" s="1"/>
  <c r="Z6" i="3"/>
  <c r="Z7" i="91"/>
  <c r="X7" i="91"/>
  <c r="Y7" i="91"/>
  <c r="AI6" i="40"/>
  <c r="AN6" i="40"/>
  <c r="AN6" i="77"/>
  <c r="AI6" i="77"/>
  <c r="AN6" i="36"/>
  <c r="AI6" i="36"/>
  <c r="AN6" i="66"/>
  <c r="AI6" i="66"/>
  <c r="K9" i="67"/>
  <c r="K14" i="70"/>
  <c r="AN6" i="58"/>
  <c r="AI6" i="58"/>
  <c r="AR5" i="2"/>
  <c r="W7" i="12"/>
  <c r="AF6" i="12"/>
  <c r="AO6" i="12" s="1"/>
  <c r="AG6" i="12"/>
  <c r="AP6" i="12" s="1"/>
  <c r="AE6" i="12"/>
  <c r="AI6" i="75"/>
  <c r="AN6" i="75"/>
  <c r="AH7" i="86"/>
  <c r="AQ7" i="86" s="1"/>
  <c r="K9" i="50"/>
  <c r="K10" i="22"/>
  <c r="AI6" i="60"/>
  <c r="AN6" i="60"/>
  <c r="AR5" i="94"/>
  <c r="AR6" i="26"/>
  <c r="AH6" i="54"/>
  <c r="AQ6" i="54" s="1"/>
  <c r="AI6" i="13"/>
  <c r="AN6" i="13"/>
  <c r="K11" i="21"/>
  <c r="Y7" i="61"/>
  <c r="X7" i="61"/>
  <c r="Z7" i="61" s="1"/>
  <c r="Z6" i="1"/>
  <c r="AR5" i="96"/>
  <c r="AR5" i="53"/>
  <c r="AH6" i="84"/>
  <c r="AQ6" i="84" s="1"/>
  <c r="AH6" i="20"/>
  <c r="AQ6" i="20" s="1"/>
  <c r="Y7" i="23"/>
  <c r="Z7" i="23" s="1"/>
  <c r="X7" i="23"/>
  <c r="AH7" i="44"/>
  <c r="AQ7" i="44" s="1"/>
  <c r="AR5" i="81"/>
  <c r="Z6" i="54"/>
  <c r="Y7" i="13"/>
  <c r="Z7" i="13" s="1"/>
  <c r="X7" i="13"/>
  <c r="AN6" i="6"/>
  <c r="AI6" i="6"/>
  <c r="K11" i="5"/>
  <c r="AR5" i="79"/>
  <c r="K9" i="20"/>
  <c r="AN6" i="38"/>
  <c r="AI6" i="38"/>
  <c r="K12" i="6"/>
  <c r="AR6" i="88"/>
  <c r="AN6" i="51"/>
  <c r="AI6" i="51"/>
  <c r="AE6" i="78"/>
  <c r="AF6" i="78"/>
  <c r="AO6" i="78" s="1"/>
  <c r="AG6" i="78"/>
  <c r="AP6" i="78" s="1"/>
  <c r="W7" i="78"/>
  <c r="AH6" i="18"/>
  <c r="AQ6" i="18" s="1"/>
  <c r="AH7" i="88"/>
  <c r="AQ7" i="88" s="1"/>
  <c r="AI6" i="43"/>
  <c r="AN6" i="43"/>
  <c r="W7" i="11"/>
  <c r="AE6" i="11"/>
  <c r="AG6" i="11"/>
  <c r="AP6" i="11" s="1"/>
  <c r="AF6" i="11"/>
  <c r="AO6" i="11" s="1"/>
  <c r="AN6" i="7"/>
  <c r="AI6" i="7"/>
  <c r="K11" i="61"/>
  <c r="AG6" i="59"/>
  <c r="AP6" i="59" s="1"/>
  <c r="AF6" i="59"/>
  <c r="AO6" i="59" s="1"/>
  <c r="AE6" i="59"/>
  <c r="W7" i="59"/>
  <c r="AH6" i="24"/>
  <c r="AQ6" i="24" s="1"/>
  <c r="Z6" i="94"/>
  <c r="Z6" i="4"/>
  <c r="Y7" i="21"/>
  <c r="X7" i="21"/>
  <c r="Z7" i="21" s="1"/>
  <c r="AI6" i="10"/>
  <c r="AN6" i="10"/>
  <c r="Z7" i="76"/>
  <c r="X7" i="76"/>
  <c r="Y7" i="76"/>
  <c r="X7" i="35"/>
  <c r="Y7" i="35"/>
  <c r="Z7" i="95"/>
  <c r="X7" i="95"/>
  <c r="Y7" i="95"/>
  <c r="AG7" i="75" l="1"/>
  <c r="AP7" i="75" s="1"/>
  <c r="AF7" i="75"/>
  <c r="AO7" i="75" s="1"/>
  <c r="AE7" i="75"/>
  <c r="W8" i="75"/>
  <c r="AG7" i="61"/>
  <c r="AP7" i="61" s="1"/>
  <c r="AF7" i="61"/>
  <c r="AO7" i="61" s="1"/>
  <c r="W8" i="61"/>
  <c r="AE7" i="61"/>
  <c r="AG7" i="21"/>
  <c r="AP7" i="21" s="1"/>
  <c r="AF7" i="21"/>
  <c r="AO7" i="21" s="1"/>
  <c r="W8" i="21"/>
  <c r="AE7" i="21"/>
  <c r="AF7" i="13"/>
  <c r="AO7" i="13" s="1"/>
  <c r="W8" i="13"/>
  <c r="AE7" i="13"/>
  <c r="AG7" i="13"/>
  <c r="AP7" i="13" s="1"/>
  <c r="AG7" i="49"/>
  <c r="AP7" i="49" s="1"/>
  <c r="AF7" i="49"/>
  <c r="AO7" i="49" s="1"/>
  <c r="W8" i="49"/>
  <c r="AE7" i="49"/>
  <c r="AG7" i="60"/>
  <c r="AP7" i="60" s="1"/>
  <c r="AF7" i="60"/>
  <c r="AO7" i="60" s="1"/>
  <c r="W8" i="60"/>
  <c r="AE7" i="60"/>
  <c r="W8" i="9"/>
  <c r="AE7" i="9"/>
  <c r="AF7" i="9"/>
  <c r="AO7" i="9" s="1"/>
  <c r="AG7" i="9"/>
  <c r="AP7" i="9" s="1"/>
  <c r="AG7" i="85"/>
  <c r="AP7" i="85" s="1"/>
  <c r="AF7" i="85"/>
  <c r="AO7" i="85" s="1"/>
  <c r="W8" i="85"/>
  <c r="AE7" i="85"/>
  <c r="AE7" i="38"/>
  <c r="W8" i="38"/>
  <c r="AG7" i="38"/>
  <c r="AP7" i="38" s="1"/>
  <c r="AF7" i="38"/>
  <c r="AO7" i="38" s="1"/>
  <c r="W8" i="10"/>
  <c r="AE7" i="10"/>
  <c r="AF7" i="10"/>
  <c r="AO7" i="10" s="1"/>
  <c r="AG7" i="10"/>
  <c r="AP7" i="10" s="1"/>
  <c r="AG7" i="23"/>
  <c r="AP7" i="23" s="1"/>
  <c r="AF7" i="23"/>
  <c r="AO7" i="23" s="1"/>
  <c r="W8" i="23"/>
  <c r="AE7" i="23"/>
  <c r="AE7" i="39"/>
  <c r="W8" i="39"/>
  <c r="AG7" i="39"/>
  <c r="AP7" i="39" s="1"/>
  <c r="AF7" i="39"/>
  <c r="AO7" i="39" s="1"/>
  <c r="AF7" i="16"/>
  <c r="AO7" i="16" s="1"/>
  <c r="W8" i="16"/>
  <c r="AE7" i="16"/>
  <c r="AG7" i="16"/>
  <c r="AP7" i="16" s="1"/>
  <c r="AE7" i="87"/>
  <c r="W8" i="87"/>
  <c r="AF7" i="87"/>
  <c r="AO7" i="87" s="1"/>
  <c r="AG7" i="87"/>
  <c r="AP7" i="87" s="1"/>
  <c r="W8" i="70"/>
  <c r="AE7" i="70"/>
  <c r="AF7" i="70"/>
  <c r="AO7" i="70" s="1"/>
  <c r="AG7" i="70"/>
  <c r="AP7" i="70" s="1"/>
  <c r="W8" i="43"/>
  <c r="AG7" i="43"/>
  <c r="AP7" i="43" s="1"/>
  <c r="AF7" i="43"/>
  <c r="AO7" i="43" s="1"/>
  <c r="AE7" i="43"/>
  <c r="AG7" i="73"/>
  <c r="AP7" i="73" s="1"/>
  <c r="AF7" i="73"/>
  <c r="AO7" i="73" s="1"/>
  <c r="AE7" i="73"/>
  <c r="W8" i="73"/>
  <c r="W8" i="64"/>
  <c r="AE7" i="64"/>
  <c r="AF7" i="64"/>
  <c r="AO7" i="64" s="1"/>
  <c r="AG7" i="64"/>
  <c r="AP7" i="64" s="1"/>
  <c r="W8" i="30"/>
  <c r="AG7" i="30"/>
  <c r="AP7" i="30" s="1"/>
  <c r="AF7" i="30"/>
  <c r="AO7" i="30" s="1"/>
  <c r="AE7" i="30"/>
  <c r="AG7" i="95"/>
  <c r="AP7" i="95" s="1"/>
  <c r="AF7" i="95"/>
  <c r="AO7" i="95" s="1"/>
  <c r="AE7" i="95"/>
  <c r="W8" i="95"/>
  <c r="AH7" i="76"/>
  <c r="AQ7" i="76" s="1"/>
  <c r="AI6" i="78"/>
  <c r="AN6" i="78"/>
  <c r="K12" i="5"/>
  <c r="AH7" i="13"/>
  <c r="AQ7" i="13" s="1"/>
  <c r="AH7" i="23"/>
  <c r="AQ7" i="23" s="1"/>
  <c r="K10" i="50"/>
  <c r="AH7" i="74"/>
  <c r="AQ7" i="74" s="1"/>
  <c r="AE7" i="89"/>
  <c r="W8" i="89"/>
  <c r="AF7" i="89"/>
  <c r="AO7" i="89" s="1"/>
  <c r="AG7" i="89"/>
  <c r="AP7" i="89" s="1"/>
  <c r="K13" i="1"/>
  <c r="K10" i="3"/>
  <c r="K12" i="18"/>
  <c r="X7" i="37"/>
  <c r="Y7" i="37"/>
  <c r="AI6" i="63"/>
  <c r="AN6" i="63"/>
  <c r="AR6" i="9"/>
  <c r="AH7" i="49"/>
  <c r="AQ7" i="49" s="1"/>
  <c r="Y7" i="92"/>
  <c r="X7" i="92"/>
  <c r="X7" i="19"/>
  <c r="Y7" i="19"/>
  <c r="AR6" i="8"/>
  <c r="AH7" i="39"/>
  <c r="AQ7" i="39" s="1"/>
  <c r="AR6" i="91"/>
  <c r="AR6" i="30"/>
  <c r="W7" i="96"/>
  <c r="AE6" i="96"/>
  <c r="AG6" i="96"/>
  <c r="AP6" i="96" s="1"/>
  <c r="AF6" i="96"/>
  <c r="AO6" i="96" s="1"/>
  <c r="AH7" i="85"/>
  <c r="AQ7" i="85" s="1"/>
  <c r="Y7" i="15"/>
  <c r="X7" i="15"/>
  <c r="AH7" i="27"/>
  <c r="AQ7" i="27" s="1"/>
  <c r="Z7" i="24"/>
  <c r="Y7" i="24"/>
  <c r="X7" i="24"/>
  <c r="AR6" i="25"/>
  <c r="Z8" i="88"/>
  <c r="Y8" i="88"/>
  <c r="X8" i="88"/>
  <c r="X7" i="17"/>
  <c r="Y7" i="17"/>
  <c r="Z7" i="17" s="1"/>
  <c r="K12" i="53"/>
  <c r="AH7" i="62"/>
  <c r="AQ7" i="62" s="1"/>
  <c r="AH7" i="90"/>
  <c r="AQ7" i="90" s="1"/>
  <c r="AE7" i="45"/>
  <c r="W8" i="45"/>
  <c r="AF7" i="45"/>
  <c r="AO7" i="45" s="1"/>
  <c r="AG7" i="45"/>
  <c r="AP7" i="45" s="1"/>
  <c r="AG7" i="58"/>
  <c r="AP7" i="58" s="1"/>
  <c r="W8" i="58"/>
  <c r="AE7" i="58"/>
  <c r="AF7" i="58"/>
  <c r="AO7" i="58" s="1"/>
  <c r="Y7" i="22"/>
  <c r="X7" i="22"/>
  <c r="AH7" i="35"/>
  <c r="AQ7" i="35" s="1"/>
  <c r="AE7" i="76"/>
  <c r="W8" i="76"/>
  <c r="AG7" i="76"/>
  <c r="AP7" i="76" s="1"/>
  <c r="AF7" i="76"/>
  <c r="AO7" i="76" s="1"/>
  <c r="AI6" i="11"/>
  <c r="AN6" i="11"/>
  <c r="AR6" i="51"/>
  <c r="K13" i="6"/>
  <c r="AR6" i="60"/>
  <c r="AR6" i="75"/>
  <c r="K15" i="70"/>
  <c r="AR6" i="66"/>
  <c r="AF6" i="3"/>
  <c r="AO6" i="3" s="1"/>
  <c r="AE6" i="3"/>
  <c r="W7" i="3"/>
  <c r="AG6" i="3"/>
  <c r="AP6" i="3" s="1"/>
  <c r="K10" i="63"/>
  <c r="AG7" i="82"/>
  <c r="AP7" i="82" s="1"/>
  <c r="AF7" i="82"/>
  <c r="AO7" i="82" s="1"/>
  <c r="AE7" i="82"/>
  <c r="W8" i="82"/>
  <c r="AR6" i="61"/>
  <c r="K10" i="15"/>
  <c r="AI7" i="26"/>
  <c r="AN7" i="26"/>
  <c r="AR6" i="50"/>
  <c r="AR6" i="87"/>
  <c r="K12" i="14"/>
  <c r="K12" i="65"/>
  <c r="AI6" i="19"/>
  <c r="AN6" i="19"/>
  <c r="AR7" i="29"/>
  <c r="AR6" i="49"/>
  <c r="AH7" i="16"/>
  <c r="AQ7" i="16" s="1"/>
  <c r="W7" i="53"/>
  <c r="AG6" i="53"/>
  <c r="AP6" i="53" s="1"/>
  <c r="AF6" i="53"/>
  <c r="AO6" i="53" s="1"/>
  <c r="AE6" i="53"/>
  <c r="AH7" i="83"/>
  <c r="AQ7" i="83" s="1"/>
  <c r="AH7" i="36"/>
  <c r="AQ7" i="36" s="1"/>
  <c r="AH7" i="77"/>
  <c r="AQ7" i="77" s="1"/>
  <c r="AI6" i="24"/>
  <c r="AN6" i="24"/>
  <c r="AI6" i="81"/>
  <c r="AN6" i="81"/>
  <c r="AH7" i="87"/>
  <c r="AQ7" i="87" s="1"/>
  <c r="W8" i="41"/>
  <c r="AG7" i="41"/>
  <c r="AP7" i="41" s="1"/>
  <c r="AF7" i="41"/>
  <c r="AO7" i="41" s="1"/>
  <c r="AE7" i="41"/>
  <c r="K10" i="2"/>
  <c r="K10" i="52"/>
  <c r="AI6" i="17"/>
  <c r="AN6" i="17"/>
  <c r="AH7" i="5"/>
  <c r="AQ7" i="5" s="1"/>
  <c r="AF7" i="90"/>
  <c r="AO7" i="90" s="1"/>
  <c r="W8" i="90"/>
  <c r="AG7" i="90"/>
  <c r="AP7" i="90" s="1"/>
  <c r="AE7" i="90"/>
  <c r="Y7" i="57"/>
  <c r="X7" i="57"/>
  <c r="Z7" i="57" s="1"/>
  <c r="AI6" i="22"/>
  <c r="AN6" i="22"/>
  <c r="X8" i="34"/>
  <c r="Y8" i="34"/>
  <c r="Z8" i="34" s="1"/>
  <c r="Z7" i="35"/>
  <c r="AF6" i="4"/>
  <c r="AO6" i="4" s="1"/>
  <c r="AE6" i="4"/>
  <c r="W7" i="4"/>
  <c r="AG6" i="4"/>
  <c r="AP6" i="4" s="1"/>
  <c r="K12" i="61"/>
  <c r="X7" i="11"/>
  <c r="Y7" i="11"/>
  <c r="Z7" i="78"/>
  <c r="X7" i="78"/>
  <c r="Y7" i="78"/>
  <c r="K12" i="21"/>
  <c r="AI6" i="12"/>
  <c r="AN6" i="12"/>
  <c r="AR6" i="40"/>
  <c r="AI6" i="42"/>
  <c r="AN6" i="42"/>
  <c r="K12" i="66"/>
  <c r="AG7" i="74"/>
  <c r="AP7" i="74" s="1"/>
  <c r="AF7" i="74"/>
  <c r="AO7" i="74" s="1"/>
  <c r="AE7" i="74"/>
  <c r="W8" i="74"/>
  <c r="K23" i="54"/>
  <c r="AF7" i="32"/>
  <c r="AO7" i="32" s="1"/>
  <c r="AE7" i="32"/>
  <c r="W8" i="32"/>
  <c r="AG7" i="32"/>
  <c r="AP7" i="32" s="1"/>
  <c r="W8" i="80"/>
  <c r="AG7" i="80"/>
  <c r="AP7" i="80" s="1"/>
  <c r="AF7" i="80"/>
  <c r="AO7" i="80" s="1"/>
  <c r="AE7" i="80"/>
  <c r="AN6" i="31"/>
  <c r="AI6" i="31"/>
  <c r="Z7" i="67"/>
  <c r="Y7" i="67"/>
  <c r="X7" i="67"/>
  <c r="Y7" i="52"/>
  <c r="X7" i="52"/>
  <c r="Z7" i="52" s="1"/>
  <c r="K12" i="58"/>
  <c r="AH7" i="33"/>
  <c r="AQ7" i="33" s="1"/>
  <c r="AH7" i="51"/>
  <c r="AQ7" i="51" s="1"/>
  <c r="Z8" i="44"/>
  <c r="Y8" i="44"/>
  <c r="X8" i="44"/>
  <c r="K10" i="59"/>
  <c r="AH7" i="25"/>
  <c r="AQ7" i="25" s="1"/>
  <c r="Y8" i="28"/>
  <c r="X8" i="28"/>
  <c r="Z8" i="28" s="1"/>
  <c r="AH7" i="93"/>
  <c r="AQ7" i="93" s="1"/>
  <c r="Y7" i="63"/>
  <c r="X7" i="63"/>
  <c r="AR6" i="76"/>
  <c r="K13" i="49"/>
  <c r="K10" i="72"/>
  <c r="AG6" i="68"/>
  <c r="AP6" i="68" s="1"/>
  <c r="W7" i="68"/>
  <c r="AF6" i="68"/>
  <c r="AO6" i="68" s="1"/>
  <c r="AE6" i="68"/>
  <c r="AG7" i="83"/>
  <c r="AP7" i="83" s="1"/>
  <c r="AF7" i="83"/>
  <c r="AO7" i="83" s="1"/>
  <c r="AE7" i="83"/>
  <c r="W8" i="83"/>
  <c r="AE7" i="36"/>
  <c r="W8" i="36"/>
  <c r="AG7" i="36"/>
  <c r="AP7" i="36" s="1"/>
  <c r="AF7" i="36"/>
  <c r="AO7" i="36" s="1"/>
  <c r="AE7" i="77"/>
  <c r="W8" i="77"/>
  <c r="AG7" i="77"/>
  <c r="AP7" i="77" s="1"/>
  <c r="AF7" i="77"/>
  <c r="AO7" i="77" s="1"/>
  <c r="W8" i="27"/>
  <c r="AE7" i="27"/>
  <c r="AG7" i="27"/>
  <c r="AP7" i="27" s="1"/>
  <c r="AF7" i="27"/>
  <c r="AO7" i="27" s="1"/>
  <c r="K10" i="7"/>
  <c r="AR6" i="21"/>
  <c r="Z7" i="62"/>
  <c r="AR6" i="73"/>
  <c r="X7" i="20"/>
  <c r="Z7" i="20" s="1"/>
  <c r="Y7" i="20"/>
  <c r="AR6" i="62"/>
  <c r="AI6" i="56"/>
  <c r="AN6" i="56"/>
  <c r="Z8" i="86"/>
  <c r="X8" i="86"/>
  <c r="Y8" i="86"/>
  <c r="AN6" i="47"/>
  <c r="AI6" i="47"/>
  <c r="Y7" i="48"/>
  <c r="Z7" i="48" s="1"/>
  <c r="X7" i="48"/>
  <c r="AR6" i="10"/>
  <c r="Z7" i="59"/>
  <c r="X7" i="59"/>
  <c r="Y7" i="59"/>
  <c r="AR6" i="7"/>
  <c r="K10" i="20"/>
  <c r="AF6" i="54"/>
  <c r="AO6" i="54" s="1"/>
  <c r="W7" i="54"/>
  <c r="AG6" i="54"/>
  <c r="AP6" i="54" s="1"/>
  <c r="AE6" i="54"/>
  <c r="AG6" i="1"/>
  <c r="AP6" i="1" s="1"/>
  <c r="AF6" i="1"/>
  <c r="AO6" i="1" s="1"/>
  <c r="AE6" i="1"/>
  <c r="W7" i="1"/>
  <c r="K11" i="22"/>
  <c r="AR6" i="58"/>
  <c r="AR6" i="36"/>
  <c r="AH7" i="7"/>
  <c r="AQ7" i="7" s="1"/>
  <c r="AF7" i="69"/>
  <c r="AO7" i="69" s="1"/>
  <c r="W8" i="69"/>
  <c r="AG7" i="69"/>
  <c r="AP7" i="69" s="1"/>
  <c r="AE7" i="69"/>
  <c r="AI6" i="67"/>
  <c r="AN6" i="67"/>
  <c r="AH7" i="6"/>
  <c r="AQ7" i="6" s="1"/>
  <c r="AR6" i="64"/>
  <c r="K10" i="71"/>
  <c r="W8" i="65"/>
  <c r="AE7" i="65"/>
  <c r="AF7" i="65"/>
  <c r="AO7" i="65" s="1"/>
  <c r="AG7" i="65"/>
  <c r="AP7" i="65" s="1"/>
  <c r="AR6" i="45"/>
  <c r="Z7" i="71"/>
  <c r="X7" i="71"/>
  <c r="Y7" i="71"/>
  <c r="Z7" i="51"/>
  <c r="AN7" i="44"/>
  <c r="AI7" i="44"/>
  <c r="AH7" i="66"/>
  <c r="AQ7" i="66" s="1"/>
  <c r="K10" i="8"/>
  <c r="Z7" i="93"/>
  <c r="AN6" i="37"/>
  <c r="AI6" i="37"/>
  <c r="AI6" i="92"/>
  <c r="AN6" i="92"/>
  <c r="AR6" i="95"/>
  <c r="AH7" i="50"/>
  <c r="AQ7" i="50" s="1"/>
  <c r="AH7" i="72"/>
  <c r="AQ7" i="72" s="1"/>
  <c r="AG7" i="55"/>
  <c r="AP7" i="55" s="1"/>
  <c r="W8" i="55"/>
  <c r="AF7" i="55"/>
  <c r="AO7" i="55" s="1"/>
  <c r="AE7" i="55"/>
  <c r="K11" i="4"/>
  <c r="K10" i="68"/>
  <c r="K10" i="24"/>
  <c r="X7" i="81"/>
  <c r="Y7" i="81"/>
  <c r="AR6" i="85"/>
  <c r="AI7" i="88"/>
  <c r="AN7" i="88"/>
  <c r="Z7" i="2"/>
  <c r="Y7" i="2"/>
  <c r="X7" i="2"/>
  <c r="Z7" i="5"/>
  <c r="K10" i="19"/>
  <c r="Y7" i="79"/>
  <c r="Z7" i="79" s="1"/>
  <c r="X7" i="79"/>
  <c r="AI6" i="20"/>
  <c r="AN6" i="20"/>
  <c r="Z7" i="84"/>
  <c r="X7" i="84"/>
  <c r="Y7" i="84"/>
  <c r="K12" i="57"/>
  <c r="AR6" i="83"/>
  <c r="AN6" i="48"/>
  <c r="AI6" i="48"/>
  <c r="AI7" i="34"/>
  <c r="AN7" i="34"/>
  <c r="AI6" i="14"/>
  <c r="AN6" i="14"/>
  <c r="AH7" i="95"/>
  <c r="AQ7" i="95" s="1"/>
  <c r="AH7" i="21"/>
  <c r="AQ7" i="21" s="1"/>
  <c r="AG6" i="94"/>
  <c r="AP6" i="94" s="1"/>
  <c r="AF6" i="94"/>
  <c r="AO6" i="94" s="1"/>
  <c r="W7" i="94"/>
  <c r="AE6" i="94"/>
  <c r="AN6" i="59"/>
  <c r="AI6" i="59"/>
  <c r="AR6" i="43"/>
  <c r="AR6" i="38"/>
  <c r="AR6" i="6"/>
  <c r="AH7" i="61"/>
  <c r="AQ7" i="61" s="1"/>
  <c r="AR6" i="13"/>
  <c r="K10" i="67"/>
  <c r="AH7" i="91"/>
  <c r="AQ7" i="91" s="1"/>
  <c r="K12" i="17"/>
  <c r="AH7" i="9"/>
  <c r="AQ7" i="9" s="1"/>
  <c r="W8" i="46"/>
  <c r="AG7" i="46"/>
  <c r="AP7" i="46" s="1"/>
  <c r="AF7" i="46"/>
  <c r="AO7" i="46" s="1"/>
  <c r="AE7" i="46"/>
  <c r="K10" i="16"/>
  <c r="Z7" i="6"/>
  <c r="K10" i="51"/>
  <c r="K10" i="56"/>
  <c r="AN6" i="71"/>
  <c r="AI6" i="71"/>
  <c r="Z7" i="33"/>
  <c r="Z7" i="25"/>
  <c r="AR6" i="72"/>
  <c r="AH7" i="75"/>
  <c r="AQ7" i="75" s="1"/>
  <c r="AH7" i="43"/>
  <c r="AQ7" i="43" s="1"/>
  <c r="AR6" i="33"/>
  <c r="K10" i="60"/>
  <c r="AR6" i="74"/>
  <c r="AR6" i="5"/>
  <c r="AR6" i="35"/>
  <c r="Z7" i="50"/>
  <c r="AR6" i="27"/>
  <c r="Z7" i="72"/>
  <c r="AI6" i="15"/>
  <c r="AN6" i="15"/>
  <c r="AR6" i="90"/>
  <c r="AH7" i="73"/>
  <c r="AQ7" i="73" s="1"/>
  <c r="AH7" i="8"/>
  <c r="AQ7" i="8" s="1"/>
  <c r="AH8" i="29"/>
  <c r="AQ8" i="29" s="1"/>
  <c r="AH7" i="40"/>
  <c r="AQ7" i="40" s="1"/>
  <c r="AH7" i="10"/>
  <c r="AQ7" i="10" s="1"/>
  <c r="K12" i="69"/>
  <c r="AH7" i="30"/>
  <c r="AQ7" i="30" s="1"/>
  <c r="X7" i="18"/>
  <c r="Y7" i="18"/>
  <c r="AI6" i="2"/>
  <c r="AN6" i="2"/>
  <c r="AH7" i="45"/>
  <c r="AQ7" i="45" s="1"/>
  <c r="AH7" i="58"/>
  <c r="AQ7" i="58" s="1"/>
  <c r="AN6" i="79"/>
  <c r="AI6" i="79"/>
  <c r="AI6" i="84"/>
  <c r="AN6" i="84"/>
  <c r="K11" i="9"/>
  <c r="AI6" i="57"/>
  <c r="AN6" i="57"/>
  <c r="Z7" i="12"/>
  <c r="Y7" i="12"/>
  <c r="X7" i="12"/>
  <c r="AR6" i="77"/>
  <c r="AF7" i="91"/>
  <c r="AO7" i="91" s="1"/>
  <c r="AE7" i="91"/>
  <c r="W8" i="91"/>
  <c r="AG7" i="91"/>
  <c r="AP7" i="91" s="1"/>
  <c r="X7" i="42"/>
  <c r="Y7" i="42"/>
  <c r="AG7" i="7"/>
  <c r="AP7" i="7" s="1"/>
  <c r="AF7" i="7"/>
  <c r="AO7" i="7" s="1"/>
  <c r="W8" i="7"/>
  <c r="AE7" i="7"/>
  <c r="K10" i="64"/>
  <c r="AR6" i="93"/>
  <c r="K11" i="10"/>
  <c r="Z7" i="31"/>
  <c r="Y7" i="31"/>
  <c r="X7" i="31"/>
  <c r="AI6" i="52"/>
  <c r="AN6" i="52"/>
  <c r="AH7" i="70"/>
  <c r="AQ7" i="70" s="1"/>
  <c r="K11" i="13"/>
  <c r="Z8" i="26"/>
  <c r="Y8" i="26"/>
  <c r="X8" i="26"/>
  <c r="AG7" i="66"/>
  <c r="AP7" i="66" s="1"/>
  <c r="W8" i="66"/>
  <c r="AE7" i="66"/>
  <c r="AF7" i="66"/>
  <c r="AO7" i="66" s="1"/>
  <c r="AR6" i="39"/>
  <c r="AI7" i="28"/>
  <c r="AN7" i="28"/>
  <c r="K10" i="23"/>
  <c r="K10" i="55"/>
  <c r="AR6" i="41"/>
  <c r="AH7" i="38"/>
  <c r="AQ7" i="38" s="1"/>
  <c r="K10" i="11"/>
  <c r="AH7" i="60"/>
  <c r="AQ7" i="60" s="1"/>
  <c r="AG7" i="8"/>
  <c r="AP7" i="8" s="1"/>
  <c r="AF7" i="8"/>
  <c r="AO7" i="8" s="1"/>
  <c r="W8" i="8"/>
  <c r="AE7" i="8"/>
  <c r="AG8" i="29"/>
  <c r="AP8" i="29" s="1"/>
  <c r="AF8" i="29"/>
  <c r="AO8" i="29" s="1"/>
  <c r="AE8" i="29"/>
  <c r="W9" i="29"/>
  <c r="AG7" i="40"/>
  <c r="AP7" i="40" s="1"/>
  <c r="AF7" i="40"/>
  <c r="AO7" i="40" s="1"/>
  <c r="AE7" i="40"/>
  <c r="W8" i="40"/>
  <c r="K10" i="12"/>
  <c r="AH7" i="64"/>
  <c r="AQ7" i="64" s="1"/>
  <c r="AH7" i="41"/>
  <c r="AQ7" i="41" s="1"/>
  <c r="AI6" i="18"/>
  <c r="AN6" i="18"/>
  <c r="AR6" i="16"/>
  <c r="AR6" i="23"/>
  <c r="AR6" i="70"/>
  <c r="Y7" i="56"/>
  <c r="X7" i="56"/>
  <c r="Z7" i="56" s="1"/>
  <c r="AN7" i="86"/>
  <c r="AI7" i="86"/>
  <c r="Y7" i="47"/>
  <c r="X7" i="47"/>
  <c r="Z7" i="47" s="1"/>
  <c r="Y7" i="14"/>
  <c r="X7" i="14"/>
  <c r="W8" i="56" l="1"/>
  <c r="AE7" i="56"/>
  <c r="AF7" i="56"/>
  <c r="AO7" i="56" s="1"/>
  <c r="AG7" i="56"/>
  <c r="AP7" i="56" s="1"/>
  <c r="AF7" i="47"/>
  <c r="AO7" i="47" s="1"/>
  <c r="AE7" i="47"/>
  <c r="W8" i="47"/>
  <c r="AG7" i="47"/>
  <c r="AP7" i="47" s="1"/>
  <c r="AG7" i="48"/>
  <c r="AP7" i="48" s="1"/>
  <c r="AF7" i="48"/>
  <c r="AO7" i="48" s="1"/>
  <c r="AE7" i="48"/>
  <c r="W8" i="48"/>
  <c r="AG7" i="17"/>
  <c r="AP7" i="17" s="1"/>
  <c r="AF7" i="17"/>
  <c r="AO7" i="17" s="1"/>
  <c r="W8" i="17"/>
  <c r="AE7" i="17"/>
  <c r="W8" i="52"/>
  <c r="AE7" i="52"/>
  <c r="AG7" i="52"/>
  <c r="AP7" i="52" s="1"/>
  <c r="AF7" i="52"/>
  <c r="AO7" i="52" s="1"/>
  <c r="W8" i="57"/>
  <c r="AE7" i="57"/>
  <c r="AF7" i="57"/>
  <c r="AO7" i="57" s="1"/>
  <c r="AG7" i="57"/>
  <c r="AP7" i="57" s="1"/>
  <c r="AG7" i="20"/>
  <c r="AP7" i="20" s="1"/>
  <c r="AF7" i="20"/>
  <c r="AO7" i="20" s="1"/>
  <c r="W8" i="20"/>
  <c r="AE7" i="20"/>
  <c r="AG7" i="79"/>
  <c r="AP7" i="79" s="1"/>
  <c r="W8" i="79"/>
  <c r="AF7" i="79"/>
  <c r="AO7" i="79" s="1"/>
  <c r="AE7" i="79"/>
  <c r="AF8" i="28"/>
  <c r="AO8" i="28" s="1"/>
  <c r="AE8" i="28"/>
  <c r="AG8" i="28"/>
  <c r="AP8" i="28" s="1"/>
  <c r="W9" i="28"/>
  <c r="AE8" i="34"/>
  <c r="AF8" i="34"/>
  <c r="AO8" i="34" s="1"/>
  <c r="W9" i="34"/>
  <c r="AG8" i="34"/>
  <c r="AP8" i="34" s="1"/>
  <c r="K11" i="11"/>
  <c r="AH7" i="42"/>
  <c r="AQ7" i="42" s="1"/>
  <c r="AR6" i="2"/>
  <c r="K11" i="23"/>
  <c r="AI7" i="66"/>
  <c r="AN7" i="66"/>
  <c r="K12" i="10"/>
  <c r="AI7" i="7"/>
  <c r="AN7" i="7"/>
  <c r="Z7" i="42"/>
  <c r="AR6" i="84"/>
  <c r="AR6" i="71"/>
  <c r="K11" i="51"/>
  <c r="AR7" i="34"/>
  <c r="K13" i="57"/>
  <c r="AH7" i="79"/>
  <c r="AQ7" i="79" s="1"/>
  <c r="AG7" i="5"/>
  <c r="AP7" i="5" s="1"/>
  <c r="AF7" i="5"/>
  <c r="AO7" i="5" s="1"/>
  <c r="W8" i="5"/>
  <c r="AE7" i="5"/>
  <c r="K11" i="24"/>
  <c r="K12" i="4"/>
  <c r="AF7" i="51"/>
  <c r="AO7" i="51" s="1"/>
  <c r="AG7" i="51"/>
  <c r="AP7" i="51" s="1"/>
  <c r="AE7" i="51"/>
  <c r="W8" i="51"/>
  <c r="AR6" i="67"/>
  <c r="AI6" i="54"/>
  <c r="AN6" i="54"/>
  <c r="K11" i="20"/>
  <c r="AI7" i="77"/>
  <c r="AN7" i="77"/>
  <c r="Z7" i="4"/>
  <c r="Y7" i="4"/>
  <c r="X7" i="4"/>
  <c r="AH8" i="34"/>
  <c r="AQ8" i="34" s="1"/>
  <c r="K11" i="52"/>
  <c r="AI6" i="53"/>
  <c r="AN6" i="53"/>
  <c r="AR6" i="19"/>
  <c r="K13" i="14"/>
  <c r="AR7" i="26"/>
  <c r="K11" i="63"/>
  <c r="AI7" i="76"/>
  <c r="AN7" i="76"/>
  <c r="AH7" i="22"/>
  <c r="AQ7" i="22" s="1"/>
  <c r="AI7" i="58"/>
  <c r="AN7" i="58"/>
  <c r="X8" i="45"/>
  <c r="Y8" i="45"/>
  <c r="K13" i="53"/>
  <c r="AH7" i="15"/>
  <c r="AQ7" i="15" s="1"/>
  <c r="Z8" i="30"/>
  <c r="Y8" i="30"/>
  <c r="X8" i="30"/>
  <c r="Y8" i="73"/>
  <c r="X8" i="73"/>
  <c r="Z8" i="70"/>
  <c r="Y8" i="70"/>
  <c r="X8" i="70"/>
  <c r="Y8" i="23"/>
  <c r="X8" i="23"/>
  <c r="Z8" i="10"/>
  <c r="X8" i="10"/>
  <c r="Y8" i="10"/>
  <c r="AN7" i="85"/>
  <c r="AI7" i="85"/>
  <c r="Z8" i="21"/>
  <c r="X8" i="21"/>
  <c r="Y8" i="21"/>
  <c r="AI7" i="8"/>
  <c r="AN7" i="8"/>
  <c r="Z8" i="66"/>
  <c r="X8" i="66"/>
  <c r="Y8" i="66"/>
  <c r="K12" i="13"/>
  <c r="AR6" i="52"/>
  <c r="Y8" i="7"/>
  <c r="X8" i="7"/>
  <c r="Z8" i="7" s="1"/>
  <c r="AH7" i="18"/>
  <c r="AQ7" i="18" s="1"/>
  <c r="AR6" i="15"/>
  <c r="AG7" i="6"/>
  <c r="AP7" i="6" s="1"/>
  <c r="AF7" i="6"/>
  <c r="AO7" i="6" s="1"/>
  <c r="W8" i="6"/>
  <c r="AE7" i="6"/>
  <c r="K13" i="17"/>
  <c r="AR6" i="59"/>
  <c r="AR6" i="48"/>
  <c r="AH7" i="2"/>
  <c r="AQ7" i="2" s="1"/>
  <c r="AI7" i="55"/>
  <c r="AN7" i="55"/>
  <c r="AR6" i="92"/>
  <c r="K11" i="8"/>
  <c r="AI7" i="69"/>
  <c r="AN7" i="69"/>
  <c r="K12" i="22"/>
  <c r="Z8" i="27"/>
  <c r="Y8" i="27"/>
  <c r="X8" i="27"/>
  <c r="X8" i="83"/>
  <c r="Y8" i="83"/>
  <c r="Z7" i="68"/>
  <c r="Y7" i="68"/>
  <c r="X7" i="68"/>
  <c r="AH7" i="63"/>
  <c r="AQ7" i="63" s="1"/>
  <c r="AI7" i="80"/>
  <c r="AN7" i="80"/>
  <c r="K13" i="66"/>
  <c r="AH7" i="11"/>
  <c r="AQ7" i="11" s="1"/>
  <c r="AI6" i="4"/>
  <c r="AN6" i="4"/>
  <c r="Y8" i="41"/>
  <c r="X8" i="41"/>
  <c r="Z8" i="41" s="1"/>
  <c r="Z8" i="82"/>
  <c r="Y8" i="82"/>
  <c r="X8" i="82"/>
  <c r="AR6" i="11"/>
  <c r="X8" i="58"/>
  <c r="Y8" i="58"/>
  <c r="AI7" i="45"/>
  <c r="AN7" i="45"/>
  <c r="AF8" i="88"/>
  <c r="AO8" i="88" s="1"/>
  <c r="AE8" i="88"/>
  <c r="W9" i="88"/>
  <c r="AG8" i="88"/>
  <c r="AP8" i="88" s="1"/>
  <c r="AG7" i="24"/>
  <c r="AP7" i="24" s="1"/>
  <c r="AF7" i="24"/>
  <c r="AO7" i="24" s="1"/>
  <c r="W8" i="24"/>
  <c r="AE7" i="24"/>
  <c r="AH7" i="19"/>
  <c r="AQ7" i="19" s="1"/>
  <c r="AH7" i="37"/>
  <c r="AQ7" i="37" s="1"/>
  <c r="AN7" i="73"/>
  <c r="AI7" i="73"/>
  <c r="AH7" i="14"/>
  <c r="AQ7" i="14" s="1"/>
  <c r="AR7" i="86"/>
  <c r="K11" i="12"/>
  <c r="Y8" i="8"/>
  <c r="X8" i="8"/>
  <c r="AR7" i="28"/>
  <c r="AH7" i="31"/>
  <c r="AQ7" i="31" s="1"/>
  <c r="Y8" i="91"/>
  <c r="X8" i="91"/>
  <c r="Z8" i="91" s="1"/>
  <c r="AH7" i="12"/>
  <c r="AQ7" i="12" s="1"/>
  <c r="AR6" i="57"/>
  <c r="AR6" i="79"/>
  <c r="Z7" i="18"/>
  <c r="AG7" i="72"/>
  <c r="AP7" i="72" s="1"/>
  <c r="AF7" i="72"/>
  <c r="AO7" i="72" s="1"/>
  <c r="W8" i="72"/>
  <c r="AE7" i="72"/>
  <c r="K11" i="60"/>
  <c r="Z8" i="46"/>
  <c r="Y8" i="46"/>
  <c r="X8" i="46"/>
  <c r="AH7" i="84"/>
  <c r="AQ7" i="84" s="1"/>
  <c r="AR6" i="37"/>
  <c r="AH7" i="71"/>
  <c r="AQ7" i="71" s="1"/>
  <c r="AI7" i="65"/>
  <c r="AN7" i="65"/>
  <c r="Z7" i="1"/>
  <c r="Y7" i="1"/>
  <c r="X7" i="1"/>
  <c r="Y7" i="54"/>
  <c r="X7" i="54"/>
  <c r="AH7" i="48"/>
  <c r="AQ7" i="48" s="1"/>
  <c r="AH8" i="86"/>
  <c r="AQ8" i="86" s="1"/>
  <c r="K11" i="7"/>
  <c r="AN7" i="83"/>
  <c r="AI7" i="83"/>
  <c r="K11" i="59"/>
  <c r="AH7" i="67"/>
  <c r="AQ7" i="67" s="1"/>
  <c r="Y8" i="32"/>
  <c r="X8" i="32"/>
  <c r="Z8" i="32" s="1"/>
  <c r="Z8" i="74"/>
  <c r="Y8" i="74"/>
  <c r="X8" i="74"/>
  <c r="Z7" i="11"/>
  <c r="AI7" i="90"/>
  <c r="AN7" i="90"/>
  <c r="K11" i="2"/>
  <c r="AR6" i="81"/>
  <c r="AN7" i="82"/>
  <c r="AI7" i="82"/>
  <c r="Z7" i="3"/>
  <c r="Y7" i="3"/>
  <c r="X7" i="3"/>
  <c r="K16" i="70"/>
  <c r="Z7" i="22"/>
  <c r="AH7" i="17"/>
  <c r="AQ7" i="17" s="1"/>
  <c r="Z7" i="15"/>
  <c r="Z7" i="19"/>
  <c r="Z7" i="37"/>
  <c r="K11" i="3"/>
  <c r="Z8" i="89"/>
  <c r="X8" i="89"/>
  <c r="Y8" i="89"/>
  <c r="AR6" i="78"/>
  <c r="AI7" i="30"/>
  <c r="AN7" i="30"/>
  <c r="Y8" i="43"/>
  <c r="X8" i="43"/>
  <c r="Z8" i="43" s="1"/>
  <c r="AI7" i="16"/>
  <c r="AN7" i="16"/>
  <c r="Z8" i="39"/>
  <c r="Y8" i="39"/>
  <c r="X8" i="39"/>
  <c r="X8" i="85"/>
  <c r="Y8" i="85"/>
  <c r="AI7" i="9"/>
  <c r="AN7" i="9"/>
  <c r="AI7" i="49"/>
  <c r="AN7" i="49"/>
  <c r="AI7" i="13"/>
  <c r="AN7" i="13"/>
  <c r="Z8" i="75"/>
  <c r="X8" i="75"/>
  <c r="Y8" i="75"/>
  <c r="AR6" i="18"/>
  <c r="Z9" i="29"/>
  <c r="Y9" i="29"/>
  <c r="X9" i="29"/>
  <c r="AH8" i="26"/>
  <c r="AQ8" i="26" s="1"/>
  <c r="K11" i="16"/>
  <c r="K11" i="67"/>
  <c r="AI6" i="94"/>
  <c r="AN6" i="94"/>
  <c r="AG7" i="84"/>
  <c r="AP7" i="84" s="1"/>
  <c r="W8" i="84"/>
  <c r="AE7" i="84"/>
  <c r="AF7" i="84"/>
  <c r="AO7" i="84" s="1"/>
  <c r="AG7" i="2"/>
  <c r="AP7" i="2" s="1"/>
  <c r="AF7" i="2"/>
  <c r="AO7" i="2" s="1"/>
  <c r="W8" i="2"/>
  <c r="AE7" i="2"/>
  <c r="AH7" i="81"/>
  <c r="AQ7" i="81" s="1"/>
  <c r="Z8" i="55"/>
  <c r="X8" i="55"/>
  <c r="Y8" i="55"/>
  <c r="AG7" i="71"/>
  <c r="AP7" i="71" s="1"/>
  <c r="W8" i="71"/>
  <c r="AE7" i="71"/>
  <c r="AF7" i="71"/>
  <c r="AO7" i="71" s="1"/>
  <c r="Y8" i="65"/>
  <c r="X8" i="65"/>
  <c r="Z8" i="65" s="1"/>
  <c r="Y8" i="69"/>
  <c r="Z8" i="69" s="1"/>
  <c r="X8" i="69"/>
  <c r="AN6" i="1"/>
  <c r="AI6" i="1"/>
  <c r="AF8" i="86"/>
  <c r="AO8" i="86" s="1"/>
  <c r="W9" i="86"/>
  <c r="AE8" i="86"/>
  <c r="AG8" i="86"/>
  <c r="AP8" i="86" s="1"/>
  <c r="AG7" i="62"/>
  <c r="AP7" i="62" s="1"/>
  <c r="AF7" i="62"/>
  <c r="AO7" i="62" s="1"/>
  <c r="W8" i="62"/>
  <c r="AE7" i="62"/>
  <c r="K14" i="49"/>
  <c r="Z7" i="63"/>
  <c r="AH8" i="44"/>
  <c r="AQ8" i="44" s="1"/>
  <c r="AI7" i="32"/>
  <c r="AN7" i="32"/>
  <c r="AN7" i="74"/>
  <c r="AI7" i="74"/>
  <c r="AR6" i="42"/>
  <c r="AR6" i="12"/>
  <c r="K13" i="61"/>
  <c r="AR6" i="22"/>
  <c r="AI7" i="41"/>
  <c r="AN7" i="41"/>
  <c r="Z7" i="53"/>
  <c r="Y7" i="53"/>
  <c r="X7" i="53"/>
  <c r="K13" i="65"/>
  <c r="K11" i="15"/>
  <c r="AI6" i="3"/>
  <c r="AN6" i="3"/>
  <c r="K14" i="6"/>
  <c r="AH7" i="92"/>
  <c r="AQ7" i="92" s="1"/>
  <c r="K14" i="1"/>
  <c r="AI7" i="89"/>
  <c r="AN7" i="89"/>
  <c r="K11" i="50"/>
  <c r="AI7" i="64"/>
  <c r="AN7" i="64"/>
  <c r="Y8" i="16"/>
  <c r="X8" i="16"/>
  <c r="AI7" i="39"/>
  <c r="AN7" i="39"/>
  <c r="Y8" i="9"/>
  <c r="X8" i="9"/>
  <c r="Z8" i="9" s="1"/>
  <c r="Z8" i="49"/>
  <c r="Y8" i="49"/>
  <c r="X8" i="49"/>
  <c r="Y8" i="13"/>
  <c r="X8" i="13"/>
  <c r="Z8" i="13" s="1"/>
  <c r="AN7" i="61"/>
  <c r="AI7" i="61"/>
  <c r="AN7" i="75"/>
  <c r="AI7" i="75"/>
  <c r="Z7" i="14"/>
  <c r="AH7" i="56"/>
  <c r="AQ7" i="56" s="1"/>
  <c r="Z8" i="40"/>
  <c r="Y8" i="40"/>
  <c r="X8" i="40"/>
  <c r="AN8" i="29"/>
  <c r="AI8" i="29"/>
  <c r="K11" i="55"/>
  <c r="AF7" i="31"/>
  <c r="AO7" i="31" s="1"/>
  <c r="AE7" i="31"/>
  <c r="W8" i="31"/>
  <c r="AG7" i="31"/>
  <c r="AP7" i="31" s="1"/>
  <c r="AN7" i="91"/>
  <c r="AI7" i="91"/>
  <c r="W8" i="12"/>
  <c r="AE7" i="12"/>
  <c r="AF7" i="12"/>
  <c r="AO7" i="12" s="1"/>
  <c r="AG7" i="12"/>
  <c r="AP7" i="12" s="1"/>
  <c r="K12" i="9"/>
  <c r="K13" i="69"/>
  <c r="W8" i="25"/>
  <c r="AG7" i="25"/>
  <c r="AP7" i="25" s="1"/>
  <c r="AF7" i="25"/>
  <c r="AO7" i="25" s="1"/>
  <c r="AE7" i="25"/>
  <c r="K11" i="56"/>
  <c r="AI7" i="46"/>
  <c r="AN7" i="46"/>
  <c r="Y7" i="94"/>
  <c r="X7" i="94"/>
  <c r="AR6" i="14"/>
  <c r="K11" i="19"/>
  <c r="Z7" i="81"/>
  <c r="K11" i="68"/>
  <c r="AG7" i="93"/>
  <c r="AP7" i="93" s="1"/>
  <c r="W8" i="93"/>
  <c r="AE7" i="93"/>
  <c r="AF7" i="93"/>
  <c r="AO7" i="93" s="1"/>
  <c r="AR7" i="44"/>
  <c r="AH7" i="59"/>
  <c r="AQ7" i="59" s="1"/>
  <c r="X8" i="36"/>
  <c r="Z8" i="36" s="1"/>
  <c r="Y8" i="36"/>
  <c r="K13" i="58"/>
  <c r="AG7" i="67"/>
  <c r="AP7" i="67" s="1"/>
  <c r="W8" i="67"/>
  <c r="AE7" i="67"/>
  <c r="AF7" i="67"/>
  <c r="AO7" i="67" s="1"/>
  <c r="AH7" i="78"/>
  <c r="AQ7" i="78" s="1"/>
  <c r="AE7" i="35"/>
  <c r="W8" i="35"/>
  <c r="AF7" i="35"/>
  <c r="AO7" i="35" s="1"/>
  <c r="AG7" i="35"/>
  <c r="AP7" i="35" s="1"/>
  <c r="AR6" i="17"/>
  <c r="AR6" i="24"/>
  <c r="AI6" i="96"/>
  <c r="AN6" i="96"/>
  <c r="Z7" i="92"/>
  <c r="Y8" i="95"/>
  <c r="X8" i="95"/>
  <c r="Z8" i="95" s="1"/>
  <c r="Y8" i="64"/>
  <c r="Z8" i="64" s="1"/>
  <c r="X8" i="64"/>
  <c r="AI7" i="43"/>
  <c r="AN7" i="43"/>
  <c r="Y8" i="87"/>
  <c r="X8" i="87"/>
  <c r="Z8" i="38"/>
  <c r="Y8" i="38"/>
  <c r="X8" i="38"/>
  <c r="AN7" i="60"/>
  <c r="AI7" i="60"/>
  <c r="Z8" i="61"/>
  <c r="X8" i="61"/>
  <c r="Y8" i="61"/>
  <c r="AH7" i="47"/>
  <c r="AQ7" i="47" s="1"/>
  <c r="AN7" i="40"/>
  <c r="AI7" i="40"/>
  <c r="AF8" i="26"/>
  <c r="AO8" i="26" s="1"/>
  <c r="AE8" i="26"/>
  <c r="W9" i="26"/>
  <c r="AG8" i="26"/>
  <c r="AP8" i="26" s="1"/>
  <c r="K11" i="64"/>
  <c r="AG7" i="50"/>
  <c r="AP7" i="50" s="1"/>
  <c r="W8" i="50"/>
  <c r="AE7" i="50"/>
  <c r="AF7" i="50"/>
  <c r="AO7" i="50" s="1"/>
  <c r="AE7" i="33"/>
  <c r="W8" i="33"/>
  <c r="AG7" i="33"/>
  <c r="AP7" i="33" s="1"/>
  <c r="AF7" i="33"/>
  <c r="AO7" i="33" s="1"/>
  <c r="AR6" i="20"/>
  <c r="AR7" i="88"/>
  <c r="K11" i="71"/>
  <c r="AG7" i="59"/>
  <c r="AP7" i="59" s="1"/>
  <c r="AF7" i="59"/>
  <c r="AO7" i="59" s="1"/>
  <c r="W8" i="59"/>
  <c r="AE7" i="59"/>
  <c r="AR6" i="47"/>
  <c r="AR6" i="56"/>
  <c r="AH7" i="20"/>
  <c r="AQ7" i="20" s="1"/>
  <c r="AI7" i="27"/>
  <c r="AN7" i="27"/>
  <c r="Y8" i="77"/>
  <c r="X8" i="77"/>
  <c r="AI7" i="36"/>
  <c r="AN7" i="36"/>
  <c r="AI6" i="68"/>
  <c r="AN6" i="68"/>
  <c r="K11" i="72"/>
  <c r="AH8" i="28"/>
  <c r="AQ8" i="28" s="1"/>
  <c r="AG8" i="44"/>
  <c r="AP8" i="44" s="1"/>
  <c r="AF8" i="44"/>
  <c r="AO8" i="44" s="1"/>
  <c r="AE8" i="44"/>
  <c r="W9" i="44"/>
  <c r="AH7" i="52"/>
  <c r="AQ7" i="52" s="1"/>
  <c r="AR6" i="31"/>
  <c r="Z8" i="80"/>
  <c r="X8" i="80"/>
  <c r="Y8" i="80"/>
  <c r="K13" i="21"/>
  <c r="W8" i="78"/>
  <c r="AG7" i="78"/>
  <c r="AP7" i="78" s="1"/>
  <c r="AF7" i="78"/>
  <c r="AO7" i="78" s="1"/>
  <c r="AE7" i="78"/>
  <c r="AH7" i="57"/>
  <c r="AQ7" i="57" s="1"/>
  <c r="Z8" i="90"/>
  <c r="X8" i="90"/>
  <c r="Y8" i="90"/>
  <c r="X8" i="76"/>
  <c r="Y8" i="76"/>
  <c r="AH8" i="88"/>
  <c r="AQ8" i="88" s="1"/>
  <c r="AH7" i="24"/>
  <c r="AQ7" i="24" s="1"/>
  <c r="Y7" i="96"/>
  <c r="X7" i="96"/>
  <c r="AR6" i="63"/>
  <c r="K13" i="18"/>
  <c r="K13" i="5"/>
  <c r="AN7" i="95"/>
  <c r="AI7" i="95"/>
  <c r="AI7" i="70"/>
  <c r="AN7" i="70"/>
  <c r="AI7" i="87"/>
  <c r="AN7" i="87"/>
  <c r="AN7" i="23"/>
  <c r="AI7" i="23"/>
  <c r="AN7" i="10"/>
  <c r="AI7" i="10"/>
  <c r="AI7" i="38"/>
  <c r="AN7" i="38"/>
  <c r="Z8" i="60"/>
  <c r="Y8" i="60"/>
  <c r="X8" i="60"/>
  <c r="AN7" i="21"/>
  <c r="AI7" i="21"/>
  <c r="AG8" i="7" l="1"/>
  <c r="AP8" i="7" s="1"/>
  <c r="AF8" i="7"/>
  <c r="AO8" i="7" s="1"/>
  <c r="AE8" i="7"/>
  <c r="W9" i="7"/>
  <c r="AE8" i="9"/>
  <c r="AF8" i="9"/>
  <c r="AO8" i="9" s="1"/>
  <c r="AG8" i="9"/>
  <c r="AP8" i="9" s="1"/>
  <c r="W9" i="9"/>
  <c r="AF8" i="69"/>
  <c r="AO8" i="69" s="1"/>
  <c r="W9" i="69"/>
  <c r="AG8" i="69"/>
  <c r="AP8" i="69" s="1"/>
  <c r="AE8" i="69"/>
  <c r="W9" i="32"/>
  <c r="AG8" i="32"/>
  <c r="AP8" i="32" s="1"/>
  <c r="AF8" i="32"/>
  <c r="AO8" i="32" s="1"/>
  <c r="AE8" i="32"/>
  <c r="AE8" i="41"/>
  <c r="W9" i="41"/>
  <c r="AG8" i="41"/>
  <c r="AP8" i="41" s="1"/>
  <c r="AF8" i="41"/>
  <c r="AO8" i="41" s="1"/>
  <c r="AE8" i="65"/>
  <c r="W9" i="65"/>
  <c r="AF8" i="65"/>
  <c r="AO8" i="65" s="1"/>
  <c r="AG8" i="65"/>
  <c r="AP8" i="65" s="1"/>
  <c r="W9" i="91"/>
  <c r="AG8" i="91"/>
  <c r="AP8" i="91" s="1"/>
  <c r="AE8" i="91"/>
  <c r="AF8" i="91"/>
  <c r="AO8" i="91" s="1"/>
  <c r="AF8" i="13"/>
  <c r="AO8" i="13" s="1"/>
  <c r="AE8" i="13"/>
  <c r="W9" i="13"/>
  <c r="AG8" i="13"/>
  <c r="AP8" i="13" s="1"/>
  <c r="AE8" i="64"/>
  <c r="W9" i="64"/>
  <c r="AF8" i="64"/>
  <c r="AO8" i="64" s="1"/>
  <c r="AG8" i="64"/>
  <c r="AP8" i="64" s="1"/>
  <c r="W9" i="95"/>
  <c r="AG8" i="95"/>
  <c r="AP8" i="95" s="1"/>
  <c r="AF8" i="95"/>
  <c r="AO8" i="95" s="1"/>
  <c r="AE8" i="95"/>
  <c r="AG8" i="36"/>
  <c r="AP8" i="36" s="1"/>
  <c r="AF8" i="36"/>
  <c r="AO8" i="36" s="1"/>
  <c r="AE8" i="36"/>
  <c r="W9" i="36"/>
  <c r="AF8" i="43"/>
  <c r="AO8" i="43" s="1"/>
  <c r="AE8" i="43"/>
  <c r="W9" i="43"/>
  <c r="AG8" i="43"/>
  <c r="AP8" i="43" s="1"/>
  <c r="AH8" i="76"/>
  <c r="AQ8" i="76" s="1"/>
  <c r="K12" i="15"/>
  <c r="Y8" i="2"/>
  <c r="X8" i="2"/>
  <c r="AR7" i="36"/>
  <c r="AR7" i="60"/>
  <c r="AR6" i="96"/>
  <c r="AI7" i="78"/>
  <c r="AN7" i="78"/>
  <c r="K14" i="21"/>
  <c r="K12" i="72"/>
  <c r="AH8" i="77"/>
  <c r="AQ8" i="77" s="1"/>
  <c r="X8" i="59"/>
  <c r="Y8" i="59"/>
  <c r="Z8" i="33"/>
  <c r="Y8" i="33"/>
  <c r="X8" i="33"/>
  <c r="AH8" i="60"/>
  <c r="AQ8" i="60" s="1"/>
  <c r="AR7" i="70"/>
  <c r="AN7" i="33"/>
  <c r="AI7" i="33"/>
  <c r="K12" i="64"/>
  <c r="AR7" i="40"/>
  <c r="AH8" i="38"/>
  <c r="AQ8" i="38" s="1"/>
  <c r="Z8" i="67"/>
  <c r="Y8" i="67"/>
  <c r="X8" i="67"/>
  <c r="AN7" i="25"/>
  <c r="AI7" i="25"/>
  <c r="Z8" i="12"/>
  <c r="Y8" i="12"/>
  <c r="X8" i="12"/>
  <c r="AI7" i="31"/>
  <c r="AN7" i="31"/>
  <c r="AH8" i="40"/>
  <c r="AQ8" i="40" s="1"/>
  <c r="AR7" i="75"/>
  <c r="AR7" i="89"/>
  <c r="AR6" i="3"/>
  <c r="AH7" i="53"/>
  <c r="AQ7" i="53" s="1"/>
  <c r="K15" i="49"/>
  <c r="AR6" i="1"/>
  <c r="AR6" i="94"/>
  <c r="AH9" i="29"/>
  <c r="AQ9" i="29" s="1"/>
  <c r="AR7" i="49"/>
  <c r="AH8" i="39"/>
  <c r="AQ8" i="39" s="1"/>
  <c r="AG7" i="19"/>
  <c r="AP7" i="19" s="1"/>
  <c r="AF7" i="19"/>
  <c r="AO7" i="19" s="1"/>
  <c r="W8" i="19"/>
  <c r="AE7" i="19"/>
  <c r="K17" i="70"/>
  <c r="W8" i="11"/>
  <c r="AE7" i="11"/>
  <c r="AF7" i="11"/>
  <c r="AO7" i="11" s="1"/>
  <c r="AG7" i="11"/>
  <c r="AP7" i="11" s="1"/>
  <c r="Y8" i="72"/>
  <c r="X8" i="72"/>
  <c r="AR7" i="73"/>
  <c r="K14" i="66"/>
  <c r="Y8" i="6"/>
  <c r="Z8" i="6" s="1"/>
  <c r="X8" i="6"/>
  <c r="AH8" i="70"/>
  <c r="AQ8" i="70" s="1"/>
  <c r="AH8" i="30"/>
  <c r="AQ8" i="30" s="1"/>
  <c r="K14" i="53"/>
  <c r="AR7" i="58"/>
  <c r="K12" i="63"/>
  <c r="AH7" i="4"/>
  <c r="AQ7" i="4" s="1"/>
  <c r="AR7" i="77"/>
  <c r="K13" i="4"/>
  <c r="K13" i="10"/>
  <c r="AN7" i="20"/>
  <c r="AI7" i="20"/>
  <c r="AI7" i="57"/>
  <c r="AN7" i="57"/>
  <c r="AN7" i="17"/>
  <c r="AI7" i="17"/>
  <c r="AI7" i="47"/>
  <c r="AN7" i="47"/>
  <c r="AH7" i="96"/>
  <c r="AQ7" i="96" s="1"/>
  <c r="AI7" i="35"/>
  <c r="AN7" i="35"/>
  <c r="K14" i="58"/>
  <c r="Y8" i="25"/>
  <c r="X8" i="25"/>
  <c r="K12" i="55"/>
  <c r="K12" i="50"/>
  <c r="Y8" i="84"/>
  <c r="X8" i="84"/>
  <c r="AR7" i="21"/>
  <c r="AR7" i="38"/>
  <c r="AR7" i="87"/>
  <c r="K14" i="5"/>
  <c r="AI8" i="26"/>
  <c r="AN8" i="26"/>
  <c r="AR7" i="10"/>
  <c r="K14" i="18"/>
  <c r="Z7" i="96"/>
  <c r="AR7" i="23"/>
  <c r="AR7" i="95"/>
  <c r="AH8" i="90"/>
  <c r="AQ8" i="90" s="1"/>
  <c r="AH8" i="80"/>
  <c r="AQ8" i="80" s="1"/>
  <c r="Y9" i="44"/>
  <c r="Z9" i="44"/>
  <c r="X9" i="44"/>
  <c r="Z8" i="77"/>
  <c r="AR7" i="43"/>
  <c r="AR7" i="91"/>
  <c r="AH8" i="49"/>
  <c r="AQ8" i="49" s="1"/>
  <c r="AR7" i="64"/>
  <c r="AR7" i="74"/>
  <c r="AH8" i="55"/>
  <c r="AQ8" i="55" s="1"/>
  <c r="AH8" i="75"/>
  <c r="AQ8" i="75" s="1"/>
  <c r="AH8" i="89"/>
  <c r="AQ8" i="89" s="1"/>
  <c r="AF7" i="15"/>
  <c r="AO7" i="15" s="1"/>
  <c r="W8" i="15"/>
  <c r="AE7" i="15"/>
  <c r="AG7" i="15"/>
  <c r="AP7" i="15" s="1"/>
  <c r="AH7" i="3"/>
  <c r="AQ7" i="3" s="1"/>
  <c r="AH8" i="74"/>
  <c r="AQ8" i="74" s="1"/>
  <c r="W8" i="1"/>
  <c r="AG7" i="1"/>
  <c r="AP7" i="1" s="1"/>
  <c r="AF7" i="1"/>
  <c r="AO7" i="1" s="1"/>
  <c r="AE7" i="1"/>
  <c r="AF8" i="46"/>
  <c r="AO8" i="46" s="1"/>
  <c r="AE8" i="46"/>
  <c r="W9" i="46"/>
  <c r="AG8" i="46"/>
  <c r="AP8" i="46" s="1"/>
  <c r="K12" i="12"/>
  <c r="AR7" i="45"/>
  <c r="AH8" i="82"/>
  <c r="AQ8" i="82" s="1"/>
  <c r="AF7" i="68"/>
  <c r="AO7" i="68" s="1"/>
  <c r="W8" i="68"/>
  <c r="AE7" i="68"/>
  <c r="AG7" i="68"/>
  <c r="AP7" i="68" s="1"/>
  <c r="AF8" i="27"/>
  <c r="AO8" i="27" s="1"/>
  <c r="AE8" i="27"/>
  <c r="AG8" i="27"/>
  <c r="AP8" i="27" s="1"/>
  <c r="W9" i="27"/>
  <c r="AR7" i="69"/>
  <c r="AR7" i="55"/>
  <c r="AH8" i="66"/>
  <c r="AQ8" i="66" s="1"/>
  <c r="AH8" i="10"/>
  <c r="AQ8" i="10" s="1"/>
  <c r="Y8" i="51"/>
  <c r="X8" i="51"/>
  <c r="Z8" i="51" s="1"/>
  <c r="AN8" i="34"/>
  <c r="AI8" i="34"/>
  <c r="AI7" i="79"/>
  <c r="AN7" i="79"/>
  <c r="X8" i="20"/>
  <c r="Z8" i="20" s="1"/>
  <c r="Y8" i="20"/>
  <c r="Y8" i="57"/>
  <c r="X8" i="57"/>
  <c r="X8" i="17"/>
  <c r="Z8" i="17" s="1"/>
  <c r="Y8" i="17"/>
  <c r="X8" i="78"/>
  <c r="Y8" i="78"/>
  <c r="Z8" i="78" s="1"/>
  <c r="AR7" i="27"/>
  <c r="AG8" i="60"/>
  <c r="AP8" i="60" s="1"/>
  <c r="AF8" i="60"/>
  <c r="AO8" i="60" s="1"/>
  <c r="AE8" i="60"/>
  <c r="W9" i="60"/>
  <c r="W9" i="90"/>
  <c r="AE8" i="90"/>
  <c r="AF8" i="90"/>
  <c r="AO8" i="90" s="1"/>
  <c r="AG8" i="90"/>
  <c r="AP8" i="90" s="1"/>
  <c r="AE8" i="80"/>
  <c r="W9" i="80"/>
  <c r="AF8" i="80"/>
  <c r="AO8" i="80" s="1"/>
  <c r="AG8" i="80"/>
  <c r="AP8" i="80" s="1"/>
  <c r="AI8" i="44"/>
  <c r="AN8" i="44"/>
  <c r="AR6" i="68"/>
  <c r="AN7" i="50"/>
  <c r="AI7" i="50"/>
  <c r="Y9" i="26"/>
  <c r="X9" i="26"/>
  <c r="AH8" i="61"/>
  <c r="AQ8" i="61" s="1"/>
  <c r="AG8" i="38"/>
  <c r="AP8" i="38" s="1"/>
  <c r="AF8" i="38"/>
  <c r="AO8" i="38" s="1"/>
  <c r="AE8" i="38"/>
  <c r="W9" i="38"/>
  <c r="AH8" i="64"/>
  <c r="AQ8" i="64" s="1"/>
  <c r="AG7" i="92"/>
  <c r="AP7" i="92" s="1"/>
  <c r="AF7" i="92"/>
  <c r="AO7" i="92" s="1"/>
  <c r="AE7" i="92"/>
  <c r="W8" i="92"/>
  <c r="X8" i="35"/>
  <c r="Y8" i="35"/>
  <c r="Z8" i="35" s="1"/>
  <c r="K12" i="68"/>
  <c r="AR7" i="46"/>
  <c r="K13" i="9"/>
  <c r="W9" i="40"/>
  <c r="AG8" i="40"/>
  <c r="AP8" i="40" s="1"/>
  <c r="AF8" i="40"/>
  <c r="AO8" i="40" s="1"/>
  <c r="AE8" i="40"/>
  <c r="AR7" i="61"/>
  <c r="AR7" i="39"/>
  <c r="K15" i="1"/>
  <c r="W8" i="53"/>
  <c r="AE7" i="53"/>
  <c r="AG7" i="53"/>
  <c r="AP7" i="53" s="1"/>
  <c r="AF7" i="53"/>
  <c r="AO7" i="53" s="1"/>
  <c r="K14" i="61"/>
  <c r="AN7" i="62"/>
  <c r="AI7" i="62"/>
  <c r="AN8" i="86"/>
  <c r="AI8" i="86"/>
  <c r="AH8" i="69"/>
  <c r="AQ8" i="69" s="1"/>
  <c r="AG8" i="55"/>
  <c r="AP8" i="55" s="1"/>
  <c r="W9" i="55"/>
  <c r="AE8" i="55"/>
  <c r="AF8" i="55"/>
  <c r="AO8" i="55" s="1"/>
  <c r="AN7" i="2"/>
  <c r="AI7" i="2"/>
  <c r="AN7" i="84"/>
  <c r="AI7" i="84"/>
  <c r="K12" i="67"/>
  <c r="W10" i="29"/>
  <c r="AG9" i="29"/>
  <c r="AP9" i="29" s="1"/>
  <c r="AE9" i="29"/>
  <c r="AF9" i="29"/>
  <c r="AO9" i="29" s="1"/>
  <c r="W9" i="75"/>
  <c r="AG8" i="75"/>
  <c r="AP8" i="75" s="1"/>
  <c r="AE8" i="75"/>
  <c r="AF8" i="75"/>
  <c r="AO8" i="75" s="1"/>
  <c r="AR7" i="9"/>
  <c r="W9" i="39"/>
  <c r="AG8" i="39"/>
  <c r="AP8" i="39" s="1"/>
  <c r="AF8" i="39"/>
  <c r="AO8" i="39" s="1"/>
  <c r="AE8" i="39"/>
  <c r="AG8" i="89"/>
  <c r="AP8" i="89" s="1"/>
  <c r="AF8" i="89"/>
  <c r="AO8" i="89" s="1"/>
  <c r="AE8" i="89"/>
  <c r="W9" i="89"/>
  <c r="K12" i="7"/>
  <c r="AH7" i="54"/>
  <c r="AQ7" i="54" s="1"/>
  <c r="AR6" i="4"/>
  <c r="AR7" i="80"/>
  <c r="W9" i="66"/>
  <c r="AG8" i="66"/>
  <c r="AP8" i="66" s="1"/>
  <c r="AE8" i="66"/>
  <c r="AF8" i="66"/>
  <c r="AO8" i="66" s="1"/>
  <c r="AH8" i="21"/>
  <c r="AQ8" i="21" s="1"/>
  <c r="AE8" i="10"/>
  <c r="AF8" i="10"/>
  <c r="AO8" i="10" s="1"/>
  <c r="AG8" i="10"/>
  <c r="AP8" i="10" s="1"/>
  <c r="W9" i="10"/>
  <c r="AE8" i="70"/>
  <c r="W9" i="70"/>
  <c r="AF8" i="70"/>
  <c r="AO8" i="70" s="1"/>
  <c r="AG8" i="70"/>
  <c r="AP8" i="70" s="1"/>
  <c r="AF8" i="30"/>
  <c r="AO8" i="30" s="1"/>
  <c r="AE8" i="30"/>
  <c r="W9" i="30"/>
  <c r="AG8" i="30"/>
  <c r="AP8" i="30" s="1"/>
  <c r="AR6" i="53"/>
  <c r="AG7" i="4"/>
  <c r="AP7" i="4" s="1"/>
  <c r="AF7" i="4"/>
  <c r="AO7" i="4" s="1"/>
  <c r="W8" i="4"/>
  <c r="AE7" i="4"/>
  <c r="K12" i="20"/>
  <c r="AN7" i="51"/>
  <c r="AI7" i="51"/>
  <c r="K12" i="24"/>
  <c r="K12" i="51"/>
  <c r="AG7" i="42"/>
  <c r="AP7" i="42" s="1"/>
  <c r="AF7" i="42"/>
  <c r="AO7" i="42" s="1"/>
  <c r="AE7" i="42"/>
  <c r="W8" i="42"/>
  <c r="AR7" i="66"/>
  <c r="K12" i="11"/>
  <c r="Y9" i="28"/>
  <c r="X9" i="28"/>
  <c r="Z9" i="28" s="1"/>
  <c r="K12" i="71"/>
  <c r="AG8" i="61"/>
  <c r="AP8" i="61" s="1"/>
  <c r="AF8" i="61"/>
  <c r="AO8" i="61" s="1"/>
  <c r="AE8" i="61"/>
  <c r="W9" i="61"/>
  <c r="AH7" i="94"/>
  <c r="AQ7" i="94" s="1"/>
  <c r="AH8" i="16"/>
  <c r="AQ8" i="16" s="1"/>
  <c r="X8" i="62"/>
  <c r="Y8" i="62"/>
  <c r="Y9" i="86"/>
  <c r="Z9" i="86" s="1"/>
  <c r="X9" i="86"/>
  <c r="AI7" i="71"/>
  <c r="AN7" i="71"/>
  <c r="AR7" i="30"/>
  <c r="AG7" i="3"/>
  <c r="AP7" i="3" s="1"/>
  <c r="AF7" i="3"/>
  <c r="AO7" i="3" s="1"/>
  <c r="W8" i="3"/>
  <c r="AE7" i="3"/>
  <c r="K12" i="2"/>
  <c r="W9" i="74"/>
  <c r="AG8" i="74"/>
  <c r="AP8" i="74" s="1"/>
  <c r="AF8" i="74"/>
  <c r="AO8" i="74" s="1"/>
  <c r="AE8" i="74"/>
  <c r="AG7" i="18"/>
  <c r="AP7" i="18" s="1"/>
  <c r="AF7" i="18"/>
  <c r="AO7" i="18" s="1"/>
  <c r="W8" i="18"/>
  <c r="AE7" i="18"/>
  <c r="AH8" i="8"/>
  <c r="AQ8" i="8" s="1"/>
  <c r="AN7" i="24"/>
  <c r="AI7" i="24"/>
  <c r="Z9" i="88"/>
  <c r="Y9" i="88"/>
  <c r="X9" i="88"/>
  <c r="AH8" i="58"/>
  <c r="AQ8" i="58" s="1"/>
  <c r="W9" i="82"/>
  <c r="AG8" i="82"/>
  <c r="AP8" i="82" s="1"/>
  <c r="AF8" i="82"/>
  <c r="AO8" i="82" s="1"/>
  <c r="AE8" i="82"/>
  <c r="AH8" i="83"/>
  <c r="AQ8" i="83" s="1"/>
  <c r="K12" i="8"/>
  <c r="K14" i="17"/>
  <c r="AG8" i="21"/>
  <c r="AP8" i="21" s="1"/>
  <c r="AF8" i="21"/>
  <c r="AO8" i="21" s="1"/>
  <c r="AE8" i="21"/>
  <c r="W9" i="21"/>
  <c r="AH8" i="23"/>
  <c r="AQ8" i="23" s="1"/>
  <c r="AH8" i="73"/>
  <c r="AQ8" i="73" s="1"/>
  <c r="AH8" i="45"/>
  <c r="AQ8" i="45" s="1"/>
  <c r="K14" i="57"/>
  <c r="X8" i="79"/>
  <c r="Y8" i="79"/>
  <c r="AH8" i="87"/>
  <c r="AQ8" i="87" s="1"/>
  <c r="Z8" i="76"/>
  <c r="AI7" i="59"/>
  <c r="AN7" i="59"/>
  <c r="AN7" i="93"/>
  <c r="AI7" i="93"/>
  <c r="K12" i="56"/>
  <c r="AR8" i="29"/>
  <c r="AH8" i="13"/>
  <c r="AQ8" i="13" s="1"/>
  <c r="AH8" i="9"/>
  <c r="AQ8" i="9" s="1"/>
  <c r="K15" i="6"/>
  <c r="AR7" i="41"/>
  <c r="AR7" i="32"/>
  <c r="X8" i="71"/>
  <c r="Z8" i="71" s="1"/>
  <c r="Y8" i="71"/>
  <c r="K12" i="16"/>
  <c r="AR7" i="13"/>
  <c r="AH8" i="85"/>
  <c r="AQ8" i="85" s="1"/>
  <c r="AR7" i="16"/>
  <c r="K12" i="3"/>
  <c r="AG7" i="22"/>
  <c r="AP7" i="22" s="1"/>
  <c r="AF7" i="22"/>
  <c r="AO7" i="22" s="1"/>
  <c r="W8" i="22"/>
  <c r="AE7" i="22"/>
  <c r="AR7" i="82"/>
  <c r="AH8" i="32"/>
  <c r="AQ8" i="32" s="1"/>
  <c r="K12" i="59"/>
  <c r="Z7" i="54"/>
  <c r="AR7" i="65"/>
  <c r="K12" i="60"/>
  <c r="AH8" i="91"/>
  <c r="AQ8" i="91" s="1"/>
  <c r="Y8" i="24"/>
  <c r="X8" i="24"/>
  <c r="Z8" i="24" s="1"/>
  <c r="AI8" i="88"/>
  <c r="AN8" i="88"/>
  <c r="Z8" i="58"/>
  <c r="AH8" i="41"/>
  <c r="AQ8" i="41" s="1"/>
  <c r="Z8" i="83"/>
  <c r="K13" i="22"/>
  <c r="AH8" i="7"/>
  <c r="AQ8" i="7" s="1"/>
  <c r="AR7" i="85"/>
  <c r="Z8" i="45"/>
  <c r="AR7" i="76"/>
  <c r="K14" i="14"/>
  <c r="K12" i="52"/>
  <c r="AR6" i="54"/>
  <c r="AI7" i="5"/>
  <c r="AN7" i="5"/>
  <c r="AR7" i="7"/>
  <c r="K12" i="23"/>
  <c r="AI7" i="52"/>
  <c r="AN7" i="52"/>
  <c r="X8" i="48"/>
  <c r="Y8" i="48"/>
  <c r="AI7" i="56"/>
  <c r="AN7" i="56"/>
  <c r="X8" i="50"/>
  <c r="Y8" i="50"/>
  <c r="Z8" i="50" s="1"/>
  <c r="W8" i="81"/>
  <c r="AG7" i="81"/>
  <c r="AP7" i="81" s="1"/>
  <c r="AF7" i="81"/>
  <c r="AO7" i="81" s="1"/>
  <c r="AE7" i="81"/>
  <c r="AG8" i="49"/>
  <c r="AP8" i="49" s="1"/>
  <c r="AF8" i="49"/>
  <c r="AO8" i="49" s="1"/>
  <c r="AE8" i="49"/>
  <c r="W9" i="49"/>
  <c r="Z8" i="87"/>
  <c r="AH8" i="95"/>
  <c r="AQ8" i="95" s="1"/>
  <c r="AN7" i="67"/>
  <c r="AI7" i="67"/>
  <c r="AH8" i="36"/>
  <c r="AQ8" i="36" s="1"/>
  <c r="Y8" i="93"/>
  <c r="X8" i="93"/>
  <c r="Z8" i="93" s="1"/>
  <c r="K12" i="19"/>
  <c r="Z7" i="94"/>
  <c r="K14" i="69"/>
  <c r="AI7" i="12"/>
  <c r="AN7" i="12"/>
  <c r="Z8" i="31"/>
  <c r="Y8" i="31"/>
  <c r="X8" i="31"/>
  <c r="AF7" i="14"/>
  <c r="AO7" i="14" s="1"/>
  <c r="W8" i="14"/>
  <c r="AE7" i="14"/>
  <c r="AG7" i="14"/>
  <c r="AP7" i="14" s="1"/>
  <c r="Z8" i="16"/>
  <c r="K14" i="65"/>
  <c r="AF7" i="63"/>
  <c r="AO7" i="63" s="1"/>
  <c r="W8" i="63"/>
  <c r="AE7" i="63"/>
  <c r="AG7" i="63"/>
  <c r="AP7" i="63" s="1"/>
  <c r="AH8" i="65"/>
  <c r="AQ8" i="65" s="1"/>
  <c r="Z8" i="85"/>
  <c r="AH8" i="43"/>
  <c r="AQ8" i="43" s="1"/>
  <c r="AF7" i="37"/>
  <c r="AO7" i="37" s="1"/>
  <c r="AE7" i="37"/>
  <c r="W8" i="37"/>
  <c r="AG7" i="37"/>
  <c r="AP7" i="37" s="1"/>
  <c r="AR7" i="90"/>
  <c r="AR7" i="83"/>
  <c r="AH7" i="1"/>
  <c r="AQ7" i="1" s="1"/>
  <c r="AH8" i="46"/>
  <c r="AQ8" i="46" s="1"/>
  <c r="AI7" i="72"/>
  <c r="AN7" i="72"/>
  <c r="Z8" i="8"/>
  <c r="AH7" i="68"/>
  <c r="AQ7" i="68" s="1"/>
  <c r="AH8" i="27"/>
  <c r="AQ8" i="27" s="1"/>
  <c r="AI7" i="6"/>
  <c r="AN7" i="6"/>
  <c r="K13" i="13"/>
  <c r="AR7" i="8"/>
  <c r="Z8" i="23"/>
  <c r="Z8" i="73"/>
  <c r="X8" i="5"/>
  <c r="Z8" i="5" s="1"/>
  <c r="Y8" i="5"/>
  <c r="Z9" i="34"/>
  <c r="Y9" i="34"/>
  <c r="X9" i="34"/>
  <c r="AI8" i="28"/>
  <c r="AN8" i="28"/>
  <c r="Z8" i="52"/>
  <c r="Y8" i="52"/>
  <c r="X8" i="52"/>
  <c r="AI7" i="48"/>
  <c r="AN7" i="48"/>
  <c r="Y8" i="47"/>
  <c r="X8" i="47"/>
  <c r="Z8" i="56"/>
  <c r="Y8" i="56"/>
  <c r="X8" i="56"/>
  <c r="AF8" i="93" l="1"/>
  <c r="AO8" i="93" s="1"/>
  <c r="AE8" i="93"/>
  <c r="W9" i="93"/>
  <c r="AG8" i="93"/>
  <c r="AP8" i="93" s="1"/>
  <c r="AG9" i="86"/>
  <c r="AP9" i="86" s="1"/>
  <c r="AF9" i="86"/>
  <c r="AO9" i="86" s="1"/>
  <c r="W10" i="86"/>
  <c r="AE9" i="86"/>
  <c r="AG8" i="6"/>
  <c r="AP8" i="6" s="1"/>
  <c r="AF8" i="6"/>
  <c r="AO8" i="6" s="1"/>
  <c r="AE8" i="6"/>
  <c r="W9" i="6"/>
  <c r="AE8" i="78"/>
  <c r="W9" i="78"/>
  <c r="AF8" i="78"/>
  <c r="AO8" i="78" s="1"/>
  <c r="AG8" i="78"/>
  <c r="AP8" i="78" s="1"/>
  <c r="AG8" i="20"/>
  <c r="AP8" i="20" s="1"/>
  <c r="AF8" i="20"/>
  <c r="AO8" i="20" s="1"/>
  <c r="AE8" i="20"/>
  <c r="W9" i="20"/>
  <c r="AG8" i="50"/>
  <c r="AP8" i="50" s="1"/>
  <c r="AE8" i="50"/>
  <c r="W9" i="50"/>
  <c r="AF8" i="50"/>
  <c r="AO8" i="50" s="1"/>
  <c r="AG8" i="5"/>
  <c r="AP8" i="5" s="1"/>
  <c r="AF8" i="5"/>
  <c r="AO8" i="5" s="1"/>
  <c r="AE8" i="5"/>
  <c r="W9" i="5"/>
  <c r="AF8" i="51"/>
  <c r="AO8" i="51" s="1"/>
  <c r="W9" i="51"/>
  <c r="AG8" i="51"/>
  <c r="AP8" i="51" s="1"/>
  <c r="AE8" i="51"/>
  <c r="AG8" i="24"/>
  <c r="AP8" i="24" s="1"/>
  <c r="AF8" i="24"/>
  <c r="AO8" i="24" s="1"/>
  <c r="AE8" i="24"/>
  <c r="W9" i="24"/>
  <c r="W10" i="28"/>
  <c r="AG9" i="28"/>
  <c r="AP9" i="28" s="1"/>
  <c r="AF9" i="28"/>
  <c r="AO9" i="28" s="1"/>
  <c r="AE9" i="28"/>
  <c r="AG8" i="17"/>
  <c r="AP8" i="17" s="1"/>
  <c r="AF8" i="17"/>
  <c r="AO8" i="17" s="1"/>
  <c r="AE8" i="17"/>
  <c r="W9" i="17"/>
  <c r="W9" i="71"/>
  <c r="AG8" i="71"/>
  <c r="AP8" i="71" s="1"/>
  <c r="AE8" i="71"/>
  <c r="AF8" i="71"/>
  <c r="AO8" i="71" s="1"/>
  <c r="AG8" i="35"/>
  <c r="AP8" i="35" s="1"/>
  <c r="AF8" i="35"/>
  <c r="AO8" i="35" s="1"/>
  <c r="AE8" i="35"/>
  <c r="W9" i="35"/>
  <c r="AI7" i="37"/>
  <c r="AN7" i="37"/>
  <c r="AH8" i="56"/>
  <c r="AQ8" i="56" s="1"/>
  <c r="AR8" i="28"/>
  <c r="K14" i="13"/>
  <c r="AR7" i="72"/>
  <c r="AR7" i="67"/>
  <c r="AH8" i="48"/>
  <c r="AQ8" i="48" s="1"/>
  <c r="AG8" i="45"/>
  <c r="AP8" i="45" s="1"/>
  <c r="AF8" i="45"/>
  <c r="AO8" i="45" s="1"/>
  <c r="AE8" i="45"/>
  <c r="W9" i="45"/>
  <c r="K14" i="22"/>
  <c r="K16" i="6"/>
  <c r="AR7" i="59"/>
  <c r="AI8" i="82"/>
  <c r="AN8" i="82"/>
  <c r="AI8" i="74"/>
  <c r="AN8" i="74"/>
  <c r="K13" i="2"/>
  <c r="AN8" i="61"/>
  <c r="AI8" i="61"/>
  <c r="K13" i="51"/>
  <c r="AI8" i="66"/>
  <c r="AN8" i="66"/>
  <c r="Z9" i="89"/>
  <c r="Y9" i="89"/>
  <c r="X9" i="89"/>
  <c r="AI8" i="75"/>
  <c r="AN8" i="75"/>
  <c r="X8" i="53"/>
  <c r="Y8" i="53"/>
  <c r="K13" i="68"/>
  <c r="AN7" i="92"/>
  <c r="AI7" i="92"/>
  <c r="AH9" i="26"/>
  <c r="AQ9" i="26" s="1"/>
  <c r="Z9" i="90"/>
  <c r="Y9" i="90"/>
  <c r="X9" i="90"/>
  <c r="Y9" i="27"/>
  <c r="Z9" i="27" s="1"/>
  <c r="X9" i="27"/>
  <c r="Z8" i="68"/>
  <c r="Y8" i="68"/>
  <c r="X8" i="68"/>
  <c r="K13" i="12"/>
  <c r="AI7" i="1"/>
  <c r="AN7" i="1"/>
  <c r="AH9" i="44"/>
  <c r="AQ9" i="44" s="1"/>
  <c r="K13" i="50"/>
  <c r="AR7" i="17"/>
  <c r="Z8" i="19"/>
  <c r="X8" i="19"/>
  <c r="Y8" i="19"/>
  <c r="AH8" i="12"/>
  <c r="AQ8" i="12" s="1"/>
  <c r="AG8" i="33"/>
  <c r="AP8" i="33" s="1"/>
  <c r="AF8" i="33"/>
  <c r="AO8" i="33" s="1"/>
  <c r="AE8" i="33"/>
  <c r="W9" i="33"/>
  <c r="K15" i="21"/>
  <c r="AI8" i="64"/>
  <c r="AN8" i="64"/>
  <c r="AN8" i="91"/>
  <c r="AI8" i="91"/>
  <c r="Y9" i="65"/>
  <c r="X9" i="65"/>
  <c r="AI8" i="41"/>
  <c r="AN8" i="41"/>
  <c r="AI8" i="69"/>
  <c r="AN8" i="69"/>
  <c r="AG8" i="8"/>
  <c r="AP8" i="8" s="1"/>
  <c r="AF8" i="8"/>
  <c r="AO8" i="8" s="1"/>
  <c r="AE8" i="8"/>
  <c r="W9" i="8"/>
  <c r="Y8" i="63"/>
  <c r="X8" i="63"/>
  <c r="K13" i="19"/>
  <c r="AR7" i="48"/>
  <c r="AH9" i="34"/>
  <c r="AQ9" i="34" s="1"/>
  <c r="W9" i="73"/>
  <c r="AG8" i="73"/>
  <c r="AP8" i="73" s="1"/>
  <c r="AE8" i="73"/>
  <c r="AF8" i="73"/>
  <c r="AO8" i="73" s="1"/>
  <c r="K15" i="65"/>
  <c r="AH8" i="31"/>
  <c r="AQ8" i="31" s="1"/>
  <c r="K15" i="69"/>
  <c r="AI7" i="81"/>
  <c r="AN7" i="81"/>
  <c r="AH8" i="50"/>
  <c r="AQ8" i="50" s="1"/>
  <c r="Z8" i="48"/>
  <c r="K13" i="52"/>
  <c r="W9" i="83"/>
  <c r="AG8" i="83"/>
  <c r="AP8" i="83" s="1"/>
  <c r="AE8" i="83"/>
  <c r="AF8" i="83"/>
  <c r="AO8" i="83" s="1"/>
  <c r="W9" i="58"/>
  <c r="AG8" i="58"/>
  <c r="AP8" i="58" s="1"/>
  <c r="AE8" i="58"/>
  <c r="AF8" i="58"/>
  <c r="AO8" i="58" s="1"/>
  <c r="K13" i="59"/>
  <c r="AG8" i="76"/>
  <c r="AP8" i="76" s="1"/>
  <c r="AF8" i="76"/>
  <c r="AO8" i="76" s="1"/>
  <c r="W9" i="76"/>
  <c r="AE8" i="76"/>
  <c r="AH8" i="79"/>
  <c r="AQ8" i="79" s="1"/>
  <c r="AH9" i="88"/>
  <c r="AQ9" i="88" s="1"/>
  <c r="AN7" i="3"/>
  <c r="AI7" i="3"/>
  <c r="AH8" i="62"/>
  <c r="AQ8" i="62" s="1"/>
  <c r="X8" i="42"/>
  <c r="Y8" i="42"/>
  <c r="K13" i="20"/>
  <c r="AN8" i="89"/>
  <c r="AI8" i="89"/>
  <c r="X10" i="29"/>
  <c r="Z10" i="29" s="1"/>
  <c r="Y10" i="29"/>
  <c r="AR7" i="2"/>
  <c r="AN8" i="38"/>
  <c r="AI8" i="38"/>
  <c r="AI8" i="80"/>
  <c r="AN8" i="80"/>
  <c r="Z9" i="60"/>
  <c r="Y9" i="60"/>
  <c r="X9" i="60"/>
  <c r="AH8" i="57"/>
  <c r="AQ8" i="57" s="1"/>
  <c r="AG9" i="44"/>
  <c r="AP9" i="44" s="1"/>
  <c r="AF9" i="44"/>
  <c r="AO9" i="44" s="1"/>
  <c r="AE9" i="44"/>
  <c r="W10" i="44"/>
  <c r="K15" i="18"/>
  <c r="K15" i="5"/>
  <c r="K15" i="58"/>
  <c r="K14" i="10"/>
  <c r="AN7" i="11"/>
  <c r="AI7" i="11"/>
  <c r="AG8" i="67"/>
  <c r="AP8" i="67" s="1"/>
  <c r="AE8" i="67"/>
  <c r="W9" i="67"/>
  <c r="AF8" i="67"/>
  <c r="AO8" i="67" s="1"/>
  <c r="K13" i="15"/>
  <c r="Y9" i="43"/>
  <c r="X9" i="43"/>
  <c r="AN8" i="36"/>
  <c r="AI8" i="36"/>
  <c r="Y9" i="95"/>
  <c r="X9" i="95"/>
  <c r="AI8" i="65"/>
  <c r="AN8" i="65"/>
  <c r="AN8" i="9"/>
  <c r="AI8" i="9"/>
  <c r="AE8" i="52"/>
  <c r="W9" i="52"/>
  <c r="AG8" i="52"/>
  <c r="AP8" i="52" s="1"/>
  <c r="AF8" i="52"/>
  <c r="AO8" i="52" s="1"/>
  <c r="AE8" i="56"/>
  <c r="AF8" i="56"/>
  <c r="AO8" i="56" s="1"/>
  <c r="AG8" i="56"/>
  <c r="AP8" i="56" s="1"/>
  <c r="W9" i="56"/>
  <c r="AH8" i="52"/>
  <c r="AQ8" i="52" s="1"/>
  <c r="AG8" i="23"/>
  <c r="AP8" i="23" s="1"/>
  <c r="AF8" i="23"/>
  <c r="AO8" i="23" s="1"/>
  <c r="AE8" i="23"/>
  <c r="W9" i="23"/>
  <c r="AF8" i="16"/>
  <c r="AO8" i="16" s="1"/>
  <c r="AE8" i="16"/>
  <c r="W9" i="16"/>
  <c r="AG8" i="16"/>
  <c r="AP8" i="16" s="1"/>
  <c r="AG7" i="94"/>
  <c r="AP7" i="94" s="1"/>
  <c r="AF7" i="94"/>
  <c r="AO7" i="94" s="1"/>
  <c r="W8" i="94"/>
  <c r="AE7" i="94"/>
  <c r="AG8" i="87"/>
  <c r="AP8" i="87" s="1"/>
  <c r="AF8" i="87"/>
  <c r="AO8" i="87" s="1"/>
  <c r="AE8" i="87"/>
  <c r="W9" i="87"/>
  <c r="K15" i="14"/>
  <c r="K13" i="60"/>
  <c r="K13" i="56"/>
  <c r="Z8" i="79"/>
  <c r="K15" i="17"/>
  <c r="AN7" i="18"/>
  <c r="AI7" i="18"/>
  <c r="Z8" i="3"/>
  <c r="Y8" i="3"/>
  <c r="X8" i="3"/>
  <c r="AR7" i="71"/>
  <c r="Z8" i="62"/>
  <c r="AN7" i="42"/>
  <c r="AI7" i="42"/>
  <c r="K13" i="24"/>
  <c r="AN7" i="4"/>
  <c r="AI7" i="4"/>
  <c r="AN8" i="10"/>
  <c r="AI8" i="10"/>
  <c r="Y9" i="66"/>
  <c r="X9" i="66"/>
  <c r="Z9" i="39"/>
  <c r="Y9" i="39"/>
  <c r="X9" i="39"/>
  <c r="Y9" i="75"/>
  <c r="X9" i="75"/>
  <c r="K15" i="61"/>
  <c r="K16" i="1"/>
  <c r="AI8" i="40"/>
  <c r="AN8" i="40"/>
  <c r="K14" i="9"/>
  <c r="AH8" i="35"/>
  <c r="AQ8" i="35" s="1"/>
  <c r="Z9" i="26"/>
  <c r="AR8" i="44"/>
  <c r="AN8" i="60"/>
  <c r="AI8" i="60"/>
  <c r="AH8" i="78"/>
  <c r="AQ8" i="78" s="1"/>
  <c r="AR7" i="79"/>
  <c r="AN8" i="27"/>
  <c r="AI8" i="27"/>
  <c r="Y9" i="46"/>
  <c r="X9" i="46"/>
  <c r="AI7" i="15"/>
  <c r="AN7" i="15"/>
  <c r="AH8" i="84"/>
  <c r="AQ8" i="84" s="1"/>
  <c r="K13" i="55"/>
  <c r="K15" i="53"/>
  <c r="AH8" i="72"/>
  <c r="AQ8" i="72" s="1"/>
  <c r="Z8" i="11"/>
  <c r="X8" i="11"/>
  <c r="Y8" i="11"/>
  <c r="K16" i="49"/>
  <c r="AE8" i="12"/>
  <c r="AF8" i="12"/>
  <c r="AO8" i="12" s="1"/>
  <c r="AG8" i="12"/>
  <c r="AP8" i="12" s="1"/>
  <c r="W9" i="12"/>
  <c r="AH8" i="59"/>
  <c r="AQ8" i="59" s="1"/>
  <c r="AR7" i="78"/>
  <c r="Z9" i="13"/>
  <c r="Y9" i="13"/>
  <c r="X9" i="13"/>
  <c r="AN8" i="32"/>
  <c r="AI8" i="32"/>
  <c r="Z9" i="69"/>
  <c r="Y9" i="69"/>
  <c r="X9" i="69"/>
  <c r="Y9" i="7"/>
  <c r="X9" i="7"/>
  <c r="AH8" i="47"/>
  <c r="AQ8" i="47" s="1"/>
  <c r="W10" i="34"/>
  <c r="AG9" i="34"/>
  <c r="AP9" i="34" s="1"/>
  <c r="AF9" i="34"/>
  <c r="AO9" i="34" s="1"/>
  <c r="AE9" i="34"/>
  <c r="AR7" i="6"/>
  <c r="Y8" i="37"/>
  <c r="X8" i="37"/>
  <c r="AI7" i="63"/>
  <c r="AN7" i="63"/>
  <c r="W9" i="31"/>
  <c r="AG8" i="31"/>
  <c r="AP8" i="31" s="1"/>
  <c r="AF8" i="31"/>
  <c r="AO8" i="31" s="1"/>
  <c r="AE8" i="31"/>
  <c r="Y9" i="49"/>
  <c r="X9" i="49"/>
  <c r="AR7" i="52"/>
  <c r="AR7" i="5"/>
  <c r="AR8" i="88"/>
  <c r="K13" i="3"/>
  <c r="K13" i="16"/>
  <c r="AR7" i="93"/>
  <c r="Z9" i="21"/>
  <c r="Y9" i="21"/>
  <c r="X9" i="21"/>
  <c r="Y9" i="82"/>
  <c r="Z9" i="82"/>
  <c r="X9" i="82"/>
  <c r="W10" i="88"/>
  <c r="AE9" i="88"/>
  <c r="AG9" i="88"/>
  <c r="AP9" i="88" s="1"/>
  <c r="AF9" i="88"/>
  <c r="AO9" i="88" s="1"/>
  <c r="X8" i="18"/>
  <c r="Y8" i="18"/>
  <c r="Y9" i="74"/>
  <c r="X9" i="74"/>
  <c r="AH9" i="86"/>
  <c r="AQ9" i="86" s="1"/>
  <c r="K13" i="11"/>
  <c r="AR7" i="51"/>
  <c r="Y8" i="4"/>
  <c r="X8" i="4"/>
  <c r="Y9" i="30"/>
  <c r="X9" i="30"/>
  <c r="Y9" i="70"/>
  <c r="X9" i="70"/>
  <c r="AR8" i="86"/>
  <c r="AR7" i="50"/>
  <c r="Z8" i="57"/>
  <c r="AR8" i="34"/>
  <c r="Z8" i="1"/>
  <c r="Y8" i="1"/>
  <c r="X8" i="1"/>
  <c r="Y8" i="15"/>
  <c r="Z8" i="15" s="1"/>
  <c r="X8" i="15"/>
  <c r="AH8" i="25"/>
  <c r="AQ8" i="25" s="1"/>
  <c r="AR7" i="35"/>
  <c r="AR7" i="57"/>
  <c r="AR7" i="25"/>
  <c r="K13" i="64"/>
  <c r="Z8" i="59"/>
  <c r="AH8" i="2"/>
  <c r="AQ8" i="2" s="1"/>
  <c r="AI8" i="43"/>
  <c r="AN8" i="43"/>
  <c r="AI8" i="13"/>
  <c r="AN8" i="13"/>
  <c r="Y9" i="91"/>
  <c r="Z9" i="91" s="1"/>
  <c r="X9" i="91"/>
  <c r="AI8" i="7"/>
  <c r="AN8" i="7"/>
  <c r="AI7" i="14"/>
  <c r="AN7" i="14"/>
  <c r="AI8" i="49"/>
  <c r="AN8" i="49"/>
  <c r="AR7" i="56"/>
  <c r="AH8" i="24"/>
  <c r="AQ8" i="24" s="1"/>
  <c r="AN7" i="22"/>
  <c r="AI7" i="22"/>
  <c r="AN8" i="21"/>
  <c r="AI8" i="21"/>
  <c r="AR7" i="24"/>
  <c r="K13" i="71"/>
  <c r="AI8" i="70"/>
  <c r="AN8" i="70"/>
  <c r="K13" i="7"/>
  <c r="K13" i="67"/>
  <c r="AI8" i="55"/>
  <c r="AN8" i="55"/>
  <c r="X8" i="92"/>
  <c r="Y8" i="92"/>
  <c r="Z8" i="92" s="1"/>
  <c r="AI8" i="46"/>
  <c r="AN8" i="46"/>
  <c r="Z8" i="84"/>
  <c r="AR7" i="20"/>
  <c r="K14" i="4"/>
  <c r="K13" i="63"/>
  <c r="K15" i="66"/>
  <c r="Z8" i="72"/>
  <c r="K18" i="70"/>
  <c r="AR7" i="33"/>
  <c r="AH8" i="33"/>
  <c r="AQ8" i="33" s="1"/>
  <c r="K13" i="72"/>
  <c r="AI8" i="95"/>
  <c r="AN8" i="95"/>
  <c r="Z9" i="41"/>
  <c r="Y9" i="41"/>
  <c r="X9" i="41"/>
  <c r="Y9" i="9"/>
  <c r="X9" i="9"/>
  <c r="Z8" i="47"/>
  <c r="AH8" i="5"/>
  <c r="AQ8" i="5" s="1"/>
  <c r="W9" i="85"/>
  <c r="AF8" i="85"/>
  <c r="AO8" i="85" s="1"/>
  <c r="AG8" i="85"/>
  <c r="AP8" i="85" s="1"/>
  <c r="AE8" i="85"/>
  <c r="Y8" i="14"/>
  <c r="X8" i="14"/>
  <c r="AR7" i="12"/>
  <c r="AH8" i="93"/>
  <c r="AQ8" i="93" s="1"/>
  <c r="Z8" i="81"/>
  <c r="X8" i="81"/>
  <c r="Y8" i="81"/>
  <c r="K13" i="23"/>
  <c r="AG7" i="54"/>
  <c r="AP7" i="54" s="1"/>
  <c r="AF7" i="54"/>
  <c r="AO7" i="54" s="1"/>
  <c r="W8" i="54"/>
  <c r="AE7" i="54"/>
  <c r="Y8" i="22"/>
  <c r="X8" i="22"/>
  <c r="AH8" i="71"/>
  <c r="AQ8" i="71" s="1"/>
  <c r="K15" i="57"/>
  <c r="K13" i="8"/>
  <c r="Z9" i="61"/>
  <c r="Y9" i="61"/>
  <c r="X9" i="61"/>
  <c r="AH9" i="28"/>
  <c r="AQ9" i="28" s="1"/>
  <c r="AI8" i="30"/>
  <c r="AN8" i="30"/>
  <c r="X9" i="10"/>
  <c r="Z9" i="10" s="1"/>
  <c r="Y9" i="10"/>
  <c r="AN8" i="39"/>
  <c r="AI8" i="39"/>
  <c r="AI9" i="29"/>
  <c r="AN9" i="29"/>
  <c r="AR7" i="84"/>
  <c r="Z9" i="55"/>
  <c r="Y9" i="55"/>
  <c r="X9" i="55"/>
  <c r="AR7" i="62"/>
  <c r="AI7" i="53"/>
  <c r="AN7" i="53"/>
  <c r="Z9" i="40"/>
  <c r="Y9" i="40"/>
  <c r="X9" i="40"/>
  <c r="Y9" i="38"/>
  <c r="X9" i="38"/>
  <c r="Z9" i="80"/>
  <c r="Y9" i="80"/>
  <c r="X9" i="80"/>
  <c r="AN8" i="90"/>
  <c r="AI8" i="90"/>
  <c r="AH8" i="17"/>
  <c r="AQ8" i="17" s="1"/>
  <c r="AH8" i="20"/>
  <c r="AQ8" i="20" s="1"/>
  <c r="AH8" i="51"/>
  <c r="AQ8" i="51" s="1"/>
  <c r="AN7" i="68"/>
  <c r="AI7" i="68"/>
  <c r="AG8" i="77"/>
  <c r="AP8" i="77" s="1"/>
  <c r="AF8" i="77"/>
  <c r="AO8" i="77" s="1"/>
  <c r="W9" i="77"/>
  <c r="AE8" i="77"/>
  <c r="AG7" i="96"/>
  <c r="AP7" i="96" s="1"/>
  <c r="AE7" i="96"/>
  <c r="W8" i="96"/>
  <c r="AF7" i="96"/>
  <c r="AO7" i="96" s="1"/>
  <c r="AR8" i="26"/>
  <c r="Z8" i="25"/>
  <c r="AR7" i="47"/>
  <c r="AH8" i="6"/>
  <c r="AQ8" i="6" s="1"/>
  <c r="AN7" i="19"/>
  <c r="AI7" i="19"/>
  <c r="AR7" i="31"/>
  <c r="AH8" i="67"/>
  <c r="AQ8" i="67" s="1"/>
  <c r="Z8" i="2"/>
  <c r="Y9" i="36"/>
  <c r="X9" i="36"/>
  <c r="X9" i="64"/>
  <c r="Y9" i="64"/>
  <c r="Y9" i="32"/>
  <c r="X9" i="32"/>
  <c r="AF9" i="10" l="1"/>
  <c r="AO9" i="10" s="1"/>
  <c r="AG9" i="10"/>
  <c r="AP9" i="10" s="1"/>
  <c r="W10" i="10"/>
  <c r="AE9" i="10"/>
  <c r="AE9" i="91"/>
  <c r="AF9" i="91"/>
  <c r="AO9" i="91" s="1"/>
  <c r="W10" i="91"/>
  <c r="AG9" i="91"/>
  <c r="AP9" i="91" s="1"/>
  <c r="W9" i="92"/>
  <c r="AG8" i="92"/>
  <c r="AP8" i="92" s="1"/>
  <c r="AF8" i="92"/>
  <c r="AO8" i="92" s="1"/>
  <c r="AE8" i="92"/>
  <c r="AF8" i="15"/>
  <c r="AO8" i="15" s="1"/>
  <c r="AE8" i="15"/>
  <c r="W9" i="15"/>
  <c r="AG8" i="15"/>
  <c r="AP8" i="15" s="1"/>
  <c r="AG10" i="29"/>
  <c r="AP10" i="29" s="1"/>
  <c r="AF10" i="29"/>
  <c r="AO10" i="29" s="1"/>
  <c r="AE10" i="29"/>
  <c r="W11" i="29"/>
  <c r="W10" i="27"/>
  <c r="AG9" i="27"/>
  <c r="AP9" i="27" s="1"/>
  <c r="AF9" i="27"/>
  <c r="AO9" i="27" s="1"/>
  <c r="AE9" i="27"/>
  <c r="AH9" i="64"/>
  <c r="AQ9" i="64" s="1"/>
  <c r="AE8" i="11"/>
  <c r="AF8" i="11"/>
  <c r="AO8" i="11" s="1"/>
  <c r="W9" i="11"/>
  <c r="AG8" i="11"/>
  <c r="AP8" i="11" s="1"/>
  <c r="AR7" i="15"/>
  <c r="AR7" i="4"/>
  <c r="K15" i="4"/>
  <c r="K14" i="67"/>
  <c r="AH9" i="70"/>
  <c r="AQ9" i="70" s="1"/>
  <c r="AG8" i="2"/>
  <c r="AP8" i="2" s="1"/>
  <c r="AF8" i="2"/>
  <c r="AO8" i="2" s="1"/>
  <c r="AE8" i="2"/>
  <c r="W9" i="2"/>
  <c r="AR7" i="68"/>
  <c r="W10" i="80"/>
  <c r="AG9" i="80"/>
  <c r="AP9" i="80" s="1"/>
  <c r="AF9" i="80"/>
  <c r="AO9" i="80" s="1"/>
  <c r="AE9" i="80"/>
  <c r="AG9" i="40"/>
  <c r="AP9" i="40" s="1"/>
  <c r="AF9" i="40"/>
  <c r="AO9" i="40" s="1"/>
  <c r="AE9" i="40"/>
  <c r="W10" i="40"/>
  <c r="AR8" i="39"/>
  <c r="AR8" i="30"/>
  <c r="X8" i="54"/>
  <c r="Y8" i="54"/>
  <c r="AH8" i="81"/>
  <c r="AQ8" i="81" s="1"/>
  <c r="W9" i="47"/>
  <c r="AG8" i="47"/>
  <c r="AP8" i="47" s="1"/>
  <c r="AF8" i="47"/>
  <c r="AO8" i="47" s="1"/>
  <c r="AE8" i="47"/>
  <c r="W10" i="41"/>
  <c r="AG9" i="41"/>
  <c r="AP9" i="41" s="1"/>
  <c r="AF9" i="41"/>
  <c r="AO9" i="41" s="1"/>
  <c r="AE9" i="41"/>
  <c r="AF8" i="84"/>
  <c r="AO8" i="84" s="1"/>
  <c r="AE8" i="84"/>
  <c r="W9" i="84"/>
  <c r="AG8" i="84"/>
  <c r="AP8" i="84" s="1"/>
  <c r="AR8" i="21"/>
  <c r="AR8" i="13"/>
  <c r="AH9" i="30"/>
  <c r="AQ9" i="30" s="1"/>
  <c r="X10" i="88"/>
  <c r="Y10" i="88"/>
  <c r="Z10" i="88" s="1"/>
  <c r="AN8" i="31"/>
  <c r="AI8" i="31"/>
  <c r="AH8" i="37"/>
  <c r="AQ8" i="37" s="1"/>
  <c r="AG9" i="13"/>
  <c r="AP9" i="13" s="1"/>
  <c r="AF9" i="13"/>
  <c r="AO9" i="13" s="1"/>
  <c r="AE9" i="13"/>
  <c r="W10" i="13"/>
  <c r="AH8" i="11"/>
  <c r="AQ8" i="11" s="1"/>
  <c r="AG8" i="3"/>
  <c r="AP8" i="3" s="1"/>
  <c r="AF8" i="3"/>
  <c r="AO8" i="3" s="1"/>
  <c r="AE8" i="3"/>
  <c r="W9" i="3"/>
  <c r="Y8" i="94"/>
  <c r="X8" i="94"/>
  <c r="AI8" i="16"/>
  <c r="AN8" i="16"/>
  <c r="K14" i="20"/>
  <c r="Z9" i="58"/>
  <c r="Y9" i="58"/>
  <c r="X9" i="58"/>
  <c r="AR7" i="81"/>
  <c r="AH9" i="65"/>
  <c r="AQ9" i="65" s="1"/>
  <c r="AR8" i="64"/>
  <c r="AG8" i="19"/>
  <c r="AP8" i="19" s="1"/>
  <c r="AF8" i="19"/>
  <c r="AO8" i="19" s="1"/>
  <c r="AE8" i="19"/>
  <c r="W9" i="19"/>
  <c r="AR7" i="1"/>
  <c r="AH9" i="27"/>
  <c r="AQ9" i="27" s="1"/>
  <c r="AR7" i="92"/>
  <c r="AH8" i="53"/>
  <c r="AQ8" i="53" s="1"/>
  <c r="Z9" i="17"/>
  <c r="Y9" i="17"/>
  <c r="X9" i="17"/>
  <c r="AI8" i="5"/>
  <c r="AN8" i="5"/>
  <c r="W10" i="55"/>
  <c r="AG9" i="55"/>
  <c r="AP9" i="55" s="1"/>
  <c r="AF9" i="55"/>
  <c r="AO9" i="55" s="1"/>
  <c r="AE9" i="55"/>
  <c r="AR8" i="70"/>
  <c r="AR8" i="7"/>
  <c r="K14" i="64"/>
  <c r="AH8" i="18"/>
  <c r="AQ8" i="18" s="1"/>
  <c r="AH9" i="43"/>
  <c r="AQ9" i="43" s="1"/>
  <c r="K15" i="10"/>
  <c r="K14" i="52"/>
  <c r="AH8" i="63"/>
  <c r="AQ8" i="63" s="1"/>
  <c r="AR8" i="66"/>
  <c r="K14" i="2"/>
  <c r="Y9" i="45"/>
  <c r="X9" i="45"/>
  <c r="K15" i="13"/>
  <c r="AN8" i="17"/>
  <c r="AI8" i="17"/>
  <c r="Y10" i="28"/>
  <c r="X10" i="28"/>
  <c r="AN8" i="51"/>
  <c r="AI8" i="51"/>
  <c r="Y9" i="20"/>
  <c r="X9" i="20"/>
  <c r="Y9" i="78"/>
  <c r="X9" i="78"/>
  <c r="Z9" i="64"/>
  <c r="AN8" i="77"/>
  <c r="AI8" i="77"/>
  <c r="AR8" i="90"/>
  <c r="AR7" i="53"/>
  <c r="AH8" i="22"/>
  <c r="AQ8" i="22" s="1"/>
  <c r="AH8" i="14"/>
  <c r="AQ8" i="14" s="1"/>
  <c r="Z9" i="85"/>
  <c r="X9" i="85"/>
  <c r="Y9" i="85"/>
  <c r="AR8" i="95"/>
  <c r="K19" i="70"/>
  <c r="AR8" i="46"/>
  <c r="AR7" i="22"/>
  <c r="AH9" i="91"/>
  <c r="AQ9" i="91" s="1"/>
  <c r="AR8" i="43"/>
  <c r="AH8" i="15"/>
  <c r="AQ8" i="15" s="1"/>
  <c r="Z9" i="30"/>
  <c r="Z8" i="18"/>
  <c r="AH9" i="82"/>
  <c r="AQ9" i="82" s="1"/>
  <c r="AH9" i="49"/>
  <c r="AQ9" i="49" s="1"/>
  <c r="Z8" i="37"/>
  <c r="AH9" i="7"/>
  <c r="AQ9" i="7" s="1"/>
  <c r="AR8" i="32"/>
  <c r="AI8" i="12"/>
  <c r="AN8" i="12"/>
  <c r="AH9" i="46"/>
  <c r="AQ9" i="46" s="1"/>
  <c r="AH9" i="75"/>
  <c r="AQ9" i="75" s="1"/>
  <c r="AH9" i="66"/>
  <c r="AQ9" i="66" s="1"/>
  <c r="AN8" i="87"/>
  <c r="AI8" i="87"/>
  <c r="Y9" i="23"/>
  <c r="X9" i="23"/>
  <c r="Z9" i="56"/>
  <c r="Y9" i="56"/>
  <c r="X9" i="56"/>
  <c r="Y9" i="52"/>
  <c r="Z9" i="52"/>
  <c r="X9" i="52"/>
  <c r="AH9" i="95"/>
  <c r="AQ9" i="95" s="1"/>
  <c r="AN8" i="67"/>
  <c r="AI8" i="67"/>
  <c r="Z10" i="44"/>
  <c r="Y10" i="44"/>
  <c r="X10" i="44"/>
  <c r="AR8" i="38"/>
  <c r="K14" i="59"/>
  <c r="AI8" i="83"/>
  <c r="AN8" i="83"/>
  <c r="AE8" i="48"/>
  <c r="W9" i="48"/>
  <c r="AG8" i="48"/>
  <c r="AP8" i="48" s="1"/>
  <c r="AF8" i="48"/>
  <c r="AO8" i="48" s="1"/>
  <c r="K16" i="69"/>
  <c r="Z9" i="65"/>
  <c r="K16" i="21"/>
  <c r="K14" i="12"/>
  <c r="AR8" i="75"/>
  <c r="AN8" i="45"/>
  <c r="AI8" i="45"/>
  <c r="AR7" i="37"/>
  <c r="AN8" i="20"/>
  <c r="AI8" i="20"/>
  <c r="AI9" i="86"/>
  <c r="AN9" i="86"/>
  <c r="Y9" i="93"/>
  <c r="X9" i="93"/>
  <c r="AH9" i="9"/>
  <c r="AQ9" i="9" s="1"/>
  <c r="K14" i="63"/>
  <c r="K16" i="18"/>
  <c r="AR8" i="60"/>
  <c r="AR8" i="40"/>
  <c r="K14" i="60"/>
  <c r="AN8" i="23"/>
  <c r="AI8" i="23"/>
  <c r="AI8" i="52"/>
  <c r="AN8" i="52"/>
  <c r="Z9" i="43"/>
  <c r="K16" i="58"/>
  <c r="AN9" i="44"/>
  <c r="AI9" i="44"/>
  <c r="AH9" i="60"/>
  <c r="AQ9" i="60" s="1"/>
  <c r="AR8" i="89"/>
  <c r="AH8" i="42"/>
  <c r="AQ8" i="42" s="1"/>
  <c r="AN8" i="76"/>
  <c r="AI8" i="76"/>
  <c r="K16" i="65"/>
  <c r="Z8" i="63"/>
  <c r="AR8" i="69"/>
  <c r="AR8" i="91"/>
  <c r="Z9" i="33"/>
  <c r="Y9" i="33"/>
  <c r="X9" i="33"/>
  <c r="K14" i="50"/>
  <c r="AH8" i="68"/>
  <c r="AQ8" i="68" s="1"/>
  <c r="AH9" i="90"/>
  <c r="AQ9" i="90" s="1"/>
  <c r="K14" i="68"/>
  <c r="AH9" i="89"/>
  <c r="AQ9" i="89" s="1"/>
  <c r="K14" i="51"/>
  <c r="AR8" i="74"/>
  <c r="K17" i="6"/>
  <c r="AI8" i="71"/>
  <c r="AN8" i="71"/>
  <c r="Y9" i="24"/>
  <c r="X9" i="24"/>
  <c r="Z9" i="51"/>
  <c r="X9" i="51"/>
  <c r="Y9" i="51"/>
  <c r="AI8" i="78"/>
  <c r="AN8" i="78"/>
  <c r="X10" i="86"/>
  <c r="Y10" i="86"/>
  <c r="AI8" i="93"/>
  <c r="AN8" i="93"/>
  <c r="AH9" i="38"/>
  <c r="AQ9" i="38" s="1"/>
  <c r="AG9" i="21"/>
  <c r="AP9" i="21" s="1"/>
  <c r="AF9" i="21"/>
  <c r="AO9" i="21" s="1"/>
  <c r="AE9" i="21"/>
  <c r="W10" i="21"/>
  <c r="K14" i="3"/>
  <c r="AG9" i="69"/>
  <c r="AP9" i="69" s="1"/>
  <c r="AE9" i="69"/>
  <c r="W10" i="69"/>
  <c r="AF9" i="69"/>
  <c r="AO9" i="69" s="1"/>
  <c r="K14" i="55"/>
  <c r="W10" i="26"/>
  <c r="AG9" i="26"/>
  <c r="AP9" i="26" s="1"/>
  <c r="AF9" i="26"/>
  <c r="AO9" i="26" s="1"/>
  <c r="AE9" i="26"/>
  <c r="K16" i="61"/>
  <c r="AG8" i="62"/>
  <c r="AP8" i="62" s="1"/>
  <c r="AF8" i="62"/>
  <c r="AO8" i="62" s="1"/>
  <c r="AE8" i="62"/>
  <c r="W9" i="62"/>
  <c r="K14" i="56"/>
  <c r="Y9" i="87"/>
  <c r="X9" i="87"/>
  <c r="AH10" i="29"/>
  <c r="AQ10" i="29" s="1"/>
  <c r="AR7" i="3"/>
  <c r="Y9" i="73"/>
  <c r="X9" i="73"/>
  <c r="AH9" i="32"/>
  <c r="AQ9" i="32" s="1"/>
  <c r="AH9" i="36"/>
  <c r="AQ9" i="36" s="1"/>
  <c r="Z9" i="38"/>
  <c r="K14" i="8"/>
  <c r="K14" i="71"/>
  <c r="AR8" i="49"/>
  <c r="AH8" i="4"/>
  <c r="AQ8" i="4" s="1"/>
  <c r="K14" i="11"/>
  <c r="AH9" i="74"/>
  <c r="AQ9" i="74" s="1"/>
  <c r="AF9" i="82"/>
  <c r="AO9" i="82" s="1"/>
  <c r="AE9" i="82"/>
  <c r="W10" i="82"/>
  <c r="AG9" i="82"/>
  <c r="AP9" i="82" s="1"/>
  <c r="Z9" i="31"/>
  <c r="Y9" i="31"/>
  <c r="X9" i="31"/>
  <c r="X10" i="34"/>
  <c r="Y10" i="34"/>
  <c r="Z8" i="96"/>
  <c r="Y8" i="96"/>
  <c r="X8" i="96"/>
  <c r="AH9" i="80"/>
  <c r="AQ9" i="80" s="1"/>
  <c r="AH9" i="40"/>
  <c r="AQ9" i="40" s="1"/>
  <c r="Z8" i="22"/>
  <c r="K14" i="23"/>
  <c r="Z8" i="14"/>
  <c r="AH9" i="41"/>
  <c r="AQ9" i="41" s="1"/>
  <c r="K14" i="72"/>
  <c r="AH8" i="92"/>
  <c r="AQ8" i="92" s="1"/>
  <c r="AE8" i="57"/>
  <c r="W9" i="57"/>
  <c r="AF8" i="57"/>
  <c r="AO8" i="57" s="1"/>
  <c r="AG8" i="57"/>
  <c r="AP8" i="57" s="1"/>
  <c r="Z9" i="70"/>
  <c r="Z9" i="74"/>
  <c r="Z9" i="49"/>
  <c r="Z9" i="7"/>
  <c r="AH9" i="13"/>
  <c r="AQ9" i="13" s="1"/>
  <c r="K17" i="49"/>
  <c r="Z9" i="46"/>
  <c r="K17" i="1"/>
  <c r="Z9" i="75"/>
  <c r="Z9" i="66"/>
  <c r="K14" i="24"/>
  <c r="AH8" i="3"/>
  <c r="AQ8" i="3" s="1"/>
  <c r="K16" i="17"/>
  <c r="AR8" i="9"/>
  <c r="Z9" i="95"/>
  <c r="AR7" i="11"/>
  <c r="Z8" i="42"/>
  <c r="Y9" i="76"/>
  <c r="X9" i="76"/>
  <c r="AI8" i="58"/>
  <c r="AN8" i="58"/>
  <c r="Y9" i="83"/>
  <c r="X9" i="83"/>
  <c r="Y9" i="8"/>
  <c r="Z9" i="8" s="1"/>
  <c r="X9" i="8"/>
  <c r="AN8" i="33"/>
  <c r="AI8" i="33"/>
  <c r="AR8" i="61"/>
  <c r="Z9" i="35"/>
  <c r="Y9" i="35"/>
  <c r="X9" i="35"/>
  <c r="AI9" i="28"/>
  <c r="AN9" i="28"/>
  <c r="AN8" i="24"/>
  <c r="AI8" i="24"/>
  <c r="X9" i="50"/>
  <c r="Y9" i="50"/>
  <c r="Y9" i="6"/>
  <c r="X9" i="6"/>
  <c r="AG9" i="61"/>
  <c r="AP9" i="61" s="1"/>
  <c r="AF9" i="61"/>
  <c r="AO9" i="61" s="1"/>
  <c r="W10" i="61"/>
  <c r="AE9" i="61"/>
  <c r="AE8" i="81"/>
  <c r="W9" i="81"/>
  <c r="AF8" i="81"/>
  <c r="AO8" i="81" s="1"/>
  <c r="AG8" i="81"/>
  <c r="AP8" i="81" s="1"/>
  <c r="AR8" i="55"/>
  <c r="AF8" i="1"/>
  <c r="AO8" i="1" s="1"/>
  <c r="AE8" i="1"/>
  <c r="W9" i="1"/>
  <c r="AG8" i="1"/>
  <c r="AP8" i="1" s="1"/>
  <c r="K15" i="9"/>
  <c r="AG9" i="39"/>
  <c r="AP9" i="39" s="1"/>
  <c r="AE9" i="39"/>
  <c r="W10" i="39"/>
  <c r="AF9" i="39"/>
  <c r="AO9" i="39" s="1"/>
  <c r="AR7" i="18"/>
  <c r="AR8" i="65"/>
  <c r="Y9" i="67"/>
  <c r="X9" i="67"/>
  <c r="AR8" i="80"/>
  <c r="Y9" i="77"/>
  <c r="X9" i="77"/>
  <c r="AH9" i="10"/>
  <c r="AQ9" i="10" s="1"/>
  <c r="Z9" i="9"/>
  <c r="AG8" i="72"/>
  <c r="AP8" i="72" s="1"/>
  <c r="AF8" i="72"/>
  <c r="AO8" i="72" s="1"/>
  <c r="W9" i="72"/>
  <c r="AE8" i="72"/>
  <c r="Z9" i="32"/>
  <c r="Z9" i="36"/>
  <c r="AR7" i="19"/>
  <c r="AF8" i="25"/>
  <c r="AO8" i="25" s="1"/>
  <c r="AE8" i="25"/>
  <c r="W9" i="25"/>
  <c r="AG8" i="25"/>
  <c r="AP8" i="25" s="1"/>
  <c r="AN7" i="96"/>
  <c r="AI7" i="96"/>
  <c r="AH9" i="55"/>
  <c r="AQ9" i="55" s="1"/>
  <c r="AR9" i="29"/>
  <c r="AH9" i="61"/>
  <c r="AQ9" i="61" s="1"/>
  <c r="K16" i="57"/>
  <c r="AI7" i="54"/>
  <c r="AN7" i="54"/>
  <c r="AI8" i="85"/>
  <c r="AN8" i="85"/>
  <c r="K16" i="66"/>
  <c r="K14" i="7"/>
  <c r="AR7" i="14"/>
  <c r="AG8" i="59"/>
  <c r="AP8" i="59" s="1"/>
  <c r="AF8" i="59"/>
  <c r="AO8" i="59" s="1"/>
  <c r="W9" i="59"/>
  <c r="AE8" i="59"/>
  <c r="AH8" i="1"/>
  <c r="AQ8" i="1" s="1"/>
  <c r="Z8" i="4"/>
  <c r="AI9" i="88"/>
  <c r="AN9" i="88"/>
  <c r="AH9" i="21"/>
  <c r="AQ9" i="21" s="1"/>
  <c r="K14" i="16"/>
  <c r="AR7" i="63"/>
  <c r="AN9" i="34"/>
  <c r="AI9" i="34"/>
  <c r="AH9" i="69"/>
  <c r="AQ9" i="69" s="1"/>
  <c r="Z9" i="12"/>
  <c r="Y9" i="12"/>
  <c r="X9" i="12"/>
  <c r="K16" i="53"/>
  <c r="AR8" i="27"/>
  <c r="AH9" i="39"/>
  <c r="AQ9" i="39" s="1"/>
  <c r="AR8" i="10"/>
  <c r="AR7" i="42"/>
  <c r="AF8" i="79"/>
  <c r="AO8" i="79" s="1"/>
  <c r="W9" i="79"/>
  <c r="AG8" i="79"/>
  <c r="AP8" i="79" s="1"/>
  <c r="AE8" i="79"/>
  <c r="K16" i="14"/>
  <c r="AN7" i="94"/>
  <c r="AI7" i="94"/>
  <c r="Y9" i="16"/>
  <c r="X9" i="16"/>
  <c r="AI8" i="56"/>
  <c r="AN8" i="56"/>
  <c r="AR8" i="36"/>
  <c r="K14" i="15"/>
  <c r="K16" i="5"/>
  <c r="AG9" i="60"/>
  <c r="AP9" i="60" s="1"/>
  <c r="AF9" i="60"/>
  <c r="AO9" i="60" s="1"/>
  <c r="W10" i="60"/>
  <c r="AE9" i="60"/>
  <c r="AI8" i="73"/>
  <c r="AN8" i="73"/>
  <c r="K14" i="19"/>
  <c r="AI8" i="8"/>
  <c r="AN8" i="8"/>
  <c r="AR8" i="41"/>
  <c r="AH8" i="19"/>
  <c r="AQ8" i="19" s="1"/>
  <c r="AF8" i="68"/>
  <c r="AO8" i="68" s="1"/>
  <c r="W9" i="68"/>
  <c r="AG8" i="68"/>
  <c r="AP8" i="68" s="1"/>
  <c r="AE8" i="68"/>
  <c r="AG9" i="90"/>
  <c r="AP9" i="90" s="1"/>
  <c r="AE9" i="90"/>
  <c r="W10" i="90"/>
  <c r="AF9" i="90"/>
  <c r="AO9" i="90" s="1"/>
  <c r="Z8" i="53"/>
  <c r="W10" i="89"/>
  <c r="AE9" i="89"/>
  <c r="AG9" i="89"/>
  <c r="AP9" i="89" s="1"/>
  <c r="AF9" i="89"/>
  <c r="AO9" i="89" s="1"/>
  <c r="AR8" i="82"/>
  <c r="K15" i="22"/>
  <c r="AN8" i="35"/>
  <c r="AI8" i="35"/>
  <c r="Y9" i="71"/>
  <c r="Z9" i="71" s="1"/>
  <c r="X9" i="71"/>
  <c r="Y9" i="5"/>
  <c r="X9" i="5"/>
  <c r="AN8" i="50"/>
  <c r="AI8" i="50"/>
  <c r="AI8" i="6"/>
  <c r="AN8" i="6"/>
  <c r="AE9" i="71" l="1"/>
  <c r="W10" i="71"/>
  <c r="AF9" i="71"/>
  <c r="AO9" i="71" s="1"/>
  <c r="AG9" i="71"/>
  <c r="AP9" i="71" s="1"/>
  <c r="AF10" i="88"/>
  <c r="AO10" i="88" s="1"/>
  <c r="AE10" i="88"/>
  <c r="W11" i="88"/>
  <c r="AG10" i="88"/>
  <c r="AP10" i="88" s="1"/>
  <c r="W10" i="8"/>
  <c r="AG9" i="8"/>
  <c r="AP9" i="8" s="1"/>
  <c r="AF9" i="8"/>
  <c r="AO9" i="8" s="1"/>
  <c r="AE9" i="8"/>
  <c r="AF9" i="12"/>
  <c r="AO9" i="12" s="1"/>
  <c r="AG9" i="12"/>
  <c r="AP9" i="12" s="1"/>
  <c r="AE9" i="12"/>
  <c r="W10" i="12"/>
  <c r="AH9" i="6"/>
  <c r="AQ9" i="6" s="1"/>
  <c r="AG8" i="22"/>
  <c r="AP8" i="22" s="1"/>
  <c r="AF8" i="22"/>
  <c r="AO8" i="22" s="1"/>
  <c r="AE8" i="22"/>
  <c r="W9" i="22"/>
  <c r="AG8" i="96"/>
  <c r="AP8" i="96" s="1"/>
  <c r="W9" i="96"/>
  <c r="AE8" i="96"/>
  <c r="AF8" i="96"/>
  <c r="AO8" i="96" s="1"/>
  <c r="AE9" i="31"/>
  <c r="W10" i="31"/>
  <c r="AG9" i="31"/>
  <c r="AP9" i="31" s="1"/>
  <c r="AF9" i="31"/>
  <c r="AO9" i="31" s="1"/>
  <c r="K15" i="11"/>
  <c r="K15" i="71"/>
  <c r="Z9" i="62"/>
  <c r="X9" i="62"/>
  <c r="Y9" i="62"/>
  <c r="AI9" i="26"/>
  <c r="AN9" i="26"/>
  <c r="K15" i="55"/>
  <c r="K15" i="3"/>
  <c r="AH9" i="51"/>
  <c r="AQ9" i="51" s="1"/>
  <c r="AR8" i="71"/>
  <c r="K15" i="51"/>
  <c r="AG9" i="33"/>
  <c r="AP9" i="33" s="1"/>
  <c r="W10" i="33"/>
  <c r="AF9" i="33"/>
  <c r="AO9" i="33" s="1"/>
  <c r="AE9" i="33"/>
  <c r="AR9" i="44"/>
  <c r="AR8" i="52"/>
  <c r="K15" i="63"/>
  <c r="AR8" i="45"/>
  <c r="K17" i="21"/>
  <c r="AG10" i="44"/>
  <c r="AP10" i="44" s="1"/>
  <c r="AF10" i="44"/>
  <c r="AO10" i="44" s="1"/>
  <c r="AE10" i="44"/>
  <c r="W11" i="44"/>
  <c r="AG9" i="85"/>
  <c r="AP9" i="85" s="1"/>
  <c r="AF9" i="85"/>
  <c r="AO9" i="85" s="1"/>
  <c r="AE9" i="85"/>
  <c r="W10" i="85"/>
  <c r="AH9" i="78"/>
  <c r="AQ9" i="78" s="1"/>
  <c r="AR8" i="51"/>
  <c r="K15" i="64"/>
  <c r="AH8" i="94"/>
  <c r="AQ8" i="94" s="1"/>
  <c r="X10" i="41"/>
  <c r="Y10" i="41"/>
  <c r="AH8" i="54"/>
  <c r="AQ8" i="54" s="1"/>
  <c r="X10" i="40"/>
  <c r="Y10" i="40"/>
  <c r="AN9" i="80"/>
  <c r="AI9" i="80"/>
  <c r="Z9" i="2"/>
  <c r="Y9" i="2"/>
  <c r="X9" i="2"/>
  <c r="K15" i="19"/>
  <c r="W10" i="35"/>
  <c r="AG9" i="35"/>
  <c r="AP9" i="35" s="1"/>
  <c r="AE9" i="35"/>
  <c r="AF9" i="35"/>
  <c r="AO9" i="35" s="1"/>
  <c r="K15" i="16"/>
  <c r="K17" i="66"/>
  <c r="K17" i="57"/>
  <c r="AI8" i="25"/>
  <c r="AN8" i="25"/>
  <c r="AI8" i="72"/>
  <c r="AN8" i="72"/>
  <c r="AH9" i="67"/>
  <c r="AQ9" i="67" s="1"/>
  <c r="AI8" i="81"/>
  <c r="AN8" i="81"/>
  <c r="AH9" i="76"/>
  <c r="AQ9" i="76" s="1"/>
  <c r="AF9" i="95"/>
  <c r="AO9" i="95" s="1"/>
  <c r="AE9" i="95"/>
  <c r="AG9" i="95"/>
  <c r="AP9" i="95" s="1"/>
  <c r="W10" i="95"/>
  <c r="K18" i="1"/>
  <c r="W10" i="7"/>
  <c r="AG9" i="7"/>
  <c r="AP9" i="7" s="1"/>
  <c r="AF9" i="7"/>
  <c r="AO9" i="7" s="1"/>
  <c r="AE9" i="7"/>
  <c r="Z9" i="57"/>
  <c r="Y9" i="57"/>
  <c r="X9" i="57"/>
  <c r="AH9" i="87"/>
  <c r="AQ9" i="87" s="1"/>
  <c r="AN8" i="62"/>
  <c r="AI8" i="62"/>
  <c r="Z10" i="21"/>
  <c r="Y10" i="21"/>
  <c r="X10" i="21"/>
  <c r="AH10" i="86"/>
  <c r="AQ10" i="86" s="1"/>
  <c r="AG9" i="51"/>
  <c r="AP9" i="51" s="1"/>
  <c r="AE9" i="51"/>
  <c r="W10" i="51"/>
  <c r="AF9" i="51"/>
  <c r="AO9" i="51" s="1"/>
  <c r="K15" i="68"/>
  <c r="K17" i="65"/>
  <c r="AR8" i="23"/>
  <c r="AR9" i="86"/>
  <c r="K15" i="59"/>
  <c r="AR8" i="67"/>
  <c r="AF9" i="56"/>
  <c r="AO9" i="56" s="1"/>
  <c r="W10" i="56"/>
  <c r="AG9" i="56"/>
  <c r="AP9" i="56" s="1"/>
  <c r="AE9" i="56"/>
  <c r="W9" i="37"/>
  <c r="AG8" i="37"/>
  <c r="AP8" i="37" s="1"/>
  <c r="AF8" i="37"/>
  <c r="AO8" i="37" s="1"/>
  <c r="AE8" i="37"/>
  <c r="K20" i="70"/>
  <c r="K15" i="2"/>
  <c r="K15" i="52"/>
  <c r="AG9" i="17"/>
  <c r="AP9" i="17" s="1"/>
  <c r="AF9" i="17"/>
  <c r="AO9" i="17" s="1"/>
  <c r="AE9" i="17"/>
  <c r="W10" i="17"/>
  <c r="Y9" i="19"/>
  <c r="Z9" i="19" s="1"/>
  <c r="X9" i="19"/>
  <c r="AE9" i="58"/>
  <c r="W10" i="58"/>
  <c r="AF9" i="58"/>
  <c r="AO9" i="58" s="1"/>
  <c r="AG9" i="58"/>
  <c r="AP9" i="58" s="1"/>
  <c r="AR8" i="31"/>
  <c r="Z8" i="54"/>
  <c r="AN8" i="2"/>
  <c r="AI8" i="2"/>
  <c r="K15" i="67"/>
  <c r="Y9" i="15"/>
  <c r="Z9" i="15" s="1"/>
  <c r="X9" i="15"/>
  <c r="AN9" i="91"/>
  <c r="AI9" i="91"/>
  <c r="AR8" i="50"/>
  <c r="AR7" i="94"/>
  <c r="AR8" i="24"/>
  <c r="AR8" i="58"/>
  <c r="AH9" i="5"/>
  <c r="AQ9" i="5" s="1"/>
  <c r="AR8" i="73"/>
  <c r="K17" i="5"/>
  <c r="AR8" i="56"/>
  <c r="AR7" i="96"/>
  <c r="Z9" i="72"/>
  <c r="Y9" i="72"/>
  <c r="X9" i="72"/>
  <c r="AH9" i="77"/>
  <c r="AQ9" i="77" s="1"/>
  <c r="K16" i="9"/>
  <c r="AI9" i="61"/>
  <c r="AN9" i="61"/>
  <c r="Z9" i="6"/>
  <c r="AH9" i="83"/>
  <c r="AQ9" i="83" s="1"/>
  <c r="W10" i="46"/>
  <c r="AG9" i="46"/>
  <c r="AP9" i="46" s="1"/>
  <c r="AF9" i="46"/>
  <c r="AO9" i="46" s="1"/>
  <c r="AE9" i="46"/>
  <c r="W10" i="49"/>
  <c r="AG9" i="49"/>
  <c r="AP9" i="49" s="1"/>
  <c r="AF9" i="49"/>
  <c r="AO9" i="49" s="1"/>
  <c r="AE9" i="49"/>
  <c r="AI8" i="57"/>
  <c r="AN8" i="57"/>
  <c r="AH10" i="34"/>
  <c r="AQ10" i="34" s="1"/>
  <c r="K15" i="8"/>
  <c r="Y10" i="69"/>
  <c r="X10" i="69"/>
  <c r="AI9" i="21"/>
  <c r="AN9" i="21"/>
  <c r="Z10" i="86"/>
  <c r="AH9" i="24"/>
  <c r="AQ9" i="24" s="1"/>
  <c r="K18" i="6"/>
  <c r="AR8" i="76"/>
  <c r="AR8" i="20"/>
  <c r="AF9" i="65"/>
  <c r="AO9" i="65" s="1"/>
  <c r="AE9" i="65"/>
  <c r="W10" i="65"/>
  <c r="AG9" i="65"/>
  <c r="AP9" i="65" s="1"/>
  <c r="Y9" i="48"/>
  <c r="X9" i="48"/>
  <c r="AH9" i="52"/>
  <c r="AQ9" i="52" s="1"/>
  <c r="AH9" i="23"/>
  <c r="AQ9" i="23" s="1"/>
  <c r="AR8" i="12"/>
  <c r="Z9" i="78"/>
  <c r="AH10" i="28"/>
  <c r="AQ10" i="28" s="1"/>
  <c r="K16" i="13"/>
  <c r="Z10" i="55"/>
  <c r="Y10" i="55"/>
  <c r="X10" i="55"/>
  <c r="AN8" i="19"/>
  <c r="AI8" i="19"/>
  <c r="Z8" i="94"/>
  <c r="AN8" i="47"/>
  <c r="AI8" i="47"/>
  <c r="AN9" i="40"/>
  <c r="AI9" i="40"/>
  <c r="AI9" i="27"/>
  <c r="AN9" i="27"/>
  <c r="Z11" i="29"/>
  <c r="X11" i="29"/>
  <c r="Y11" i="29"/>
  <c r="AI8" i="15"/>
  <c r="AN8" i="15"/>
  <c r="Z9" i="92"/>
  <c r="Y9" i="92"/>
  <c r="X9" i="92"/>
  <c r="AN9" i="10"/>
  <c r="AI9" i="10"/>
  <c r="Y9" i="68"/>
  <c r="Z9" i="68" s="1"/>
  <c r="X9" i="68"/>
  <c r="AI9" i="60"/>
  <c r="AN9" i="60"/>
  <c r="K15" i="15"/>
  <c r="AH9" i="16"/>
  <c r="AQ9" i="16" s="1"/>
  <c r="K17" i="14"/>
  <c r="K17" i="53"/>
  <c r="AR9" i="34"/>
  <c r="AR8" i="85"/>
  <c r="Z9" i="77"/>
  <c r="Z9" i="67"/>
  <c r="Z10" i="39"/>
  <c r="X10" i="39"/>
  <c r="Y10" i="39"/>
  <c r="Y10" i="61"/>
  <c r="X10" i="61"/>
  <c r="AR9" i="28"/>
  <c r="AR8" i="33"/>
  <c r="Z9" i="76"/>
  <c r="K15" i="24"/>
  <c r="K18" i="49"/>
  <c r="AF9" i="74"/>
  <c r="AO9" i="74" s="1"/>
  <c r="AE9" i="74"/>
  <c r="AG9" i="74"/>
  <c r="AP9" i="74" s="1"/>
  <c r="W10" i="74"/>
  <c r="K15" i="72"/>
  <c r="AF8" i="14"/>
  <c r="AO8" i="14" s="1"/>
  <c r="AE8" i="14"/>
  <c r="W9" i="14"/>
  <c r="AG8" i="14"/>
  <c r="AP8" i="14" s="1"/>
  <c r="Z10" i="34"/>
  <c r="Y10" i="82"/>
  <c r="X10" i="82"/>
  <c r="W10" i="38"/>
  <c r="AG9" i="38"/>
  <c r="AP9" i="38" s="1"/>
  <c r="AF9" i="38"/>
  <c r="AO9" i="38" s="1"/>
  <c r="AE9" i="38"/>
  <c r="AH9" i="73"/>
  <c r="AQ9" i="73" s="1"/>
  <c r="Z9" i="87"/>
  <c r="X10" i="26"/>
  <c r="Y10" i="26"/>
  <c r="AN9" i="69"/>
  <c r="AI9" i="69"/>
  <c r="K15" i="50"/>
  <c r="K17" i="58"/>
  <c r="AH9" i="93"/>
  <c r="AQ9" i="93" s="1"/>
  <c r="AI8" i="48"/>
  <c r="AN8" i="48"/>
  <c r="AF9" i="52"/>
  <c r="AO9" i="52" s="1"/>
  <c r="W10" i="52"/>
  <c r="AG9" i="52"/>
  <c r="AP9" i="52" s="1"/>
  <c r="AE9" i="52"/>
  <c r="AG8" i="18"/>
  <c r="AP8" i="18" s="1"/>
  <c r="AF8" i="18"/>
  <c r="AO8" i="18" s="1"/>
  <c r="AE8" i="18"/>
  <c r="W9" i="18"/>
  <c r="AR8" i="77"/>
  <c r="AH9" i="20"/>
  <c r="AQ9" i="20" s="1"/>
  <c r="AH9" i="45"/>
  <c r="AQ9" i="45" s="1"/>
  <c r="K16" i="10"/>
  <c r="K15" i="20"/>
  <c r="Y9" i="3"/>
  <c r="Z9" i="3" s="1"/>
  <c r="X9" i="3"/>
  <c r="Y10" i="13"/>
  <c r="X10" i="13"/>
  <c r="AN9" i="41"/>
  <c r="AI9" i="41"/>
  <c r="Z10" i="80"/>
  <c r="X10" i="80"/>
  <c r="Y10" i="80"/>
  <c r="K16" i="4"/>
  <c r="Z9" i="11"/>
  <c r="X9" i="11"/>
  <c r="Y9" i="11"/>
  <c r="AN10" i="29"/>
  <c r="AI10" i="29"/>
  <c r="X10" i="10"/>
  <c r="Y10" i="10"/>
  <c r="AR9" i="88"/>
  <c r="AE9" i="32"/>
  <c r="W10" i="32"/>
  <c r="AG9" i="32"/>
  <c r="AP9" i="32" s="1"/>
  <c r="AF9" i="32"/>
  <c r="AO9" i="32" s="1"/>
  <c r="AE8" i="53"/>
  <c r="W9" i="53"/>
  <c r="AG8" i="53"/>
  <c r="AP8" i="53" s="1"/>
  <c r="AF8" i="53"/>
  <c r="AO8" i="53" s="1"/>
  <c r="AI8" i="68"/>
  <c r="AN8" i="68"/>
  <c r="X9" i="79"/>
  <c r="Y9" i="79"/>
  <c r="Z9" i="5"/>
  <c r="AI9" i="89"/>
  <c r="AN9" i="89"/>
  <c r="Y10" i="90"/>
  <c r="X10" i="90"/>
  <c r="AR8" i="8"/>
  <c r="Y10" i="60"/>
  <c r="X10" i="60"/>
  <c r="AI8" i="79"/>
  <c r="AN8" i="79"/>
  <c r="AH9" i="12"/>
  <c r="AQ9" i="12" s="1"/>
  <c r="AI8" i="59"/>
  <c r="AN8" i="59"/>
  <c r="Y9" i="1"/>
  <c r="Z9" i="1" s="1"/>
  <c r="X9" i="1"/>
  <c r="AH9" i="50"/>
  <c r="AQ9" i="50" s="1"/>
  <c r="AH9" i="35"/>
  <c r="AQ9" i="35" s="1"/>
  <c r="Z9" i="83"/>
  <c r="W9" i="42"/>
  <c r="AG8" i="42"/>
  <c r="AP8" i="42" s="1"/>
  <c r="AF8" i="42"/>
  <c r="AO8" i="42" s="1"/>
  <c r="AE8" i="42"/>
  <c r="AE9" i="66"/>
  <c r="W10" i="66"/>
  <c r="AF9" i="66"/>
  <c r="AO9" i="66" s="1"/>
  <c r="AG9" i="66"/>
  <c r="AP9" i="66" s="1"/>
  <c r="AF9" i="70"/>
  <c r="AO9" i="70" s="1"/>
  <c r="AE9" i="70"/>
  <c r="W10" i="70"/>
  <c r="AG9" i="70"/>
  <c r="AP9" i="70" s="1"/>
  <c r="AH8" i="96"/>
  <c r="AQ8" i="96" s="1"/>
  <c r="AH9" i="31"/>
  <c r="AQ9" i="31" s="1"/>
  <c r="AN9" i="82"/>
  <c r="AI9" i="82"/>
  <c r="K17" i="61"/>
  <c r="AR8" i="78"/>
  <c r="Z9" i="24"/>
  <c r="AH9" i="33"/>
  <c r="AQ9" i="33" s="1"/>
  <c r="W10" i="43"/>
  <c r="AG9" i="43"/>
  <c r="AP9" i="43" s="1"/>
  <c r="AF9" i="43"/>
  <c r="AO9" i="43" s="1"/>
  <c r="AE9" i="43"/>
  <c r="K15" i="60"/>
  <c r="K17" i="18"/>
  <c r="K17" i="69"/>
  <c r="AH10" i="44"/>
  <c r="AQ10" i="44" s="1"/>
  <c r="Z9" i="23"/>
  <c r="W10" i="30"/>
  <c r="AG9" i="30"/>
  <c r="AP9" i="30" s="1"/>
  <c r="AF9" i="30"/>
  <c r="AO9" i="30" s="1"/>
  <c r="AE9" i="30"/>
  <c r="Z10" i="28"/>
  <c r="AR8" i="5"/>
  <c r="AN8" i="3"/>
  <c r="AI8" i="3"/>
  <c r="AN9" i="13"/>
  <c r="AI9" i="13"/>
  <c r="AH10" i="88"/>
  <c r="AQ10" i="88" s="1"/>
  <c r="Z9" i="84"/>
  <c r="Y9" i="84"/>
  <c r="X9" i="84"/>
  <c r="AN8" i="92"/>
  <c r="AI8" i="92"/>
  <c r="Y10" i="91"/>
  <c r="Z10" i="91" s="1"/>
  <c r="X10" i="91"/>
  <c r="AG8" i="4"/>
  <c r="AP8" i="4" s="1"/>
  <c r="AF8" i="4"/>
  <c r="AO8" i="4" s="1"/>
  <c r="AE8" i="4"/>
  <c r="W9" i="4"/>
  <c r="AR8" i="35"/>
  <c r="AR8" i="6"/>
  <c r="AH9" i="71"/>
  <c r="AQ9" i="71" s="1"/>
  <c r="K16" i="22"/>
  <c r="X10" i="89"/>
  <c r="Y10" i="89"/>
  <c r="Z10" i="89" s="1"/>
  <c r="AN9" i="90"/>
  <c r="AI9" i="90"/>
  <c r="Z9" i="16"/>
  <c r="Y9" i="59"/>
  <c r="X9" i="59"/>
  <c r="K15" i="7"/>
  <c r="AR7" i="54"/>
  <c r="Y9" i="25"/>
  <c r="X9" i="25"/>
  <c r="W10" i="36"/>
  <c r="AG9" i="36"/>
  <c r="AP9" i="36" s="1"/>
  <c r="AF9" i="36"/>
  <c r="AO9" i="36" s="1"/>
  <c r="AE9" i="36"/>
  <c r="AF9" i="9"/>
  <c r="AO9" i="9" s="1"/>
  <c r="AG9" i="9"/>
  <c r="AP9" i="9" s="1"/>
  <c r="AE9" i="9"/>
  <c r="W10" i="9"/>
  <c r="AN9" i="39"/>
  <c r="AI9" i="39"/>
  <c r="AI8" i="1"/>
  <c r="AN8" i="1"/>
  <c r="Z9" i="81"/>
  <c r="X9" i="81"/>
  <c r="Y9" i="81"/>
  <c r="Z9" i="50"/>
  <c r="AH9" i="8"/>
  <c r="AQ9" i="8" s="1"/>
  <c r="K17" i="17"/>
  <c r="AG9" i="75"/>
  <c r="AP9" i="75" s="1"/>
  <c r="AF9" i="75"/>
  <c r="AO9" i="75" s="1"/>
  <c r="AE9" i="75"/>
  <c r="W10" i="75"/>
  <c r="K15" i="23"/>
  <c r="Z9" i="73"/>
  <c r="K15" i="56"/>
  <c r="AR8" i="93"/>
  <c r="AF8" i="63"/>
  <c r="AO8" i="63" s="1"/>
  <c r="AE8" i="63"/>
  <c r="W9" i="63"/>
  <c r="AG8" i="63"/>
  <c r="AP8" i="63" s="1"/>
  <c r="Z9" i="93"/>
  <c r="K15" i="12"/>
  <c r="AR8" i="83"/>
  <c r="AH9" i="56"/>
  <c r="AQ9" i="56" s="1"/>
  <c r="AR8" i="87"/>
  <c r="AH9" i="85"/>
  <c r="AQ9" i="85" s="1"/>
  <c r="AF9" i="64"/>
  <c r="AO9" i="64" s="1"/>
  <c r="AE9" i="64"/>
  <c r="W10" i="64"/>
  <c r="AG9" i="64"/>
  <c r="AP9" i="64" s="1"/>
  <c r="Z9" i="20"/>
  <c r="AR8" i="17"/>
  <c r="Z9" i="45"/>
  <c r="AI9" i="55"/>
  <c r="AN9" i="55"/>
  <c r="AH9" i="17"/>
  <c r="AQ9" i="17" s="1"/>
  <c r="AH9" i="58"/>
  <c r="AQ9" i="58" s="1"/>
  <c r="AR8" i="16"/>
  <c r="AI8" i="84"/>
  <c r="AN8" i="84"/>
  <c r="Y9" i="47"/>
  <c r="X9" i="47"/>
  <c r="AN8" i="11"/>
  <c r="AI8" i="11"/>
  <c r="Z10" i="27"/>
  <c r="Y10" i="27"/>
  <c r="X10" i="27"/>
  <c r="AG9" i="15" l="1"/>
  <c r="AP9" i="15" s="1"/>
  <c r="AF9" i="15"/>
  <c r="AO9" i="15" s="1"/>
  <c r="AE9" i="15"/>
  <c r="W10" i="15"/>
  <c r="W11" i="91"/>
  <c r="AG10" i="91"/>
  <c r="AP10" i="91" s="1"/>
  <c r="AF10" i="91"/>
  <c r="AO10" i="91" s="1"/>
  <c r="AE10" i="91"/>
  <c r="AG9" i="68"/>
  <c r="AP9" i="68" s="1"/>
  <c r="AE9" i="68"/>
  <c r="W10" i="68"/>
  <c r="AF9" i="68"/>
  <c r="AO9" i="68" s="1"/>
  <c r="AG10" i="89"/>
  <c r="AP10" i="89" s="1"/>
  <c r="AF10" i="89"/>
  <c r="AO10" i="89" s="1"/>
  <c r="AE10" i="89"/>
  <c r="W11" i="89"/>
  <c r="AG9" i="1"/>
  <c r="AP9" i="1" s="1"/>
  <c r="AF9" i="1"/>
  <c r="AO9" i="1" s="1"/>
  <c r="AE9" i="1"/>
  <c r="W10" i="1"/>
  <c r="AG9" i="3"/>
  <c r="AP9" i="3" s="1"/>
  <c r="AF9" i="3"/>
  <c r="AO9" i="3" s="1"/>
  <c r="AE9" i="3"/>
  <c r="W10" i="3"/>
  <c r="AG9" i="19"/>
  <c r="AP9" i="19" s="1"/>
  <c r="AF9" i="19"/>
  <c r="AO9" i="19" s="1"/>
  <c r="AE9" i="19"/>
  <c r="W10" i="19"/>
  <c r="W10" i="5"/>
  <c r="AG9" i="5"/>
  <c r="AP9" i="5" s="1"/>
  <c r="AF9" i="5"/>
  <c r="AO9" i="5" s="1"/>
  <c r="AE9" i="5"/>
  <c r="Y10" i="32"/>
  <c r="Z10" i="32" s="1"/>
  <c r="X10" i="32"/>
  <c r="AH10" i="10"/>
  <c r="AQ10" i="10" s="1"/>
  <c r="AF9" i="11"/>
  <c r="AO9" i="11" s="1"/>
  <c r="AG9" i="11"/>
  <c r="AP9" i="11" s="1"/>
  <c r="AE9" i="11"/>
  <c r="W10" i="11"/>
  <c r="AR9" i="41"/>
  <c r="AR8" i="48"/>
  <c r="K18" i="58"/>
  <c r="AH10" i="26"/>
  <c r="AQ10" i="26" s="1"/>
  <c r="Y9" i="14"/>
  <c r="X9" i="14"/>
  <c r="W11" i="39"/>
  <c r="AG10" i="39"/>
  <c r="AP10" i="39" s="1"/>
  <c r="AF10" i="39"/>
  <c r="AO10" i="39" s="1"/>
  <c r="AE10" i="39"/>
  <c r="W10" i="92"/>
  <c r="AG9" i="92"/>
  <c r="AP9" i="92" s="1"/>
  <c r="AF9" i="92"/>
  <c r="AO9" i="92" s="1"/>
  <c r="AE9" i="92"/>
  <c r="W9" i="94"/>
  <c r="AF8" i="94"/>
  <c r="AO8" i="94" s="1"/>
  <c r="AE8" i="94"/>
  <c r="AG8" i="94"/>
  <c r="AP8" i="94" s="1"/>
  <c r="X10" i="65"/>
  <c r="Y10" i="65"/>
  <c r="K16" i="8"/>
  <c r="X10" i="49"/>
  <c r="Y10" i="49"/>
  <c r="Z10" i="49" s="1"/>
  <c r="W10" i="6"/>
  <c r="AG9" i="6"/>
  <c r="AP9" i="6" s="1"/>
  <c r="AF9" i="6"/>
  <c r="AO9" i="6" s="1"/>
  <c r="AE9" i="6"/>
  <c r="W10" i="72"/>
  <c r="AG9" i="72"/>
  <c r="AP9" i="72" s="1"/>
  <c r="AE9" i="72"/>
  <c r="AF9" i="72"/>
  <c r="AO9" i="72" s="1"/>
  <c r="K18" i="5"/>
  <c r="K16" i="59"/>
  <c r="K18" i="65"/>
  <c r="AH10" i="21"/>
  <c r="AQ10" i="21" s="1"/>
  <c r="AF9" i="57"/>
  <c r="AO9" i="57" s="1"/>
  <c r="AE9" i="57"/>
  <c r="W10" i="57"/>
  <c r="AG9" i="57"/>
  <c r="AP9" i="57" s="1"/>
  <c r="K19" i="1"/>
  <c r="AR8" i="81"/>
  <c r="AR8" i="25"/>
  <c r="K16" i="16"/>
  <c r="Y11" i="44"/>
  <c r="X11" i="44"/>
  <c r="K18" i="21"/>
  <c r="K16" i="71"/>
  <c r="AN10" i="88"/>
  <c r="AI10" i="88"/>
  <c r="AG9" i="23"/>
  <c r="AP9" i="23" s="1"/>
  <c r="AF9" i="23"/>
  <c r="AO9" i="23" s="1"/>
  <c r="AE9" i="23"/>
  <c r="W10" i="23"/>
  <c r="AH9" i="47"/>
  <c r="AQ9" i="47" s="1"/>
  <c r="AR9" i="55"/>
  <c r="AN9" i="75"/>
  <c r="AI9" i="75"/>
  <c r="Y9" i="4"/>
  <c r="Z9" i="4" s="1"/>
  <c r="X9" i="4"/>
  <c r="AI9" i="30"/>
  <c r="AN9" i="30"/>
  <c r="K18" i="69"/>
  <c r="Z9" i="42"/>
  <c r="Y9" i="42"/>
  <c r="X9" i="42"/>
  <c r="AR8" i="79"/>
  <c r="AH10" i="90"/>
  <c r="AQ10" i="90" s="1"/>
  <c r="Z10" i="10"/>
  <c r="AI9" i="52"/>
  <c r="AN9" i="52"/>
  <c r="Z10" i="26"/>
  <c r="AH10" i="82"/>
  <c r="AQ10" i="82" s="1"/>
  <c r="AI8" i="14"/>
  <c r="AN8" i="14"/>
  <c r="K16" i="24"/>
  <c r="AH10" i="61"/>
  <c r="AQ10" i="61" s="1"/>
  <c r="AF9" i="67"/>
  <c r="AO9" i="67" s="1"/>
  <c r="W10" i="67"/>
  <c r="AG9" i="67"/>
  <c r="AP9" i="67" s="1"/>
  <c r="AE9" i="67"/>
  <c r="AR9" i="27"/>
  <c r="AR8" i="19"/>
  <c r="K17" i="13"/>
  <c r="W10" i="78"/>
  <c r="AG9" i="78"/>
  <c r="AP9" i="78" s="1"/>
  <c r="AF9" i="78"/>
  <c r="AO9" i="78" s="1"/>
  <c r="AE9" i="78"/>
  <c r="AI9" i="65"/>
  <c r="AN9" i="65"/>
  <c r="AR9" i="21"/>
  <c r="AI9" i="46"/>
  <c r="AN9" i="46"/>
  <c r="AR9" i="91"/>
  <c r="K16" i="67"/>
  <c r="K16" i="52"/>
  <c r="AN8" i="37"/>
  <c r="AI8" i="37"/>
  <c r="Z10" i="56"/>
  <c r="Y10" i="56"/>
  <c r="X10" i="56"/>
  <c r="AI9" i="7"/>
  <c r="AN9" i="7"/>
  <c r="Y10" i="95"/>
  <c r="Z10" i="95" s="1"/>
  <c r="X10" i="95"/>
  <c r="K16" i="19"/>
  <c r="X10" i="85"/>
  <c r="Y10" i="85"/>
  <c r="AI10" i="44"/>
  <c r="AN10" i="44"/>
  <c r="AR9" i="26"/>
  <c r="AI9" i="31"/>
  <c r="AN9" i="31"/>
  <c r="Y9" i="22"/>
  <c r="X9" i="22"/>
  <c r="Y10" i="12"/>
  <c r="X10" i="12"/>
  <c r="K17" i="22"/>
  <c r="AF9" i="84"/>
  <c r="AO9" i="84" s="1"/>
  <c r="AG9" i="84"/>
  <c r="AP9" i="84" s="1"/>
  <c r="AE9" i="84"/>
  <c r="W10" i="84"/>
  <c r="AR9" i="13"/>
  <c r="Y10" i="64"/>
  <c r="X10" i="64"/>
  <c r="W10" i="73"/>
  <c r="AG9" i="73"/>
  <c r="AP9" i="73" s="1"/>
  <c r="AF9" i="73"/>
  <c r="AO9" i="73" s="1"/>
  <c r="AE9" i="73"/>
  <c r="AF9" i="50"/>
  <c r="AO9" i="50" s="1"/>
  <c r="W10" i="50"/>
  <c r="AG9" i="50"/>
  <c r="AP9" i="50" s="1"/>
  <c r="AE9" i="50"/>
  <c r="AI9" i="36"/>
  <c r="AN9" i="36"/>
  <c r="AH9" i="59"/>
  <c r="AQ9" i="59" s="1"/>
  <c r="AR8" i="92"/>
  <c r="K18" i="61"/>
  <c r="Z10" i="66"/>
  <c r="Y10" i="66"/>
  <c r="X10" i="66"/>
  <c r="AH10" i="60"/>
  <c r="AQ10" i="60" s="1"/>
  <c r="AH9" i="79"/>
  <c r="AQ9" i="79" s="1"/>
  <c r="Y9" i="53"/>
  <c r="X9" i="53"/>
  <c r="AI9" i="32"/>
  <c r="AN9" i="32"/>
  <c r="AR10" i="29"/>
  <c r="K17" i="4"/>
  <c r="AH10" i="13"/>
  <c r="AQ10" i="13" s="1"/>
  <c r="K16" i="50"/>
  <c r="W10" i="87"/>
  <c r="AG9" i="87"/>
  <c r="AP9" i="87" s="1"/>
  <c r="AE9" i="87"/>
  <c r="AF9" i="87"/>
  <c r="AO9" i="87" s="1"/>
  <c r="AI9" i="38"/>
  <c r="AN9" i="38"/>
  <c r="AI9" i="74"/>
  <c r="AN9" i="74"/>
  <c r="W10" i="76"/>
  <c r="AG9" i="76"/>
  <c r="AP9" i="76" s="1"/>
  <c r="AE9" i="76"/>
  <c r="AF9" i="76"/>
  <c r="AO9" i="76" s="1"/>
  <c r="W10" i="77"/>
  <c r="AG9" i="77"/>
  <c r="AP9" i="77" s="1"/>
  <c r="AF9" i="77"/>
  <c r="AO9" i="77" s="1"/>
  <c r="AE9" i="77"/>
  <c r="K18" i="53"/>
  <c r="K16" i="15"/>
  <c r="AR9" i="10"/>
  <c r="AR8" i="15"/>
  <c r="AR9" i="40"/>
  <c r="AH9" i="48"/>
  <c r="AQ9" i="48" s="1"/>
  <c r="K19" i="6"/>
  <c r="AH10" i="69"/>
  <c r="AQ10" i="69" s="1"/>
  <c r="AR8" i="57"/>
  <c r="AR9" i="61"/>
  <c r="AR8" i="2"/>
  <c r="X10" i="17"/>
  <c r="Y10" i="17"/>
  <c r="K16" i="68"/>
  <c r="W11" i="21"/>
  <c r="AG10" i="21"/>
  <c r="AP10" i="21" s="1"/>
  <c r="AF10" i="21"/>
  <c r="AO10" i="21" s="1"/>
  <c r="AE10" i="21"/>
  <c r="K18" i="57"/>
  <c r="AI9" i="35"/>
  <c r="AN9" i="35"/>
  <c r="AH9" i="2"/>
  <c r="AQ9" i="2" s="1"/>
  <c r="AH10" i="40"/>
  <c r="AQ10" i="40" s="1"/>
  <c r="AH10" i="41"/>
  <c r="AQ10" i="41" s="1"/>
  <c r="K16" i="11"/>
  <c r="AN8" i="22"/>
  <c r="AI8" i="22"/>
  <c r="AI9" i="12"/>
  <c r="AN9" i="12"/>
  <c r="X10" i="8"/>
  <c r="Y10" i="8"/>
  <c r="AR9" i="90"/>
  <c r="AF10" i="28"/>
  <c r="AO10" i="28" s="1"/>
  <c r="AE10" i="28"/>
  <c r="AG10" i="28"/>
  <c r="AP10" i="28" s="1"/>
  <c r="W11" i="28"/>
  <c r="AI9" i="43"/>
  <c r="AN9" i="43"/>
  <c r="Y9" i="63"/>
  <c r="Z9" i="63"/>
  <c r="X9" i="63"/>
  <c r="K16" i="56"/>
  <c r="AR8" i="1"/>
  <c r="AH9" i="25"/>
  <c r="AQ9" i="25" s="1"/>
  <c r="K16" i="7"/>
  <c r="AH10" i="27"/>
  <c r="AQ10" i="27" s="1"/>
  <c r="W10" i="45"/>
  <c r="AG9" i="45"/>
  <c r="AP9" i="45" s="1"/>
  <c r="AE9" i="45"/>
  <c r="AF9" i="45"/>
  <c r="AO9" i="45" s="1"/>
  <c r="AI9" i="64"/>
  <c r="AN9" i="64"/>
  <c r="AI8" i="63"/>
  <c r="AN8" i="63"/>
  <c r="AR9" i="39"/>
  <c r="AN8" i="4"/>
  <c r="AI8" i="4"/>
  <c r="AR8" i="3"/>
  <c r="Z9" i="47"/>
  <c r="Z9" i="25"/>
  <c r="AH10" i="89"/>
  <c r="AQ10" i="89" s="1"/>
  <c r="K18" i="18"/>
  <c r="X10" i="43"/>
  <c r="Y10" i="43"/>
  <c r="Z10" i="43" s="1"/>
  <c r="AR9" i="82"/>
  <c r="Y10" i="70"/>
  <c r="X10" i="70"/>
  <c r="AI9" i="66"/>
  <c r="AN9" i="66"/>
  <c r="AG9" i="83"/>
  <c r="AP9" i="83" s="1"/>
  <c r="AF9" i="83"/>
  <c r="AO9" i="83" s="1"/>
  <c r="AE9" i="83"/>
  <c r="W10" i="83"/>
  <c r="AR8" i="59"/>
  <c r="Z10" i="90"/>
  <c r="Z9" i="79"/>
  <c r="AI8" i="53"/>
  <c r="AN8" i="53"/>
  <c r="K16" i="20"/>
  <c r="Y9" i="18"/>
  <c r="X9" i="18"/>
  <c r="X10" i="52"/>
  <c r="Y10" i="52"/>
  <c r="AR9" i="69"/>
  <c r="Z10" i="82"/>
  <c r="Z10" i="61"/>
  <c r="K18" i="14"/>
  <c r="AH10" i="55"/>
  <c r="AQ10" i="55" s="1"/>
  <c r="AI9" i="49"/>
  <c r="AN9" i="49"/>
  <c r="AH9" i="15"/>
  <c r="AQ9" i="15" s="1"/>
  <c r="X10" i="58"/>
  <c r="Y10" i="58"/>
  <c r="AN9" i="17"/>
  <c r="AI9" i="17"/>
  <c r="K16" i="2"/>
  <c r="AR8" i="62"/>
  <c r="Z10" i="40"/>
  <c r="Z10" i="41"/>
  <c r="AN9" i="85"/>
  <c r="AI9" i="85"/>
  <c r="AI9" i="33"/>
  <c r="AN9" i="33"/>
  <c r="K16" i="51"/>
  <c r="K16" i="3"/>
  <c r="AH9" i="62"/>
  <c r="AQ9" i="62" s="1"/>
  <c r="AI8" i="96"/>
  <c r="AN8" i="96"/>
  <c r="AF10" i="27"/>
  <c r="AO10" i="27" s="1"/>
  <c r="AE10" i="27"/>
  <c r="AG10" i="27"/>
  <c r="AP10" i="27" s="1"/>
  <c r="W11" i="27"/>
  <c r="K16" i="12"/>
  <c r="K16" i="23"/>
  <c r="AH9" i="81"/>
  <c r="AQ9" i="81" s="1"/>
  <c r="Y10" i="9"/>
  <c r="X10" i="9"/>
  <c r="Z9" i="59"/>
  <c r="AH9" i="84"/>
  <c r="AQ9" i="84" s="1"/>
  <c r="Z10" i="30"/>
  <c r="Y10" i="30"/>
  <c r="X10" i="30"/>
  <c r="AG9" i="24"/>
  <c r="AP9" i="24" s="1"/>
  <c r="AF9" i="24"/>
  <c r="AO9" i="24" s="1"/>
  <c r="AE9" i="24"/>
  <c r="W10" i="24"/>
  <c r="AI9" i="70"/>
  <c r="AN9" i="70"/>
  <c r="AI8" i="42"/>
  <c r="AN8" i="42"/>
  <c r="Z10" i="60"/>
  <c r="AH10" i="80"/>
  <c r="AQ10" i="80" s="1"/>
  <c r="Z10" i="13"/>
  <c r="AN8" i="18"/>
  <c r="AI8" i="18"/>
  <c r="AE10" i="34"/>
  <c r="AF10" i="34"/>
  <c r="AO10" i="34" s="1"/>
  <c r="W11" i="34"/>
  <c r="AG10" i="34"/>
  <c r="AP10" i="34" s="1"/>
  <c r="K16" i="72"/>
  <c r="AR9" i="60"/>
  <c r="AH9" i="92"/>
  <c r="AQ9" i="92" s="1"/>
  <c r="AH11" i="29"/>
  <c r="AQ11" i="29" s="1"/>
  <c r="AR8" i="47"/>
  <c r="Z9" i="48"/>
  <c r="Z10" i="69"/>
  <c r="X10" i="46"/>
  <c r="Y10" i="46"/>
  <c r="K17" i="9"/>
  <c r="AH9" i="72"/>
  <c r="AQ9" i="72" s="1"/>
  <c r="W9" i="54"/>
  <c r="AE8" i="54"/>
  <c r="AG8" i="54"/>
  <c r="AP8" i="54" s="1"/>
  <c r="AF8" i="54"/>
  <c r="AO8" i="54" s="1"/>
  <c r="AI9" i="58"/>
  <c r="AN9" i="58"/>
  <c r="Z9" i="37"/>
  <c r="Y9" i="37"/>
  <c r="X9" i="37"/>
  <c r="Y10" i="51"/>
  <c r="Z10" i="51" s="1"/>
  <c r="X10" i="51"/>
  <c r="AH9" i="57"/>
  <c r="AQ9" i="57" s="1"/>
  <c r="Y10" i="7"/>
  <c r="X10" i="7"/>
  <c r="AN9" i="95"/>
  <c r="AI9" i="95"/>
  <c r="AR8" i="72"/>
  <c r="K18" i="66"/>
  <c r="X10" i="35"/>
  <c r="Y10" i="35"/>
  <c r="AG9" i="2"/>
  <c r="AP9" i="2" s="1"/>
  <c r="AF9" i="2"/>
  <c r="AO9" i="2" s="1"/>
  <c r="AE9" i="2"/>
  <c r="W10" i="2"/>
  <c r="K16" i="63"/>
  <c r="AG9" i="62"/>
  <c r="AP9" i="62" s="1"/>
  <c r="AF9" i="62"/>
  <c r="AO9" i="62" s="1"/>
  <c r="AE9" i="62"/>
  <c r="W10" i="62"/>
  <c r="Y9" i="96"/>
  <c r="Z9" i="96" s="1"/>
  <c r="X9" i="96"/>
  <c r="X10" i="71"/>
  <c r="Y10" i="71"/>
  <c r="X10" i="75"/>
  <c r="Y10" i="75"/>
  <c r="AR8" i="11"/>
  <c r="AR8" i="84"/>
  <c r="AG9" i="20"/>
  <c r="AP9" i="20" s="1"/>
  <c r="AF9" i="20"/>
  <c r="AO9" i="20" s="1"/>
  <c r="AE9" i="20"/>
  <c r="W10" i="20"/>
  <c r="AF9" i="93"/>
  <c r="AO9" i="93" s="1"/>
  <c r="AG9" i="93"/>
  <c r="AP9" i="93" s="1"/>
  <c r="AE9" i="93"/>
  <c r="W10" i="93"/>
  <c r="K18" i="17"/>
  <c r="W10" i="81"/>
  <c r="AG9" i="81"/>
  <c r="AP9" i="81" s="1"/>
  <c r="AF9" i="81"/>
  <c r="AO9" i="81" s="1"/>
  <c r="AE9" i="81"/>
  <c r="AN9" i="9"/>
  <c r="AI9" i="9"/>
  <c r="Y10" i="36"/>
  <c r="X10" i="36"/>
  <c r="AG9" i="16"/>
  <c r="AP9" i="16" s="1"/>
  <c r="AF9" i="16"/>
  <c r="AO9" i="16" s="1"/>
  <c r="AE9" i="16"/>
  <c r="W10" i="16"/>
  <c r="AH10" i="91"/>
  <c r="AQ10" i="91" s="1"/>
  <c r="K16" i="60"/>
  <c r="AH9" i="1"/>
  <c r="AQ9" i="1" s="1"/>
  <c r="AR9" i="89"/>
  <c r="AR8" i="68"/>
  <c r="AH9" i="11"/>
  <c r="AQ9" i="11" s="1"/>
  <c r="AE10" i="80"/>
  <c r="W11" i="80"/>
  <c r="AF10" i="80"/>
  <c r="AO10" i="80" s="1"/>
  <c r="AG10" i="80"/>
  <c r="AP10" i="80" s="1"/>
  <c r="AH9" i="3"/>
  <c r="AQ9" i="3" s="1"/>
  <c r="K17" i="10"/>
  <c r="Y10" i="38"/>
  <c r="X10" i="38"/>
  <c r="X10" i="74"/>
  <c r="Y10" i="74"/>
  <c r="K19" i="49"/>
  <c r="AH10" i="39"/>
  <c r="AQ10" i="39" s="1"/>
  <c r="AH9" i="68"/>
  <c r="AQ9" i="68" s="1"/>
  <c r="W12" i="29"/>
  <c r="AG11" i="29"/>
  <c r="AP11" i="29" s="1"/>
  <c r="AE11" i="29"/>
  <c r="AF11" i="29"/>
  <c r="AO11" i="29" s="1"/>
  <c r="AE10" i="55"/>
  <c r="W11" i="55"/>
  <c r="AG10" i="55"/>
  <c r="AP10" i="55" s="1"/>
  <c r="AF10" i="55"/>
  <c r="AO10" i="55" s="1"/>
  <c r="AF10" i="86"/>
  <c r="AO10" i="86" s="1"/>
  <c r="AG10" i="86"/>
  <c r="AP10" i="86" s="1"/>
  <c r="AE10" i="86"/>
  <c r="W11" i="86"/>
  <c r="AH9" i="19"/>
  <c r="AQ9" i="19" s="1"/>
  <c r="K21" i="70"/>
  <c r="AI9" i="56"/>
  <c r="AN9" i="56"/>
  <c r="AN9" i="51"/>
  <c r="AI9" i="51"/>
  <c r="AR9" i="80"/>
  <c r="K16" i="64"/>
  <c r="Y10" i="33"/>
  <c r="X10" i="33"/>
  <c r="Z10" i="33" s="1"/>
  <c r="K16" i="55"/>
  <c r="Z10" i="31"/>
  <c r="Y10" i="31"/>
  <c r="X10" i="31"/>
  <c r="AI9" i="8"/>
  <c r="AN9" i="8"/>
  <c r="X11" i="88"/>
  <c r="Y11" i="88"/>
  <c r="AI9" i="71"/>
  <c r="AN9" i="71"/>
  <c r="AF10" i="43" l="1"/>
  <c r="AO10" i="43" s="1"/>
  <c r="AE10" i="43"/>
  <c r="W11" i="43"/>
  <c r="AG10" i="43"/>
  <c r="AP10" i="43" s="1"/>
  <c r="W11" i="95"/>
  <c r="AG10" i="95"/>
  <c r="AP10" i="95" s="1"/>
  <c r="AF10" i="95"/>
  <c r="AO10" i="95" s="1"/>
  <c r="AE10" i="95"/>
  <c r="AG10" i="33"/>
  <c r="AP10" i="33" s="1"/>
  <c r="W11" i="33"/>
  <c r="AF10" i="33"/>
  <c r="AO10" i="33" s="1"/>
  <c r="AE10" i="33"/>
  <c r="W11" i="32"/>
  <c r="AG10" i="32"/>
  <c r="AP10" i="32" s="1"/>
  <c r="AF10" i="32"/>
  <c r="AO10" i="32" s="1"/>
  <c r="AE10" i="32"/>
  <c r="AF10" i="49"/>
  <c r="AO10" i="49" s="1"/>
  <c r="AE10" i="49"/>
  <c r="W11" i="49"/>
  <c r="AG10" i="49"/>
  <c r="AP10" i="49" s="1"/>
  <c r="AF10" i="51"/>
  <c r="AO10" i="51" s="1"/>
  <c r="W11" i="51"/>
  <c r="AG10" i="51"/>
  <c r="AP10" i="51" s="1"/>
  <c r="AE10" i="51"/>
  <c r="AF9" i="96"/>
  <c r="AO9" i="96" s="1"/>
  <c r="AE9" i="96"/>
  <c r="W10" i="96"/>
  <c r="AG9" i="96"/>
  <c r="AP9" i="96" s="1"/>
  <c r="AG9" i="4"/>
  <c r="AP9" i="4" s="1"/>
  <c r="AF9" i="4"/>
  <c r="AO9" i="4" s="1"/>
  <c r="AE9" i="4"/>
  <c r="W10" i="4"/>
  <c r="AH10" i="38"/>
  <c r="AQ10" i="38" s="1"/>
  <c r="K19" i="17"/>
  <c r="X10" i="20"/>
  <c r="Y10" i="20"/>
  <c r="Z10" i="20" s="1"/>
  <c r="AH10" i="71"/>
  <c r="AQ10" i="71" s="1"/>
  <c r="AN9" i="62"/>
  <c r="AI9" i="62"/>
  <c r="AI9" i="2"/>
  <c r="AN9" i="2"/>
  <c r="AH10" i="7"/>
  <c r="AQ10" i="7" s="1"/>
  <c r="AR9" i="58"/>
  <c r="AF10" i="69"/>
  <c r="AO10" i="69" s="1"/>
  <c r="W11" i="69"/>
  <c r="AG10" i="69"/>
  <c r="AP10" i="69" s="1"/>
  <c r="AE10" i="69"/>
  <c r="X10" i="24"/>
  <c r="Y10" i="24"/>
  <c r="AF10" i="30"/>
  <c r="AO10" i="30" s="1"/>
  <c r="AE10" i="30"/>
  <c r="W11" i="30"/>
  <c r="AG10" i="30"/>
  <c r="AP10" i="30" s="1"/>
  <c r="W10" i="59"/>
  <c r="AG9" i="59"/>
  <c r="AP9" i="59" s="1"/>
  <c r="AE9" i="59"/>
  <c r="AF9" i="59"/>
  <c r="AO9" i="59" s="1"/>
  <c r="K17" i="12"/>
  <c r="AE10" i="41"/>
  <c r="W11" i="41"/>
  <c r="AG10" i="41"/>
  <c r="AP10" i="41" s="1"/>
  <c r="AF10" i="41"/>
  <c r="AO10" i="41" s="1"/>
  <c r="AR9" i="17"/>
  <c r="K19" i="14"/>
  <c r="AH10" i="52"/>
  <c r="AQ10" i="52" s="1"/>
  <c r="K17" i="20"/>
  <c r="AE9" i="47"/>
  <c r="W10" i="47"/>
  <c r="AG9" i="47"/>
  <c r="AP9" i="47" s="1"/>
  <c r="AF9" i="47"/>
  <c r="AO9" i="47" s="1"/>
  <c r="AI9" i="45"/>
  <c r="AN9" i="45"/>
  <c r="AR9" i="43"/>
  <c r="AR9" i="12"/>
  <c r="AR9" i="35"/>
  <c r="Z11" i="21"/>
  <c r="Y11" i="21"/>
  <c r="X11" i="21"/>
  <c r="K19" i="53"/>
  <c r="AR9" i="74"/>
  <c r="X10" i="87"/>
  <c r="Y10" i="87"/>
  <c r="Z10" i="87" s="1"/>
  <c r="AH9" i="53"/>
  <c r="AQ9" i="53" s="1"/>
  <c r="AF10" i="66"/>
  <c r="AO10" i="66" s="1"/>
  <c r="AE10" i="66"/>
  <c r="W11" i="66"/>
  <c r="AG10" i="66"/>
  <c r="AP10" i="66" s="1"/>
  <c r="AH10" i="64"/>
  <c r="AQ10" i="64" s="1"/>
  <c r="AI9" i="84"/>
  <c r="AN9" i="84"/>
  <c r="AH10" i="12"/>
  <c r="AQ10" i="12" s="1"/>
  <c r="AG10" i="56"/>
  <c r="AP10" i="56" s="1"/>
  <c r="AE10" i="56"/>
  <c r="W11" i="56"/>
  <c r="AF10" i="56"/>
  <c r="AO10" i="56" s="1"/>
  <c r="K17" i="67"/>
  <c r="AG9" i="42"/>
  <c r="AP9" i="42" s="1"/>
  <c r="AF9" i="42"/>
  <c r="AO9" i="42" s="1"/>
  <c r="AE9" i="42"/>
  <c r="W10" i="42"/>
  <c r="AI9" i="23"/>
  <c r="AN9" i="23"/>
  <c r="K17" i="71"/>
  <c r="K20" i="1"/>
  <c r="AI9" i="6"/>
  <c r="AN9" i="6"/>
  <c r="AI9" i="92"/>
  <c r="AN9" i="92"/>
  <c r="K19" i="58"/>
  <c r="AN9" i="11"/>
  <c r="AI9" i="11"/>
  <c r="Z10" i="19"/>
  <c r="X10" i="19"/>
  <c r="Y10" i="19"/>
  <c r="Y10" i="68"/>
  <c r="Z10" i="68" s="1"/>
  <c r="X10" i="68"/>
  <c r="AH10" i="36"/>
  <c r="AQ10" i="36" s="1"/>
  <c r="Y10" i="93"/>
  <c r="X10" i="93"/>
  <c r="AN9" i="20"/>
  <c r="AI9" i="20"/>
  <c r="Z10" i="71"/>
  <c r="K19" i="66"/>
  <c r="AG9" i="48"/>
  <c r="AP9" i="48" s="1"/>
  <c r="AF9" i="48"/>
  <c r="AO9" i="48" s="1"/>
  <c r="AE9" i="48"/>
  <c r="W10" i="48"/>
  <c r="Z11" i="34"/>
  <c r="Y11" i="34"/>
  <c r="X11" i="34"/>
  <c r="AG10" i="13"/>
  <c r="AP10" i="13" s="1"/>
  <c r="AF10" i="13"/>
  <c r="AO10" i="13" s="1"/>
  <c r="AE10" i="13"/>
  <c r="W11" i="13"/>
  <c r="W11" i="60"/>
  <c r="AG10" i="60"/>
  <c r="AP10" i="60" s="1"/>
  <c r="AE10" i="60"/>
  <c r="AF10" i="60"/>
  <c r="AO10" i="60" s="1"/>
  <c r="AI9" i="24"/>
  <c r="AN9" i="24"/>
  <c r="AH10" i="9"/>
  <c r="AQ10" i="9" s="1"/>
  <c r="Y11" i="27"/>
  <c r="Z11" i="27" s="1"/>
  <c r="X11" i="27"/>
  <c r="AR8" i="96"/>
  <c r="K17" i="51"/>
  <c r="W11" i="40"/>
  <c r="AG10" i="40"/>
  <c r="AP10" i="40" s="1"/>
  <c r="AF10" i="40"/>
  <c r="AO10" i="40" s="1"/>
  <c r="AE10" i="40"/>
  <c r="W11" i="61"/>
  <c r="AG10" i="61"/>
  <c r="AP10" i="61" s="1"/>
  <c r="AE10" i="61"/>
  <c r="AF10" i="61"/>
  <c r="AO10" i="61" s="1"/>
  <c r="Z10" i="52"/>
  <c r="AR9" i="66"/>
  <c r="K17" i="56"/>
  <c r="Z11" i="28"/>
  <c r="X11" i="28"/>
  <c r="Y11" i="28"/>
  <c r="AR8" i="22"/>
  <c r="AI9" i="77"/>
  <c r="AN9" i="77"/>
  <c r="AI9" i="76"/>
  <c r="AN9" i="76"/>
  <c r="K18" i="4"/>
  <c r="Z9" i="53"/>
  <c r="AR9" i="31"/>
  <c r="AH10" i="85"/>
  <c r="AQ10" i="85" s="1"/>
  <c r="AR8" i="37"/>
  <c r="X10" i="78"/>
  <c r="Y10" i="78"/>
  <c r="AR9" i="52"/>
  <c r="K17" i="16"/>
  <c r="K19" i="5"/>
  <c r="AI8" i="94"/>
  <c r="AN8" i="94"/>
  <c r="AN9" i="19"/>
  <c r="AI9" i="19"/>
  <c r="X11" i="89"/>
  <c r="Y11" i="89"/>
  <c r="Z11" i="89" s="1"/>
  <c r="AN9" i="68"/>
  <c r="AI9" i="68"/>
  <c r="X11" i="91"/>
  <c r="Y11" i="91"/>
  <c r="K17" i="55"/>
  <c r="AI10" i="55"/>
  <c r="AN10" i="55"/>
  <c r="AR9" i="71"/>
  <c r="AH10" i="31"/>
  <c r="AQ10" i="31" s="1"/>
  <c r="AR9" i="51"/>
  <c r="AI11" i="29"/>
  <c r="AN11" i="29"/>
  <c r="K20" i="49"/>
  <c r="Z10" i="38"/>
  <c r="AI9" i="93"/>
  <c r="AN9" i="93"/>
  <c r="AH9" i="96"/>
  <c r="AQ9" i="96" s="1"/>
  <c r="Z10" i="7"/>
  <c r="AH9" i="37"/>
  <c r="AQ9" i="37" s="1"/>
  <c r="K18" i="9"/>
  <c r="AR9" i="49"/>
  <c r="W11" i="82"/>
  <c r="AG10" i="82"/>
  <c r="AP10" i="82" s="1"/>
  <c r="AF10" i="82"/>
  <c r="AO10" i="82" s="1"/>
  <c r="AE10" i="82"/>
  <c r="AH9" i="18"/>
  <c r="AQ9" i="18" s="1"/>
  <c r="AR8" i="53"/>
  <c r="X10" i="83"/>
  <c r="Y10" i="83"/>
  <c r="AH10" i="70"/>
  <c r="AQ10" i="70" s="1"/>
  <c r="AH10" i="43"/>
  <c r="AQ10" i="43" s="1"/>
  <c r="AR8" i="63"/>
  <c r="X10" i="45"/>
  <c r="Y10" i="45"/>
  <c r="AH9" i="63"/>
  <c r="AQ9" i="63" s="1"/>
  <c r="K19" i="57"/>
  <c r="K17" i="68"/>
  <c r="AR9" i="38"/>
  <c r="K19" i="61"/>
  <c r="AR9" i="36"/>
  <c r="AN9" i="73"/>
  <c r="AI9" i="73"/>
  <c r="Z10" i="64"/>
  <c r="Z10" i="12"/>
  <c r="Z10" i="85"/>
  <c r="AR9" i="65"/>
  <c r="K18" i="13"/>
  <c r="AI9" i="67"/>
  <c r="AN9" i="67"/>
  <c r="AG10" i="10"/>
  <c r="AP10" i="10" s="1"/>
  <c r="W11" i="10"/>
  <c r="AF10" i="10"/>
  <c r="AO10" i="10" s="1"/>
  <c r="AE10" i="10"/>
  <c r="K19" i="69"/>
  <c r="AR9" i="75"/>
  <c r="K19" i="21"/>
  <c r="K17" i="8"/>
  <c r="X11" i="39"/>
  <c r="Y11" i="39"/>
  <c r="Z11" i="39" s="1"/>
  <c r="AI9" i="5"/>
  <c r="AN9" i="5"/>
  <c r="Y10" i="1"/>
  <c r="Z10" i="1" s="1"/>
  <c r="X10" i="1"/>
  <c r="AN10" i="89"/>
  <c r="AI10" i="89"/>
  <c r="X10" i="15"/>
  <c r="Y10" i="15"/>
  <c r="Y11" i="80"/>
  <c r="Z11" i="80" s="1"/>
  <c r="X11" i="80"/>
  <c r="K17" i="60"/>
  <c r="Y10" i="16"/>
  <c r="X10" i="16"/>
  <c r="Z10" i="36"/>
  <c r="AH10" i="75"/>
  <c r="AQ10" i="75" s="1"/>
  <c r="AN8" i="54"/>
  <c r="AI8" i="54"/>
  <c r="AR8" i="42"/>
  <c r="Z10" i="9"/>
  <c r="AR9" i="33"/>
  <c r="AH10" i="58"/>
  <c r="AQ10" i="58" s="1"/>
  <c r="AF9" i="79"/>
  <c r="AO9" i="79" s="1"/>
  <c r="AE9" i="79"/>
  <c r="W10" i="79"/>
  <c r="AG9" i="79"/>
  <c r="AP9" i="79" s="1"/>
  <c r="AN9" i="83"/>
  <c r="AI9" i="83"/>
  <c r="AR8" i="4"/>
  <c r="AG9" i="63"/>
  <c r="AP9" i="63" s="1"/>
  <c r="AF9" i="63"/>
  <c r="AO9" i="63" s="1"/>
  <c r="AE9" i="63"/>
  <c r="W10" i="63"/>
  <c r="AH10" i="8"/>
  <c r="AQ10" i="8" s="1"/>
  <c r="AI10" i="21"/>
  <c r="AN10" i="21"/>
  <c r="K20" i="6"/>
  <c r="X10" i="76"/>
  <c r="Y10" i="76"/>
  <c r="K17" i="50"/>
  <c r="AI9" i="50"/>
  <c r="AN9" i="50"/>
  <c r="AH9" i="22"/>
  <c r="AQ9" i="22" s="1"/>
  <c r="AR9" i="7"/>
  <c r="K17" i="24"/>
  <c r="AR10" i="88"/>
  <c r="AH11" i="44"/>
  <c r="AQ11" i="44" s="1"/>
  <c r="X10" i="57"/>
  <c r="Z10" i="57" s="1"/>
  <c r="Y10" i="57"/>
  <c r="K19" i="65"/>
  <c r="AI9" i="72"/>
  <c r="AN9" i="72"/>
  <c r="Y10" i="6"/>
  <c r="X10" i="6"/>
  <c r="X9" i="94"/>
  <c r="Y9" i="94"/>
  <c r="Y10" i="92"/>
  <c r="X10" i="92"/>
  <c r="AH9" i="14"/>
  <c r="AQ9" i="14" s="1"/>
  <c r="AN9" i="1"/>
  <c r="AI9" i="1"/>
  <c r="AN9" i="15"/>
  <c r="AI9" i="15"/>
  <c r="AH10" i="33"/>
  <c r="AQ10" i="33" s="1"/>
  <c r="AH11" i="88"/>
  <c r="AQ11" i="88" s="1"/>
  <c r="W11" i="31"/>
  <c r="AG10" i="31"/>
  <c r="AP10" i="31" s="1"/>
  <c r="AF10" i="31"/>
  <c r="AO10" i="31" s="1"/>
  <c r="AE10" i="31"/>
  <c r="Y11" i="86"/>
  <c r="X11" i="86"/>
  <c r="X12" i="29"/>
  <c r="Y12" i="29"/>
  <c r="AH10" i="74"/>
  <c r="AQ10" i="74" s="1"/>
  <c r="K18" i="10"/>
  <c r="AN9" i="16"/>
  <c r="AI9" i="16"/>
  <c r="AR9" i="9"/>
  <c r="Y10" i="81"/>
  <c r="X10" i="81"/>
  <c r="Z10" i="81" s="1"/>
  <c r="Z10" i="75"/>
  <c r="K17" i="63"/>
  <c r="AH10" i="35"/>
  <c r="AQ10" i="35" s="1"/>
  <c r="AR9" i="95"/>
  <c r="AE9" i="37"/>
  <c r="W10" i="37"/>
  <c r="AG9" i="37"/>
  <c r="AP9" i="37" s="1"/>
  <c r="AF9" i="37"/>
  <c r="AO9" i="37" s="1"/>
  <c r="Y9" i="54"/>
  <c r="X9" i="54"/>
  <c r="Z9" i="54" s="1"/>
  <c r="AH10" i="46"/>
  <c r="AQ10" i="46" s="1"/>
  <c r="AN10" i="34"/>
  <c r="AI10" i="34"/>
  <c r="AH10" i="30"/>
  <c r="AQ10" i="30" s="1"/>
  <c r="K17" i="23"/>
  <c r="AN10" i="27"/>
  <c r="AI10" i="27"/>
  <c r="AR9" i="85"/>
  <c r="Z10" i="58"/>
  <c r="Z9" i="18"/>
  <c r="W11" i="90"/>
  <c r="AE10" i="90"/>
  <c r="AG10" i="90"/>
  <c r="AP10" i="90" s="1"/>
  <c r="AF10" i="90"/>
  <c r="AO10" i="90" s="1"/>
  <c r="Z10" i="70"/>
  <c r="AR9" i="64"/>
  <c r="K17" i="7"/>
  <c r="AI10" i="28"/>
  <c r="AN10" i="28"/>
  <c r="Z10" i="8"/>
  <c r="K17" i="11"/>
  <c r="AH10" i="17"/>
  <c r="AQ10" i="17" s="1"/>
  <c r="K17" i="15"/>
  <c r="Z10" i="77"/>
  <c r="Y10" i="77"/>
  <c r="X10" i="77"/>
  <c r="AI9" i="87"/>
  <c r="AN9" i="87"/>
  <c r="AH10" i="66"/>
  <c r="AQ10" i="66" s="1"/>
  <c r="K17" i="19"/>
  <c r="AH10" i="56"/>
  <c r="AQ10" i="56" s="1"/>
  <c r="K17" i="52"/>
  <c r="AR9" i="46"/>
  <c r="AN9" i="78"/>
  <c r="AI9" i="78"/>
  <c r="Y10" i="67"/>
  <c r="Z10" i="67" s="1"/>
  <c r="X10" i="67"/>
  <c r="AH9" i="42"/>
  <c r="AQ9" i="42" s="1"/>
  <c r="AR9" i="30"/>
  <c r="AI9" i="57"/>
  <c r="AN9" i="57"/>
  <c r="AH10" i="65"/>
  <c r="AQ10" i="65" s="1"/>
  <c r="Y10" i="3"/>
  <c r="X10" i="3"/>
  <c r="Z10" i="3" s="1"/>
  <c r="AN10" i="91"/>
  <c r="AI10" i="91"/>
  <c r="AR9" i="8"/>
  <c r="K22" i="70"/>
  <c r="AN9" i="81"/>
  <c r="AI9" i="81"/>
  <c r="Z11" i="88"/>
  <c r="K17" i="64"/>
  <c r="AR9" i="56"/>
  <c r="AI10" i="86"/>
  <c r="AN10" i="86"/>
  <c r="Y11" i="55"/>
  <c r="X11" i="55"/>
  <c r="Z11" i="55" s="1"/>
  <c r="Z10" i="74"/>
  <c r="AI10" i="80"/>
  <c r="AN10" i="80"/>
  <c r="X10" i="62"/>
  <c r="Y10" i="62"/>
  <c r="Z10" i="62" s="1"/>
  <c r="Y10" i="2"/>
  <c r="X10" i="2"/>
  <c r="Z10" i="35"/>
  <c r="AH10" i="51"/>
  <c r="AQ10" i="51" s="1"/>
  <c r="Z10" i="46"/>
  <c r="K17" i="72"/>
  <c r="AR8" i="18"/>
  <c r="AR9" i="70"/>
  <c r="K17" i="3"/>
  <c r="K17" i="2"/>
  <c r="K19" i="18"/>
  <c r="W10" i="25"/>
  <c r="AG9" i="25"/>
  <c r="AP9" i="25" s="1"/>
  <c r="AF9" i="25"/>
  <c r="AO9" i="25" s="1"/>
  <c r="AE9" i="25"/>
  <c r="Z10" i="17"/>
  <c r="AR9" i="32"/>
  <c r="X10" i="50"/>
  <c r="Y10" i="50"/>
  <c r="Z10" i="50" s="1"/>
  <c r="Y10" i="73"/>
  <c r="X10" i="73"/>
  <c r="Y10" i="84"/>
  <c r="X10" i="84"/>
  <c r="Z10" i="84" s="1"/>
  <c r="K18" i="22"/>
  <c r="Z9" i="22"/>
  <c r="AR10" i="44"/>
  <c r="AH10" i="95"/>
  <c r="AQ10" i="95" s="1"/>
  <c r="AR8" i="14"/>
  <c r="AF10" i="26"/>
  <c r="AO10" i="26" s="1"/>
  <c r="AE10" i="26"/>
  <c r="W11" i="26"/>
  <c r="AG10" i="26"/>
  <c r="AP10" i="26" s="1"/>
  <c r="AH9" i="4"/>
  <c r="AQ9" i="4" s="1"/>
  <c r="Y10" i="23"/>
  <c r="Z10" i="23" s="1"/>
  <c r="X10" i="23"/>
  <c r="Z11" i="44"/>
  <c r="K17" i="59"/>
  <c r="Y10" i="72"/>
  <c r="Z10" i="72" s="1"/>
  <c r="X10" i="72"/>
  <c r="AH10" i="49"/>
  <c r="AQ10" i="49" s="1"/>
  <c r="Z10" i="65"/>
  <c r="AN10" i="39"/>
  <c r="AI10" i="39"/>
  <c r="Z9" i="14"/>
  <c r="X10" i="11"/>
  <c r="Y10" i="11"/>
  <c r="AH10" i="32"/>
  <c r="AQ10" i="32" s="1"/>
  <c r="Y10" i="5"/>
  <c r="X10" i="5"/>
  <c r="AI9" i="3"/>
  <c r="AN9" i="3"/>
  <c r="AG10" i="62" l="1"/>
  <c r="AP10" i="62" s="1"/>
  <c r="AF10" i="62"/>
  <c r="AO10" i="62" s="1"/>
  <c r="W11" i="62"/>
  <c r="AE10" i="62"/>
  <c r="W11" i="3"/>
  <c r="AG10" i="3"/>
  <c r="AP10" i="3" s="1"/>
  <c r="AF10" i="3"/>
  <c r="AO10" i="3" s="1"/>
  <c r="AE10" i="3"/>
  <c r="AE10" i="81"/>
  <c r="W11" i="81"/>
  <c r="AF10" i="81"/>
  <c r="AO10" i="81" s="1"/>
  <c r="AG10" i="81"/>
  <c r="AP10" i="81" s="1"/>
  <c r="W12" i="89"/>
  <c r="AE11" i="89"/>
  <c r="AG11" i="89"/>
  <c r="AP11" i="89" s="1"/>
  <c r="AF11" i="89"/>
  <c r="AO11" i="89" s="1"/>
  <c r="AG10" i="20"/>
  <c r="AP10" i="20" s="1"/>
  <c r="AF10" i="20"/>
  <c r="AO10" i="20" s="1"/>
  <c r="AE10" i="20"/>
  <c r="W11" i="20"/>
  <c r="AG11" i="39"/>
  <c r="AP11" i="39" s="1"/>
  <c r="AE11" i="39"/>
  <c r="W12" i="39"/>
  <c r="AF11" i="39"/>
  <c r="AO11" i="39" s="1"/>
  <c r="AE10" i="84"/>
  <c r="W11" i="84"/>
  <c r="AF10" i="84"/>
  <c r="AO10" i="84" s="1"/>
  <c r="AG10" i="84"/>
  <c r="AP10" i="84" s="1"/>
  <c r="W11" i="23"/>
  <c r="AG10" i="23"/>
  <c r="AP10" i="23" s="1"/>
  <c r="AF10" i="23"/>
  <c r="AO10" i="23" s="1"/>
  <c r="AE10" i="23"/>
  <c r="AG10" i="67"/>
  <c r="AP10" i="67" s="1"/>
  <c r="W11" i="67"/>
  <c r="AF10" i="67"/>
  <c r="AO10" i="67" s="1"/>
  <c r="AE10" i="67"/>
  <c r="AE9" i="54"/>
  <c r="W10" i="54"/>
  <c r="AG9" i="54"/>
  <c r="AP9" i="54" s="1"/>
  <c r="AF9" i="54"/>
  <c r="AO9" i="54" s="1"/>
  <c r="AG10" i="57"/>
  <c r="AP10" i="57" s="1"/>
  <c r="AF10" i="57"/>
  <c r="AO10" i="57" s="1"/>
  <c r="AE10" i="57"/>
  <c r="W11" i="57"/>
  <c r="W12" i="27"/>
  <c r="AG11" i="27"/>
  <c r="AP11" i="27" s="1"/>
  <c r="AF11" i="27"/>
  <c r="AO11" i="27" s="1"/>
  <c r="AE11" i="27"/>
  <c r="AG10" i="87"/>
  <c r="AP10" i="87" s="1"/>
  <c r="AF10" i="87"/>
  <c r="AO10" i="87" s="1"/>
  <c r="AE10" i="87"/>
  <c r="W11" i="87"/>
  <c r="AG10" i="1"/>
  <c r="AP10" i="1" s="1"/>
  <c r="AF10" i="1"/>
  <c r="AO10" i="1" s="1"/>
  <c r="AE10" i="1"/>
  <c r="W11" i="1"/>
  <c r="AE10" i="72"/>
  <c r="W11" i="72"/>
  <c r="AF10" i="72"/>
  <c r="AO10" i="72" s="1"/>
  <c r="AG10" i="72"/>
  <c r="AP10" i="72" s="1"/>
  <c r="W12" i="80"/>
  <c r="AG11" i="80"/>
  <c r="AP11" i="80" s="1"/>
  <c r="AF11" i="80"/>
  <c r="AO11" i="80" s="1"/>
  <c r="AE11" i="80"/>
  <c r="AG10" i="50"/>
  <c r="AP10" i="50" s="1"/>
  <c r="W11" i="50"/>
  <c r="AF10" i="50"/>
  <c r="AO10" i="50" s="1"/>
  <c r="AE10" i="50"/>
  <c r="AF11" i="55"/>
  <c r="AO11" i="55" s="1"/>
  <c r="W12" i="55"/>
  <c r="AG11" i="55"/>
  <c r="AP11" i="55" s="1"/>
  <c r="AE11" i="55"/>
  <c r="AF10" i="68"/>
  <c r="AO10" i="68" s="1"/>
  <c r="AE10" i="68"/>
  <c r="AG10" i="68"/>
  <c r="AP10" i="68" s="1"/>
  <c r="W11" i="68"/>
  <c r="AH10" i="73"/>
  <c r="AQ10" i="73" s="1"/>
  <c r="AH12" i="29"/>
  <c r="AQ12" i="29" s="1"/>
  <c r="AR9" i="72"/>
  <c r="AR9" i="78"/>
  <c r="AH10" i="92"/>
  <c r="AQ10" i="92" s="1"/>
  <c r="AH10" i="6"/>
  <c r="AQ10" i="6" s="1"/>
  <c r="K20" i="65"/>
  <c r="AH11" i="91"/>
  <c r="AQ11" i="91" s="1"/>
  <c r="K20" i="5"/>
  <c r="AH10" i="78"/>
  <c r="AQ10" i="78" s="1"/>
  <c r="AN9" i="48"/>
  <c r="AI9" i="48"/>
  <c r="AF10" i="71"/>
  <c r="AO10" i="71" s="1"/>
  <c r="AE10" i="71"/>
  <c r="W11" i="71"/>
  <c r="AG10" i="71"/>
  <c r="AP10" i="71" s="1"/>
  <c r="AR9" i="23"/>
  <c r="AR9" i="3"/>
  <c r="AG9" i="14"/>
  <c r="AP9" i="14" s="1"/>
  <c r="AF9" i="14"/>
  <c r="AO9" i="14" s="1"/>
  <c r="AE9" i="14"/>
  <c r="W10" i="14"/>
  <c r="AH10" i="72"/>
  <c r="AQ10" i="72" s="1"/>
  <c r="AH10" i="23"/>
  <c r="AQ10" i="23" s="1"/>
  <c r="Z11" i="26"/>
  <c r="Y11" i="26"/>
  <c r="X11" i="26"/>
  <c r="K18" i="2"/>
  <c r="AG10" i="35"/>
  <c r="AP10" i="35" s="1"/>
  <c r="AF10" i="35"/>
  <c r="AO10" i="35" s="1"/>
  <c r="AE10" i="35"/>
  <c r="W11" i="35"/>
  <c r="K18" i="64"/>
  <c r="AH10" i="67"/>
  <c r="AQ10" i="67" s="1"/>
  <c r="K18" i="19"/>
  <c r="K18" i="7"/>
  <c r="K19" i="10"/>
  <c r="AR10" i="21"/>
  <c r="Y10" i="79"/>
  <c r="X10" i="79"/>
  <c r="AG10" i="36"/>
  <c r="AP10" i="36" s="1"/>
  <c r="AF10" i="36"/>
  <c r="AO10" i="36" s="1"/>
  <c r="AE10" i="36"/>
  <c r="W11" i="36"/>
  <c r="AH11" i="80"/>
  <c r="AQ11" i="80" s="1"/>
  <c r="AR10" i="89"/>
  <c r="AR9" i="5"/>
  <c r="K20" i="21"/>
  <c r="AN10" i="10"/>
  <c r="AI10" i="10"/>
  <c r="AG10" i="64"/>
  <c r="AP10" i="64" s="1"/>
  <c r="AF10" i="64"/>
  <c r="AO10" i="64" s="1"/>
  <c r="AE10" i="64"/>
  <c r="W11" i="64"/>
  <c r="K20" i="57"/>
  <c r="K19" i="9"/>
  <c r="AE10" i="7"/>
  <c r="W11" i="7"/>
  <c r="AG10" i="7"/>
  <c r="AP10" i="7" s="1"/>
  <c r="AF10" i="7"/>
  <c r="AO10" i="7" s="1"/>
  <c r="AR11" i="29"/>
  <c r="AR9" i="76"/>
  <c r="AH11" i="28"/>
  <c r="AQ11" i="28" s="1"/>
  <c r="AG10" i="52"/>
  <c r="AP10" i="52" s="1"/>
  <c r="AE10" i="52"/>
  <c r="W11" i="52"/>
  <c r="AF10" i="52"/>
  <c r="AO10" i="52" s="1"/>
  <c r="Y11" i="60"/>
  <c r="Z11" i="60" s="1"/>
  <c r="X11" i="60"/>
  <c r="AH10" i="93"/>
  <c r="AQ10" i="93" s="1"/>
  <c r="AH10" i="19"/>
  <c r="AQ10" i="19" s="1"/>
  <c r="AN9" i="42"/>
  <c r="AI9" i="42"/>
  <c r="Y11" i="56"/>
  <c r="Z11" i="56" s="1"/>
  <c r="X11" i="56"/>
  <c r="AR9" i="84"/>
  <c r="AE11" i="21"/>
  <c r="W12" i="21"/>
  <c r="AG11" i="21"/>
  <c r="AP11" i="21" s="1"/>
  <c r="AF11" i="21"/>
  <c r="AO11" i="21" s="1"/>
  <c r="X11" i="41"/>
  <c r="Y11" i="41"/>
  <c r="AI9" i="59"/>
  <c r="AN9" i="59"/>
  <c r="AI10" i="30"/>
  <c r="AN10" i="30"/>
  <c r="AI9" i="4"/>
  <c r="AN9" i="4"/>
  <c r="X11" i="33"/>
  <c r="Y11" i="33"/>
  <c r="AH10" i="5"/>
  <c r="AQ10" i="5" s="1"/>
  <c r="K18" i="11"/>
  <c r="AI10" i="90"/>
  <c r="AN10" i="90"/>
  <c r="AR10" i="27"/>
  <c r="AH9" i="94"/>
  <c r="AQ9" i="94" s="1"/>
  <c r="AH10" i="76"/>
  <c r="AQ10" i="76" s="1"/>
  <c r="AR9" i="93"/>
  <c r="K18" i="55"/>
  <c r="W12" i="28"/>
  <c r="AG11" i="28"/>
  <c r="AP11" i="28" s="1"/>
  <c r="AF11" i="28"/>
  <c r="AO11" i="28" s="1"/>
  <c r="AE11" i="28"/>
  <c r="X11" i="13"/>
  <c r="Y11" i="13"/>
  <c r="Z11" i="13" s="1"/>
  <c r="W12" i="34"/>
  <c r="AG11" i="34"/>
  <c r="AP11" i="34" s="1"/>
  <c r="AE11" i="34"/>
  <c r="AF11" i="34"/>
  <c r="AO11" i="34" s="1"/>
  <c r="AG10" i="19"/>
  <c r="AP10" i="19" s="1"/>
  <c r="AF10" i="19"/>
  <c r="AO10" i="19" s="1"/>
  <c r="AE10" i="19"/>
  <c r="W11" i="19"/>
  <c r="AR9" i="92"/>
  <c r="K18" i="71"/>
  <c r="AN10" i="56"/>
  <c r="AI10" i="56"/>
  <c r="AI9" i="47"/>
  <c r="AN9" i="47"/>
  <c r="K20" i="14"/>
  <c r="Y11" i="69"/>
  <c r="X11" i="69"/>
  <c r="Z11" i="69" s="1"/>
  <c r="Y11" i="49"/>
  <c r="X11" i="49"/>
  <c r="AI10" i="26"/>
  <c r="AN10" i="26"/>
  <c r="K18" i="3"/>
  <c r="K18" i="72"/>
  <c r="AR10" i="80"/>
  <c r="AR10" i="86"/>
  <c r="AR9" i="81"/>
  <c r="AR10" i="91"/>
  <c r="K18" i="52"/>
  <c r="K18" i="15"/>
  <c r="AE10" i="8"/>
  <c r="AG10" i="8"/>
  <c r="AP10" i="8" s="1"/>
  <c r="W11" i="8"/>
  <c r="AF10" i="8"/>
  <c r="AO10" i="8" s="1"/>
  <c r="X11" i="90"/>
  <c r="Z11" i="90" s="1"/>
  <c r="Y11" i="90"/>
  <c r="K18" i="63"/>
  <c r="Z12" i="29"/>
  <c r="Z9" i="94"/>
  <c r="Z10" i="76"/>
  <c r="AG10" i="9"/>
  <c r="AP10" i="9" s="1"/>
  <c r="W11" i="9"/>
  <c r="AF10" i="9"/>
  <c r="AO10" i="9" s="1"/>
  <c r="AE10" i="9"/>
  <c r="AH10" i="1"/>
  <c r="AQ10" i="1" s="1"/>
  <c r="AH11" i="39"/>
  <c r="AQ11" i="39" s="1"/>
  <c r="Z11" i="10"/>
  <c r="X11" i="10"/>
  <c r="Y11" i="10"/>
  <c r="AG10" i="38"/>
  <c r="AP10" i="38" s="1"/>
  <c r="AF10" i="38"/>
  <c r="AO10" i="38" s="1"/>
  <c r="AE10" i="38"/>
  <c r="W11" i="38"/>
  <c r="AH11" i="89"/>
  <c r="AQ11" i="89" s="1"/>
  <c r="AF9" i="53"/>
  <c r="AO9" i="53" s="1"/>
  <c r="W10" i="53"/>
  <c r="AG9" i="53"/>
  <c r="AP9" i="53" s="1"/>
  <c r="AE9" i="53"/>
  <c r="AR9" i="77"/>
  <c r="AI10" i="61"/>
  <c r="AN10" i="61"/>
  <c r="X11" i="40"/>
  <c r="Y11" i="40"/>
  <c r="AH11" i="27"/>
  <c r="AQ11" i="27" s="1"/>
  <c r="AR9" i="24"/>
  <c r="AN10" i="13"/>
  <c r="AI10" i="13"/>
  <c r="Y10" i="48"/>
  <c r="X10" i="48"/>
  <c r="K20" i="66"/>
  <c r="Z10" i="93"/>
  <c r="AH10" i="68"/>
  <c r="AQ10" i="68" s="1"/>
  <c r="AR9" i="11"/>
  <c r="AR9" i="45"/>
  <c r="AI10" i="41"/>
  <c r="AN10" i="41"/>
  <c r="Y10" i="59"/>
  <c r="Z10" i="59" s="1"/>
  <c r="X10" i="59"/>
  <c r="AR9" i="2"/>
  <c r="AH10" i="20"/>
  <c r="AQ10" i="20" s="1"/>
  <c r="AI10" i="51"/>
  <c r="AN10" i="51"/>
  <c r="AI10" i="49"/>
  <c r="AN10" i="49"/>
  <c r="Y11" i="32"/>
  <c r="X11" i="32"/>
  <c r="AI10" i="95"/>
  <c r="AN10" i="95"/>
  <c r="X11" i="43"/>
  <c r="Y11" i="43"/>
  <c r="W12" i="88"/>
  <c r="AE11" i="88"/>
  <c r="AF11" i="88"/>
  <c r="AO11" i="88" s="1"/>
  <c r="AG11" i="88"/>
  <c r="AP11" i="88" s="1"/>
  <c r="AH10" i="24"/>
  <c r="AQ10" i="24" s="1"/>
  <c r="AR9" i="62"/>
  <c r="AN10" i="33"/>
  <c r="AI10" i="33"/>
  <c r="Y10" i="25"/>
  <c r="Z10" i="25" s="1"/>
  <c r="X10" i="25"/>
  <c r="AG10" i="77"/>
  <c r="AP10" i="77" s="1"/>
  <c r="AF10" i="77"/>
  <c r="AO10" i="77" s="1"/>
  <c r="AE10" i="77"/>
  <c r="W11" i="77"/>
  <c r="AN10" i="31"/>
  <c r="AI10" i="31"/>
  <c r="Z10" i="73"/>
  <c r="AG10" i="17"/>
  <c r="AP10" i="17" s="1"/>
  <c r="AF10" i="17"/>
  <c r="AO10" i="17" s="1"/>
  <c r="AE10" i="17"/>
  <c r="W11" i="17"/>
  <c r="W11" i="74"/>
  <c r="AG10" i="74"/>
  <c r="AP10" i="74" s="1"/>
  <c r="AF10" i="74"/>
  <c r="AO10" i="74" s="1"/>
  <c r="AE10" i="74"/>
  <c r="AR9" i="16"/>
  <c r="AR9" i="15"/>
  <c r="AR9" i="6"/>
  <c r="K18" i="59"/>
  <c r="AH10" i="84"/>
  <c r="AQ10" i="84" s="1"/>
  <c r="AI9" i="25"/>
  <c r="AN9" i="25"/>
  <c r="K20" i="18"/>
  <c r="AH11" i="55"/>
  <c r="AQ11" i="55" s="1"/>
  <c r="AH10" i="3"/>
  <c r="AQ10" i="3" s="1"/>
  <c r="AR9" i="57"/>
  <c r="AR9" i="87"/>
  <c r="AR10" i="28"/>
  <c r="AF10" i="58"/>
  <c r="AO10" i="58" s="1"/>
  <c r="AE10" i="58"/>
  <c r="W11" i="58"/>
  <c r="AG10" i="58"/>
  <c r="AP10" i="58" s="1"/>
  <c r="K18" i="23"/>
  <c r="AR10" i="34"/>
  <c r="AH9" i="54"/>
  <c r="AQ9" i="54" s="1"/>
  <c r="AH10" i="81"/>
  <c r="AQ10" i="81" s="1"/>
  <c r="X11" i="31"/>
  <c r="Y11" i="31"/>
  <c r="K21" i="6"/>
  <c r="AN9" i="63"/>
  <c r="AI9" i="63"/>
  <c r="AH10" i="15"/>
  <c r="AQ10" i="15" s="1"/>
  <c r="W11" i="85"/>
  <c r="AF10" i="85"/>
  <c r="AO10" i="85" s="1"/>
  <c r="AE10" i="85"/>
  <c r="AG10" i="85"/>
  <c r="AP10" i="85" s="1"/>
  <c r="K18" i="68"/>
  <c r="AH10" i="45"/>
  <c r="AQ10" i="45" s="1"/>
  <c r="AH10" i="83"/>
  <c r="AQ10" i="83" s="1"/>
  <c r="AI10" i="82"/>
  <c r="AN10" i="82"/>
  <c r="Z11" i="91"/>
  <c r="AR9" i="19"/>
  <c r="K18" i="16"/>
  <c r="Z10" i="78"/>
  <c r="K19" i="4"/>
  <c r="Y11" i="61"/>
  <c r="X11" i="61"/>
  <c r="AI10" i="60"/>
  <c r="AN10" i="60"/>
  <c r="AR9" i="20"/>
  <c r="X10" i="42"/>
  <c r="Y10" i="42"/>
  <c r="Z10" i="42" s="1"/>
  <c r="K18" i="67"/>
  <c r="X11" i="66"/>
  <c r="Y11" i="66"/>
  <c r="AH10" i="87"/>
  <c r="AQ10" i="87" s="1"/>
  <c r="AH11" i="21"/>
  <c r="AQ11" i="21" s="1"/>
  <c r="K18" i="12"/>
  <c r="X11" i="30"/>
  <c r="Y11" i="30"/>
  <c r="Z10" i="24"/>
  <c r="Z10" i="96"/>
  <c r="Y10" i="96"/>
  <c r="X10" i="96"/>
  <c r="Y11" i="51"/>
  <c r="X11" i="51"/>
  <c r="Z11" i="51" s="1"/>
  <c r="AI10" i="43"/>
  <c r="AN10" i="43"/>
  <c r="AR10" i="39"/>
  <c r="AG9" i="22"/>
  <c r="AP9" i="22" s="1"/>
  <c r="AF9" i="22"/>
  <c r="AO9" i="22" s="1"/>
  <c r="AE9" i="22"/>
  <c r="W10" i="22"/>
  <c r="AH10" i="2"/>
  <c r="AQ10" i="2" s="1"/>
  <c r="AI9" i="79"/>
  <c r="AN9" i="79"/>
  <c r="AH10" i="16"/>
  <c r="AQ10" i="16" s="1"/>
  <c r="K19" i="13"/>
  <c r="AR9" i="73"/>
  <c r="Z11" i="82"/>
  <c r="Y11" i="82"/>
  <c r="X11" i="82"/>
  <c r="AR8" i="94"/>
  <c r="Z10" i="5"/>
  <c r="AG10" i="65"/>
  <c r="AP10" i="65" s="1"/>
  <c r="AF10" i="65"/>
  <c r="AO10" i="65" s="1"/>
  <c r="AE10" i="65"/>
  <c r="W11" i="65"/>
  <c r="K19" i="22"/>
  <c r="AF10" i="46"/>
  <c r="AO10" i="46" s="1"/>
  <c r="AE10" i="46"/>
  <c r="W11" i="46"/>
  <c r="AG10" i="46"/>
  <c r="AP10" i="46" s="1"/>
  <c r="Z10" i="2"/>
  <c r="AG10" i="70"/>
  <c r="AP10" i="70" s="1"/>
  <c r="AF10" i="70"/>
  <c r="AO10" i="70" s="1"/>
  <c r="AE10" i="70"/>
  <c r="W11" i="70"/>
  <c r="AG9" i="18"/>
  <c r="AP9" i="18" s="1"/>
  <c r="AF9" i="18"/>
  <c r="AO9" i="18" s="1"/>
  <c r="AE9" i="18"/>
  <c r="W10" i="18"/>
  <c r="Y10" i="37"/>
  <c r="Z10" i="37" s="1"/>
  <c r="X10" i="37"/>
  <c r="W11" i="75"/>
  <c r="AG10" i="75"/>
  <c r="AP10" i="75" s="1"/>
  <c r="AE10" i="75"/>
  <c r="AF10" i="75"/>
  <c r="AO10" i="75" s="1"/>
  <c r="AH11" i="86"/>
  <c r="AQ11" i="86" s="1"/>
  <c r="K18" i="24"/>
  <c r="AR9" i="50"/>
  <c r="Y10" i="63"/>
  <c r="X10" i="63"/>
  <c r="Z10" i="63" s="1"/>
  <c r="AR9" i="83"/>
  <c r="Z10" i="16"/>
  <c r="K21" i="49"/>
  <c r="K18" i="56"/>
  <c r="K20" i="53"/>
  <c r="K18" i="20"/>
  <c r="AH10" i="11"/>
  <c r="AQ10" i="11" s="1"/>
  <c r="Z10" i="11"/>
  <c r="AG11" i="44"/>
  <c r="AP11" i="44" s="1"/>
  <c r="AF11" i="44"/>
  <c r="AO11" i="44" s="1"/>
  <c r="AE11" i="44"/>
  <c r="W12" i="44"/>
  <c r="AH10" i="50"/>
  <c r="AQ10" i="50" s="1"/>
  <c r="AH10" i="62"/>
  <c r="AQ10" i="62" s="1"/>
  <c r="K23" i="70"/>
  <c r="AH10" i="77"/>
  <c r="AQ10" i="77" s="1"/>
  <c r="AI9" i="37"/>
  <c r="AN9" i="37"/>
  <c r="Z11" i="86"/>
  <c r="AR9" i="1"/>
  <c r="Z10" i="92"/>
  <c r="Z10" i="6"/>
  <c r="AH10" i="57"/>
  <c r="AQ10" i="57" s="1"/>
  <c r="K18" i="50"/>
  <c r="AR8" i="54"/>
  <c r="K18" i="60"/>
  <c r="Z10" i="15"/>
  <c r="K18" i="8"/>
  <c r="K20" i="69"/>
  <c r="AR9" i="67"/>
  <c r="AG10" i="12"/>
  <c r="AP10" i="12" s="1"/>
  <c r="W11" i="12"/>
  <c r="AF10" i="12"/>
  <c r="AO10" i="12" s="1"/>
  <c r="AE10" i="12"/>
  <c r="K20" i="61"/>
  <c r="Z10" i="45"/>
  <c r="Z10" i="83"/>
  <c r="AR10" i="55"/>
  <c r="AR9" i="68"/>
  <c r="AI10" i="40"/>
  <c r="AN10" i="40"/>
  <c r="K18" i="51"/>
  <c r="AH11" i="34"/>
  <c r="AQ11" i="34" s="1"/>
  <c r="K20" i="58"/>
  <c r="K21" i="1"/>
  <c r="AI10" i="66"/>
  <c r="AN10" i="66"/>
  <c r="Y10" i="47"/>
  <c r="Z10" i="47" s="1"/>
  <c r="X10" i="47"/>
  <c r="AI10" i="69"/>
  <c r="AN10" i="69"/>
  <c r="K20" i="17"/>
  <c r="Z10" i="4"/>
  <c r="Y10" i="4"/>
  <c r="X10" i="4"/>
  <c r="AN9" i="96"/>
  <c r="AI9" i="96"/>
  <c r="AN10" i="32"/>
  <c r="AI10" i="32"/>
  <c r="X11" i="95"/>
  <c r="Z11" i="95" s="1"/>
  <c r="Y11" i="95"/>
  <c r="AE10" i="59" l="1"/>
  <c r="W11" i="59"/>
  <c r="AF10" i="59"/>
  <c r="AO10" i="59" s="1"/>
  <c r="AG10" i="59"/>
  <c r="AP10" i="59" s="1"/>
  <c r="AG11" i="69"/>
  <c r="AP11" i="69" s="1"/>
  <c r="W12" i="69"/>
  <c r="AF11" i="69"/>
  <c r="AO11" i="69" s="1"/>
  <c r="AE11" i="69"/>
  <c r="AF11" i="56"/>
  <c r="AO11" i="56" s="1"/>
  <c r="AE11" i="56"/>
  <c r="AG11" i="56"/>
  <c r="AP11" i="56" s="1"/>
  <c r="W12" i="56"/>
  <c r="AE11" i="60"/>
  <c r="W12" i="60"/>
  <c r="AF11" i="60"/>
  <c r="AO11" i="60" s="1"/>
  <c r="AG11" i="60"/>
  <c r="AP11" i="60" s="1"/>
  <c r="W11" i="37"/>
  <c r="AG10" i="37"/>
  <c r="AP10" i="37" s="1"/>
  <c r="AF10" i="37"/>
  <c r="AO10" i="37" s="1"/>
  <c r="AE10" i="37"/>
  <c r="AF11" i="95"/>
  <c r="AO11" i="95" s="1"/>
  <c r="AE11" i="95"/>
  <c r="AG11" i="95"/>
  <c r="AP11" i="95" s="1"/>
  <c r="W12" i="95"/>
  <c r="W11" i="47"/>
  <c r="AG10" i="47"/>
  <c r="AP10" i="47" s="1"/>
  <c r="AF10" i="47"/>
  <c r="AO10" i="47" s="1"/>
  <c r="AE10" i="47"/>
  <c r="AG10" i="63"/>
  <c r="AP10" i="63" s="1"/>
  <c r="AF10" i="63"/>
  <c r="AO10" i="63" s="1"/>
  <c r="AE10" i="63"/>
  <c r="W11" i="63"/>
  <c r="AG11" i="90"/>
  <c r="AP11" i="90" s="1"/>
  <c r="AF11" i="90"/>
  <c r="AO11" i="90" s="1"/>
  <c r="AE11" i="90"/>
  <c r="W12" i="90"/>
  <c r="AG11" i="51"/>
  <c r="AP11" i="51" s="1"/>
  <c r="W12" i="51"/>
  <c r="AF11" i="51"/>
  <c r="AO11" i="51" s="1"/>
  <c r="AE11" i="51"/>
  <c r="AG10" i="25"/>
  <c r="AP10" i="25" s="1"/>
  <c r="AF10" i="25"/>
  <c r="AO10" i="25" s="1"/>
  <c r="AE10" i="25"/>
  <c r="W11" i="25"/>
  <c r="W11" i="42"/>
  <c r="AG10" i="42"/>
  <c r="AP10" i="42" s="1"/>
  <c r="AF10" i="42"/>
  <c r="AO10" i="42" s="1"/>
  <c r="AE10" i="42"/>
  <c r="AG11" i="13"/>
  <c r="AP11" i="13" s="1"/>
  <c r="AF11" i="13"/>
  <c r="AO11" i="13" s="1"/>
  <c r="W12" i="13"/>
  <c r="AE11" i="13"/>
  <c r="W11" i="4"/>
  <c r="AG10" i="4"/>
  <c r="AP10" i="4" s="1"/>
  <c r="AF10" i="4"/>
  <c r="AO10" i="4" s="1"/>
  <c r="AE10" i="4"/>
  <c r="Y11" i="75"/>
  <c r="X11" i="75"/>
  <c r="Z11" i="58"/>
  <c r="X11" i="58"/>
  <c r="Y11" i="58"/>
  <c r="AG10" i="76"/>
  <c r="AP10" i="76" s="1"/>
  <c r="AF10" i="76"/>
  <c r="AO10" i="76" s="1"/>
  <c r="W11" i="76"/>
  <c r="AE10" i="76"/>
  <c r="AH11" i="49"/>
  <c r="AQ11" i="49" s="1"/>
  <c r="X12" i="34"/>
  <c r="Y12" i="34"/>
  <c r="AR9" i="4"/>
  <c r="AH11" i="41"/>
  <c r="AQ11" i="41" s="1"/>
  <c r="Y11" i="52"/>
  <c r="X11" i="52"/>
  <c r="AI11" i="27"/>
  <c r="AN11" i="27"/>
  <c r="AN10" i="57"/>
  <c r="AI10" i="57"/>
  <c r="AI9" i="54"/>
  <c r="AN9" i="54"/>
  <c r="AI10" i="84"/>
  <c r="AN10" i="84"/>
  <c r="AN10" i="12"/>
  <c r="AI10" i="12"/>
  <c r="AE10" i="78"/>
  <c r="W11" i="78"/>
  <c r="AF10" i="78"/>
  <c r="AO10" i="78" s="1"/>
  <c r="AG10" i="78"/>
  <c r="AP10" i="78" s="1"/>
  <c r="W11" i="83"/>
  <c r="AG10" i="83"/>
  <c r="AP10" i="83" s="1"/>
  <c r="AE10" i="83"/>
  <c r="AF10" i="83"/>
  <c r="AO10" i="83" s="1"/>
  <c r="AH10" i="47"/>
  <c r="AQ10" i="47" s="1"/>
  <c r="K22" i="1"/>
  <c r="AG10" i="15"/>
  <c r="AP10" i="15" s="1"/>
  <c r="AF10" i="15"/>
  <c r="AO10" i="15" s="1"/>
  <c r="AE10" i="15"/>
  <c r="W11" i="15"/>
  <c r="K19" i="50"/>
  <c r="K19" i="20"/>
  <c r="K22" i="49"/>
  <c r="Y10" i="18"/>
  <c r="X10" i="18"/>
  <c r="AI10" i="46"/>
  <c r="AN10" i="46"/>
  <c r="X10" i="22"/>
  <c r="Y10" i="22"/>
  <c r="K19" i="59"/>
  <c r="Z11" i="17"/>
  <c r="X11" i="17"/>
  <c r="Y11" i="17"/>
  <c r="AH10" i="25"/>
  <c r="AQ10" i="25" s="1"/>
  <c r="X12" i="88"/>
  <c r="Y12" i="88"/>
  <c r="AR10" i="95"/>
  <c r="AH10" i="59"/>
  <c r="AQ10" i="59" s="1"/>
  <c r="AR10" i="61"/>
  <c r="Z11" i="38"/>
  <c r="Y11" i="38"/>
  <c r="X11" i="38"/>
  <c r="AH11" i="10"/>
  <c r="AQ11" i="10" s="1"/>
  <c r="AI10" i="8"/>
  <c r="AN10" i="8"/>
  <c r="AR10" i="26"/>
  <c r="AI10" i="19"/>
  <c r="AN10" i="19"/>
  <c r="K19" i="11"/>
  <c r="AI11" i="21"/>
  <c r="AN11" i="21"/>
  <c r="AR9" i="42"/>
  <c r="AN10" i="35"/>
  <c r="AI10" i="35"/>
  <c r="Z10" i="14"/>
  <c r="Y10" i="14"/>
  <c r="X10" i="14"/>
  <c r="AR9" i="48"/>
  <c r="Z11" i="57"/>
  <c r="X11" i="57"/>
  <c r="Y11" i="57"/>
  <c r="Y10" i="54"/>
  <c r="X10" i="54"/>
  <c r="AI10" i="23"/>
  <c r="AN10" i="23"/>
  <c r="X11" i="84"/>
  <c r="Y11" i="84"/>
  <c r="Z11" i="84" s="1"/>
  <c r="AN11" i="39"/>
  <c r="AI11" i="39"/>
  <c r="AR10" i="32"/>
  <c r="AR10" i="60"/>
  <c r="AN10" i="38"/>
  <c r="AI10" i="38"/>
  <c r="AF9" i="94"/>
  <c r="AO9" i="94" s="1"/>
  <c r="AE9" i="94"/>
  <c r="AG9" i="94"/>
  <c r="AP9" i="94" s="1"/>
  <c r="W10" i="94"/>
  <c r="K19" i="15"/>
  <c r="K19" i="72"/>
  <c r="Z11" i="49"/>
  <c r="K19" i="71"/>
  <c r="Z12" i="28"/>
  <c r="X12" i="28"/>
  <c r="Y12" i="28"/>
  <c r="Z11" i="41"/>
  <c r="AN10" i="52"/>
  <c r="AI10" i="52"/>
  <c r="K21" i="57"/>
  <c r="Y11" i="36"/>
  <c r="X11" i="36"/>
  <c r="K21" i="5"/>
  <c r="AN11" i="80"/>
  <c r="AI11" i="80"/>
  <c r="Y11" i="72"/>
  <c r="X11" i="72"/>
  <c r="Z11" i="72" s="1"/>
  <c r="AI10" i="67"/>
  <c r="AN10" i="67"/>
  <c r="Y11" i="20"/>
  <c r="X11" i="20"/>
  <c r="AI11" i="89"/>
  <c r="AN11" i="89"/>
  <c r="AI10" i="62"/>
  <c r="AN10" i="62"/>
  <c r="AN9" i="18"/>
  <c r="AI9" i="18"/>
  <c r="AR10" i="43"/>
  <c r="K19" i="12"/>
  <c r="AI10" i="74"/>
  <c r="AN10" i="74"/>
  <c r="AI10" i="17"/>
  <c r="AN10" i="17"/>
  <c r="Y11" i="77"/>
  <c r="X11" i="77"/>
  <c r="AH11" i="32"/>
  <c r="AQ11" i="32" s="1"/>
  <c r="K21" i="66"/>
  <c r="W12" i="10"/>
  <c r="AG11" i="10"/>
  <c r="AP11" i="10" s="1"/>
  <c r="AF11" i="10"/>
  <c r="AO11" i="10" s="1"/>
  <c r="AE11" i="10"/>
  <c r="AH10" i="79"/>
  <c r="AQ10" i="79" s="1"/>
  <c r="K20" i="10"/>
  <c r="W12" i="26"/>
  <c r="AG11" i="26"/>
  <c r="AP11" i="26" s="1"/>
  <c r="AF11" i="26"/>
  <c r="AO11" i="26" s="1"/>
  <c r="AE11" i="26"/>
  <c r="AN9" i="14"/>
  <c r="AI9" i="14"/>
  <c r="Z11" i="81"/>
  <c r="X11" i="81"/>
  <c r="Y11" i="81"/>
  <c r="K19" i="60"/>
  <c r="AG10" i="11"/>
  <c r="AP10" i="11" s="1"/>
  <c r="W11" i="11"/>
  <c r="AF10" i="11"/>
  <c r="AO10" i="11" s="1"/>
  <c r="AE10" i="11"/>
  <c r="K21" i="53"/>
  <c r="AE10" i="5"/>
  <c r="W11" i="5"/>
  <c r="AG10" i="5"/>
  <c r="AP10" i="5" s="1"/>
  <c r="AF10" i="5"/>
  <c r="AO10" i="5" s="1"/>
  <c r="W11" i="24"/>
  <c r="AG10" i="24"/>
  <c r="AP10" i="24" s="1"/>
  <c r="AF10" i="24"/>
  <c r="AO10" i="24" s="1"/>
  <c r="AE10" i="24"/>
  <c r="AI10" i="58"/>
  <c r="AN10" i="58"/>
  <c r="AH10" i="48"/>
  <c r="AQ10" i="48" s="1"/>
  <c r="AR9" i="96"/>
  <c r="K21" i="17"/>
  <c r="K19" i="51"/>
  <c r="K21" i="69"/>
  <c r="AE10" i="6"/>
  <c r="W11" i="6"/>
  <c r="AG10" i="6"/>
  <c r="AP10" i="6" s="1"/>
  <c r="AF10" i="6"/>
  <c r="AO10" i="6" s="1"/>
  <c r="AR9" i="37"/>
  <c r="Y12" i="44"/>
  <c r="X12" i="44"/>
  <c r="AH10" i="37"/>
  <c r="AQ10" i="37" s="1"/>
  <c r="K20" i="22"/>
  <c r="AR9" i="79"/>
  <c r="AH10" i="42"/>
  <c r="AQ10" i="42" s="1"/>
  <c r="AH11" i="61"/>
  <c r="AQ11" i="61" s="1"/>
  <c r="AR10" i="82"/>
  <c r="K19" i="68"/>
  <c r="K21" i="18"/>
  <c r="AN10" i="77"/>
  <c r="AI10" i="77"/>
  <c r="AR10" i="33"/>
  <c r="AH11" i="43"/>
  <c r="AQ11" i="43" s="1"/>
  <c r="Z11" i="32"/>
  <c r="AH11" i="40"/>
  <c r="AQ11" i="40" s="1"/>
  <c r="AI9" i="53"/>
  <c r="AN9" i="53"/>
  <c r="AN10" i="9"/>
  <c r="AI10" i="9"/>
  <c r="W13" i="29"/>
  <c r="AG12" i="29"/>
  <c r="AP12" i="29" s="1"/>
  <c r="AF12" i="29"/>
  <c r="AO12" i="29" s="1"/>
  <c r="AE12" i="29"/>
  <c r="AH11" i="13"/>
  <c r="AQ11" i="13" s="1"/>
  <c r="AR10" i="30"/>
  <c r="AH11" i="56"/>
  <c r="AQ11" i="56" s="1"/>
  <c r="AH11" i="60"/>
  <c r="AQ11" i="60" s="1"/>
  <c r="Z11" i="7"/>
  <c r="Y11" i="7"/>
  <c r="X11" i="7"/>
  <c r="Y11" i="64"/>
  <c r="X11" i="64"/>
  <c r="Z10" i="79"/>
  <c r="K19" i="7"/>
  <c r="K19" i="64"/>
  <c r="Z11" i="71"/>
  <c r="X11" i="71"/>
  <c r="Y11" i="71"/>
  <c r="K21" i="65"/>
  <c r="AN10" i="68"/>
  <c r="AI10" i="68"/>
  <c r="AI10" i="50"/>
  <c r="AN10" i="50"/>
  <c r="AI10" i="72"/>
  <c r="AN10" i="72"/>
  <c r="X11" i="87"/>
  <c r="Y11" i="87"/>
  <c r="Y11" i="23"/>
  <c r="X11" i="23"/>
  <c r="AI10" i="20"/>
  <c r="AN10" i="20"/>
  <c r="Z12" i="89"/>
  <c r="Y12" i="89"/>
  <c r="X12" i="89"/>
  <c r="AI10" i="81"/>
  <c r="AN10" i="81"/>
  <c r="Z11" i="62"/>
  <c r="X11" i="62"/>
  <c r="Y11" i="62"/>
  <c r="K20" i="4"/>
  <c r="AE11" i="91"/>
  <c r="W12" i="91"/>
  <c r="AG11" i="91"/>
  <c r="AP11" i="91" s="1"/>
  <c r="AF11" i="91"/>
  <c r="AO11" i="91" s="1"/>
  <c r="X11" i="85"/>
  <c r="Y11" i="85"/>
  <c r="Z11" i="85" s="1"/>
  <c r="AR10" i="66"/>
  <c r="Y11" i="12"/>
  <c r="X11" i="12"/>
  <c r="AG10" i="92"/>
  <c r="AP10" i="92" s="1"/>
  <c r="AE10" i="92"/>
  <c r="AF10" i="92"/>
  <c r="AO10" i="92" s="1"/>
  <c r="W11" i="92"/>
  <c r="Y11" i="65"/>
  <c r="Z11" i="65" s="1"/>
  <c r="X11" i="65"/>
  <c r="AH11" i="66"/>
  <c r="AQ11" i="66" s="1"/>
  <c r="K19" i="16"/>
  <c r="AH11" i="31"/>
  <c r="AQ11" i="31" s="1"/>
  <c r="X11" i="74"/>
  <c r="Y11" i="74"/>
  <c r="AE10" i="73"/>
  <c r="W11" i="73"/>
  <c r="AF10" i="73"/>
  <c r="AO10" i="73" s="1"/>
  <c r="AG10" i="73"/>
  <c r="AP10" i="73" s="1"/>
  <c r="Z11" i="43"/>
  <c r="AR10" i="41"/>
  <c r="Z10" i="48"/>
  <c r="Z11" i="40"/>
  <c r="Z11" i="8"/>
  <c r="X11" i="8"/>
  <c r="Y11" i="8"/>
  <c r="K19" i="52"/>
  <c r="K19" i="3"/>
  <c r="AH11" i="69"/>
  <c r="AQ11" i="69" s="1"/>
  <c r="AR9" i="47"/>
  <c r="AN11" i="34"/>
  <c r="AI11" i="34"/>
  <c r="AR10" i="90"/>
  <c r="AH11" i="33"/>
  <c r="AQ11" i="33" s="1"/>
  <c r="AI10" i="7"/>
  <c r="AN10" i="7"/>
  <c r="AN10" i="64"/>
  <c r="AI10" i="64"/>
  <c r="K21" i="21"/>
  <c r="AN10" i="36"/>
  <c r="AI10" i="36"/>
  <c r="K19" i="2"/>
  <c r="AI10" i="71"/>
  <c r="AN10" i="71"/>
  <c r="Y11" i="1"/>
  <c r="X11" i="1"/>
  <c r="AN10" i="87"/>
  <c r="AI10" i="87"/>
  <c r="Z12" i="27"/>
  <c r="Y12" i="27"/>
  <c r="X12" i="27"/>
  <c r="X11" i="67"/>
  <c r="Y11" i="67"/>
  <c r="Z12" i="39"/>
  <c r="X12" i="39"/>
  <c r="Y12" i="39"/>
  <c r="AI10" i="3"/>
  <c r="AN10" i="3"/>
  <c r="K21" i="61"/>
  <c r="AG11" i="86"/>
  <c r="AP11" i="86" s="1"/>
  <c r="W12" i="86"/>
  <c r="AE11" i="86"/>
  <c r="AF11" i="86"/>
  <c r="AO11" i="86" s="1"/>
  <c r="AG10" i="16"/>
  <c r="AP10" i="16" s="1"/>
  <c r="AF10" i="16"/>
  <c r="AO10" i="16" s="1"/>
  <c r="AE10" i="16"/>
  <c r="W11" i="16"/>
  <c r="AF11" i="82"/>
  <c r="AO11" i="82" s="1"/>
  <c r="AE11" i="82"/>
  <c r="W12" i="82"/>
  <c r="AG11" i="82"/>
  <c r="AP11" i="82" s="1"/>
  <c r="AI9" i="22"/>
  <c r="AN9" i="22"/>
  <c r="AG10" i="96"/>
  <c r="AP10" i="96" s="1"/>
  <c r="W11" i="96"/>
  <c r="AE10" i="96"/>
  <c r="AF10" i="96"/>
  <c r="AO10" i="96" s="1"/>
  <c r="K19" i="67"/>
  <c r="AR10" i="51"/>
  <c r="AH11" i="90"/>
  <c r="AQ11" i="90" s="1"/>
  <c r="K21" i="14"/>
  <c r="AR10" i="10"/>
  <c r="Z11" i="68"/>
  <c r="Y11" i="68"/>
  <c r="X11" i="68"/>
  <c r="Y12" i="55"/>
  <c r="X12" i="55"/>
  <c r="Z11" i="3"/>
  <c r="Y11" i="3"/>
  <c r="X11" i="3"/>
  <c r="K21" i="58"/>
  <c r="W11" i="2"/>
  <c r="AG10" i="2"/>
  <c r="AP10" i="2" s="1"/>
  <c r="AF10" i="2"/>
  <c r="AO10" i="2" s="1"/>
  <c r="AE10" i="2"/>
  <c r="AH11" i="51"/>
  <c r="AQ11" i="51" s="1"/>
  <c r="K22" i="6"/>
  <c r="AN11" i="44"/>
  <c r="AI11" i="44"/>
  <c r="K19" i="56"/>
  <c r="AH10" i="63"/>
  <c r="AQ10" i="63" s="1"/>
  <c r="K19" i="24"/>
  <c r="Y11" i="70"/>
  <c r="X11" i="70"/>
  <c r="Z11" i="46"/>
  <c r="X11" i="46"/>
  <c r="Y11" i="46"/>
  <c r="AH11" i="30"/>
  <c r="AQ11" i="30" s="1"/>
  <c r="AH11" i="95"/>
  <c r="AQ11" i="95" s="1"/>
  <c r="AH10" i="4"/>
  <c r="AQ10" i="4" s="1"/>
  <c r="AR10" i="69"/>
  <c r="AR10" i="40"/>
  <c r="AG10" i="45"/>
  <c r="AP10" i="45" s="1"/>
  <c r="AF10" i="45"/>
  <c r="AO10" i="45" s="1"/>
  <c r="AE10" i="45"/>
  <c r="W11" i="45"/>
  <c r="K19" i="8"/>
  <c r="AI10" i="75"/>
  <c r="AN10" i="75"/>
  <c r="AN10" i="70"/>
  <c r="AI10" i="70"/>
  <c r="AN10" i="65"/>
  <c r="AI10" i="65"/>
  <c r="AH11" i="82"/>
  <c r="AQ11" i="82" s="1"/>
  <c r="K20" i="13"/>
  <c r="AH10" i="96"/>
  <c r="AQ10" i="96" s="1"/>
  <c r="Z11" i="30"/>
  <c r="Z11" i="66"/>
  <c r="Z11" i="61"/>
  <c r="AI10" i="85"/>
  <c r="AN10" i="85"/>
  <c r="AR9" i="63"/>
  <c r="Z11" i="31"/>
  <c r="K19" i="23"/>
  <c r="AR9" i="25"/>
  <c r="AR10" i="31"/>
  <c r="AI11" i="88"/>
  <c r="AN11" i="88"/>
  <c r="AR10" i="49"/>
  <c r="AE10" i="93"/>
  <c r="W11" i="93"/>
  <c r="AF10" i="93"/>
  <c r="AO10" i="93" s="1"/>
  <c r="AG10" i="93"/>
  <c r="AP10" i="93" s="1"/>
  <c r="AR10" i="13"/>
  <c r="Y10" i="53"/>
  <c r="X10" i="53"/>
  <c r="Z11" i="9"/>
  <c r="Y11" i="9"/>
  <c r="X11" i="9"/>
  <c r="K19" i="63"/>
  <c r="AR10" i="56"/>
  <c r="Z11" i="19"/>
  <c r="X11" i="19"/>
  <c r="Y11" i="19"/>
  <c r="AI11" i="28"/>
  <c r="AN11" i="28"/>
  <c r="K19" i="55"/>
  <c r="Z11" i="33"/>
  <c r="AR9" i="59"/>
  <c r="Y12" i="21"/>
  <c r="Z12" i="21" s="1"/>
  <c r="X12" i="21"/>
  <c r="K20" i="9"/>
  <c r="K19" i="19"/>
  <c r="Z11" i="35"/>
  <c r="X11" i="35"/>
  <c r="Y11" i="35"/>
  <c r="AH11" i="26"/>
  <c r="AQ11" i="26" s="1"/>
  <c r="AI11" i="55"/>
  <c r="AN11" i="55"/>
  <c r="X11" i="50"/>
  <c r="Y11" i="50"/>
  <c r="Z12" i="80"/>
  <c r="Y12" i="80"/>
  <c r="X12" i="80"/>
  <c r="AI10" i="1"/>
  <c r="AN10" i="1"/>
  <c r="AF11" i="84" l="1"/>
  <c r="AO11" i="84" s="1"/>
  <c r="AG11" i="84"/>
  <c r="AP11" i="84" s="1"/>
  <c r="AE11" i="84"/>
  <c r="W12" i="84"/>
  <c r="AF12" i="21"/>
  <c r="AO12" i="21" s="1"/>
  <c r="AE12" i="21"/>
  <c r="W13" i="21"/>
  <c r="AG12" i="21"/>
  <c r="AP12" i="21" s="1"/>
  <c r="AF11" i="72"/>
  <c r="AO11" i="72" s="1"/>
  <c r="AE11" i="72"/>
  <c r="W12" i="72"/>
  <c r="AG11" i="72"/>
  <c r="AP11" i="72" s="1"/>
  <c r="AG11" i="85"/>
  <c r="AP11" i="85" s="1"/>
  <c r="AF11" i="85"/>
  <c r="AO11" i="85" s="1"/>
  <c r="AE11" i="85"/>
  <c r="W12" i="85"/>
  <c r="AG11" i="65"/>
  <c r="AP11" i="65" s="1"/>
  <c r="AF11" i="65"/>
  <c r="AO11" i="65" s="1"/>
  <c r="AE11" i="65"/>
  <c r="W12" i="65"/>
  <c r="K20" i="8"/>
  <c r="AG11" i="68"/>
  <c r="AP11" i="68" s="1"/>
  <c r="AE11" i="68"/>
  <c r="W12" i="68"/>
  <c r="AF11" i="68"/>
  <c r="AO11" i="68" s="1"/>
  <c r="AG11" i="8"/>
  <c r="AP11" i="8" s="1"/>
  <c r="W12" i="8"/>
  <c r="AF11" i="8"/>
  <c r="AO11" i="8" s="1"/>
  <c r="AE11" i="8"/>
  <c r="AH12" i="44"/>
  <c r="AQ12" i="44" s="1"/>
  <c r="AR11" i="89"/>
  <c r="AR10" i="38"/>
  <c r="AR10" i="23"/>
  <c r="AG11" i="57"/>
  <c r="AP11" i="57" s="1"/>
  <c r="AF11" i="57"/>
  <c r="AO11" i="57" s="1"/>
  <c r="AE11" i="57"/>
  <c r="W12" i="57"/>
  <c r="W12" i="38"/>
  <c r="AG11" i="38"/>
  <c r="AP11" i="38" s="1"/>
  <c r="AF11" i="38"/>
  <c r="AO11" i="38" s="1"/>
  <c r="AE11" i="38"/>
  <c r="X11" i="78"/>
  <c r="Y11" i="78"/>
  <c r="AR11" i="27"/>
  <c r="AH12" i="34"/>
  <c r="AQ12" i="34" s="1"/>
  <c r="AH11" i="75"/>
  <c r="AQ11" i="75" s="1"/>
  <c r="AN10" i="25"/>
  <c r="AI10" i="25"/>
  <c r="Y11" i="63"/>
  <c r="X11" i="63"/>
  <c r="AH11" i="50"/>
  <c r="AQ11" i="50" s="1"/>
  <c r="AH10" i="53"/>
  <c r="AQ10" i="53" s="1"/>
  <c r="AR10" i="70"/>
  <c r="AR10" i="1"/>
  <c r="Z11" i="50"/>
  <c r="AE12" i="80"/>
  <c r="AF12" i="80"/>
  <c r="AO12" i="80" s="1"/>
  <c r="W13" i="80"/>
  <c r="AG12" i="80"/>
  <c r="AP12" i="80" s="1"/>
  <c r="AH11" i="35"/>
  <c r="AQ11" i="35" s="1"/>
  <c r="AH12" i="21"/>
  <c r="AQ12" i="21" s="1"/>
  <c r="W12" i="19"/>
  <c r="AG11" i="19"/>
  <c r="AP11" i="19" s="1"/>
  <c r="AF11" i="19"/>
  <c r="AO11" i="19" s="1"/>
  <c r="AE11" i="19"/>
  <c r="AR10" i="65"/>
  <c r="AH11" i="46"/>
  <c r="AQ11" i="46" s="1"/>
  <c r="K20" i="24"/>
  <c r="Z12" i="82"/>
  <c r="Y12" i="82"/>
  <c r="X12" i="82"/>
  <c r="W13" i="39"/>
  <c r="AG12" i="39"/>
  <c r="AP12" i="39" s="1"/>
  <c r="AF12" i="39"/>
  <c r="AO12" i="39" s="1"/>
  <c r="AE12" i="39"/>
  <c r="AF12" i="27"/>
  <c r="AO12" i="27" s="1"/>
  <c r="AE12" i="27"/>
  <c r="W13" i="27"/>
  <c r="AG12" i="27"/>
  <c r="AP12" i="27" s="1"/>
  <c r="AH11" i="8"/>
  <c r="AQ11" i="8" s="1"/>
  <c r="W12" i="43"/>
  <c r="AG11" i="43"/>
  <c r="AP11" i="43" s="1"/>
  <c r="AF11" i="43"/>
  <c r="AO11" i="43" s="1"/>
  <c r="AE11" i="43"/>
  <c r="AH11" i="65"/>
  <c r="AQ11" i="65" s="1"/>
  <c r="AN10" i="92"/>
  <c r="AI10" i="92"/>
  <c r="AH11" i="62"/>
  <c r="AQ11" i="62" s="1"/>
  <c r="W13" i="89"/>
  <c r="AG12" i="89"/>
  <c r="AP12" i="89" s="1"/>
  <c r="AF12" i="89"/>
  <c r="AO12" i="89" s="1"/>
  <c r="AE12" i="89"/>
  <c r="AR10" i="50"/>
  <c r="AH11" i="71"/>
  <c r="AQ11" i="71" s="1"/>
  <c r="AF10" i="79"/>
  <c r="AO10" i="79" s="1"/>
  <c r="W11" i="79"/>
  <c r="AG10" i="79"/>
  <c r="AP10" i="79" s="1"/>
  <c r="AE10" i="79"/>
  <c r="AF11" i="7"/>
  <c r="AO11" i="7" s="1"/>
  <c r="AE11" i="7"/>
  <c r="W12" i="7"/>
  <c r="AG11" i="7"/>
  <c r="AP11" i="7" s="1"/>
  <c r="K20" i="68"/>
  <c r="AR10" i="58"/>
  <c r="AH11" i="81"/>
  <c r="AQ11" i="81" s="1"/>
  <c r="AR10" i="67"/>
  <c r="K22" i="57"/>
  <c r="AF12" i="28"/>
  <c r="AO12" i="28" s="1"/>
  <c r="AE12" i="28"/>
  <c r="W13" i="28"/>
  <c r="AG12" i="28"/>
  <c r="AP12" i="28" s="1"/>
  <c r="AH11" i="57"/>
  <c r="AQ11" i="57" s="1"/>
  <c r="AG10" i="14"/>
  <c r="AP10" i="14" s="1"/>
  <c r="AF10" i="14"/>
  <c r="AO10" i="14" s="1"/>
  <c r="AE10" i="14"/>
  <c r="W11" i="14"/>
  <c r="AR11" i="21"/>
  <c r="W12" i="17"/>
  <c r="AG11" i="17"/>
  <c r="AP11" i="17" s="1"/>
  <c r="AF11" i="17"/>
  <c r="AO11" i="17" s="1"/>
  <c r="AE11" i="17"/>
  <c r="AN10" i="15"/>
  <c r="AI10" i="15"/>
  <c r="AG11" i="58"/>
  <c r="AP11" i="58" s="1"/>
  <c r="AF11" i="58"/>
  <c r="AO11" i="58" s="1"/>
  <c r="AE11" i="58"/>
  <c r="W12" i="58"/>
  <c r="AI10" i="42"/>
  <c r="AN10" i="42"/>
  <c r="Y12" i="51"/>
  <c r="X12" i="51"/>
  <c r="AN10" i="47"/>
  <c r="AI10" i="47"/>
  <c r="Z12" i="56"/>
  <c r="Y12" i="56"/>
  <c r="X12" i="56"/>
  <c r="Y12" i="69"/>
  <c r="Z12" i="69" s="1"/>
  <c r="X12" i="69"/>
  <c r="K20" i="55"/>
  <c r="AR11" i="34"/>
  <c r="AH11" i="74"/>
  <c r="AQ11" i="74" s="1"/>
  <c r="W12" i="62"/>
  <c r="AG11" i="62"/>
  <c r="AP11" i="62" s="1"/>
  <c r="AE11" i="62"/>
  <c r="AF11" i="62"/>
  <c r="AO11" i="62" s="1"/>
  <c r="AH11" i="87"/>
  <c r="AQ11" i="87" s="1"/>
  <c r="AG11" i="71"/>
  <c r="AP11" i="71" s="1"/>
  <c r="AF11" i="71"/>
  <c r="AO11" i="71" s="1"/>
  <c r="AE11" i="71"/>
  <c r="W12" i="71"/>
  <c r="AH11" i="64"/>
  <c r="AQ11" i="64" s="1"/>
  <c r="Z13" i="29"/>
  <c r="Y13" i="29"/>
  <c r="X13" i="29"/>
  <c r="AR10" i="77"/>
  <c r="K20" i="51"/>
  <c r="AN11" i="95"/>
  <c r="AI11" i="95"/>
  <c r="AR10" i="85"/>
  <c r="AH11" i="70"/>
  <c r="AQ11" i="70" s="1"/>
  <c r="K23" i="6"/>
  <c r="Y11" i="2"/>
  <c r="X11" i="2"/>
  <c r="Z11" i="2" s="1"/>
  <c r="AH12" i="55"/>
  <c r="AQ12" i="55" s="1"/>
  <c r="K20" i="67"/>
  <c r="AI11" i="86"/>
  <c r="AN11" i="86"/>
  <c r="AH11" i="67"/>
  <c r="AQ11" i="67" s="1"/>
  <c r="AR10" i="64"/>
  <c r="K20" i="3"/>
  <c r="AG11" i="40"/>
  <c r="AP11" i="40" s="1"/>
  <c r="AF11" i="40"/>
  <c r="AO11" i="40" s="1"/>
  <c r="AE11" i="40"/>
  <c r="W12" i="40"/>
  <c r="Z11" i="74"/>
  <c r="AH11" i="12"/>
  <c r="AQ11" i="12" s="1"/>
  <c r="AH11" i="85"/>
  <c r="AQ11" i="85" s="1"/>
  <c r="AI11" i="91"/>
  <c r="AN11" i="91"/>
  <c r="AR10" i="20"/>
  <c r="Z11" i="87"/>
  <c r="AR10" i="9"/>
  <c r="Y11" i="6"/>
  <c r="X11" i="6"/>
  <c r="AI10" i="5"/>
  <c r="AN10" i="5"/>
  <c r="AR9" i="14"/>
  <c r="AR9" i="18"/>
  <c r="AH11" i="20"/>
  <c r="AQ11" i="20" s="1"/>
  <c r="AH11" i="36"/>
  <c r="AQ11" i="36" s="1"/>
  <c r="K20" i="71"/>
  <c r="Y10" i="94"/>
  <c r="X10" i="94"/>
  <c r="AH10" i="54"/>
  <c r="AQ10" i="54" s="1"/>
  <c r="K20" i="11"/>
  <c r="AR10" i="8"/>
  <c r="K20" i="59"/>
  <c r="AH10" i="18"/>
  <c r="AQ10" i="18" s="1"/>
  <c r="K20" i="20"/>
  <c r="AH11" i="52"/>
  <c r="AQ11" i="52" s="1"/>
  <c r="Z12" i="34"/>
  <c r="AI11" i="13"/>
  <c r="AN11" i="13"/>
  <c r="AN10" i="63"/>
  <c r="AI10" i="63"/>
  <c r="AI11" i="56"/>
  <c r="AN11" i="56"/>
  <c r="AN11" i="82"/>
  <c r="AI11" i="82"/>
  <c r="AR10" i="71"/>
  <c r="X11" i="92"/>
  <c r="Y11" i="92"/>
  <c r="AR10" i="81"/>
  <c r="AH11" i="23"/>
  <c r="AQ11" i="23" s="1"/>
  <c r="K20" i="64"/>
  <c r="Z12" i="44"/>
  <c r="AI10" i="6"/>
  <c r="AN10" i="6"/>
  <c r="K22" i="17"/>
  <c r="K22" i="66"/>
  <c r="AH11" i="77"/>
  <c r="AQ11" i="77" s="1"/>
  <c r="AR10" i="74"/>
  <c r="W12" i="41"/>
  <c r="AG11" i="41"/>
  <c r="AP11" i="41" s="1"/>
  <c r="AF11" i="41"/>
  <c r="AO11" i="41" s="1"/>
  <c r="AE11" i="41"/>
  <c r="AG11" i="49"/>
  <c r="AP11" i="49" s="1"/>
  <c r="AF11" i="49"/>
  <c r="AO11" i="49" s="1"/>
  <c r="AE11" i="49"/>
  <c r="W12" i="49"/>
  <c r="AH12" i="88"/>
  <c r="AQ12" i="88" s="1"/>
  <c r="K23" i="1"/>
  <c r="X11" i="83"/>
  <c r="Z11" i="83" s="1"/>
  <c r="Y11" i="83"/>
  <c r="AI10" i="78"/>
  <c r="AN10" i="78"/>
  <c r="AR9" i="54"/>
  <c r="Z11" i="75"/>
  <c r="Z12" i="13"/>
  <c r="X12" i="13"/>
  <c r="Y12" i="13"/>
  <c r="Y11" i="42"/>
  <c r="X11" i="42"/>
  <c r="Z11" i="42" s="1"/>
  <c r="Z12" i="90"/>
  <c r="X12" i="90"/>
  <c r="Y12" i="90"/>
  <c r="X11" i="47"/>
  <c r="Y11" i="47"/>
  <c r="W12" i="46"/>
  <c r="AG11" i="46"/>
  <c r="AP11" i="46" s="1"/>
  <c r="AF11" i="46"/>
  <c r="AO11" i="46" s="1"/>
  <c r="AE11" i="46"/>
  <c r="AE11" i="3"/>
  <c r="W12" i="3"/>
  <c r="AG11" i="3"/>
  <c r="AP11" i="3" s="1"/>
  <c r="AF11" i="3"/>
  <c r="AO11" i="3" s="1"/>
  <c r="K21" i="22"/>
  <c r="AR10" i="17"/>
  <c r="AH11" i="72"/>
  <c r="AQ11" i="72" s="1"/>
  <c r="K22" i="5"/>
  <c r="K20" i="15"/>
  <c r="AR11" i="39"/>
  <c r="AR10" i="35"/>
  <c r="Z11" i="4"/>
  <c r="Y11" i="4"/>
  <c r="X11" i="4"/>
  <c r="W11" i="48"/>
  <c r="AG10" i="48"/>
  <c r="AP10" i="48" s="1"/>
  <c r="AF10" i="48"/>
  <c r="AO10" i="48" s="1"/>
  <c r="AE10" i="48"/>
  <c r="AH12" i="80"/>
  <c r="AQ12" i="80" s="1"/>
  <c r="K20" i="63"/>
  <c r="Z10" i="53"/>
  <c r="AI10" i="93"/>
  <c r="AN10" i="93"/>
  <c r="AE11" i="31"/>
  <c r="W12" i="31"/>
  <c r="AG11" i="31"/>
  <c r="AP11" i="31" s="1"/>
  <c r="AF11" i="31"/>
  <c r="AO11" i="31" s="1"/>
  <c r="AG11" i="66"/>
  <c r="AP11" i="66" s="1"/>
  <c r="AF11" i="66"/>
  <c r="AO11" i="66" s="1"/>
  <c r="AE11" i="66"/>
  <c r="W12" i="66"/>
  <c r="AN10" i="45"/>
  <c r="AI10" i="45"/>
  <c r="Z11" i="70"/>
  <c r="K20" i="56"/>
  <c r="K22" i="58"/>
  <c r="Z12" i="55"/>
  <c r="AI10" i="96"/>
  <c r="AN10" i="96"/>
  <c r="AN10" i="16"/>
  <c r="AI10" i="16"/>
  <c r="AH12" i="27"/>
  <c r="AQ12" i="27" s="1"/>
  <c r="AR10" i="36"/>
  <c r="K20" i="52"/>
  <c r="Z11" i="12"/>
  <c r="K21" i="4"/>
  <c r="AH12" i="89"/>
  <c r="AQ12" i="89" s="1"/>
  <c r="AR10" i="72"/>
  <c r="K22" i="65"/>
  <c r="AH11" i="7"/>
  <c r="AQ11" i="7" s="1"/>
  <c r="AN12" i="29"/>
  <c r="AI12" i="29"/>
  <c r="K22" i="18"/>
  <c r="Z11" i="24"/>
  <c r="Y11" i="24"/>
  <c r="X11" i="24"/>
  <c r="K22" i="53"/>
  <c r="K20" i="60"/>
  <c r="AI11" i="26"/>
  <c r="AN11" i="26"/>
  <c r="K21" i="10"/>
  <c r="AI11" i="10"/>
  <c r="AN11" i="10"/>
  <c r="Z11" i="20"/>
  <c r="AR11" i="80"/>
  <c r="Z11" i="36"/>
  <c r="AH11" i="84"/>
  <c r="AQ11" i="84" s="1"/>
  <c r="Z10" i="54"/>
  <c r="AH10" i="14"/>
  <c r="AQ10" i="14" s="1"/>
  <c r="AR10" i="19"/>
  <c r="Z12" i="88"/>
  <c r="AH10" i="22"/>
  <c r="AQ10" i="22" s="1"/>
  <c r="Z10" i="18"/>
  <c r="K20" i="50"/>
  <c r="AR10" i="12"/>
  <c r="AR10" i="57"/>
  <c r="Z11" i="52"/>
  <c r="AI10" i="4"/>
  <c r="AN10" i="4"/>
  <c r="AI11" i="51"/>
  <c r="AN11" i="51"/>
  <c r="AN11" i="90"/>
  <c r="AI11" i="90"/>
  <c r="AN10" i="37"/>
  <c r="AI10" i="37"/>
  <c r="X12" i="60"/>
  <c r="Z12" i="60" s="1"/>
  <c r="Y12" i="60"/>
  <c r="AI11" i="69"/>
  <c r="AN11" i="69"/>
  <c r="Y11" i="59"/>
  <c r="X11" i="59"/>
  <c r="Z11" i="59" s="1"/>
  <c r="W12" i="35"/>
  <c r="AG11" i="35"/>
  <c r="AP11" i="35" s="1"/>
  <c r="AE11" i="35"/>
  <c r="AF11" i="35"/>
  <c r="AO11" i="35" s="1"/>
  <c r="W12" i="9"/>
  <c r="AG11" i="9"/>
  <c r="AP11" i="9" s="1"/>
  <c r="AF11" i="9"/>
  <c r="AO11" i="9" s="1"/>
  <c r="AE11" i="9"/>
  <c r="K22" i="61"/>
  <c r="AR10" i="87"/>
  <c r="K22" i="21"/>
  <c r="Y12" i="91"/>
  <c r="X12" i="91"/>
  <c r="Z12" i="91" s="1"/>
  <c r="AR10" i="68"/>
  <c r="AI10" i="24"/>
  <c r="AN10" i="24"/>
  <c r="Y11" i="5"/>
  <c r="X11" i="5"/>
  <c r="Z11" i="5" s="1"/>
  <c r="X11" i="11"/>
  <c r="Y11" i="11"/>
  <c r="W12" i="81"/>
  <c r="AG11" i="81"/>
  <c r="AP11" i="81" s="1"/>
  <c r="AF11" i="81"/>
  <c r="AO11" i="81" s="1"/>
  <c r="AE11" i="81"/>
  <c r="Y12" i="26"/>
  <c r="X12" i="26"/>
  <c r="Z12" i="26" s="1"/>
  <c r="Z12" i="10"/>
  <c r="X12" i="10"/>
  <c r="Y12" i="10"/>
  <c r="AR10" i="52"/>
  <c r="AR10" i="46"/>
  <c r="AI10" i="83"/>
  <c r="AN10" i="83"/>
  <c r="AR10" i="84"/>
  <c r="Z11" i="76"/>
  <c r="X11" i="76"/>
  <c r="Y11" i="76"/>
  <c r="X11" i="37"/>
  <c r="Y11" i="37"/>
  <c r="K20" i="19"/>
  <c r="AR11" i="28"/>
  <c r="Y11" i="93"/>
  <c r="X11" i="93"/>
  <c r="Z11" i="93" s="1"/>
  <c r="AR11" i="88"/>
  <c r="K20" i="23"/>
  <c r="AE11" i="61"/>
  <c r="W12" i="61"/>
  <c r="AF11" i="61"/>
  <c r="AO11" i="61" s="1"/>
  <c r="AG11" i="61"/>
  <c r="AP11" i="61" s="1"/>
  <c r="Y11" i="45"/>
  <c r="X11" i="45"/>
  <c r="AR9" i="22"/>
  <c r="X11" i="16"/>
  <c r="Y11" i="16"/>
  <c r="X12" i="86"/>
  <c r="Z12" i="86" s="1"/>
  <c r="Y12" i="86"/>
  <c r="AR10" i="3"/>
  <c r="Z11" i="67"/>
  <c r="AH11" i="1"/>
  <c r="AQ11" i="1" s="1"/>
  <c r="K20" i="2"/>
  <c r="Y11" i="73"/>
  <c r="X11" i="73"/>
  <c r="K20" i="16"/>
  <c r="Z11" i="64"/>
  <c r="AR11" i="55"/>
  <c r="K21" i="9"/>
  <c r="W12" i="33"/>
  <c r="AF11" i="33"/>
  <c r="AO11" i="33" s="1"/>
  <c r="AE11" i="33"/>
  <c r="AG11" i="33"/>
  <c r="AP11" i="33" s="1"/>
  <c r="AH11" i="19"/>
  <c r="AQ11" i="19" s="1"/>
  <c r="AH11" i="9"/>
  <c r="AQ11" i="9" s="1"/>
  <c r="W12" i="30"/>
  <c r="AG11" i="30"/>
  <c r="AP11" i="30" s="1"/>
  <c r="AF11" i="30"/>
  <c r="AO11" i="30" s="1"/>
  <c r="AE11" i="30"/>
  <c r="K21" i="13"/>
  <c r="AR10" i="75"/>
  <c r="AR11" i="44"/>
  <c r="AI10" i="2"/>
  <c r="AN10" i="2"/>
  <c r="AH11" i="3"/>
  <c r="AQ11" i="3" s="1"/>
  <c r="AH11" i="68"/>
  <c r="AQ11" i="68" s="1"/>
  <c r="K22" i="14"/>
  <c r="Y11" i="96"/>
  <c r="X11" i="96"/>
  <c r="Z11" i="96" s="1"/>
  <c r="AH12" i="39"/>
  <c r="AQ12" i="39" s="1"/>
  <c r="Z11" i="1"/>
  <c r="AR10" i="7"/>
  <c r="AI10" i="73"/>
  <c r="AN10" i="73"/>
  <c r="Z11" i="23"/>
  <c r="K20" i="7"/>
  <c r="AR9" i="53"/>
  <c r="AE11" i="32"/>
  <c r="W12" i="32"/>
  <c r="AG11" i="32"/>
  <c r="AP11" i="32" s="1"/>
  <c r="AF11" i="32"/>
  <c r="AO11" i="32" s="1"/>
  <c r="K22" i="69"/>
  <c r="AN10" i="11"/>
  <c r="AI10" i="11"/>
  <c r="Z11" i="77"/>
  <c r="K20" i="12"/>
  <c r="AR10" i="62"/>
  <c r="AH12" i="28"/>
  <c r="AQ12" i="28" s="1"/>
  <c r="K20" i="72"/>
  <c r="AI9" i="94"/>
  <c r="AN9" i="94"/>
  <c r="AH11" i="38"/>
  <c r="AQ11" i="38" s="1"/>
  <c r="AH11" i="17"/>
  <c r="AQ11" i="17" s="1"/>
  <c r="Z10" i="22"/>
  <c r="K23" i="49"/>
  <c r="X11" i="15"/>
  <c r="Y11" i="15"/>
  <c r="AN10" i="76"/>
  <c r="AI10" i="76"/>
  <c r="AH11" i="58"/>
  <c r="AQ11" i="58" s="1"/>
  <c r="Y11" i="25"/>
  <c r="X11" i="25"/>
  <c r="Z12" i="95"/>
  <c r="X12" i="95"/>
  <c r="Y12" i="95"/>
  <c r="AI11" i="60"/>
  <c r="AN11" i="60"/>
  <c r="AI10" i="59"/>
  <c r="AN10" i="59"/>
  <c r="AG11" i="83" l="1"/>
  <c r="AP11" i="83" s="1"/>
  <c r="AF11" i="83"/>
  <c r="AO11" i="83" s="1"/>
  <c r="AE11" i="83"/>
  <c r="W12" i="83"/>
  <c r="AG12" i="69"/>
  <c r="AP12" i="69" s="1"/>
  <c r="W13" i="69"/>
  <c r="AF12" i="69"/>
  <c r="AO12" i="69" s="1"/>
  <c r="AE12" i="69"/>
  <c r="AF11" i="96"/>
  <c r="AO11" i="96" s="1"/>
  <c r="W12" i="96"/>
  <c r="AG11" i="96"/>
  <c r="AP11" i="96" s="1"/>
  <c r="AE11" i="96"/>
  <c r="AF12" i="26"/>
  <c r="AO12" i="26" s="1"/>
  <c r="AE12" i="26"/>
  <c r="W13" i="26"/>
  <c r="AG12" i="26"/>
  <c r="AP12" i="26" s="1"/>
  <c r="AG11" i="42"/>
  <c r="AP11" i="42" s="1"/>
  <c r="AF11" i="42"/>
  <c r="AO11" i="42" s="1"/>
  <c r="AE11" i="42"/>
  <c r="W12" i="42"/>
  <c r="AF12" i="86"/>
  <c r="AO12" i="86" s="1"/>
  <c r="AG12" i="86"/>
  <c r="AP12" i="86" s="1"/>
  <c r="AE12" i="86"/>
  <c r="W13" i="86"/>
  <c r="AF11" i="93"/>
  <c r="AO11" i="93" s="1"/>
  <c r="AG11" i="93"/>
  <c r="AP11" i="93" s="1"/>
  <c r="AE11" i="93"/>
  <c r="W12" i="93"/>
  <c r="W13" i="91"/>
  <c r="AG12" i="91"/>
  <c r="AP12" i="91" s="1"/>
  <c r="AF12" i="91"/>
  <c r="AO12" i="91" s="1"/>
  <c r="AE12" i="91"/>
  <c r="AF12" i="60"/>
  <c r="AO12" i="60" s="1"/>
  <c r="AE12" i="60"/>
  <c r="W13" i="60"/>
  <c r="AG12" i="60"/>
  <c r="AP12" i="60" s="1"/>
  <c r="AF11" i="5"/>
  <c r="AO11" i="5" s="1"/>
  <c r="AE11" i="5"/>
  <c r="W12" i="5"/>
  <c r="AG11" i="5"/>
  <c r="AP11" i="5" s="1"/>
  <c r="AF11" i="59"/>
  <c r="AO11" i="59" s="1"/>
  <c r="AE11" i="59"/>
  <c r="W12" i="59"/>
  <c r="AG11" i="59"/>
  <c r="AP11" i="59" s="1"/>
  <c r="AE11" i="2"/>
  <c r="W12" i="2"/>
  <c r="AG11" i="2"/>
  <c r="AP11" i="2" s="1"/>
  <c r="AF11" i="2"/>
  <c r="AO11" i="2" s="1"/>
  <c r="AI11" i="32"/>
  <c r="AN11" i="32"/>
  <c r="Y12" i="30"/>
  <c r="X12" i="30"/>
  <c r="K22" i="9"/>
  <c r="AH11" i="73"/>
  <c r="AQ11" i="73" s="1"/>
  <c r="AH11" i="45"/>
  <c r="AQ11" i="45" s="1"/>
  <c r="AI11" i="61"/>
  <c r="AN11" i="61"/>
  <c r="X12" i="81"/>
  <c r="Y12" i="81"/>
  <c r="K23" i="61"/>
  <c r="AR11" i="51"/>
  <c r="AR11" i="10"/>
  <c r="K21" i="60"/>
  <c r="AR10" i="96"/>
  <c r="AG11" i="70"/>
  <c r="AP11" i="70" s="1"/>
  <c r="AF11" i="70"/>
  <c r="AO11" i="70" s="1"/>
  <c r="AE11" i="70"/>
  <c r="W12" i="70"/>
  <c r="AI11" i="46"/>
  <c r="AN11" i="46"/>
  <c r="AH11" i="47"/>
  <c r="AQ11" i="47" s="1"/>
  <c r="W13" i="44"/>
  <c r="AG12" i="44"/>
  <c r="AP12" i="44" s="1"/>
  <c r="AF12" i="44"/>
  <c r="AO12" i="44" s="1"/>
  <c r="AE12" i="44"/>
  <c r="AR11" i="82"/>
  <c r="K21" i="20"/>
  <c r="AH10" i="94"/>
  <c r="AQ10" i="94" s="1"/>
  <c r="AH11" i="6"/>
  <c r="AQ11" i="6" s="1"/>
  <c r="X12" i="40"/>
  <c r="Y12" i="40"/>
  <c r="K21" i="3"/>
  <c r="AR11" i="86"/>
  <c r="Z12" i="58"/>
  <c r="X12" i="58"/>
  <c r="Y12" i="58"/>
  <c r="AI11" i="17"/>
  <c r="AN11" i="17"/>
  <c r="X11" i="14"/>
  <c r="Y11" i="14"/>
  <c r="K23" i="57"/>
  <c r="AI11" i="43"/>
  <c r="AN11" i="43"/>
  <c r="AH11" i="63"/>
  <c r="AQ11" i="63" s="1"/>
  <c r="AH11" i="78"/>
  <c r="AQ11" i="78" s="1"/>
  <c r="Y12" i="8"/>
  <c r="X12" i="8"/>
  <c r="X12" i="85"/>
  <c r="Z12" i="85" s="1"/>
  <c r="Y12" i="85"/>
  <c r="X12" i="72"/>
  <c r="Y12" i="72"/>
  <c r="W12" i="67"/>
  <c r="AG11" i="67"/>
  <c r="AP11" i="67" s="1"/>
  <c r="AF11" i="67"/>
  <c r="AO11" i="67" s="1"/>
  <c r="AE11" i="67"/>
  <c r="AH11" i="37"/>
  <c r="AQ11" i="37" s="1"/>
  <c r="AI11" i="35"/>
  <c r="AN11" i="35"/>
  <c r="AR10" i="37"/>
  <c r="AF10" i="54"/>
  <c r="AO10" i="54" s="1"/>
  <c r="W11" i="54"/>
  <c r="AG10" i="54"/>
  <c r="AP10" i="54" s="1"/>
  <c r="AE10" i="54"/>
  <c r="W12" i="36"/>
  <c r="AG11" i="36"/>
  <c r="AP11" i="36" s="1"/>
  <c r="AF11" i="36"/>
  <c r="AO11" i="36" s="1"/>
  <c r="AE11" i="36"/>
  <c r="K23" i="18"/>
  <c r="K23" i="65"/>
  <c r="K21" i="52"/>
  <c r="AG12" i="55"/>
  <c r="AP12" i="55" s="1"/>
  <c r="AE12" i="55"/>
  <c r="W13" i="55"/>
  <c r="AF12" i="55"/>
  <c r="AO12" i="55" s="1"/>
  <c r="AR10" i="45"/>
  <c r="AR10" i="93"/>
  <c r="K23" i="5"/>
  <c r="K22" i="22"/>
  <c r="Z11" i="47"/>
  <c r="AN11" i="41"/>
  <c r="AI11" i="41"/>
  <c r="K23" i="66"/>
  <c r="AR11" i="13"/>
  <c r="Z12" i="71"/>
  <c r="Y12" i="71"/>
  <c r="X12" i="71"/>
  <c r="Z12" i="62"/>
  <c r="Y12" i="62"/>
  <c r="X12" i="62"/>
  <c r="AH12" i="51"/>
  <c r="AQ12" i="51" s="1"/>
  <c r="AN11" i="58"/>
  <c r="AI11" i="58"/>
  <c r="AN10" i="14"/>
  <c r="AI10" i="14"/>
  <c r="Z13" i="28"/>
  <c r="X13" i="28"/>
  <c r="Y13" i="28"/>
  <c r="Z12" i="7"/>
  <c r="Y12" i="7"/>
  <c r="X12" i="7"/>
  <c r="Z11" i="79"/>
  <c r="Y11" i="79"/>
  <c r="X11" i="79"/>
  <c r="AN12" i="39"/>
  <c r="AI12" i="39"/>
  <c r="W13" i="82"/>
  <c r="AG12" i="82"/>
  <c r="AP12" i="82" s="1"/>
  <c r="AE12" i="82"/>
  <c r="AF12" i="82"/>
  <c r="AO12" i="82" s="1"/>
  <c r="Z11" i="78"/>
  <c r="X12" i="57"/>
  <c r="Y12" i="57"/>
  <c r="K21" i="8"/>
  <c r="AI11" i="72"/>
  <c r="AN11" i="72"/>
  <c r="Z12" i="84"/>
  <c r="Y12" i="84"/>
  <c r="X12" i="84"/>
  <c r="K21" i="19"/>
  <c r="AH11" i="25"/>
  <c r="AQ11" i="25" s="1"/>
  <c r="K23" i="69"/>
  <c r="AR10" i="73"/>
  <c r="AR11" i="60"/>
  <c r="Z11" i="25"/>
  <c r="AH11" i="15"/>
  <c r="AQ11" i="15" s="1"/>
  <c r="K21" i="12"/>
  <c r="K23" i="14"/>
  <c r="AR10" i="2"/>
  <c r="K22" i="13"/>
  <c r="AN11" i="33"/>
  <c r="AI11" i="33"/>
  <c r="Z11" i="73"/>
  <c r="AH11" i="16"/>
  <c r="AQ11" i="16" s="1"/>
  <c r="Z11" i="45"/>
  <c r="K21" i="23"/>
  <c r="Z11" i="37"/>
  <c r="AH11" i="11"/>
  <c r="AQ11" i="11" s="1"/>
  <c r="AR10" i="24"/>
  <c r="K23" i="21"/>
  <c r="AI11" i="9"/>
  <c r="AN11" i="9"/>
  <c r="AR10" i="4"/>
  <c r="AF12" i="88"/>
  <c r="AO12" i="88" s="1"/>
  <c r="AE12" i="88"/>
  <c r="W13" i="88"/>
  <c r="AG12" i="88"/>
  <c r="AP12" i="88" s="1"/>
  <c r="K22" i="10"/>
  <c r="K23" i="53"/>
  <c r="AR12" i="29"/>
  <c r="AG10" i="53"/>
  <c r="AP10" i="53" s="1"/>
  <c r="AE10" i="53"/>
  <c r="W11" i="53"/>
  <c r="AF10" i="53"/>
  <c r="AO10" i="53" s="1"/>
  <c r="Y11" i="48"/>
  <c r="X11" i="48"/>
  <c r="Z11" i="48" s="1"/>
  <c r="Z12" i="49"/>
  <c r="Y12" i="49"/>
  <c r="X12" i="49"/>
  <c r="K21" i="64"/>
  <c r="AH11" i="92"/>
  <c r="AQ11" i="92" s="1"/>
  <c r="AE12" i="34"/>
  <c r="AF12" i="34"/>
  <c r="AO12" i="34" s="1"/>
  <c r="W13" i="34"/>
  <c r="AG12" i="34"/>
  <c r="AP12" i="34" s="1"/>
  <c r="K21" i="11"/>
  <c r="Z10" i="94"/>
  <c r="Z11" i="6"/>
  <c r="AN11" i="40"/>
  <c r="AI11" i="40"/>
  <c r="K21" i="67"/>
  <c r="AR11" i="95"/>
  <c r="AH13" i="29"/>
  <c r="AQ13" i="29" s="1"/>
  <c r="AN11" i="71"/>
  <c r="AI11" i="71"/>
  <c r="AH12" i="56"/>
  <c r="AQ12" i="56" s="1"/>
  <c r="AI11" i="7"/>
  <c r="AN11" i="7"/>
  <c r="AN12" i="89"/>
  <c r="AI12" i="89"/>
  <c r="AR10" i="92"/>
  <c r="X12" i="19"/>
  <c r="Y12" i="19"/>
  <c r="AI12" i="80"/>
  <c r="AN12" i="80"/>
  <c r="Z11" i="63"/>
  <c r="AI11" i="38"/>
  <c r="AN11" i="38"/>
  <c r="AN11" i="57"/>
  <c r="AI11" i="57"/>
  <c r="X12" i="65"/>
  <c r="Y12" i="65"/>
  <c r="AN11" i="85"/>
  <c r="AI11" i="85"/>
  <c r="AN11" i="84"/>
  <c r="AI11" i="84"/>
  <c r="AE11" i="23"/>
  <c r="W12" i="23"/>
  <c r="AG11" i="23"/>
  <c r="AP11" i="23" s="1"/>
  <c r="AF11" i="23"/>
  <c r="AO11" i="23" s="1"/>
  <c r="AH11" i="93"/>
  <c r="AQ11" i="93" s="1"/>
  <c r="AR10" i="59"/>
  <c r="W11" i="22"/>
  <c r="AG10" i="22"/>
  <c r="AP10" i="22" s="1"/>
  <c r="AF10" i="22"/>
  <c r="AO10" i="22" s="1"/>
  <c r="AE10" i="22"/>
  <c r="Z11" i="15"/>
  <c r="AR9" i="94"/>
  <c r="AE11" i="77"/>
  <c r="W12" i="77"/>
  <c r="AF11" i="77"/>
  <c r="AO11" i="77" s="1"/>
  <c r="AG11" i="77"/>
  <c r="AP11" i="77" s="1"/>
  <c r="AI11" i="30"/>
  <c r="AN11" i="30"/>
  <c r="AG11" i="64"/>
  <c r="AP11" i="64" s="1"/>
  <c r="AF11" i="64"/>
  <c r="AO11" i="64" s="1"/>
  <c r="AE11" i="64"/>
  <c r="W12" i="64"/>
  <c r="Z11" i="16"/>
  <c r="AR10" i="83"/>
  <c r="AH12" i="10"/>
  <c r="AQ12" i="10" s="1"/>
  <c r="AN11" i="81"/>
  <c r="AI11" i="81"/>
  <c r="Z11" i="11"/>
  <c r="Y12" i="35"/>
  <c r="X12" i="35"/>
  <c r="AR11" i="69"/>
  <c r="AR11" i="90"/>
  <c r="AF11" i="52"/>
  <c r="AO11" i="52" s="1"/>
  <c r="W12" i="52"/>
  <c r="AG11" i="52"/>
  <c r="AP11" i="52" s="1"/>
  <c r="AE11" i="52"/>
  <c r="AH11" i="24"/>
  <c r="AQ11" i="24" s="1"/>
  <c r="AR10" i="16"/>
  <c r="K23" i="58"/>
  <c r="Z12" i="66"/>
  <c r="X12" i="66"/>
  <c r="Y12" i="66"/>
  <c r="Z12" i="31"/>
  <c r="Y12" i="31"/>
  <c r="X12" i="31"/>
  <c r="AH11" i="4"/>
  <c r="AQ11" i="4" s="1"/>
  <c r="Y12" i="46"/>
  <c r="X12" i="46"/>
  <c r="AH12" i="90"/>
  <c r="AQ12" i="90" s="1"/>
  <c r="AH12" i="13"/>
  <c r="AQ12" i="13" s="1"/>
  <c r="AR10" i="78"/>
  <c r="AN11" i="49"/>
  <c r="AI11" i="49"/>
  <c r="K23" i="17"/>
  <c r="Z11" i="92"/>
  <c r="AR11" i="56"/>
  <c r="AR11" i="91"/>
  <c r="Z12" i="51"/>
  <c r="X12" i="17"/>
  <c r="Y12" i="17"/>
  <c r="AI12" i="28"/>
  <c r="AN12" i="28"/>
  <c r="X12" i="43"/>
  <c r="Y12" i="43"/>
  <c r="X13" i="27"/>
  <c r="Z13" i="27" s="1"/>
  <c r="Y13" i="27"/>
  <c r="K21" i="24"/>
  <c r="W12" i="50"/>
  <c r="AE11" i="50"/>
  <c r="AG11" i="50"/>
  <c r="AP11" i="50" s="1"/>
  <c r="AF11" i="50"/>
  <c r="AO11" i="50" s="1"/>
  <c r="AR10" i="25"/>
  <c r="Z12" i="68"/>
  <c r="X12" i="68"/>
  <c r="Y12" i="68"/>
  <c r="AN11" i="65"/>
  <c r="AI11" i="65"/>
  <c r="W13" i="95"/>
  <c r="AG12" i="95"/>
  <c r="AP12" i="95" s="1"/>
  <c r="AF12" i="95"/>
  <c r="AO12" i="95" s="1"/>
  <c r="AE12" i="95"/>
  <c r="AR10" i="76"/>
  <c r="K21" i="72"/>
  <c r="AH12" i="95"/>
  <c r="AQ12" i="95" s="1"/>
  <c r="AR10" i="11"/>
  <c r="Y12" i="32"/>
  <c r="X12" i="32"/>
  <c r="K21" i="7"/>
  <c r="W12" i="1"/>
  <c r="AG11" i="1"/>
  <c r="AP11" i="1" s="1"/>
  <c r="AF11" i="1"/>
  <c r="AO11" i="1" s="1"/>
  <c r="AE11" i="1"/>
  <c r="AH11" i="96"/>
  <c r="AQ11" i="96" s="1"/>
  <c r="X12" i="33"/>
  <c r="Z12" i="33" s="1"/>
  <c r="Y12" i="33"/>
  <c r="K21" i="16"/>
  <c r="K21" i="2"/>
  <c r="AH11" i="76"/>
  <c r="AQ11" i="76" s="1"/>
  <c r="W13" i="10"/>
  <c r="AG12" i="10"/>
  <c r="AP12" i="10" s="1"/>
  <c r="AF12" i="10"/>
  <c r="AO12" i="10" s="1"/>
  <c r="AE12" i="10"/>
  <c r="AH11" i="5"/>
  <c r="AQ11" i="5" s="1"/>
  <c r="K21" i="50"/>
  <c r="W12" i="20"/>
  <c r="AG11" i="20"/>
  <c r="AP11" i="20" s="1"/>
  <c r="AF11" i="20"/>
  <c r="AO11" i="20" s="1"/>
  <c r="AE11" i="20"/>
  <c r="AR11" i="26"/>
  <c r="K22" i="4"/>
  <c r="AN11" i="66"/>
  <c r="AI11" i="66"/>
  <c r="K21" i="63"/>
  <c r="AI10" i="48"/>
  <c r="AN10" i="48"/>
  <c r="K21" i="15"/>
  <c r="Y12" i="3"/>
  <c r="X12" i="3"/>
  <c r="Z12" i="3" s="1"/>
  <c r="AE12" i="90"/>
  <c r="W13" i="90"/>
  <c r="AF12" i="90"/>
  <c r="AO12" i="90" s="1"/>
  <c r="AG12" i="90"/>
  <c r="AP12" i="90" s="1"/>
  <c r="W13" i="13"/>
  <c r="AG12" i="13"/>
  <c r="AP12" i="13" s="1"/>
  <c r="AE12" i="13"/>
  <c r="AF12" i="13"/>
  <c r="AO12" i="13" s="1"/>
  <c r="Y12" i="41"/>
  <c r="X12" i="41"/>
  <c r="Z12" i="41" s="1"/>
  <c r="AR10" i="63"/>
  <c r="K21" i="59"/>
  <c r="K21" i="71"/>
  <c r="AE13" i="29"/>
  <c r="AF13" i="29"/>
  <c r="AO13" i="29" s="1"/>
  <c r="W14" i="29"/>
  <c r="AG13" i="29"/>
  <c r="AP13" i="29" s="1"/>
  <c r="K21" i="55"/>
  <c r="W13" i="56"/>
  <c r="AG12" i="56"/>
  <c r="AP12" i="56" s="1"/>
  <c r="AF12" i="56"/>
  <c r="AO12" i="56" s="1"/>
  <c r="AE12" i="56"/>
  <c r="AR10" i="15"/>
  <c r="AI10" i="79"/>
  <c r="AN10" i="79"/>
  <c r="AN12" i="27"/>
  <c r="AI12" i="27"/>
  <c r="Z13" i="39"/>
  <c r="X13" i="39"/>
  <c r="Y13" i="39"/>
  <c r="AN11" i="8"/>
  <c r="AI11" i="8"/>
  <c r="AI11" i="68"/>
  <c r="AN11" i="68"/>
  <c r="Y13" i="21"/>
  <c r="X13" i="21"/>
  <c r="AH12" i="86"/>
  <c r="AQ12" i="86" s="1"/>
  <c r="Z12" i="61"/>
  <c r="Y12" i="61"/>
  <c r="X12" i="61"/>
  <c r="W12" i="76"/>
  <c r="AG11" i="76"/>
  <c r="AP11" i="76" s="1"/>
  <c r="AF11" i="76"/>
  <c r="AO11" i="76" s="1"/>
  <c r="AE11" i="76"/>
  <c r="AH12" i="26"/>
  <c r="AQ12" i="26" s="1"/>
  <c r="AH12" i="91"/>
  <c r="AQ12" i="91" s="1"/>
  <c r="Z12" i="9"/>
  <c r="X12" i="9"/>
  <c r="Y12" i="9"/>
  <c r="AH11" i="59"/>
  <c r="AQ11" i="59" s="1"/>
  <c r="AH12" i="60"/>
  <c r="AQ12" i="60" s="1"/>
  <c r="AG10" i="18"/>
  <c r="AP10" i="18" s="1"/>
  <c r="AF10" i="18"/>
  <c r="AO10" i="18" s="1"/>
  <c r="AE10" i="18"/>
  <c r="W11" i="18"/>
  <c r="AE11" i="24"/>
  <c r="W12" i="24"/>
  <c r="AG11" i="24"/>
  <c r="AP11" i="24" s="1"/>
  <c r="AF11" i="24"/>
  <c r="AO11" i="24" s="1"/>
  <c r="AE11" i="12"/>
  <c r="AG11" i="12"/>
  <c r="AP11" i="12" s="1"/>
  <c r="AF11" i="12"/>
  <c r="AO11" i="12" s="1"/>
  <c r="W12" i="12"/>
  <c r="K21" i="56"/>
  <c r="AI11" i="31"/>
  <c r="AN11" i="31"/>
  <c r="AE11" i="4"/>
  <c r="W12" i="4"/>
  <c r="AG11" i="4"/>
  <c r="AP11" i="4" s="1"/>
  <c r="AF11" i="4"/>
  <c r="AO11" i="4" s="1"/>
  <c r="AI11" i="3"/>
  <c r="AN11" i="3"/>
  <c r="AH11" i="42"/>
  <c r="AQ11" i="42" s="1"/>
  <c r="AG11" i="75"/>
  <c r="AP11" i="75" s="1"/>
  <c r="AF11" i="75"/>
  <c r="AO11" i="75" s="1"/>
  <c r="AE11" i="75"/>
  <c r="W12" i="75"/>
  <c r="AH11" i="83"/>
  <c r="AQ11" i="83" s="1"/>
  <c r="AR10" i="6"/>
  <c r="AR10" i="5"/>
  <c r="W12" i="87"/>
  <c r="AG11" i="87"/>
  <c r="AP11" i="87" s="1"/>
  <c r="AE11" i="87"/>
  <c r="AF11" i="87"/>
  <c r="AO11" i="87" s="1"/>
  <c r="AF11" i="74"/>
  <c r="AO11" i="74" s="1"/>
  <c r="AE11" i="74"/>
  <c r="AG11" i="74"/>
  <c r="AP11" i="74" s="1"/>
  <c r="W12" i="74"/>
  <c r="AH11" i="2"/>
  <c r="AQ11" i="2" s="1"/>
  <c r="K21" i="51"/>
  <c r="AI11" i="62"/>
  <c r="AN11" i="62"/>
  <c r="AH12" i="69"/>
  <c r="AQ12" i="69" s="1"/>
  <c r="AR10" i="47"/>
  <c r="AR10" i="42"/>
  <c r="K21" i="68"/>
  <c r="Z13" i="89"/>
  <c r="X13" i="89"/>
  <c r="Y13" i="89"/>
  <c r="AH12" i="82"/>
  <c r="AQ12" i="82" s="1"/>
  <c r="AI11" i="19"/>
  <c r="AN11" i="19"/>
  <c r="Y13" i="80"/>
  <c r="X13" i="80"/>
  <c r="Y12" i="38"/>
  <c r="X12" i="38"/>
  <c r="Z12" i="38" s="1"/>
  <c r="AI12" i="21"/>
  <c r="AN12" i="21"/>
  <c r="AE13" i="27" l="1"/>
  <c r="W14" i="27"/>
  <c r="AG13" i="27"/>
  <c r="AP13" i="27" s="1"/>
  <c r="AF13" i="27"/>
  <c r="AO13" i="27" s="1"/>
  <c r="AF12" i="3"/>
  <c r="AO12" i="3" s="1"/>
  <c r="AE12" i="3"/>
  <c r="W13" i="3"/>
  <c r="AG12" i="3"/>
  <c r="AP12" i="3" s="1"/>
  <c r="AE12" i="33"/>
  <c r="W13" i="33"/>
  <c r="AG12" i="33"/>
  <c r="AP12" i="33" s="1"/>
  <c r="AF12" i="33"/>
  <c r="AO12" i="33" s="1"/>
  <c r="AF12" i="85"/>
  <c r="AO12" i="85" s="1"/>
  <c r="AE12" i="85"/>
  <c r="W13" i="85"/>
  <c r="AG12" i="85"/>
  <c r="AP12" i="85" s="1"/>
  <c r="W13" i="38"/>
  <c r="AG12" i="38"/>
  <c r="AP12" i="38" s="1"/>
  <c r="AF12" i="38"/>
  <c r="AO12" i="38" s="1"/>
  <c r="AE12" i="38"/>
  <c r="AE12" i="41"/>
  <c r="W13" i="41"/>
  <c r="AG12" i="41"/>
  <c r="AP12" i="41" s="1"/>
  <c r="AF12" i="41"/>
  <c r="AO12" i="41" s="1"/>
  <c r="AG11" i="48"/>
  <c r="AP11" i="48" s="1"/>
  <c r="AF11" i="48"/>
  <c r="AO11" i="48" s="1"/>
  <c r="AE11" i="48"/>
  <c r="W12" i="48"/>
  <c r="Z12" i="74"/>
  <c r="Y12" i="74"/>
  <c r="X12" i="74"/>
  <c r="AR11" i="31"/>
  <c r="AH13" i="89"/>
  <c r="AQ13" i="89" s="1"/>
  <c r="Y12" i="87"/>
  <c r="X12" i="87"/>
  <c r="X12" i="75"/>
  <c r="Z12" i="75" s="1"/>
  <c r="Y12" i="75"/>
  <c r="K22" i="56"/>
  <c r="AH12" i="9"/>
  <c r="AQ12" i="9" s="1"/>
  <c r="AI11" i="76"/>
  <c r="AN11" i="76"/>
  <c r="AR11" i="8"/>
  <c r="Z14" i="29"/>
  <c r="X14" i="29"/>
  <c r="Y14" i="29"/>
  <c r="K22" i="63"/>
  <c r="K22" i="50"/>
  <c r="Y13" i="10"/>
  <c r="X13" i="10"/>
  <c r="Z13" i="10" s="1"/>
  <c r="AI11" i="1"/>
  <c r="AN11" i="1"/>
  <c r="AH12" i="32"/>
  <c r="AQ12" i="32" s="1"/>
  <c r="AH12" i="68"/>
  <c r="AQ12" i="68" s="1"/>
  <c r="AN11" i="50"/>
  <c r="AI11" i="50"/>
  <c r="AH12" i="46"/>
  <c r="AQ12" i="46" s="1"/>
  <c r="Z12" i="64"/>
  <c r="Y12" i="64"/>
  <c r="X12" i="64"/>
  <c r="AR11" i="57"/>
  <c r="AR12" i="80"/>
  <c r="AR12" i="89"/>
  <c r="AR11" i="71"/>
  <c r="X13" i="88"/>
  <c r="Y13" i="88"/>
  <c r="K23" i="13"/>
  <c r="K22" i="12"/>
  <c r="AH13" i="28"/>
  <c r="AQ13" i="28" s="1"/>
  <c r="AR11" i="41"/>
  <c r="X13" i="55"/>
  <c r="Y13" i="55"/>
  <c r="Z13" i="55" s="1"/>
  <c r="Z12" i="36"/>
  <c r="Y12" i="36"/>
  <c r="X12" i="36"/>
  <c r="Y12" i="67"/>
  <c r="X12" i="67"/>
  <c r="Z12" i="67" s="1"/>
  <c r="AR11" i="43"/>
  <c r="AN11" i="70"/>
  <c r="AI11" i="70"/>
  <c r="K22" i="60"/>
  <c r="AH12" i="30"/>
  <c r="AQ12" i="30" s="1"/>
  <c r="Y13" i="60"/>
  <c r="X13" i="60"/>
  <c r="Z12" i="42"/>
  <c r="X12" i="42"/>
  <c r="Y12" i="42"/>
  <c r="X13" i="26"/>
  <c r="Y13" i="26"/>
  <c r="K22" i="51"/>
  <c r="Z12" i="4"/>
  <c r="Y12" i="4"/>
  <c r="X12" i="4"/>
  <c r="X12" i="12"/>
  <c r="Y12" i="12"/>
  <c r="Z12" i="24"/>
  <c r="X12" i="24"/>
  <c r="Y12" i="24"/>
  <c r="W13" i="9"/>
  <c r="AG12" i="9"/>
  <c r="AP12" i="9" s="1"/>
  <c r="AF12" i="9"/>
  <c r="AO12" i="9" s="1"/>
  <c r="AE12" i="9"/>
  <c r="K22" i="59"/>
  <c r="X13" i="90"/>
  <c r="Y13" i="90"/>
  <c r="AR11" i="66"/>
  <c r="AI11" i="20"/>
  <c r="AN11" i="20"/>
  <c r="Z13" i="95"/>
  <c r="Y13" i="95"/>
  <c r="X13" i="95"/>
  <c r="W13" i="68"/>
  <c r="AF12" i="68"/>
  <c r="AO12" i="68" s="1"/>
  <c r="AE12" i="68"/>
  <c r="AG12" i="68"/>
  <c r="AP12" i="68" s="1"/>
  <c r="X12" i="50"/>
  <c r="Z12" i="50" s="1"/>
  <c r="Y12" i="50"/>
  <c r="AH12" i="17"/>
  <c r="AQ12" i="17" s="1"/>
  <c r="AR11" i="49"/>
  <c r="W13" i="31"/>
  <c r="AG12" i="31"/>
  <c r="AP12" i="31" s="1"/>
  <c r="AF12" i="31"/>
  <c r="AO12" i="31" s="1"/>
  <c r="AE12" i="31"/>
  <c r="Y12" i="52"/>
  <c r="X12" i="52"/>
  <c r="Z12" i="52" s="1"/>
  <c r="AH12" i="35"/>
  <c r="AQ12" i="35" s="1"/>
  <c r="AN11" i="64"/>
  <c r="AI11" i="64"/>
  <c r="AG11" i="15"/>
  <c r="AP11" i="15" s="1"/>
  <c r="AF11" i="15"/>
  <c r="AO11" i="15" s="1"/>
  <c r="W12" i="15"/>
  <c r="AE11" i="15"/>
  <c r="AR11" i="85"/>
  <c r="AF11" i="6"/>
  <c r="AO11" i="6" s="1"/>
  <c r="AE11" i="6"/>
  <c r="W12" i="6"/>
  <c r="AG11" i="6"/>
  <c r="AP11" i="6" s="1"/>
  <c r="X13" i="34"/>
  <c r="Y13" i="34"/>
  <c r="W13" i="49"/>
  <c r="AG12" i="49"/>
  <c r="AP12" i="49" s="1"/>
  <c r="AF12" i="49"/>
  <c r="AO12" i="49" s="1"/>
  <c r="AE12" i="49"/>
  <c r="AR11" i="9"/>
  <c r="W13" i="84"/>
  <c r="AG12" i="84"/>
  <c r="AP12" i="84" s="1"/>
  <c r="AE12" i="84"/>
  <c r="AF12" i="84"/>
  <c r="AO12" i="84" s="1"/>
  <c r="AH12" i="57"/>
  <c r="AQ12" i="57" s="1"/>
  <c r="Y13" i="82"/>
  <c r="X13" i="82"/>
  <c r="Z13" i="82" s="1"/>
  <c r="W12" i="79"/>
  <c r="AG11" i="79"/>
  <c r="AP11" i="79" s="1"/>
  <c r="AF11" i="79"/>
  <c r="AO11" i="79" s="1"/>
  <c r="AE11" i="79"/>
  <c r="W14" i="28"/>
  <c r="AG13" i="28"/>
  <c r="AP13" i="28" s="1"/>
  <c r="AE13" i="28"/>
  <c r="AF13" i="28"/>
  <c r="AO13" i="28" s="1"/>
  <c r="AG12" i="71"/>
  <c r="AP12" i="71" s="1"/>
  <c r="AF12" i="71"/>
  <c r="AO12" i="71" s="1"/>
  <c r="AE12" i="71"/>
  <c r="W13" i="71"/>
  <c r="AN12" i="55"/>
  <c r="AI12" i="55"/>
  <c r="AH12" i="8"/>
  <c r="AQ12" i="8" s="1"/>
  <c r="AR11" i="17"/>
  <c r="Z12" i="2"/>
  <c r="Y12" i="2"/>
  <c r="X12" i="2"/>
  <c r="AI12" i="60"/>
  <c r="AN12" i="60"/>
  <c r="Y13" i="91"/>
  <c r="Z13" i="91" s="1"/>
  <c r="X13" i="91"/>
  <c r="Z12" i="96"/>
  <c r="Y12" i="96"/>
  <c r="X12" i="96"/>
  <c r="AH12" i="38"/>
  <c r="AQ12" i="38" s="1"/>
  <c r="AH13" i="80"/>
  <c r="AQ13" i="80" s="1"/>
  <c r="AE13" i="89"/>
  <c r="AF13" i="89"/>
  <c r="AO13" i="89" s="1"/>
  <c r="W14" i="89"/>
  <c r="AG13" i="89"/>
  <c r="AP13" i="89" s="1"/>
  <c r="AI11" i="74"/>
  <c r="AN11" i="74"/>
  <c r="AN11" i="75"/>
  <c r="AI11" i="75"/>
  <c r="AI11" i="4"/>
  <c r="AN11" i="4"/>
  <c r="AI11" i="24"/>
  <c r="AN11" i="24"/>
  <c r="AR10" i="79"/>
  <c r="Z13" i="56"/>
  <c r="Y13" i="56"/>
  <c r="X13" i="56"/>
  <c r="AI12" i="13"/>
  <c r="AN12" i="13"/>
  <c r="AI12" i="90"/>
  <c r="AN12" i="90"/>
  <c r="K22" i="15"/>
  <c r="Z12" i="32"/>
  <c r="AH12" i="43"/>
  <c r="AQ12" i="43" s="1"/>
  <c r="Z12" i="17"/>
  <c r="Z12" i="46"/>
  <c r="Y12" i="77"/>
  <c r="Z12" i="77" s="1"/>
  <c r="X12" i="77"/>
  <c r="AI10" i="22"/>
  <c r="AN10" i="22"/>
  <c r="AH12" i="19"/>
  <c r="AQ12" i="19" s="1"/>
  <c r="W11" i="94"/>
  <c r="AE10" i="94"/>
  <c r="AG10" i="94"/>
  <c r="AP10" i="94" s="1"/>
  <c r="AF10" i="94"/>
  <c r="AO10" i="94" s="1"/>
  <c r="Y11" i="53"/>
  <c r="Z11" i="53" s="1"/>
  <c r="X11" i="53"/>
  <c r="AI12" i="88"/>
  <c r="AN12" i="88"/>
  <c r="AE11" i="37"/>
  <c r="W12" i="37"/>
  <c r="AG11" i="37"/>
  <c r="AP11" i="37" s="1"/>
  <c r="AF11" i="37"/>
  <c r="AO11" i="37" s="1"/>
  <c r="W12" i="73"/>
  <c r="AG11" i="73"/>
  <c r="AP11" i="73" s="1"/>
  <c r="AF11" i="73"/>
  <c r="AO11" i="73" s="1"/>
  <c r="AE11" i="73"/>
  <c r="Z12" i="57"/>
  <c r="AH12" i="7"/>
  <c r="AQ12" i="7" s="1"/>
  <c r="AR10" i="14"/>
  <c r="AH12" i="62"/>
  <c r="AQ12" i="62" s="1"/>
  <c r="AE11" i="47"/>
  <c r="W12" i="47"/>
  <c r="AG11" i="47"/>
  <c r="AP11" i="47" s="1"/>
  <c r="AF11" i="47"/>
  <c r="AO11" i="47" s="1"/>
  <c r="AN10" i="54"/>
  <c r="AI10" i="54"/>
  <c r="AH12" i="72"/>
  <c r="AQ12" i="72" s="1"/>
  <c r="K22" i="3"/>
  <c r="K22" i="20"/>
  <c r="Y13" i="44"/>
  <c r="X13" i="44"/>
  <c r="Z13" i="44" s="1"/>
  <c r="AH12" i="81"/>
  <c r="AQ12" i="81" s="1"/>
  <c r="Z12" i="30"/>
  <c r="AI11" i="2"/>
  <c r="AN11" i="2"/>
  <c r="Y12" i="5"/>
  <c r="X12" i="5"/>
  <c r="Z12" i="93"/>
  <c r="X12" i="93"/>
  <c r="Y12" i="93"/>
  <c r="X13" i="86"/>
  <c r="Y13" i="86"/>
  <c r="Z13" i="86" s="1"/>
  <c r="AN11" i="42"/>
  <c r="AI11" i="42"/>
  <c r="AI12" i="26"/>
  <c r="AN12" i="26"/>
  <c r="X12" i="83"/>
  <c r="Z12" i="83" s="1"/>
  <c r="Y12" i="83"/>
  <c r="AF12" i="61"/>
  <c r="AO12" i="61" s="1"/>
  <c r="AE12" i="61"/>
  <c r="W13" i="61"/>
  <c r="AG12" i="61"/>
  <c r="AP12" i="61" s="1"/>
  <c r="AH13" i="21"/>
  <c r="AQ13" i="21" s="1"/>
  <c r="K22" i="2"/>
  <c r="AR12" i="21"/>
  <c r="Z13" i="80"/>
  <c r="K22" i="68"/>
  <c r="Z11" i="18"/>
  <c r="X11" i="18"/>
  <c r="Y11" i="18"/>
  <c r="X12" i="76"/>
  <c r="Z12" i="76" s="1"/>
  <c r="Y12" i="76"/>
  <c r="Z13" i="21"/>
  <c r="AH13" i="39"/>
  <c r="AQ13" i="39" s="1"/>
  <c r="AI13" i="29"/>
  <c r="AN13" i="29"/>
  <c r="AI12" i="10"/>
  <c r="AN12" i="10"/>
  <c r="K22" i="16"/>
  <c r="Z12" i="1"/>
  <c r="X12" i="1"/>
  <c r="Y12" i="1"/>
  <c r="AR11" i="65"/>
  <c r="K22" i="24"/>
  <c r="Z12" i="43"/>
  <c r="AG12" i="51"/>
  <c r="AP12" i="51" s="1"/>
  <c r="W13" i="51"/>
  <c r="AF12" i="51"/>
  <c r="AO12" i="51" s="1"/>
  <c r="AE12" i="51"/>
  <c r="AH12" i="66"/>
  <c r="AQ12" i="66" s="1"/>
  <c r="Z12" i="35"/>
  <c r="AI11" i="77"/>
  <c r="AN11" i="77"/>
  <c r="Y12" i="23"/>
  <c r="X12" i="23"/>
  <c r="Z12" i="23" s="1"/>
  <c r="AR11" i="38"/>
  <c r="Z12" i="19"/>
  <c r="AR11" i="7"/>
  <c r="AN12" i="34"/>
  <c r="AI12" i="34"/>
  <c r="AN10" i="53"/>
  <c r="AI10" i="53"/>
  <c r="AR11" i="33"/>
  <c r="W12" i="25"/>
  <c r="AG11" i="25"/>
  <c r="AP11" i="25" s="1"/>
  <c r="AF11" i="25"/>
  <c r="AO11" i="25" s="1"/>
  <c r="AE11" i="25"/>
  <c r="AR11" i="72"/>
  <c r="W12" i="78"/>
  <c r="AG11" i="78"/>
  <c r="AP11" i="78" s="1"/>
  <c r="AF11" i="78"/>
  <c r="AO11" i="78" s="1"/>
  <c r="AE11" i="78"/>
  <c r="AR12" i="39"/>
  <c r="AI11" i="36"/>
  <c r="AN11" i="36"/>
  <c r="AR11" i="35"/>
  <c r="AI11" i="67"/>
  <c r="AN11" i="67"/>
  <c r="Z12" i="72"/>
  <c r="Z12" i="8"/>
  <c r="AH12" i="58"/>
  <c r="AQ12" i="58" s="1"/>
  <c r="Z12" i="81"/>
  <c r="AI11" i="5"/>
  <c r="AN11" i="5"/>
  <c r="AN12" i="91"/>
  <c r="AI12" i="91"/>
  <c r="AN11" i="93"/>
  <c r="AI11" i="93"/>
  <c r="AN12" i="86"/>
  <c r="AI12" i="86"/>
  <c r="AI12" i="69"/>
  <c r="AN12" i="69"/>
  <c r="AN11" i="83"/>
  <c r="AI11" i="83"/>
  <c r="AR11" i="3"/>
  <c r="AI10" i="18"/>
  <c r="AN10" i="18"/>
  <c r="AF13" i="39"/>
  <c r="AO13" i="39" s="1"/>
  <c r="AE13" i="39"/>
  <c r="AG13" i="39"/>
  <c r="AP13" i="39" s="1"/>
  <c r="W14" i="39"/>
  <c r="K22" i="55"/>
  <c r="AH12" i="41"/>
  <c r="AQ12" i="41" s="1"/>
  <c r="Z13" i="13"/>
  <c r="X13" i="13"/>
  <c r="Y13" i="13"/>
  <c r="AH12" i="3"/>
  <c r="AQ12" i="3" s="1"/>
  <c r="AR10" i="48"/>
  <c r="K23" i="4"/>
  <c r="X12" i="20"/>
  <c r="Y12" i="20"/>
  <c r="AI12" i="95"/>
  <c r="AN12" i="95"/>
  <c r="W12" i="92"/>
  <c r="AE11" i="92"/>
  <c r="AF11" i="92"/>
  <c r="AO11" i="92" s="1"/>
  <c r="AG11" i="92"/>
  <c r="AP11" i="92" s="1"/>
  <c r="AG12" i="66"/>
  <c r="AP12" i="66" s="1"/>
  <c r="AF12" i="66"/>
  <c r="AO12" i="66" s="1"/>
  <c r="AE12" i="66"/>
  <c r="W13" i="66"/>
  <c r="W12" i="11"/>
  <c r="AG11" i="11"/>
  <c r="AP11" i="11" s="1"/>
  <c r="AF11" i="11"/>
  <c r="AO11" i="11" s="1"/>
  <c r="AE11" i="11"/>
  <c r="AI11" i="23"/>
  <c r="AN11" i="23"/>
  <c r="AH12" i="65"/>
  <c r="AQ12" i="65" s="1"/>
  <c r="AG11" i="63"/>
  <c r="AP11" i="63" s="1"/>
  <c r="AF11" i="63"/>
  <c r="AO11" i="63" s="1"/>
  <c r="W12" i="63"/>
  <c r="AE11" i="63"/>
  <c r="K22" i="67"/>
  <c r="K22" i="11"/>
  <c r="K22" i="64"/>
  <c r="AH11" i="48"/>
  <c r="AQ11" i="48" s="1"/>
  <c r="K23" i="10"/>
  <c r="K22" i="23"/>
  <c r="K22" i="19"/>
  <c r="AG12" i="7"/>
  <c r="AP12" i="7" s="1"/>
  <c r="AF12" i="7"/>
  <c r="AO12" i="7" s="1"/>
  <c r="AE12" i="7"/>
  <c r="W13" i="7"/>
  <c r="AR11" i="58"/>
  <c r="AE12" i="62"/>
  <c r="W13" i="62"/>
  <c r="AF12" i="62"/>
  <c r="AO12" i="62" s="1"/>
  <c r="AG12" i="62"/>
  <c r="AP12" i="62" s="1"/>
  <c r="K23" i="22"/>
  <c r="K22" i="52"/>
  <c r="Z11" i="54"/>
  <c r="Y11" i="54"/>
  <c r="X11" i="54"/>
  <c r="AH11" i="14"/>
  <c r="AQ11" i="14" s="1"/>
  <c r="AG12" i="58"/>
  <c r="AP12" i="58" s="1"/>
  <c r="AF12" i="58"/>
  <c r="AO12" i="58" s="1"/>
  <c r="AE12" i="58"/>
  <c r="W13" i="58"/>
  <c r="AH12" i="40"/>
  <c r="AQ12" i="40" s="1"/>
  <c r="AR11" i="46"/>
  <c r="AR11" i="32"/>
  <c r="Z12" i="59"/>
  <c r="Y12" i="59"/>
  <c r="X12" i="59"/>
  <c r="AI11" i="87"/>
  <c r="AN11" i="87"/>
  <c r="AI11" i="12"/>
  <c r="AN11" i="12"/>
  <c r="AR11" i="19"/>
  <c r="AR11" i="62"/>
  <c r="AH12" i="61"/>
  <c r="AQ12" i="61" s="1"/>
  <c r="AR11" i="68"/>
  <c r="AR12" i="27"/>
  <c r="AI12" i="56"/>
  <c r="AN12" i="56"/>
  <c r="K22" i="71"/>
  <c r="AH12" i="33"/>
  <c r="AQ12" i="33" s="1"/>
  <c r="K22" i="7"/>
  <c r="K22" i="72"/>
  <c r="AH13" i="27"/>
  <c r="AQ13" i="27" s="1"/>
  <c r="AR12" i="28"/>
  <c r="AH12" i="31"/>
  <c r="AQ12" i="31" s="1"/>
  <c r="AI11" i="52"/>
  <c r="AN11" i="52"/>
  <c r="AR11" i="81"/>
  <c r="AG11" i="16"/>
  <c r="AP11" i="16" s="1"/>
  <c r="AF11" i="16"/>
  <c r="AO11" i="16" s="1"/>
  <c r="W12" i="16"/>
  <c r="AE11" i="16"/>
  <c r="AR11" i="30"/>
  <c r="Z11" i="22"/>
  <c r="Y11" i="22"/>
  <c r="X11" i="22"/>
  <c r="AR11" i="84"/>
  <c r="Z12" i="65"/>
  <c r="AR11" i="40"/>
  <c r="AH12" i="49"/>
  <c r="AQ12" i="49" s="1"/>
  <c r="W12" i="45"/>
  <c r="AG11" i="45"/>
  <c r="AP11" i="45" s="1"/>
  <c r="AF11" i="45"/>
  <c r="AO11" i="45" s="1"/>
  <c r="AE11" i="45"/>
  <c r="AH12" i="84"/>
  <c r="AQ12" i="84" s="1"/>
  <c r="K22" i="8"/>
  <c r="AI12" i="82"/>
  <c r="AN12" i="82"/>
  <c r="AH11" i="79"/>
  <c r="AQ11" i="79" s="1"/>
  <c r="AH12" i="71"/>
  <c r="AQ12" i="71" s="1"/>
  <c r="AH12" i="85"/>
  <c r="AQ12" i="85" s="1"/>
  <c r="Z11" i="14"/>
  <c r="Z12" i="40"/>
  <c r="AI12" i="44"/>
  <c r="AN12" i="44"/>
  <c r="Z12" i="70"/>
  <c r="Y12" i="70"/>
  <c r="X12" i="70"/>
  <c r="AR11" i="61"/>
  <c r="K23" i="9"/>
  <c r="AI11" i="59"/>
  <c r="AN11" i="59"/>
  <c r="AI11" i="96"/>
  <c r="AN11" i="96"/>
  <c r="Y13" i="69"/>
  <c r="Z13" i="69" s="1"/>
  <c r="X13" i="69"/>
  <c r="W14" i="44" l="1"/>
  <c r="AG13" i="44"/>
  <c r="AP13" i="44" s="1"/>
  <c r="AE13" i="44"/>
  <c r="AF13" i="44"/>
  <c r="AO13" i="44" s="1"/>
  <c r="W13" i="77"/>
  <c r="AG12" i="77"/>
  <c r="AP12" i="77" s="1"/>
  <c r="AF12" i="77"/>
  <c r="AO12" i="77" s="1"/>
  <c r="AE12" i="77"/>
  <c r="W14" i="82"/>
  <c r="AG13" i="82"/>
  <c r="AP13" i="82" s="1"/>
  <c r="AF13" i="82"/>
  <c r="AO13" i="82" s="1"/>
  <c r="AE13" i="82"/>
  <c r="W13" i="75"/>
  <c r="AG12" i="75"/>
  <c r="AP12" i="75" s="1"/>
  <c r="AE12" i="75"/>
  <c r="AF12" i="75"/>
  <c r="AO12" i="75" s="1"/>
  <c r="AG13" i="86"/>
  <c r="AP13" i="86" s="1"/>
  <c r="W14" i="86"/>
  <c r="AE13" i="86"/>
  <c r="AF13" i="86"/>
  <c r="AO13" i="86" s="1"/>
  <c r="AF13" i="91"/>
  <c r="AO13" i="91" s="1"/>
  <c r="AE13" i="91"/>
  <c r="AG13" i="91"/>
  <c r="AP13" i="91" s="1"/>
  <c r="W14" i="91"/>
  <c r="W13" i="52"/>
  <c r="AG12" i="52"/>
  <c r="AP12" i="52" s="1"/>
  <c r="AF12" i="52"/>
  <c r="AO12" i="52" s="1"/>
  <c r="AE12" i="52"/>
  <c r="AE12" i="67"/>
  <c r="W13" i="67"/>
  <c r="AG12" i="67"/>
  <c r="AP12" i="67" s="1"/>
  <c r="AF12" i="67"/>
  <c r="AO12" i="67" s="1"/>
  <c r="W14" i="55"/>
  <c r="AG13" i="55"/>
  <c r="AP13" i="55" s="1"/>
  <c r="AF13" i="55"/>
  <c r="AO13" i="55" s="1"/>
  <c r="AE13" i="55"/>
  <c r="W13" i="83"/>
  <c r="AG12" i="83"/>
  <c r="AP12" i="83" s="1"/>
  <c r="AE12" i="83"/>
  <c r="AF12" i="83"/>
  <c r="AO12" i="83" s="1"/>
  <c r="AF11" i="53"/>
  <c r="AO11" i="53" s="1"/>
  <c r="W12" i="53"/>
  <c r="AG11" i="53"/>
  <c r="AP11" i="53" s="1"/>
  <c r="AE11" i="53"/>
  <c r="AF12" i="23"/>
  <c r="AO12" i="23" s="1"/>
  <c r="AE12" i="23"/>
  <c r="W13" i="23"/>
  <c r="AG12" i="23"/>
  <c r="AP12" i="23" s="1"/>
  <c r="AF13" i="69"/>
  <c r="AO13" i="69" s="1"/>
  <c r="AE13" i="69"/>
  <c r="W14" i="69"/>
  <c r="AG13" i="69"/>
  <c r="AP13" i="69" s="1"/>
  <c r="W13" i="76"/>
  <c r="AG12" i="76"/>
  <c r="AP12" i="76" s="1"/>
  <c r="AF12" i="76"/>
  <c r="AO12" i="76" s="1"/>
  <c r="AE12" i="76"/>
  <c r="AE12" i="50"/>
  <c r="W13" i="50"/>
  <c r="AG12" i="50"/>
  <c r="AP12" i="50" s="1"/>
  <c r="AF12" i="50"/>
  <c r="AO12" i="50" s="1"/>
  <c r="AE13" i="10"/>
  <c r="AF13" i="10"/>
  <c r="AO13" i="10" s="1"/>
  <c r="W14" i="10"/>
  <c r="AG13" i="10"/>
  <c r="AP13" i="10" s="1"/>
  <c r="AI11" i="37"/>
  <c r="AN11" i="37"/>
  <c r="Y13" i="49"/>
  <c r="Z13" i="49" s="1"/>
  <c r="X13" i="49"/>
  <c r="AG12" i="72"/>
  <c r="AP12" i="72" s="1"/>
  <c r="AF12" i="72"/>
  <c r="AO12" i="72" s="1"/>
  <c r="AE12" i="72"/>
  <c r="W13" i="72"/>
  <c r="AI11" i="25"/>
  <c r="AN11" i="25"/>
  <c r="Z13" i="51"/>
  <c r="X13" i="51"/>
  <c r="Y13" i="51"/>
  <c r="AH12" i="70"/>
  <c r="AQ12" i="70" s="1"/>
  <c r="AG11" i="14"/>
  <c r="AP11" i="14" s="1"/>
  <c r="AF11" i="14"/>
  <c r="AO11" i="14" s="1"/>
  <c r="W12" i="14"/>
  <c r="AE11" i="14"/>
  <c r="K23" i="8"/>
  <c r="AI11" i="45"/>
  <c r="AN11" i="45"/>
  <c r="AH11" i="22"/>
  <c r="AQ11" i="22" s="1"/>
  <c r="Z12" i="16"/>
  <c r="X12" i="16"/>
  <c r="Y12" i="16"/>
  <c r="AR11" i="52"/>
  <c r="AG12" i="59"/>
  <c r="AP12" i="59" s="1"/>
  <c r="AF12" i="59"/>
  <c r="AO12" i="59" s="1"/>
  <c r="AE12" i="59"/>
  <c r="W13" i="59"/>
  <c r="AH13" i="69"/>
  <c r="AQ13" i="69" s="1"/>
  <c r="AR11" i="59"/>
  <c r="AR12" i="56"/>
  <c r="AR11" i="12"/>
  <c r="X13" i="62"/>
  <c r="Y13" i="62"/>
  <c r="K23" i="67"/>
  <c r="X12" i="11"/>
  <c r="Y12" i="11"/>
  <c r="K23" i="55"/>
  <c r="AR12" i="91"/>
  <c r="AN11" i="78"/>
  <c r="AI11" i="78"/>
  <c r="AI12" i="51"/>
  <c r="AN12" i="51"/>
  <c r="K23" i="24"/>
  <c r="K23" i="2"/>
  <c r="AR11" i="42"/>
  <c r="AH12" i="93"/>
  <c r="AQ12" i="93" s="1"/>
  <c r="AR11" i="2"/>
  <c r="AR10" i="54"/>
  <c r="Y12" i="47"/>
  <c r="Z12" i="47" s="1"/>
  <c r="X12" i="47"/>
  <c r="AH11" i="53"/>
  <c r="AQ11" i="53" s="1"/>
  <c r="Z11" i="94"/>
  <c r="X11" i="94"/>
  <c r="Y11" i="94"/>
  <c r="AH12" i="77"/>
  <c r="AQ12" i="77" s="1"/>
  <c r="K23" i="15"/>
  <c r="AH13" i="91"/>
  <c r="AQ13" i="91" s="1"/>
  <c r="AR12" i="55"/>
  <c r="X13" i="84"/>
  <c r="Y13" i="84"/>
  <c r="Z12" i="6"/>
  <c r="Y12" i="6"/>
  <c r="X12" i="6"/>
  <c r="X12" i="15"/>
  <c r="Y12" i="15"/>
  <c r="AH12" i="42"/>
  <c r="AQ12" i="42" s="1"/>
  <c r="AH14" i="29"/>
  <c r="AQ14" i="29" s="1"/>
  <c r="Z13" i="85"/>
  <c r="Y13" i="85"/>
  <c r="X13" i="85"/>
  <c r="K23" i="52"/>
  <c r="AR12" i="69"/>
  <c r="AI13" i="28"/>
  <c r="AN13" i="28"/>
  <c r="AI11" i="6"/>
  <c r="AN11" i="6"/>
  <c r="W14" i="95"/>
  <c r="AG13" i="95"/>
  <c r="AP13" i="95" s="1"/>
  <c r="AF13" i="95"/>
  <c r="AO13" i="95" s="1"/>
  <c r="AE13" i="95"/>
  <c r="AH13" i="90"/>
  <c r="AQ13" i="90" s="1"/>
  <c r="AH12" i="12"/>
  <c r="AQ12" i="12" s="1"/>
  <c r="K23" i="51"/>
  <c r="W13" i="42"/>
  <c r="AG12" i="42"/>
  <c r="AP12" i="42" s="1"/>
  <c r="AF12" i="42"/>
  <c r="AO12" i="42" s="1"/>
  <c r="AE12" i="42"/>
  <c r="K23" i="60"/>
  <c r="AH12" i="67"/>
  <c r="AQ12" i="67" s="1"/>
  <c r="AH13" i="88"/>
  <c r="AQ13" i="88" s="1"/>
  <c r="W13" i="64"/>
  <c r="AG12" i="64"/>
  <c r="AP12" i="64" s="1"/>
  <c r="AF12" i="64"/>
  <c r="AO12" i="64" s="1"/>
  <c r="AE12" i="64"/>
  <c r="W15" i="29"/>
  <c r="AG14" i="29"/>
  <c r="AP14" i="29" s="1"/>
  <c r="AF14" i="29"/>
  <c r="AO14" i="29" s="1"/>
  <c r="AE14" i="29"/>
  <c r="AH12" i="87"/>
  <c r="AQ12" i="87" s="1"/>
  <c r="W13" i="74"/>
  <c r="AG12" i="74"/>
  <c r="AP12" i="74" s="1"/>
  <c r="AF12" i="74"/>
  <c r="AO12" i="74" s="1"/>
  <c r="AE12" i="74"/>
  <c r="AN12" i="38"/>
  <c r="AI12" i="38"/>
  <c r="AI12" i="85"/>
  <c r="AN12" i="85"/>
  <c r="Y13" i="33"/>
  <c r="X13" i="33"/>
  <c r="Z13" i="33" s="1"/>
  <c r="K23" i="72"/>
  <c r="AI11" i="63"/>
  <c r="AN11" i="63"/>
  <c r="Z13" i="66"/>
  <c r="Y13" i="66"/>
  <c r="X13" i="66"/>
  <c r="AR10" i="18"/>
  <c r="AE12" i="19"/>
  <c r="W13" i="19"/>
  <c r="AG12" i="19"/>
  <c r="AP12" i="19" s="1"/>
  <c r="AF12" i="19"/>
  <c r="AO12" i="19" s="1"/>
  <c r="K23" i="16"/>
  <c r="K23" i="68"/>
  <c r="W13" i="93"/>
  <c r="AG12" i="93"/>
  <c r="AP12" i="93" s="1"/>
  <c r="AE12" i="93"/>
  <c r="AF12" i="93"/>
  <c r="AO12" i="93" s="1"/>
  <c r="K23" i="3"/>
  <c r="Z12" i="45"/>
  <c r="X12" i="45"/>
  <c r="Y12" i="45"/>
  <c r="Y12" i="63"/>
  <c r="X12" i="63"/>
  <c r="AR11" i="36"/>
  <c r="AR11" i="77"/>
  <c r="AR12" i="90"/>
  <c r="Z13" i="71"/>
  <c r="X13" i="71"/>
  <c r="Y13" i="71"/>
  <c r="Y12" i="79"/>
  <c r="X12" i="79"/>
  <c r="AN12" i="68"/>
  <c r="AI12" i="68"/>
  <c r="Z13" i="90"/>
  <c r="Y13" i="9"/>
  <c r="X13" i="9"/>
  <c r="Z12" i="12"/>
  <c r="AR11" i="70"/>
  <c r="Z13" i="88"/>
  <c r="K23" i="50"/>
  <c r="Z12" i="48"/>
  <c r="Y12" i="48"/>
  <c r="X12" i="48"/>
  <c r="AN12" i="33"/>
  <c r="AI12" i="33"/>
  <c r="AE11" i="22"/>
  <c r="W12" i="22"/>
  <c r="AG11" i="22"/>
  <c r="AP11" i="22" s="1"/>
  <c r="AF11" i="22"/>
  <c r="AO11" i="22" s="1"/>
  <c r="AI12" i="62"/>
  <c r="AN12" i="62"/>
  <c r="AH12" i="20"/>
  <c r="AQ12" i="20" s="1"/>
  <c r="X14" i="39"/>
  <c r="Y14" i="39"/>
  <c r="Z14" i="39" s="1"/>
  <c r="AH12" i="76"/>
  <c r="AQ12" i="76" s="1"/>
  <c r="AF12" i="30"/>
  <c r="AO12" i="30" s="1"/>
  <c r="AE12" i="30"/>
  <c r="W13" i="30"/>
  <c r="AG12" i="30"/>
  <c r="AP12" i="30" s="1"/>
  <c r="AR11" i="87"/>
  <c r="AR11" i="23"/>
  <c r="AN12" i="66"/>
  <c r="AI12" i="66"/>
  <c r="Z12" i="20"/>
  <c r="AR12" i="86"/>
  <c r="AR11" i="75"/>
  <c r="AN12" i="31"/>
  <c r="AI12" i="31"/>
  <c r="AR12" i="44"/>
  <c r="AR12" i="82"/>
  <c r="K23" i="7"/>
  <c r="AH12" i="59"/>
  <c r="AQ12" i="59" s="1"/>
  <c r="X13" i="58"/>
  <c r="Y13" i="58"/>
  <c r="Z13" i="58" s="1"/>
  <c r="AH11" i="54"/>
  <c r="AQ11" i="54" s="1"/>
  <c r="K23" i="19"/>
  <c r="AI11" i="11"/>
  <c r="AN11" i="11"/>
  <c r="X12" i="92"/>
  <c r="Y12" i="92"/>
  <c r="AR11" i="5"/>
  <c r="X12" i="78"/>
  <c r="Y12" i="78"/>
  <c r="AR12" i="34"/>
  <c r="W13" i="35"/>
  <c r="AG12" i="35"/>
  <c r="AP12" i="35" s="1"/>
  <c r="AF12" i="35"/>
  <c r="AO12" i="35" s="1"/>
  <c r="AE12" i="35"/>
  <c r="AR12" i="10"/>
  <c r="AH13" i="86"/>
  <c r="AQ13" i="86" s="1"/>
  <c r="W13" i="57"/>
  <c r="AG12" i="57"/>
  <c r="AP12" i="57" s="1"/>
  <c r="AF12" i="57"/>
  <c r="AO12" i="57" s="1"/>
  <c r="AE12" i="57"/>
  <c r="AR12" i="88"/>
  <c r="AF12" i="46"/>
  <c r="AO12" i="46" s="1"/>
  <c r="AE12" i="46"/>
  <c r="W13" i="46"/>
  <c r="AG12" i="46"/>
  <c r="AP12" i="46" s="1"/>
  <c r="AH12" i="96"/>
  <c r="AQ12" i="96" s="1"/>
  <c r="AN12" i="71"/>
  <c r="AI12" i="71"/>
  <c r="Y14" i="28"/>
  <c r="X14" i="28"/>
  <c r="AH13" i="34"/>
  <c r="AQ13" i="34" s="1"/>
  <c r="AR11" i="64"/>
  <c r="AR11" i="20"/>
  <c r="AH12" i="4"/>
  <c r="AQ12" i="4" s="1"/>
  <c r="AH13" i="26"/>
  <c r="AQ13" i="26" s="1"/>
  <c r="AH12" i="36"/>
  <c r="AQ12" i="36" s="1"/>
  <c r="K23" i="12"/>
  <c r="AR11" i="1"/>
  <c r="K23" i="56"/>
  <c r="Z12" i="87"/>
  <c r="AN11" i="48"/>
  <c r="AI11" i="48"/>
  <c r="Y13" i="41"/>
  <c r="X13" i="41"/>
  <c r="Y14" i="27"/>
  <c r="X14" i="27"/>
  <c r="W13" i="8"/>
  <c r="AG12" i="8"/>
  <c r="AP12" i="8" s="1"/>
  <c r="AF12" i="8"/>
  <c r="AO12" i="8" s="1"/>
  <c r="AE12" i="8"/>
  <c r="AR10" i="53"/>
  <c r="AH13" i="44"/>
  <c r="AQ13" i="44" s="1"/>
  <c r="AE13" i="56"/>
  <c r="W14" i="56"/>
  <c r="AF13" i="56"/>
  <c r="AO13" i="56" s="1"/>
  <c r="AG13" i="56"/>
  <c r="AP13" i="56" s="1"/>
  <c r="AR11" i="4"/>
  <c r="X14" i="89"/>
  <c r="Y14" i="89"/>
  <c r="AF12" i="2"/>
  <c r="AO12" i="2" s="1"/>
  <c r="AE12" i="2"/>
  <c r="W13" i="2"/>
  <c r="AG12" i="2"/>
  <c r="AP12" i="2" s="1"/>
  <c r="W13" i="65"/>
  <c r="AG12" i="65"/>
  <c r="AP12" i="65" s="1"/>
  <c r="AF12" i="65"/>
  <c r="AO12" i="65" s="1"/>
  <c r="AE12" i="65"/>
  <c r="AH12" i="83"/>
  <c r="AQ12" i="83" s="1"/>
  <c r="AH12" i="5"/>
  <c r="AQ12" i="5" s="1"/>
  <c r="AI11" i="47"/>
  <c r="AN11" i="47"/>
  <c r="Y12" i="73"/>
  <c r="X12" i="73"/>
  <c r="AH13" i="60"/>
  <c r="AQ13" i="60" s="1"/>
  <c r="AR11" i="96"/>
  <c r="W13" i="40"/>
  <c r="AG12" i="40"/>
  <c r="AP12" i="40" s="1"/>
  <c r="AF12" i="40"/>
  <c r="AO12" i="40" s="1"/>
  <c r="AE12" i="40"/>
  <c r="AI11" i="16"/>
  <c r="AN11" i="16"/>
  <c r="K23" i="71"/>
  <c r="AN12" i="58"/>
  <c r="AI12" i="58"/>
  <c r="X13" i="7"/>
  <c r="Y13" i="7"/>
  <c r="K23" i="11"/>
  <c r="AH13" i="13"/>
  <c r="AQ13" i="13" s="1"/>
  <c r="AI13" i="39"/>
  <c r="AN13" i="39"/>
  <c r="AR11" i="83"/>
  <c r="AR11" i="93"/>
  <c r="AE12" i="81"/>
  <c r="AF12" i="81"/>
  <c r="AO12" i="81" s="1"/>
  <c r="AG12" i="81"/>
  <c r="AP12" i="81" s="1"/>
  <c r="W13" i="81"/>
  <c r="AR11" i="67"/>
  <c r="AH12" i="23"/>
  <c r="AQ12" i="23" s="1"/>
  <c r="AF12" i="43"/>
  <c r="AO12" i="43" s="1"/>
  <c r="AE12" i="43"/>
  <c r="W13" i="43"/>
  <c r="AG12" i="43"/>
  <c r="AP12" i="43" s="1"/>
  <c r="AH12" i="1"/>
  <c r="AQ12" i="1" s="1"/>
  <c r="AH11" i="18"/>
  <c r="AQ11" i="18" s="1"/>
  <c r="Y13" i="61"/>
  <c r="Z13" i="61" s="1"/>
  <c r="X13" i="61"/>
  <c r="Z12" i="5"/>
  <c r="AE12" i="17"/>
  <c r="W13" i="17"/>
  <c r="AG12" i="17"/>
  <c r="AP12" i="17" s="1"/>
  <c r="AF12" i="17"/>
  <c r="AO12" i="17" s="1"/>
  <c r="W13" i="32"/>
  <c r="AG12" i="32"/>
  <c r="AP12" i="32" s="1"/>
  <c r="AF12" i="32"/>
  <c r="AO12" i="32" s="1"/>
  <c r="AE12" i="32"/>
  <c r="AR12" i="13"/>
  <c r="AI13" i="89"/>
  <c r="AN13" i="89"/>
  <c r="AR12" i="60"/>
  <c r="AH13" i="82"/>
  <c r="AQ13" i="82" s="1"/>
  <c r="AI12" i="84"/>
  <c r="AN12" i="84"/>
  <c r="AI12" i="49"/>
  <c r="AN12" i="49"/>
  <c r="Z13" i="34"/>
  <c r="AH12" i="52"/>
  <c r="AQ12" i="52" s="1"/>
  <c r="Z13" i="68"/>
  <c r="X13" i="68"/>
  <c r="Y13" i="68"/>
  <c r="K23" i="59"/>
  <c r="AH12" i="24"/>
  <c r="AQ12" i="24" s="1"/>
  <c r="Z13" i="26"/>
  <c r="Z13" i="60"/>
  <c r="AH13" i="55"/>
  <c r="AQ13" i="55" s="1"/>
  <c r="AH13" i="10"/>
  <c r="AQ13" i="10" s="1"/>
  <c r="K23" i="63"/>
  <c r="Y13" i="38"/>
  <c r="Z13" i="38" s="1"/>
  <c r="X13" i="38"/>
  <c r="Y13" i="3"/>
  <c r="X13" i="3"/>
  <c r="AI13" i="27"/>
  <c r="AN13" i="27"/>
  <c r="W13" i="70"/>
  <c r="AG12" i="70"/>
  <c r="AP12" i="70" s="1"/>
  <c r="AF12" i="70"/>
  <c r="AO12" i="70" s="1"/>
  <c r="AE12" i="70"/>
  <c r="K23" i="64"/>
  <c r="AN11" i="92"/>
  <c r="AI11" i="92"/>
  <c r="W14" i="80"/>
  <c r="AG13" i="80"/>
  <c r="AP13" i="80" s="1"/>
  <c r="AF13" i="80"/>
  <c r="AO13" i="80" s="1"/>
  <c r="AE13" i="80"/>
  <c r="AG11" i="54"/>
  <c r="AP11" i="54" s="1"/>
  <c r="AE11" i="54"/>
  <c r="AF11" i="54"/>
  <c r="AO11" i="54" s="1"/>
  <c r="W12" i="54"/>
  <c r="AN12" i="7"/>
  <c r="AI12" i="7"/>
  <c r="K23" i="23"/>
  <c r="AR12" i="95"/>
  <c r="AF13" i="13"/>
  <c r="AO13" i="13" s="1"/>
  <c r="AE13" i="13"/>
  <c r="W14" i="13"/>
  <c r="AG13" i="13"/>
  <c r="AP13" i="13" s="1"/>
  <c r="Y12" i="25"/>
  <c r="X12" i="25"/>
  <c r="AF12" i="1"/>
  <c r="AO12" i="1" s="1"/>
  <c r="AE12" i="1"/>
  <c r="W13" i="1"/>
  <c r="AG12" i="1"/>
  <c r="AP12" i="1" s="1"/>
  <c r="AR13" i="29"/>
  <c r="AG13" i="21"/>
  <c r="AP13" i="21" s="1"/>
  <c r="AF13" i="21"/>
  <c r="AO13" i="21" s="1"/>
  <c r="AE13" i="21"/>
  <c r="W14" i="21"/>
  <c r="W12" i="18"/>
  <c r="AG11" i="18"/>
  <c r="AP11" i="18" s="1"/>
  <c r="AF11" i="18"/>
  <c r="AO11" i="18" s="1"/>
  <c r="AE11" i="18"/>
  <c r="AI12" i="61"/>
  <c r="AN12" i="61"/>
  <c r="AR12" i="26"/>
  <c r="K23" i="20"/>
  <c r="AN11" i="73"/>
  <c r="AI11" i="73"/>
  <c r="Z12" i="37"/>
  <c r="X12" i="37"/>
  <c r="Y12" i="37"/>
  <c r="AI10" i="94"/>
  <c r="AN10" i="94"/>
  <c r="AR10" i="22"/>
  <c r="AH13" i="56"/>
  <c r="AQ13" i="56" s="1"/>
  <c r="AR11" i="24"/>
  <c r="AR11" i="74"/>
  <c r="W13" i="96"/>
  <c r="AG12" i="96"/>
  <c r="AP12" i="96" s="1"/>
  <c r="AF12" i="96"/>
  <c r="AO12" i="96" s="1"/>
  <c r="AE12" i="96"/>
  <c r="AH12" i="2"/>
  <c r="AQ12" i="2" s="1"/>
  <c r="AI11" i="79"/>
  <c r="AN11" i="79"/>
  <c r="AI11" i="15"/>
  <c r="AN11" i="15"/>
  <c r="X13" i="31"/>
  <c r="Y13" i="31"/>
  <c r="AH12" i="50"/>
  <c r="AQ12" i="50" s="1"/>
  <c r="AH13" i="95"/>
  <c r="AQ13" i="95" s="1"/>
  <c r="AI12" i="9"/>
  <c r="AN12" i="9"/>
  <c r="AF12" i="24"/>
  <c r="AO12" i="24" s="1"/>
  <c r="AE12" i="24"/>
  <c r="W13" i="24"/>
  <c r="AG12" i="24"/>
  <c r="AP12" i="24" s="1"/>
  <c r="AF12" i="4"/>
  <c r="AO12" i="4" s="1"/>
  <c r="AE12" i="4"/>
  <c r="W13" i="4"/>
  <c r="AG12" i="4"/>
  <c r="AP12" i="4" s="1"/>
  <c r="W13" i="36"/>
  <c r="AG12" i="36"/>
  <c r="AP12" i="36" s="1"/>
  <c r="AF12" i="36"/>
  <c r="AO12" i="36" s="1"/>
  <c r="AE12" i="36"/>
  <c r="AH12" i="64"/>
  <c r="AQ12" i="64" s="1"/>
  <c r="AR11" i="50"/>
  <c r="AR11" i="76"/>
  <c r="AH12" i="75"/>
  <c r="AQ12" i="75" s="1"/>
  <c r="AH12" i="74"/>
  <c r="AQ12" i="74" s="1"/>
  <c r="AI12" i="41"/>
  <c r="AN12" i="41"/>
  <c r="AI12" i="3"/>
  <c r="AN12" i="3"/>
  <c r="W14" i="58" l="1"/>
  <c r="AG13" i="58"/>
  <c r="AP13" i="58" s="1"/>
  <c r="AE13" i="58"/>
  <c r="AF13" i="58"/>
  <c r="AO13" i="58" s="1"/>
  <c r="AF14" i="39"/>
  <c r="AO14" i="39" s="1"/>
  <c r="W15" i="39"/>
  <c r="AG14" i="39"/>
  <c r="AP14" i="39" s="1"/>
  <c r="AE14" i="39"/>
  <c r="AE13" i="33"/>
  <c r="W14" i="33"/>
  <c r="AF13" i="33"/>
  <c r="AO13" i="33" s="1"/>
  <c r="AG13" i="33"/>
  <c r="AP13" i="33" s="1"/>
  <c r="W13" i="47"/>
  <c r="AG12" i="47"/>
  <c r="AP12" i="47" s="1"/>
  <c r="AF12" i="47"/>
  <c r="AO12" i="47" s="1"/>
  <c r="AE12" i="47"/>
  <c r="AE13" i="38"/>
  <c r="W14" i="38"/>
  <c r="AG13" i="38"/>
  <c r="AP13" i="38" s="1"/>
  <c r="AF13" i="38"/>
  <c r="AO13" i="38" s="1"/>
  <c r="AG13" i="61"/>
  <c r="AP13" i="61" s="1"/>
  <c r="AF13" i="61"/>
  <c r="AO13" i="61" s="1"/>
  <c r="AE13" i="61"/>
  <c r="W14" i="61"/>
  <c r="AE13" i="49"/>
  <c r="W14" i="49"/>
  <c r="AG13" i="49"/>
  <c r="AP13" i="49" s="1"/>
  <c r="AF13" i="49"/>
  <c r="AO13" i="49" s="1"/>
  <c r="AI12" i="24"/>
  <c r="AN12" i="24"/>
  <c r="AH13" i="31"/>
  <c r="AQ13" i="31" s="1"/>
  <c r="AH12" i="37"/>
  <c r="AQ12" i="37" s="1"/>
  <c r="AH12" i="25"/>
  <c r="AQ12" i="25" s="1"/>
  <c r="AF13" i="68"/>
  <c r="AO13" i="68" s="1"/>
  <c r="W14" i="68"/>
  <c r="AG13" i="68"/>
  <c r="AP13" i="68" s="1"/>
  <c r="AE13" i="68"/>
  <c r="AR12" i="58"/>
  <c r="AI12" i="40"/>
  <c r="AN12" i="40"/>
  <c r="X13" i="65"/>
  <c r="Y13" i="65"/>
  <c r="AH13" i="41"/>
  <c r="AQ13" i="41" s="1"/>
  <c r="AR12" i="71"/>
  <c r="AR12" i="66"/>
  <c r="AR12" i="68"/>
  <c r="AH13" i="71"/>
  <c r="AQ13" i="71" s="1"/>
  <c r="AH12" i="45"/>
  <c r="AQ12" i="45" s="1"/>
  <c r="Y15" i="29"/>
  <c r="X15" i="29"/>
  <c r="X13" i="42"/>
  <c r="Z13" i="42" s="1"/>
  <c r="Y13" i="42"/>
  <c r="AN13" i="95"/>
  <c r="AI13" i="95"/>
  <c r="AH13" i="85"/>
  <c r="AQ13" i="85" s="1"/>
  <c r="AG12" i="6"/>
  <c r="AP12" i="6" s="1"/>
  <c r="AF12" i="6"/>
  <c r="AO12" i="6" s="1"/>
  <c r="AE12" i="6"/>
  <c r="W13" i="6"/>
  <c r="AR12" i="51"/>
  <c r="X13" i="59"/>
  <c r="Z13" i="59" s="1"/>
  <c r="Y13" i="59"/>
  <c r="AR11" i="45"/>
  <c r="AF13" i="51"/>
  <c r="AO13" i="51" s="1"/>
  <c r="W14" i="51"/>
  <c r="AG13" i="51"/>
  <c r="AP13" i="51" s="1"/>
  <c r="AE13" i="51"/>
  <c r="X13" i="50"/>
  <c r="Y13" i="50"/>
  <c r="Z13" i="50" s="1"/>
  <c r="X13" i="76"/>
  <c r="Z13" i="76" s="1"/>
  <c r="Y13" i="76"/>
  <c r="Y13" i="23"/>
  <c r="X13" i="23"/>
  <c r="AI13" i="55"/>
  <c r="AN13" i="55"/>
  <c r="Z13" i="67"/>
  <c r="X13" i="67"/>
  <c r="Y13" i="67"/>
  <c r="AI13" i="86"/>
  <c r="AN13" i="86"/>
  <c r="Z13" i="77"/>
  <c r="Y13" i="77"/>
  <c r="X13" i="77"/>
  <c r="Y13" i="4"/>
  <c r="X13" i="4"/>
  <c r="Z13" i="31"/>
  <c r="W13" i="37"/>
  <c r="AG12" i="37"/>
  <c r="AP12" i="37" s="1"/>
  <c r="AF12" i="37"/>
  <c r="AO12" i="37" s="1"/>
  <c r="AE12" i="37"/>
  <c r="Z12" i="18"/>
  <c r="X12" i="18"/>
  <c r="Y12" i="18"/>
  <c r="Y12" i="54"/>
  <c r="X12" i="54"/>
  <c r="AR13" i="27"/>
  <c r="AR12" i="84"/>
  <c r="AR11" i="47"/>
  <c r="AH13" i="58"/>
  <c r="AQ13" i="58" s="1"/>
  <c r="X13" i="30"/>
  <c r="Y13" i="30"/>
  <c r="Z12" i="22"/>
  <c r="X12" i="22"/>
  <c r="Y12" i="22"/>
  <c r="W13" i="48"/>
  <c r="AG12" i="48"/>
  <c r="AP12" i="48" s="1"/>
  <c r="AF12" i="48"/>
  <c r="AO12" i="48" s="1"/>
  <c r="AE12" i="48"/>
  <c r="W13" i="12"/>
  <c r="AF12" i="12"/>
  <c r="AO12" i="12" s="1"/>
  <c r="AG12" i="12"/>
  <c r="AP12" i="12" s="1"/>
  <c r="AE12" i="12"/>
  <c r="W14" i="71"/>
  <c r="AG13" i="71"/>
  <c r="AP13" i="71" s="1"/>
  <c r="AE13" i="71"/>
  <c r="AF13" i="71"/>
  <c r="AO13" i="71" s="1"/>
  <c r="W13" i="45"/>
  <c r="AG12" i="45"/>
  <c r="AP12" i="45" s="1"/>
  <c r="AF12" i="45"/>
  <c r="AO12" i="45" s="1"/>
  <c r="AE12" i="45"/>
  <c r="X13" i="93"/>
  <c r="Y13" i="93"/>
  <c r="AH13" i="66"/>
  <c r="AQ13" i="66" s="1"/>
  <c r="AR13" i="28"/>
  <c r="AH11" i="94"/>
  <c r="AQ11" i="94" s="1"/>
  <c r="AN12" i="59"/>
  <c r="AI12" i="59"/>
  <c r="AH12" i="16"/>
  <c r="AQ12" i="16" s="1"/>
  <c r="AH13" i="49"/>
  <c r="AQ13" i="49" s="1"/>
  <c r="Y14" i="10"/>
  <c r="Z14" i="10" s="1"/>
  <c r="X14" i="10"/>
  <c r="AI12" i="50"/>
  <c r="AN12" i="50"/>
  <c r="AI12" i="23"/>
  <c r="AN12" i="23"/>
  <c r="AI12" i="67"/>
  <c r="AN12" i="67"/>
  <c r="X14" i="91"/>
  <c r="Y14" i="91"/>
  <c r="Y14" i="86"/>
  <c r="Z14" i="86" s="1"/>
  <c r="X14" i="86"/>
  <c r="X13" i="75"/>
  <c r="Y13" i="75"/>
  <c r="Y14" i="82"/>
  <c r="Z14" i="82" s="1"/>
  <c r="X14" i="82"/>
  <c r="AN12" i="36"/>
  <c r="AI12" i="36"/>
  <c r="AI12" i="4"/>
  <c r="AN12" i="4"/>
  <c r="AI12" i="96"/>
  <c r="AN12" i="96"/>
  <c r="AR11" i="73"/>
  <c r="Z14" i="21"/>
  <c r="X14" i="21"/>
  <c r="Y14" i="21"/>
  <c r="Z12" i="25"/>
  <c r="X14" i="80"/>
  <c r="Y14" i="80"/>
  <c r="AI12" i="70"/>
  <c r="AN12" i="70"/>
  <c r="AH13" i="3"/>
  <c r="AQ13" i="3" s="1"/>
  <c r="AN12" i="32"/>
  <c r="AI12" i="32"/>
  <c r="X13" i="17"/>
  <c r="Y13" i="17"/>
  <c r="Y13" i="43"/>
  <c r="X13" i="43"/>
  <c r="Z13" i="43" s="1"/>
  <c r="AI12" i="81"/>
  <c r="AN12" i="81"/>
  <c r="AR13" i="39"/>
  <c r="AH14" i="89"/>
  <c r="AQ14" i="89" s="1"/>
  <c r="Z14" i="56"/>
  <c r="Y14" i="56"/>
  <c r="X14" i="56"/>
  <c r="Y13" i="8"/>
  <c r="X13" i="8"/>
  <c r="Z13" i="41"/>
  <c r="Y13" i="46"/>
  <c r="X13" i="46"/>
  <c r="AI12" i="57"/>
  <c r="AN12" i="57"/>
  <c r="AN12" i="35"/>
  <c r="AI12" i="35"/>
  <c r="AH12" i="92"/>
  <c r="AQ12" i="92" s="1"/>
  <c r="AI11" i="22"/>
  <c r="AN11" i="22"/>
  <c r="AH13" i="9"/>
  <c r="AQ13" i="9" s="1"/>
  <c r="AH12" i="79"/>
  <c r="AQ12" i="79" s="1"/>
  <c r="AH12" i="63"/>
  <c r="AQ12" i="63" s="1"/>
  <c r="AR12" i="85"/>
  <c r="X13" i="74"/>
  <c r="Y13" i="74"/>
  <c r="AI12" i="64"/>
  <c r="AN12" i="64"/>
  <c r="W14" i="85"/>
  <c r="AG13" i="85"/>
  <c r="AP13" i="85" s="1"/>
  <c r="AF13" i="85"/>
  <c r="AO13" i="85" s="1"/>
  <c r="AE13" i="85"/>
  <c r="AH12" i="15"/>
  <c r="AQ12" i="15" s="1"/>
  <c r="AH13" i="84"/>
  <c r="AQ13" i="84" s="1"/>
  <c r="AF11" i="94"/>
  <c r="AO11" i="94" s="1"/>
  <c r="AE11" i="94"/>
  <c r="AG11" i="94"/>
  <c r="AP11" i="94" s="1"/>
  <c r="W12" i="94"/>
  <c r="AR11" i="78"/>
  <c r="AH13" i="62"/>
  <c r="AQ13" i="62" s="1"/>
  <c r="W13" i="16"/>
  <c r="AG12" i="16"/>
  <c r="AP12" i="16" s="1"/>
  <c r="AE12" i="16"/>
  <c r="AF12" i="16"/>
  <c r="AO12" i="16" s="1"/>
  <c r="AR11" i="25"/>
  <c r="Y14" i="69"/>
  <c r="X14" i="69"/>
  <c r="Z14" i="69" s="1"/>
  <c r="AI12" i="83"/>
  <c r="AN12" i="83"/>
  <c r="AI12" i="52"/>
  <c r="AN12" i="52"/>
  <c r="AN12" i="77"/>
  <c r="AI12" i="77"/>
  <c r="AR12" i="9"/>
  <c r="AR11" i="15"/>
  <c r="AR12" i="61"/>
  <c r="AN13" i="21"/>
  <c r="AI13" i="21"/>
  <c r="Y13" i="1"/>
  <c r="X13" i="1"/>
  <c r="AN11" i="54"/>
  <c r="AI11" i="54"/>
  <c r="W14" i="34"/>
  <c r="AG13" i="34"/>
  <c r="AP13" i="34" s="1"/>
  <c r="AF13" i="34"/>
  <c r="AO13" i="34" s="1"/>
  <c r="AE13" i="34"/>
  <c r="AI12" i="17"/>
  <c r="AN12" i="17"/>
  <c r="X13" i="40"/>
  <c r="Y13" i="40"/>
  <c r="AH12" i="73"/>
  <c r="AQ12" i="73" s="1"/>
  <c r="AI12" i="65"/>
  <c r="AN12" i="65"/>
  <c r="Z14" i="89"/>
  <c r="AI13" i="56"/>
  <c r="AN13" i="56"/>
  <c r="AH14" i="27"/>
  <c r="AQ14" i="27" s="1"/>
  <c r="AR11" i="48"/>
  <c r="AH14" i="28"/>
  <c r="AQ14" i="28" s="1"/>
  <c r="AH12" i="78"/>
  <c r="AQ12" i="78" s="1"/>
  <c r="Z12" i="92"/>
  <c r="AI12" i="30"/>
  <c r="AN12" i="30"/>
  <c r="AR12" i="33"/>
  <c r="Z13" i="19"/>
  <c r="X13" i="19"/>
  <c r="Y13" i="19"/>
  <c r="W14" i="66"/>
  <c r="AG13" i="66"/>
  <c r="AP13" i="66" s="1"/>
  <c r="AE13" i="66"/>
  <c r="AF13" i="66"/>
  <c r="AO13" i="66" s="1"/>
  <c r="AR12" i="38"/>
  <c r="AI14" i="29"/>
  <c r="AN14" i="29"/>
  <c r="AI12" i="42"/>
  <c r="AN12" i="42"/>
  <c r="Y14" i="95"/>
  <c r="X14" i="95"/>
  <c r="Z14" i="95" s="1"/>
  <c r="Z12" i="15"/>
  <c r="Z13" i="84"/>
  <c r="AH12" i="11"/>
  <c r="AQ12" i="11" s="1"/>
  <c r="Z13" i="62"/>
  <c r="AI11" i="14"/>
  <c r="AN11" i="14"/>
  <c r="Y13" i="72"/>
  <c r="X13" i="72"/>
  <c r="AI13" i="10"/>
  <c r="AN13" i="10"/>
  <c r="AN12" i="76"/>
  <c r="AI12" i="76"/>
  <c r="AN13" i="69"/>
  <c r="AI13" i="69"/>
  <c r="AI11" i="53"/>
  <c r="AN11" i="53"/>
  <c r="Y14" i="55"/>
  <c r="Z14" i="55" s="1"/>
  <c r="X14" i="55"/>
  <c r="AN13" i="91"/>
  <c r="AI13" i="91"/>
  <c r="AN13" i="44"/>
  <c r="AI13" i="44"/>
  <c r="AR12" i="41"/>
  <c r="AR10" i="94"/>
  <c r="AI11" i="18"/>
  <c r="AN11" i="18"/>
  <c r="AI12" i="1"/>
  <c r="AN12" i="1"/>
  <c r="Y14" i="13"/>
  <c r="X14" i="13"/>
  <c r="Z14" i="13" s="1"/>
  <c r="AR11" i="92"/>
  <c r="Z13" i="3"/>
  <c r="AG13" i="60"/>
  <c r="AP13" i="60" s="1"/>
  <c r="AF13" i="60"/>
  <c r="AO13" i="60" s="1"/>
  <c r="AE13" i="60"/>
  <c r="W14" i="60"/>
  <c r="AR13" i="89"/>
  <c r="AG12" i="5"/>
  <c r="AP12" i="5" s="1"/>
  <c r="AF12" i="5"/>
  <c r="AO12" i="5" s="1"/>
  <c r="AE12" i="5"/>
  <c r="W13" i="5"/>
  <c r="AI12" i="43"/>
  <c r="AN12" i="43"/>
  <c r="X13" i="81"/>
  <c r="Y13" i="81"/>
  <c r="AH13" i="7"/>
  <c r="AQ13" i="7" s="1"/>
  <c r="Z13" i="2"/>
  <c r="Y13" i="2"/>
  <c r="X13" i="2"/>
  <c r="AI12" i="46"/>
  <c r="AN12" i="46"/>
  <c r="Z12" i="78"/>
  <c r="AR12" i="62"/>
  <c r="AF13" i="88"/>
  <c r="AO13" i="88" s="1"/>
  <c r="W14" i="88"/>
  <c r="AG13" i="88"/>
  <c r="AP13" i="88" s="1"/>
  <c r="AE13" i="88"/>
  <c r="Z13" i="9"/>
  <c r="Z12" i="79"/>
  <c r="Z12" i="63"/>
  <c r="AI12" i="19"/>
  <c r="AN12" i="19"/>
  <c r="AH13" i="33"/>
  <c r="AQ13" i="33" s="1"/>
  <c r="AH12" i="6"/>
  <c r="AQ12" i="6" s="1"/>
  <c r="Z12" i="11"/>
  <c r="X12" i="14"/>
  <c r="Y12" i="14"/>
  <c r="AN12" i="72"/>
  <c r="AI12" i="72"/>
  <c r="Z13" i="83"/>
  <c r="Y13" i="83"/>
  <c r="X13" i="83"/>
  <c r="AN13" i="82"/>
  <c r="AI13" i="82"/>
  <c r="AR12" i="3"/>
  <c r="X13" i="36"/>
  <c r="Y13" i="36"/>
  <c r="Y13" i="24"/>
  <c r="X13" i="24"/>
  <c r="Z13" i="24" s="1"/>
  <c r="AR11" i="79"/>
  <c r="Y13" i="96"/>
  <c r="X13" i="96"/>
  <c r="AI13" i="13"/>
  <c r="AN13" i="13"/>
  <c r="AR12" i="7"/>
  <c r="AI13" i="80"/>
  <c r="AN13" i="80"/>
  <c r="Z13" i="70"/>
  <c r="Y13" i="70"/>
  <c r="X13" i="70"/>
  <c r="AH13" i="38"/>
  <c r="AQ13" i="38" s="1"/>
  <c r="W14" i="26"/>
  <c r="AG13" i="26"/>
  <c r="AP13" i="26" s="1"/>
  <c r="AF13" i="26"/>
  <c r="AO13" i="26" s="1"/>
  <c r="AE13" i="26"/>
  <c r="AH13" i="68"/>
  <c r="AQ13" i="68" s="1"/>
  <c r="AR12" i="49"/>
  <c r="X13" i="32"/>
  <c r="Y13" i="32"/>
  <c r="AH13" i="61"/>
  <c r="AQ13" i="61" s="1"/>
  <c r="Z13" i="7"/>
  <c r="AR11" i="16"/>
  <c r="Z12" i="73"/>
  <c r="AI12" i="2"/>
  <c r="AN12" i="2"/>
  <c r="AI12" i="8"/>
  <c r="AN12" i="8"/>
  <c r="Z14" i="27"/>
  <c r="W13" i="87"/>
  <c r="AG12" i="87"/>
  <c r="AP12" i="87" s="1"/>
  <c r="AF12" i="87"/>
  <c r="AO12" i="87" s="1"/>
  <c r="AE12" i="87"/>
  <c r="Z14" i="28"/>
  <c r="Z13" i="57"/>
  <c r="X13" i="57"/>
  <c r="Y13" i="57"/>
  <c r="Z13" i="35"/>
  <c r="X13" i="35"/>
  <c r="Y13" i="35"/>
  <c r="AR11" i="11"/>
  <c r="AR12" i="31"/>
  <c r="AE12" i="20"/>
  <c r="W13" i="20"/>
  <c r="AG12" i="20"/>
  <c r="AP12" i="20" s="1"/>
  <c r="AF12" i="20"/>
  <c r="AO12" i="20" s="1"/>
  <c r="AH14" i="39"/>
  <c r="AQ14" i="39" s="1"/>
  <c r="AH12" i="48"/>
  <c r="AQ12" i="48" s="1"/>
  <c r="W14" i="90"/>
  <c r="AG13" i="90"/>
  <c r="AP13" i="90" s="1"/>
  <c r="AF13" i="90"/>
  <c r="AO13" i="90" s="1"/>
  <c r="AE13" i="90"/>
  <c r="AI12" i="93"/>
  <c r="AN12" i="93"/>
  <c r="AR11" i="63"/>
  <c r="AI12" i="74"/>
  <c r="AN12" i="74"/>
  <c r="Y13" i="64"/>
  <c r="X13" i="64"/>
  <c r="AR11" i="6"/>
  <c r="AH12" i="47"/>
  <c r="AQ12" i="47" s="1"/>
  <c r="AH13" i="51"/>
  <c r="AQ13" i="51" s="1"/>
  <c r="AR11" i="37"/>
  <c r="Y12" i="53"/>
  <c r="X12" i="53"/>
  <c r="Y13" i="52"/>
  <c r="X13" i="52"/>
  <c r="AI12" i="75"/>
  <c r="AN12" i="75"/>
  <c r="Z14" i="44"/>
  <c r="Y14" i="44"/>
  <c r="X14" i="44"/>
  <c r="AG14" i="13" l="1"/>
  <c r="AP14" i="13" s="1"/>
  <c r="AF14" i="13"/>
  <c r="AO14" i="13" s="1"/>
  <c r="AE14" i="13"/>
  <c r="W15" i="13"/>
  <c r="AE14" i="95"/>
  <c r="W15" i="95"/>
  <c r="AF14" i="95"/>
  <c r="AO14" i="95" s="1"/>
  <c r="AG14" i="95"/>
  <c r="AP14" i="95" s="1"/>
  <c r="AE14" i="82"/>
  <c r="W15" i="82"/>
  <c r="AG14" i="82"/>
  <c r="AP14" i="82" s="1"/>
  <c r="AF14" i="82"/>
  <c r="AO14" i="82" s="1"/>
  <c r="AG14" i="10"/>
  <c r="AP14" i="10" s="1"/>
  <c r="W15" i="10"/>
  <c r="AF14" i="10"/>
  <c r="AO14" i="10" s="1"/>
  <c r="AE14" i="10"/>
  <c r="AE13" i="76"/>
  <c r="W14" i="76"/>
  <c r="AF13" i="76"/>
  <c r="AO13" i="76" s="1"/>
  <c r="AG13" i="76"/>
  <c r="AP13" i="76" s="1"/>
  <c r="AF14" i="55"/>
  <c r="AO14" i="55" s="1"/>
  <c r="AE14" i="55"/>
  <c r="W15" i="55"/>
  <c r="AG14" i="55"/>
  <c r="AP14" i="55" s="1"/>
  <c r="W14" i="43"/>
  <c r="AG13" i="43"/>
  <c r="AP13" i="43" s="1"/>
  <c r="AF13" i="43"/>
  <c r="AO13" i="43" s="1"/>
  <c r="AE13" i="43"/>
  <c r="AF14" i="69"/>
  <c r="AO14" i="69" s="1"/>
  <c r="AE14" i="69"/>
  <c r="W15" i="69"/>
  <c r="AG14" i="69"/>
  <c r="AP14" i="69" s="1"/>
  <c r="AG13" i="50"/>
  <c r="AP13" i="50" s="1"/>
  <c r="AE13" i="50"/>
  <c r="W14" i="50"/>
  <c r="AF13" i="50"/>
  <c r="AO13" i="50" s="1"/>
  <c r="W14" i="42"/>
  <c r="AG13" i="42"/>
  <c r="AP13" i="42" s="1"/>
  <c r="AF13" i="42"/>
  <c r="AO13" i="42" s="1"/>
  <c r="AE13" i="42"/>
  <c r="AF14" i="86"/>
  <c r="AO14" i="86" s="1"/>
  <c r="AG14" i="86"/>
  <c r="AP14" i="86" s="1"/>
  <c r="AE14" i="86"/>
  <c r="W15" i="86"/>
  <c r="AG13" i="24"/>
  <c r="AP13" i="24" s="1"/>
  <c r="AF13" i="24"/>
  <c r="AO13" i="24" s="1"/>
  <c r="AE13" i="24"/>
  <c r="W14" i="24"/>
  <c r="W14" i="59"/>
  <c r="AG13" i="59"/>
  <c r="AP13" i="59" s="1"/>
  <c r="AF13" i="59"/>
  <c r="AO13" i="59" s="1"/>
  <c r="AE13" i="59"/>
  <c r="AH13" i="52"/>
  <c r="AQ13" i="52" s="1"/>
  <c r="AH14" i="44"/>
  <c r="AQ14" i="44" s="1"/>
  <c r="AR12" i="74"/>
  <c r="AR12" i="93"/>
  <c r="X13" i="20"/>
  <c r="Y13" i="20"/>
  <c r="Z13" i="20" s="1"/>
  <c r="W15" i="28"/>
  <c r="AG14" i="28"/>
  <c r="AP14" i="28" s="1"/>
  <c r="AF14" i="28"/>
  <c r="AO14" i="28" s="1"/>
  <c r="AE14" i="28"/>
  <c r="AR12" i="2"/>
  <c r="Z14" i="26"/>
  <c r="Y14" i="26"/>
  <c r="X14" i="26"/>
  <c r="AH13" i="96"/>
  <c r="AQ13" i="96" s="1"/>
  <c r="AR12" i="72"/>
  <c r="AE12" i="78"/>
  <c r="AF12" i="78"/>
  <c r="AO12" i="78" s="1"/>
  <c r="W13" i="78"/>
  <c r="AG12" i="78"/>
  <c r="AP12" i="78" s="1"/>
  <c r="AR12" i="43"/>
  <c r="AR13" i="69"/>
  <c r="AH13" i="72"/>
  <c r="AQ13" i="72" s="1"/>
  <c r="AR14" i="29"/>
  <c r="AI13" i="66"/>
  <c r="AN13" i="66"/>
  <c r="AR12" i="65"/>
  <c r="AR12" i="17"/>
  <c r="AH13" i="1"/>
  <c r="AQ13" i="1" s="1"/>
  <c r="AR12" i="64"/>
  <c r="AH13" i="8"/>
  <c r="AQ13" i="8" s="1"/>
  <c r="AH14" i="80"/>
  <c r="AQ14" i="80" s="1"/>
  <c r="AR12" i="36"/>
  <c r="AH13" i="75"/>
  <c r="AQ13" i="75" s="1"/>
  <c r="AH14" i="91"/>
  <c r="AQ14" i="91" s="1"/>
  <c r="AI12" i="12"/>
  <c r="AN12" i="12"/>
  <c r="AH12" i="54"/>
  <c r="AQ12" i="54" s="1"/>
  <c r="AH13" i="4"/>
  <c r="AQ13" i="4" s="1"/>
  <c r="AR13" i="55"/>
  <c r="Y14" i="51"/>
  <c r="X14" i="51"/>
  <c r="AN12" i="6"/>
  <c r="AI12" i="6"/>
  <c r="Y14" i="49"/>
  <c r="X14" i="49"/>
  <c r="AN12" i="47"/>
  <c r="AI12" i="47"/>
  <c r="Z14" i="33"/>
  <c r="Y14" i="33"/>
  <c r="X14" i="33"/>
  <c r="X14" i="90"/>
  <c r="Y14" i="90"/>
  <c r="Z13" i="52"/>
  <c r="AN13" i="90"/>
  <c r="AI13" i="90"/>
  <c r="AI12" i="20"/>
  <c r="AN12" i="20"/>
  <c r="AH13" i="35"/>
  <c r="AQ13" i="35" s="1"/>
  <c r="Z13" i="87"/>
  <c r="Y13" i="87"/>
  <c r="X13" i="87"/>
  <c r="AE12" i="73"/>
  <c r="AF12" i="73"/>
  <c r="AO12" i="73" s="1"/>
  <c r="W13" i="73"/>
  <c r="AG12" i="73"/>
  <c r="AP12" i="73" s="1"/>
  <c r="AH13" i="70"/>
  <c r="AQ13" i="70" s="1"/>
  <c r="AR13" i="82"/>
  <c r="Z14" i="88"/>
  <c r="X14" i="88"/>
  <c r="Y14" i="88"/>
  <c r="X13" i="5"/>
  <c r="Y13" i="5"/>
  <c r="Z13" i="5" s="1"/>
  <c r="Z14" i="60"/>
  <c r="Y14" i="60"/>
  <c r="X14" i="60"/>
  <c r="AH14" i="55"/>
  <c r="AQ14" i="55" s="1"/>
  <c r="AR12" i="30"/>
  <c r="AH13" i="40"/>
  <c r="AQ13" i="40" s="1"/>
  <c r="AI13" i="34"/>
  <c r="AN13" i="34"/>
  <c r="AI12" i="16"/>
  <c r="AN12" i="16"/>
  <c r="AN11" i="94"/>
  <c r="AI11" i="94"/>
  <c r="AR12" i="57"/>
  <c r="Z14" i="80"/>
  <c r="Z13" i="75"/>
  <c r="Z14" i="91"/>
  <c r="AR12" i="50"/>
  <c r="AH13" i="93"/>
  <c r="AQ13" i="93" s="1"/>
  <c r="Z13" i="45"/>
  <c r="Y13" i="45"/>
  <c r="X13" i="45"/>
  <c r="AH13" i="30"/>
  <c r="AQ13" i="30" s="1"/>
  <c r="AN12" i="37"/>
  <c r="AI12" i="37"/>
  <c r="AR13" i="86"/>
  <c r="AH13" i="23"/>
  <c r="AQ13" i="23" s="1"/>
  <c r="AH15" i="29"/>
  <c r="AQ15" i="29" s="1"/>
  <c r="AH13" i="65"/>
  <c r="AQ13" i="65" s="1"/>
  <c r="AN13" i="68"/>
  <c r="AI13" i="68"/>
  <c r="AI13" i="49"/>
  <c r="AN13" i="49"/>
  <c r="AI13" i="33"/>
  <c r="AN13" i="33"/>
  <c r="AF14" i="44"/>
  <c r="AO14" i="44" s="1"/>
  <c r="AE14" i="44"/>
  <c r="W15" i="44"/>
  <c r="AG14" i="44"/>
  <c r="AP14" i="44" s="1"/>
  <c r="AH12" i="53"/>
  <c r="AQ12" i="53" s="1"/>
  <c r="AH13" i="64"/>
  <c r="AQ13" i="64" s="1"/>
  <c r="AE13" i="35"/>
  <c r="AF13" i="35"/>
  <c r="AO13" i="35" s="1"/>
  <c r="W14" i="35"/>
  <c r="AG13" i="35"/>
  <c r="AP13" i="35" s="1"/>
  <c r="W15" i="27"/>
  <c r="AG14" i="27"/>
  <c r="AP14" i="27" s="1"/>
  <c r="AF14" i="27"/>
  <c r="AO14" i="27" s="1"/>
  <c r="AE14" i="27"/>
  <c r="Z13" i="96"/>
  <c r="W13" i="63"/>
  <c r="AG12" i="63"/>
  <c r="AP12" i="63" s="1"/>
  <c r="AE12" i="63"/>
  <c r="AF12" i="63"/>
  <c r="AO12" i="63" s="1"/>
  <c r="AR12" i="46"/>
  <c r="AN12" i="5"/>
  <c r="AI12" i="5"/>
  <c r="AN13" i="60"/>
  <c r="AI13" i="60"/>
  <c r="AR12" i="1"/>
  <c r="AR12" i="76"/>
  <c r="Z13" i="72"/>
  <c r="W14" i="84"/>
  <c r="AG13" i="84"/>
  <c r="AP13" i="84" s="1"/>
  <c r="AF13" i="84"/>
  <c r="AO13" i="84" s="1"/>
  <c r="AE13" i="84"/>
  <c r="X14" i="66"/>
  <c r="Y14" i="66"/>
  <c r="Z14" i="66" s="1"/>
  <c r="W13" i="92"/>
  <c r="AG12" i="92"/>
  <c r="AP12" i="92" s="1"/>
  <c r="AE12" i="92"/>
  <c r="AF12" i="92"/>
  <c r="AO12" i="92" s="1"/>
  <c r="Z13" i="40"/>
  <c r="Z13" i="1"/>
  <c r="AR12" i="52"/>
  <c r="X14" i="85"/>
  <c r="Y14" i="85"/>
  <c r="Z14" i="85" s="1"/>
  <c r="AH13" i="74"/>
  <c r="AQ13" i="74" s="1"/>
  <c r="AH13" i="46"/>
  <c r="AQ13" i="46" s="1"/>
  <c r="Z13" i="8"/>
  <c r="W13" i="25"/>
  <c r="AG12" i="25"/>
  <c r="AP12" i="25" s="1"/>
  <c r="AF12" i="25"/>
  <c r="AO12" i="25" s="1"/>
  <c r="AE12" i="25"/>
  <c r="AH14" i="82"/>
  <c r="AQ14" i="82" s="1"/>
  <c r="AH14" i="86"/>
  <c r="AQ14" i="86" s="1"/>
  <c r="AH14" i="10"/>
  <c r="AQ14" i="10" s="1"/>
  <c r="Z13" i="93"/>
  <c r="Z13" i="48"/>
  <c r="Y13" i="48"/>
  <c r="X13" i="48"/>
  <c r="Z13" i="30"/>
  <c r="Z12" i="54"/>
  <c r="Z13" i="4"/>
  <c r="AH13" i="50"/>
  <c r="AQ13" i="50" s="1"/>
  <c r="AR13" i="95"/>
  <c r="Z13" i="65"/>
  <c r="X14" i="61"/>
  <c r="Y14" i="61"/>
  <c r="X14" i="38"/>
  <c r="Y14" i="38"/>
  <c r="AH13" i="32"/>
  <c r="AQ13" i="32" s="1"/>
  <c r="AI13" i="26"/>
  <c r="AN13" i="26"/>
  <c r="AE13" i="70"/>
  <c r="W14" i="70"/>
  <c r="AF13" i="70"/>
  <c r="AO13" i="70" s="1"/>
  <c r="AG13" i="70"/>
  <c r="AP13" i="70" s="1"/>
  <c r="AR13" i="13"/>
  <c r="AH13" i="36"/>
  <c r="AQ13" i="36" s="1"/>
  <c r="AH13" i="83"/>
  <c r="AQ13" i="83" s="1"/>
  <c r="AH12" i="14"/>
  <c r="AQ12" i="14" s="1"/>
  <c r="AF12" i="79"/>
  <c r="AO12" i="79" s="1"/>
  <c r="AE12" i="79"/>
  <c r="W13" i="79"/>
  <c r="AG12" i="79"/>
  <c r="AP12" i="79" s="1"/>
  <c r="AH13" i="2"/>
  <c r="AQ13" i="2" s="1"/>
  <c r="AH13" i="81"/>
  <c r="AQ13" i="81" s="1"/>
  <c r="AR13" i="44"/>
  <c r="W13" i="15"/>
  <c r="AG12" i="15"/>
  <c r="AP12" i="15" s="1"/>
  <c r="AE12" i="15"/>
  <c r="AF12" i="15"/>
  <c r="AO12" i="15" s="1"/>
  <c r="AR13" i="56"/>
  <c r="AR13" i="21"/>
  <c r="X13" i="16"/>
  <c r="Z13" i="16" s="1"/>
  <c r="Y13" i="16"/>
  <c r="Z13" i="74"/>
  <c r="AH14" i="56"/>
  <c r="AQ14" i="56" s="1"/>
  <c r="AH13" i="17"/>
  <c r="AQ13" i="17" s="1"/>
  <c r="AR12" i="96"/>
  <c r="AR12" i="67"/>
  <c r="AI13" i="71"/>
  <c r="AN13" i="71"/>
  <c r="X13" i="12"/>
  <c r="Y13" i="12"/>
  <c r="AH13" i="77"/>
  <c r="AQ13" i="77" s="1"/>
  <c r="AH13" i="67"/>
  <c r="AQ13" i="67" s="1"/>
  <c r="Z13" i="23"/>
  <c r="Z15" i="29"/>
  <c r="Y14" i="68"/>
  <c r="X14" i="68"/>
  <c r="AR12" i="24"/>
  <c r="AN13" i="61"/>
  <c r="AI13" i="61"/>
  <c r="X13" i="47"/>
  <c r="Y13" i="47"/>
  <c r="Z13" i="47" s="1"/>
  <c r="AI14" i="39"/>
  <c r="AN14" i="39"/>
  <c r="AI13" i="58"/>
  <c r="AN13" i="58"/>
  <c r="AR12" i="75"/>
  <c r="Z12" i="53"/>
  <c r="Z13" i="64"/>
  <c r="AH13" i="57"/>
  <c r="AQ13" i="57" s="1"/>
  <c r="AN12" i="87"/>
  <c r="AI12" i="87"/>
  <c r="AR12" i="8"/>
  <c r="W14" i="7"/>
  <c r="AG13" i="7"/>
  <c r="AP13" i="7" s="1"/>
  <c r="AF13" i="7"/>
  <c r="AO13" i="7" s="1"/>
  <c r="AE13" i="7"/>
  <c r="Z13" i="32"/>
  <c r="Z13" i="36"/>
  <c r="Z12" i="14"/>
  <c r="AE13" i="9"/>
  <c r="AF13" i="9"/>
  <c r="AO13" i="9" s="1"/>
  <c r="W14" i="9"/>
  <c r="AG13" i="9"/>
  <c r="AP13" i="9" s="1"/>
  <c r="Z13" i="81"/>
  <c r="AH14" i="13"/>
  <c r="AQ14" i="13" s="1"/>
  <c r="AR11" i="18"/>
  <c r="AR11" i="14"/>
  <c r="AH14" i="95"/>
  <c r="AQ14" i="95" s="1"/>
  <c r="AR12" i="42"/>
  <c r="AH13" i="19"/>
  <c r="AQ13" i="19" s="1"/>
  <c r="AF14" i="89"/>
  <c r="AO14" i="89" s="1"/>
  <c r="W15" i="89"/>
  <c r="AE14" i="89"/>
  <c r="AG14" i="89"/>
  <c r="AP14" i="89" s="1"/>
  <c r="Y14" i="34"/>
  <c r="X14" i="34"/>
  <c r="AR11" i="54"/>
  <c r="AR12" i="83"/>
  <c r="AR11" i="22"/>
  <c r="AR12" i="35"/>
  <c r="Z13" i="46"/>
  <c r="AR12" i="81"/>
  <c r="Z13" i="17"/>
  <c r="AR12" i="70"/>
  <c r="AH14" i="21"/>
  <c r="AQ14" i="21" s="1"/>
  <c r="AR12" i="59"/>
  <c r="AN12" i="45"/>
  <c r="AI12" i="45"/>
  <c r="AI12" i="48"/>
  <c r="AN12" i="48"/>
  <c r="AH12" i="22"/>
  <c r="AQ12" i="22" s="1"/>
  <c r="AH12" i="18"/>
  <c r="AQ12" i="18" s="1"/>
  <c r="X13" i="37"/>
  <c r="Y13" i="37"/>
  <c r="AG13" i="67"/>
  <c r="AP13" i="67" s="1"/>
  <c r="AE13" i="67"/>
  <c r="AF13" i="67"/>
  <c r="AO13" i="67" s="1"/>
  <c r="W14" i="67"/>
  <c r="AN13" i="51"/>
  <c r="AI13" i="51"/>
  <c r="AR12" i="40"/>
  <c r="AI13" i="38"/>
  <c r="AN13" i="38"/>
  <c r="AE13" i="57"/>
  <c r="W14" i="57"/>
  <c r="AF13" i="57"/>
  <c r="AO13" i="57" s="1"/>
  <c r="AG13" i="57"/>
  <c r="AP13" i="57" s="1"/>
  <c r="AR13" i="80"/>
  <c r="AH13" i="24"/>
  <c r="AQ13" i="24" s="1"/>
  <c r="W14" i="83"/>
  <c r="AG13" i="83"/>
  <c r="AP13" i="83" s="1"/>
  <c r="AF13" i="83"/>
  <c r="AO13" i="83" s="1"/>
  <c r="AE13" i="83"/>
  <c r="W13" i="11"/>
  <c r="AG12" i="11"/>
  <c r="AP12" i="11" s="1"/>
  <c r="AF12" i="11"/>
  <c r="AO12" i="11" s="1"/>
  <c r="AE12" i="11"/>
  <c r="AR12" i="19"/>
  <c r="AI13" i="88"/>
  <c r="AN13" i="88"/>
  <c r="AG13" i="2"/>
  <c r="AP13" i="2" s="1"/>
  <c r="AF13" i="2"/>
  <c r="AO13" i="2" s="1"/>
  <c r="AE13" i="2"/>
  <c r="W14" i="2"/>
  <c r="AG13" i="3"/>
  <c r="AP13" i="3" s="1"/>
  <c r="AF13" i="3"/>
  <c r="AO13" i="3" s="1"/>
  <c r="AE13" i="3"/>
  <c r="W14" i="3"/>
  <c r="AR13" i="91"/>
  <c r="AR11" i="53"/>
  <c r="AR13" i="10"/>
  <c r="AG13" i="62"/>
  <c r="AP13" i="62" s="1"/>
  <c r="AF13" i="62"/>
  <c r="AO13" i="62" s="1"/>
  <c r="AE13" i="62"/>
  <c r="W14" i="62"/>
  <c r="AG13" i="19"/>
  <c r="AP13" i="19" s="1"/>
  <c r="AF13" i="19"/>
  <c r="AO13" i="19" s="1"/>
  <c r="AE13" i="19"/>
  <c r="W14" i="19"/>
  <c r="AR12" i="77"/>
  <c r="AH14" i="69"/>
  <c r="AQ14" i="69" s="1"/>
  <c r="X12" i="94"/>
  <c r="Y12" i="94"/>
  <c r="AN13" i="85"/>
  <c r="AI13" i="85"/>
  <c r="W14" i="41"/>
  <c r="AG13" i="41"/>
  <c r="AP13" i="41" s="1"/>
  <c r="AF13" i="41"/>
  <c r="AO13" i="41" s="1"/>
  <c r="AE13" i="41"/>
  <c r="AG14" i="56"/>
  <c r="AP14" i="56" s="1"/>
  <c r="AE14" i="56"/>
  <c r="W15" i="56"/>
  <c r="AF14" i="56"/>
  <c r="AO14" i="56" s="1"/>
  <c r="AH13" i="43"/>
  <c r="AQ13" i="43" s="1"/>
  <c r="AR12" i="32"/>
  <c r="W15" i="21"/>
  <c r="AG14" i="21"/>
  <c r="AP14" i="21" s="1"/>
  <c r="AF14" i="21"/>
  <c r="AO14" i="21" s="1"/>
  <c r="AE14" i="21"/>
  <c r="AR12" i="4"/>
  <c r="AR12" i="23"/>
  <c r="X14" i="71"/>
  <c r="Y14" i="71"/>
  <c r="AF12" i="22"/>
  <c r="AO12" i="22" s="1"/>
  <c r="AE12" i="22"/>
  <c r="W13" i="22"/>
  <c r="AG12" i="22"/>
  <c r="AP12" i="22" s="1"/>
  <c r="AE12" i="18"/>
  <c r="W13" i="18"/>
  <c r="AG12" i="18"/>
  <c r="AP12" i="18" s="1"/>
  <c r="AF12" i="18"/>
  <c r="AO12" i="18" s="1"/>
  <c r="AF13" i="31"/>
  <c r="AO13" i="31" s="1"/>
  <c r="AE13" i="31"/>
  <c r="W14" i="31"/>
  <c r="AG13" i="31"/>
  <c r="AP13" i="31" s="1"/>
  <c r="AE13" i="77"/>
  <c r="AF13" i="77"/>
  <c r="AO13" i="77" s="1"/>
  <c r="AG13" i="77"/>
  <c r="AP13" i="77" s="1"/>
  <c r="W14" i="77"/>
  <c r="AH13" i="76"/>
  <c r="AQ13" i="76" s="1"/>
  <c r="AH13" i="59"/>
  <c r="AQ13" i="59" s="1"/>
  <c r="Y13" i="6"/>
  <c r="X13" i="6"/>
  <c r="AH13" i="42"/>
  <c r="AQ13" i="42" s="1"/>
  <c r="Y15" i="39"/>
  <c r="X15" i="39"/>
  <c r="Z15" i="39" s="1"/>
  <c r="X14" i="58"/>
  <c r="Y14" i="58"/>
  <c r="Z14" i="58" s="1"/>
  <c r="AF14" i="66" l="1"/>
  <c r="AO14" i="66" s="1"/>
  <c r="AE14" i="66"/>
  <c r="W15" i="66"/>
  <c r="AG14" i="66"/>
  <c r="AP14" i="66" s="1"/>
  <c r="W14" i="5"/>
  <c r="AG13" i="5"/>
  <c r="AP13" i="5" s="1"/>
  <c r="AF13" i="5"/>
  <c r="AO13" i="5" s="1"/>
  <c r="AE13" i="5"/>
  <c r="AF14" i="58"/>
  <c r="AO14" i="58" s="1"/>
  <c r="AE14" i="58"/>
  <c r="W15" i="58"/>
  <c r="AG14" i="58"/>
  <c r="AP14" i="58" s="1"/>
  <c r="AF13" i="16"/>
  <c r="AO13" i="16" s="1"/>
  <c r="AE13" i="16"/>
  <c r="W14" i="16"/>
  <c r="AG13" i="16"/>
  <c r="AP13" i="16" s="1"/>
  <c r="AG13" i="20"/>
  <c r="AP13" i="20" s="1"/>
  <c r="AF13" i="20"/>
  <c r="AO13" i="20" s="1"/>
  <c r="AE13" i="20"/>
  <c r="W14" i="20"/>
  <c r="AF14" i="85"/>
  <c r="AO14" i="85" s="1"/>
  <c r="AE14" i="85"/>
  <c r="AG14" i="85"/>
  <c r="AP14" i="85" s="1"/>
  <c r="W15" i="85"/>
  <c r="W16" i="39"/>
  <c r="AG15" i="39"/>
  <c r="AP15" i="39" s="1"/>
  <c r="AF15" i="39"/>
  <c r="AO15" i="39" s="1"/>
  <c r="AE15" i="39"/>
  <c r="AF13" i="47"/>
  <c r="AO13" i="47" s="1"/>
  <c r="AE13" i="47"/>
  <c r="W14" i="47"/>
  <c r="AG13" i="47"/>
  <c r="AP13" i="47" s="1"/>
  <c r="AI13" i="70"/>
  <c r="AN13" i="70"/>
  <c r="AH14" i="61"/>
  <c r="AQ14" i="61" s="1"/>
  <c r="AF13" i="48"/>
  <c r="AO13" i="48" s="1"/>
  <c r="AE13" i="48"/>
  <c r="W14" i="48"/>
  <c r="AG13" i="48"/>
  <c r="AP13" i="48" s="1"/>
  <c r="AG13" i="1"/>
  <c r="AP13" i="1" s="1"/>
  <c r="AF13" i="1"/>
  <c r="AO13" i="1" s="1"/>
  <c r="AE13" i="1"/>
  <c r="W14" i="1"/>
  <c r="Y13" i="92"/>
  <c r="X13" i="92"/>
  <c r="Z13" i="92"/>
  <c r="W14" i="96"/>
  <c r="AG13" i="96"/>
  <c r="AP13" i="96" s="1"/>
  <c r="AE13" i="96"/>
  <c r="AF13" i="96"/>
  <c r="AO13" i="96" s="1"/>
  <c r="AR13" i="49"/>
  <c r="AE13" i="45"/>
  <c r="W14" i="45"/>
  <c r="AG13" i="45"/>
  <c r="AP13" i="45" s="1"/>
  <c r="AF13" i="45"/>
  <c r="AO13" i="45" s="1"/>
  <c r="AR13" i="34"/>
  <c r="W15" i="60"/>
  <c r="AG14" i="60"/>
  <c r="AP14" i="60" s="1"/>
  <c r="AE14" i="60"/>
  <c r="AF14" i="60"/>
  <c r="AO14" i="60" s="1"/>
  <c r="W15" i="88"/>
  <c r="AG14" i="88"/>
  <c r="AP14" i="88" s="1"/>
  <c r="AE14" i="88"/>
  <c r="AF14" i="88"/>
  <c r="AO14" i="88" s="1"/>
  <c r="AR12" i="47"/>
  <c r="AR12" i="12"/>
  <c r="AR13" i="66"/>
  <c r="W15" i="26"/>
  <c r="AG14" i="26"/>
  <c r="AP14" i="26" s="1"/>
  <c r="AF14" i="26"/>
  <c r="AO14" i="26" s="1"/>
  <c r="AE14" i="26"/>
  <c r="Z14" i="50"/>
  <c r="Y14" i="50"/>
  <c r="X14" i="50"/>
  <c r="AI14" i="95"/>
  <c r="AN14" i="95"/>
  <c r="Z14" i="31"/>
  <c r="X14" i="31"/>
  <c r="Y14" i="31"/>
  <c r="AH12" i="94"/>
  <c r="AQ12" i="94" s="1"/>
  <c r="AN13" i="62"/>
  <c r="AI13" i="62"/>
  <c r="AR13" i="88"/>
  <c r="Z14" i="57"/>
  <c r="X14" i="57"/>
  <c r="Y14" i="57"/>
  <c r="AR13" i="51"/>
  <c r="AR14" i="39"/>
  <c r="AH14" i="71"/>
  <c r="AQ14" i="71" s="1"/>
  <c r="AI14" i="21"/>
  <c r="AN14" i="21"/>
  <c r="Z14" i="41"/>
  <c r="Y14" i="41"/>
  <c r="X14" i="41"/>
  <c r="Y14" i="2"/>
  <c r="X14" i="2"/>
  <c r="Z14" i="2" s="1"/>
  <c r="AI13" i="57"/>
  <c r="AN13" i="57"/>
  <c r="AH13" i="37"/>
  <c r="AQ13" i="37" s="1"/>
  <c r="AI14" i="89"/>
  <c r="AN14" i="89"/>
  <c r="AI13" i="9"/>
  <c r="AN13" i="9"/>
  <c r="AI12" i="15"/>
  <c r="AN12" i="15"/>
  <c r="Z14" i="61"/>
  <c r="AG13" i="4"/>
  <c r="AP13" i="4" s="1"/>
  <c r="AF13" i="4"/>
  <c r="AO13" i="4" s="1"/>
  <c r="AE13" i="4"/>
  <c r="W14" i="4"/>
  <c r="W14" i="93"/>
  <c r="AG13" i="93"/>
  <c r="AP13" i="93" s="1"/>
  <c r="AF13" i="93"/>
  <c r="AO13" i="93" s="1"/>
  <c r="AE13" i="93"/>
  <c r="Z13" i="25"/>
  <c r="Y13" i="25"/>
  <c r="X13" i="25"/>
  <c r="W14" i="40"/>
  <c r="AG13" i="40"/>
  <c r="AP13" i="40" s="1"/>
  <c r="AF13" i="40"/>
  <c r="AO13" i="40" s="1"/>
  <c r="AE13" i="40"/>
  <c r="AN14" i="27"/>
  <c r="AI14" i="27"/>
  <c r="X14" i="35"/>
  <c r="Y14" i="35"/>
  <c r="AI14" i="44"/>
  <c r="AN14" i="44"/>
  <c r="AR13" i="68"/>
  <c r="AR11" i="94"/>
  <c r="Z13" i="73"/>
  <c r="Y13" i="73"/>
  <c r="X13" i="73"/>
  <c r="AE13" i="87"/>
  <c r="AF13" i="87"/>
  <c r="AO13" i="87" s="1"/>
  <c r="AG13" i="87"/>
  <c r="AP13" i="87" s="1"/>
  <c r="W14" i="87"/>
  <c r="AH14" i="90"/>
  <c r="AQ14" i="90" s="1"/>
  <c r="AH14" i="51"/>
  <c r="AQ14" i="51" s="1"/>
  <c r="AI12" i="78"/>
  <c r="AN12" i="78"/>
  <c r="Z15" i="28"/>
  <c r="Y15" i="28"/>
  <c r="X15" i="28"/>
  <c r="Y14" i="59"/>
  <c r="X14" i="59"/>
  <c r="Z14" i="59" s="1"/>
  <c r="AN13" i="42"/>
  <c r="AI13" i="42"/>
  <c r="AN13" i="50"/>
  <c r="AI13" i="50"/>
  <c r="AI13" i="43"/>
  <c r="AN13" i="43"/>
  <c r="Z15" i="55"/>
  <c r="Y15" i="55"/>
  <c r="X15" i="55"/>
  <c r="Y14" i="76"/>
  <c r="X14" i="76"/>
  <c r="Z14" i="76" s="1"/>
  <c r="Z13" i="18"/>
  <c r="X13" i="18"/>
  <c r="Y13" i="18"/>
  <c r="W14" i="46"/>
  <c r="AG13" i="46"/>
  <c r="AP13" i="46" s="1"/>
  <c r="AF13" i="46"/>
  <c r="AO13" i="46" s="1"/>
  <c r="AE13" i="46"/>
  <c r="AR13" i="71"/>
  <c r="AI12" i="18"/>
  <c r="AN12" i="18"/>
  <c r="AH13" i="6"/>
  <c r="AQ13" i="6" s="1"/>
  <c r="AI13" i="31"/>
  <c r="AN13" i="31"/>
  <c r="Z14" i="71"/>
  <c r="AN14" i="56"/>
  <c r="AI14" i="56"/>
  <c r="AN13" i="19"/>
  <c r="AI13" i="19"/>
  <c r="AN13" i="2"/>
  <c r="AI13" i="2"/>
  <c r="AN13" i="83"/>
  <c r="AI13" i="83"/>
  <c r="X14" i="67"/>
  <c r="Y14" i="67"/>
  <c r="Z13" i="37"/>
  <c r="W13" i="14"/>
  <c r="AG12" i="14"/>
  <c r="AP12" i="14" s="1"/>
  <c r="AE12" i="14"/>
  <c r="AF12" i="14"/>
  <c r="AO12" i="14" s="1"/>
  <c r="Y14" i="7"/>
  <c r="X14" i="7"/>
  <c r="Z14" i="7" s="1"/>
  <c r="AH13" i="47"/>
  <c r="AQ13" i="47" s="1"/>
  <c r="AH14" i="68"/>
  <c r="AQ14" i="68" s="1"/>
  <c r="AR13" i="26"/>
  <c r="AE13" i="65"/>
  <c r="W14" i="65"/>
  <c r="AF13" i="65"/>
  <c r="AO13" i="65" s="1"/>
  <c r="AG13" i="65"/>
  <c r="AP13" i="65" s="1"/>
  <c r="AF12" i="54"/>
  <c r="AO12" i="54" s="1"/>
  <c r="W13" i="54"/>
  <c r="AE12" i="54"/>
  <c r="AG12" i="54"/>
  <c r="AP12" i="54" s="1"/>
  <c r="AE13" i="8"/>
  <c r="W14" i="8"/>
  <c r="AG13" i="8"/>
  <c r="AP13" i="8" s="1"/>
  <c r="AF13" i="8"/>
  <c r="AO13" i="8" s="1"/>
  <c r="AH14" i="85"/>
  <c r="AQ14" i="85" s="1"/>
  <c r="AH14" i="66"/>
  <c r="AQ14" i="66" s="1"/>
  <c r="X14" i="84"/>
  <c r="Y14" i="84"/>
  <c r="AR13" i="60"/>
  <c r="AG14" i="91"/>
  <c r="AP14" i="91" s="1"/>
  <c r="AF14" i="91"/>
  <c r="AO14" i="91" s="1"/>
  <c r="AE14" i="91"/>
  <c r="W15" i="91"/>
  <c r="AH13" i="5"/>
  <c r="AQ13" i="5" s="1"/>
  <c r="AR12" i="20"/>
  <c r="Z14" i="90"/>
  <c r="AH14" i="49"/>
  <c r="AQ14" i="49" s="1"/>
  <c r="Y15" i="86"/>
  <c r="X15" i="86"/>
  <c r="AI14" i="55"/>
  <c r="AN14" i="55"/>
  <c r="AN13" i="76"/>
  <c r="AI13" i="76"/>
  <c r="X15" i="13"/>
  <c r="Y15" i="13"/>
  <c r="Z15" i="13" s="1"/>
  <c r="Z14" i="77"/>
  <c r="Y14" i="77"/>
  <c r="X14" i="77"/>
  <c r="AH13" i="16"/>
  <c r="AQ13" i="16" s="1"/>
  <c r="Z13" i="22"/>
  <c r="Y13" i="22"/>
  <c r="X13" i="22"/>
  <c r="AR13" i="85"/>
  <c r="AI12" i="11"/>
  <c r="AN12" i="11"/>
  <c r="W14" i="81"/>
  <c r="AG13" i="81"/>
  <c r="AP13" i="81" s="1"/>
  <c r="AF13" i="81"/>
  <c r="AO13" i="81" s="1"/>
  <c r="AE13" i="81"/>
  <c r="AE13" i="36"/>
  <c r="W14" i="36"/>
  <c r="AG13" i="36"/>
  <c r="AP13" i="36" s="1"/>
  <c r="AF13" i="36"/>
  <c r="AO13" i="36" s="1"/>
  <c r="AH13" i="12"/>
  <c r="AQ13" i="12" s="1"/>
  <c r="X13" i="15"/>
  <c r="Y13" i="15"/>
  <c r="Z13" i="79"/>
  <c r="X13" i="79"/>
  <c r="Y13" i="79"/>
  <c r="AH14" i="38"/>
  <c r="AQ14" i="38" s="1"/>
  <c r="W14" i="30"/>
  <c r="AG13" i="30"/>
  <c r="AP13" i="30" s="1"/>
  <c r="AF13" i="30"/>
  <c r="AO13" i="30" s="1"/>
  <c r="AE13" i="30"/>
  <c r="W14" i="72"/>
  <c r="AG13" i="72"/>
  <c r="AP13" i="72" s="1"/>
  <c r="AF13" i="72"/>
  <c r="AO13" i="72" s="1"/>
  <c r="AE13" i="72"/>
  <c r="AI12" i="63"/>
  <c r="AN12" i="63"/>
  <c r="AR12" i="37"/>
  <c r="W14" i="75"/>
  <c r="AG13" i="75"/>
  <c r="AP13" i="75" s="1"/>
  <c r="AF13" i="75"/>
  <c r="AO13" i="75" s="1"/>
  <c r="AE13" i="75"/>
  <c r="AR13" i="90"/>
  <c r="AH14" i="33"/>
  <c r="AQ14" i="33" s="1"/>
  <c r="Z14" i="49"/>
  <c r="Z14" i="51"/>
  <c r="AH13" i="20"/>
  <c r="AQ13" i="20" s="1"/>
  <c r="Y14" i="24"/>
  <c r="X14" i="24"/>
  <c r="AN14" i="86"/>
  <c r="AI14" i="86"/>
  <c r="AN14" i="10"/>
  <c r="AI14" i="10"/>
  <c r="Y15" i="82"/>
  <c r="X15" i="82"/>
  <c r="AN14" i="13"/>
  <c r="AI14" i="13"/>
  <c r="W13" i="53"/>
  <c r="AG12" i="53"/>
  <c r="AP12" i="53" s="1"/>
  <c r="AF12" i="53"/>
  <c r="AO12" i="53" s="1"/>
  <c r="AE12" i="53"/>
  <c r="AG13" i="23"/>
  <c r="AP13" i="23" s="1"/>
  <c r="AF13" i="23"/>
  <c r="AO13" i="23" s="1"/>
  <c r="AE13" i="23"/>
  <c r="W14" i="23"/>
  <c r="X15" i="56"/>
  <c r="Y15" i="56"/>
  <c r="Z12" i="94"/>
  <c r="X14" i="19"/>
  <c r="Y14" i="19"/>
  <c r="Z14" i="19" s="1"/>
  <c r="Y14" i="3"/>
  <c r="X14" i="3"/>
  <c r="Z14" i="3" s="1"/>
  <c r="AR13" i="38"/>
  <c r="AG13" i="17"/>
  <c r="AP13" i="17" s="1"/>
  <c r="AF13" i="17"/>
  <c r="AO13" i="17" s="1"/>
  <c r="AE13" i="17"/>
  <c r="W14" i="17"/>
  <c r="AH14" i="34"/>
  <c r="AQ14" i="34" s="1"/>
  <c r="Z15" i="89"/>
  <c r="X15" i="89"/>
  <c r="Y15" i="89"/>
  <c r="AH14" i="58"/>
  <c r="AQ14" i="58" s="1"/>
  <c r="Z13" i="6"/>
  <c r="AI13" i="77"/>
  <c r="AN13" i="77"/>
  <c r="AI12" i="22"/>
  <c r="AN12" i="22"/>
  <c r="Z15" i="21"/>
  <c r="Y15" i="21"/>
  <c r="X15" i="21"/>
  <c r="AI13" i="41"/>
  <c r="AN13" i="41"/>
  <c r="AN13" i="3"/>
  <c r="AI13" i="3"/>
  <c r="AN13" i="67"/>
  <c r="AI13" i="67"/>
  <c r="AF13" i="32"/>
  <c r="AO13" i="32" s="1"/>
  <c r="AE13" i="32"/>
  <c r="W14" i="32"/>
  <c r="AG13" i="32"/>
  <c r="AP13" i="32" s="1"/>
  <c r="AE13" i="64"/>
  <c r="W14" i="64"/>
  <c r="AF13" i="64"/>
  <c r="AO13" i="64" s="1"/>
  <c r="AG13" i="64"/>
  <c r="AP13" i="64" s="1"/>
  <c r="AR13" i="58"/>
  <c r="AR13" i="61"/>
  <c r="Z14" i="68"/>
  <c r="Z13" i="12"/>
  <c r="W14" i="74"/>
  <c r="AG13" i="74"/>
  <c r="AP13" i="74" s="1"/>
  <c r="AF13" i="74"/>
  <c r="AO13" i="74" s="1"/>
  <c r="AE13" i="74"/>
  <c r="AN12" i="79"/>
  <c r="AI12" i="79"/>
  <c r="Z14" i="38"/>
  <c r="AH13" i="48"/>
  <c r="AQ13" i="48" s="1"/>
  <c r="AN12" i="25"/>
  <c r="AI12" i="25"/>
  <c r="AN12" i="92"/>
  <c r="AI12" i="92"/>
  <c r="AN13" i="84"/>
  <c r="AI13" i="84"/>
  <c r="AR12" i="5"/>
  <c r="AI13" i="35"/>
  <c r="AN13" i="35"/>
  <c r="AR13" i="33"/>
  <c r="AH13" i="45"/>
  <c r="AQ13" i="45" s="1"/>
  <c r="W15" i="80"/>
  <c r="AG14" i="80"/>
  <c r="AP14" i="80" s="1"/>
  <c r="AF14" i="80"/>
  <c r="AO14" i="80" s="1"/>
  <c r="AE14" i="80"/>
  <c r="AR12" i="16"/>
  <c r="AH14" i="60"/>
  <c r="AQ14" i="60" s="1"/>
  <c r="AI12" i="73"/>
  <c r="AN12" i="73"/>
  <c r="Z13" i="78"/>
  <c r="X13" i="78"/>
  <c r="Y13" i="78"/>
  <c r="AH14" i="26"/>
  <c r="AQ14" i="26" s="1"/>
  <c r="AN14" i="28"/>
  <c r="AI14" i="28"/>
  <c r="AI13" i="59"/>
  <c r="AN13" i="59"/>
  <c r="AN13" i="24"/>
  <c r="AI13" i="24"/>
  <c r="X14" i="42"/>
  <c r="Y14" i="42"/>
  <c r="Z14" i="42" s="1"/>
  <c r="X15" i="69"/>
  <c r="Z15" i="69" s="1"/>
  <c r="Y15" i="69"/>
  <c r="Y14" i="43"/>
  <c r="X14" i="43"/>
  <c r="Y15" i="95"/>
  <c r="Z15" i="95" s="1"/>
  <c r="X15" i="95"/>
  <c r="AH15" i="39"/>
  <c r="AQ15" i="39" s="1"/>
  <c r="Z13" i="11"/>
  <c r="X13" i="11"/>
  <c r="Y13" i="11"/>
  <c r="AR12" i="45"/>
  <c r="Z14" i="62"/>
  <c r="Y14" i="62"/>
  <c r="X14" i="62"/>
  <c r="X14" i="83"/>
  <c r="Y14" i="83"/>
  <c r="AR12" i="48"/>
  <c r="Z14" i="34"/>
  <c r="X14" i="9"/>
  <c r="Y14" i="9"/>
  <c r="AI13" i="7"/>
  <c r="AN13" i="7"/>
  <c r="AR12" i="87"/>
  <c r="W16" i="29"/>
  <c r="AG15" i="29"/>
  <c r="AP15" i="29" s="1"/>
  <c r="AF15" i="29"/>
  <c r="AO15" i="29" s="1"/>
  <c r="AE15" i="29"/>
  <c r="Y14" i="70"/>
  <c r="X14" i="70"/>
  <c r="Z13" i="63"/>
  <c r="Y13" i="63"/>
  <c r="X13" i="63"/>
  <c r="Y15" i="27"/>
  <c r="X15" i="27"/>
  <c r="Z15" i="44"/>
  <c r="Y15" i="44"/>
  <c r="X15" i="44"/>
  <c r="AH14" i="88"/>
  <c r="AQ14" i="88" s="1"/>
  <c r="AH13" i="87"/>
  <c r="AQ13" i="87" s="1"/>
  <c r="AE13" i="52"/>
  <c r="W14" i="52"/>
  <c r="AG13" i="52"/>
  <c r="AP13" i="52" s="1"/>
  <c r="AF13" i="52"/>
  <c r="AO13" i="52" s="1"/>
  <c r="W15" i="33"/>
  <c r="AG14" i="33"/>
  <c r="AP14" i="33" s="1"/>
  <c r="AF14" i="33"/>
  <c r="AO14" i="33" s="1"/>
  <c r="AE14" i="33"/>
  <c r="AR12" i="6"/>
  <c r="AN14" i="69"/>
  <c r="AI14" i="69"/>
  <c r="X15" i="10"/>
  <c r="Y15" i="10"/>
  <c r="Z15" i="10" s="1"/>
  <c r="AI14" i="82"/>
  <c r="AN14" i="82"/>
  <c r="W16" i="10" l="1"/>
  <c r="AE15" i="10"/>
  <c r="AG15" i="10"/>
  <c r="AP15" i="10" s="1"/>
  <c r="AF15" i="10"/>
  <c r="AO15" i="10" s="1"/>
  <c r="AG14" i="76"/>
  <c r="AP14" i="76" s="1"/>
  <c r="AF14" i="76"/>
  <c r="AO14" i="76" s="1"/>
  <c r="W15" i="76"/>
  <c r="AE14" i="76"/>
  <c r="W15" i="2"/>
  <c r="AG14" i="2"/>
  <c r="AP14" i="2" s="1"/>
  <c r="AF14" i="2"/>
  <c r="AO14" i="2" s="1"/>
  <c r="AE14" i="2"/>
  <c r="W15" i="3"/>
  <c r="AG14" i="3"/>
  <c r="AP14" i="3" s="1"/>
  <c r="AF14" i="3"/>
  <c r="AO14" i="3" s="1"/>
  <c r="AE14" i="3"/>
  <c r="W16" i="69"/>
  <c r="AE15" i="69"/>
  <c r="AF15" i="69"/>
  <c r="AO15" i="69" s="1"/>
  <c r="AG15" i="69"/>
  <c r="AP15" i="69" s="1"/>
  <c r="W15" i="19"/>
  <c r="AG14" i="19"/>
  <c r="AP14" i="19" s="1"/>
  <c r="AF14" i="19"/>
  <c r="AO14" i="19" s="1"/>
  <c r="AE14" i="19"/>
  <c r="AF14" i="42"/>
  <c r="AO14" i="42" s="1"/>
  <c r="AE14" i="42"/>
  <c r="W15" i="42"/>
  <c r="AG14" i="42"/>
  <c r="AP14" i="42" s="1"/>
  <c r="AF15" i="95"/>
  <c r="AO15" i="95" s="1"/>
  <c r="AE15" i="95"/>
  <c r="AG15" i="95"/>
  <c r="AP15" i="95" s="1"/>
  <c r="W16" i="95"/>
  <c r="W16" i="13"/>
  <c r="AG15" i="13"/>
  <c r="AP15" i="13" s="1"/>
  <c r="AE15" i="13"/>
  <c r="AF15" i="13"/>
  <c r="AO15" i="13" s="1"/>
  <c r="AE14" i="7"/>
  <c r="W15" i="7"/>
  <c r="AG14" i="7"/>
  <c r="AP14" i="7" s="1"/>
  <c r="AF14" i="7"/>
  <c r="AO14" i="7" s="1"/>
  <c r="AE14" i="59"/>
  <c r="W15" i="59"/>
  <c r="AF14" i="59"/>
  <c r="AO14" i="59" s="1"/>
  <c r="AG14" i="59"/>
  <c r="AP14" i="59" s="1"/>
  <c r="AH14" i="70"/>
  <c r="AQ14" i="70" s="1"/>
  <c r="AE13" i="12"/>
  <c r="AF13" i="12"/>
  <c r="AO13" i="12" s="1"/>
  <c r="AG13" i="12"/>
  <c r="AP13" i="12" s="1"/>
  <c r="W14" i="12"/>
  <c r="AH15" i="56"/>
  <c r="AQ15" i="56" s="1"/>
  <c r="AI12" i="53"/>
  <c r="AN12" i="53"/>
  <c r="AH15" i="82"/>
  <c r="AQ15" i="82" s="1"/>
  <c r="AR12" i="63"/>
  <c r="AH15" i="13"/>
  <c r="AQ15" i="13" s="1"/>
  <c r="AH15" i="86"/>
  <c r="AQ15" i="86" s="1"/>
  <c r="AF14" i="90"/>
  <c r="AO14" i="90" s="1"/>
  <c r="AE14" i="90"/>
  <c r="W15" i="90"/>
  <c r="AG14" i="90"/>
  <c r="AP14" i="90" s="1"/>
  <c r="Y15" i="91"/>
  <c r="X15" i="91"/>
  <c r="Z13" i="54"/>
  <c r="X13" i="54"/>
  <c r="Y13" i="54"/>
  <c r="AR12" i="18"/>
  <c r="Y14" i="46"/>
  <c r="Z14" i="46" s="1"/>
  <c r="X14" i="46"/>
  <c r="AR13" i="43"/>
  <c r="AR12" i="78"/>
  <c r="AH14" i="35"/>
  <c r="AQ14" i="35" s="1"/>
  <c r="AN13" i="93"/>
  <c r="AI13" i="93"/>
  <c r="AN13" i="4"/>
  <c r="AI13" i="4"/>
  <c r="AR14" i="21"/>
  <c r="AR14" i="95"/>
  <c r="AI13" i="45"/>
  <c r="AN13" i="45"/>
  <c r="AN13" i="1"/>
  <c r="AI13" i="1"/>
  <c r="AR13" i="70"/>
  <c r="Y16" i="29"/>
  <c r="X16" i="29"/>
  <c r="Z16" i="29" s="1"/>
  <c r="AH14" i="83"/>
  <c r="AQ14" i="83" s="1"/>
  <c r="AR12" i="92"/>
  <c r="AF14" i="68"/>
  <c r="AO14" i="68" s="1"/>
  <c r="AG14" i="68"/>
  <c r="AP14" i="68" s="1"/>
  <c r="W15" i="68"/>
  <c r="AE14" i="68"/>
  <c r="AI13" i="32"/>
  <c r="AN13" i="32"/>
  <c r="AR12" i="22"/>
  <c r="Z15" i="56"/>
  <c r="AH14" i="24"/>
  <c r="AQ14" i="24" s="1"/>
  <c r="AF14" i="51"/>
  <c r="AO14" i="51" s="1"/>
  <c r="W15" i="51"/>
  <c r="AE14" i="51"/>
  <c r="AG14" i="51"/>
  <c r="AP14" i="51" s="1"/>
  <c r="AI13" i="72"/>
  <c r="AN13" i="72"/>
  <c r="AH13" i="15"/>
  <c r="AQ13" i="15" s="1"/>
  <c r="AI14" i="91"/>
  <c r="AN14" i="91"/>
  <c r="AH14" i="67"/>
  <c r="AQ14" i="67" s="1"/>
  <c r="AR13" i="19"/>
  <c r="AR13" i="31"/>
  <c r="AR13" i="50"/>
  <c r="AI13" i="87"/>
  <c r="AN13" i="87"/>
  <c r="Z14" i="35"/>
  <c r="AR13" i="9"/>
  <c r="AR13" i="62"/>
  <c r="AH14" i="50"/>
  <c r="AQ14" i="50" s="1"/>
  <c r="X15" i="88"/>
  <c r="Y15" i="88"/>
  <c r="Y14" i="96"/>
  <c r="Z14" i="96"/>
  <c r="X14" i="96"/>
  <c r="AN15" i="39"/>
  <c r="AI15" i="39"/>
  <c r="Y15" i="58"/>
  <c r="X15" i="58"/>
  <c r="Z15" i="58" s="1"/>
  <c r="X14" i="5"/>
  <c r="Y14" i="5"/>
  <c r="Z14" i="5" s="1"/>
  <c r="W16" i="44"/>
  <c r="AG15" i="44"/>
  <c r="AP15" i="44" s="1"/>
  <c r="AE15" i="44"/>
  <c r="AF15" i="44"/>
  <c r="AO15" i="44" s="1"/>
  <c r="W15" i="62"/>
  <c r="AG14" i="62"/>
  <c r="AP14" i="62" s="1"/>
  <c r="AF14" i="62"/>
  <c r="AO14" i="62" s="1"/>
  <c r="AE14" i="62"/>
  <c r="AR14" i="82"/>
  <c r="X15" i="33"/>
  <c r="Y15" i="33"/>
  <c r="AH15" i="27"/>
  <c r="AQ15" i="27" s="1"/>
  <c r="AH14" i="9"/>
  <c r="AQ14" i="9" s="1"/>
  <c r="AH15" i="10"/>
  <c r="AQ15" i="10" s="1"/>
  <c r="AN14" i="33"/>
  <c r="AI14" i="33"/>
  <c r="Z15" i="27"/>
  <c r="Z14" i="70"/>
  <c r="Z14" i="9"/>
  <c r="Z14" i="83"/>
  <c r="AH14" i="42"/>
  <c r="AQ14" i="42" s="1"/>
  <c r="AR14" i="28"/>
  <c r="AN14" i="80"/>
  <c r="AI14" i="80"/>
  <c r="AR13" i="35"/>
  <c r="AN13" i="74"/>
  <c r="AI13" i="74"/>
  <c r="Z14" i="64"/>
  <c r="Y14" i="64"/>
  <c r="X14" i="64"/>
  <c r="AR13" i="41"/>
  <c r="AH14" i="19"/>
  <c r="AQ14" i="19" s="1"/>
  <c r="Y14" i="23"/>
  <c r="X14" i="23"/>
  <c r="Z15" i="82"/>
  <c r="AG14" i="49"/>
  <c r="AP14" i="49" s="1"/>
  <c r="AF14" i="49"/>
  <c r="AO14" i="49" s="1"/>
  <c r="AE14" i="49"/>
  <c r="W15" i="49"/>
  <c r="X14" i="75"/>
  <c r="Y14" i="75"/>
  <c r="Z14" i="75" s="1"/>
  <c r="Z14" i="30"/>
  <c r="Y14" i="30"/>
  <c r="X14" i="30"/>
  <c r="Z13" i="15"/>
  <c r="X14" i="36"/>
  <c r="Y14" i="36"/>
  <c r="X14" i="81"/>
  <c r="Y14" i="81"/>
  <c r="AH13" i="22"/>
  <c r="AQ13" i="22" s="1"/>
  <c r="AH14" i="77"/>
  <c r="AQ14" i="77" s="1"/>
  <c r="AR13" i="76"/>
  <c r="Z15" i="86"/>
  <c r="AH14" i="84"/>
  <c r="AQ14" i="84" s="1"/>
  <c r="Y14" i="8"/>
  <c r="Z14" i="8" s="1"/>
  <c r="X14" i="8"/>
  <c r="AI12" i="14"/>
  <c r="AN12" i="14"/>
  <c r="Z14" i="67"/>
  <c r="AH15" i="55"/>
  <c r="AQ15" i="55" s="1"/>
  <c r="AH15" i="28"/>
  <c r="AQ15" i="28" s="1"/>
  <c r="AH13" i="73"/>
  <c r="AQ13" i="73" s="1"/>
  <c r="AR14" i="27"/>
  <c r="Z14" i="40"/>
  <c r="Y14" i="40"/>
  <c r="X14" i="40"/>
  <c r="AH14" i="41"/>
  <c r="AQ14" i="41" s="1"/>
  <c r="Y15" i="26"/>
  <c r="X15" i="26"/>
  <c r="AE13" i="92"/>
  <c r="AG13" i="92"/>
  <c r="AP13" i="92" s="1"/>
  <c r="AF13" i="92"/>
  <c r="AO13" i="92" s="1"/>
  <c r="W14" i="92"/>
  <c r="X14" i="47"/>
  <c r="Y14" i="47"/>
  <c r="Z14" i="47" s="1"/>
  <c r="AI14" i="85"/>
  <c r="AN14" i="85"/>
  <c r="AI14" i="58"/>
  <c r="AN14" i="58"/>
  <c r="AH14" i="43"/>
  <c r="AQ14" i="43" s="1"/>
  <c r="AR13" i="59"/>
  <c r="AR12" i="73"/>
  <c r="Y14" i="52"/>
  <c r="X14" i="52"/>
  <c r="AH15" i="44"/>
  <c r="AQ15" i="44" s="1"/>
  <c r="AH13" i="63"/>
  <c r="AQ13" i="63" s="1"/>
  <c r="W15" i="34"/>
  <c r="AG14" i="34"/>
  <c r="AP14" i="34" s="1"/>
  <c r="AF14" i="34"/>
  <c r="AO14" i="34" s="1"/>
  <c r="AE14" i="34"/>
  <c r="AH14" i="62"/>
  <c r="AQ14" i="62" s="1"/>
  <c r="AH13" i="11"/>
  <c r="AQ13" i="11" s="1"/>
  <c r="Z14" i="43"/>
  <c r="AR12" i="25"/>
  <c r="AI13" i="64"/>
  <c r="AN13" i="64"/>
  <c r="AR13" i="67"/>
  <c r="AH15" i="21"/>
  <c r="AQ15" i="21" s="1"/>
  <c r="AR13" i="77"/>
  <c r="AH15" i="89"/>
  <c r="AQ15" i="89" s="1"/>
  <c r="AN13" i="23"/>
  <c r="AI13" i="23"/>
  <c r="Y13" i="53"/>
  <c r="Z13" i="53" s="1"/>
  <c r="X13" i="53"/>
  <c r="AR14" i="10"/>
  <c r="Z14" i="24"/>
  <c r="Z14" i="84"/>
  <c r="AN13" i="8"/>
  <c r="AI13" i="8"/>
  <c r="AR13" i="83"/>
  <c r="AR14" i="56"/>
  <c r="AI13" i="46"/>
  <c r="AN13" i="46"/>
  <c r="AH13" i="18"/>
  <c r="AQ13" i="18" s="1"/>
  <c r="AR13" i="42"/>
  <c r="Y14" i="87"/>
  <c r="Z14" i="87" s="1"/>
  <c r="X14" i="87"/>
  <c r="AH13" i="25"/>
  <c r="AQ13" i="25" s="1"/>
  <c r="W15" i="61"/>
  <c r="AG14" i="61"/>
  <c r="AP14" i="61" s="1"/>
  <c r="AE14" i="61"/>
  <c r="AF14" i="61"/>
  <c r="AO14" i="61" s="1"/>
  <c r="AR14" i="89"/>
  <c r="AH14" i="57"/>
  <c r="AQ14" i="57" s="1"/>
  <c r="AH14" i="31"/>
  <c r="AQ14" i="31" s="1"/>
  <c r="W15" i="50"/>
  <c r="AG14" i="50"/>
  <c r="AP14" i="50" s="1"/>
  <c r="AF14" i="50"/>
  <c r="AO14" i="50" s="1"/>
  <c r="AE14" i="50"/>
  <c r="AI14" i="60"/>
  <c r="AN14" i="60"/>
  <c r="AH13" i="92"/>
  <c r="AQ13" i="92" s="1"/>
  <c r="Y14" i="16"/>
  <c r="X14" i="16"/>
  <c r="Y15" i="66"/>
  <c r="Z15" i="66" s="1"/>
  <c r="X15" i="66"/>
  <c r="AR14" i="69"/>
  <c r="AI13" i="52"/>
  <c r="AN13" i="52"/>
  <c r="AN15" i="29"/>
  <c r="AI15" i="29"/>
  <c r="AE13" i="11"/>
  <c r="AF13" i="11"/>
  <c r="AO13" i="11" s="1"/>
  <c r="W14" i="11"/>
  <c r="AG13" i="11"/>
  <c r="AP13" i="11" s="1"/>
  <c r="AH15" i="95"/>
  <c r="AQ15" i="95" s="1"/>
  <c r="AR13" i="24"/>
  <c r="AH13" i="78"/>
  <c r="AQ13" i="78" s="1"/>
  <c r="W15" i="38"/>
  <c r="AG14" i="38"/>
  <c r="AP14" i="38" s="1"/>
  <c r="AF14" i="38"/>
  <c r="AO14" i="38" s="1"/>
  <c r="AE14" i="38"/>
  <c r="W14" i="6"/>
  <c r="AG13" i="6"/>
  <c r="AP13" i="6" s="1"/>
  <c r="AF13" i="6"/>
  <c r="AO13" i="6" s="1"/>
  <c r="AE13" i="6"/>
  <c r="AG15" i="89"/>
  <c r="AP15" i="89" s="1"/>
  <c r="AF15" i="89"/>
  <c r="AO15" i="89" s="1"/>
  <c r="AE15" i="89"/>
  <c r="W16" i="89"/>
  <c r="X14" i="17"/>
  <c r="Y14" i="17"/>
  <c r="AH14" i="3"/>
  <c r="AQ14" i="3" s="1"/>
  <c r="AG12" i="94"/>
  <c r="AP12" i="94" s="1"/>
  <c r="AF12" i="94"/>
  <c r="AO12" i="94" s="1"/>
  <c r="W13" i="94"/>
  <c r="AE12" i="94"/>
  <c r="AR14" i="13"/>
  <c r="Z14" i="72"/>
  <c r="Y14" i="72"/>
  <c r="X14" i="72"/>
  <c r="AH13" i="79"/>
  <c r="AQ13" i="79" s="1"/>
  <c r="AI13" i="36"/>
  <c r="AN13" i="36"/>
  <c r="AG13" i="22"/>
  <c r="AP13" i="22" s="1"/>
  <c r="AF13" i="22"/>
  <c r="AO13" i="22" s="1"/>
  <c r="AE13" i="22"/>
  <c r="W14" i="22"/>
  <c r="W15" i="77"/>
  <c r="AG14" i="77"/>
  <c r="AP14" i="77" s="1"/>
  <c r="AF14" i="77"/>
  <c r="AO14" i="77" s="1"/>
  <c r="AE14" i="77"/>
  <c r="Z14" i="65"/>
  <c r="X14" i="65"/>
  <c r="Y14" i="65"/>
  <c r="AH14" i="7"/>
  <c r="AQ14" i="7" s="1"/>
  <c r="Z13" i="14"/>
  <c r="X13" i="14"/>
  <c r="Y13" i="14"/>
  <c r="AG13" i="18"/>
  <c r="AP13" i="18" s="1"/>
  <c r="AF13" i="18"/>
  <c r="AO13" i="18" s="1"/>
  <c r="AE13" i="18"/>
  <c r="W14" i="18"/>
  <c r="AG15" i="55"/>
  <c r="AP15" i="55" s="1"/>
  <c r="AE15" i="55"/>
  <c r="W16" i="55"/>
  <c r="AF15" i="55"/>
  <c r="AO15" i="55" s="1"/>
  <c r="AF15" i="28"/>
  <c r="AO15" i="28" s="1"/>
  <c r="AE15" i="28"/>
  <c r="W16" i="28"/>
  <c r="AG15" i="28"/>
  <c r="AP15" i="28" s="1"/>
  <c r="W14" i="73"/>
  <c r="AG13" i="73"/>
  <c r="AP13" i="73" s="1"/>
  <c r="AF13" i="73"/>
  <c r="AO13" i="73" s="1"/>
  <c r="AE13" i="73"/>
  <c r="AR14" i="44"/>
  <c r="Z14" i="93"/>
  <c r="Y14" i="93"/>
  <c r="X14" i="93"/>
  <c r="AR13" i="57"/>
  <c r="W15" i="41"/>
  <c r="AG14" i="41"/>
  <c r="AP14" i="41" s="1"/>
  <c r="AF14" i="41"/>
  <c r="AO14" i="41" s="1"/>
  <c r="AE14" i="41"/>
  <c r="AG14" i="57"/>
  <c r="AP14" i="57" s="1"/>
  <c r="AF14" i="57"/>
  <c r="AO14" i="57" s="1"/>
  <c r="AE14" i="57"/>
  <c r="W15" i="57"/>
  <c r="W15" i="31"/>
  <c r="AG14" i="31"/>
  <c r="AP14" i="31" s="1"/>
  <c r="AF14" i="31"/>
  <c r="AO14" i="31" s="1"/>
  <c r="AE14" i="31"/>
  <c r="X14" i="45"/>
  <c r="Y14" i="45"/>
  <c r="Y14" i="48"/>
  <c r="X14" i="48"/>
  <c r="Z14" i="48" s="1"/>
  <c r="AI13" i="47"/>
  <c r="AN13" i="47"/>
  <c r="Z16" i="39"/>
  <c r="Y16" i="39"/>
  <c r="X16" i="39"/>
  <c r="Z14" i="20"/>
  <c r="X14" i="20"/>
  <c r="Y14" i="20"/>
  <c r="AI13" i="16"/>
  <c r="AN13" i="16"/>
  <c r="AI13" i="5"/>
  <c r="AN13" i="5"/>
  <c r="AI14" i="66"/>
  <c r="AN14" i="66"/>
  <c r="AF13" i="63"/>
  <c r="AO13" i="63" s="1"/>
  <c r="AE13" i="63"/>
  <c r="W14" i="63"/>
  <c r="AG13" i="63"/>
  <c r="AP13" i="63" s="1"/>
  <c r="AR13" i="7"/>
  <c r="AH15" i="69"/>
  <c r="AQ15" i="69" s="1"/>
  <c r="W14" i="78"/>
  <c r="AG13" i="78"/>
  <c r="AP13" i="78" s="1"/>
  <c r="AF13" i="78"/>
  <c r="AO13" i="78" s="1"/>
  <c r="AE13" i="78"/>
  <c r="X15" i="80"/>
  <c r="Y15" i="80"/>
  <c r="AR13" i="84"/>
  <c r="AR12" i="79"/>
  <c r="Z14" i="74"/>
  <c r="Y14" i="74"/>
  <c r="X14" i="74"/>
  <c r="Z14" i="32"/>
  <c r="Y14" i="32"/>
  <c r="X14" i="32"/>
  <c r="AR13" i="3"/>
  <c r="AF15" i="21"/>
  <c r="AO15" i="21" s="1"/>
  <c r="AE15" i="21"/>
  <c r="W16" i="21"/>
  <c r="AG15" i="21"/>
  <c r="AP15" i="21" s="1"/>
  <c r="AN13" i="17"/>
  <c r="AI13" i="17"/>
  <c r="AR14" i="86"/>
  <c r="AN13" i="75"/>
  <c r="AI13" i="75"/>
  <c r="AI13" i="30"/>
  <c r="AN13" i="30"/>
  <c r="AG13" i="79"/>
  <c r="AP13" i="79" s="1"/>
  <c r="AF13" i="79"/>
  <c r="AO13" i="79" s="1"/>
  <c r="W14" i="79"/>
  <c r="AE13" i="79"/>
  <c r="AI13" i="81"/>
  <c r="AN13" i="81"/>
  <c r="AR12" i="11"/>
  <c r="AR14" i="55"/>
  <c r="AN12" i="54"/>
  <c r="AI12" i="54"/>
  <c r="AI13" i="65"/>
  <c r="AN13" i="65"/>
  <c r="AF13" i="37"/>
  <c r="AO13" i="37" s="1"/>
  <c r="AE13" i="37"/>
  <c r="W14" i="37"/>
  <c r="AG13" i="37"/>
  <c r="AP13" i="37" s="1"/>
  <c r="AR13" i="2"/>
  <c r="AF14" i="71"/>
  <c r="AO14" i="71" s="1"/>
  <c r="AE14" i="71"/>
  <c r="W15" i="71"/>
  <c r="AG14" i="71"/>
  <c r="AP14" i="71" s="1"/>
  <c r="AH14" i="76"/>
  <c r="AQ14" i="76" s="1"/>
  <c r="AH14" i="59"/>
  <c r="AQ14" i="59" s="1"/>
  <c r="AN13" i="40"/>
  <c r="AI13" i="40"/>
  <c r="AE13" i="25"/>
  <c r="W14" i="25"/>
  <c r="AG13" i="25"/>
  <c r="AP13" i="25" s="1"/>
  <c r="AF13" i="25"/>
  <c r="AO13" i="25" s="1"/>
  <c r="Y14" i="4"/>
  <c r="Z14" i="4" s="1"/>
  <c r="X14" i="4"/>
  <c r="AR12" i="15"/>
  <c r="AH14" i="2"/>
  <c r="AQ14" i="2" s="1"/>
  <c r="AN14" i="26"/>
  <c r="AI14" i="26"/>
  <c r="AN14" i="88"/>
  <c r="AI14" i="88"/>
  <c r="Y15" i="60"/>
  <c r="Z15" i="60" s="1"/>
  <c r="X15" i="60"/>
  <c r="AN13" i="96"/>
  <c r="AI13" i="96"/>
  <c r="Z14" i="1"/>
  <c r="Y14" i="1"/>
  <c r="X14" i="1"/>
  <c r="AN13" i="48"/>
  <c r="AI13" i="48"/>
  <c r="X15" i="85"/>
  <c r="Y15" i="85"/>
  <c r="AN13" i="20"/>
  <c r="AI13" i="20"/>
  <c r="AF14" i="8" l="1"/>
  <c r="AO14" i="8" s="1"/>
  <c r="AG14" i="8"/>
  <c r="AP14" i="8" s="1"/>
  <c r="W15" i="8"/>
  <c r="AE14" i="8"/>
  <c r="AE14" i="5"/>
  <c r="W15" i="5"/>
  <c r="AG14" i="5"/>
  <c r="AP14" i="5" s="1"/>
  <c r="AF14" i="5"/>
  <c r="AO14" i="5" s="1"/>
  <c r="AE13" i="53"/>
  <c r="W14" i="53"/>
  <c r="AG13" i="53"/>
  <c r="AP13" i="53" s="1"/>
  <c r="AF13" i="53"/>
  <c r="AO13" i="53" s="1"/>
  <c r="AE16" i="29"/>
  <c r="AF16" i="29"/>
  <c r="AO16" i="29" s="1"/>
  <c r="W17" i="29"/>
  <c r="AG16" i="29"/>
  <c r="AP16" i="29" s="1"/>
  <c r="AF14" i="75"/>
  <c r="AO14" i="75" s="1"/>
  <c r="AE14" i="75"/>
  <c r="W15" i="75"/>
  <c r="AG14" i="75"/>
  <c r="AP14" i="75" s="1"/>
  <c r="AF15" i="60"/>
  <c r="AO15" i="60" s="1"/>
  <c r="AE15" i="60"/>
  <c r="W16" i="60"/>
  <c r="AG15" i="60"/>
  <c r="AP15" i="60" s="1"/>
  <c r="AF14" i="48"/>
  <c r="AO14" i="48" s="1"/>
  <c r="W15" i="48"/>
  <c r="AG14" i="48"/>
  <c r="AP14" i="48" s="1"/>
  <c r="AE14" i="48"/>
  <c r="AG15" i="58"/>
  <c r="AP15" i="58" s="1"/>
  <c r="AF15" i="58"/>
  <c r="AO15" i="58" s="1"/>
  <c r="AE15" i="58"/>
  <c r="W16" i="58"/>
  <c r="AG15" i="66"/>
  <c r="AP15" i="66" s="1"/>
  <c r="AF15" i="66"/>
  <c r="AO15" i="66" s="1"/>
  <c r="AE15" i="66"/>
  <c r="W16" i="66"/>
  <c r="W15" i="47"/>
  <c r="AG14" i="47"/>
  <c r="AP14" i="47" s="1"/>
  <c r="AF14" i="47"/>
  <c r="AO14" i="47" s="1"/>
  <c r="AE14" i="47"/>
  <c r="W15" i="4"/>
  <c r="AG14" i="4"/>
  <c r="AP14" i="4" s="1"/>
  <c r="AF14" i="4"/>
  <c r="AO14" i="4" s="1"/>
  <c r="AE14" i="4"/>
  <c r="W15" i="87"/>
  <c r="AG14" i="87"/>
  <c r="AP14" i="87" s="1"/>
  <c r="AF14" i="87"/>
  <c r="AO14" i="87" s="1"/>
  <c r="AE14" i="87"/>
  <c r="W15" i="46"/>
  <c r="AG14" i="46"/>
  <c r="AP14" i="46" s="1"/>
  <c r="AF14" i="46"/>
  <c r="AO14" i="46" s="1"/>
  <c r="AE14" i="46"/>
  <c r="AH15" i="85"/>
  <c r="AQ15" i="85" s="1"/>
  <c r="AR14" i="88"/>
  <c r="AR13" i="30"/>
  <c r="AE14" i="74"/>
  <c r="AF14" i="74"/>
  <c r="AO14" i="74" s="1"/>
  <c r="W15" i="74"/>
  <c r="AG14" i="74"/>
  <c r="AP14" i="74" s="1"/>
  <c r="AN13" i="22"/>
  <c r="AI13" i="22"/>
  <c r="AR13" i="48"/>
  <c r="AR14" i="26"/>
  <c r="Y14" i="25"/>
  <c r="X14" i="25"/>
  <c r="Y16" i="21"/>
  <c r="Z16" i="21" s="1"/>
  <c r="X16" i="21"/>
  <c r="AI13" i="78"/>
  <c r="AN13" i="78"/>
  <c r="AI13" i="63"/>
  <c r="AN13" i="63"/>
  <c r="Z16" i="55"/>
  <c r="X16" i="55"/>
  <c r="Y16" i="55"/>
  <c r="X16" i="89"/>
  <c r="Y16" i="89"/>
  <c r="Z16" i="89" s="1"/>
  <c r="Z15" i="38"/>
  <c r="Y15" i="38"/>
  <c r="X15" i="38"/>
  <c r="AR15" i="29"/>
  <c r="AH15" i="66"/>
  <c r="AQ15" i="66" s="1"/>
  <c r="AR14" i="60"/>
  <c r="Y15" i="61"/>
  <c r="X15" i="61"/>
  <c r="AH14" i="87"/>
  <c r="AQ14" i="87" s="1"/>
  <c r="AH14" i="52"/>
  <c r="AQ14" i="52" s="1"/>
  <c r="AH15" i="26"/>
  <c r="AQ15" i="26" s="1"/>
  <c r="AF13" i="15"/>
  <c r="AO13" i="15" s="1"/>
  <c r="AE13" i="15"/>
  <c r="W14" i="15"/>
  <c r="AG13" i="15"/>
  <c r="AP13" i="15" s="1"/>
  <c r="AH14" i="23"/>
  <c r="AQ14" i="23" s="1"/>
  <c r="AF14" i="83"/>
  <c r="AO14" i="83" s="1"/>
  <c r="AE14" i="83"/>
  <c r="W15" i="83"/>
  <c r="AG14" i="83"/>
  <c r="AP14" i="83" s="1"/>
  <c r="AH15" i="33"/>
  <c r="AQ15" i="33" s="1"/>
  <c r="AR13" i="87"/>
  <c r="AN14" i="51"/>
  <c r="AI14" i="51"/>
  <c r="W16" i="56"/>
  <c r="AG15" i="56"/>
  <c r="AP15" i="56" s="1"/>
  <c r="AF15" i="56"/>
  <c r="AO15" i="56" s="1"/>
  <c r="AE15" i="56"/>
  <c r="X15" i="68"/>
  <c r="Y15" i="68"/>
  <c r="AR13" i="45"/>
  <c r="AH14" i="46"/>
  <c r="AQ14" i="46" s="1"/>
  <c r="AH13" i="54"/>
  <c r="AQ13" i="54" s="1"/>
  <c r="Y14" i="12"/>
  <c r="X14" i="12"/>
  <c r="Z16" i="13"/>
  <c r="X16" i="13"/>
  <c r="Y16" i="13"/>
  <c r="Y16" i="69"/>
  <c r="X16" i="69"/>
  <c r="AR13" i="20"/>
  <c r="AH15" i="60"/>
  <c r="AQ15" i="60" s="1"/>
  <c r="AH14" i="4"/>
  <c r="AQ14" i="4" s="1"/>
  <c r="AR13" i="65"/>
  <c r="AI15" i="21"/>
  <c r="AN15" i="21"/>
  <c r="W15" i="32"/>
  <c r="AG14" i="32"/>
  <c r="AP14" i="32" s="1"/>
  <c r="AF14" i="32"/>
  <c r="AO14" i="32" s="1"/>
  <c r="AE14" i="32"/>
  <c r="AR13" i="16"/>
  <c r="AF16" i="39"/>
  <c r="AO16" i="39" s="1"/>
  <c r="AE16" i="39"/>
  <c r="W17" i="39"/>
  <c r="AG16" i="39"/>
  <c r="AP16" i="39" s="1"/>
  <c r="Z15" i="31"/>
  <c r="Y15" i="31"/>
  <c r="X15" i="31"/>
  <c r="AI13" i="73"/>
  <c r="AN13" i="73"/>
  <c r="X16" i="28"/>
  <c r="Y16" i="28"/>
  <c r="AN15" i="55"/>
  <c r="AI15" i="55"/>
  <c r="Y15" i="77"/>
  <c r="X15" i="77"/>
  <c r="AI12" i="94"/>
  <c r="AN12" i="94"/>
  <c r="AN15" i="89"/>
  <c r="AI15" i="89"/>
  <c r="AI14" i="50"/>
  <c r="AN14" i="50"/>
  <c r="AR14" i="58"/>
  <c r="X14" i="92"/>
  <c r="Y14" i="92"/>
  <c r="AF15" i="86"/>
  <c r="AO15" i="86" s="1"/>
  <c r="AG15" i="86"/>
  <c r="AP15" i="86" s="1"/>
  <c r="W16" i="86"/>
  <c r="AE15" i="86"/>
  <c r="AH14" i="81"/>
  <c r="AQ14" i="81" s="1"/>
  <c r="AH14" i="30"/>
  <c r="AQ14" i="30" s="1"/>
  <c r="Y15" i="49"/>
  <c r="X15" i="49"/>
  <c r="AG14" i="9"/>
  <c r="AP14" i="9" s="1"/>
  <c r="W15" i="9"/>
  <c r="AF14" i="9"/>
  <c r="AO14" i="9" s="1"/>
  <c r="AE14" i="9"/>
  <c r="Z15" i="33"/>
  <c r="X15" i="62"/>
  <c r="Y15" i="62"/>
  <c r="AR15" i="39"/>
  <c r="AH15" i="88"/>
  <c r="AQ15" i="88" s="1"/>
  <c r="X15" i="51"/>
  <c r="Y15" i="51"/>
  <c r="Z15" i="51" s="1"/>
  <c r="AR13" i="93"/>
  <c r="AG13" i="54"/>
  <c r="AP13" i="54" s="1"/>
  <c r="W14" i="54"/>
  <c r="AF13" i="54"/>
  <c r="AO13" i="54" s="1"/>
  <c r="AE13" i="54"/>
  <c r="Z15" i="90"/>
  <c r="X15" i="90"/>
  <c r="Y15" i="90"/>
  <c r="Y15" i="7"/>
  <c r="X15" i="7"/>
  <c r="Z16" i="95"/>
  <c r="Y16" i="95"/>
  <c r="X16" i="95"/>
  <c r="Y15" i="42"/>
  <c r="X15" i="42"/>
  <c r="AI14" i="3"/>
  <c r="AN14" i="3"/>
  <c r="W15" i="1"/>
  <c r="AG14" i="1"/>
  <c r="AP14" i="1" s="1"/>
  <c r="AF14" i="1"/>
  <c r="AO14" i="1" s="1"/>
  <c r="AE14" i="1"/>
  <c r="AH14" i="1"/>
  <c r="AQ14" i="1" s="1"/>
  <c r="AI13" i="25"/>
  <c r="AN13" i="25"/>
  <c r="Y15" i="71"/>
  <c r="Z15" i="71" s="1"/>
  <c r="X15" i="71"/>
  <c r="Z14" i="37"/>
  <c r="Y14" i="37"/>
  <c r="X14" i="37"/>
  <c r="AR12" i="54"/>
  <c r="AH14" i="74"/>
  <c r="AQ14" i="74" s="1"/>
  <c r="AH14" i="45"/>
  <c r="AQ14" i="45" s="1"/>
  <c r="AN14" i="41"/>
  <c r="AI14" i="41"/>
  <c r="AH14" i="93"/>
  <c r="AQ14" i="93" s="1"/>
  <c r="AH13" i="14"/>
  <c r="AQ13" i="14" s="1"/>
  <c r="AH14" i="65"/>
  <c r="AQ14" i="65" s="1"/>
  <c r="AR13" i="36"/>
  <c r="AH14" i="72"/>
  <c r="AQ14" i="72" s="1"/>
  <c r="Y13" i="94"/>
  <c r="Z13" i="94" s="1"/>
  <c r="X13" i="94"/>
  <c r="Z14" i="6"/>
  <c r="Y14" i="6"/>
  <c r="X14" i="6"/>
  <c r="AR13" i="8"/>
  <c r="AH13" i="53"/>
  <c r="AQ13" i="53" s="1"/>
  <c r="AR13" i="64"/>
  <c r="Z14" i="52"/>
  <c r="Z15" i="26"/>
  <c r="AH14" i="40"/>
  <c r="AQ14" i="40" s="1"/>
  <c r="W15" i="67"/>
  <c r="AG14" i="67"/>
  <c r="AP14" i="67" s="1"/>
  <c r="AE14" i="67"/>
  <c r="AF14" i="67"/>
  <c r="AO14" i="67" s="1"/>
  <c r="Z14" i="81"/>
  <c r="AN14" i="49"/>
  <c r="AI14" i="49"/>
  <c r="Z14" i="23"/>
  <c r="AH14" i="64"/>
  <c r="AQ14" i="64" s="1"/>
  <c r="AG14" i="70"/>
  <c r="AP14" i="70" s="1"/>
  <c r="AF14" i="70"/>
  <c r="AO14" i="70" s="1"/>
  <c r="AE14" i="70"/>
  <c r="W15" i="70"/>
  <c r="AH14" i="5"/>
  <c r="AQ14" i="5" s="1"/>
  <c r="Z15" i="88"/>
  <c r="AH15" i="91"/>
  <c r="AQ15" i="91" s="1"/>
  <c r="AN14" i="90"/>
  <c r="AI14" i="90"/>
  <c r="AR12" i="53"/>
  <c r="AI14" i="7"/>
  <c r="AN14" i="7"/>
  <c r="Y15" i="19"/>
  <c r="X15" i="19"/>
  <c r="Z15" i="19" s="1"/>
  <c r="Y15" i="2"/>
  <c r="X15" i="2"/>
  <c r="AR13" i="40"/>
  <c r="AI14" i="71"/>
  <c r="AN14" i="71"/>
  <c r="AR13" i="81"/>
  <c r="AR13" i="17"/>
  <c r="X14" i="78"/>
  <c r="Y14" i="78"/>
  <c r="Z14" i="78" s="1"/>
  <c r="AR14" i="66"/>
  <c r="AH14" i="20"/>
  <c r="AQ14" i="20" s="1"/>
  <c r="AR13" i="47"/>
  <c r="Z14" i="45"/>
  <c r="Z15" i="57"/>
  <c r="X15" i="57"/>
  <c r="Y15" i="57"/>
  <c r="AI15" i="28"/>
  <c r="AN15" i="28"/>
  <c r="X14" i="18"/>
  <c r="Z14" i="18" s="1"/>
  <c r="Y14" i="18"/>
  <c r="AF13" i="14"/>
  <c r="AO13" i="14" s="1"/>
  <c r="AE13" i="14"/>
  <c r="W14" i="14"/>
  <c r="AG13" i="14"/>
  <c r="AP13" i="14" s="1"/>
  <c r="AG14" i="65"/>
  <c r="AP14" i="65" s="1"/>
  <c r="AF14" i="65"/>
  <c r="AO14" i="65" s="1"/>
  <c r="AE14" i="65"/>
  <c r="W15" i="65"/>
  <c r="Z14" i="22"/>
  <c r="X14" i="22"/>
  <c r="Y14" i="22"/>
  <c r="AI14" i="38"/>
  <c r="AN14" i="38"/>
  <c r="X14" i="11"/>
  <c r="Y14" i="11"/>
  <c r="AR13" i="52"/>
  <c r="AH14" i="16"/>
  <c r="AQ14" i="16" s="1"/>
  <c r="AR13" i="46"/>
  <c r="X15" i="34"/>
  <c r="Y15" i="34"/>
  <c r="Z15" i="34" s="1"/>
  <c r="AR14" i="85"/>
  <c r="W15" i="30"/>
  <c r="AG14" i="30"/>
  <c r="AP14" i="30" s="1"/>
  <c r="AF14" i="30"/>
  <c r="AO14" i="30" s="1"/>
  <c r="AE14" i="30"/>
  <c r="AR14" i="80"/>
  <c r="AF15" i="27"/>
  <c r="AO15" i="27" s="1"/>
  <c r="AE15" i="27"/>
  <c r="W16" i="27"/>
  <c r="AG15" i="27"/>
  <c r="AP15" i="27" s="1"/>
  <c r="AI15" i="44"/>
  <c r="AN15" i="44"/>
  <c r="AH14" i="96"/>
  <c r="AQ14" i="96" s="1"/>
  <c r="AR13" i="1"/>
  <c r="AI13" i="12"/>
  <c r="AN13" i="12"/>
  <c r="Y15" i="59"/>
  <c r="Z15" i="59" s="1"/>
  <c r="X15" i="59"/>
  <c r="AI14" i="42"/>
  <c r="AN14" i="42"/>
  <c r="AI14" i="76"/>
  <c r="AN14" i="76"/>
  <c r="W15" i="20"/>
  <c r="AG14" i="20"/>
  <c r="AP14" i="20" s="1"/>
  <c r="AF14" i="20"/>
  <c r="AO14" i="20" s="1"/>
  <c r="AE14" i="20"/>
  <c r="AH14" i="48"/>
  <c r="AQ14" i="48" s="1"/>
  <c r="AI14" i="31"/>
  <c r="AN14" i="31"/>
  <c r="AN14" i="57"/>
  <c r="AI14" i="57"/>
  <c r="AE14" i="93"/>
  <c r="W15" i="93"/>
  <c r="AG14" i="93"/>
  <c r="AP14" i="93" s="1"/>
  <c r="AF14" i="93"/>
  <c r="AO14" i="93" s="1"/>
  <c r="Z14" i="73"/>
  <c r="Y14" i="73"/>
  <c r="X14" i="73"/>
  <c r="AN13" i="18"/>
  <c r="AI13" i="18"/>
  <c r="AE14" i="72"/>
  <c r="W15" i="72"/>
  <c r="AF14" i="72"/>
  <c r="AO14" i="72" s="1"/>
  <c r="AG14" i="72"/>
  <c r="AP14" i="72" s="1"/>
  <c r="AH14" i="17"/>
  <c r="AQ14" i="17" s="1"/>
  <c r="Y15" i="50"/>
  <c r="Z15" i="50" s="1"/>
  <c r="X15" i="50"/>
  <c r="AI14" i="61"/>
  <c r="AN14" i="61"/>
  <c r="AE14" i="84"/>
  <c r="W15" i="84"/>
  <c r="AF14" i="84"/>
  <c r="AO14" i="84" s="1"/>
  <c r="AG14" i="84"/>
  <c r="AP14" i="84" s="1"/>
  <c r="AF14" i="40"/>
  <c r="AO14" i="40" s="1"/>
  <c r="AE14" i="40"/>
  <c r="W15" i="40"/>
  <c r="AG14" i="40"/>
  <c r="AP14" i="40" s="1"/>
  <c r="AR12" i="14"/>
  <c r="AH14" i="36"/>
  <c r="AQ14" i="36" s="1"/>
  <c r="AG14" i="64"/>
  <c r="AP14" i="64" s="1"/>
  <c r="AF14" i="64"/>
  <c r="AO14" i="64" s="1"/>
  <c r="AE14" i="64"/>
  <c r="W15" i="64"/>
  <c r="AR14" i="33"/>
  <c r="AI14" i="62"/>
  <c r="AN14" i="62"/>
  <c r="AH15" i="58"/>
  <c r="AQ15" i="58" s="1"/>
  <c r="AE14" i="96"/>
  <c r="AG14" i="96"/>
  <c r="AP14" i="96" s="1"/>
  <c r="AF14" i="96"/>
  <c r="AO14" i="96" s="1"/>
  <c r="W15" i="96"/>
  <c r="W15" i="35"/>
  <c r="AG14" i="35"/>
  <c r="AP14" i="35" s="1"/>
  <c r="AF14" i="35"/>
  <c r="AO14" i="35" s="1"/>
  <c r="AE14" i="35"/>
  <c r="AR13" i="72"/>
  <c r="AR13" i="32"/>
  <c r="AH16" i="29"/>
  <c r="AQ16" i="29" s="1"/>
  <c r="Z15" i="91"/>
  <c r="AI14" i="59"/>
  <c r="AN14" i="59"/>
  <c r="AI15" i="13"/>
  <c r="AN15" i="13"/>
  <c r="AN15" i="95"/>
  <c r="AI15" i="95"/>
  <c r="Y15" i="3"/>
  <c r="Z15" i="3" s="1"/>
  <c r="X15" i="3"/>
  <c r="Y15" i="76"/>
  <c r="X15" i="76"/>
  <c r="AI15" i="10"/>
  <c r="AN15" i="10"/>
  <c r="AI13" i="37"/>
  <c r="AN13" i="37"/>
  <c r="AI13" i="79"/>
  <c r="AN13" i="79"/>
  <c r="AH15" i="80"/>
  <c r="AQ15" i="80" s="1"/>
  <c r="AI14" i="77"/>
  <c r="AN14" i="77"/>
  <c r="Z15" i="85"/>
  <c r="AR13" i="96"/>
  <c r="Y14" i="79"/>
  <c r="Z14" i="79" s="1"/>
  <c r="X14" i="79"/>
  <c r="AR13" i="75"/>
  <c r="AH14" i="32"/>
  <c r="AQ14" i="32" s="1"/>
  <c r="Z15" i="80"/>
  <c r="Y14" i="63"/>
  <c r="X14" i="63"/>
  <c r="AR13" i="5"/>
  <c r="AH16" i="39"/>
  <c r="AQ16" i="39" s="1"/>
  <c r="Z15" i="41"/>
  <c r="Y15" i="41"/>
  <c r="X15" i="41"/>
  <c r="Z14" i="17"/>
  <c r="AI13" i="6"/>
  <c r="AN13" i="6"/>
  <c r="AI13" i="11"/>
  <c r="AN13" i="11"/>
  <c r="Z14" i="16"/>
  <c r="W15" i="24"/>
  <c r="AG14" i="24"/>
  <c r="AP14" i="24" s="1"/>
  <c r="AF14" i="24"/>
  <c r="AO14" i="24" s="1"/>
  <c r="AE14" i="24"/>
  <c r="AR13" i="23"/>
  <c r="W15" i="43"/>
  <c r="AG14" i="43"/>
  <c r="AP14" i="43" s="1"/>
  <c r="AF14" i="43"/>
  <c r="AO14" i="43" s="1"/>
  <c r="AE14" i="43"/>
  <c r="AN14" i="34"/>
  <c r="AI14" i="34"/>
  <c r="AH14" i="47"/>
  <c r="AQ14" i="47" s="1"/>
  <c r="AI13" i="92"/>
  <c r="AN13" i="92"/>
  <c r="AH14" i="8"/>
  <c r="AQ14" i="8" s="1"/>
  <c r="Z14" i="36"/>
  <c r="AH14" i="75"/>
  <c r="AQ14" i="75" s="1"/>
  <c r="W16" i="82"/>
  <c r="AG15" i="82"/>
  <c r="AP15" i="82" s="1"/>
  <c r="AF15" i="82"/>
  <c r="AO15" i="82" s="1"/>
  <c r="AE15" i="82"/>
  <c r="AR13" i="74"/>
  <c r="Y16" i="44"/>
  <c r="X16" i="44"/>
  <c r="AR14" i="91"/>
  <c r="AI14" i="68"/>
  <c r="AN14" i="68"/>
  <c r="AR13" i="4"/>
  <c r="AI14" i="19"/>
  <c r="AN14" i="19"/>
  <c r="AI15" i="69"/>
  <c r="AN15" i="69"/>
  <c r="AI14" i="2"/>
  <c r="AN14" i="2"/>
  <c r="Z16" i="10"/>
  <c r="X16" i="10"/>
  <c r="Y16" i="10"/>
  <c r="W15" i="18" l="1"/>
  <c r="AG14" i="18"/>
  <c r="AP14" i="18" s="1"/>
  <c r="AF14" i="18"/>
  <c r="AO14" i="18" s="1"/>
  <c r="AE14" i="18"/>
  <c r="W17" i="89"/>
  <c r="AE16" i="89"/>
  <c r="AG16" i="89"/>
  <c r="AP16" i="89" s="1"/>
  <c r="AF16" i="89"/>
  <c r="AO16" i="89" s="1"/>
  <c r="AF15" i="3"/>
  <c r="AO15" i="3" s="1"/>
  <c r="AE15" i="3"/>
  <c r="W16" i="3"/>
  <c r="AG15" i="3"/>
  <c r="AP15" i="3" s="1"/>
  <c r="W15" i="79"/>
  <c r="AG14" i="79"/>
  <c r="AP14" i="79" s="1"/>
  <c r="AE14" i="79"/>
  <c r="AF14" i="79"/>
  <c r="AO14" i="79" s="1"/>
  <c r="AG15" i="59"/>
  <c r="AP15" i="59" s="1"/>
  <c r="AF15" i="59"/>
  <c r="AO15" i="59" s="1"/>
  <c r="AE15" i="59"/>
  <c r="W16" i="59"/>
  <c r="W15" i="78"/>
  <c r="AG14" i="78"/>
  <c r="AP14" i="78" s="1"/>
  <c r="AF14" i="78"/>
  <c r="AO14" i="78" s="1"/>
  <c r="AE14" i="78"/>
  <c r="W14" i="94"/>
  <c r="AG13" i="94"/>
  <c r="AP13" i="94" s="1"/>
  <c r="AF13" i="94"/>
  <c r="AO13" i="94" s="1"/>
  <c r="AE13" i="94"/>
  <c r="AG16" i="21"/>
  <c r="AP16" i="21" s="1"/>
  <c r="AF16" i="21"/>
  <c r="AO16" i="21" s="1"/>
  <c r="AE16" i="21"/>
  <c r="W17" i="21"/>
  <c r="AE15" i="19"/>
  <c r="W16" i="19"/>
  <c r="AG15" i="19"/>
  <c r="AP15" i="19" s="1"/>
  <c r="AF15" i="19"/>
  <c r="AO15" i="19" s="1"/>
  <c r="AG15" i="71"/>
  <c r="AP15" i="71" s="1"/>
  <c r="AF15" i="71"/>
  <c r="AO15" i="71" s="1"/>
  <c r="AE15" i="71"/>
  <c r="W16" i="71"/>
  <c r="AG15" i="51"/>
  <c r="AP15" i="51" s="1"/>
  <c r="W16" i="51"/>
  <c r="AF15" i="51"/>
  <c r="AO15" i="51" s="1"/>
  <c r="AE15" i="51"/>
  <c r="AE15" i="50"/>
  <c r="W16" i="50"/>
  <c r="AG15" i="50"/>
  <c r="AP15" i="50" s="1"/>
  <c r="AF15" i="50"/>
  <c r="AO15" i="50" s="1"/>
  <c r="AE15" i="34"/>
  <c r="AF15" i="34"/>
  <c r="AO15" i="34" s="1"/>
  <c r="W16" i="34"/>
  <c r="AG15" i="34"/>
  <c r="AP15" i="34" s="1"/>
  <c r="AR13" i="11"/>
  <c r="AH16" i="44"/>
  <c r="AQ16" i="44" s="1"/>
  <c r="AH14" i="79"/>
  <c r="AQ14" i="79" s="1"/>
  <c r="AR15" i="10"/>
  <c r="AR14" i="59"/>
  <c r="AI14" i="40"/>
  <c r="AN14" i="40"/>
  <c r="AI14" i="84"/>
  <c r="AN14" i="84"/>
  <c r="AI14" i="72"/>
  <c r="AN14" i="72"/>
  <c r="AH14" i="22"/>
  <c r="AQ14" i="22" s="1"/>
  <c r="W15" i="45"/>
  <c r="AG14" i="45"/>
  <c r="AP14" i="45" s="1"/>
  <c r="AF14" i="45"/>
  <c r="AO14" i="45" s="1"/>
  <c r="AE14" i="45"/>
  <c r="AF15" i="88"/>
  <c r="AO15" i="88" s="1"/>
  <c r="AE15" i="88"/>
  <c r="W16" i="88"/>
  <c r="AG15" i="88"/>
  <c r="AP15" i="88" s="1"/>
  <c r="AR14" i="49"/>
  <c r="Y15" i="67"/>
  <c r="X15" i="67"/>
  <c r="Z15" i="67" s="1"/>
  <c r="AF15" i="26"/>
  <c r="AO15" i="26" s="1"/>
  <c r="AE15" i="26"/>
  <c r="W16" i="26"/>
  <c r="AG15" i="26"/>
  <c r="AP15" i="26" s="1"/>
  <c r="AH13" i="94"/>
  <c r="AQ13" i="94" s="1"/>
  <c r="AH15" i="71"/>
  <c r="AQ15" i="71" s="1"/>
  <c r="AH15" i="90"/>
  <c r="AQ15" i="90" s="1"/>
  <c r="X15" i="9"/>
  <c r="Y15" i="9"/>
  <c r="AR12" i="94"/>
  <c r="Y15" i="32"/>
  <c r="X15" i="32"/>
  <c r="AH16" i="13"/>
  <c r="AQ16" i="13" s="1"/>
  <c r="AH16" i="55"/>
  <c r="AQ16" i="55" s="1"/>
  <c r="AH16" i="21"/>
  <c r="AQ16" i="21" s="1"/>
  <c r="Y15" i="46"/>
  <c r="X15" i="46"/>
  <c r="AI14" i="4"/>
  <c r="AN14" i="4"/>
  <c r="AI15" i="60"/>
  <c r="AN15" i="60"/>
  <c r="Y15" i="5"/>
  <c r="X15" i="5"/>
  <c r="AH14" i="11"/>
  <c r="AQ14" i="11" s="1"/>
  <c r="W15" i="22"/>
  <c r="AG14" i="22"/>
  <c r="AP14" i="22" s="1"/>
  <c r="AF14" i="22"/>
  <c r="AO14" i="22" s="1"/>
  <c r="AE14" i="22"/>
  <c r="AG14" i="52"/>
  <c r="AP14" i="52" s="1"/>
  <c r="AE14" i="52"/>
  <c r="W15" i="52"/>
  <c r="AF14" i="52"/>
  <c r="AO14" i="52" s="1"/>
  <c r="AR14" i="41"/>
  <c r="AR14" i="3"/>
  <c r="W17" i="95"/>
  <c r="AG16" i="95"/>
  <c r="AP16" i="95" s="1"/>
  <c r="AE16" i="95"/>
  <c r="AF16" i="95"/>
  <c r="AO16" i="95" s="1"/>
  <c r="AE15" i="90"/>
  <c r="W16" i="90"/>
  <c r="AG15" i="90"/>
  <c r="AP15" i="90" s="1"/>
  <c r="AF15" i="90"/>
  <c r="AO15" i="90" s="1"/>
  <c r="AH15" i="62"/>
  <c r="AQ15" i="62" s="1"/>
  <c r="AH15" i="77"/>
  <c r="AQ15" i="77" s="1"/>
  <c r="AH16" i="28"/>
  <c r="AQ16" i="28" s="1"/>
  <c r="W16" i="31"/>
  <c r="AG15" i="31"/>
  <c r="AP15" i="31" s="1"/>
  <c r="AF15" i="31"/>
  <c r="AO15" i="31" s="1"/>
  <c r="AE15" i="31"/>
  <c r="AF16" i="13"/>
  <c r="AO16" i="13" s="1"/>
  <c r="AE16" i="13"/>
  <c r="W17" i="13"/>
  <c r="AG16" i="13"/>
  <c r="AP16" i="13" s="1"/>
  <c r="Y15" i="83"/>
  <c r="Z15" i="83" s="1"/>
  <c r="X15" i="83"/>
  <c r="AH15" i="61"/>
  <c r="AQ15" i="61" s="1"/>
  <c r="W16" i="38"/>
  <c r="AG15" i="38"/>
  <c r="AP15" i="38" s="1"/>
  <c r="AF15" i="38"/>
  <c r="AO15" i="38" s="1"/>
  <c r="AE15" i="38"/>
  <c r="W17" i="55"/>
  <c r="AG16" i="55"/>
  <c r="AP16" i="55" s="1"/>
  <c r="AF16" i="55"/>
  <c r="AO16" i="55" s="1"/>
  <c r="AE16" i="55"/>
  <c r="Z15" i="74"/>
  <c r="Y15" i="74"/>
  <c r="X15" i="74"/>
  <c r="AI14" i="87"/>
  <c r="AN14" i="87"/>
  <c r="Y15" i="47"/>
  <c r="Z15" i="47" s="1"/>
  <c r="X15" i="47"/>
  <c r="X16" i="58"/>
  <c r="Y16" i="58"/>
  <c r="AI14" i="5"/>
  <c r="AN14" i="5"/>
  <c r="AR14" i="2"/>
  <c r="AR15" i="95"/>
  <c r="AR14" i="62"/>
  <c r="Y14" i="14"/>
  <c r="X14" i="14"/>
  <c r="Y16" i="82"/>
  <c r="X16" i="82"/>
  <c r="AR13" i="92"/>
  <c r="Y15" i="43"/>
  <c r="Z15" i="43" s="1"/>
  <c r="X15" i="43"/>
  <c r="Z15" i="24"/>
  <c r="Y15" i="24"/>
  <c r="X15" i="24"/>
  <c r="AR13" i="79"/>
  <c r="Y15" i="35"/>
  <c r="Z15" i="35" s="1"/>
  <c r="X15" i="35"/>
  <c r="AI14" i="96"/>
  <c r="AN14" i="96"/>
  <c r="AR14" i="61"/>
  <c r="AR14" i="31"/>
  <c r="AI14" i="20"/>
  <c r="AN14" i="20"/>
  <c r="AR13" i="12"/>
  <c r="Z16" i="27"/>
  <c r="X16" i="27"/>
  <c r="Y16" i="27"/>
  <c r="AN14" i="30"/>
  <c r="AI14" i="30"/>
  <c r="Z14" i="11"/>
  <c r="Z15" i="65"/>
  <c r="X15" i="65"/>
  <c r="Y15" i="65"/>
  <c r="AI13" i="14"/>
  <c r="AN13" i="14"/>
  <c r="AR15" i="28"/>
  <c r="AR14" i="7"/>
  <c r="W15" i="81"/>
  <c r="AG14" i="81"/>
  <c r="AP14" i="81" s="1"/>
  <c r="AF14" i="81"/>
  <c r="AO14" i="81" s="1"/>
  <c r="AE14" i="81"/>
  <c r="AI14" i="1"/>
  <c r="AN14" i="1"/>
  <c r="AH15" i="42"/>
  <c r="AQ15" i="42" s="1"/>
  <c r="AH15" i="7"/>
  <c r="AQ15" i="7" s="1"/>
  <c r="AI13" i="54"/>
  <c r="AN13" i="54"/>
  <c r="Z15" i="62"/>
  <c r="AH15" i="49"/>
  <c r="AQ15" i="49" s="1"/>
  <c r="AR14" i="50"/>
  <c r="Z16" i="28"/>
  <c r="AH16" i="69"/>
  <c r="AQ16" i="69" s="1"/>
  <c r="AH14" i="12"/>
  <c r="AQ14" i="12" s="1"/>
  <c r="Y16" i="56"/>
  <c r="X16" i="56"/>
  <c r="AN15" i="58"/>
  <c r="AI15" i="58"/>
  <c r="X15" i="48"/>
  <c r="Y15" i="48"/>
  <c r="X17" i="29"/>
  <c r="Y17" i="29"/>
  <c r="X14" i="53"/>
  <c r="Y14" i="53"/>
  <c r="Z14" i="53" s="1"/>
  <c r="AN14" i="8"/>
  <c r="AI14" i="8"/>
  <c r="AH14" i="63"/>
  <c r="AQ14" i="63" s="1"/>
  <c r="AR14" i="77"/>
  <c r="AH15" i="76"/>
  <c r="AQ15" i="76" s="1"/>
  <c r="AR14" i="76"/>
  <c r="AH15" i="2"/>
  <c r="AQ15" i="2" s="1"/>
  <c r="Z16" i="44"/>
  <c r="W15" i="17"/>
  <c r="AG14" i="17"/>
  <c r="AP14" i="17" s="1"/>
  <c r="AF14" i="17"/>
  <c r="AO14" i="17" s="1"/>
  <c r="AE14" i="17"/>
  <c r="AR15" i="69"/>
  <c r="AR14" i="68"/>
  <c r="W15" i="36"/>
  <c r="AG14" i="36"/>
  <c r="AP14" i="36" s="1"/>
  <c r="AF14" i="36"/>
  <c r="AO14" i="36" s="1"/>
  <c r="AE14" i="36"/>
  <c r="AG14" i="16"/>
  <c r="AP14" i="16" s="1"/>
  <c r="AF14" i="16"/>
  <c r="AO14" i="16" s="1"/>
  <c r="AE14" i="16"/>
  <c r="W15" i="16"/>
  <c r="AH15" i="41"/>
  <c r="AQ15" i="41" s="1"/>
  <c r="Z14" i="63"/>
  <c r="Z15" i="76"/>
  <c r="AH15" i="50"/>
  <c r="AQ15" i="50" s="1"/>
  <c r="AH14" i="73"/>
  <c r="AQ14" i="73" s="1"/>
  <c r="Z15" i="93"/>
  <c r="X15" i="93"/>
  <c r="Y15" i="93"/>
  <c r="AR14" i="42"/>
  <c r="AN15" i="27"/>
  <c r="AI15" i="27"/>
  <c r="AH15" i="34"/>
  <c r="AQ15" i="34" s="1"/>
  <c r="AN14" i="65"/>
  <c r="AI14" i="65"/>
  <c r="AH14" i="78"/>
  <c r="AQ14" i="78" s="1"/>
  <c r="Z15" i="2"/>
  <c r="AH14" i="6"/>
  <c r="AQ14" i="6" s="1"/>
  <c r="AH14" i="37"/>
  <c r="AQ14" i="37" s="1"/>
  <c r="AH15" i="51"/>
  <c r="AQ15" i="51" s="1"/>
  <c r="AE15" i="33"/>
  <c r="W16" i="33"/>
  <c r="AG15" i="33"/>
  <c r="AP15" i="33" s="1"/>
  <c r="AF15" i="33"/>
  <c r="AO15" i="33" s="1"/>
  <c r="AI15" i="86"/>
  <c r="AN15" i="86"/>
  <c r="AH14" i="92"/>
  <c r="AQ14" i="92" s="1"/>
  <c r="AR15" i="89"/>
  <c r="Z15" i="77"/>
  <c r="Y17" i="39"/>
  <c r="Z17" i="39" s="1"/>
  <c r="X17" i="39"/>
  <c r="AI14" i="32"/>
  <c r="AN14" i="32"/>
  <c r="AR15" i="21"/>
  <c r="AH15" i="68"/>
  <c r="AQ15" i="68" s="1"/>
  <c r="AR14" i="51"/>
  <c r="AI14" i="83"/>
  <c r="AN14" i="83"/>
  <c r="Z14" i="15"/>
  <c r="X14" i="15"/>
  <c r="Y14" i="15"/>
  <c r="Z15" i="61"/>
  <c r="AH16" i="89"/>
  <c r="AQ16" i="89" s="1"/>
  <c r="AR13" i="63"/>
  <c r="AH14" i="25"/>
  <c r="AQ14" i="25" s="1"/>
  <c r="AN14" i="46"/>
  <c r="AI14" i="46"/>
  <c r="Z15" i="4"/>
  <c r="Y15" i="4"/>
  <c r="X15" i="4"/>
  <c r="X16" i="66"/>
  <c r="Y16" i="66"/>
  <c r="Z16" i="66" s="1"/>
  <c r="Z15" i="75"/>
  <c r="Y15" i="75"/>
  <c r="X15" i="75"/>
  <c r="AI13" i="53"/>
  <c r="AN13" i="53"/>
  <c r="Z15" i="8"/>
  <c r="Y15" i="8"/>
  <c r="X15" i="8"/>
  <c r="AE16" i="10"/>
  <c r="AF16" i="10"/>
  <c r="AO16" i="10" s="1"/>
  <c r="W17" i="10"/>
  <c r="AG16" i="10"/>
  <c r="AP16" i="10" s="1"/>
  <c r="AR13" i="6"/>
  <c r="W16" i="91"/>
  <c r="AG15" i="91"/>
  <c r="AP15" i="91" s="1"/>
  <c r="AE15" i="91"/>
  <c r="AF15" i="91"/>
  <c r="AO15" i="91" s="1"/>
  <c r="AR13" i="18"/>
  <c r="AR14" i="34"/>
  <c r="AH16" i="10"/>
  <c r="AQ16" i="10" s="1"/>
  <c r="AE15" i="80"/>
  <c r="AF15" i="80"/>
  <c r="AO15" i="80" s="1"/>
  <c r="AG15" i="80"/>
  <c r="AP15" i="80" s="1"/>
  <c r="W16" i="80"/>
  <c r="AR13" i="37"/>
  <c r="AH15" i="3"/>
  <c r="AQ15" i="3" s="1"/>
  <c r="AR15" i="13"/>
  <c r="Y15" i="96"/>
  <c r="X15" i="96"/>
  <c r="Z15" i="64"/>
  <c r="X15" i="64"/>
  <c r="Y15" i="64"/>
  <c r="X15" i="40"/>
  <c r="Y15" i="40"/>
  <c r="AI14" i="93"/>
  <c r="AN14" i="93"/>
  <c r="AH15" i="59"/>
  <c r="AQ15" i="59" s="1"/>
  <c r="AR14" i="38"/>
  <c r="AH15" i="57"/>
  <c r="AQ15" i="57" s="1"/>
  <c r="AR14" i="71"/>
  <c r="AH15" i="19"/>
  <c r="AQ15" i="19" s="1"/>
  <c r="X15" i="70"/>
  <c r="Y15" i="70"/>
  <c r="AI14" i="67"/>
  <c r="AN14" i="67"/>
  <c r="AR13" i="25"/>
  <c r="Z15" i="42"/>
  <c r="Z15" i="7"/>
  <c r="Z14" i="54"/>
  <c r="Y14" i="54"/>
  <c r="X14" i="54"/>
  <c r="AN14" i="9"/>
  <c r="AI14" i="9"/>
  <c r="Z15" i="49"/>
  <c r="Z14" i="92"/>
  <c r="AR15" i="55"/>
  <c r="AR13" i="73"/>
  <c r="Z16" i="69"/>
  <c r="Z14" i="12"/>
  <c r="Z15" i="68"/>
  <c r="AI13" i="15"/>
  <c r="AN13" i="15"/>
  <c r="AR13" i="22"/>
  <c r="AI14" i="74"/>
  <c r="AN14" i="74"/>
  <c r="Y15" i="87"/>
  <c r="X15" i="87"/>
  <c r="AI14" i="47"/>
  <c r="AN14" i="47"/>
  <c r="AN15" i="66"/>
  <c r="AI15" i="66"/>
  <c r="AR14" i="19"/>
  <c r="AI15" i="82"/>
  <c r="AN15" i="82"/>
  <c r="AN14" i="43"/>
  <c r="AI14" i="43"/>
  <c r="AI14" i="24"/>
  <c r="AN14" i="24"/>
  <c r="AE15" i="41"/>
  <c r="W16" i="41"/>
  <c r="AG15" i="41"/>
  <c r="AP15" i="41" s="1"/>
  <c r="AF15" i="41"/>
  <c r="AO15" i="41" s="1"/>
  <c r="AF15" i="85"/>
  <c r="AO15" i="85" s="1"/>
  <c r="AG15" i="85"/>
  <c r="AP15" i="85" s="1"/>
  <c r="AE15" i="85"/>
  <c r="W16" i="85"/>
  <c r="AI14" i="35"/>
  <c r="AN14" i="35"/>
  <c r="AN14" i="64"/>
  <c r="AI14" i="64"/>
  <c r="Z15" i="84"/>
  <c r="Y15" i="84"/>
  <c r="X15" i="84"/>
  <c r="Y15" i="72"/>
  <c r="X15" i="72"/>
  <c r="W15" i="73"/>
  <c r="AG14" i="73"/>
  <c r="AP14" i="73" s="1"/>
  <c r="AF14" i="73"/>
  <c r="AO14" i="73" s="1"/>
  <c r="AE14" i="73"/>
  <c r="AR14" i="57"/>
  <c r="X15" i="20"/>
  <c r="Y15" i="20"/>
  <c r="Z15" i="20" s="1"/>
  <c r="AR15" i="44"/>
  <c r="Z15" i="30"/>
  <c r="Y15" i="30"/>
  <c r="X15" i="30"/>
  <c r="AH14" i="18"/>
  <c r="AQ14" i="18" s="1"/>
  <c r="W16" i="57"/>
  <c r="AG15" i="57"/>
  <c r="AP15" i="57" s="1"/>
  <c r="AF15" i="57"/>
  <c r="AO15" i="57" s="1"/>
  <c r="AE15" i="57"/>
  <c r="AR14" i="90"/>
  <c r="AN14" i="70"/>
  <c r="AI14" i="70"/>
  <c r="W15" i="23"/>
  <c r="AG14" i="23"/>
  <c r="AP14" i="23" s="1"/>
  <c r="AF14" i="23"/>
  <c r="AO14" i="23" s="1"/>
  <c r="AE14" i="23"/>
  <c r="AE14" i="6"/>
  <c r="W15" i="6"/>
  <c r="AG14" i="6"/>
  <c r="AP14" i="6" s="1"/>
  <c r="AF14" i="6"/>
  <c r="AO14" i="6" s="1"/>
  <c r="W15" i="37"/>
  <c r="AG14" i="37"/>
  <c r="AP14" i="37" s="1"/>
  <c r="AF14" i="37"/>
  <c r="AO14" i="37" s="1"/>
  <c r="AE14" i="37"/>
  <c r="Y15" i="1"/>
  <c r="X15" i="1"/>
  <c r="Z15" i="1" s="1"/>
  <c r="AH16" i="95"/>
  <c r="AQ16" i="95" s="1"/>
  <c r="Z16" i="86"/>
  <c r="X16" i="86"/>
  <c r="Y16" i="86"/>
  <c r="AH15" i="31"/>
  <c r="AQ15" i="31" s="1"/>
  <c r="AI16" i="39"/>
  <c r="AN16" i="39"/>
  <c r="AI15" i="56"/>
  <c r="AN15" i="56"/>
  <c r="AH15" i="38"/>
  <c r="AQ15" i="38" s="1"/>
  <c r="AR13" i="78"/>
  <c r="Z14" i="25"/>
  <c r="AI14" i="48"/>
  <c r="AN14" i="48"/>
  <c r="Y16" i="60"/>
  <c r="X16" i="60"/>
  <c r="Z16" i="60" s="1"/>
  <c r="AI14" i="75"/>
  <c r="AN14" i="75"/>
  <c r="AI16" i="29"/>
  <c r="AN16" i="29"/>
  <c r="AF17" i="39" l="1"/>
  <c r="AO17" i="39" s="1"/>
  <c r="W18" i="39"/>
  <c r="AG17" i="39"/>
  <c r="AP17" i="39" s="1"/>
  <c r="AE17" i="39"/>
  <c r="AE15" i="20"/>
  <c r="W16" i="20"/>
  <c r="AG15" i="20"/>
  <c r="AP15" i="20" s="1"/>
  <c r="AF15" i="20"/>
  <c r="AO15" i="20" s="1"/>
  <c r="W16" i="35"/>
  <c r="AG15" i="35"/>
  <c r="AP15" i="35" s="1"/>
  <c r="AF15" i="35"/>
  <c r="AO15" i="35" s="1"/>
  <c r="AE15" i="35"/>
  <c r="AF15" i="43"/>
  <c r="AO15" i="43" s="1"/>
  <c r="AE15" i="43"/>
  <c r="W16" i="43"/>
  <c r="AG15" i="43"/>
  <c r="AP15" i="43" s="1"/>
  <c r="W16" i="83"/>
  <c r="AG15" i="83"/>
  <c r="AP15" i="83" s="1"/>
  <c r="AE15" i="83"/>
  <c r="AF15" i="83"/>
  <c r="AO15" i="83" s="1"/>
  <c r="AE15" i="67"/>
  <c r="W16" i="67"/>
  <c r="AG15" i="67"/>
  <c r="AP15" i="67" s="1"/>
  <c r="AF15" i="67"/>
  <c r="AO15" i="67" s="1"/>
  <c r="AG14" i="53"/>
  <c r="AP14" i="53" s="1"/>
  <c r="AE14" i="53"/>
  <c r="W15" i="53"/>
  <c r="AF14" i="53"/>
  <c r="AO14" i="53" s="1"/>
  <c r="AF15" i="1"/>
  <c r="AO15" i="1" s="1"/>
  <c r="AE15" i="1"/>
  <c r="W16" i="1"/>
  <c r="AG15" i="1"/>
  <c r="AP15" i="1" s="1"/>
  <c r="AG16" i="60"/>
  <c r="AP16" i="60" s="1"/>
  <c r="AF16" i="60"/>
  <c r="AO16" i="60" s="1"/>
  <c r="AE16" i="60"/>
  <c r="W17" i="60"/>
  <c r="AF16" i="66"/>
  <c r="AO16" i="66" s="1"/>
  <c r="W17" i="66"/>
  <c r="AE16" i="66"/>
  <c r="AG16" i="66"/>
  <c r="AP16" i="66" s="1"/>
  <c r="W16" i="47"/>
  <c r="AG15" i="47"/>
  <c r="AP15" i="47" s="1"/>
  <c r="AF15" i="47"/>
  <c r="AO15" i="47" s="1"/>
  <c r="AE15" i="47"/>
  <c r="AF16" i="86"/>
  <c r="AO16" i="86" s="1"/>
  <c r="W17" i="86"/>
  <c r="AE16" i="86"/>
  <c r="AG16" i="86"/>
  <c r="AP16" i="86" s="1"/>
  <c r="AR14" i="74"/>
  <c r="W15" i="92"/>
  <c r="AG14" i="92"/>
  <c r="AP14" i="92" s="1"/>
  <c r="AE14" i="92"/>
  <c r="AF14" i="92"/>
  <c r="AO14" i="92" s="1"/>
  <c r="AF14" i="54"/>
  <c r="AO14" i="54" s="1"/>
  <c r="AG14" i="54"/>
  <c r="AP14" i="54" s="1"/>
  <c r="AE14" i="54"/>
  <c r="W15" i="54"/>
  <c r="AR14" i="67"/>
  <c r="AR14" i="93"/>
  <c r="W16" i="64"/>
  <c r="AG15" i="64"/>
  <c r="AP15" i="64" s="1"/>
  <c r="AF15" i="64"/>
  <c r="AO15" i="64" s="1"/>
  <c r="AE15" i="64"/>
  <c r="W16" i="8"/>
  <c r="AG15" i="8"/>
  <c r="AP15" i="8" s="1"/>
  <c r="AF15" i="8"/>
  <c r="AO15" i="8" s="1"/>
  <c r="AE15" i="8"/>
  <c r="AR14" i="46"/>
  <c r="AR14" i="8"/>
  <c r="AH17" i="29"/>
  <c r="AQ17" i="29" s="1"/>
  <c r="AR13" i="54"/>
  <c r="AN14" i="81"/>
  <c r="AI14" i="81"/>
  <c r="W16" i="65"/>
  <c r="AG15" i="65"/>
  <c r="AP15" i="65" s="1"/>
  <c r="AF15" i="65"/>
  <c r="AO15" i="65" s="1"/>
  <c r="AE15" i="65"/>
  <c r="AE16" i="27"/>
  <c r="W17" i="27"/>
  <c r="AG16" i="27"/>
  <c r="AP16" i="27" s="1"/>
  <c r="AF16" i="27"/>
  <c r="AO16" i="27" s="1"/>
  <c r="AF15" i="24"/>
  <c r="AO15" i="24" s="1"/>
  <c r="AE15" i="24"/>
  <c r="W16" i="24"/>
  <c r="AG15" i="24"/>
  <c r="AP15" i="24" s="1"/>
  <c r="AH16" i="82"/>
  <c r="AQ16" i="82" s="1"/>
  <c r="W16" i="74"/>
  <c r="AG15" i="74"/>
  <c r="AP15" i="74" s="1"/>
  <c r="AF15" i="74"/>
  <c r="AO15" i="74" s="1"/>
  <c r="AE15" i="74"/>
  <c r="AN15" i="38"/>
  <c r="AI15" i="38"/>
  <c r="AI16" i="13"/>
  <c r="AN16" i="13"/>
  <c r="X16" i="31"/>
  <c r="Y16" i="31"/>
  <c r="AR15" i="60"/>
  <c r="X15" i="45"/>
  <c r="Y15" i="45"/>
  <c r="AR14" i="72"/>
  <c r="AN15" i="51"/>
  <c r="AI15" i="51"/>
  <c r="X17" i="21"/>
  <c r="Y17" i="21"/>
  <c r="Y16" i="3"/>
  <c r="X16" i="3"/>
  <c r="AI16" i="89"/>
  <c r="AN16" i="89"/>
  <c r="AH15" i="72"/>
  <c r="AQ15" i="72" s="1"/>
  <c r="AG14" i="12"/>
  <c r="AP14" i="12" s="1"/>
  <c r="AF14" i="12"/>
  <c r="AO14" i="12" s="1"/>
  <c r="AE14" i="12"/>
  <c r="W15" i="12"/>
  <c r="AI15" i="41"/>
  <c r="AN15" i="41"/>
  <c r="AR15" i="82"/>
  <c r="AR14" i="47"/>
  <c r="AF16" i="69"/>
  <c r="AO16" i="69" s="1"/>
  <c r="AE16" i="69"/>
  <c r="AG16" i="69"/>
  <c r="AP16" i="69" s="1"/>
  <c r="W17" i="69"/>
  <c r="W16" i="49"/>
  <c r="AG15" i="49"/>
  <c r="AP15" i="49" s="1"/>
  <c r="AF15" i="49"/>
  <c r="AO15" i="49" s="1"/>
  <c r="AE15" i="49"/>
  <c r="AG15" i="7"/>
  <c r="AP15" i="7" s="1"/>
  <c r="AF15" i="7"/>
  <c r="AO15" i="7" s="1"/>
  <c r="AE15" i="7"/>
  <c r="W16" i="7"/>
  <c r="AH15" i="96"/>
  <c r="AQ15" i="96" s="1"/>
  <c r="AN15" i="91"/>
  <c r="AI15" i="91"/>
  <c r="X17" i="10"/>
  <c r="Y17" i="10"/>
  <c r="Z17" i="10" s="1"/>
  <c r="AH16" i="66"/>
  <c r="AQ16" i="66" s="1"/>
  <c r="AR14" i="83"/>
  <c r="AI14" i="36"/>
  <c r="AN14" i="36"/>
  <c r="X15" i="17"/>
  <c r="Y15" i="17"/>
  <c r="Z15" i="17" s="1"/>
  <c r="Z17" i="29"/>
  <c r="AH16" i="56"/>
  <c r="AQ16" i="56" s="1"/>
  <c r="AG14" i="11"/>
  <c r="AP14" i="11" s="1"/>
  <c r="W15" i="11"/>
  <c r="AF14" i="11"/>
  <c r="AO14" i="11" s="1"/>
  <c r="AE14" i="11"/>
  <c r="AH15" i="43"/>
  <c r="AQ15" i="43" s="1"/>
  <c r="AR14" i="5"/>
  <c r="AI16" i="55"/>
  <c r="AN16" i="55"/>
  <c r="AH15" i="83"/>
  <c r="AQ15" i="83" s="1"/>
  <c r="AI16" i="95"/>
  <c r="AN16" i="95"/>
  <c r="AI14" i="22"/>
  <c r="AN14" i="22"/>
  <c r="Z16" i="26"/>
  <c r="X16" i="26"/>
  <c r="Y16" i="26"/>
  <c r="AI15" i="88"/>
  <c r="AN15" i="88"/>
  <c r="AN15" i="34"/>
  <c r="AI15" i="34"/>
  <c r="AN16" i="21"/>
  <c r="AI16" i="21"/>
  <c r="Y15" i="78"/>
  <c r="X15" i="78"/>
  <c r="AN14" i="79"/>
  <c r="AI14" i="79"/>
  <c r="AI15" i="3"/>
  <c r="AN15" i="3"/>
  <c r="X17" i="89"/>
  <c r="Y17" i="89"/>
  <c r="AI15" i="57"/>
  <c r="AN15" i="57"/>
  <c r="AN14" i="73"/>
  <c r="AI14" i="73"/>
  <c r="Z15" i="72"/>
  <c r="AH15" i="87"/>
  <c r="AQ15" i="87" s="1"/>
  <c r="AR14" i="9"/>
  <c r="W16" i="42"/>
  <c r="AG15" i="42"/>
  <c r="AP15" i="42" s="1"/>
  <c r="AF15" i="42"/>
  <c r="AO15" i="42" s="1"/>
  <c r="AE15" i="42"/>
  <c r="AH15" i="70"/>
  <c r="AQ15" i="70" s="1"/>
  <c r="AH15" i="40"/>
  <c r="AQ15" i="40" s="1"/>
  <c r="AR13" i="53"/>
  <c r="AF15" i="61"/>
  <c r="AO15" i="61" s="1"/>
  <c r="AE15" i="61"/>
  <c r="W16" i="61"/>
  <c r="AG15" i="61"/>
  <c r="AP15" i="61" s="1"/>
  <c r="W16" i="77"/>
  <c r="AG15" i="77"/>
  <c r="AP15" i="77" s="1"/>
  <c r="AF15" i="77"/>
  <c r="AO15" i="77" s="1"/>
  <c r="AE15" i="77"/>
  <c r="W16" i="76"/>
  <c r="AG15" i="76"/>
  <c r="AP15" i="76" s="1"/>
  <c r="AF15" i="76"/>
  <c r="AO15" i="76" s="1"/>
  <c r="AE15" i="76"/>
  <c r="W17" i="44"/>
  <c r="AG16" i="44"/>
  <c r="AP16" i="44" s="1"/>
  <c r="AE16" i="44"/>
  <c r="AF16" i="44"/>
  <c r="AO16" i="44" s="1"/>
  <c r="AR14" i="30"/>
  <c r="Z16" i="82"/>
  <c r="AH15" i="5"/>
  <c r="AQ15" i="5" s="1"/>
  <c r="AR14" i="4"/>
  <c r="AR14" i="84"/>
  <c r="X16" i="51"/>
  <c r="Y16" i="51"/>
  <c r="Y14" i="94"/>
  <c r="Z14" i="94" s="1"/>
  <c r="X14" i="94"/>
  <c r="Y16" i="59"/>
  <c r="X16" i="59"/>
  <c r="AI14" i="18"/>
  <c r="AN14" i="18"/>
  <c r="AH16" i="60"/>
  <c r="AQ16" i="60" s="1"/>
  <c r="AH15" i="1"/>
  <c r="AQ15" i="1" s="1"/>
  <c r="Y15" i="37"/>
  <c r="X15" i="37"/>
  <c r="Z15" i="37" s="1"/>
  <c r="AR14" i="64"/>
  <c r="AR15" i="56"/>
  <c r="AR16" i="29"/>
  <c r="AI14" i="37"/>
  <c r="AN14" i="37"/>
  <c r="Z15" i="23"/>
  <c r="Y15" i="23"/>
  <c r="X15" i="23"/>
  <c r="AH15" i="30"/>
  <c r="AQ15" i="30" s="1"/>
  <c r="AH15" i="20"/>
  <c r="AQ15" i="20" s="1"/>
  <c r="AH15" i="84"/>
  <c r="AQ15" i="84" s="1"/>
  <c r="AR14" i="35"/>
  <c r="AR14" i="24"/>
  <c r="Z15" i="70"/>
  <c r="Z15" i="40"/>
  <c r="Z15" i="96"/>
  <c r="AI15" i="80"/>
  <c r="AN15" i="80"/>
  <c r="Z16" i="91"/>
  <c r="Y16" i="91"/>
  <c r="X16" i="91"/>
  <c r="AN16" i="10"/>
  <c r="AI16" i="10"/>
  <c r="AH15" i="75"/>
  <c r="AQ15" i="75" s="1"/>
  <c r="AH15" i="4"/>
  <c r="AQ15" i="4" s="1"/>
  <c r="Y16" i="33"/>
  <c r="X16" i="33"/>
  <c r="AG14" i="63"/>
  <c r="AP14" i="63" s="1"/>
  <c r="AF14" i="63"/>
  <c r="AO14" i="63" s="1"/>
  <c r="AE14" i="63"/>
  <c r="W15" i="63"/>
  <c r="Z15" i="16"/>
  <c r="X15" i="16"/>
  <c r="Y15" i="16"/>
  <c r="AH14" i="53"/>
  <c r="AQ14" i="53" s="1"/>
  <c r="AH15" i="48"/>
  <c r="AQ15" i="48" s="1"/>
  <c r="Z16" i="56"/>
  <c r="Z15" i="81"/>
  <c r="Y15" i="81"/>
  <c r="X15" i="81"/>
  <c r="AR13" i="14"/>
  <c r="AH14" i="14"/>
  <c r="AQ14" i="14" s="1"/>
  <c r="AH16" i="58"/>
  <c r="AQ16" i="58" s="1"/>
  <c r="AR14" i="87"/>
  <c r="Y16" i="38"/>
  <c r="X16" i="38"/>
  <c r="AN15" i="31"/>
  <c r="AI15" i="31"/>
  <c r="Z16" i="90"/>
  <c r="X16" i="90"/>
  <c r="Y16" i="90"/>
  <c r="AH15" i="46"/>
  <c r="AQ15" i="46" s="1"/>
  <c r="AH15" i="32"/>
  <c r="AQ15" i="32" s="1"/>
  <c r="AH15" i="9"/>
  <c r="AQ15" i="9" s="1"/>
  <c r="AI15" i="26"/>
  <c r="AN15" i="26"/>
  <c r="AI14" i="45"/>
  <c r="AN14" i="45"/>
  <c r="AN15" i="59"/>
  <c r="AI15" i="59"/>
  <c r="AI14" i="23"/>
  <c r="AN14" i="23"/>
  <c r="AR14" i="48"/>
  <c r="AR16" i="39"/>
  <c r="Z15" i="6"/>
  <c r="Y15" i="6"/>
  <c r="X15" i="6"/>
  <c r="AR14" i="70"/>
  <c r="Z16" i="85"/>
  <c r="X16" i="85"/>
  <c r="Y16" i="85"/>
  <c r="AR14" i="43"/>
  <c r="AR15" i="66"/>
  <c r="Z15" i="87"/>
  <c r="AR13" i="15"/>
  <c r="AH14" i="54"/>
  <c r="AQ14" i="54" s="1"/>
  <c r="AH15" i="8"/>
  <c r="AQ15" i="8" s="1"/>
  <c r="AH14" i="15"/>
  <c r="AQ14" i="15" s="1"/>
  <c r="AR14" i="32"/>
  <c r="AN15" i="33"/>
  <c r="AI15" i="33"/>
  <c r="AF15" i="2"/>
  <c r="AO15" i="2" s="1"/>
  <c r="AE15" i="2"/>
  <c r="W16" i="2"/>
  <c r="AG15" i="2"/>
  <c r="AP15" i="2" s="1"/>
  <c r="AR14" i="65"/>
  <c r="AH15" i="93"/>
  <c r="AQ15" i="93" s="1"/>
  <c r="AN14" i="16"/>
  <c r="AI14" i="16"/>
  <c r="Y15" i="36"/>
  <c r="X15" i="36"/>
  <c r="AI14" i="17"/>
  <c r="AN14" i="17"/>
  <c r="Z15" i="48"/>
  <c r="W17" i="28"/>
  <c r="AG16" i="28"/>
  <c r="AP16" i="28" s="1"/>
  <c r="AE16" i="28"/>
  <c r="AF16" i="28"/>
  <c r="AO16" i="28" s="1"/>
  <c r="AE15" i="62"/>
  <c r="W16" i="62"/>
  <c r="AF15" i="62"/>
  <c r="AO15" i="62" s="1"/>
  <c r="AG15" i="62"/>
  <c r="AP15" i="62" s="1"/>
  <c r="AR14" i="1"/>
  <c r="AR14" i="20"/>
  <c r="AR14" i="96"/>
  <c r="AH15" i="24"/>
  <c r="AQ15" i="24" s="1"/>
  <c r="Z16" i="58"/>
  <c r="AH15" i="74"/>
  <c r="AQ15" i="74" s="1"/>
  <c r="Y17" i="55"/>
  <c r="Z17" i="55"/>
  <c r="X17" i="55"/>
  <c r="AI15" i="90"/>
  <c r="AN15" i="90"/>
  <c r="Y17" i="95"/>
  <c r="X17" i="95"/>
  <c r="Z15" i="52"/>
  <c r="X15" i="52"/>
  <c r="Y15" i="52"/>
  <c r="Y15" i="22"/>
  <c r="X15" i="22"/>
  <c r="Z15" i="5"/>
  <c r="Z15" i="9"/>
  <c r="AR14" i="40"/>
  <c r="X16" i="50"/>
  <c r="Y16" i="50"/>
  <c r="X16" i="71"/>
  <c r="Y16" i="71"/>
  <c r="Y16" i="19"/>
  <c r="X16" i="19"/>
  <c r="AN13" i="94"/>
  <c r="AI13" i="94"/>
  <c r="AN14" i="78"/>
  <c r="AI14" i="78"/>
  <c r="Z15" i="79"/>
  <c r="X15" i="79"/>
  <c r="Y15" i="79"/>
  <c r="AR14" i="75"/>
  <c r="W15" i="25"/>
  <c r="AG14" i="25"/>
  <c r="AP14" i="25" s="1"/>
  <c r="AF14" i="25"/>
  <c r="AO14" i="25" s="1"/>
  <c r="AE14" i="25"/>
  <c r="AH16" i="86"/>
  <c r="AQ16" i="86" s="1"/>
  <c r="AI14" i="6"/>
  <c r="AN14" i="6"/>
  <c r="X16" i="57"/>
  <c r="Z16" i="57" s="1"/>
  <c r="Y16" i="57"/>
  <c r="AF15" i="30"/>
  <c r="AO15" i="30" s="1"/>
  <c r="AE15" i="30"/>
  <c r="W16" i="30"/>
  <c r="AG15" i="30"/>
  <c r="AP15" i="30" s="1"/>
  <c r="Z15" i="73"/>
  <c r="Y15" i="73"/>
  <c r="X15" i="73"/>
  <c r="AG15" i="84"/>
  <c r="AP15" i="84" s="1"/>
  <c r="AF15" i="84"/>
  <c r="AO15" i="84" s="1"/>
  <c r="AE15" i="84"/>
  <c r="W16" i="84"/>
  <c r="AI15" i="85"/>
  <c r="AN15" i="85"/>
  <c r="X16" i="41"/>
  <c r="Z16" i="41" s="1"/>
  <c r="Y16" i="41"/>
  <c r="AG15" i="68"/>
  <c r="AP15" i="68" s="1"/>
  <c r="AE15" i="68"/>
  <c r="W16" i="68"/>
  <c r="AF15" i="68"/>
  <c r="AO15" i="68" s="1"/>
  <c r="AH15" i="64"/>
  <c r="AQ15" i="64" s="1"/>
  <c r="X16" i="80"/>
  <c r="Y16" i="80"/>
  <c r="W16" i="75"/>
  <c r="AG15" i="75"/>
  <c r="AP15" i="75" s="1"/>
  <c r="AE15" i="75"/>
  <c r="AF15" i="75"/>
  <c r="AO15" i="75" s="1"/>
  <c r="AF15" i="4"/>
  <c r="AO15" i="4" s="1"/>
  <c r="AE15" i="4"/>
  <c r="W16" i="4"/>
  <c r="AG15" i="4"/>
  <c r="AP15" i="4" s="1"/>
  <c r="AG14" i="15"/>
  <c r="AP14" i="15" s="1"/>
  <c r="AF14" i="15"/>
  <c r="AO14" i="15" s="1"/>
  <c r="AE14" i="15"/>
  <c r="W15" i="15"/>
  <c r="AH17" i="39"/>
  <c r="AQ17" i="39" s="1"/>
  <c r="AR15" i="86"/>
  <c r="AR15" i="27"/>
  <c r="AG15" i="93"/>
  <c r="AP15" i="93" s="1"/>
  <c r="AF15" i="93"/>
  <c r="AO15" i="93" s="1"/>
  <c r="AE15" i="93"/>
  <c r="W16" i="93"/>
  <c r="AR15" i="58"/>
  <c r="AH15" i="65"/>
  <c r="AQ15" i="65" s="1"/>
  <c r="AH16" i="27"/>
  <c r="AQ16" i="27" s="1"/>
  <c r="AH15" i="35"/>
  <c r="AQ15" i="35" s="1"/>
  <c r="Z14" i="14"/>
  <c r="AH15" i="47"/>
  <c r="AQ15" i="47" s="1"/>
  <c r="Z17" i="13"/>
  <c r="Y17" i="13"/>
  <c r="X17" i="13"/>
  <c r="AN14" i="52"/>
  <c r="AI14" i="52"/>
  <c r="Z15" i="46"/>
  <c r="Z15" i="32"/>
  <c r="AH15" i="67"/>
  <c r="AQ15" i="67" s="1"/>
  <c r="X16" i="88"/>
  <c r="Y16" i="88"/>
  <c r="Z16" i="34"/>
  <c r="X16" i="34"/>
  <c r="Y16" i="34"/>
  <c r="AI15" i="50"/>
  <c r="AN15" i="50"/>
  <c r="AN15" i="71"/>
  <c r="AI15" i="71"/>
  <c r="AI15" i="19"/>
  <c r="AN15" i="19"/>
  <c r="X15" i="18"/>
  <c r="Y15" i="18"/>
  <c r="AE14" i="94" l="1"/>
  <c r="AG14" i="94"/>
  <c r="AP14" i="94" s="1"/>
  <c r="AF14" i="94"/>
  <c r="AO14" i="94" s="1"/>
  <c r="W15" i="94"/>
  <c r="W16" i="37"/>
  <c r="AG15" i="37"/>
  <c r="AP15" i="37" s="1"/>
  <c r="AF15" i="37"/>
  <c r="AO15" i="37" s="1"/>
  <c r="AE15" i="37"/>
  <c r="AE16" i="57"/>
  <c r="W17" i="57"/>
  <c r="AF16" i="57"/>
  <c r="AO16" i="57" s="1"/>
  <c r="AG16" i="57"/>
  <c r="AP16" i="57" s="1"/>
  <c r="AE15" i="17"/>
  <c r="W16" i="17"/>
  <c r="AG15" i="17"/>
  <c r="AP15" i="17" s="1"/>
  <c r="AF15" i="17"/>
  <c r="AO15" i="17" s="1"/>
  <c r="AG17" i="10"/>
  <c r="AP17" i="10" s="1"/>
  <c r="W18" i="10"/>
  <c r="AF17" i="10"/>
  <c r="AO17" i="10" s="1"/>
  <c r="AE17" i="10"/>
  <c r="W17" i="41"/>
  <c r="AG16" i="41"/>
  <c r="AP16" i="41" s="1"/>
  <c r="AF16" i="41"/>
  <c r="AO16" i="41" s="1"/>
  <c r="AE16" i="41"/>
  <c r="AR15" i="71"/>
  <c r="W17" i="34"/>
  <c r="AG16" i="34"/>
  <c r="AP16" i="34" s="1"/>
  <c r="AF16" i="34"/>
  <c r="AO16" i="34" s="1"/>
  <c r="AE16" i="34"/>
  <c r="AI15" i="93"/>
  <c r="AN15" i="93"/>
  <c r="X16" i="4"/>
  <c r="Y16" i="4"/>
  <c r="Y16" i="75"/>
  <c r="X16" i="75"/>
  <c r="AI15" i="84"/>
  <c r="AN15" i="84"/>
  <c r="AE15" i="73"/>
  <c r="AF15" i="73"/>
  <c r="AO15" i="73" s="1"/>
  <c r="W16" i="73"/>
  <c r="AG15" i="73"/>
  <c r="AP15" i="73" s="1"/>
  <c r="AH15" i="79"/>
  <c r="AQ15" i="79" s="1"/>
  <c r="AH16" i="19"/>
  <c r="AQ16" i="19" s="1"/>
  <c r="AG15" i="5"/>
  <c r="AP15" i="5" s="1"/>
  <c r="AF15" i="5"/>
  <c r="AO15" i="5" s="1"/>
  <c r="AE15" i="5"/>
  <c r="W16" i="5"/>
  <c r="W16" i="52"/>
  <c r="AG15" i="52"/>
  <c r="AP15" i="52" s="1"/>
  <c r="AF15" i="52"/>
  <c r="AO15" i="52" s="1"/>
  <c r="AE15" i="52"/>
  <c r="AH17" i="55"/>
  <c r="AQ17" i="55" s="1"/>
  <c r="AH15" i="36"/>
  <c r="AQ15" i="36" s="1"/>
  <c r="W16" i="87"/>
  <c r="AG15" i="87"/>
  <c r="AP15" i="87" s="1"/>
  <c r="AF15" i="87"/>
  <c r="AO15" i="87" s="1"/>
  <c r="AE15" i="87"/>
  <c r="AH16" i="85"/>
  <c r="AQ16" i="85" s="1"/>
  <c r="AG15" i="6"/>
  <c r="AP15" i="6" s="1"/>
  <c r="AF15" i="6"/>
  <c r="AO15" i="6" s="1"/>
  <c r="AE15" i="6"/>
  <c r="W16" i="6"/>
  <c r="AR14" i="23"/>
  <c r="AR15" i="26"/>
  <c r="AN14" i="63"/>
  <c r="AI14" i="63"/>
  <c r="AF16" i="91"/>
  <c r="AO16" i="91" s="1"/>
  <c r="AE16" i="91"/>
  <c r="AG16" i="91"/>
  <c r="AP16" i="91" s="1"/>
  <c r="W17" i="91"/>
  <c r="AH14" i="94"/>
  <c r="AQ14" i="94" s="1"/>
  <c r="AN16" i="44"/>
  <c r="AI16" i="44"/>
  <c r="X16" i="77"/>
  <c r="Y16" i="77"/>
  <c r="AR15" i="57"/>
  <c r="AR14" i="79"/>
  <c r="AH16" i="26"/>
  <c r="AQ16" i="26" s="1"/>
  <c r="AR16" i="55"/>
  <c r="X16" i="7"/>
  <c r="Y16" i="7"/>
  <c r="X15" i="12"/>
  <c r="Y15" i="12"/>
  <c r="Y16" i="24"/>
  <c r="Z16" i="24" s="1"/>
  <c r="X16" i="24"/>
  <c r="AI16" i="27"/>
  <c r="AN16" i="27"/>
  <c r="AR14" i="81"/>
  <c r="AI14" i="92"/>
  <c r="AN14" i="92"/>
  <c r="AN15" i="47"/>
  <c r="AI15" i="47"/>
  <c r="X17" i="66"/>
  <c r="Y17" i="66"/>
  <c r="AN14" i="53"/>
  <c r="AI14" i="53"/>
  <c r="X16" i="43"/>
  <c r="Y16" i="43"/>
  <c r="AI15" i="20"/>
  <c r="AN15" i="20"/>
  <c r="AG14" i="14"/>
  <c r="AP14" i="14" s="1"/>
  <c r="AF14" i="14"/>
  <c r="AO14" i="14" s="1"/>
  <c r="AE14" i="14"/>
  <c r="W15" i="14"/>
  <c r="Z15" i="15"/>
  <c r="X15" i="15"/>
  <c r="Y15" i="15"/>
  <c r="AI15" i="4"/>
  <c r="AN15" i="4"/>
  <c r="Y15" i="25"/>
  <c r="Z15" i="25" s="1"/>
  <c r="X15" i="25"/>
  <c r="AF15" i="79"/>
  <c r="AO15" i="79" s="1"/>
  <c r="AE15" i="79"/>
  <c r="AG15" i="79"/>
  <c r="AP15" i="79" s="1"/>
  <c r="W16" i="79"/>
  <c r="AH16" i="50"/>
  <c r="AQ16" i="50" s="1"/>
  <c r="AH15" i="22"/>
  <c r="AQ15" i="22" s="1"/>
  <c r="AH17" i="95"/>
  <c r="AQ17" i="95" s="1"/>
  <c r="Z17" i="28"/>
  <c r="X17" i="28"/>
  <c r="Y17" i="28"/>
  <c r="X16" i="2"/>
  <c r="Y16" i="2"/>
  <c r="W17" i="85"/>
  <c r="AG16" i="85"/>
  <c r="AP16" i="85" s="1"/>
  <c r="AF16" i="85"/>
  <c r="AO16" i="85" s="1"/>
  <c r="AE16" i="85"/>
  <c r="AR15" i="59"/>
  <c r="AH16" i="38"/>
  <c r="AQ16" i="38" s="1"/>
  <c r="AF15" i="23"/>
  <c r="AO15" i="23" s="1"/>
  <c r="AE15" i="23"/>
  <c r="W16" i="23"/>
  <c r="AG15" i="23"/>
  <c r="AP15" i="23" s="1"/>
  <c r="W17" i="82"/>
  <c r="AG16" i="82"/>
  <c r="AP16" i="82" s="1"/>
  <c r="AF16" i="82"/>
  <c r="AO16" i="82" s="1"/>
  <c r="AE16" i="82"/>
  <c r="X16" i="76"/>
  <c r="Y16" i="76"/>
  <c r="AR15" i="34"/>
  <c r="W17" i="26"/>
  <c r="AG16" i="26"/>
  <c r="AP16" i="26" s="1"/>
  <c r="AF16" i="26"/>
  <c r="AO16" i="26" s="1"/>
  <c r="AE16" i="26"/>
  <c r="AN15" i="7"/>
  <c r="AI15" i="7"/>
  <c r="Y16" i="49"/>
  <c r="X16" i="49"/>
  <c r="AN14" i="12"/>
  <c r="AI14" i="12"/>
  <c r="AH17" i="21"/>
  <c r="AQ17" i="21" s="1"/>
  <c r="AH16" i="31"/>
  <c r="AQ16" i="31" s="1"/>
  <c r="AI15" i="74"/>
  <c r="AN15" i="74"/>
  <c r="AI15" i="24"/>
  <c r="AN15" i="24"/>
  <c r="AI15" i="8"/>
  <c r="AN15" i="8"/>
  <c r="Y15" i="54"/>
  <c r="X15" i="54"/>
  <c r="Y16" i="1"/>
  <c r="X16" i="1"/>
  <c r="Z16" i="1" s="1"/>
  <c r="AI15" i="83"/>
  <c r="AN15" i="83"/>
  <c r="AI17" i="39"/>
  <c r="AN17" i="39"/>
  <c r="AH15" i="18"/>
  <c r="AQ15" i="18" s="1"/>
  <c r="AH16" i="88"/>
  <c r="AQ16" i="88" s="1"/>
  <c r="AF15" i="46"/>
  <c r="AO15" i="46" s="1"/>
  <c r="AE15" i="46"/>
  <c r="W16" i="46"/>
  <c r="AG15" i="46"/>
  <c r="AP15" i="46" s="1"/>
  <c r="AN14" i="15"/>
  <c r="AI14" i="15"/>
  <c r="X16" i="30"/>
  <c r="Y16" i="30"/>
  <c r="AR14" i="78"/>
  <c r="Z16" i="19"/>
  <c r="Z16" i="50"/>
  <c r="W17" i="58"/>
  <c r="AG16" i="58"/>
  <c r="AP16" i="58" s="1"/>
  <c r="AE16" i="58"/>
  <c r="AF16" i="58"/>
  <c r="AO16" i="58" s="1"/>
  <c r="Y16" i="62"/>
  <c r="X16" i="62"/>
  <c r="Z15" i="36"/>
  <c r="AI15" i="2"/>
  <c r="AN15" i="2"/>
  <c r="AH15" i="81"/>
  <c r="AQ15" i="81" s="1"/>
  <c r="AR16" i="10"/>
  <c r="AR15" i="80"/>
  <c r="AR14" i="18"/>
  <c r="Z17" i="44"/>
  <c r="Y17" i="44"/>
  <c r="X17" i="44"/>
  <c r="Z16" i="61"/>
  <c r="Y16" i="61"/>
  <c r="X16" i="61"/>
  <c r="AI15" i="42"/>
  <c r="AN15" i="42"/>
  <c r="AG15" i="72"/>
  <c r="AP15" i="72" s="1"/>
  <c r="AF15" i="72"/>
  <c r="AO15" i="72" s="1"/>
  <c r="AE15" i="72"/>
  <c r="W16" i="72"/>
  <c r="AH17" i="89"/>
  <c r="AQ17" i="89" s="1"/>
  <c r="AH15" i="78"/>
  <c r="AQ15" i="78" s="1"/>
  <c r="AN14" i="11"/>
  <c r="AI14" i="11"/>
  <c r="AR14" i="36"/>
  <c r="Z17" i="69"/>
  <c r="Y17" i="69"/>
  <c r="X17" i="69"/>
  <c r="AR16" i="89"/>
  <c r="Z17" i="21"/>
  <c r="AH15" i="45"/>
  <c r="AQ15" i="45" s="1"/>
  <c r="Z16" i="31"/>
  <c r="AI15" i="65"/>
  <c r="AN15" i="65"/>
  <c r="X16" i="64"/>
  <c r="Y16" i="64"/>
  <c r="Z16" i="64" s="1"/>
  <c r="AI14" i="54"/>
  <c r="AN14" i="54"/>
  <c r="Z15" i="92"/>
  <c r="Y15" i="92"/>
  <c r="X15" i="92"/>
  <c r="AN16" i="86"/>
  <c r="AI16" i="86"/>
  <c r="Y17" i="60"/>
  <c r="Z17" i="60" s="1"/>
  <c r="X17" i="60"/>
  <c r="AI15" i="1"/>
  <c r="AN15" i="1"/>
  <c r="AI15" i="43"/>
  <c r="AN15" i="43"/>
  <c r="Z16" i="35"/>
  <c r="X16" i="35"/>
  <c r="Y16" i="35"/>
  <c r="W16" i="32"/>
  <c r="AG15" i="32"/>
  <c r="AP15" i="32" s="1"/>
  <c r="AF15" i="32"/>
  <c r="AO15" i="32" s="1"/>
  <c r="AE15" i="32"/>
  <c r="AH16" i="80"/>
  <c r="AQ16" i="80" s="1"/>
  <c r="X16" i="68"/>
  <c r="Y16" i="68"/>
  <c r="Z16" i="68" s="1"/>
  <c r="Z15" i="22"/>
  <c r="Z17" i="95"/>
  <c r="AI15" i="62"/>
  <c r="AN15" i="62"/>
  <c r="AG15" i="48"/>
  <c r="AP15" i="48" s="1"/>
  <c r="AF15" i="48"/>
  <c r="AO15" i="48" s="1"/>
  <c r="AE15" i="48"/>
  <c r="W16" i="48"/>
  <c r="AR14" i="16"/>
  <c r="AH16" i="90"/>
  <c r="AQ16" i="90" s="1"/>
  <c r="Z16" i="38"/>
  <c r="AH15" i="16"/>
  <c r="AQ15" i="16" s="1"/>
  <c r="AH16" i="33"/>
  <c r="AQ16" i="33" s="1"/>
  <c r="W16" i="96"/>
  <c r="AG15" i="96"/>
  <c r="AP15" i="96" s="1"/>
  <c r="AE15" i="96"/>
  <c r="AF15" i="96"/>
  <c r="AO15" i="96" s="1"/>
  <c r="AR14" i="37"/>
  <c r="AH16" i="59"/>
  <c r="AQ16" i="59" s="1"/>
  <c r="AN15" i="76"/>
  <c r="AI15" i="76"/>
  <c r="AN15" i="77"/>
  <c r="AI15" i="77"/>
  <c r="AI15" i="61"/>
  <c r="AN15" i="61"/>
  <c r="AR14" i="73"/>
  <c r="Z17" i="89"/>
  <c r="AR14" i="22"/>
  <c r="W18" i="29"/>
  <c r="AG17" i="29"/>
  <c r="AP17" i="29" s="1"/>
  <c r="AF17" i="29"/>
  <c r="AO17" i="29" s="1"/>
  <c r="AE17" i="29"/>
  <c r="AH17" i="10"/>
  <c r="AQ17" i="10" s="1"/>
  <c r="AH16" i="3"/>
  <c r="AQ16" i="3" s="1"/>
  <c r="AR15" i="51"/>
  <c r="Z15" i="45"/>
  <c r="X17" i="86"/>
  <c r="Y17" i="86"/>
  <c r="Y16" i="47"/>
  <c r="X16" i="47"/>
  <c r="Z16" i="47" s="1"/>
  <c r="AN16" i="60"/>
  <c r="AI16" i="60"/>
  <c r="Z16" i="83"/>
  <c r="X16" i="83"/>
  <c r="Y16" i="83"/>
  <c r="Z18" i="39"/>
  <c r="X18" i="39"/>
  <c r="Y18" i="39"/>
  <c r="AG17" i="13"/>
  <c r="AP17" i="13" s="1"/>
  <c r="AF17" i="13"/>
  <c r="AO17" i="13" s="1"/>
  <c r="AE17" i="13"/>
  <c r="W18" i="13"/>
  <c r="AH16" i="57"/>
  <c r="AQ16" i="57" s="1"/>
  <c r="AI15" i="75"/>
  <c r="AN15" i="75"/>
  <c r="Z16" i="80"/>
  <c r="AI15" i="68"/>
  <c r="AN15" i="68"/>
  <c r="AR15" i="85"/>
  <c r="AH15" i="73"/>
  <c r="AQ15" i="73" s="1"/>
  <c r="AI15" i="30"/>
  <c r="AN15" i="30"/>
  <c r="AR14" i="6"/>
  <c r="AI14" i="25"/>
  <c r="AN14" i="25"/>
  <c r="AR13" i="94"/>
  <c r="AH16" i="71"/>
  <c r="AQ16" i="71" s="1"/>
  <c r="AR15" i="33"/>
  <c r="AH15" i="6"/>
  <c r="AQ15" i="6" s="1"/>
  <c r="AR14" i="45"/>
  <c r="W17" i="90"/>
  <c r="AG16" i="90"/>
  <c r="AP16" i="90" s="1"/>
  <c r="AF16" i="90"/>
  <c r="AO16" i="90" s="1"/>
  <c r="AE16" i="90"/>
  <c r="AE15" i="81"/>
  <c r="AF15" i="81"/>
  <c r="AO15" i="81" s="1"/>
  <c r="AG15" i="81"/>
  <c r="AP15" i="81" s="1"/>
  <c r="W16" i="81"/>
  <c r="W16" i="16"/>
  <c r="AG15" i="16"/>
  <c r="AP15" i="16" s="1"/>
  <c r="AE15" i="16"/>
  <c r="AF15" i="16"/>
  <c r="AO15" i="16" s="1"/>
  <c r="AH16" i="91"/>
  <c r="AQ16" i="91" s="1"/>
  <c r="W16" i="40"/>
  <c r="AG15" i="40"/>
  <c r="AP15" i="40" s="1"/>
  <c r="AF15" i="40"/>
  <c r="AO15" i="40" s="1"/>
  <c r="AE15" i="40"/>
  <c r="AH15" i="37"/>
  <c r="AQ15" i="37" s="1"/>
  <c r="AH16" i="51"/>
  <c r="AQ16" i="51" s="1"/>
  <c r="Z15" i="78"/>
  <c r="AR15" i="88"/>
  <c r="Z15" i="11"/>
  <c r="X15" i="11"/>
  <c r="Y15" i="11"/>
  <c r="AI15" i="49"/>
  <c r="AN15" i="49"/>
  <c r="AN16" i="69"/>
  <c r="AI16" i="69"/>
  <c r="AR16" i="13"/>
  <c r="Z16" i="74"/>
  <c r="X16" i="74"/>
  <c r="Y16" i="74"/>
  <c r="Z16" i="8"/>
  <c r="X16" i="8"/>
  <c r="Y16" i="8"/>
  <c r="X16" i="67"/>
  <c r="Z16" i="67" s="1"/>
  <c r="Y16" i="67"/>
  <c r="AH16" i="41"/>
  <c r="AQ16" i="41" s="1"/>
  <c r="AF17" i="55"/>
  <c r="AO17" i="55" s="1"/>
  <c r="AE17" i="55"/>
  <c r="W18" i="55"/>
  <c r="AG17" i="55"/>
  <c r="AP17" i="55" s="1"/>
  <c r="Z15" i="18"/>
  <c r="AR15" i="50"/>
  <c r="Z16" i="88"/>
  <c r="AR14" i="52"/>
  <c r="AR15" i="19"/>
  <c r="AH16" i="34"/>
  <c r="AQ16" i="34" s="1"/>
  <c r="AH17" i="13"/>
  <c r="AQ17" i="13" s="1"/>
  <c r="Y16" i="93"/>
  <c r="X16" i="93"/>
  <c r="Z16" i="93" s="1"/>
  <c r="Y16" i="84"/>
  <c r="X16" i="84"/>
  <c r="Z16" i="71"/>
  <c r="W16" i="9"/>
  <c r="AG15" i="9"/>
  <c r="AP15" i="9" s="1"/>
  <c r="AF15" i="9"/>
  <c r="AO15" i="9" s="1"/>
  <c r="AE15" i="9"/>
  <c r="AH15" i="52"/>
  <c r="AQ15" i="52" s="1"/>
  <c r="AR15" i="90"/>
  <c r="AI16" i="28"/>
  <c r="AN16" i="28"/>
  <c r="AR14" i="17"/>
  <c r="AR15" i="31"/>
  <c r="AE16" i="56"/>
  <c r="W17" i="56"/>
  <c r="AF16" i="56"/>
  <c r="AO16" i="56" s="1"/>
  <c r="AG16" i="56"/>
  <c r="AP16" i="56" s="1"/>
  <c r="Z15" i="63"/>
  <c r="Y15" i="63"/>
  <c r="X15" i="63"/>
  <c r="Z16" i="33"/>
  <c r="W16" i="70"/>
  <c r="AG15" i="70"/>
  <c r="AP15" i="70" s="1"/>
  <c r="AF15" i="70"/>
  <c r="AO15" i="70" s="1"/>
  <c r="AE15" i="70"/>
  <c r="AH15" i="23"/>
  <c r="AQ15" i="23" s="1"/>
  <c r="Z16" i="59"/>
  <c r="Z16" i="51"/>
  <c r="Y16" i="42"/>
  <c r="X16" i="42"/>
  <c r="AR15" i="3"/>
  <c r="AR16" i="21"/>
  <c r="AR16" i="95"/>
  <c r="AH15" i="17"/>
  <c r="AQ15" i="17" s="1"/>
  <c r="AR15" i="91"/>
  <c r="AR15" i="41"/>
  <c r="Z16" i="3"/>
  <c r="AR15" i="38"/>
  <c r="Z17" i="27"/>
  <c r="X17" i="27"/>
  <c r="Y17" i="27"/>
  <c r="X16" i="65"/>
  <c r="Z16" i="65" s="1"/>
  <c r="Y16" i="65"/>
  <c r="AI15" i="64"/>
  <c r="AN15" i="64"/>
  <c r="AI16" i="66"/>
  <c r="AN16" i="66"/>
  <c r="Z15" i="53"/>
  <c r="X15" i="53"/>
  <c r="Y15" i="53"/>
  <c r="AI15" i="67"/>
  <c r="AN15" i="67"/>
  <c r="AN15" i="35"/>
  <c r="AI15" i="35"/>
  <c r="X16" i="20"/>
  <c r="Y16" i="20"/>
  <c r="W18" i="60" l="1"/>
  <c r="AG17" i="60"/>
  <c r="AP17" i="60" s="1"/>
  <c r="AE17" i="60"/>
  <c r="AF17" i="60"/>
  <c r="AO17" i="60" s="1"/>
  <c r="AG16" i="1"/>
  <c r="AP16" i="1" s="1"/>
  <c r="AF16" i="1"/>
  <c r="AO16" i="1" s="1"/>
  <c r="AE16" i="1"/>
  <c r="W17" i="1"/>
  <c r="AG16" i="24"/>
  <c r="AP16" i="24" s="1"/>
  <c r="AF16" i="24"/>
  <c r="AO16" i="24" s="1"/>
  <c r="AE16" i="24"/>
  <c r="W17" i="24"/>
  <c r="AE16" i="65"/>
  <c r="W17" i="65"/>
  <c r="AF16" i="65"/>
  <c r="AO16" i="65" s="1"/>
  <c r="AG16" i="65"/>
  <c r="AP16" i="65" s="1"/>
  <c r="AF16" i="68"/>
  <c r="AO16" i="68" s="1"/>
  <c r="AE16" i="68"/>
  <c r="W17" i="68"/>
  <c r="AG16" i="68"/>
  <c r="AP16" i="68" s="1"/>
  <c r="AE16" i="64"/>
  <c r="W17" i="64"/>
  <c r="AF16" i="64"/>
  <c r="AO16" i="64" s="1"/>
  <c r="AG16" i="64"/>
  <c r="AP16" i="64" s="1"/>
  <c r="W16" i="25"/>
  <c r="AG15" i="25"/>
  <c r="AP15" i="25" s="1"/>
  <c r="AF15" i="25"/>
  <c r="AO15" i="25" s="1"/>
  <c r="AE15" i="25"/>
  <c r="W17" i="93"/>
  <c r="AG16" i="93"/>
  <c r="AP16" i="93" s="1"/>
  <c r="AF16" i="93"/>
  <c r="AO16" i="93" s="1"/>
  <c r="AE16" i="93"/>
  <c r="AG16" i="67"/>
  <c r="AP16" i="67" s="1"/>
  <c r="AE16" i="67"/>
  <c r="W17" i="67"/>
  <c r="AF16" i="67"/>
  <c r="AO16" i="67" s="1"/>
  <c r="AF16" i="47"/>
  <c r="AO16" i="47" s="1"/>
  <c r="AE16" i="47"/>
  <c r="W17" i="47"/>
  <c r="AG16" i="47"/>
  <c r="AP16" i="47" s="1"/>
  <c r="W16" i="53"/>
  <c r="AG15" i="53"/>
  <c r="AP15" i="53" s="1"/>
  <c r="AF15" i="53"/>
  <c r="AO15" i="53" s="1"/>
  <c r="AE15" i="53"/>
  <c r="AR15" i="49"/>
  <c r="W17" i="59"/>
  <c r="AG16" i="59"/>
  <c r="AP16" i="59" s="1"/>
  <c r="AF16" i="59"/>
  <c r="AO16" i="59" s="1"/>
  <c r="AE16" i="59"/>
  <c r="AR16" i="66"/>
  <c r="Z16" i="70"/>
  <c r="Y16" i="70"/>
  <c r="X16" i="70"/>
  <c r="W17" i="71"/>
  <c r="AG16" i="71"/>
  <c r="AP16" i="71" s="1"/>
  <c r="AE16" i="71"/>
  <c r="AF16" i="71"/>
  <c r="AO16" i="71" s="1"/>
  <c r="X18" i="55"/>
  <c r="Y18" i="55"/>
  <c r="Z18" i="55" s="1"/>
  <c r="AH16" i="8"/>
  <c r="AQ16" i="8" s="1"/>
  <c r="AH15" i="11"/>
  <c r="AQ15" i="11" s="1"/>
  <c r="AI15" i="16"/>
  <c r="AN15" i="16"/>
  <c r="Z17" i="90"/>
  <c r="X17" i="90"/>
  <c r="Y17" i="90"/>
  <c r="AR15" i="30"/>
  <c r="AR15" i="75"/>
  <c r="AH16" i="83"/>
  <c r="AQ16" i="83" s="1"/>
  <c r="AR15" i="61"/>
  <c r="AH16" i="35"/>
  <c r="AQ16" i="35" s="1"/>
  <c r="AH17" i="60"/>
  <c r="AQ17" i="60" s="1"/>
  <c r="AH17" i="69"/>
  <c r="AQ17" i="69" s="1"/>
  <c r="AN15" i="72"/>
  <c r="AI15" i="72"/>
  <c r="W16" i="36"/>
  <c r="AG15" i="36"/>
  <c r="AP15" i="36" s="1"/>
  <c r="AF15" i="36"/>
  <c r="AO15" i="36" s="1"/>
  <c r="AE15" i="36"/>
  <c r="Y16" i="46"/>
  <c r="X16" i="46"/>
  <c r="AR14" i="12"/>
  <c r="AN16" i="82"/>
  <c r="AI16" i="82"/>
  <c r="AI15" i="23"/>
  <c r="AN15" i="23"/>
  <c r="AH17" i="28"/>
  <c r="AQ17" i="28" s="1"/>
  <c r="AH15" i="25"/>
  <c r="AQ15" i="25" s="1"/>
  <c r="AH15" i="15"/>
  <c r="AQ15" i="15" s="1"/>
  <c r="AH16" i="24"/>
  <c r="AQ16" i="24" s="1"/>
  <c r="X17" i="91"/>
  <c r="Y17" i="91"/>
  <c r="AN15" i="6"/>
  <c r="AI15" i="6"/>
  <c r="Y16" i="87"/>
  <c r="X16" i="87"/>
  <c r="Y16" i="5"/>
  <c r="X16" i="5"/>
  <c r="Z16" i="5" s="1"/>
  <c r="Y16" i="73"/>
  <c r="X16" i="73"/>
  <c r="AH16" i="75"/>
  <c r="AQ16" i="75" s="1"/>
  <c r="Z17" i="41"/>
  <c r="X17" i="41"/>
  <c r="Y17" i="41"/>
  <c r="Z17" i="57"/>
  <c r="X17" i="57"/>
  <c r="Y17" i="57"/>
  <c r="Z16" i="37"/>
  <c r="Y16" i="37"/>
  <c r="X16" i="37"/>
  <c r="AH16" i="93"/>
  <c r="AQ16" i="93" s="1"/>
  <c r="AE15" i="18"/>
  <c r="W16" i="18"/>
  <c r="AG15" i="18"/>
  <c r="AP15" i="18" s="1"/>
  <c r="AF15" i="18"/>
  <c r="AO15" i="18" s="1"/>
  <c r="AE15" i="78"/>
  <c r="AF15" i="78"/>
  <c r="AO15" i="78" s="1"/>
  <c r="AG15" i="78"/>
  <c r="AP15" i="78" s="1"/>
  <c r="W16" i="78"/>
  <c r="AG16" i="3"/>
  <c r="AP16" i="3" s="1"/>
  <c r="AF16" i="3"/>
  <c r="AO16" i="3" s="1"/>
  <c r="AE16" i="3"/>
  <c r="W17" i="3"/>
  <c r="Z16" i="9"/>
  <c r="Y16" i="9"/>
  <c r="X16" i="9"/>
  <c r="AR15" i="67"/>
  <c r="AH17" i="27"/>
  <c r="AQ17" i="27" s="1"/>
  <c r="AH16" i="42"/>
  <c r="AQ16" i="42" s="1"/>
  <c r="AE16" i="33"/>
  <c r="W17" i="33"/>
  <c r="AF16" i="33"/>
  <c r="AO16" i="33" s="1"/>
  <c r="AG16" i="33"/>
  <c r="AP16" i="33" s="1"/>
  <c r="Y17" i="56"/>
  <c r="Z17" i="56" s="1"/>
  <c r="X17" i="56"/>
  <c r="AH16" i="84"/>
  <c r="AQ16" i="84" s="1"/>
  <c r="AF16" i="88"/>
  <c r="AO16" i="88" s="1"/>
  <c r="W17" i="88"/>
  <c r="AG16" i="88"/>
  <c r="AP16" i="88" s="1"/>
  <c r="AE16" i="88"/>
  <c r="AI17" i="55"/>
  <c r="AN17" i="55"/>
  <c r="AE16" i="8"/>
  <c r="W17" i="8"/>
  <c r="AG16" i="8"/>
  <c r="AP16" i="8" s="1"/>
  <c r="AF16" i="8"/>
  <c r="AO16" i="8" s="1"/>
  <c r="AR16" i="69"/>
  <c r="W16" i="11"/>
  <c r="AG15" i="11"/>
  <c r="AP15" i="11" s="1"/>
  <c r="AF15" i="11"/>
  <c r="AO15" i="11" s="1"/>
  <c r="AE15" i="11"/>
  <c r="AI15" i="40"/>
  <c r="AN15" i="40"/>
  <c r="AI15" i="81"/>
  <c r="AN15" i="81"/>
  <c r="W17" i="83"/>
  <c r="AG16" i="83"/>
  <c r="AP16" i="83" s="1"/>
  <c r="AF16" i="83"/>
  <c r="AO16" i="83" s="1"/>
  <c r="AE16" i="83"/>
  <c r="AI17" i="29"/>
  <c r="AN17" i="29"/>
  <c r="AR15" i="77"/>
  <c r="Y16" i="96"/>
  <c r="X16" i="96"/>
  <c r="Z16" i="96" s="1"/>
  <c r="X16" i="48"/>
  <c r="Y16" i="48"/>
  <c r="Z16" i="48" s="1"/>
  <c r="AR15" i="62"/>
  <c r="AN15" i="32"/>
  <c r="AI15" i="32"/>
  <c r="AE16" i="35"/>
  <c r="AF16" i="35"/>
  <c r="AO16" i="35" s="1"/>
  <c r="W17" i="35"/>
  <c r="AG16" i="35"/>
  <c r="AP16" i="35" s="1"/>
  <c r="W16" i="92"/>
  <c r="AG15" i="92"/>
  <c r="AP15" i="92" s="1"/>
  <c r="AE15" i="92"/>
  <c r="AF15" i="92"/>
  <c r="AO15" i="92" s="1"/>
  <c r="AG16" i="61"/>
  <c r="AP16" i="61" s="1"/>
  <c r="AF16" i="61"/>
  <c r="AO16" i="61" s="1"/>
  <c r="AE16" i="61"/>
  <c r="W17" i="61"/>
  <c r="AH16" i="62"/>
  <c r="AQ16" i="62" s="1"/>
  <c r="Z17" i="58"/>
  <c r="X17" i="58"/>
  <c r="Y17" i="58"/>
  <c r="AH16" i="30"/>
  <c r="AQ16" i="30" s="1"/>
  <c r="AR17" i="39"/>
  <c r="AH15" i="54"/>
  <c r="AQ15" i="54" s="1"/>
  <c r="AR15" i="24"/>
  <c r="AI16" i="26"/>
  <c r="AN16" i="26"/>
  <c r="X17" i="85"/>
  <c r="Z17" i="85" s="1"/>
  <c r="Y17" i="85"/>
  <c r="W18" i="28"/>
  <c r="AG17" i="28"/>
  <c r="AP17" i="28" s="1"/>
  <c r="AF17" i="28"/>
  <c r="AO17" i="28" s="1"/>
  <c r="AE17" i="28"/>
  <c r="W16" i="15"/>
  <c r="AG15" i="15"/>
  <c r="AP15" i="15" s="1"/>
  <c r="AE15" i="15"/>
  <c r="AF15" i="15"/>
  <c r="AO15" i="15" s="1"/>
  <c r="AR15" i="20"/>
  <c r="AR14" i="92"/>
  <c r="AH16" i="7"/>
  <c r="AQ16" i="7" s="1"/>
  <c r="AN15" i="5"/>
  <c r="AI15" i="5"/>
  <c r="AR15" i="93"/>
  <c r="AI16" i="57"/>
  <c r="AN16" i="57"/>
  <c r="AR15" i="35"/>
  <c r="W16" i="63"/>
  <c r="AG15" i="63"/>
  <c r="AP15" i="63" s="1"/>
  <c r="AE15" i="63"/>
  <c r="AF15" i="63"/>
  <c r="AO15" i="63" s="1"/>
  <c r="X16" i="16"/>
  <c r="Y16" i="16"/>
  <c r="AN16" i="90"/>
  <c r="AI16" i="90"/>
  <c r="AR14" i="25"/>
  <c r="AR16" i="60"/>
  <c r="AH17" i="86"/>
  <c r="AQ17" i="86" s="1"/>
  <c r="AF17" i="89"/>
  <c r="AO17" i="89" s="1"/>
  <c r="AG17" i="89"/>
  <c r="AP17" i="89" s="1"/>
  <c r="AE17" i="89"/>
  <c r="W18" i="89"/>
  <c r="AN15" i="48"/>
  <c r="AI15" i="48"/>
  <c r="AF17" i="95"/>
  <c r="AO17" i="95" s="1"/>
  <c r="AE17" i="95"/>
  <c r="AG17" i="95"/>
  <c r="AP17" i="95" s="1"/>
  <c r="W18" i="95"/>
  <c r="AR15" i="65"/>
  <c r="AG17" i="69"/>
  <c r="AP17" i="69" s="1"/>
  <c r="AF17" i="69"/>
  <c r="AO17" i="69" s="1"/>
  <c r="AE17" i="69"/>
  <c r="W18" i="69"/>
  <c r="AH17" i="44"/>
  <c r="AQ17" i="44" s="1"/>
  <c r="AG16" i="50"/>
  <c r="AP16" i="50" s="1"/>
  <c r="AE16" i="50"/>
  <c r="W17" i="50"/>
  <c r="AF16" i="50"/>
  <c r="AO16" i="50" s="1"/>
  <c r="Z16" i="30"/>
  <c r="AI15" i="46"/>
  <c r="AN15" i="46"/>
  <c r="AH16" i="49"/>
  <c r="AQ16" i="49" s="1"/>
  <c r="X16" i="79"/>
  <c r="Z16" i="79" s="1"/>
  <c r="Y16" i="79"/>
  <c r="X15" i="14"/>
  <c r="Y15" i="14"/>
  <c r="AH17" i="66"/>
  <c r="AQ17" i="66" s="1"/>
  <c r="Z16" i="7"/>
  <c r="AI15" i="52"/>
  <c r="AN15" i="52"/>
  <c r="Z16" i="75"/>
  <c r="AI16" i="34"/>
  <c r="AN16" i="34"/>
  <c r="AN17" i="10"/>
  <c r="AI17" i="10"/>
  <c r="X16" i="17"/>
  <c r="Y16" i="17"/>
  <c r="Y15" i="94"/>
  <c r="Z15" i="94" s="1"/>
  <c r="X15" i="94"/>
  <c r="X16" i="40"/>
  <c r="Y16" i="40"/>
  <c r="AH16" i="20"/>
  <c r="AQ16" i="20" s="1"/>
  <c r="AR15" i="64"/>
  <c r="W18" i="27"/>
  <c r="AG17" i="27"/>
  <c r="AP17" i="27" s="1"/>
  <c r="AF17" i="27"/>
  <c r="AO17" i="27" s="1"/>
  <c r="AE17" i="27"/>
  <c r="AH15" i="63"/>
  <c r="AQ15" i="63" s="1"/>
  <c r="AI16" i="56"/>
  <c r="AN16" i="56"/>
  <c r="AR16" i="28"/>
  <c r="AI15" i="9"/>
  <c r="AN15" i="9"/>
  <c r="Z16" i="20"/>
  <c r="AH15" i="53"/>
  <c r="AQ15" i="53" s="1"/>
  <c r="Z16" i="42"/>
  <c r="AI15" i="70"/>
  <c r="AN15" i="70"/>
  <c r="Z16" i="84"/>
  <c r="AH16" i="74"/>
  <c r="AQ16" i="74" s="1"/>
  <c r="X16" i="81"/>
  <c r="Y16" i="81"/>
  <c r="AR15" i="68"/>
  <c r="AH18" i="39"/>
  <c r="AQ18" i="39" s="1"/>
  <c r="Z17" i="86"/>
  <c r="AR15" i="76"/>
  <c r="AF15" i="22"/>
  <c r="AO15" i="22" s="1"/>
  <c r="AE15" i="22"/>
  <c r="W16" i="22"/>
  <c r="AG15" i="22"/>
  <c r="AP15" i="22" s="1"/>
  <c r="AR15" i="43"/>
  <c r="AR16" i="86"/>
  <c r="AR14" i="54"/>
  <c r="AF16" i="31"/>
  <c r="AO16" i="31" s="1"/>
  <c r="AE16" i="31"/>
  <c r="W17" i="31"/>
  <c r="AG16" i="31"/>
  <c r="AP16" i="31" s="1"/>
  <c r="W18" i="21"/>
  <c r="AG17" i="21"/>
  <c r="AP17" i="21" s="1"/>
  <c r="AF17" i="21"/>
  <c r="AO17" i="21" s="1"/>
  <c r="AE17" i="21"/>
  <c r="Z16" i="62"/>
  <c r="AG16" i="19"/>
  <c r="AP16" i="19" s="1"/>
  <c r="AF16" i="19"/>
  <c r="AO16" i="19" s="1"/>
  <c r="AE16" i="19"/>
  <c r="W17" i="19"/>
  <c r="AR14" i="15"/>
  <c r="AR15" i="83"/>
  <c r="Z15" i="54"/>
  <c r="AR15" i="74"/>
  <c r="AH16" i="76"/>
  <c r="AQ16" i="76" s="1"/>
  <c r="Y17" i="82"/>
  <c r="Z17" i="82" s="1"/>
  <c r="X17" i="82"/>
  <c r="AH16" i="2"/>
  <c r="AQ16" i="2" s="1"/>
  <c r="AN14" i="14"/>
  <c r="AI14" i="14"/>
  <c r="AH16" i="43"/>
  <c r="AQ16" i="43" s="1"/>
  <c r="Z17" i="66"/>
  <c r="AH16" i="77"/>
  <c r="AQ16" i="77" s="1"/>
  <c r="AI16" i="91"/>
  <c r="AN16" i="91"/>
  <c r="AN15" i="87"/>
  <c r="AI15" i="87"/>
  <c r="AI15" i="73"/>
  <c r="AN15" i="73"/>
  <c r="AI16" i="41"/>
  <c r="AN16" i="41"/>
  <c r="AI15" i="17"/>
  <c r="AN15" i="17"/>
  <c r="AN15" i="37"/>
  <c r="AI15" i="37"/>
  <c r="AH16" i="67"/>
  <c r="AQ16" i="67" s="1"/>
  <c r="W17" i="80"/>
  <c r="AG16" i="80"/>
  <c r="AP16" i="80" s="1"/>
  <c r="AF16" i="80"/>
  <c r="AO16" i="80" s="1"/>
  <c r="AE16" i="80"/>
  <c r="Y18" i="13"/>
  <c r="X18" i="13"/>
  <c r="Z18" i="13" s="1"/>
  <c r="W19" i="39"/>
  <c r="AG18" i="39"/>
  <c r="AP18" i="39" s="1"/>
  <c r="AF18" i="39"/>
  <c r="AO18" i="39" s="1"/>
  <c r="AE18" i="39"/>
  <c r="AH16" i="47"/>
  <c r="AQ16" i="47" s="1"/>
  <c r="W16" i="45"/>
  <c r="AG15" i="45"/>
  <c r="AP15" i="45" s="1"/>
  <c r="AF15" i="45"/>
  <c r="AO15" i="45" s="1"/>
  <c r="AE15" i="45"/>
  <c r="X18" i="29"/>
  <c r="Z18" i="29" s="1"/>
  <c r="Y18" i="29"/>
  <c r="Y16" i="32"/>
  <c r="X16" i="32"/>
  <c r="AR15" i="42"/>
  <c r="AF17" i="44"/>
  <c r="AO17" i="44" s="1"/>
  <c r="AE17" i="44"/>
  <c r="W18" i="44"/>
  <c r="AG17" i="44"/>
  <c r="AP17" i="44" s="1"/>
  <c r="AH16" i="1"/>
  <c r="AQ16" i="1" s="1"/>
  <c r="Z16" i="49"/>
  <c r="Y17" i="26"/>
  <c r="X17" i="26"/>
  <c r="Z16" i="76"/>
  <c r="AN16" i="85"/>
  <c r="AI16" i="85"/>
  <c r="Z16" i="2"/>
  <c r="AN15" i="79"/>
  <c r="AI15" i="79"/>
  <c r="AR15" i="4"/>
  <c r="Z16" i="43"/>
  <c r="AR15" i="47"/>
  <c r="AH15" i="12"/>
  <c r="AQ15" i="12" s="1"/>
  <c r="Z16" i="77"/>
  <c r="AH16" i="4"/>
  <c r="AQ16" i="4" s="1"/>
  <c r="X18" i="10"/>
  <c r="Z18" i="10"/>
  <c r="Y18" i="10"/>
  <c r="AH16" i="65"/>
  <c r="AQ16" i="65" s="1"/>
  <c r="AF16" i="51"/>
  <c r="AO16" i="51" s="1"/>
  <c r="W17" i="51"/>
  <c r="AG16" i="51"/>
  <c r="AP16" i="51" s="1"/>
  <c r="AE16" i="51"/>
  <c r="W17" i="74"/>
  <c r="AG16" i="74"/>
  <c r="AP16" i="74" s="1"/>
  <c r="AF16" i="74"/>
  <c r="AO16" i="74" s="1"/>
  <c r="AE16" i="74"/>
  <c r="AN17" i="13"/>
  <c r="AI17" i="13"/>
  <c r="AI15" i="96"/>
  <c r="AN15" i="96"/>
  <c r="AE16" i="38"/>
  <c r="W17" i="38"/>
  <c r="AG16" i="38"/>
  <c r="AP16" i="38" s="1"/>
  <c r="AF16" i="38"/>
  <c r="AO16" i="38" s="1"/>
  <c r="AH16" i="68"/>
  <c r="AQ16" i="68" s="1"/>
  <c r="AR15" i="1"/>
  <c r="AH15" i="92"/>
  <c r="AQ15" i="92" s="1"/>
  <c r="AH16" i="64"/>
  <c r="AQ16" i="64" s="1"/>
  <c r="AR14" i="11"/>
  <c r="Y16" i="72"/>
  <c r="X16" i="72"/>
  <c r="AH16" i="61"/>
  <c r="AQ16" i="61" s="1"/>
  <c r="AR15" i="2"/>
  <c r="AI16" i="58"/>
  <c r="AN16" i="58"/>
  <c r="AR15" i="8"/>
  <c r="AR15" i="7"/>
  <c r="Y16" i="23"/>
  <c r="X16" i="23"/>
  <c r="Z16" i="23" s="1"/>
  <c r="AR14" i="53"/>
  <c r="AR16" i="27"/>
  <c r="Z15" i="12"/>
  <c r="AR16" i="44"/>
  <c r="AR14" i="63"/>
  <c r="Y16" i="6"/>
  <c r="X16" i="6"/>
  <c r="Z16" i="6" s="1"/>
  <c r="X16" i="52"/>
  <c r="Y16" i="52"/>
  <c r="Z16" i="52" s="1"/>
  <c r="AR15" i="84"/>
  <c r="Z16" i="4"/>
  <c r="Y17" i="34"/>
  <c r="X17" i="34"/>
  <c r="Z17" i="34" s="1"/>
  <c r="AI14" i="94"/>
  <c r="AN14" i="94"/>
  <c r="AE16" i="52" l="1"/>
  <c r="W17" i="52"/>
  <c r="AG16" i="52"/>
  <c r="AP16" i="52" s="1"/>
  <c r="AF16" i="52"/>
  <c r="AO16" i="52" s="1"/>
  <c r="AG18" i="55"/>
  <c r="AP18" i="55" s="1"/>
  <c r="AE18" i="55"/>
  <c r="W19" i="55"/>
  <c r="AF18" i="55"/>
  <c r="AO18" i="55" s="1"/>
  <c r="W17" i="6"/>
  <c r="AG16" i="6"/>
  <c r="AP16" i="6" s="1"/>
  <c r="AF16" i="6"/>
  <c r="AO16" i="6" s="1"/>
  <c r="AE16" i="6"/>
  <c r="AG16" i="23"/>
  <c r="AP16" i="23" s="1"/>
  <c r="AF16" i="23"/>
  <c r="AO16" i="23" s="1"/>
  <c r="AE16" i="23"/>
  <c r="W17" i="23"/>
  <c r="AG16" i="79"/>
  <c r="AP16" i="79" s="1"/>
  <c r="W17" i="79"/>
  <c r="AE16" i="79"/>
  <c r="AF16" i="79"/>
  <c r="AO16" i="79" s="1"/>
  <c r="AF17" i="85"/>
  <c r="AO17" i="85" s="1"/>
  <c r="AE17" i="85"/>
  <c r="W18" i="85"/>
  <c r="AG17" i="85"/>
  <c r="AP17" i="85" s="1"/>
  <c r="W17" i="48"/>
  <c r="AG16" i="48"/>
  <c r="AP16" i="48" s="1"/>
  <c r="AF16" i="48"/>
  <c r="AO16" i="48" s="1"/>
  <c r="AE16" i="48"/>
  <c r="W19" i="13"/>
  <c r="AG18" i="13"/>
  <c r="AP18" i="13" s="1"/>
  <c r="AE18" i="13"/>
  <c r="AF18" i="13"/>
  <c r="AO18" i="13" s="1"/>
  <c r="W18" i="34"/>
  <c r="AG17" i="34"/>
  <c r="AP17" i="34" s="1"/>
  <c r="AF17" i="34"/>
  <c r="AO17" i="34" s="1"/>
  <c r="AE17" i="34"/>
  <c r="W19" i="29"/>
  <c r="AG18" i="29"/>
  <c r="AP18" i="29" s="1"/>
  <c r="AF18" i="29"/>
  <c r="AO18" i="29" s="1"/>
  <c r="AE18" i="29"/>
  <c r="AE17" i="82"/>
  <c r="AF17" i="82"/>
  <c r="AO17" i="82" s="1"/>
  <c r="W18" i="82"/>
  <c r="AG17" i="82"/>
  <c r="AP17" i="82" s="1"/>
  <c r="W16" i="94"/>
  <c r="AE15" i="94"/>
  <c r="AF15" i="94"/>
  <c r="AO15" i="94" s="1"/>
  <c r="AG15" i="94"/>
  <c r="AP15" i="94" s="1"/>
  <c r="W17" i="96"/>
  <c r="AG16" i="96"/>
  <c r="AP16" i="96" s="1"/>
  <c r="AE16" i="96"/>
  <c r="AF16" i="96"/>
  <c r="AO16" i="96" s="1"/>
  <c r="AG17" i="56"/>
  <c r="AP17" i="56" s="1"/>
  <c r="AE17" i="56"/>
  <c r="AF17" i="56"/>
  <c r="AO17" i="56" s="1"/>
  <c r="W18" i="56"/>
  <c r="W17" i="5"/>
  <c r="AG16" i="5"/>
  <c r="AP16" i="5" s="1"/>
  <c r="AF16" i="5"/>
  <c r="AO16" i="5" s="1"/>
  <c r="AE16" i="5"/>
  <c r="AR14" i="94"/>
  <c r="AR16" i="58"/>
  <c r="AH16" i="72"/>
  <c r="AQ16" i="72" s="1"/>
  <c r="AR15" i="96"/>
  <c r="AR15" i="79"/>
  <c r="AH17" i="26"/>
  <c r="AQ17" i="26" s="1"/>
  <c r="AN18" i="39"/>
  <c r="AI18" i="39"/>
  <c r="AR15" i="17"/>
  <c r="AH17" i="82"/>
  <c r="AQ17" i="82" s="1"/>
  <c r="Y16" i="22"/>
  <c r="X16" i="22"/>
  <c r="W17" i="42"/>
  <c r="AG16" i="42"/>
  <c r="AP16" i="42" s="1"/>
  <c r="AF16" i="42"/>
  <c r="AO16" i="42" s="1"/>
  <c r="AE16" i="42"/>
  <c r="AR15" i="9"/>
  <c r="Y18" i="27"/>
  <c r="X18" i="27"/>
  <c r="AR16" i="34"/>
  <c r="W17" i="30"/>
  <c r="AG16" i="30"/>
  <c r="AP16" i="30" s="1"/>
  <c r="AF16" i="30"/>
  <c r="AO16" i="30" s="1"/>
  <c r="AE16" i="30"/>
  <c r="AN17" i="95"/>
  <c r="AI17" i="95"/>
  <c r="AN17" i="89"/>
  <c r="AI17" i="89"/>
  <c r="AN17" i="28"/>
  <c r="AI17" i="28"/>
  <c r="AN16" i="83"/>
  <c r="AI16" i="83"/>
  <c r="AH17" i="56"/>
  <c r="AQ17" i="56" s="1"/>
  <c r="AI16" i="33"/>
  <c r="AN16" i="33"/>
  <c r="AN16" i="3"/>
  <c r="AI16" i="3"/>
  <c r="AH17" i="41"/>
  <c r="AQ17" i="41" s="1"/>
  <c r="AR15" i="16"/>
  <c r="X17" i="47"/>
  <c r="Y17" i="47"/>
  <c r="Z17" i="47" s="1"/>
  <c r="AN16" i="67"/>
  <c r="AI16" i="67"/>
  <c r="Y17" i="93"/>
  <c r="X17" i="93"/>
  <c r="AN16" i="68"/>
  <c r="AI16" i="68"/>
  <c r="X17" i="24"/>
  <c r="Y17" i="24"/>
  <c r="Z17" i="24" s="1"/>
  <c r="AH16" i="32"/>
  <c r="AQ16" i="32" s="1"/>
  <c r="AI15" i="22"/>
  <c r="AN15" i="22"/>
  <c r="AH16" i="40"/>
  <c r="AQ16" i="40" s="1"/>
  <c r="AH16" i="17"/>
  <c r="AQ16" i="17" s="1"/>
  <c r="W17" i="75"/>
  <c r="AG16" i="75"/>
  <c r="AP16" i="75" s="1"/>
  <c r="AF16" i="75"/>
  <c r="AO16" i="75" s="1"/>
  <c r="AE16" i="75"/>
  <c r="AR16" i="90"/>
  <c r="AI15" i="63"/>
  <c r="AN15" i="63"/>
  <c r="AR16" i="57"/>
  <c r="Z17" i="61"/>
  <c r="X17" i="61"/>
  <c r="Y17" i="61"/>
  <c r="AN15" i="92"/>
  <c r="AI15" i="92"/>
  <c r="AR15" i="40"/>
  <c r="AR17" i="55"/>
  <c r="AI15" i="78"/>
  <c r="AN15" i="78"/>
  <c r="AF16" i="37"/>
  <c r="AO16" i="37" s="1"/>
  <c r="AE16" i="37"/>
  <c r="W17" i="37"/>
  <c r="AG16" i="37"/>
  <c r="AP16" i="37" s="1"/>
  <c r="W18" i="41"/>
  <c r="AG17" i="41"/>
  <c r="AP17" i="41" s="1"/>
  <c r="AF17" i="41"/>
  <c r="AO17" i="41" s="1"/>
  <c r="AE17" i="41"/>
  <c r="AH16" i="73"/>
  <c r="AQ16" i="73" s="1"/>
  <c r="AH16" i="87"/>
  <c r="AQ16" i="87" s="1"/>
  <c r="AH17" i="91"/>
  <c r="AQ17" i="91" s="1"/>
  <c r="AH16" i="46"/>
  <c r="AQ16" i="46" s="1"/>
  <c r="Z17" i="71"/>
  <c r="X17" i="71"/>
  <c r="Y17" i="71"/>
  <c r="AI16" i="59"/>
  <c r="AN16" i="59"/>
  <c r="AI15" i="53"/>
  <c r="AN15" i="53"/>
  <c r="AN16" i="24"/>
  <c r="AI16" i="24"/>
  <c r="AG16" i="62"/>
  <c r="AP16" i="62" s="1"/>
  <c r="AF16" i="62"/>
  <c r="AO16" i="62" s="1"/>
  <c r="AE16" i="62"/>
  <c r="W17" i="62"/>
  <c r="AH16" i="52"/>
  <c r="AQ16" i="52" s="1"/>
  <c r="Z16" i="72"/>
  <c r="Y17" i="38"/>
  <c r="X17" i="38"/>
  <c r="AI16" i="51"/>
  <c r="AN16" i="51"/>
  <c r="AG16" i="2"/>
  <c r="AP16" i="2" s="1"/>
  <c r="AF16" i="2"/>
  <c r="AO16" i="2" s="1"/>
  <c r="AE16" i="2"/>
  <c r="W17" i="2"/>
  <c r="Z17" i="26"/>
  <c r="AN15" i="45"/>
  <c r="AI15" i="45"/>
  <c r="AR16" i="41"/>
  <c r="AR16" i="91"/>
  <c r="AF17" i="66"/>
  <c r="AO17" i="66" s="1"/>
  <c r="AE17" i="66"/>
  <c r="W18" i="66"/>
  <c r="AG17" i="66"/>
  <c r="AP17" i="66" s="1"/>
  <c r="AR14" i="14"/>
  <c r="AI17" i="21"/>
  <c r="AN17" i="21"/>
  <c r="AH16" i="81"/>
  <c r="AQ16" i="81" s="1"/>
  <c r="AN17" i="27"/>
  <c r="AI17" i="27"/>
  <c r="Z16" i="40"/>
  <c r="Z16" i="17"/>
  <c r="AH15" i="14"/>
  <c r="AQ15" i="14" s="1"/>
  <c r="X17" i="50"/>
  <c r="Y17" i="50"/>
  <c r="AI15" i="15"/>
  <c r="AN15" i="15"/>
  <c r="AR16" i="26"/>
  <c r="AN16" i="61"/>
  <c r="AI16" i="61"/>
  <c r="AI16" i="35"/>
  <c r="AN16" i="35"/>
  <c r="AH16" i="48"/>
  <c r="AQ16" i="48" s="1"/>
  <c r="AI15" i="11"/>
  <c r="AN15" i="11"/>
  <c r="AI16" i="88"/>
  <c r="AN16" i="88"/>
  <c r="AH16" i="9"/>
  <c r="AQ16" i="9" s="1"/>
  <c r="Z17" i="91"/>
  <c r="AR15" i="23"/>
  <c r="Z16" i="36"/>
  <c r="X16" i="36"/>
  <c r="Y16" i="36"/>
  <c r="AH18" i="55"/>
  <c r="AQ18" i="55" s="1"/>
  <c r="AH16" i="70"/>
  <c r="AQ16" i="70" s="1"/>
  <c r="AI16" i="47"/>
  <c r="AN16" i="47"/>
  <c r="AN16" i="93"/>
  <c r="AI16" i="93"/>
  <c r="AN15" i="25"/>
  <c r="AI15" i="25"/>
  <c r="X17" i="64"/>
  <c r="Y17" i="64"/>
  <c r="Z17" i="64" s="1"/>
  <c r="Y18" i="44"/>
  <c r="X18" i="44"/>
  <c r="AI16" i="80"/>
  <c r="AN16" i="80"/>
  <c r="X17" i="31"/>
  <c r="Y17" i="31"/>
  <c r="Z17" i="31" s="1"/>
  <c r="AE16" i="77"/>
  <c r="AF16" i="77"/>
  <c r="AO16" i="77" s="1"/>
  <c r="AG16" i="77"/>
  <c r="AP16" i="77" s="1"/>
  <c r="W17" i="77"/>
  <c r="W17" i="43"/>
  <c r="AG16" i="43"/>
  <c r="AP16" i="43" s="1"/>
  <c r="AF16" i="43"/>
  <c r="AO16" i="43" s="1"/>
  <c r="AE16" i="43"/>
  <c r="AR16" i="85"/>
  <c r="AE16" i="49"/>
  <c r="W17" i="49"/>
  <c r="AG16" i="49"/>
  <c r="AP16" i="49" s="1"/>
  <c r="AF16" i="49"/>
  <c r="AO16" i="49" s="1"/>
  <c r="AI17" i="44"/>
  <c r="AN17" i="44"/>
  <c r="Z16" i="32"/>
  <c r="Y19" i="39"/>
  <c r="X19" i="39"/>
  <c r="AR15" i="37"/>
  <c r="Z17" i="19"/>
  <c r="X17" i="19"/>
  <c r="Y17" i="19"/>
  <c r="AI16" i="31"/>
  <c r="AN16" i="31"/>
  <c r="Z16" i="81"/>
  <c r="W17" i="84"/>
  <c r="AG16" i="84"/>
  <c r="AP16" i="84" s="1"/>
  <c r="AE16" i="84"/>
  <c r="AF16" i="84"/>
  <c r="AO16" i="84" s="1"/>
  <c r="AH15" i="94"/>
  <c r="AQ15" i="94" s="1"/>
  <c r="AR17" i="10"/>
  <c r="AR15" i="52"/>
  <c r="Z15" i="14"/>
  <c r="AN16" i="50"/>
  <c r="AI16" i="50"/>
  <c r="AR15" i="48"/>
  <c r="Y16" i="63"/>
  <c r="X16" i="63"/>
  <c r="Y18" i="28"/>
  <c r="X18" i="28"/>
  <c r="AH17" i="58"/>
  <c r="AQ17" i="58" s="1"/>
  <c r="Y16" i="92"/>
  <c r="X16" i="92"/>
  <c r="AR15" i="32"/>
  <c r="Y17" i="83"/>
  <c r="X17" i="83"/>
  <c r="Z16" i="78"/>
  <c r="X16" i="78"/>
  <c r="Y16" i="78"/>
  <c r="AH17" i="57"/>
  <c r="AQ17" i="57" s="1"/>
  <c r="Z16" i="73"/>
  <c r="Z16" i="87"/>
  <c r="AR16" i="82"/>
  <c r="Z16" i="46"/>
  <c r="AR15" i="72"/>
  <c r="AH17" i="90"/>
  <c r="AQ17" i="90" s="1"/>
  <c r="AI16" i="64"/>
  <c r="AN16" i="64"/>
  <c r="AI17" i="60"/>
  <c r="AN17" i="60"/>
  <c r="AH17" i="34"/>
  <c r="AQ17" i="34" s="1"/>
  <c r="AR17" i="13"/>
  <c r="Y17" i="74"/>
  <c r="X17" i="74"/>
  <c r="AG16" i="4"/>
  <c r="AP16" i="4" s="1"/>
  <c r="AF16" i="4"/>
  <c r="AO16" i="4" s="1"/>
  <c r="AE16" i="4"/>
  <c r="W17" i="4"/>
  <c r="AH16" i="6"/>
  <c r="AQ16" i="6" s="1"/>
  <c r="AH16" i="23"/>
  <c r="AQ16" i="23" s="1"/>
  <c r="AI16" i="38"/>
  <c r="AN16" i="38"/>
  <c r="AN16" i="74"/>
  <c r="AI16" i="74"/>
  <c r="Y17" i="51"/>
  <c r="X17" i="51"/>
  <c r="W19" i="10"/>
  <c r="AG18" i="10"/>
  <c r="AP18" i="10" s="1"/>
  <c r="AF18" i="10"/>
  <c r="AO18" i="10" s="1"/>
  <c r="AE18" i="10"/>
  <c r="AH18" i="13"/>
  <c r="AQ18" i="13" s="1"/>
  <c r="Y17" i="80"/>
  <c r="X17" i="80"/>
  <c r="AR15" i="73"/>
  <c r="AF15" i="54"/>
  <c r="AO15" i="54" s="1"/>
  <c r="AG15" i="54"/>
  <c r="AP15" i="54" s="1"/>
  <c r="AE15" i="54"/>
  <c r="W16" i="54"/>
  <c r="AN16" i="19"/>
  <c r="AI16" i="19"/>
  <c r="AG16" i="20"/>
  <c r="AP16" i="20" s="1"/>
  <c r="AF16" i="20"/>
  <c r="AO16" i="20" s="1"/>
  <c r="AE16" i="20"/>
  <c r="W17" i="20"/>
  <c r="AR16" i="56"/>
  <c r="W17" i="7"/>
  <c r="AG16" i="7"/>
  <c r="AP16" i="7" s="1"/>
  <c r="AF16" i="7"/>
  <c r="AO16" i="7" s="1"/>
  <c r="AE16" i="7"/>
  <c r="Y18" i="69"/>
  <c r="X18" i="69"/>
  <c r="X18" i="95"/>
  <c r="Y18" i="95"/>
  <c r="AH16" i="16"/>
  <c r="AQ16" i="16" s="1"/>
  <c r="AR15" i="5"/>
  <c r="Z16" i="15"/>
  <c r="X16" i="15"/>
  <c r="Y16" i="15"/>
  <c r="AF17" i="58"/>
  <c r="AO17" i="58" s="1"/>
  <c r="AE17" i="58"/>
  <c r="W18" i="58"/>
  <c r="AG17" i="58"/>
  <c r="AP17" i="58" s="1"/>
  <c r="AH16" i="96"/>
  <c r="AQ16" i="96" s="1"/>
  <c r="AR17" i="29"/>
  <c r="Y17" i="8"/>
  <c r="X17" i="8"/>
  <c r="Z17" i="88"/>
  <c r="X17" i="88"/>
  <c r="Y17" i="88"/>
  <c r="AE16" i="9"/>
  <c r="AF16" i="9"/>
  <c r="AO16" i="9" s="1"/>
  <c r="W17" i="9"/>
  <c r="AG16" i="9"/>
  <c r="AP16" i="9" s="1"/>
  <c r="Z16" i="18"/>
  <c r="Y16" i="18"/>
  <c r="X16" i="18"/>
  <c r="AG17" i="57"/>
  <c r="AP17" i="57" s="1"/>
  <c r="AF17" i="57"/>
  <c r="AO17" i="57" s="1"/>
  <c r="AE17" i="57"/>
  <c r="W18" i="57"/>
  <c r="AH16" i="5"/>
  <c r="AQ16" i="5" s="1"/>
  <c r="AR15" i="6"/>
  <c r="AF17" i="90"/>
  <c r="AO17" i="90" s="1"/>
  <c r="AE17" i="90"/>
  <c r="W18" i="90"/>
  <c r="AG17" i="90"/>
  <c r="AP17" i="90" s="1"/>
  <c r="AE16" i="70"/>
  <c r="W17" i="70"/>
  <c r="AF16" i="70"/>
  <c r="AO16" i="70" s="1"/>
  <c r="AG16" i="70"/>
  <c r="AP16" i="70" s="1"/>
  <c r="X17" i="59"/>
  <c r="Y17" i="59"/>
  <c r="Z16" i="53"/>
  <c r="Y16" i="53"/>
  <c r="X16" i="53"/>
  <c r="X17" i="65"/>
  <c r="Y17" i="65"/>
  <c r="Z17" i="1"/>
  <c r="Y17" i="1"/>
  <c r="X17" i="1"/>
  <c r="W16" i="12"/>
  <c r="AF15" i="12"/>
  <c r="AO15" i="12" s="1"/>
  <c r="AG15" i="12"/>
  <c r="AP15" i="12" s="1"/>
  <c r="AE15" i="12"/>
  <c r="AH18" i="10"/>
  <c r="AQ18" i="10" s="1"/>
  <c r="AE16" i="76"/>
  <c r="AG16" i="76"/>
  <c r="AP16" i="76" s="1"/>
  <c r="AF16" i="76"/>
  <c r="AO16" i="76" s="1"/>
  <c r="W17" i="76"/>
  <c r="AH18" i="29"/>
  <c r="AQ18" i="29" s="1"/>
  <c r="Z16" i="45"/>
  <c r="Y16" i="45"/>
  <c r="X16" i="45"/>
  <c r="AR15" i="87"/>
  <c r="Z18" i="21"/>
  <c r="X18" i="21"/>
  <c r="Y18" i="21"/>
  <c r="AF17" i="86"/>
  <c r="AO17" i="86" s="1"/>
  <c r="AG17" i="86"/>
  <c r="AP17" i="86" s="1"/>
  <c r="AE17" i="86"/>
  <c r="W18" i="86"/>
  <c r="AR15" i="70"/>
  <c r="AH16" i="79"/>
  <c r="AQ16" i="79" s="1"/>
  <c r="AR15" i="46"/>
  <c r="AN17" i="69"/>
  <c r="AI17" i="69"/>
  <c r="Z18" i="89"/>
  <c r="Y18" i="89"/>
  <c r="X18" i="89"/>
  <c r="Z16" i="16"/>
  <c r="AH17" i="85"/>
  <c r="AQ17" i="85" s="1"/>
  <c r="X17" i="35"/>
  <c r="Y17" i="35"/>
  <c r="Z17" i="35" s="1"/>
  <c r="AR15" i="81"/>
  <c r="Y16" i="11"/>
  <c r="X16" i="11"/>
  <c r="AN16" i="8"/>
  <c r="AI16" i="8"/>
  <c r="Y17" i="33"/>
  <c r="X17" i="33"/>
  <c r="Y17" i="3"/>
  <c r="X17" i="3"/>
  <c r="AI15" i="18"/>
  <c r="AN15" i="18"/>
  <c r="AH16" i="37"/>
  <c r="AQ16" i="37" s="1"/>
  <c r="AN15" i="36"/>
  <c r="AI15" i="36"/>
  <c r="AI16" i="71"/>
  <c r="AN16" i="71"/>
  <c r="Z17" i="67"/>
  <c r="X17" i="67"/>
  <c r="Y17" i="67"/>
  <c r="Y16" i="25"/>
  <c r="X16" i="25"/>
  <c r="Z17" i="68"/>
  <c r="Y17" i="68"/>
  <c r="X17" i="68"/>
  <c r="AI16" i="65"/>
  <c r="AN16" i="65"/>
  <c r="AN16" i="1"/>
  <c r="AI16" i="1"/>
  <c r="Y18" i="60"/>
  <c r="X18" i="60"/>
  <c r="W18" i="47" l="1"/>
  <c r="AG17" i="47"/>
  <c r="AP17" i="47" s="1"/>
  <c r="AF17" i="47"/>
  <c r="AO17" i="47" s="1"/>
  <c r="AE17" i="47"/>
  <c r="W18" i="31"/>
  <c r="AG17" i="31"/>
  <c r="AP17" i="31" s="1"/>
  <c r="AF17" i="31"/>
  <c r="AO17" i="31" s="1"/>
  <c r="AE17" i="31"/>
  <c r="AG17" i="64"/>
  <c r="AP17" i="64" s="1"/>
  <c r="AF17" i="64"/>
  <c r="AO17" i="64" s="1"/>
  <c r="AE17" i="64"/>
  <c r="W18" i="64"/>
  <c r="W18" i="35"/>
  <c r="AG17" i="35"/>
  <c r="AP17" i="35" s="1"/>
  <c r="AF17" i="35"/>
  <c r="AO17" i="35" s="1"/>
  <c r="AE17" i="35"/>
  <c r="W18" i="24"/>
  <c r="AG17" i="24"/>
  <c r="AP17" i="24" s="1"/>
  <c r="AF17" i="24"/>
  <c r="AO17" i="24" s="1"/>
  <c r="AE17" i="24"/>
  <c r="AR16" i="1"/>
  <c r="AF17" i="68"/>
  <c r="AO17" i="68" s="1"/>
  <c r="AG17" i="68"/>
  <c r="AP17" i="68" s="1"/>
  <c r="W18" i="68"/>
  <c r="AE17" i="68"/>
  <c r="W18" i="67"/>
  <c r="AG17" i="67"/>
  <c r="AP17" i="67" s="1"/>
  <c r="AF17" i="67"/>
  <c r="AO17" i="67" s="1"/>
  <c r="AE17" i="67"/>
  <c r="AH17" i="3"/>
  <c r="AQ17" i="3" s="1"/>
  <c r="AR16" i="8"/>
  <c r="AE18" i="89"/>
  <c r="W19" i="89"/>
  <c r="AF18" i="89"/>
  <c r="AO18" i="89" s="1"/>
  <c r="AG18" i="89"/>
  <c r="AP18" i="89" s="1"/>
  <c r="X18" i="86"/>
  <c r="Y18" i="86"/>
  <c r="AH18" i="21"/>
  <c r="AQ18" i="21" s="1"/>
  <c r="AE16" i="45"/>
  <c r="W17" i="45"/>
  <c r="AG16" i="45"/>
  <c r="AP16" i="45" s="1"/>
  <c r="AF16" i="45"/>
  <c r="AO16" i="45" s="1"/>
  <c r="AN17" i="90"/>
  <c r="AI17" i="90"/>
  <c r="Z18" i="57"/>
  <c r="X18" i="57"/>
  <c r="Y18" i="57"/>
  <c r="AG16" i="18"/>
  <c r="AP16" i="18" s="1"/>
  <c r="AF16" i="18"/>
  <c r="AO16" i="18" s="1"/>
  <c r="AE16" i="18"/>
  <c r="W17" i="18"/>
  <c r="AH17" i="88"/>
  <c r="AQ17" i="88" s="1"/>
  <c r="AF16" i="15"/>
  <c r="AO16" i="15" s="1"/>
  <c r="AE16" i="15"/>
  <c r="W17" i="15"/>
  <c r="AG16" i="15"/>
  <c r="AP16" i="15" s="1"/>
  <c r="AI16" i="7"/>
  <c r="AN16" i="7"/>
  <c r="X17" i="20"/>
  <c r="Y17" i="20"/>
  <c r="Z17" i="20" s="1"/>
  <c r="Y16" i="54"/>
  <c r="X16" i="54"/>
  <c r="Z16" i="54" s="1"/>
  <c r="AH17" i="80"/>
  <c r="AQ17" i="80" s="1"/>
  <c r="AR16" i="74"/>
  <c r="AR17" i="60"/>
  <c r="AH16" i="78"/>
  <c r="AQ16" i="78" s="1"/>
  <c r="AH18" i="28"/>
  <c r="AQ18" i="28" s="1"/>
  <c r="Y17" i="84"/>
  <c r="X17" i="84"/>
  <c r="W18" i="19"/>
  <c r="AG17" i="19"/>
  <c r="AP17" i="19" s="1"/>
  <c r="AF17" i="19"/>
  <c r="AO17" i="19" s="1"/>
  <c r="AE17" i="19"/>
  <c r="AF16" i="32"/>
  <c r="AO16" i="32" s="1"/>
  <c r="AE16" i="32"/>
  <c r="W17" i="32"/>
  <c r="AG16" i="32"/>
  <c r="AP16" i="32" s="1"/>
  <c r="AI16" i="49"/>
  <c r="AN16" i="49"/>
  <c r="X17" i="43"/>
  <c r="Y17" i="43"/>
  <c r="AI16" i="77"/>
  <c r="AN16" i="77"/>
  <c r="AH18" i="44"/>
  <c r="AQ18" i="44" s="1"/>
  <c r="AR15" i="25"/>
  <c r="AE16" i="36"/>
  <c r="W17" i="36"/>
  <c r="AG16" i="36"/>
  <c r="AP16" i="36" s="1"/>
  <c r="AF16" i="36"/>
  <c r="AO16" i="36" s="1"/>
  <c r="AR16" i="61"/>
  <c r="AG16" i="17"/>
  <c r="AP16" i="17" s="1"/>
  <c r="AF16" i="17"/>
  <c r="AO16" i="17" s="1"/>
  <c r="AE16" i="17"/>
  <c r="W17" i="17"/>
  <c r="Y17" i="2"/>
  <c r="X17" i="2"/>
  <c r="AH17" i="38"/>
  <c r="AQ17" i="38" s="1"/>
  <c r="AH17" i="71"/>
  <c r="AQ17" i="71" s="1"/>
  <c r="AI16" i="37"/>
  <c r="AN16" i="37"/>
  <c r="W18" i="61"/>
  <c r="AG17" i="61"/>
  <c r="AP17" i="61" s="1"/>
  <c r="AE17" i="61"/>
  <c r="AF17" i="61"/>
  <c r="AO17" i="61" s="1"/>
  <c r="AR16" i="68"/>
  <c r="AH16" i="22"/>
  <c r="AQ16" i="22" s="1"/>
  <c r="Z18" i="34"/>
  <c r="X18" i="34"/>
  <c r="Y18" i="34"/>
  <c r="X18" i="85"/>
  <c r="Y18" i="85"/>
  <c r="AI16" i="6"/>
  <c r="AN16" i="6"/>
  <c r="AN18" i="55"/>
  <c r="AI18" i="55"/>
  <c r="AH16" i="25"/>
  <c r="AQ16" i="25" s="1"/>
  <c r="AR17" i="69"/>
  <c r="AF18" i="21"/>
  <c r="AO18" i="21" s="1"/>
  <c r="AE18" i="21"/>
  <c r="W19" i="21"/>
  <c r="AG18" i="21"/>
  <c r="AP18" i="21" s="1"/>
  <c r="X17" i="76"/>
  <c r="Y17" i="76"/>
  <c r="AI15" i="12"/>
  <c r="AN15" i="12"/>
  <c r="W18" i="1"/>
  <c r="AG17" i="1"/>
  <c r="AP17" i="1" s="1"/>
  <c r="AF17" i="1"/>
  <c r="AO17" i="1" s="1"/>
  <c r="AE17" i="1"/>
  <c r="AE16" i="53"/>
  <c r="W17" i="53"/>
  <c r="AG16" i="53"/>
  <c r="AP16" i="53" s="1"/>
  <c r="AF16" i="53"/>
  <c r="AO16" i="53" s="1"/>
  <c r="Y17" i="70"/>
  <c r="X17" i="70"/>
  <c r="Z17" i="70" s="1"/>
  <c r="AN17" i="57"/>
  <c r="AI17" i="57"/>
  <c r="W18" i="88"/>
  <c r="AG17" i="88"/>
  <c r="AP17" i="88" s="1"/>
  <c r="AE17" i="88"/>
  <c r="AF17" i="88"/>
  <c r="AO17" i="88" s="1"/>
  <c r="X18" i="58"/>
  <c r="Y18" i="58"/>
  <c r="Z18" i="58" s="1"/>
  <c r="AH18" i="95"/>
  <c r="AQ18" i="95" s="1"/>
  <c r="AN16" i="20"/>
  <c r="AI16" i="20"/>
  <c r="AI15" i="54"/>
  <c r="AN15" i="54"/>
  <c r="AH17" i="74"/>
  <c r="AQ17" i="74" s="1"/>
  <c r="AE16" i="87"/>
  <c r="AF16" i="87"/>
  <c r="AO16" i="87" s="1"/>
  <c r="W17" i="87"/>
  <c r="AG16" i="87"/>
  <c r="AP16" i="87" s="1"/>
  <c r="W17" i="78"/>
  <c r="AG16" i="78"/>
  <c r="AP16" i="78" s="1"/>
  <c r="AF16" i="78"/>
  <c r="AO16" i="78" s="1"/>
  <c r="AE16" i="78"/>
  <c r="AH16" i="92"/>
  <c r="AQ16" i="92" s="1"/>
  <c r="W17" i="81"/>
  <c r="AG16" i="81"/>
  <c r="AP16" i="81" s="1"/>
  <c r="AF16" i="81"/>
  <c r="AO16" i="81" s="1"/>
  <c r="AE16" i="81"/>
  <c r="AH17" i="50"/>
  <c r="AQ17" i="50" s="1"/>
  <c r="W17" i="40"/>
  <c r="AG16" i="40"/>
  <c r="AP16" i="40" s="1"/>
  <c r="AF16" i="40"/>
  <c r="AO16" i="40" s="1"/>
  <c r="AE16" i="40"/>
  <c r="AN16" i="2"/>
  <c r="AI16" i="2"/>
  <c r="Z17" i="62"/>
  <c r="X17" i="62"/>
  <c r="Y17" i="62"/>
  <c r="AF17" i="71"/>
  <c r="AO17" i="71" s="1"/>
  <c r="AE17" i="71"/>
  <c r="W18" i="71"/>
  <c r="AG17" i="71"/>
  <c r="AP17" i="71" s="1"/>
  <c r="AR17" i="28"/>
  <c r="AI16" i="30"/>
  <c r="AN16" i="30"/>
  <c r="Z17" i="5"/>
  <c r="Y17" i="5"/>
  <c r="X17" i="5"/>
  <c r="AI15" i="94"/>
  <c r="AN15" i="94"/>
  <c r="X19" i="29"/>
  <c r="Z19" i="29" s="1"/>
  <c r="Y19" i="29"/>
  <c r="AN17" i="85"/>
  <c r="AI17" i="85"/>
  <c r="AR16" i="71"/>
  <c r="Z17" i="3"/>
  <c r="AH16" i="11"/>
  <c r="AQ16" i="11" s="1"/>
  <c r="AH17" i="35"/>
  <c r="AQ17" i="35" s="1"/>
  <c r="AI17" i="86"/>
  <c r="AN17" i="86"/>
  <c r="AI16" i="70"/>
  <c r="AN16" i="70"/>
  <c r="Z17" i="9"/>
  <c r="X17" i="9"/>
  <c r="Y17" i="9"/>
  <c r="AH17" i="8"/>
  <c r="AQ17" i="8" s="1"/>
  <c r="AI17" i="58"/>
  <c r="AN17" i="58"/>
  <c r="Z18" i="95"/>
  <c r="Z17" i="80"/>
  <c r="X19" i="10"/>
  <c r="Z19" i="10" s="1"/>
  <c r="Y19" i="10"/>
  <c r="AR16" i="64"/>
  <c r="W17" i="73"/>
  <c r="AG16" i="73"/>
  <c r="AP16" i="73" s="1"/>
  <c r="AF16" i="73"/>
  <c r="AO16" i="73" s="1"/>
  <c r="AE16" i="73"/>
  <c r="AH17" i="83"/>
  <c r="AQ17" i="83" s="1"/>
  <c r="Z18" i="28"/>
  <c r="AR16" i="50"/>
  <c r="AR17" i="44"/>
  <c r="Z17" i="77"/>
  <c r="Y17" i="77"/>
  <c r="X17" i="77"/>
  <c r="AH17" i="31"/>
  <c r="AQ17" i="31" s="1"/>
  <c r="Z18" i="44"/>
  <c r="AR16" i="93"/>
  <c r="AR16" i="88"/>
  <c r="Z17" i="50"/>
  <c r="AR17" i="27"/>
  <c r="X18" i="66"/>
  <c r="Z18" i="66" s="1"/>
  <c r="Y18" i="66"/>
  <c r="Z17" i="38"/>
  <c r="AN16" i="62"/>
  <c r="AI16" i="62"/>
  <c r="AR15" i="53"/>
  <c r="Z18" i="41"/>
  <c r="Y18" i="41"/>
  <c r="X18" i="41"/>
  <c r="AR15" i="92"/>
  <c r="AN16" i="75"/>
  <c r="AI16" i="75"/>
  <c r="AH17" i="93"/>
  <c r="AQ17" i="93" s="1"/>
  <c r="AH17" i="47"/>
  <c r="AQ17" i="47" s="1"/>
  <c r="AR16" i="33"/>
  <c r="AH18" i="27"/>
  <c r="AQ18" i="27" s="1"/>
  <c r="AN16" i="42"/>
  <c r="AI16" i="42"/>
  <c r="Z16" i="22"/>
  <c r="X18" i="56"/>
  <c r="Y18" i="56"/>
  <c r="AN16" i="96"/>
  <c r="AI16" i="96"/>
  <c r="X16" i="94"/>
  <c r="Y16" i="94"/>
  <c r="AI17" i="82"/>
  <c r="AN17" i="82"/>
  <c r="AN17" i="34"/>
  <c r="AI17" i="34"/>
  <c r="AI18" i="13"/>
  <c r="AN18" i="13"/>
  <c r="Z17" i="23"/>
  <c r="Y17" i="23"/>
  <c r="X17" i="23"/>
  <c r="AH18" i="60"/>
  <c r="AQ18" i="60" s="1"/>
  <c r="AR16" i="65"/>
  <c r="Z16" i="25"/>
  <c r="AR15" i="36"/>
  <c r="AH17" i="33"/>
  <c r="AQ17" i="33" s="1"/>
  <c r="AF16" i="16"/>
  <c r="AO16" i="16" s="1"/>
  <c r="AE16" i="16"/>
  <c r="W17" i="16"/>
  <c r="AG16" i="16"/>
  <c r="AP16" i="16" s="1"/>
  <c r="AH17" i="65"/>
  <c r="AQ17" i="65" s="1"/>
  <c r="AH17" i="59"/>
  <c r="AQ17" i="59" s="1"/>
  <c r="AH18" i="69"/>
  <c r="AQ18" i="69" s="1"/>
  <c r="Y17" i="7"/>
  <c r="X17" i="7"/>
  <c r="AH17" i="51"/>
  <c r="AQ17" i="51" s="1"/>
  <c r="AR16" i="38"/>
  <c r="Y17" i="4"/>
  <c r="X17" i="4"/>
  <c r="Z17" i="4" s="1"/>
  <c r="Z17" i="74"/>
  <c r="Z16" i="92"/>
  <c r="AH16" i="63"/>
  <c r="AQ16" i="63" s="1"/>
  <c r="AR16" i="31"/>
  <c r="AH19" i="39"/>
  <c r="AQ19" i="39" s="1"/>
  <c r="AI16" i="43"/>
  <c r="AN16" i="43"/>
  <c r="W18" i="91"/>
  <c r="AE17" i="91"/>
  <c r="AF17" i="91"/>
  <c r="AO17" i="91" s="1"/>
  <c r="AG17" i="91"/>
  <c r="AP17" i="91" s="1"/>
  <c r="AN17" i="66"/>
  <c r="AI17" i="66"/>
  <c r="AR15" i="45"/>
  <c r="W17" i="72"/>
  <c r="AG16" i="72"/>
  <c r="AP16" i="72" s="1"/>
  <c r="AF16" i="72"/>
  <c r="AO16" i="72" s="1"/>
  <c r="AE16" i="72"/>
  <c r="AR15" i="78"/>
  <c r="AR15" i="22"/>
  <c r="AR17" i="89"/>
  <c r="Y17" i="48"/>
  <c r="X17" i="48"/>
  <c r="Z17" i="48" s="1"/>
  <c r="AN16" i="23"/>
  <c r="AI16" i="23"/>
  <c r="Y17" i="6"/>
  <c r="X17" i="6"/>
  <c r="AH17" i="68"/>
  <c r="AQ17" i="68" s="1"/>
  <c r="Z16" i="11"/>
  <c r="AH18" i="89"/>
  <c r="AQ18" i="89" s="1"/>
  <c r="AH16" i="45"/>
  <c r="AQ16" i="45" s="1"/>
  <c r="AN16" i="76"/>
  <c r="AI16" i="76"/>
  <c r="Y16" i="12"/>
  <c r="X16" i="12"/>
  <c r="Z16" i="12" s="1"/>
  <c r="Z17" i="65"/>
  <c r="Z17" i="59"/>
  <c r="AH16" i="18"/>
  <c r="AQ16" i="18" s="1"/>
  <c r="AN16" i="9"/>
  <c r="AI16" i="9"/>
  <c r="Z17" i="8"/>
  <c r="AR16" i="19"/>
  <c r="AN16" i="4"/>
  <c r="AI16" i="4"/>
  <c r="W17" i="46"/>
  <c r="AG16" i="46"/>
  <c r="AP16" i="46" s="1"/>
  <c r="AF16" i="46"/>
  <c r="AO16" i="46" s="1"/>
  <c r="AE16" i="46"/>
  <c r="Z17" i="83"/>
  <c r="W16" i="14"/>
  <c r="AG15" i="14"/>
  <c r="AP15" i="14" s="1"/>
  <c r="AE15" i="14"/>
  <c r="AF15" i="14"/>
  <c r="AO15" i="14" s="1"/>
  <c r="AN16" i="84"/>
  <c r="AI16" i="84"/>
  <c r="AH17" i="64"/>
  <c r="AQ17" i="64" s="1"/>
  <c r="AR15" i="11"/>
  <c r="AR17" i="21"/>
  <c r="AR16" i="59"/>
  <c r="X17" i="37"/>
  <c r="Y17" i="37"/>
  <c r="AR15" i="63"/>
  <c r="AH17" i="24"/>
  <c r="AQ17" i="24" s="1"/>
  <c r="Z17" i="93"/>
  <c r="Y17" i="30"/>
  <c r="X17" i="30"/>
  <c r="Z17" i="30" s="1"/>
  <c r="Z18" i="27"/>
  <c r="AR18" i="39"/>
  <c r="AI16" i="5"/>
  <c r="AN16" i="5"/>
  <c r="AN17" i="56"/>
  <c r="AI17" i="56"/>
  <c r="X17" i="96"/>
  <c r="Y17" i="96"/>
  <c r="AN18" i="29"/>
  <c r="AI18" i="29"/>
  <c r="Z19" i="13"/>
  <c r="Y19" i="13"/>
  <c r="X19" i="13"/>
  <c r="AI16" i="79"/>
  <c r="AN16" i="79"/>
  <c r="Z17" i="52"/>
  <c r="Y17" i="52"/>
  <c r="X17" i="52"/>
  <c r="Z18" i="60"/>
  <c r="AH17" i="67"/>
  <c r="AQ17" i="67" s="1"/>
  <c r="AR15" i="18"/>
  <c r="Z17" i="33"/>
  <c r="AH17" i="1"/>
  <c r="AQ17" i="1" s="1"/>
  <c r="AH16" i="53"/>
  <c r="AQ16" i="53" s="1"/>
  <c r="Z18" i="90"/>
  <c r="X18" i="90"/>
  <c r="Y18" i="90"/>
  <c r="AH16" i="15"/>
  <c r="AQ16" i="15" s="1"/>
  <c r="Z18" i="69"/>
  <c r="AI18" i="10"/>
  <c r="AN18" i="10"/>
  <c r="Z17" i="51"/>
  <c r="Z16" i="63"/>
  <c r="AH17" i="19"/>
  <c r="AQ17" i="19" s="1"/>
  <c r="Z19" i="39"/>
  <c r="Y17" i="49"/>
  <c r="X17" i="49"/>
  <c r="AR16" i="80"/>
  <c r="AR16" i="47"/>
  <c r="AH16" i="36"/>
  <c r="AQ16" i="36" s="1"/>
  <c r="AR16" i="35"/>
  <c r="AR15" i="15"/>
  <c r="W18" i="26"/>
  <c r="AG17" i="26"/>
  <c r="AP17" i="26" s="1"/>
  <c r="AF17" i="26"/>
  <c r="AO17" i="26" s="1"/>
  <c r="AE17" i="26"/>
  <c r="AR16" i="51"/>
  <c r="AR16" i="24"/>
  <c r="AN17" i="41"/>
  <c r="AI17" i="41"/>
  <c r="AH17" i="61"/>
  <c r="AQ17" i="61" s="1"/>
  <c r="X17" i="75"/>
  <c r="Y17" i="75"/>
  <c r="AR16" i="67"/>
  <c r="AR16" i="3"/>
  <c r="AR16" i="83"/>
  <c r="AR17" i="95"/>
  <c r="Z17" i="42"/>
  <c r="Y17" i="42"/>
  <c r="X17" i="42"/>
  <c r="Y18" i="82"/>
  <c r="X18" i="82"/>
  <c r="Z18" i="82" s="1"/>
  <c r="AI16" i="48"/>
  <c r="AN16" i="48"/>
  <c r="Y17" i="79"/>
  <c r="X17" i="79"/>
  <c r="Z17" i="79" s="1"/>
  <c r="Y19" i="55"/>
  <c r="Z19" i="55" s="1"/>
  <c r="X19" i="55"/>
  <c r="AI16" i="52"/>
  <c r="AN16" i="52"/>
  <c r="AG18" i="58" l="1"/>
  <c r="AP18" i="58" s="1"/>
  <c r="AF18" i="58"/>
  <c r="AO18" i="58" s="1"/>
  <c r="AE18" i="58"/>
  <c r="W19" i="58"/>
  <c r="W18" i="79"/>
  <c r="AG17" i="79"/>
  <c r="AP17" i="79" s="1"/>
  <c r="AF17" i="79"/>
  <c r="AO17" i="79" s="1"/>
  <c r="AE17" i="79"/>
  <c r="W18" i="30"/>
  <c r="AG17" i="30"/>
  <c r="AP17" i="30" s="1"/>
  <c r="AF17" i="30"/>
  <c r="AO17" i="30" s="1"/>
  <c r="AE17" i="30"/>
  <c r="W18" i="4"/>
  <c r="AG17" i="4"/>
  <c r="AP17" i="4" s="1"/>
  <c r="AF17" i="4"/>
  <c r="AO17" i="4" s="1"/>
  <c r="AE17" i="4"/>
  <c r="W18" i="20"/>
  <c r="AG17" i="20"/>
  <c r="AP17" i="20" s="1"/>
  <c r="AF17" i="20"/>
  <c r="AO17" i="20" s="1"/>
  <c r="AE17" i="20"/>
  <c r="AF18" i="66"/>
  <c r="AO18" i="66" s="1"/>
  <c r="W19" i="66"/>
  <c r="AG18" i="66"/>
  <c r="AP18" i="66" s="1"/>
  <c r="AE18" i="66"/>
  <c r="AG17" i="70"/>
  <c r="AP17" i="70" s="1"/>
  <c r="AF17" i="70"/>
  <c r="AO17" i="70" s="1"/>
  <c r="AE17" i="70"/>
  <c r="W18" i="70"/>
  <c r="AE16" i="12"/>
  <c r="AF16" i="12"/>
  <c r="AO16" i="12" s="1"/>
  <c r="AG16" i="12"/>
  <c r="AP16" i="12" s="1"/>
  <c r="W17" i="12"/>
  <c r="AE19" i="29"/>
  <c r="AF19" i="29"/>
  <c r="AO19" i="29" s="1"/>
  <c r="W20" i="29"/>
  <c r="AG19" i="29"/>
  <c r="AP19" i="29" s="1"/>
  <c r="W19" i="82"/>
  <c r="AG18" i="82"/>
  <c r="AP18" i="82" s="1"/>
  <c r="AF18" i="82"/>
  <c r="AO18" i="82" s="1"/>
  <c r="AE18" i="82"/>
  <c r="AE16" i="54"/>
  <c r="AG16" i="54"/>
  <c r="AP16" i="54" s="1"/>
  <c r="AF16" i="54"/>
  <c r="AO16" i="54" s="1"/>
  <c r="W17" i="54"/>
  <c r="AF17" i="48"/>
  <c r="AO17" i="48" s="1"/>
  <c r="AG17" i="48"/>
  <c r="AP17" i="48" s="1"/>
  <c r="AE17" i="48"/>
  <c r="W18" i="48"/>
  <c r="W20" i="55"/>
  <c r="AG19" i="55"/>
  <c r="AP19" i="55" s="1"/>
  <c r="AF19" i="55"/>
  <c r="AO19" i="55" s="1"/>
  <c r="AE19" i="55"/>
  <c r="AE19" i="10"/>
  <c r="AF19" i="10"/>
  <c r="AO19" i="10" s="1"/>
  <c r="W20" i="10"/>
  <c r="AG19" i="10"/>
  <c r="AP19" i="10" s="1"/>
  <c r="AF17" i="42"/>
  <c r="AO17" i="42" s="1"/>
  <c r="AE17" i="42"/>
  <c r="W18" i="42"/>
  <c r="AG17" i="42"/>
  <c r="AP17" i="42" s="1"/>
  <c r="AH17" i="49"/>
  <c r="AQ17" i="49" s="1"/>
  <c r="AN17" i="26"/>
  <c r="AI17" i="26"/>
  <c r="Z17" i="49"/>
  <c r="AF17" i="51"/>
  <c r="AO17" i="51" s="1"/>
  <c r="AG17" i="51"/>
  <c r="AP17" i="51" s="1"/>
  <c r="W18" i="51"/>
  <c r="AE17" i="51"/>
  <c r="AR16" i="84"/>
  <c r="AF17" i="83"/>
  <c r="AO17" i="83" s="1"/>
  <c r="AE17" i="83"/>
  <c r="W18" i="83"/>
  <c r="AG17" i="83"/>
  <c r="AP17" i="83" s="1"/>
  <c r="AR16" i="4"/>
  <c r="AH17" i="6"/>
  <c r="AQ17" i="6" s="1"/>
  <c r="AI17" i="91"/>
  <c r="AN17" i="91"/>
  <c r="Y17" i="16"/>
  <c r="Z17" i="16" s="1"/>
  <c r="X17" i="16"/>
  <c r="AH18" i="56"/>
  <c r="AQ18" i="56" s="1"/>
  <c r="Z17" i="73"/>
  <c r="Y17" i="73"/>
  <c r="X17" i="73"/>
  <c r="AR16" i="70"/>
  <c r="AI17" i="71"/>
  <c r="AN17" i="71"/>
  <c r="Y17" i="81"/>
  <c r="Z17" i="81" s="1"/>
  <c r="X17" i="81"/>
  <c r="AR16" i="20"/>
  <c r="AN17" i="88"/>
  <c r="AI17" i="88"/>
  <c r="AI17" i="1"/>
  <c r="AN17" i="1"/>
  <c r="AH17" i="2"/>
  <c r="AQ17" i="2" s="1"/>
  <c r="AH17" i="43"/>
  <c r="AQ17" i="43" s="1"/>
  <c r="X18" i="19"/>
  <c r="Y18" i="19"/>
  <c r="AR16" i="7"/>
  <c r="Z18" i="67"/>
  <c r="X18" i="67"/>
  <c r="Y18" i="67"/>
  <c r="AI16" i="46"/>
  <c r="AN16" i="46"/>
  <c r="Y18" i="91"/>
  <c r="X18" i="91"/>
  <c r="AH17" i="7"/>
  <c r="AQ17" i="7" s="1"/>
  <c r="AI16" i="16"/>
  <c r="AN16" i="16"/>
  <c r="AR18" i="13"/>
  <c r="AH16" i="94"/>
  <c r="AQ16" i="94" s="1"/>
  <c r="Z18" i="56"/>
  <c r="AR16" i="62"/>
  <c r="W18" i="80"/>
  <c r="AG17" i="80"/>
  <c r="AP17" i="80" s="1"/>
  <c r="AF17" i="80"/>
  <c r="AO17" i="80" s="1"/>
  <c r="AE17" i="80"/>
  <c r="AR16" i="30"/>
  <c r="AI16" i="78"/>
  <c r="AN16" i="78"/>
  <c r="X17" i="87"/>
  <c r="Y17" i="87"/>
  <c r="Z17" i="87" s="1"/>
  <c r="AH17" i="76"/>
  <c r="AQ17" i="76" s="1"/>
  <c r="AH18" i="85"/>
  <c r="AQ18" i="85" s="1"/>
  <c r="Y18" i="61"/>
  <c r="Z18" i="61" s="1"/>
  <c r="X18" i="61"/>
  <c r="AI16" i="36"/>
  <c r="AN16" i="36"/>
  <c r="Z17" i="43"/>
  <c r="AI16" i="32"/>
  <c r="AN16" i="32"/>
  <c r="AH17" i="84"/>
  <c r="AQ17" i="84" s="1"/>
  <c r="AN17" i="68"/>
  <c r="AI17" i="68"/>
  <c r="AI17" i="24"/>
  <c r="AN17" i="24"/>
  <c r="AI17" i="47"/>
  <c r="AN17" i="47"/>
  <c r="W19" i="69"/>
  <c r="AG18" i="69"/>
  <c r="AP18" i="69" s="1"/>
  <c r="AF18" i="69"/>
  <c r="AO18" i="69" s="1"/>
  <c r="AE18" i="69"/>
  <c r="AG17" i="52"/>
  <c r="AP17" i="52" s="1"/>
  <c r="AE17" i="52"/>
  <c r="W18" i="52"/>
  <c r="AF17" i="52"/>
  <c r="AO17" i="52" s="1"/>
  <c r="AR18" i="29"/>
  <c r="AH17" i="30"/>
  <c r="AQ17" i="30" s="1"/>
  <c r="X16" i="14"/>
  <c r="Y16" i="14"/>
  <c r="AH16" i="12"/>
  <c r="AQ16" i="12" s="1"/>
  <c r="AR16" i="52"/>
  <c r="AH17" i="42"/>
  <c r="AQ17" i="42" s="1"/>
  <c r="AH17" i="75"/>
  <c r="AQ17" i="75" s="1"/>
  <c r="AR16" i="79"/>
  <c r="AR16" i="5"/>
  <c r="AH19" i="55"/>
  <c r="AQ19" i="55" s="1"/>
  <c r="Z17" i="75"/>
  <c r="AF19" i="39"/>
  <c r="AO19" i="39" s="1"/>
  <c r="AE19" i="39"/>
  <c r="AG19" i="39"/>
  <c r="AP19" i="39" s="1"/>
  <c r="W20" i="39"/>
  <c r="AR18" i="10"/>
  <c r="AH18" i="90"/>
  <c r="AQ18" i="90" s="1"/>
  <c r="W18" i="33"/>
  <c r="AG17" i="33"/>
  <c r="AP17" i="33" s="1"/>
  <c r="AF17" i="33"/>
  <c r="AO17" i="33" s="1"/>
  <c r="AE17" i="33"/>
  <c r="AF18" i="60"/>
  <c r="AO18" i="60" s="1"/>
  <c r="AE18" i="60"/>
  <c r="W19" i="60"/>
  <c r="AG18" i="60"/>
  <c r="AP18" i="60" s="1"/>
  <c r="AH19" i="13"/>
  <c r="AQ19" i="13" s="1"/>
  <c r="AH17" i="96"/>
  <c r="AQ17" i="96" s="1"/>
  <c r="AE17" i="93"/>
  <c r="AG17" i="93"/>
  <c r="AP17" i="93" s="1"/>
  <c r="AF17" i="93"/>
  <c r="AO17" i="93" s="1"/>
  <c r="W18" i="93"/>
  <c r="AH17" i="37"/>
  <c r="AQ17" i="37" s="1"/>
  <c r="AR16" i="76"/>
  <c r="AE16" i="11"/>
  <c r="AF16" i="11"/>
  <c r="AO16" i="11" s="1"/>
  <c r="W17" i="11"/>
  <c r="AG16" i="11"/>
  <c r="AP16" i="11" s="1"/>
  <c r="Z17" i="6"/>
  <c r="AI16" i="72"/>
  <c r="AN16" i="72"/>
  <c r="AR17" i="66"/>
  <c r="AR17" i="34"/>
  <c r="Z16" i="94"/>
  <c r="AG16" i="22"/>
  <c r="AP16" i="22" s="1"/>
  <c r="AF16" i="22"/>
  <c r="AO16" i="22" s="1"/>
  <c r="AE16" i="22"/>
  <c r="W17" i="22"/>
  <c r="AH18" i="41"/>
  <c r="AQ18" i="41" s="1"/>
  <c r="W19" i="44"/>
  <c r="AG18" i="44"/>
  <c r="AP18" i="44" s="1"/>
  <c r="AF18" i="44"/>
  <c r="AO18" i="44" s="1"/>
  <c r="AE18" i="44"/>
  <c r="AH17" i="77"/>
  <c r="AQ17" i="77" s="1"/>
  <c r="AF18" i="95"/>
  <c r="AO18" i="95" s="1"/>
  <c r="W19" i="95"/>
  <c r="AE18" i="95"/>
  <c r="AG18" i="95"/>
  <c r="AP18" i="95" s="1"/>
  <c r="AR17" i="86"/>
  <c r="AR17" i="85"/>
  <c r="AR15" i="94"/>
  <c r="AN16" i="40"/>
  <c r="AI16" i="40"/>
  <c r="AH18" i="58"/>
  <c r="AQ18" i="58" s="1"/>
  <c r="X18" i="88"/>
  <c r="Y18" i="88"/>
  <c r="Z18" i="88" s="1"/>
  <c r="Z17" i="76"/>
  <c r="AR18" i="55"/>
  <c r="Z18" i="85"/>
  <c r="Z17" i="2"/>
  <c r="Z17" i="15"/>
  <c r="X17" i="15"/>
  <c r="Y17" i="15"/>
  <c r="Y19" i="89"/>
  <c r="Z19" i="89" s="1"/>
  <c r="X19" i="89"/>
  <c r="Z18" i="68"/>
  <c r="Y18" i="68"/>
  <c r="X18" i="68"/>
  <c r="X18" i="35"/>
  <c r="Y18" i="35"/>
  <c r="AI17" i="31"/>
  <c r="AN17" i="31"/>
  <c r="AH17" i="52"/>
  <c r="AQ17" i="52" s="1"/>
  <c r="Z17" i="96"/>
  <c r="Z17" i="37"/>
  <c r="AI15" i="14"/>
  <c r="AN15" i="14"/>
  <c r="AE17" i="59"/>
  <c r="W18" i="59"/>
  <c r="AF17" i="59"/>
  <c r="AO17" i="59" s="1"/>
  <c r="AG17" i="59"/>
  <c r="AP17" i="59" s="1"/>
  <c r="AR16" i="23"/>
  <c r="AE16" i="92"/>
  <c r="W17" i="92"/>
  <c r="AF16" i="92"/>
  <c r="AO16" i="92" s="1"/>
  <c r="AG16" i="92"/>
  <c r="AP16" i="92" s="1"/>
  <c r="Z17" i="7"/>
  <c r="AH17" i="23"/>
  <c r="AQ17" i="23" s="1"/>
  <c r="AR16" i="96"/>
  <c r="AR16" i="42"/>
  <c r="W18" i="38"/>
  <c r="AG17" i="38"/>
  <c r="AP17" i="38" s="1"/>
  <c r="AF17" i="38"/>
  <c r="AO17" i="38" s="1"/>
  <c r="AE17" i="38"/>
  <c r="W18" i="50"/>
  <c r="AG17" i="50"/>
  <c r="AP17" i="50" s="1"/>
  <c r="AE17" i="50"/>
  <c r="AF17" i="50"/>
  <c r="AO17" i="50" s="1"/>
  <c r="AF18" i="28"/>
  <c r="AO18" i="28" s="1"/>
  <c r="AE18" i="28"/>
  <c r="W19" i="28"/>
  <c r="AG18" i="28"/>
  <c r="AP18" i="28" s="1"/>
  <c r="AI16" i="73"/>
  <c r="AN16" i="73"/>
  <c r="AH17" i="9"/>
  <c r="AQ17" i="9" s="1"/>
  <c r="AH17" i="5"/>
  <c r="AQ17" i="5" s="1"/>
  <c r="AH17" i="62"/>
  <c r="AQ17" i="62" s="1"/>
  <c r="AI16" i="81"/>
  <c r="AN16" i="81"/>
  <c r="AR17" i="57"/>
  <c r="Z18" i="1"/>
  <c r="Y18" i="1"/>
  <c r="X18" i="1"/>
  <c r="AR16" i="37"/>
  <c r="X17" i="17"/>
  <c r="Y17" i="17"/>
  <c r="AR16" i="49"/>
  <c r="AI17" i="19"/>
  <c r="AN17" i="19"/>
  <c r="Z17" i="84"/>
  <c r="AH17" i="20"/>
  <c r="AQ17" i="20" s="1"/>
  <c r="AI16" i="15"/>
  <c r="AN16" i="15"/>
  <c r="AH18" i="57"/>
  <c r="AQ18" i="57" s="1"/>
  <c r="Y17" i="45"/>
  <c r="X17" i="45"/>
  <c r="AH18" i="86"/>
  <c r="AQ18" i="86" s="1"/>
  <c r="AI18" i="89"/>
  <c r="AN18" i="89"/>
  <c r="AI17" i="67"/>
  <c r="AN17" i="67"/>
  <c r="Y18" i="26"/>
  <c r="Z18" i="26" s="1"/>
  <c r="X18" i="26"/>
  <c r="AE18" i="90"/>
  <c r="AG18" i="90"/>
  <c r="AP18" i="90" s="1"/>
  <c r="AF18" i="90"/>
  <c r="AO18" i="90" s="1"/>
  <c r="W19" i="90"/>
  <c r="AH18" i="82"/>
  <c r="AQ18" i="82" s="1"/>
  <c r="AF19" i="13"/>
  <c r="AO19" i="13" s="1"/>
  <c r="AE19" i="13"/>
  <c r="W20" i="13"/>
  <c r="AG19" i="13"/>
  <c r="AP19" i="13" s="1"/>
  <c r="AR17" i="56"/>
  <c r="AF18" i="27"/>
  <c r="AO18" i="27" s="1"/>
  <c r="AE18" i="27"/>
  <c r="W19" i="27"/>
  <c r="AG18" i="27"/>
  <c r="AP18" i="27" s="1"/>
  <c r="Z17" i="46"/>
  <c r="Y17" i="46"/>
  <c r="X17" i="46"/>
  <c r="AF17" i="8"/>
  <c r="AO17" i="8" s="1"/>
  <c r="AG17" i="8"/>
  <c r="AP17" i="8" s="1"/>
  <c r="W18" i="8"/>
  <c r="AE17" i="8"/>
  <c r="AG17" i="65"/>
  <c r="AP17" i="65" s="1"/>
  <c r="AF17" i="65"/>
  <c r="AO17" i="65" s="1"/>
  <c r="AE17" i="65"/>
  <c r="W18" i="65"/>
  <c r="AR16" i="43"/>
  <c r="AE17" i="74"/>
  <c r="AF17" i="74"/>
  <c r="AO17" i="74" s="1"/>
  <c r="W18" i="74"/>
  <c r="AG17" i="74"/>
  <c r="AP17" i="74" s="1"/>
  <c r="AE16" i="25"/>
  <c r="W17" i="25"/>
  <c r="AG16" i="25"/>
  <c r="AP16" i="25" s="1"/>
  <c r="AF16" i="25"/>
  <c r="AO16" i="25" s="1"/>
  <c r="AR16" i="75"/>
  <c r="AE18" i="41"/>
  <c r="W19" i="41"/>
  <c r="AG18" i="41"/>
  <c r="AP18" i="41" s="1"/>
  <c r="AF18" i="41"/>
  <c r="AO18" i="41" s="1"/>
  <c r="W18" i="77"/>
  <c r="AG17" i="77"/>
  <c r="AP17" i="77" s="1"/>
  <c r="AF17" i="77"/>
  <c r="AO17" i="77" s="1"/>
  <c r="AE17" i="77"/>
  <c r="AR17" i="58"/>
  <c r="AG17" i="9"/>
  <c r="AP17" i="9" s="1"/>
  <c r="W18" i="9"/>
  <c r="AF17" i="9"/>
  <c r="AO17" i="9" s="1"/>
  <c r="AE17" i="9"/>
  <c r="W18" i="62"/>
  <c r="AG17" i="62"/>
  <c r="AP17" i="62" s="1"/>
  <c r="AF17" i="62"/>
  <c r="AO17" i="62" s="1"/>
  <c r="AE17" i="62"/>
  <c r="X17" i="78"/>
  <c r="Y17" i="78"/>
  <c r="Z17" i="78" s="1"/>
  <c r="AI16" i="87"/>
  <c r="AN16" i="87"/>
  <c r="X17" i="53"/>
  <c r="Y17" i="53"/>
  <c r="Z19" i="21"/>
  <c r="Y19" i="21"/>
  <c r="X19" i="21"/>
  <c r="AH18" i="34"/>
  <c r="AQ18" i="34" s="1"/>
  <c r="AN16" i="17"/>
  <c r="AI16" i="17"/>
  <c r="AR16" i="77"/>
  <c r="Z17" i="18"/>
  <c r="X17" i="18"/>
  <c r="Y17" i="18"/>
  <c r="W19" i="57"/>
  <c r="AG18" i="57"/>
  <c r="AP18" i="57" s="1"/>
  <c r="AF18" i="57"/>
  <c r="AO18" i="57" s="1"/>
  <c r="AE18" i="57"/>
  <c r="Z18" i="86"/>
  <c r="Y18" i="24"/>
  <c r="X18" i="24"/>
  <c r="Y18" i="64"/>
  <c r="X18" i="64"/>
  <c r="Y18" i="47"/>
  <c r="X18" i="47"/>
  <c r="AR16" i="48"/>
  <c r="AH17" i="79"/>
  <c r="AQ17" i="79" s="1"/>
  <c r="AR17" i="41"/>
  <c r="AF16" i="63"/>
  <c r="AO16" i="63" s="1"/>
  <c r="AE16" i="63"/>
  <c r="W17" i="63"/>
  <c r="AG16" i="63"/>
  <c r="AP16" i="63" s="1"/>
  <c r="AR16" i="9"/>
  <c r="AH17" i="48"/>
  <c r="AQ17" i="48" s="1"/>
  <c r="Y17" i="72"/>
  <c r="X17" i="72"/>
  <c r="AH17" i="4"/>
  <c r="AQ17" i="4" s="1"/>
  <c r="W18" i="23"/>
  <c r="AG17" i="23"/>
  <c r="AP17" i="23" s="1"/>
  <c r="AF17" i="23"/>
  <c r="AO17" i="23" s="1"/>
  <c r="AE17" i="23"/>
  <c r="AR17" i="82"/>
  <c r="AH18" i="66"/>
  <c r="AQ18" i="66" s="1"/>
  <c r="AH19" i="10"/>
  <c r="AQ19" i="10" s="1"/>
  <c r="W18" i="3"/>
  <c r="AG17" i="3"/>
  <c r="AP17" i="3" s="1"/>
  <c r="AF17" i="3"/>
  <c r="AO17" i="3" s="1"/>
  <c r="AE17" i="3"/>
  <c r="AH19" i="29"/>
  <c r="AQ19" i="29" s="1"/>
  <c r="AE17" i="5"/>
  <c r="W18" i="5"/>
  <c r="AG17" i="5"/>
  <c r="AP17" i="5" s="1"/>
  <c r="AF17" i="5"/>
  <c r="AO17" i="5" s="1"/>
  <c r="X18" i="71"/>
  <c r="Y18" i="71"/>
  <c r="AR16" i="2"/>
  <c r="Y17" i="40"/>
  <c r="X17" i="40"/>
  <c r="Z17" i="40" s="1"/>
  <c r="AR15" i="54"/>
  <c r="AH17" i="70"/>
  <c r="AQ17" i="70" s="1"/>
  <c r="AI16" i="53"/>
  <c r="AN16" i="53"/>
  <c r="AR15" i="12"/>
  <c r="AI18" i="21"/>
  <c r="AN18" i="21"/>
  <c r="AR16" i="6"/>
  <c r="AE18" i="34"/>
  <c r="AF18" i="34"/>
  <c r="AO18" i="34" s="1"/>
  <c r="W19" i="34"/>
  <c r="AG18" i="34"/>
  <c r="AP18" i="34" s="1"/>
  <c r="AI17" i="61"/>
  <c r="AN17" i="61"/>
  <c r="X17" i="36"/>
  <c r="Y17" i="36"/>
  <c r="X17" i="32"/>
  <c r="Y17" i="32"/>
  <c r="AH16" i="54"/>
  <c r="AQ16" i="54" s="1"/>
  <c r="AN16" i="18"/>
  <c r="AI16" i="18"/>
  <c r="AR17" i="90"/>
  <c r="AI16" i="45"/>
  <c r="AN16" i="45"/>
  <c r="AI17" i="35"/>
  <c r="AN17" i="35"/>
  <c r="AN17" i="64"/>
  <c r="AI17" i="64"/>
  <c r="X18" i="31"/>
  <c r="Y18" i="31"/>
  <c r="W18" i="78" l="1"/>
  <c r="AG17" i="78"/>
  <c r="AP17" i="78" s="1"/>
  <c r="AF17" i="78"/>
  <c r="AO17" i="78" s="1"/>
  <c r="AE17" i="78"/>
  <c r="AG17" i="16"/>
  <c r="AP17" i="16" s="1"/>
  <c r="AF17" i="16"/>
  <c r="AO17" i="16" s="1"/>
  <c r="AE17" i="16"/>
  <c r="W18" i="16"/>
  <c r="AF17" i="40"/>
  <c r="AO17" i="40" s="1"/>
  <c r="AE17" i="40"/>
  <c r="W18" i="40"/>
  <c r="AG17" i="40"/>
  <c r="AP17" i="40" s="1"/>
  <c r="AG19" i="89"/>
  <c r="AP19" i="89" s="1"/>
  <c r="AF19" i="89"/>
  <c r="AO19" i="89" s="1"/>
  <c r="W20" i="89"/>
  <c r="AE19" i="89"/>
  <c r="W18" i="81"/>
  <c r="AG17" i="81"/>
  <c r="AP17" i="81" s="1"/>
  <c r="AF17" i="81"/>
  <c r="AO17" i="81" s="1"/>
  <c r="AE17" i="81"/>
  <c r="AF18" i="26"/>
  <c r="AO18" i="26" s="1"/>
  <c r="AE18" i="26"/>
  <c r="W19" i="26"/>
  <c r="AG18" i="26"/>
  <c r="AP18" i="26" s="1"/>
  <c r="AF18" i="61"/>
  <c r="AO18" i="61" s="1"/>
  <c r="AE18" i="61"/>
  <c r="W19" i="61"/>
  <c r="AG18" i="61"/>
  <c r="AP18" i="61" s="1"/>
  <c r="AF18" i="88"/>
  <c r="AO18" i="88" s="1"/>
  <c r="AE18" i="88"/>
  <c r="W19" i="88"/>
  <c r="AG18" i="88"/>
  <c r="AP18" i="88" s="1"/>
  <c r="W18" i="87"/>
  <c r="AG17" i="87"/>
  <c r="AP17" i="87" s="1"/>
  <c r="AF17" i="87"/>
  <c r="AO17" i="87" s="1"/>
  <c r="AE17" i="87"/>
  <c r="AR17" i="61"/>
  <c r="AH18" i="71"/>
  <c r="AQ18" i="71" s="1"/>
  <c r="AR17" i="35"/>
  <c r="Y18" i="3"/>
  <c r="X18" i="3"/>
  <c r="Y17" i="63"/>
  <c r="Z17" i="63" s="1"/>
  <c r="X17" i="63"/>
  <c r="AH18" i="47"/>
  <c r="AQ18" i="47" s="1"/>
  <c r="AH18" i="24"/>
  <c r="AQ18" i="24" s="1"/>
  <c r="AH17" i="53"/>
  <c r="AQ17" i="53" s="1"/>
  <c r="X19" i="41"/>
  <c r="Y19" i="41"/>
  <c r="AN17" i="65"/>
  <c r="AI17" i="65"/>
  <c r="X19" i="27"/>
  <c r="Y19" i="27"/>
  <c r="Y20" i="13"/>
  <c r="X20" i="13"/>
  <c r="AR17" i="19"/>
  <c r="AI17" i="50"/>
  <c r="AN17" i="50"/>
  <c r="Y18" i="38"/>
  <c r="X18" i="38"/>
  <c r="X17" i="92"/>
  <c r="Y17" i="92"/>
  <c r="AE17" i="96"/>
  <c r="W18" i="96"/>
  <c r="AG17" i="96"/>
  <c r="AP17" i="96" s="1"/>
  <c r="AF17" i="96"/>
  <c r="AO17" i="96" s="1"/>
  <c r="AH18" i="35"/>
  <c r="AQ18" i="35" s="1"/>
  <c r="AF18" i="85"/>
  <c r="AO18" i="85" s="1"/>
  <c r="AE18" i="85"/>
  <c r="W19" i="85"/>
  <c r="AG18" i="85"/>
  <c r="AP18" i="85" s="1"/>
  <c r="AI18" i="95"/>
  <c r="AN18" i="95"/>
  <c r="Y19" i="44"/>
  <c r="X19" i="44"/>
  <c r="AE17" i="6"/>
  <c r="W18" i="6"/>
  <c r="AG17" i="6"/>
  <c r="AP17" i="6" s="1"/>
  <c r="AF17" i="6"/>
  <c r="AO17" i="6" s="1"/>
  <c r="X18" i="93"/>
  <c r="Y18" i="93"/>
  <c r="X18" i="52"/>
  <c r="Y18" i="52"/>
  <c r="Y19" i="69"/>
  <c r="X19" i="69"/>
  <c r="AR17" i="1"/>
  <c r="AH17" i="73"/>
  <c r="AQ17" i="73" s="1"/>
  <c r="Z20" i="10"/>
  <c r="Y20" i="10"/>
  <c r="X20" i="10"/>
  <c r="Z20" i="55"/>
  <c r="X20" i="55"/>
  <c r="Y20" i="55"/>
  <c r="Z17" i="54"/>
  <c r="X17" i="54"/>
  <c r="Y17" i="54"/>
  <c r="Z18" i="70"/>
  <c r="Y18" i="70"/>
  <c r="X18" i="70"/>
  <c r="Z19" i="66"/>
  <c r="X19" i="66"/>
  <c r="Y19" i="66"/>
  <c r="AI17" i="4"/>
  <c r="AN17" i="4"/>
  <c r="AH17" i="32"/>
  <c r="AQ17" i="32" s="1"/>
  <c r="AR16" i="53"/>
  <c r="AH18" i="31"/>
  <c r="AQ18" i="31" s="1"/>
  <c r="AH17" i="36"/>
  <c r="AQ17" i="36" s="1"/>
  <c r="X19" i="34"/>
  <c r="Y19" i="34"/>
  <c r="Z19" i="34" s="1"/>
  <c r="AR18" i="21"/>
  <c r="AI17" i="23"/>
  <c r="AN17" i="23"/>
  <c r="AH17" i="72"/>
  <c r="AQ17" i="72" s="1"/>
  <c r="AI16" i="63"/>
  <c r="AN16" i="63"/>
  <c r="X19" i="57"/>
  <c r="Y19" i="57"/>
  <c r="Z19" i="57" s="1"/>
  <c r="AR16" i="17"/>
  <c r="Z17" i="53"/>
  <c r="AI17" i="62"/>
  <c r="AN17" i="62"/>
  <c r="Z18" i="9"/>
  <c r="Y18" i="9"/>
  <c r="X18" i="9"/>
  <c r="Z17" i="25"/>
  <c r="Y17" i="25"/>
  <c r="X17" i="25"/>
  <c r="AH17" i="46"/>
  <c r="AQ17" i="46" s="1"/>
  <c r="AN18" i="27"/>
  <c r="AI18" i="27"/>
  <c r="AI19" i="13"/>
  <c r="AN19" i="13"/>
  <c r="AH18" i="26"/>
  <c r="AQ18" i="26" s="1"/>
  <c r="AR18" i="89"/>
  <c r="AH17" i="45"/>
  <c r="AQ17" i="45" s="1"/>
  <c r="AR16" i="15"/>
  <c r="X19" i="28"/>
  <c r="Y19" i="28"/>
  <c r="Y18" i="59"/>
  <c r="Z18" i="59" s="1"/>
  <c r="X18" i="59"/>
  <c r="Z18" i="35"/>
  <c r="Z17" i="22"/>
  <c r="Y17" i="22"/>
  <c r="X17" i="22"/>
  <c r="Z19" i="60"/>
  <c r="Y19" i="60"/>
  <c r="X19" i="60"/>
  <c r="AI19" i="39"/>
  <c r="AN19" i="39"/>
  <c r="AN17" i="52"/>
  <c r="AI17" i="52"/>
  <c r="AR16" i="32"/>
  <c r="AH17" i="87"/>
  <c r="AQ17" i="87" s="1"/>
  <c r="AR16" i="46"/>
  <c r="AR17" i="88"/>
  <c r="AG17" i="49"/>
  <c r="AP17" i="49" s="1"/>
  <c r="AF17" i="49"/>
  <c r="AO17" i="49" s="1"/>
  <c r="AE17" i="49"/>
  <c r="W18" i="49"/>
  <c r="X18" i="42"/>
  <c r="Y18" i="42"/>
  <c r="Y18" i="48"/>
  <c r="X18" i="48"/>
  <c r="Y19" i="82"/>
  <c r="X19" i="82"/>
  <c r="AI19" i="29"/>
  <c r="AN19" i="29"/>
  <c r="AN17" i="70"/>
  <c r="AI17" i="70"/>
  <c r="Y18" i="79"/>
  <c r="X18" i="79"/>
  <c r="AH17" i="40"/>
  <c r="AQ17" i="40" s="1"/>
  <c r="Z17" i="32"/>
  <c r="Z18" i="71"/>
  <c r="Z18" i="31"/>
  <c r="AR16" i="45"/>
  <c r="Z17" i="36"/>
  <c r="Y18" i="5"/>
  <c r="X18" i="5"/>
  <c r="Z18" i="47"/>
  <c r="Z18" i="24"/>
  <c r="AH19" i="21"/>
  <c r="AQ19" i="21" s="1"/>
  <c r="Y18" i="77"/>
  <c r="X18" i="77"/>
  <c r="Z18" i="77" s="1"/>
  <c r="AI18" i="41"/>
  <c r="AN18" i="41"/>
  <c r="AI17" i="74"/>
  <c r="AN17" i="74"/>
  <c r="Z19" i="90"/>
  <c r="X19" i="90"/>
  <c r="Y19" i="90"/>
  <c r="AH18" i="1"/>
  <c r="AQ18" i="1" s="1"/>
  <c r="AR16" i="81"/>
  <c r="Y18" i="50"/>
  <c r="X18" i="50"/>
  <c r="AI16" i="92"/>
  <c r="AN16" i="92"/>
  <c r="AI17" i="59"/>
  <c r="AN17" i="59"/>
  <c r="AH18" i="68"/>
  <c r="AQ18" i="68" s="1"/>
  <c r="X19" i="95"/>
  <c r="Y19" i="95"/>
  <c r="Z19" i="95" s="1"/>
  <c r="AN16" i="22"/>
  <c r="AI16" i="22"/>
  <c r="Z17" i="11"/>
  <c r="Y17" i="11"/>
  <c r="X17" i="11"/>
  <c r="AI18" i="60"/>
  <c r="AN18" i="60"/>
  <c r="Y18" i="33"/>
  <c r="Z18" i="33" s="1"/>
  <c r="X18" i="33"/>
  <c r="AH16" i="14"/>
  <c r="AQ16" i="14" s="1"/>
  <c r="AR17" i="47"/>
  <c r="W18" i="43"/>
  <c r="AG17" i="43"/>
  <c r="AP17" i="43" s="1"/>
  <c r="AF17" i="43"/>
  <c r="AO17" i="43" s="1"/>
  <c r="AE17" i="43"/>
  <c r="AN17" i="80"/>
  <c r="AI17" i="80"/>
  <c r="W19" i="56"/>
  <c r="AG18" i="56"/>
  <c r="AP18" i="56" s="1"/>
  <c r="AF18" i="56"/>
  <c r="AO18" i="56" s="1"/>
  <c r="AE18" i="56"/>
  <c r="AH18" i="19"/>
  <c r="AQ18" i="19" s="1"/>
  <c r="W18" i="73"/>
  <c r="AG17" i="73"/>
  <c r="AP17" i="73" s="1"/>
  <c r="AF17" i="73"/>
  <c r="AO17" i="73" s="1"/>
  <c r="AE17" i="73"/>
  <c r="AR17" i="26"/>
  <c r="AI19" i="10"/>
  <c r="AN19" i="10"/>
  <c r="AN17" i="48"/>
  <c r="AI17" i="48"/>
  <c r="Z17" i="12"/>
  <c r="X17" i="12"/>
  <c r="Y17" i="12"/>
  <c r="AI17" i="20"/>
  <c r="AN17" i="20"/>
  <c r="Y18" i="30"/>
  <c r="Z18" i="30" s="1"/>
  <c r="X18" i="30"/>
  <c r="Y19" i="58"/>
  <c r="X19" i="58"/>
  <c r="Z19" i="58" s="1"/>
  <c r="AR17" i="64"/>
  <c r="AN18" i="34"/>
  <c r="AI18" i="34"/>
  <c r="AI17" i="5"/>
  <c r="AN17" i="5"/>
  <c r="AI17" i="3"/>
  <c r="AN17" i="3"/>
  <c r="Z17" i="72"/>
  <c r="AH18" i="64"/>
  <c r="AQ18" i="64" s="1"/>
  <c r="AF18" i="86"/>
  <c r="AO18" i="86" s="1"/>
  <c r="AE18" i="86"/>
  <c r="W19" i="86"/>
  <c r="AG18" i="86"/>
  <c r="AP18" i="86" s="1"/>
  <c r="AH17" i="18"/>
  <c r="AQ17" i="18" s="1"/>
  <c r="AR16" i="87"/>
  <c r="AI16" i="25"/>
  <c r="AN16" i="25"/>
  <c r="AN17" i="8"/>
  <c r="AI17" i="8"/>
  <c r="W18" i="46"/>
  <c r="AG17" i="46"/>
  <c r="AP17" i="46" s="1"/>
  <c r="AF17" i="46"/>
  <c r="AO17" i="46" s="1"/>
  <c r="AE17" i="46"/>
  <c r="Z17" i="45"/>
  <c r="AI18" i="28"/>
  <c r="AN18" i="28"/>
  <c r="AI17" i="38"/>
  <c r="AN17" i="38"/>
  <c r="AE17" i="7"/>
  <c r="W18" i="7"/>
  <c r="AG17" i="7"/>
  <c r="AP17" i="7" s="1"/>
  <c r="AF17" i="7"/>
  <c r="AO17" i="7" s="1"/>
  <c r="AH17" i="15"/>
  <c r="AQ17" i="15" s="1"/>
  <c r="AG17" i="76"/>
  <c r="AP17" i="76" s="1"/>
  <c r="AF17" i="76"/>
  <c r="AO17" i="76" s="1"/>
  <c r="W18" i="76"/>
  <c r="AE17" i="76"/>
  <c r="AR16" i="40"/>
  <c r="AI18" i="44"/>
  <c r="AN18" i="44"/>
  <c r="AF17" i="75"/>
  <c r="AO17" i="75" s="1"/>
  <c r="AE17" i="75"/>
  <c r="W18" i="75"/>
  <c r="AG17" i="75"/>
  <c r="AP17" i="75" s="1"/>
  <c r="Z16" i="14"/>
  <c r="AI18" i="69"/>
  <c r="AN18" i="69"/>
  <c r="AH18" i="91"/>
  <c r="AQ18" i="91" s="1"/>
  <c r="AH18" i="67"/>
  <c r="AQ18" i="67" s="1"/>
  <c r="Z18" i="19"/>
  <c r="AR17" i="71"/>
  <c r="AR17" i="91"/>
  <c r="X18" i="83"/>
  <c r="Y18" i="83"/>
  <c r="AI17" i="51"/>
  <c r="AN17" i="51"/>
  <c r="AI17" i="42"/>
  <c r="AN17" i="42"/>
  <c r="AI19" i="55"/>
  <c r="AN19" i="55"/>
  <c r="AN16" i="54"/>
  <c r="AI16" i="54"/>
  <c r="Y18" i="4"/>
  <c r="X18" i="4"/>
  <c r="AN18" i="58"/>
  <c r="AI18" i="58"/>
  <c r="Z18" i="23"/>
  <c r="X18" i="23"/>
  <c r="Y18" i="23"/>
  <c r="AI18" i="57"/>
  <c r="AN18" i="57"/>
  <c r="W18" i="18"/>
  <c r="AG17" i="18"/>
  <c r="AP17" i="18" s="1"/>
  <c r="AF17" i="18"/>
  <c r="AO17" i="18" s="1"/>
  <c r="AE17" i="18"/>
  <c r="AG19" i="21"/>
  <c r="AP19" i="21" s="1"/>
  <c r="AF19" i="21"/>
  <c r="AO19" i="21" s="1"/>
  <c r="AE19" i="21"/>
  <c r="W20" i="21"/>
  <c r="Y18" i="62"/>
  <c r="X18" i="62"/>
  <c r="Y18" i="8"/>
  <c r="X18" i="8"/>
  <c r="AE17" i="84"/>
  <c r="W18" i="84"/>
  <c r="AG17" i="84"/>
  <c r="AP17" i="84" s="1"/>
  <c r="AF17" i="84"/>
  <c r="AO17" i="84" s="1"/>
  <c r="AH17" i="17"/>
  <c r="AQ17" i="17" s="1"/>
  <c r="AF18" i="1"/>
  <c r="AO18" i="1" s="1"/>
  <c r="AE18" i="1"/>
  <c r="W19" i="1"/>
  <c r="AG18" i="1"/>
  <c r="AP18" i="1" s="1"/>
  <c r="AR15" i="14"/>
  <c r="AR17" i="31"/>
  <c r="AG18" i="68"/>
  <c r="AP18" i="68" s="1"/>
  <c r="W19" i="68"/>
  <c r="AF18" i="68"/>
  <c r="AO18" i="68" s="1"/>
  <c r="AE18" i="68"/>
  <c r="AG17" i="15"/>
  <c r="AP17" i="15" s="1"/>
  <c r="AF17" i="15"/>
  <c r="AO17" i="15" s="1"/>
  <c r="AE17" i="15"/>
  <c r="W18" i="15"/>
  <c r="AN16" i="11"/>
  <c r="AI16" i="11"/>
  <c r="AN17" i="93"/>
  <c r="AI17" i="93"/>
  <c r="AN17" i="33"/>
  <c r="AI17" i="33"/>
  <c r="Z20" i="39"/>
  <c r="X20" i="39"/>
  <c r="Y20" i="39"/>
  <c r="AR17" i="24"/>
  <c r="AR16" i="36"/>
  <c r="AR16" i="78"/>
  <c r="AE18" i="67"/>
  <c r="W19" i="67"/>
  <c r="AF18" i="67"/>
  <c r="AO18" i="67" s="1"/>
  <c r="AG18" i="67"/>
  <c r="AP18" i="67" s="1"/>
  <c r="X18" i="51"/>
  <c r="Y18" i="51"/>
  <c r="Z18" i="51" s="1"/>
  <c r="AI18" i="82"/>
  <c r="AN18" i="82"/>
  <c r="Z20" i="29"/>
  <c r="X20" i="29"/>
  <c r="Y20" i="29"/>
  <c r="AN18" i="66"/>
  <c r="AI18" i="66"/>
  <c r="AN17" i="79"/>
  <c r="AI17" i="79"/>
  <c r="AR16" i="18"/>
  <c r="Z18" i="64"/>
  <c r="AH17" i="78"/>
  <c r="AQ17" i="78" s="1"/>
  <c r="AN17" i="9"/>
  <c r="AI17" i="9"/>
  <c r="AI17" i="77"/>
  <c r="AN17" i="77"/>
  <c r="Y18" i="74"/>
  <c r="X18" i="74"/>
  <c r="Z18" i="74" s="1"/>
  <c r="X18" i="65"/>
  <c r="Y18" i="65"/>
  <c r="AI18" i="90"/>
  <c r="AN18" i="90"/>
  <c r="AR17" i="67"/>
  <c r="Z17" i="17"/>
  <c r="AR16" i="73"/>
  <c r="W18" i="37"/>
  <c r="AG17" i="37"/>
  <c r="AP17" i="37" s="1"/>
  <c r="AF17" i="37"/>
  <c r="AO17" i="37" s="1"/>
  <c r="AE17" i="37"/>
  <c r="AH19" i="89"/>
  <c r="AQ19" i="89" s="1"/>
  <c r="W18" i="2"/>
  <c r="AG17" i="2"/>
  <c r="AP17" i="2" s="1"/>
  <c r="AF17" i="2"/>
  <c r="AO17" i="2" s="1"/>
  <c r="AE17" i="2"/>
  <c r="AH18" i="88"/>
  <c r="AQ18" i="88" s="1"/>
  <c r="W17" i="94"/>
  <c r="AG16" i="94"/>
  <c r="AP16" i="94" s="1"/>
  <c r="AF16" i="94"/>
  <c r="AO16" i="94" s="1"/>
  <c r="AE16" i="94"/>
  <c r="AR16" i="72"/>
  <c r="AR17" i="68"/>
  <c r="AH18" i="61"/>
  <c r="AQ18" i="61" s="1"/>
  <c r="Y18" i="80"/>
  <c r="Z18" i="80" s="1"/>
  <c r="X18" i="80"/>
  <c r="AR16" i="16"/>
  <c r="Z18" i="91"/>
  <c r="AH17" i="81"/>
  <c r="AQ17" i="81" s="1"/>
  <c r="AH17" i="16"/>
  <c r="AQ17" i="16" s="1"/>
  <c r="AI17" i="83"/>
  <c r="AN17" i="83"/>
  <c r="AI16" i="12"/>
  <c r="AN16" i="12"/>
  <c r="X18" i="20"/>
  <c r="Y18" i="20"/>
  <c r="Z18" i="20" s="1"/>
  <c r="AN17" i="30"/>
  <c r="AI17" i="30"/>
  <c r="AE18" i="33" l="1"/>
  <c r="W19" i="33"/>
  <c r="AG18" i="33"/>
  <c r="AP18" i="33" s="1"/>
  <c r="AF18" i="33"/>
  <c r="AO18" i="33" s="1"/>
  <c r="AG17" i="63"/>
  <c r="AP17" i="63" s="1"/>
  <c r="AF17" i="63"/>
  <c r="AO17" i="63" s="1"/>
  <c r="AE17" i="63"/>
  <c r="W18" i="63"/>
  <c r="AF18" i="30"/>
  <c r="AO18" i="30" s="1"/>
  <c r="AE18" i="30"/>
  <c r="W19" i="30"/>
  <c r="AG18" i="30"/>
  <c r="AP18" i="30" s="1"/>
  <c r="AG19" i="95"/>
  <c r="AP19" i="95" s="1"/>
  <c r="AF19" i="95"/>
  <c r="AO19" i="95" s="1"/>
  <c r="AE19" i="95"/>
  <c r="W20" i="95"/>
  <c r="W19" i="77"/>
  <c r="AG18" i="77"/>
  <c r="AP18" i="77" s="1"/>
  <c r="AF18" i="77"/>
  <c r="AO18" i="77" s="1"/>
  <c r="AE18" i="77"/>
  <c r="AE18" i="80"/>
  <c r="AF18" i="80"/>
  <c r="AO18" i="80" s="1"/>
  <c r="AG18" i="80"/>
  <c r="AP18" i="80" s="1"/>
  <c r="W19" i="80"/>
  <c r="AE19" i="57"/>
  <c r="W20" i="57"/>
  <c r="AF19" i="57"/>
  <c r="AO19" i="57" s="1"/>
  <c r="AG19" i="57"/>
  <c r="AP19" i="57" s="1"/>
  <c r="AE18" i="20"/>
  <c r="W19" i="20"/>
  <c r="AG18" i="20"/>
  <c r="AP18" i="20" s="1"/>
  <c r="AF18" i="20"/>
  <c r="AO18" i="20" s="1"/>
  <c r="W19" i="74"/>
  <c r="AG18" i="74"/>
  <c r="AP18" i="74" s="1"/>
  <c r="AF18" i="74"/>
  <c r="AO18" i="74" s="1"/>
  <c r="AE18" i="74"/>
  <c r="AE18" i="51"/>
  <c r="AG18" i="51"/>
  <c r="AP18" i="51" s="1"/>
  <c r="W19" i="51"/>
  <c r="AF18" i="51"/>
  <c r="AO18" i="51" s="1"/>
  <c r="W20" i="58"/>
  <c r="AG19" i="58"/>
  <c r="AP19" i="58" s="1"/>
  <c r="AE19" i="58"/>
  <c r="AF19" i="58"/>
  <c r="AO19" i="58" s="1"/>
  <c r="AG18" i="59"/>
  <c r="AP18" i="59" s="1"/>
  <c r="AF18" i="59"/>
  <c r="AO18" i="59" s="1"/>
  <c r="AE18" i="59"/>
  <c r="W19" i="59"/>
  <c r="W20" i="34"/>
  <c r="AG19" i="34"/>
  <c r="AP19" i="34" s="1"/>
  <c r="AF19" i="34"/>
  <c r="AO19" i="34" s="1"/>
  <c r="AE19" i="34"/>
  <c r="AI17" i="2"/>
  <c r="AN17" i="2"/>
  <c r="AI18" i="67"/>
  <c r="AN18" i="67"/>
  <c r="AR17" i="93"/>
  <c r="AI18" i="1"/>
  <c r="AN18" i="1"/>
  <c r="AH18" i="4"/>
  <c r="AQ18" i="4" s="1"/>
  <c r="AR19" i="55"/>
  <c r="AH18" i="83"/>
  <c r="AQ18" i="83" s="1"/>
  <c r="Z18" i="75"/>
  <c r="X18" i="75"/>
  <c r="Y18" i="75"/>
  <c r="AI17" i="7"/>
  <c r="AN17" i="7"/>
  <c r="AR17" i="5"/>
  <c r="AR17" i="20"/>
  <c r="AN17" i="43"/>
  <c r="AI17" i="43"/>
  <c r="AR18" i="60"/>
  <c r="AR17" i="59"/>
  <c r="W20" i="90"/>
  <c r="AG19" i="90"/>
  <c r="AP19" i="90" s="1"/>
  <c r="AE19" i="90"/>
  <c r="AF19" i="90"/>
  <c r="AO19" i="90" s="1"/>
  <c r="AH18" i="5"/>
  <c r="AQ18" i="5" s="1"/>
  <c r="W19" i="31"/>
  <c r="AG18" i="31"/>
  <c r="AP18" i="31" s="1"/>
  <c r="AF18" i="31"/>
  <c r="AO18" i="31" s="1"/>
  <c r="AE18" i="31"/>
  <c r="AH18" i="48"/>
  <c r="AQ18" i="48" s="1"/>
  <c r="Y18" i="49"/>
  <c r="X18" i="49"/>
  <c r="AR19" i="39"/>
  <c r="W18" i="22"/>
  <c r="AG17" i="22"/>
  <c r="AP17" i="22" s="1"/>
  <c r="AF17" i="22"/>
  <c r="AO17" i="22" s="1"/>
  <c r="AE17" i="22"/>
  <c r="AH19" i="28"/>
  <c r="AQ19" i="28" s="1"/>
  <c r="AR18" i="27"/>
  <c r="W19" i="9"/>
  <c r="AE18" i="9"/>
  <c r="AG18" i="9"/>
  <c r="AP18" i="9" s="1"/>
  <c r="AF18" i="9"/>
  <c r="AO18" i="9" s="1"/>
  <c r="AF19" i="66"/>
  <c r="AO19" i="66" s="1"/>
  <c r="AG19" i="66"/>
  <c r="AP19" i="66" s="1"/>
  <c r="W20" i="66"/>
  <c r="AE19" i="66"/>
  <c r="AF17" i="54"/>
  <c r="AO17" i="54" s="1"/>
  <c r="W18" i="54"/>
  <c r="AG17" i="54"/>
  <c r="AP17" i="54" s="1"/>
  <c r="AE17" i="54"/>
  <c r="AG20" i="10"/>
  <c r="AP20" i="10" s="1"/>
  <c r="W21" i="10"/>
  <c r="AF20" i="10"/>
  <c r="AO20" i="10" s="1"/>
  <c r="AE20" i="10"/>
  <c r="AH18" i="52"/>
  <c r="AQ18" i="52" s="1"/>
  <c r="AH17" i="92"/>
  <c r="AQ17" i="92" s="1"/>
  <c r="AR17" i="50"/>
  <c r="AH19" i="41"/>
  <c r="AQ19" i="41" s="1"/>
  <c r="Z20" i="89"/>
  <c r="X20" i="89"/>
  <c r="Y20" i="89"/>
  <c r="Z17" i="94"/>
  <c r="Y17" i="94"/>
  <c r="X17" i="94"/>
  <c r="AH18" i="62"/>
  <c r="AQ18" i="62" s="1"/>
  <c r="AR18" i="57"/>
  <c r="AH18" i="20"/>
  <c r="AQ18" i="20" s="1"/>
  <c r="AH18" i="51"/>
  <c r="AQ18" i="51" s="1"/>
  <c r="X18" i="84"/>
  <c r="Y18" i="84"/>
  <c r="AI17" i="18"/>
  <c r="AN17" i="18"/>
  <c r="Z18" i="83"/>
  <c r="AN17" i="46"/>
  <c r="AI17" i="46"/>
  <c r="AR18" i="34"/>
  <c r="AR19" i="10"/>
  <c r="AH17" i="11"/>
  <c r="AQ17" i="11" s="1"/>
  <c r="AH19" i="95"/>
  <c r="AQ19" i="95" s="1"/>
  <c r="AG18" i="71"/>
  <c r="AP18" i="71" s="1"/>
  <c r="AF18" i="71"/>
  <c r="AO18" i="71" s="1"/>
  <c r="AE18" i="71"/>
  <c r="W19" i="71"/>
  <c r="AN17" i="49"/>
  <c r="AI17" i="49"/>
  <c r="AH19" i="60"/>
  <c r="AQ19" i="60" s="1"/>
  <c r="W19" i="35"/>
  <c r="AG18" i="35"/>
  <c r="AP18" i="35" s="1"/>
  <c r="AF18" i="35"/>
  <c r="AO18" i="35" s="1"/>
  <c r="AE18" i="35"/>
  <c r="Z19" i="28"/>
  <c r="AH17" i="25"/>
  <c r="AQ17" i="25" s="1"/>
  <c r="AH19" i="57"/>
  <c r="AQ19" i="57" s="1"/>
  <c r="AH19" i="34"/>
  <c r="AQ19" i="34" s="1"/>
  <c r="AH18" i="70"/>
  <c r="AQ18" i="70" s="1"/>
  <c r="Z18" i="52"/>
  <c r="Y18" i="6"/>
  <c r="X18" i="6"/>
  <c r="AR18" i="95"/>
  <c r="Z17" i="92"/>
  <c r="AH19" i="27"/>
  <c r="AQ19" i="27" s="1"/>
  <c r="Z19" i="41"/>
  <c r="AI18" i="88"/>
  <c r="AN18" i="88"/>
  <c r="AN17" i="81"/>
  <c r="AI17" i="81"/>
  <c r="AI17" i="40"/>
  <c r="AN17" i="40"/>
  <c r="W19" i="64"/>
  <c r="AG18" i="64"/>
  <c r="AP18" i="64" s="1"/>
  <c r="AF18" i="64"/>
  <c r="AO18" i="64" s="1"/>
  <c r="AE18" i="64"/>
  <c r="W19" i="91"/>
  <c r="AG18" i="91"/>
  <c r="AP18" i="91" s="1"/>
  <c r="AF18" i="91"/>
  <c r="AO18" i="91" s="1"/>
  <c r="AE18" i="91"/>
  <c r="AR18" i="90"/>
  <c r="AH20" i="29"/>
  <c r="AQ20" i="29" s="1"/>
  <c r="AH20" i="39"/>
  <c r="AQ20" i="39" s="1"/>
  <c r="AR16" i="11"/>
  <c r="AI18" i="68"/>
  <c r="AN18" i="68"/>
  <c r="AI17" i="84"/>
  <c r="AN17" i="84"/>
  <c r="Z18" i="62"/>
  <c r="AH18" i="23"/>
  <c r="AQ18" i="23" s="1"/>
  <c r="Z18" i="4"/>
  <c r="AR17" i="42"/>
  <c r="AI17" i="75"/>
  <c r="AN17" i="75"/>
  <c r="AI17" i="76"/>
  <c r="AN17" i="76"/>
  <c r="AR17" i="38"/>
  <c r="AR16" i="25"/>
  <c r="AE17" i="72"/>
  <c r="W18" i="72"/>
  <c r="AF17" i="72"/>
  <c r="AO17" i="72" s="1"/>
  <c r="AG17" i="72"/>
  <c r="AP17" i="72" s="1"/>
  <c r="AH18" i="30"/>
  <c r="AQ18" i="30" s="1"/>
  <c r="AH17" i="12"/>
  <c r="AQ17" i="12" s="1"/>
  <c r="Z18" i="73"/>
  <c r="Y18" i="73"/>
  <c r="X18" i="73"/>
  <c r="Y19" i="56"/>
  <c r="Z19" i="56" s="1"/>
  <c r="X19" i="56"/>
  <c r="AH18" i="33"/>
  <c r="AQ18" i="33" s="1"/>
  <c r="AR16" i="92"/>
  <c r="AR17" i="74"/>
  <c r="Z18" i="5"/>
  <c r="W18" i="32"/>
  <c r="AG17" i="32"/>
  <c r="AP17" i="32" s="1"/>
  <c r="AF17" i="32"/>
  <c r="AO17" i="32" s="1"/>
  <c r="AE17" i="32"/>
  <c r="AH18" i="79"/>
  <c r="AQ18" i="79" s="1"/>
  <c r="AR19" i="29"/>
  <c r="Z18" i="48"/>
  <c r="AH18" i="59"/>
  <c r="AQ18" i="59" s="1"/>
  <c r="AR17" i="62"/>
  <c r="AH20" i="55"/>
  <c r="AQ20" i="55" s="1"/>
  <c r="AH19" i="69"/>
  <c r="AQ19" i="69" s="1"/>
  <c r="AI17" i="6"/>
  <c r="AN17" i="6"/>
  <c r="Y18" i="96"/>
  <c r="Z18" i="96" s="1"/>
  <c r="X18" i="96"/>
  <c r="AH18" i="38"/>
  <c r="AQ18" i="38" s="1"/>
  <c r="Z19" i="27"/>
  <c r="AH18" i="3"/>
  <c r="AQ18" i="3" s="1"/>
  <c r="Y18" i="87"/>
  <c r="X18" i="87"/>
  <c r="X19" i="26"/>
  <c r="Y19" i="26"/>
  <c r="AN17" i="78"/>
  <c r="AI17" i="78"/>
  <c r="AR17" i="83"/>
  <c r="AH18" i="74"/>
  <c r="AQ18" i="74" s="1"/>
  <c r="AN16" i="94"/>
  <c r="AI16" i="94"/>
  <c r="Y18" i="2"/>
  <c r="X18" i="2"/>
  <c r="Z18" i="2" s="1"/>
  <c r="AI17" i="37"/>
  <c r="AN17" i="37"/>
  <c r="AR17" i="79"/>
  <c r="W21" i="29"/>
  <c r="AG20" i="29"/>
  <c r="AP20" i="29" s="1"/>
  <c r="AF20" i="29"/>
  <c r="AO20" i="29" s="1"/>
  <c r="AE20" i="29"/>
  <c r="AF20" i="39"/>
  <c r="AO20" i="39" s="1"/>
  <c r="W21" i="39"/>
  <c r="AG20" i="39"/>
  <c r="AP20" i="39" s="1"/>
  <c r="AE20" i="39"/>
  <c r="AH18" i="8"/>
  <c r="AQ18" i="8" s="1"/>
  <c r="X20" i="21"/>
  <c r="Y20" i="21"/>
  <c r="AF18" i="23"/>
  <c r="AO18" i="23" s="1"/>
  <c r="AE18" i="23"/>
  <c r="W19" i="23"/>
  <c r="AG18" i="23"/>
  <c r="AP18" i="23" s="1"/>
  <c r="AR16" i="54"/>
  <c r="AR18" i="69"/>
  <c r="X18" i="76"/>
  <c r="Z18" i="76" s="1"/>
  <c r="Y18" i="76"/>
  <c r="X19" i="86"/>
  <c r="Y19" i="86"/>
  <c r="Z19" i="86" s="1"/>
  <c r="AG17" i="12"/>
  <c r="AP17" i="12" s="1"/>
  <c r="AF17" i="12"/>
  <c r="AO17" i="12" s="1"/>
  <c r="AE17" i="12"/>
  <c r="W18" i="12"/>
  <c r="AR17" i="80"/>
  <c r="X18" i="43"/>
  <c r="Z18" i="43" s="1"/>
  <c r="Y18" i="43"/>
  <c r="AG17" i="11"/>
  <c r="AP17" i="11" s="1"/>
  <c r="W18" i="11"/>
  <c r="AF17" i="11"/>
  <c r="AO17" i="11" s="1"/>
  <c r="AE17" i="11"/>
  <c r="AH18" i="50"/>
  <c r="AQ18" i="50" s="1"/>
  <c r="W18" i="36"/>
  <c r="AG17" i="36"/>
  <c r="AP17" i="36" s="1"/>
  <c r="AF17" i="36"/>
  <c r="AO17" i="36" s="1"/>
  <c r="AE17" i="36"/>
  <c r="AH19" i="82"/>
  <c r="AQ19" i="82" s="1"/>
  <c r="AR17" i="52"/>
  <c r="AG19" i="60"/>
  <c r="AP19" i="60" s="1"/>
  <c r="AF19" i="60"/>
  <c r="AO19" i="60" s="1"/>
  <c r="AE19" i="60"/>
  <c r="W20" i="60"/>
  <c r="W18" i="25"/>
  <c r="AG17" i="25"/>
  <c r="AP17" i="25" s="1"/>
  <c r="AF17" i="25"/>
  <c r="AO17" i="25" s="1"/>
  <c r="AE17" i="25"/>
  <c r="AG17" i="53"/>
  <c r="AP17" i="53" s="1"/>
  <c r="AE17" i="53"/>
  <c r="W18" i="53"/>
  <c r="AF17" i="53"/>
  <c r="AO17" i="53" s="1"/>
  <c r="AR17" i="23"/>
  <c r="AR17" i="4"/>
  <c r="W19" i="70"/>
  <c r="AG18" i="70"/>
  <c r="AP18" i="70" s="1"/>
  <c r="AF18" i="70"/>
  <c r="AO18" i="70" s="1"/>
  <c r="AE18" i="70"/>
  <c r="AF20" i="55"/>
  <c r="AO20" i="55" s="1"/>
  <c r="AE20" i="55"/>
  <c r="W21" i="55"/>
  <c r="AG20" i="55"/>
  <c r="AP20" i="55" s="1"/>
  <c r="AH18" i="93"/>
  <c r="AQ18" i="93" s="1"/>
  <c r="AH19" i="44"/>
  <c r="AQ19" i="44" s="1"/>
  <c r="Y19" i="85"/>
  <c r="Z19" i="85" s="1"/>
  <c r="X19" i="85"/>
  <c r="AH20" i="13"/>
  <c r="AQ20" i="13" s="1"/>
  <c r="AR17" i="65"/>
  <c r="X18" i="16"/>
  <c r="Y18" i="16"/>
  <c r="Z18" i="16" s="1"/>
  <c r="W18" i="17"/>
  <c r="AG17" i="17"/>
  <c r="AP17" i="17" s="1"/>
  <c r="AF17" i="17"/>
  <c r="AO17" i="17" s="1"/>
  <c r="AE17" i="17"/>
  <c r="AH18" i="65"/>
  <c r="AQ18" i="65" s="1"/>
  <c r="AR17" i="77"/>
  <c r="AR17" i="33"/>
  <c r="X18" i="15"/>
  <c r="Y18" i="15"/>
  <c r="X19" i="68"/>
  <c r="Y19" i="68"/>
  <c r="Z19" i="68" s="1"/>
  <c r="AN19" i="21"/>
  <c r="AI19" i="21"/>
  <c r="X18" i="18"/>
  <c r="Z18" i="18" s="1"/>
  <c r="Y18" i="18"/>
  <c r="AR18" i="58"/>
  <c r="AR17" i="51"/>
  <c r="AF16" i="14"/>
  <c r="AO16" i="14" s="1"/>
  <c r="AE16" i="14"/>
  <c r="W17" i="14"/>
  <c r="AG16" i="14"/>
  <c r="AP16" i="14" s="1"/>
  <c r="AR18" i="28"/>
  <c r="Y18" i="46"/>
  <c r="X18" i="46"/>
  <c r="AN18" i="86"/>
  <c r="AI18" i="86"/>
  <c r="AR17" i="3"/>
  <c r="AR17" i="48"/>
  <c r="AR16" i="22"/>
  <c r="AR18" i="41"/>
  <c r="AF18" i="24"/>
  <c r="AO18" i="24" s="1"/>
  <c r="AE18" i="24"/>
  <c r="W19" i="24"/>
  <c r="AG18" i="24"/>
  <c r="AP18" i="24" s="1"/>
  <c r="Z18" i="79"/>
  <c r="AH18" i="42"/>
  <c r="AQ18" i="42" s="1"/>
  <c r="AH17" i="22"/>
  <c r="AQ17" i="22" s="1"/>
  <c r="AH18" i="9"/>
  <c r="AQ18" i="9" s="1"/>
  <c r="AR16" i="63"/>
  <c r="AH20" i="10"/>
  <c r="AQ20" i="10" s="1"/>
  <c r="Z19" i="69"/>
  <c r="Z18" i="93"/>
  <c r="AI18" i="85"/>
  <c r="AN18" i="85"/>
  <c r="AI17" i="96"/>
  <c r="AN17" i="96"/>
  <c r="Z18" i="38"/>
  <c r="Z18" i="3"/>
  <c r="Y19" i="61"/>
  <c r="X19" i="61"/>
  <c r="AI18" i="26"/>
  <c r="AN18" i="26"/>
  <c r="X18" i="81"/>
  <c r="Y18" i="81"/>
  <c r="Z18" i="81" s="1"/>
  <c r="AN17" i="16"/>
  <c r="AI17" i="16"/>
  <c r="Y18" i="37"/>
  <c r="Z18" i="37" s="1"/>
  <c r="X18" i="37"/>
  <c r="AE18" i="19"/>
  <c r="W19" i="19"/>
  <c r="AG18" i="19"/>
  <c r="AP18" i="19" s="1"/>
  <c r="AF18" i="19"/>
  <c r="AO18" i="19" s="1"/>
  <c r="AR17" i="30"/>
  <c r="AR16" i="12"/>
  <c r="AH18" i="80"/>
  <c r="AQ18" i="80" s="1"/>
  <c r="Z18" i="65"/>
  <c r="AR17" i="9"/>
  <c r="AR18" i="66"/>
  <c r="AR18" i="82"/>
  <c r="Y19" i="67"/>
  <c r="X19" i="67"/>
  <c r="AN17" i="15"/>
  <c r="AI17" i="15"/>
  <c r="Y19" i="1"/>
  <c r="X19" i="1"/>
  <c r="Z19" i="1" s="1"/>
  <c r="Z18" i="8"/>
  <c r="AR18" i="44"/>
  <c r="Y18" i="7"/>
  <c r="X18" i="7"/>
  <c r="Z18" i="7" s="1"/>
  <c r="W18" i="45"/>
  <c r="AG17" i="45"/>
  <c r="AP17" i="45" s="1"/>
  <c r="AF17" i="45"/>
  <c r="AO17" i="45" s="1"/>
  <c r="AE17" i="45"/>
  <c r="AR17" i="8"/>
  <c r="AH19" i="58"/>
  <c r="AQ19" i="58" s="1"/>
  <c r="AN17" i="73"/>
  <c r="AI17" i="73"/>
  <c r="AI18" i="56"/>
  <c r="AN18" i="56"/>
  <c r="Z18" i="50"/>
  <c r="AH19" i="90"/>
  <c r="AQ19" i="90" s="1"/>
  <c r="AH18" i="77"/>
  <c r="AQ18" i="77" s="1"/>
  <c r="W19" i="47"/>
  <c r="AG18" i="47"/>
  <c r="AP18" i="47" s="1"/>
  <c r="AF18" i="47"/>
  <c r="AO18" i="47" s="1"/>
  <c r="AE18" i="47"/>
  <c r="AR17" i="70"/>
  <c r="Z19" i="82"/>
  <c r="Z18" i="42"/>
  <c r="AR19" i="13"/>
  <c r="AH19" i="66"/>
  <c r="AQ19" i="66" s="1"/>
  <c r="AH17" i="54"/>
  <c r="AQ17" i="54" s="1"/>
  <c r="Z19" i="44"/>
  <c r="Z20" i="13"/>
  <c r="AH17" i="63"/>
  <c r="AQ17" i="63" s="1"/>
  <c r="AI17" i="87"/>
  <c r="AN17" i="87"/>
  <c r="X19" i="88"/>
  <c r="Z19" i="88" s="1"/>
  <c r="Y19" i="88"/>
  <c r="AI18" i="61"/>
  <c r="AN18" i="61"/>
  <c r="AI19" i="89"/>
  <c r="AN19" i="89"/>
  <c r="X18" i="40"/>
  <c r="Y18" i="40"/>
  <c r="Z18" i="40" s="1"/>
  <c r="X18" i="78"/>
  <c r="Z18" i="78" s="1"/>
  <c r="Y18" i="78"/>
  <c r="W20" i="85" l="1"/>
  <c r="AG19" i="85"/>
  <c r="AP19" i="85" s="1"/>
  <c r="AF19" i="85"/>
  <c r="AO19" i="85" s="1"/>
  <c r="AE19" i="85"/>
  <c r="AE18" i="81"/>
  <c r="AF18" i="81"/>
  <c r="AO18" i="81" s="1"/>
  <c r="AG18" i="81"/>
  <c r="AP18" i="81" s="1"/>
  <c r="W19" i="81"/>
  <c r="AG19" i="86"/>
  <c r="AP19" i="86" s="1"/>
  <c r="AF19" i="86"/>
  <c r="AO19" i="86" s="1"/>
  <c r="W20" i="86"/>
  <c r="AE19" i="86"/>
  <c r="AG18" i="7"/>
  <c r="AP18" i="7" s="1"/>
  <c r="AF18" i="7"/>
  <c r="AO18" i="7" s="1"/>
  <c r="AE18" i="7"/>
  <c r="W19" i="7"/>
  <c r="AF19" i="88"/>
  <c r="AO19" i="88" s="1"/>
  <c r="W20" i="88"/>
  <c r="AG19" i="88"/>
  <c r="AP19" i="88" s="1"/>
  <c r="AE19" i="88"/>
  <c r="AF18" i="2"/>
  <c r="AO18" i="2" s="1"/>
  <c r="AE18" i="2"/>
  <c r="W19" i="2"/>
  <c r="AG18" i="2"/>
  <c r="AP18" i="2" s="1"/>
  <c r="AF19" i="68"/>
  <c r="AO19" i="68" s="1"/>
  <c r="W20" i="68"/>
  <c r="AG19" i="68"/>
  <c r="AP19" i="68" s="1"/>
  <c r="AE19" i="68"/>
  <c r="AG19" i="1"/>
  <c r="AP19" i="1" s="1"/>
  <c r="AF19" i="1"/>
  <c r="AO19" i="1" s="1"/>
  <c r="AE19" i="1"/>
  <c r="W20" i="1"/>
  <c r="W19" i="37"/>
  <c r="AG18" i="37"/>
  <c r="AP18" i="37" s="1"/>
  <c r="AF18" i="37"/>
  <c r="AO18" i="37" s="1"/>
  <c r="AE18" i="37"/>
  <c r="W19" i="76"/>
  <c r="AG18" i="76"/>
  <c r="AP18" i="76" s="1"/>
  <c r="AF18" i="76"/>
  <c r="AO18" i="76" s="1"/>
  <c r="AE18" i="76"/>
  <c r="W19" i="40"/>
  <c r="AG18" i="40"/>
  <c r="AP18" i="40" s="1"/>
  <c r="AF18" i="40"/>
  <c r="AO18" i="40" s="1"/>
  <c r="AE18" i="40"/>
  <c r="AE19" i="56"/>
  <c r="W20" i="56"/>
  <c r="AF19" i="56"/>
  <c r="AO19" i="56" s="1"/>
  <c r="AG19" i="56"/>
  <c r="AP19" i="56" s="1"/>
  <c r="W19" i="16"/>
  <c r="AG18" i="16"/>
  <c r="AP18" i="16" s="1"/>
  <c r="AE18" i="16"/>
  <c r="AF18" i="16"/>
  <c r="AO18" i="16" s="1"/>
  <c r="AF18" i="43"/>
  <c r="AO18" i="43" s="1"/>
  <c r="AE18" i="43"/>
  <c r="W19" i="43"/>
  <c r="AG18" i="43"/>
  <c r="AP18" i="43" s="1"/>
  <c r="AE18" i="78"/>
  <c r="AF18" i="78"/>
  <c r="AO18" i="78" s="1"/>
  <c r="AG18" i="78"/>
  <c r="AP18" i="78" s="1"/>
  <c r="W19" i="78"/>
  <c r="AE18" i="18"/>
  <c r="W19" i="18"/>
  <c r="AG18" i="18"/>
  <c r="AP18" i="18" s="1"/>
  <c r="AF18" i="18"/>
  <c r="AO18" i="18" s="1"/>
  <c r="W19" i="96"/>
  <c r="AG18" i="96"/>
  <c r="AP18" i="96" s="1"/>
  <c r="AF18" i="96"/>
  <c r="AO18" i="96" s="1"/>
  <c r="AE18" i="96"/>
  <c r="W19" i="42"/>
  <c r="AG18" i="42"/>
  <c r="AP18" i="42" s="1"/>
  <c r="AF18" i="42"/>
  <c r="AO18" i="42" s="1"/>
  <c r="AE18" i="42"/>
  <c r="AH18" i="46"/>
  <c r="AQ18" i="46" s="1"/>
  <c r="AI17" i="17"/>
  <c r="AN17" i="17"/>
  <c r="AH18" i="87"/>
  <c r="AQ18" i="87" s="1"/>
  <c r="W20" i="44"/>
  <c r="AG19" i="44"/>
  <c r="AP19" i="44" s="1"/>
  <c r="AE19" i="44"/>
  <c r="AF19" i="44"/>
  <c r="AO19" i="44" s="1"/>
  <c r="AN18" i="47"/>
  <c r="AI18" i="47"/>
  <c r="W19" i="65"/>
  <c r="AG18" i="65"/>
  <c r="AP18" i="65" s="1"/>
  <c r="AF18" i="65"/>
  <c r="AO18" i="65" s="1"/>
  <c r="AE18" i="65"/>
  <c r="Z19" i="19"/>
  <c r="X19" i="19"/>
  <c r="Y19" i="19"/>
  <c r="AH19" i="61"/>
  <c r="AQ19" i="61" s="1"/>
  <c r="AR17" i="96"/>
  <c r="AF18" i="79"/>
  <c r="AO18" i="79" s="1"/>
  <c r="AE18" i="79"/>
  <c r="AG18" i="79"/>
  <c r="AP18" i="79" s="1"/>
  <c r="W19" i="79"/>
  <c r="Z18" i="17"/>
  <c r="X18" i="17"/>
  <c r="Y18" i="17"/>
  <c r="Y20" i="60"/>
  <c r="X20" i="60"/>
  <c r="AN17" i="11"/>
  <c r="AI17" i="11"/>
  <c r="Y19" i="23"/>
  <c r="X19" i="23"/>
  <c r="AR17" i="6"/>
  <c r="AI17" i="72"/>
  <c r="AN17" i="72"/>
  <c r="AR17" i="76"/>
  <c r="AR18" i="68"/>
  <c r="W20" i="41"/>
  <c r="AG19" i="41"/>
  <c r="AP19" i="41" s="1"/>
  <c r="AF19" i="41"/>
  <c r="AO19" i="41" s="1"/>
  <c r="AE19" i="41"/>
  <c r="W18" i="92"/>
  <c r="AG17" i="92"/>
  <c r="AP17" i="92" s="1"/>
  <c r="AF17" i="92"/>
  <c r="AO17" i="92" s="1"/>
  <c r="AE17" i="92"/>
  <c r="W19" i="52"/>
  <c r="AG18" i="52"/>
  <c r="AP18" i="52" s="1"/>
  <c r="AE18" i="52"/>
  <c r="AF18" i="52"/>
  <c r="AO18" i="52" s="1"/>
  <c r="W19" i="83"/>
  <c r="AG18" i="83"/>
  <c r="AP18" i="83" s="1"/>
  <c r="AE18" i="83"/>
  <c r="AF18" i="83"/>
  <c r="AO18" i="83" s="1"/>
  <c r="AH20" i="89"/>
  <c r="AQ20" i="89" s="1"/>
  <c r="X21" i="10"/>
  <c r="Y21" i="10"/>
  <c r="Z21" i="10" s="1"/>
  <c r="AI19" i="66"/>
  <c r="AN19" i="66"/>
  <c r="AI18" i="9"/>
  <c r="AN18" i="9"/>
  <c r="X18" i="22"/>
  <c r="Y18" i="22"/>
  <c r="AN18" i="31"/>
  <c r="AI18" i="31"/>
  <c r="AH18" i="75"/>
  <c r="AQ18" i="75" s="1"/>
  <c r="AR18" i="1"/>
  <c r="AR17" i="2"/>
  <c r="X19" i="59"/>
  <c r="Y19" i="59"/>
  <c r="AI18" i="74"/>
  <c r="AN18" i="74"/>
  <c r="AI19" i="57"/>
  <c r="AN19" i="57"/>
  <c r="AN19" i="95"/>
  <c r="AI19" i="95"/>
  <c r="AR17" i="15"/>
  <c r="AI18" i="19"/>
  <c r="AN18" i="19"/>
  <c r="AR18" i="86"/>
  <c r="AR19" i="21"/>
  <c r="AH18" i="15"/>
  <c r="AQ18" i="15" s="1"/>
  <c r="AI18" i="70"/>
  <c r="AN18" i="70"/>
  <c r="AI17" i="25"/>
  <c r="AN17" i="25"/>
  <c r="AN19" i="60"/>
  <c r="AI19" i="60"/>
  <c r="AI18" i="23"/>
  <c r="AN18" i="23"/>
  <c r="AI20" i="29"/>
  <c r="AN20" i="29"/>
  <c r="AR16" i="94"/>
  <c r="AH19" i="26"/>
  <c r="AQ19" i="26" s="1"/>
  <c r="AE18" i="73"/>
  <c r="AF18" i="73"/>
  <c r="AO18" i="73" s="1"/>
  <c r="W19" i="73"/>
  <c r="AG18" i="73"/>
  <c r="AP18" i="73" s="1"/>
  <c r="Y19" i="91"/>
  <c r="X19" i="91"/>
  <c r="AR17" i="40"/>
  <c r="X19" i="71"/>
  <c r="Y19" i="71"/>
  <c r="AF20" i="89"/>
  <c r="AO20" i="89" s="1"/>
  <c r="AE20" i="89"/>
  <c r="AG20" i="89"/>
  <c r="AP20" i="89" s="1"/>
  <c r="W21" i="89"/>
  <c r="X20" i="66"/>
  <c r="Y20" i="66"/>
  <c r="Z19" i="9"/>
  <c r="Y19" i="9"/>
  <c r="X19" i="9"/>
  <c r="W19" i="75"/>
  <c r="AG18" i="75"/>
  <c r="AP18" i="75" s="1"/>
  <c r="AE18" i="75"/>
  <c r="AF18" i="75"/>
  <c r="AO18" i="75" s="1"/>
  <c r="AI19" i="34"/>
  <c r="AN19" i="34"/>
  <c r="AN18" i="59"/>
  <c r="AI18" i="59"/>
  <c r="Z20" i="58"/>
  <c r="X20" i="58"/>
  <c r="Y20" i="58"/>
  <c r="X19" i="20"/>
  <c r="Y19" i="20"/>
  <c r="Z19" i="80"/>
  <c r="Y19" i="80"/>
  <c r="X19" i="80"/>
  <c r="AN18" i="77"/>
  <c r="AI18" i="77"/>
  <c r="AI18" i="30"/>
  <c r="AN18" i="30"/>
  <c r="AR17" i="87"/>
  <c r="W20" i="82"/>
  <c r="AG19" i="82"/>
  <c r="AP19" i="82" s="1"/>
  <c r="AF19" i="82"/>
  <c r="AO19" i="82" s="1"/>
  <c r="AE19" i="82"/>
  <c r="AE18" i="50"/>
  <c r="W19" i="50"/>
  <c r="AG18" i="50"/>
  <c r="AP18" i="50" s="1"/>
  <c r="AF18" i="50"/>
  <c r="AO18" i="50" s="1"/>
  <c r="Z18" i="45"/>
  <c r="X18" i="45"/>
  <c r="Y18" i="45"/>
  <c r="AH18" i="37"/>
  <c r="AQ18" i="37" s="1"/>
  <c r="AH18" i="81"/>
  <c r="AQ18" i="81" s="1"/>
  <c r="Z19" i="61"/>
  <c r="AR18" i="85"/>
  <c r="Y19" i="24"/>
  <c r="Z19" i="24" s="1"/>
  <c r="X19" i="24"/>
  <c r="Z18" i="15"/>
  <c r="AH18" i="16"/>
  <c r="AQ18" i="16" s="1"/>
  <c r="AH19" i="85"/>
  <c r="AQ19" i="85" s="1"/>
  <c r="X18" i="36"/>
  <c r="Y18" i="36"/>
  <c r="Z18" i="11"/>
  <c r="X18" i="11"/>
  <c r="Y18" i="11"/>
  <c r="AH19" i="86"/>
  <c r="AQ19" i="86" s="1"/>
  <c r="AI20" i="39"/>
  <c r="AN20" i="39"/>
  <c r="Z19" i="26"/>
  <c r="AE19" i="27"/>
  <c r="W20" i="27"/>
  <c r="AG19" i="27"/>
  <c r="AP19" i="27" s="1"/>
  <c r="AF19" i="27"/>
  <c r="AO19" i="27" s="1"/>
  <c r="AH18" i="96"/>
  <c r="AQ18" i="96" s="1"/>
  <c r="Y18" i="32"/>
  <c r="X18" i="32"/>
  <c r="AH19" i="56"/>
  <c r="AQ19" i="56" s="1"/>
  <c r="AR17" i="75"/>
  <c r="AE18" i="62"/>
  <c r="W19" i="62"/>
  <c r="AF18" i="62"/>
  <c r="AO18" i="62" s="1"/>
  <c r="AG18" i="62"/>
  <c r="AP18" i="62" s="1"/>
  <c r="AI18" i="64"/>
  <c r="AN18" i="64"/>
  <c r="AR17" i="81"/>
  <c r="Z19" i="35"/>
  <c r="X19" i="35"/>
  <c r="Y19" i="35"/>
  <c r="AN18" i="71"/>
  <c r="AI18" i="71"/>
  <c r="AR17" i="18"/>
  <c r="AH17" i="94"/>
  <c r="AQ17" i="94" s="1"/>
  <c r="AN17" i="54"/>
  <c r="AI17" i="54"/>
  <c r="AN19" i="90"/>
  <c r="AI19" i="90"/>
  <c r="AI18" i="20"/>
  <c r="AN18" i="20"/>
  <c r="AR18" i="61"/>
  <c r="AI18" i="24"/>
  <c r="AN18" i="24"/>
  <c r="X18" i="12"/>
  <c r="Z18" i="12" s="1"/>
  <c r="Y18" i="12"/>
  <c r="AH18" i="6"/>
  <c r="AQ18" i="6" s="1"/>
  <c r="W20" i="28"/>
  <c r="AG19" i="28"/>
  <c r="AP19" i="28" s="1"/>
  <c r="AE19" i="28"/>
  <c r="AF19" i="28"/>
  <c r="AO19" i="28" s="1"/>
  <c r="AI17" i="22"/>
  <c r="AN17" i="22"/>
  <c r="AH18" i="49"/>
  <c r="AQ18" i="49" s="1"/>
  <c r="Z19" i="31"/>
  <c r="Y19" i="31"/>
  <c r="X19" i="31"/>
  <c r="AR17" i="43"/>
  <c r="Z19" i="51"/>
  <c r="X19" i="51"/>
  <c r="Y19" i="51"/>
  <c r="X19" i="74"/>
  <c r="Y19" i="74"/>
  <c r="Z19" i="74" s="1"/>
  <c r="Z18" i="63"/>
  <c r="Y18" i="63"/>
  <c r="X18" i="63"/>
  <c r="AH18" i="78"/>
  <c r="AQ18" i="78" s="1"/>
  <c r="Y19" i="47"/>
  <c r="X19" i="47"/>
  <c r="W19" i="8"/>
  <c r="AG18" i="8"/>
  <c r="AP18" i="8" s="1"/>
  <c r="AF18" i="8"/>
  <c r="AO18" i="8" s="1"/>
  <c r="AE18" i="8"/>
  <c r="W19" i="93"/>
  <c r="AG18" i="93"/>
  <c r="AP18" i="93" s="1"/>
  <c r="AE18" i="93"/>
  <c r="AF18" i="93"/>
  <c r="AO18" i="93" s="1"/>
  <c r="AR17" i="37"/>
  <c r="AH18" i="40"/>
  <c r="AQ18" i="40" s="1"/>
  <c r="AR18" i="56"/>
  <c r="AH18" i="7"/>
  <c r="AQ18" i="7" s="1"/>
  <c r="AH19" i="1"/>
  <c r="AQ19" i="1" s="1"/>
  <c r="W19" i="38"/>
  <c r="AG18" i="38"/>
  <c r="AP18" i="38" s="1"/>
  <c r="AF18" i="38"/>
  <c r="AO18" i="38" s="1"/>
  <c r="AE18" i="38"/>
  <c r="AF19" i="69"/>
  <c r="AO19" i="69" s="1"/>
  <c r="AE19" i="69"/>
  <c r="W20" i="69"/>
  <c r="AG19" i="69"/>
  <c r="AP19" i="69" s="1"/>
  <c r="AI16" i="14"/>
  <c r="AN16" i="14"/>
  <c r="AH19" i="68"/>
  <c r="AQ19" i="68" s="1"/>
  <c r="Y21" i="55"/>
  <c r="X21" i="55"/>
  <c r="Z19" i="70"/>
  <c r="Y19" i="70"/>
  <c r="X19" i="70"/>
  <c r="Y18" i="53"/>
  <c r="X18" i="53"/>
  <c r="Z18" i="53" s="1"/>
  <c r="Z18" i="25"/>
  <c r="X18" i="25"/>
  <c r="Y18" i="25"/>
  <c r="AN17" i="12"/>
  <c r="AI17" i="12"/>
  <c r="AH20" i="21"/>
  <c r="AQ20" i="21" s="1"/>
  <c r="X21" i="39"/>
  <c r="Y21" i="39"/>
  <c r="Y21" i="29"/>
  <c r="X21" i="29"/>
  <c r="AH18" i="2"/>
  <c r="AQ18" i="2" s="1"/>
  <c r="AR17" i="78"/>
  <c r="AG18" i="5"/>
  <c r="AP18" i="5" s="1"/>
  <c r="AF18" i="5"/>
  <c r="AO18" i="5" s="1"/>
  <c r="AE18" i="5"/>
  <c r="W19" i="5"/>
  <c r="AR17" i="84"/>
  <c r="AN18" i="91"/>
  <c r="AI18" i="91"/>
  <c r="AR17" i="46"/>
  <c r="AH18" i="84"/>
  <c r="AQ18" i="84" s="1"/>
  <c r="AE17" i="94"/>
  <c r="W18" i="94"/>
  <c r="AG17" i="94"/>
  <c r="AP17" i="94" s="1"/>
  <c r="AF17" i="94"/>
  <c r="AO17" i="94" s="1"/>
  <c r="AN20" i="10"/>
  <c r="AI20" i="10"/>
  <c r="X18" i="54"/>
  <c r="Y18" i="54"/>
  <c r="Z20" i="90"/>
  <c r="X20" i="90"/>
  <c r="Y20" i="90"/>
  <c r="AR17" i="7"/>
  <c r="AR18" i="67"/>
  <c r="X20" i="34"/>
  <c r="Y20" i="34"/>
  <c r="X19" i="77"/>
  <c r="Y19" i="77"/>
  <c r="AN17" i="63"/>
  <c r="AI17" i="63"/>
  <c r="Y19" i="33"/>
  <c r="X19" i="33"/>
  <c r="AR19" i="89"/>
  <c r="AH19" i="67"/>
  <c r="AQ19" i="67" s="1"/>
  <c r="AF18" i="3"/>
  <c r="AO18" i="3" s="1"/>
  <c r="AE18" i="3"/>
  <c r="W19" i="3"/>
  <c r="AG18" i="3"/>
  <c r="AP18" i="3" s="1"/>
  <c r="X17" i="14"/>
  <c r="Y17" i="14"/>
  <c r="Z17" i="14" s="1"/>
  <c r="AE18" i="48"/>
  <c r="W19" i="48"/>
  <c r="AG18" i="48"/>
  <c r="AP18" i="48" s="1"/>
  <c r="AF18" i="48"/>
  <c r="AO18" i="48" s="1"/>
  <c r="AH19" i="88"/>
  <c r="AQ19" i="88" s="1"/>
  <c r="AG20" i="13"/>
  <c r="AP20" i="13" s="1"/>
  <c r="AF20" i="13"/>
  <c r="AO20" i="13" s="1"/>
  <c r="AE20" i="13"/>
  <c r="W21" i="13"/>
  <c r="AR17" i="73"/>
  <c r="AI17" i="45"/>
  <c r="AN17" i="45"/>
  <c r="Z19" i="67"/>
  <c r="AR17" i="16"/>
  <c r="AR18" i="26"/>
  <c r="Z18" i="46"/>
  <c r="AH18" i="18"/>
  <c r="AQ18" i="18" s="1"/>
  <c r="AI20" i="55"/>
  <c r="AN20" i="55"/>
  <c r="AN17" i="53"/>
  <c r="AI17" i="53"/>
  <c r="AI17" i="36"/>
  <c r="AN17" i="36"/>
  <c r="AH18" i="43"/>
  <c r="AQ18" i="43" s="1"/>
  <c r="AH18" i="76"/>
  <c r="AQ18" i="76" s="1"/>
  <c r="Z20" i="21"/>
  <c r="Z18" i="87"/>
  <c r="AI17" i="32"/>
  <c r="AN17" i="32"/>
  <c r="AH18" i="73"/>
  <c r="AQ18" i="73" s="1"/>
  <c r="X18" i="72"/>
  <c r="Y18" i="72"/>
  <c r="AF18" i="4"/>
  <c r="AO18" i="4" s="1"/>
  <c r="AE18" i="4"/>
  <c r="W19" i="4"/>
  <c r="AG18" i="4"/>
  <c r="AP18" i="4" s="1"/>
  <c r="X19" i="64"/>
  <c r="Z19" i="64" s="1"/>
  <c r="Y19" i="64"/>
  <c r="AR18" i="88"/>
  <c r="Z18" i="6"/>
  <c r="AN18" i="35"/>
  <c r="AI18" i="35"/>
  <c r="AR17" i="49"/>
  <c r="Z18" i="84"/>
  <c r="Z18" i="49"/>
  <c r="AI19" i="58"/>
  <c r="AN19" i="58"/>
  <c r="AN18" i="51"/>
  <c r="AI18" i="51"/>
  <c r="X20" i="57"/>
  <c r="Y20" i="57"/>
  <c r="Z20" i="57" s="1"/>
  <c r="AI18" i="80"/>
  <c r="AN18" i="80"/>
  <c r="Z20" i="95"/>
  <c r="X20" i="95"/>
  <c r="Y20" i="95"/>
  <c r="X19" i="30"/>
  <c r="Z19" i="30" s="1"/>
  <c r="Y19" i="30"/>
  <c r="AN18" i="33"/>
  <c r="AI18" i="33"/>
  <c r="AE19" i="64" l="1"/>
  <c r="W20" i="64"/>
  <c r="AF19" i="64"/>
  <c r="AO19" i="64" s="1"/>
  <c r="AG19" i="64"/>
  <c r="AP19" i="64" s="1"/>
  <c r="AG17" i="14"/>
  <c r="AP17" i="14" s="1"/>
  <c r="AF17" i="14"/>
  <c r="AO17" i="14" s="1"/>
  <c r="AE17" i="14"/>
  <c r="W18" i="14"/>
  <c r="AG19" i="24"/>
  <c r="AP19" i="24" s="1"/>
  <c r="AF19" i="24"/>
  <c r="AO19" i="24" s="1"/>
  <c r="AE19" i="24"/>
  <c r="W20" i="24"/>
  <c r="W19" i="53"/>
  <c r="AG18" i="53"/>
  <c r="AP18" i="53" s="1"/>
  <c r="AE18" i="53"/>
  <c r="AF18" i="53"/>
  <c r="AO18" i="53" s="1"/>
  <c r="W22" i="10"/>
  <c r="AE21" i="10"/>
  <c r="AG21" i="10"/>
  <c r="AP21" i="10" s="1"/>
  <c r="AF21" i="10"/>
  <c r="AO21" i="10" s="1"/>
  <c r="W20" i="30"/>
  <c r="AG19" i="30"/>
  <c r="AP19" i="30" s="1"/>
  <c r="AF19" i="30"/>
  <c r="AO19" i="30" s="1"/>
  <c r="AE19" i="30"/>
  <c r="AG20" i="57"/>
  <c r="AP20" i="57" s="1"/>
  <c r="AF20" i="57"/>
  <c r="AO20" i="57" s="1"/>
  <c r="AE20" i="57"/>
  <c r="W21" i="57"/>
  <c r="W20" i="74"/>
  <c r="AG19" i="74"/>
  <c r="AP19" i="74" s="1"/>
  <c r="AF19" i="74"/>
  <c r="AO19" i="74" s="1"/>
  <c r="AE19" i="74"/>
  <c r="W19" i="12"/>
  <c r="AF18" i="12"/>
  <c r="AO18" i="12" s="1"/>
  <c r="AG18" i="12"/>
  <c r="AP18" i="12" s="1"/>
  <c r="AE18" i="12"/>
  <c r="AI18" i="48"/>
  <c r="AN18" i="48"/>
  <c r="AH19" i="33"/>
  <c r="AQ19" i="33" s="1"/>
  <c r="AH19" i="77"/>
  <c r="AQ19" i="77" s="1"/>
  <c r="AH21" i="55"/>
  <c r="AQ21" i="55" s="1"/>
  <c r="AN18" i="38"/>
  <c r="AI18" i="38"/>
  <c r="Y19" i="62"/>
  <c r="X19" i="62"/>
  <c r="AH18" i="32"/>
  <c r="AQ18" i="32" s="1"/>
  <c r="W21" i="95"/>
  <c r="AE20" i="95"/>
  <c r="AF20" i="95"/>
  <c r="AO20" i="95" s="1"/>
  <c r="AG20" i="95"/>
  <c r="AP20" i="95" s="1"/>
  <c r="AR18" i="51"/>
  <c r="AI18" i="4"/>
  <c r="AN18" i="4"/>
  <c r="W19" i="87"/>
  <c r="AG18" i="87"/>
  <c r="AP18" i="87" s="1"/>
  <c r="AF18" i="87"/>
  <c r="AO18" i="87" s="1"/>
  <c r="AE18" i="87"/>
  <c r="Z21" i="13"/>
  <c r="X21" i="13"/>
  <c r="Y21" i="13"/>
  <c r="X19" i="48"/>
  <c r="Y19" i="48"/>
  <c r="Z19" i="48" s="1"/>
  <c r="Z19" i="3"/>
  <c r="Y19" i="3"/>
  <c r="X19" i="3"/>
  <c r="AE20" i="90"/>
  <c r="AG20" i="90"/>
  <c r="AP20" i="90" s="1"/>
  <c r="AF20" i="90"/>
  <c r="AO20" i="90" s="1"/>
  <c r="W21" i="90"/>
  <c r="AR18" i="91"/>
  <c r="AH21" i="29"/>
  <c r="AQ21" i="29" s="1"/>
  <c r="W19" i="25"/>
  <c r="AG18" i="25"/>
  <c r="AP18" i="25" s="1"/>
  <c r="AF18" i="25"/>
  <c r="AO18" i="25" s="1"/>
  <c r="AE18" i="25"/>
  <c r="AE19" i="70"/>
  <c r="W20" i="70"/>
  <c r="AF19" i="70"/>
  <c r="AO19" i="70" s="1"/>
  <c r="AG19" i="70"/>
  <c r="AP19" i="70" s="1"/>
  <c r="AH19" i="51"/>
  <c r="AQ19" i="51" s="1"/>
  <c r="AF19" i="31"/>
  <c r="AO19" i="31" s="1"/>
  <c r="AE19" i="31"/>
  <c r="W20" i="31"/>
  <c r="AG19" i="31"/>
  <c r="AP19" i="31" s="1"/>
  <c r="AI19" i="28"/>
  <c r="AN19" i="28"/>
  <c r="AE19" i="35"/>
  <c r="AF19" i="35"/>
  <c r="AO19" i="35" s="1"/>
  <c r="W20" i="35"/>
  <c r="AG19" i="35"/>
  <c r="AP19" i="35" s="1"/>
  <c r="AI19" i="27"/>
  <c r="AN19" i="27"/>
  <c r="W19" i="11"/>
  <c r="AG18" i="11"/>
  <c r="AP18" i="11" s="1"/>
  <c r="AF18" i="11"/>
  <c r="AO18" i="11" s="1"/>
  <c r="AE18" i="11"/>
  <c r="AH19" i="24"/>
  <c r="AQ19" i="24" s="1"/>
  <c r="W19" i="45"/>
  <c r="AG18" i="45"/>
  <c r="AP18" i="45" s="1"/>
  <c r="AF18" i="45"/>
  <c r="AO18" i="45" s="1"/>
  <c r="AE18" i="45"/>
  <c r="AN19" i="82"/>
  <c r="AI19" i="82"/>
  <c r="W20" i="80"/>
  <c r="AG19" i="80"/>
  <c r="AP19" i="80" s="1"/>
  <c r="AF19" i="80"/>
  <c r="AO19" i="80" s="1"/>
  <c r="AE19" i="80"/>
  <c r="AF20" i="58"/>
  <c r="AO20" i="58" s="1"/>
  <c r="AE20" i="58"/>
  <c r="W21" i="58"/>
  <c r="AG20" i="58"/>
  <c r="AP20" i="58" s="1"/>
  <c r="AI18" i="75"/>
  <c r="AN18" i="75"/>
  <c r="AE19" i="9"/>
  <c r="AF19" i="9"/>
  <c r="AO19" i="9" s="1"/>
  <c r="AG19" i="9"/>
  <c r="AP19" i="9" s="1"/>
  <c r="W20" i="9"/>
  <c r="Z19" i="73"/>
  <c r="Y19" i="73"/>
  <c r="X19" i="73"/>
  <c r="AR20" i="29"/>
  <c r="AR17" i="25"/>
  <c r="AR18" i="74"/>
  <c r="AI18" i="52"/>
  <c r="AN18" i="52"/>
  <c r="Z18" i="92"/>
  <c r="X18" i="92"/>
  <c r="Y18" i="92"/>
  <c r="AR17" i="72"/>
  <c r="AR17" i="11"/>
  <c r="AH18" i="17"/>
  <c r="AQ18" i="17" s="1"/>
  <c r="AH19" i="19"/>
  <c r="AQ19" i="19" s="1"/>
  <c r="AR18" i="47"/>
  <c r="Z20" i="44"/>
  <c r="Y20" i="44"/>
  <c r="X20" i="44"/>
  <c r="AI18" i="96"/>
  <c r="AN18" i="96"/>
  <c r="Z19" i="40"/>
  <c r="Y19" i="40"/>
  <c r="X19" i="40"/>
  <c r="X19" i="76"/>
  <c r="Y19" i="76"/>
  <c r="Z20" i="1"/>
  <c r="Y20" i="1"/>
  <c r="X20" i="1"/>
  <c r="Y20" i="68"/>
  <c r="X20" i="68"/>
  <c r="Z20" i="68" s="1"/>
  <c r="AI19" i="88"/>
  <c r="AN19" i="88"/>
  <c r="AN18" i="7"/>
  <c r="AI18" i="7"/>
  <c r="AI18" i="81"/>
  <c r="AN18" i="81"/>
  <c r="W21" i="21"/>
  <c r="AG20" i="21"/>
  <c r="AP20" i="21" s="1"/>
  <c r="AF20" i="21"/>
  <c r="AO20" i="21" s="1"/>
  <c r="AE20" i="21"/>
  <c r="AI18" i="3"/>
  <c r="AN18" i="3"/>
  <c r="AF19" i="51"/>
  <c r="AO19" i="51" s="1"/>
  <c r="W20" i="51"/>
  <c r="AG19" i="51"/>
  <c r="AP19" i="51" s="1"/>
  <c r="AE19" i="51"/>
  <c r="AR18" i="30"/>
  <c r="AR18" i="59"/>
  <c r="AR19" i="95"/>
  <c r="AR18" i="31"/>
  <c r="Z19" i="77"/>
  <c r="AH18" i="54"/>
  <c r="AQ18" i="54" s="1"/>
  <c r="Z21" i="29"/>
  <c r="AR17" i="12"/>
  <c r="Z19" i="8"/>
  <c r="X19" i="8"/>
  <c r="Y19" i="8"/>
  <c r="Y20" i="28"/>
  <c r="X20" i="28"/>
  <c r="AR18" i="20"/>
  <c r="AR18" i="71"/>
  <c r="AI18" i="62"/>
  <c r="AN18" i="62"/>
  <c r="W20" i="26"/>
  <c r="AG19" i="26"/>
  <c r="AP19" i="26" s="1"/>
  <c r="AF19" i="26"/>
  <c r="AO19" i="26" s="1"/>
  <c r="AE19" i="26"/>
  <c r="AH18" i="36"/>
  <c r="AQ18" i="36" s="1"/>
  <c r="AR18" i="77"/>
  <c r="AH19" i="20"/>
  <c r="AQ19" i="20" s="1"/>
  <c r="X19" i="75"/>
  <c r="Y19" i="75"/>
  <c r="AH20" i="66"/>
  <c r="AQ20" i="66" s="1"/>
  <c r="AH19" i="91"/>
  <c r="AQ19" i="91" s="1"/>
  <c r="AR18" i="23"/>
  <c r="AR18" i="70"/>
  <c r="AH19" i="59"/>
  <c r="AQ19" i="59" s="1"/>
  <c r="Z19" i="52"/>
  <c r="Y19" i="52"/>
  <c r="X19" i="52"/>
  <c r="AI19" i="41"/>
  <c r="AN19" i="41"/>
  <c r="AH20" i="60"/>
  <c r="AQ20" i="60" s="1"/>
  <c r="AI18" i="65"/>
  <c r="AN18" i="65"/>
  <c r="AI18" i="18"/>
  <c r="AN18" i="18"/>
  <c r="AI18" i="16"/>
  <c r="AN18" i="16"/>
  <c r="AI19" i="56"/>
  <c r="AN19" i="56"/>
  <c r="AN18" i="37"/>
  <c r="AI18" i="37"/>
  <c r="Z20" i="88"/>
  <c r="X20" i="88"/>
  <c r="Y20" i="88"/>
  <c r="Y19" i="81"/>
  <c r="X19" i="81"/>
  <c r="AN19" i="85"/>
  <c r="AI19" i="85"/>
  <c r="AR17" i="45"/>
  <c r="AH17" i="14"/>
  <c r="AQ17" i="14" s="1"/>
  <c r="Z19" i="33"/>
  <c r="Z18" i="54"/>
  <c r="Y18" i="94"/>
  <c r="X18" i="94"/>
  <c r="Z21" i="55"/>
  <c r="Z20" i="69"/>
  <c r="Y20" i="69"/>
  <c r="X20" i="69"/>
  <c r="X19" i="93"/>
  <c r="Y19" i="93"/>
  <c r="AH19" i="47"/>
  <c r="AQ19" i="47" s="1"/>
  <c r="AH19" i="74"/>
  <c r="AQ19" i="74" s="1"/>
  <c r="AR19" i="90"/>
  <c r="Z18" i="32"/>
  <c r="Z18" i="36"/>
  <c r="X19" i="50"/>
  <c r="Z19" i="50" s="1"/>
  <c r="Y19" i="50"/>
  <c r="Y20" i="82"/>
  <c r="Z20" i="82" s="1"/>
  <c r="X20" i="82"/>
  <c r="Z19" i="20"/>
  <c r="Z20" i="66"/>
  <c r="AI18" i="73"/>
  <c r="AN18" i="73"/>
  <c r="AR19" i="60"/>
  <c r="Z19" i="59"/>
  <c r="AR19" i="66"/>
  <c r="Y19" i="83"/>
  <c r="Z19" i="83" s="1"/>
  <c r="X19" i="83"/>
  <c r="AI17" i="92"/>
  <c r="AN17" i="92"/>
  <c r="AH19" i="23"/>
  <c r="AQ19" i="23" s="1"/>
  <c r="Z19" i="79"/>
  <c r="X19" i="79"/>
  <c r="Y19" i="79"/>
  <c r="Y19" i="96"/>
  <c r="X19" i="96"/>
  <c r="Z19" i="78"/>
  <c r="X19" i="78"/>
  <c r="Y19" i="78"/>
  <c r="X19" i="43"/>
  <c r="Y19" i="43"/>
  <c r="Z19" i="43" s="1"/>
  <c r="AI18" i="40"/>
  <c r="AN18" i="40"/>
  <c r="AN18" i="76"/>
  <c r="AI18" i="76"/>
  <c r="X19" i="2"/>
  <c r="Y19" i="2"/>
  <c r="AR17" i="36"/>
  <c r="AH18" i="53"/>
  <c r="AQ18" i="53" s="1"/>
  <c r="AR16" i="14"/>
  <c r="AI18" i="93"/>
  <c r="AN18" i="93"/>
  <c r="W19" i="63"/>
  <c r="AG18" i="63"/>
  <c r="AP18" i="63" s="1"/>
  <c r="AE18" i="63"/>
  <c r="AF18" i="63"/>
  <c r="AO18" i="63" s="1"/>
  <c r="AH18" i="12"/>
  <c r="AQ18" i="12" s="1"/>
  <c r="AN20" i="89"/>
  <c r="AI20" i="89"/>
  <c r="AI18" i="83"/>
  <c r="AN18" i="83"/>
  <c r="AE18" i="17"/>
  <c r="W19" i="17"/>
  <c r="AG18" i="17"/>
  <c r="AP18" i="17" s="1"/>
  <c r="AF18" i="17"/>
  <c r="AO18" i="17" s="1"/>
  <c r="AG19" i="19"/>
  <c r="AP19" i="19" s="1"/>
  <c r="AF19" i="19"/>
  <c r="AO19" i="19" s="1"/>
  <c r="AE19" i="19"/>
  <c r="W20" i="19"/>
  <c r="AR17" i="17"/>
  <c r="AI18" i="42"/>
  <c r="AN18" i="42"/>
  <c r="Z19" i="18"/>
  <c r="X19" i="18"/>
  <c r="Y19" i="18"/>
  <c r="AI18" i="78"/>
  <c r="AN18" i="78"/>
  <c r="Z20" i="56"/>
  <c r="Y20" i="56"/>
  <c r="X20" i="56"/>
  <c r="AN19" i="1"/>
  <c r="AI19" i="1"/>
  <c r="AR18" i="80"/>
  <c r="AR18" i="35"/>
  <c r="AF18" i="46"/>
  <c r="AO18" i="46" s="1"/>
  <c r="AE18" i="46"/>
  <c r="W19" i="46"/>
  <c r="AG18" i="46"/>
  <c r="AP18" i="46" s="1"/>
  <c r="AR19" i="58"/>
  <c r="AH18" i="72"/>
  <c r="AQ18" i="72" s="1"/>
  <c r="AH20" i="57"/>
  <c r="AQ20" i="57" s="1"/>
  <c r="W19" i="49"/>
  <c r="AG18" i="49"/>
  <c r="AP18" i="49" s="1"/>
  <c r="AF18" i="49"/>
  <c r="AO18" i="49" s="1"/>
  <c r="AE18" i="49"/>
  <c r="AG18" i="6"/>
  <c r="AP18" i="6" s="1"/>
  <c r="AF18" i="6"/>
  <c r="AO18" i="6" s="1"/>
  <c r="AE18" i="6"/>
  <c r="W19" i="6"/>
  <c r="Z18" i="72"/>
  <c r="AR17" i="63"/>
  <c r="AH20" i="34"/>
  <c r="AQ20" i="34" s="1"/>
  <c r="AR20" i="10"/>
  <c r="AI17" i="94"/>
  <c r="AN17" i="94"/>
  <c r="X19" i="5"/>
  <c r="Z19" i="5" s="1"/>
  <c r="Y19" i="5"/>
  <c r="AH21" i="39"/>
  <c r="AQ21" i="39" s="1"/>
  <c r="AH19" i="70"/>
  <c r="AQ19" i="70" s="1"/>
  <c r="AI19" i="69"/>
  <c r="AN19" i="69"/>
  <c r="Y19" i="38"/>
  <c r="X19" i="38"/>
  <c r="AH19" i="31"/>
  <c r="AQ19" i="31" s="1"/>
  <c r="AR17" i="22"/>
  <c r="AR18" i="24"/>
  <c r="AR18" i="64"/>
  <c r="AR20" i="39"/>
  <c r="AI18" i="50"/>
  <c r="AN18" i="50"/>
  <c r="AH19" i="80"/>
  <c r="AQ19" i="80" s="1"/>
  <c r="AR19" i="34"/>
  <c r="AH19" i="9"/>
  <c r="AQ19" i="9" s="1"/>
  <c r="Z21" i="89"/>
  <c r="X21" i="89"/>
  <c r="Y21" i="89"/>
  <c r="AH19" i="71"/>
  <c r="AQ19" i="71" s="1"/>
  <c r="Z19" i="91"/>
  <c r="AR18" i="19"/>
  <c r="AR19" i="57"/>
  <c r="AH18" i="22"/>
  <c r="AQ18" i="22" s="1"/>
  <c r="Z20" i="60"/>
  <c r="AN19" i="44"/>
  <c r="AI19" i="44"/>
  <c r="X19" i="42"/>
  <c r="Y19" i="42"/>
  <c r="Z19" i="16"/>
  <c r="X19" i="16"/>
  <c r="Y19" i="16"/>
  <c r="AI19" i="68"/>
  <c r="AN19" i="68"/>
  <c r="AI18" i="2"/>
  <c r="AN18" i="2"/>
  <c r="AI19" i="86"/>
  <c r="AN19" i="86"/>
  <c r="AG19" i="67"/>
  <c r="AP19" i="67" s="1"/>
  <c r="AE19" i="67"/>
  <c r="W20" i="67"/>
  <c r="AF19" i="67"/>
  <c r="AO19" i="67" s="1"/>
  <c r="AN20" i="13"/>
  <c r="AI20" i="13"/>
  <c r="AR18" i="9"/>
  <c r="AH19" i="30"/>
  <c r="AQ19" i="30" s="1"/>
  <c r="AH19" i="64"/>
  <c r="AQ19" i="64" s="1"/>
  <c r="AR17" i="53"/>
  <c r="AR18" i="33"/>
  <c r="AH20" i="95"/>
  <c r="AQ20" i="95" s="1"/>
  <c r="AF18" i="84"/>
  <c r="AO18" i="84" s="1"/>
  <c r="AE18" i="84"/>
  <c r="W19" i="84"/>
  <c r="AG18" i="84"/>
  <c r="AP18" i="84" s="1"/>
  <c r="Y19" i="4"/>
  <c r="X19" i="4"/>
  <c r="AR17" i="32"/>
  <c r="AR20" i="55"/>
  <c r="Z20" i="34"/>
  <c r="AH20" i="90"/>
  <c r="AQ20" i="90" s="1"/>
  <c r="AN18" i="5"/>
  <c r="AI18" i="5"/>
  <c r="Z21" i="39"/>
  <c r="AH18" i="25"/>
  <c r="AQ18" i="25" s="1"/>
  <c r="AI18" i="8"/>
  <c r="AN18" i="8"/>
  <c r="Z19" i="47"/>
  <c r="AH18" i="63"/>
  <c r="AQ18" i="63" s="1"/>
  <c r="AR17" i="54"/>
  <c r="AH19" i="35"/>
  <c r="AQ19" i="35" s="1"/>
  <c r="Z20" i="27"/>
  <c r="Y20" i="27"/>
  <c r="X20" i="27"/>
  <c r="AH18" i="11"/>
  <c r="AQ18" i="11" s="1"/>
  <c r="W19" i="15"/>
  <c r="AG18" i="15"/>
  <c r="AP18" i="15" s="1"/>
  <c r="AE18" i="15"/>
  <c r="AF18" i="15"/>
  <c r="AO18" i="15" s="1"/>
  <c r="AG19" i="61"/>
  <c r="AP19" i="61" s="1"/>
  <c r="AF19" i="61"/>
  <c r="AO19" i="61" s="1"/>
  <c r="AE19" i="61"/>
  <c r="W20" i="61"/>
  <c r="AH18" i="45"/>
  <c r="AQ18" i="45" s="1"/>
  <c r="AH20" i="58"/>
  <c r="AQ20" i="58" s="1"/>
  <c r="Z19" i="71"/>
  <c r="Z18" i="22"/>
  <c r="AH21" i="10"/>
  <c r="AQ21" i="10" s="1"/>
  <c r="Z20" i="41"/>
  <c r="Y20" i="41"/>
  <c r="X20" i="41"/>
  <c r="Z19" i="23"/>
  <c r="AI18" i="79"/>
  <c r="AN18" i="79"/>
  <c r="Z19" i="65"/>
  <c r="X19" i="65"/>
  <c r="Y19" i="65"/>
  <c r="AI18" i="43"/>
  <c r="AN18" i="43"/>
  <c r="Y19" i="37"/>
  <c r="Z19" i="37" s="1"/>
  <c r="X19" i="37"/>
  <c r="Z19" i="7"/>
  <c r="Y19" i="7"/>
  <c r="X19" i="7"/>
  <c r="Y20" i="86"/>
  <c r="Z20" i="86" s="1"/>
  <c r="X20" i="86"/>
  <c r="Z20" i="85"/>
  <c r="X20" i="85"/>
  <c r="Y20" i="85"/>
  <c r="AF19" i="37" l="1"/>
  <c r="AO19" i="37" s="1"/>
  <c r="AE19" i="37"/>
  <c r="W20" i="37"/>
  <c r="AG19" i="37"/>
  <c r="AP19" i="37" s="1"/>
  <c r="AF20" i="86"/>
  <c r="AO20" i="86" s="1"/>
  <c r="W21" i="86"/>
  <c r="AE20" i="86"/>
  <c r="AG20" i="86"/>
  <c r="AP20" i="86" s="1"/>
  <c r="AE20" i="82"/>
  <c r="AF20" i="82"/>
  <c r="AO20" i="82" s="1"/>
  <c r="W21" i="82"/>
  <c r="AG20" i="82"/>
  <c r="AP20" i="82" s="1"/>
  <c r="AF20" i="68"/>
  <c r="AO20" i="68" s="1"/>
  <c r="W21" i="68"/>
  <c r="AE20" i="68"/>
  <c r="AG20" i="68"/>
  <c r="AP20" i="68" s="1"/>
  <c r="W20" i="43"/>
  <c r="AG19" i="43"/>
  <c r="AP19" i="43" s="1"/>
  <c r="AF19" i="43"/>
  <c r="AO19" i="43" s="1"/>
  <c r="AE19" i="43"/>
  <c r="AG19" i="50"/>
  <c r="AP19" i="50" s="1"/>
  <c r="AE19" i="50"/>
  <c r="W20" i="50"/>
  <c r="AF19" i="50"/>
  <c r="AO19" i="50" s="1"/>
  <c r="AG19" i="48"/>
  <c r="AP19" i="48" s="1"/>
  <c r="AF19" i="48"/>
  <c r="AO19" i="48" s="1"/>
  <c r="AE19" i="48"/>
  <c r="W20" i="48"/>
  <c r="W20" i="5"/>
  <c r="AG19" i="5"/>
  <c r="AP19" i="5" s="1"/>
  <c r="AF19" i="5"/>
  <c r="AO19" i="5" s="1"/>
  <c r="AE19" i="5"/>
  <c r="W20" i="83"/>
  <c r="AG19" i="83"/>
  <c r="AP19" i="83" s="1"/>
  <c r="AF19" i="83"/>
  <c r="AO19" i="83" s="1"/>
  <c r="AE19" i="83"/>
  <c r="Y20" i="67"/>
  <c r="X20" i="67"/>
  <c r="AG20" i="56"/>
  <c r="AP20" i="56" s="1"/>
  <c r="AE20" i="56"/>
  <c r="AF20" i="56"/>
  <c r="AO20" i="56" s="1"/>
  <c r="W21" i="56"/>
  <c r="AR18" i="40"/>
  <c r="AG20" i="69"/>
  <c r="AP20" i="69" s="1"/>
  <c r="AF20" i="69"/>
  <c r="AO20" i="69" s="1"/>
  <c r="AE20" i="69"/>
  <c r="W21" i="69"/>
  <c r="Z20" i="35"/>
  <c r="X20" i="35"/>
  <c r="Y20" i="35"/>
  <c r="X21" i="57"/>
  <c r="Y21" i="57"/>
  <c r="AH20" i="86"/>
  <c r="AQ20" i="86" s="1"/>
  <c r="AH19" i="37"/>
  <c r="AQ19" i="37" s="1"/>
  <c r="AH19" i="65"/>
  <c r="AQ19" i="65" s="1"/>
  <c r="AI18" i="15"/>
  <c r="AN18" i="15"/>
  <c r="Y19" i="84"/>
  <c r="X19" i="84"/>
  <c r="AF19" i="16"/>
  <c r="AO19" i="16" s="1"/>
  <c r="AE19" i="16"/>
  <c r="W20" i="16"/>
  <c r="AG19" i="16"/>
  <c r="AP19" i="16" s="1"/>
  <c r="W21" i="60"/>
  <c r="AG20" i="60"/>
  <c r="AP20" i="60" s="1"/>
  <c r="AE20" i="60"/>
  <c r="AF20" i="60"/>
  <c r="AO20" i="60" s="1"/>
  <c r="W22" i="89"/>
  <c r="AG21" i="89"/>
  <c r="AP21" i="89" s="1"/>
  <c r="AF21" i="89"/>
  <c r="AO21" i="89" s="1"/>
  <c r="AE21" i="89"/>
  <c r="AG19" i="18"/>
  <c r="AP19" i="18" s="1"/>
  <c r="AF19" i="18"/>
  <c r="AO19" i="18" s="1"/>
  <c r="AE19" i="18"/>
  <c r="W20" i="18"/>
  <c r="AN19" i="19"/>
  <c r="AI19" i="19"/>
  <c r="AI18" i="17"/>
  <c r="AN18" i="17"/>
  <c r="AR18" i="93"/>
  <c r="AH19" i="78"/>
  <c r="AQ19" i="78" s="1"/>
  <c r="AH19" i="79"/>
  <c r="AQ19" i="79" s="1"/>
  <c r="AH19" i="83"/>
  <c r="AQ19" i="83" s="1"/>
  <c r="AH20" i="82"/>
  <c r="AQ20" i="82" s="1"/>
  <c r="W19" i="36"/>
  <c r="AG18" i="36"/>
  <c r="AP18" i="36" s="1"/>
  <c r="AF18" i="36"/>
  <c r="AO18" i="36" s="1"/>
  <c r="AE18" i="36"/>
  <c r="AF18" i="54"/>
  <c r="AO18" i="54" s="1"/>
  <c r="AG18" i="54"/>
  <c r="AP18" i="54" s="1"/>
  <c r="W19" i="54"/>
  <c r="AE18" i="54"/>
  <c r="AR19" i="85"/>
  <c r="AH20" i="88"/>
  <c r="AQ20" i="88" s="1"/>
  <c r="AE19" i="52"/>
  <c r="W20" i="52"/>
  <c r="AG19" i="52"/>
  <c r="AP19" i="52" s="1"/>
  <c r="AF19" i="52"/>
  <c r="AO19" i="52" s="1"/>
  <c r="AE19" i="8"/>
  <c r="W20" i="8"/>
  <c r="AG19" i="8"/>
  <c r="AP19" i="8" s="1"/>
  <c r="AF19" i="8"/>
  <c r="AO19" i="8" s="1"/>
  <c r="AE19" i="77"/>
  <c r="AF19" i="77"/>
  <c r="AO19" i="77" s="1"/>
  <c r="AG19" i="77"/>
  <c r="AP19" i="77" s="1"/>
  <c r="W20" i="77"/>
  <c r="X21" i="21"/>
  <c r="Y21" i="21"/>
  <c r="AR19" i="88"/>
  <c r="W21" i="1"/>
  <c r="AG20" i="1"/>
  <c r="AP20" i="1" s="1"/>
  <c r="AF20" i="1"/>
  <c r="AO20" i="1" s="1"/>
  <c r="AE20" i="1"/>
  <c r="W20" i="40"/>
  <c r="AG19" i="40"/>
  <c r="AP19" i="40" s="1"/>
  <c r="AF19" i="40"/>
  <c r="AO19" i="40" s="1"/>
  <c r="AE19" i="40"/>
  <c r="W19" i="92"/>
  <c r="AG18" i="92"/>
  <c r="AP18" i="92" s="1"/>
  <c r="AE18" i="92"/>
  <c r="AF18" i="92"/>
  <c r="AO18" i="92" s="1"/>
  <c r="Z20" i="9"/>
  <c r="X20" i="9"/>
  <c r="Y20" i="9"/>
  <c r="AN18" i="45"/>
  <c r="AI18" i="45"/>
  <c r="AI18" i="11"/>
  <c r="AN18" i="11"/>
  <c r="AR19" i="28"/>
  <c r="X21" i="90"/>
  <c r="Y21" i="90"/>
  <c r="AH21" i="13"/>
  <c r="AQ21" i="13" s="1"/>
  <c r="Y19" i="87"/>
  <c r="X19" i="87"/>
  <c r="AR18" i="38"/>
  <c r="Y20" i="74"/>
  <c r="Z20" i="74" s="1"/>
  <c r="X20" i="74"/>
  <c r="AI21" i="10"/>
  <c r="AN21" i="10"/>
  <c r="Z20" i="24"/>
  <c r="X20" i="24"/>
  <c r="Y20" i="24"/>
  <c r="AF19" i="91"/>
  <c r="AO19" i="91" s="1"/>
  <c r="AE19" i="91"/>
  <c r="W20" i="91"/>
  <c r="AG19" i="91"/>
  <c r="AP19" i="91" s="1"/>
  <c r="AF19" i="79"/>
  <c r="AO19" i="79" s="1"/>
  <c r="W20" i="79"/>
  <c r="AE19" i="79"/>
  <c r="AG19" i="79"/>
  <c r="AP19" i="79" s="1"/>
  <c r="W19" i="32"/>
  <c r="AG18" i="32"/>
  <c r="AP18" i="32" s="1"/>
  <c r="AF18" i="32"/>
  <c r="AO18" i="32" s="1"/>
  <c r="AE18" i="32"/>
  <c r="AE19" i="33"/>
  <c r="W20" i="33"/>
  <c r="AF19" i="33"/>
  <c r="AO19" i="33" s="1"/>
  <c r="AG19" i="33"/>
  <c r="AP19" i="33" s="1"/>
  <c r="AR18" i="16"/>
  <c r="AI18" i="49"/>
  <c r="AN18" i="49"/>
  <c r="AH19" i="2"/>
  <c r="AQ19" i="2" s="1"/>
  <c r="AH19" i="96"/>
  <c r="AQ19" i="96" s="1"/>
  <c r="AG21" i="55"/>
  <c r="AP21" i="55" s="1"/>
  <c r="AE21" i="55"/>
  <c r="W22" i="55"/>
  <c r="AF21" i="55"/>
  <c r="AO21" i="55" s="1"/>
  <c r="AH19" i="81"/>
  <c r="AQ19" i="81" s="1"/>
  <c r="AR18" i="37"/>
  <c r="AI19" i="26"/>
  <c r="AN19" i="26"/>
  <c r="AR18" i="62"/>
  <c r="AR18" i="3"/>
  <c r="AR18" i="81"/>
  <c r="AH19" i="76"/>
  <c r="AQ19" i="76" s="1"/>
  <c r="AR18" i="96"/>
  <c r="AR18" i="52"/>
  <c r="AI20" i="58"/>
  <c r="AN20" i="58"/>
  <c r="X20" i="31"/>
  <c r="Y20" i="31"/>
  <c r="Z20" i="31" s="1"/>
  <c r="AR18" i="4"/>
  <c r="AI20" i="95"/>
  <c r="AN20" i="95"/>
  <c r="AN20" i="57"/>
  <c r="AI20" i="57"/>
  <c r="Y20" i="30"/>
  <c r="Z20" i="30" s="1"/>
  <c r="X20" i="30"/>
  <c r="AE19" i="65"/>
  <c r="W20" i="65"/>
  <c r="AF19" i="65"/>
  <c r="AO19" i="65" s="1"/>
  <c r="AG19" i="65"/>
  <c r="AP19" i="65" s="1"/>
  <c r="AH19" i="38"/>
  <c r="AQ19" i="38" s="1"/>
  <c r="Y19" i="46"/>
  <c r="Z19" i="46" s="1"/>
  <c r="X19" i="46"/>
  <c r="W20" i="78"/>
  <c r="AG19" i="78"/>
  <c r="AP19" i="78" s="1"/>
  <c r="AF19" i="78"/>
  <c r="AO19" i="78" s="1"/>
  <c r="AE19" i="78"/>
  <c r="AH20" i="28"/>
  <c r="AQ20" i="28" s="1"/>
  <c r="Y20" i="80"/>
  <c r="X20" i="80"/>
  <c r="AN18" i="25"/>
  <c r="AI18" i="25"/>
  <c r="W22" i="13"/>
  <c r="AG21" i="13"/>
  <c r="AP21" i="13" s="1"/>
  <c r="AE21" i="13"/>
  <c r="AF21" i="13"/>
  <c r="AO21" i="13" s="1"/>
  <c r="AR18" i="5"/>
  <c r="AH19" i="4"/>
  <c r="AQ19" i="4" s="1"/>
  <c r="AN19" i="67"/>
  <c r="AI19" i="67"/>
  <c r="AH19" i="42"/>
  <c r="AQ19" i="42" s="1"/>
  <c r="AR18" i="42"/>
  <c r="AH19" i="7"/>
  <c r="AQ19" i="7" s="1"/>
  <c r="AR18" i="79"/>
  <c r="W21" i="34"/>
  <c r="AG20" i="34"/>
  <c r="AP20" i="34" s="1"/>
  <c r="AF20" i="34"/>
  <c r="AO20" i="34" s="1"/>
  <c r="AE20" i="34"/>
  <c r="AR19" i="68"/>
  <c r="Z19" i="42"/>
  <c r="Z19" i="38"/>
  <c r="AG18" i="72"/>
  <c r="AP18" i="72" s="1"/>
  <c r="AF18" i="72"/>
  <c r="AO18" i="72" s="1"/>
  <c r="AE18" i="72"/>
  <c r="W19" i="72"/>
  <c r="AI18" i="46"/>
  <c r="AN18" i="46"/>
  <c r="AR19" i="1"/>
  <c r="AR18" i="78"/>
  <c r="AR20" i="89"/>
  <c r="Z19" i="2"/>
  <c r="AH19" i="43"/>
  <c r="AQ19" i="43" s="1"/>
  <c r="AR18" i="73"/>
  <c r="AH19" i="93"/>
  <c r="AQ19" i="93" s="1"/>
  <c r="AH18" i="94"/>
  <c r="AQ18" i="94" s="1"/>
  <c r="AR18" i="18"/>
  <c r="AR19" i="41"/>
  <c r="AH19" i="75"/>
  <c r="AQ19" i="75" s="1"/>
  <c r="Z20" i="28"/>
  <c r="W22" i="29"/>
  <c r="AG21" i="29"/>
  <c r="AP21" i="29" s="1"/>
  <c r="AF21" i="29"/>
  <c r="AO21" i="29" s="1"/>
  <c r="AE21" i="29"/>
  <c r="AN19" i="51"/>
  <c r="AI19" i="51"/>
  <c r="AI20" i="21"/>
  <c r="AN20" i="21"/>
  <c r="AR18" i="7"/>
  <c r="Z19" i="76"/>
  <c r="AH20" i="44"/>
  <c r="AQ20" i="44" s="1"/>
  <c r="AH19" i="73"/>
  <c r="AQ19" i="73" s="1"/>
  <c r="AN19" i="9"/>
  <c r="AI19" i="9"/>
  <c r="AR19" i="82"/>
  <c r="Z19" i="45"/>
  <c r="Y19" i="45"/>
  <c r="X19" i="45"/>
  <c r="Z19" i="11"/>
  <c r="Y19" i="11"/>
  <c r="X19" i="11"/>
  <c r="AH19" i="48"/>
  <c r="AQ19" i="48" s="1"/>
  <c r="AN18" i="87"/>
  <c r="AI18" i="87"/>
  <c r="Y21" i="95"/>
  <c r="X21" i="95"/>
  <c r="AH19" i="62"/>
  <c r="AQ19" i="62" s="1"/>
  <c r="AR18" i="48"/>
  <c r="AN19" i="74"/>
  <c r="AI19" i="74"/>
  <c r="AI18" i="53"/>
  <c r="AN18" i="53"/>
  <c r="W22" i="39"/>
  <c r="AG21" i="39"/>
  <c r="AP21" i="39" s="1"/>
  <c r="AF21" i="39"/>
  <c r="AO21" i="39" s="1"/>
  <c r="AE21" i="39"/>
  <c r="AI18" i="84"/>
  <c r="AN18" i="84"/>
  <c r="AR18" i="2"/>
  <c r="W21" i="88"/>
  <c r="AG20" i="88"/>
  <c r="AP20" i="88" s="1"/>
  <c r="AE20" i="88"/>
  <c r="AF20" i="88"/>
  <c r="AO20" i="88" s="1"/>
  <c r="AH20" i="68"/>
  <c r="AQ20" i="68" s="1"/>
  <c r="Y21" i="58"/>
  <c r="X21" i="58"/>
  <c r="X19" i="12"/>
  <c r="Y19" i="12"/>
  <c r="Z19" i="12" s="1"/>
  <c r="X22" i="10"/>
  <c r="Y22" i="10"/>
  <c r="AR18" i="83"/>
  <c r="AH20" i="85"/>
  <c r="AQ20" i="85" s="1"/>
  <c r="AR18" i="43"/>
  <c r="AG19" i="23"/>
  <c r="AP19" i="23" s="1"/>
  <c r="AF19" i="23"/>
  <c r="AO19" i="23" s="1"/>
  <c r="AE19" i="23"/>
  <c r="W20" i="23"/>
  <c r="AF18" i="22"/>
  <c r="AO18" i="22" s="1"/>
  <c r="AE18" i="22"/>
  <c r="W19" i="22"/>
  <c r="AG18" i="22"/>
  <c r="AP18" i="22" s="1"/>
  <c r="Z19" i="4"/>
  <c r="AR20" i="13"/>
  <c r="AR19" i="44"/>
  <c r="Z19" i="6"/>
  <c r="X19" i="6"/>
  <c r="Y19" i="6"/>
  <c r="X19" i="63"/>
  <c r="Y19" i="63"/>
  <c r="AR18" i="76"/>
  <c r="Z19" i="96"/>
  <c r="AG20" i="66"/>
  <c r="AP20" i="66" s="1"/>
  <c r="W21" i="66"/>
  <c r="AF20" i="66"/>
  <c r="AO20" i="66" s="1"/>
  <c r="AE20" i="66"/>
  <c r="Z19" i="93"/>
  <c r="Z19" i="81"/>
  <c r="AH19" i="52"/>
  <c r="AQ19" i="52" s="1"/>
  <c r="Z19" i="75"/>
  <c r="AH20" i="1"/>
  <c r="AQ20" i="1" s="1"/>
  <c r="AH19" i="40"/>
  <c r="AQ19" i="40" s="1"/>
  <c r="AI19" i="80"/>
  <c r="AN19" i="80"/>
  <c r="AI19" i="35"/>
  <c r="AN19" i="35"/>
  <c r="AI19" i="31"/>
  <c r="AN19" i="31"/>
  <c r="Y20" i="70"/>
  <c r="Z20" i="70" s="1"/>
  <c r="X20" i="70"/>
  <c r="Z19" i="25"/>
  <c r="Y19" i="25"/>
  <c r="X19" i="25"/>
  <c r="AN20" i="90"/>
  <c r="AI20" i="90"/>
  <c r="AI18" i="12"/>
  <c r="AN18" i="12"/>
  <c r="X18" i="14"/>
  <c r="Y18" i="14"/>
  <c r="Y20" i="64"/>
  <c r="X20" i="64"/>
  <c r="W21" i="41"/>
  <c r="AG20" i="41"/>
  <c r="AP20" i="41" s="1"/>
  <c r="AF20" i="41"/>
  <c r="AO20" i="41" s="1"/>
  <c r="AE20" i="41"/>
  <c r="Z20" i="61"/>
  <c r="X20" i="61"/>
  <c r="Y20" i="61"/>
  <c r="W21" i="27"/>
  <c r="AG20" i="27"/>
  <c r="AP20" i="27" s="1"/>
  <c r="AF20" i="27"/>
  <c r="AO20" i="27" s="1"/>
  <c r="AE20" i="27"/>
  <c r="AR18" i="8"/>
  <c r="AG19" i="3"/>
  <c r="AP19" i="3" s="1"/>
  <c r="AF19" i="3"/>
  <c r="AO19" i="3" s="1"/>
  <c r="AE19" i="3"/>
  <c r="W20" i="3"/>
  <c r="AN19" i="24"/>
  <c r="AI19" i="24"/>
  <c r="AN19" i="61"/>
  <c r="AI19" i="61"/>
  <c r="Z19" i="15"/>
  <c r="X19" i="15"/>
  <c r="Y19" i="15"/>
  <c r="AH19" i="5"/>
  <c r="AQ19" i="5" s="1"/>
  <c r="AI18" i="63"/>
  <c r="AN18" i="63"/>
  <c r="AF20" i="85"/>
  <c r="AO20" i="85" s="1"/>
  <c r="AE20" i="85"/>
  <c r="AG20" i="85"/>
  <c r="AP20" i="85" s="1"/>
  <c r="W21" i="85"/>
  <c r="W20" i="7"/>
  <c r="AG19" i="7"/>
  <c r="AP19" i="7" s="1"/>
  <c r="AF19" i="7"/>
  <c r="AO19" i="7" s="1"/>
  <c r="AE19" i="7"/>
  <c r="AH20" i="41"/>
  <c r="AQ20" i="41" s="1"/>
  <c r="W20" i="71"/>
  <c r="AG19" i="71"/>
  <c r="AP19" i="71" s="1"/>
  <c r="AE19" i="71"/>
  <c r="AF19" i="71"/>
  <c r="AO19" i="71" s="1"/>
  <c r="AH20" i="27"/>
  <c r="AQ20" i="27" s="1"/>
  <c r="AF19" i="47"/>
  <c r="AO19" i="47" s="1"/>
  <c r="AE19" i="47"/>
  <c r="W20" i="47"/>
  <c r="AG19" i="47"/>
  <c r="AP19" i="47" s="1"/>
  <c r="AR19" i="86"/>
  <c r="AH19" i="16"/>
  <c r="AQ19" i="16" s="1"/>
  <c r="AH21" i="89"/>
  <c r="AQ21" i="89" s="1"/>
  <c r="AR18" i="50"/>
  <c r="AR19" i="69"/>
  <c r="AR17" i="94"/>
  <c r="AN18" i="6"/>
  <c r="AI18" i="6"/>
  <c r="Y19" i="49"/>
  <c r="X19" i="49"/>
  <c r="AH20" i="56"/>
  <c r="AQ20" i="56" s="1"/>
  <c r="AH19" i="18"/>
  <c r="AQ19" i="18" s="1"/>
  <c r="X20" i="19"/>
  <c r="Y20" i="19"/>
  <c r="X19" i="17"/>
  <c r="Y19" i="17"/>
  <c r="AR17" i="92"/>
  <c r="W20" i="59"/>
  <c r="AG19" i="59"/>
  <c r="AP19" i="59" s="1"/>
  <c r="AF19" i="59"/>
  <c r="AO19" i="59" s="1"/>
  <c r="AE19" i="59"/>
  <c r="AG19" i="20"/>
  <c r="AP19" i="20" s="1"/>
  <c r="AF19" i="20"/>
  <c r="AO19" i="20" s="1"/>
  <c r="AE19" i="20"/>
  <c r="W20" i="20"/>
  <c r="AH19" i="50"/>
  <c r="AQ19" i="50" s="1"/>
  <c r="AH20" i="69"/>
  <c r="AQ20" i="69" s="1"/>
  <c r="Z18" i="94"/>
  <c r="AR19" i="56"/>
  <c r="AR18" i="65"/>
  <c r="Z20" i="26"/>
  <c r="Y20" i="26"/>
  <c r="X20" i="26"/>
  <c r="AH19" i="8"/>
  <c r="AQ19" i="8" s="1"/>
  <c r="Y20" i="51"/>
  <c r="Z20" i="51" s="1"/>
  <c r="X20" i="51"/>
  <c r="AF20" i="44"/>
  <c r="AO20" i="44" s="1"/>
  <c r="AE20" i="44"/>
  <c r="AG20" i="44"/>
  <c r="AP20" i="44" s="1"/>
  <c r="W21" i="44"/>
  <c r="AH18" i="92"/>
  <c r="AQ18" i="92" s="1"/>
  <c r="W20" i="73"/>
  <c r="AG19" i="73"/>
  <c r="AP19" i="73" s="1"/>
  <c r="AF19" i="73"/>
  <c r="AO19" i="73" s="1"/>
  <c r="AE19" i="73"/>
  <c r="AR18" i="75"/>
  <c r="AR19" i="27"/>
  <c r="AI19" i="70"/>
  <c r="AN19" i="70"/>
  <c r="AH19" i="3"/>
  <c r="AQ19" i="3" s="1"/>
  <c r="Z19" i="62"/>
  <c r="AI19" i="30"/>
  <c r="AN19" i="30"/>
  <c r="X19" i="53"/>
  <c r="Y19" i="53"/>
  <c r="AN17" i="14"/>
  <c r="AI17" i="14"/>
  <c r="AI19" i="64"/>
  <c r="AN19" i="64"/>
  <c r="AF20" i="51" l="1"/>
  <c r="AO20" i="51" s="1"/>
  <c r="AG20" i="51"/>
  <c r="AP20" i="51" s="1"/>
  <c r="W21" i="51"/>
  <c r="AE20" i="51"/>
  <c r="AE20" i="74"/>
  <c r="AF20" i="74"/>
  <c r="AO20" i="74" s="1"/>
  <c r="W21" i="74"/>
  <c r="AG20" i="74"/>
  <c r="AP20" i="74" s="1"/>
  <c r="AG20" i="70"/>
  <c r="AP20" i="70" s="1"/>
  <c r="AF20" i="70"/>
  <c r="AO20" i="70" s="1"/>
  <c r="AE20" i="70"/>
  <c r="W21" i="70"/>
  <c r="W20" i="46"/>
  <c r="AG19" i="46"/>
  <c r="AP19" i="46" s="1"/>
  <c r="AF19" i="46"/>
  <c r="AO19" i="46" s="1"/>
  <c r="AE19" i="46"/>
  <c r="AE19" i="12"/>
  <c r="AF19" i="12"/>
  <c r="AO19" i="12" s="1"/>
  <c r="AG19" i="12"/>
  <c r="AP19" i="12" s="1"/>
  <c r="W20" i="12"/>
  <c r="W21" i="30"/>
  <c r="AG20" i="30"/>
  <c r="AP20" i="30" s="1"/>
  <c r="AF20" i="30"/>
  <c r="AO20" i="30" s="1"/>
  <c r="AE20" i="30"/>
  <c r="W21" i="31"/>
  <c r="AG20" i="31"/>
  <c r="AP20" i="31" s="1"/>
  <c r="AF20" i="31"/>
  <c r="AO20" i="31" s="1"/>
  <c r="AE20" i="31"/>
  <c r="Z21" i="44"/>
  <c r="Y21" i="44"/>
  <c r="X21" i="44"/>
  <c r="AH20" i="19"/>
  <c r="AQ20" i="19" s="1"/>
  <c r="AH19" i="49"/>
  <c r="AQ19" i="49" s="1"/>
  <c r="Z20" i="7"/>
  <c r="Y20" i="7"/>
  <c r="X20" i="7"/>
  <c r="AF19" i="15"/>
  <c r="AO19" i="15" s="1"/>
  <c r="AE19" i="15"/>
  <c r="W20" i="15"/>
  <c r="AG19" i="15"/>
  <c r="AP19" i="15" s="1"/>
  <c r="AN19" i="3"/>
  <c r="AI19" i="3"/>
  <c r="W21" i="61"/>
  <c r="AG20" i="61"/>
  <c r="AP20" i="61" s="1"/>
  <c r="AE20" i="61"/>
  <c r="AF20" i="61"/>
  <c r="AO20" i="61" s="1"/>
  <c r="AH20" i="64"/>
  <c r="AQ20" i="64" s="1"/>
  <c r="AE19" i="25"/>
  <c r="W20" i="25"/>
  <c r="AG19" i="25"/>
  <c r="AP19" i="25" s="1"/>
  <c r="AF19" i="25"/>
  <c r="AO19" i="25" s="1"/>
  <c r="X21" i="66"/>
  <c r="Y21" i="66"/>
  <c r="Z21" i="66" s="1"/>
  <c r="AH19" i="63"/>
  <c r="AQ19" i="63" s="1"/>
  <c r="AI18" i="22"/>
  <c r="AN18" i="22"/>
  <c r="X21" i="88"/>
  <c r="Y21" i="88"/>
  <c r="AN21" i="39"/>
  <c r="AI21" i="39"/>
  <c r="AR19" i="74"/>
  <c r="AH21" i="95"/>
  <c r="AQ21" i="95" s="1"/>
  <c r="AE19" i="11"/>
  <c r="AF19" i="11"/>
  <c r="AO19" i="11" s="1"/>
  <c r="AG19" i="11"/>
  <c r="AP19" i="11" s="1"/>
  <c r="W20" i="11"/>
  <c r="AR19" i="9"/>
  <c r="AE19" i="76"/>
  <c r="AG19" i="76"/>
  <c r="AP19" i="76" s="1"/>
  <c r="AF19" i="76"/>
  <c r="AO19" i="76" s="1"/>
  <c r="W20" i="76"/>
  <c r="W21" i="28"/>
  <c r="AG20" i="28"/>
  <c r="AP20" i="28" s="1"/>
  <c r="AF20" i="28"/>
  <c r="AO20" i="28" s="1"/>
  <c r="AE20" i="28"/>
  <c r="Z19" i="72"/>
  <c r="X19" i="72"/>
  <c r="Y19" i="72"/>
  <c r="X21" i="34"/>
  <c r="Y21" i="34"/>
  <c r="AR19" i="67"/>
  <c r="AH20" i="80"/>
  <c r="AQ20" i="80" s="1"/>
  <c r="AI19" i="65"/>
  <c r="AN19" i="65"/>
  <c r="AN18" i="32"/>
  <c r="AI18" i="32"/>
  <c r="Z20" i="79"/>
  <c r="Y20" i="79"/>
  <c r="X20" i="79"/>
  <c r="AN19" i="91"/>
  <c r="AI19" i="91"/>
  <c r="AR21" i="10"/>
  <c r="AH19" i="87"/>
  <c r="AQ19" i="87" s="1"/>
  <c r="AH21" i="90"/>
  <c r="AQ21" i="90" s="1"/>
  <c r="AR18" i="45"/>
  <c r="Z21" i="1"/>
  <c r="X21" i="1"/>
  <c r="Y21" i="1"/>
  <c r="Z20" i="77"/>
  <c r="Y20" i="77"/>
  <c r="X20" i="77"/>
  <c r="AI19" i="52"/>
  <c r="AN19" i="52"/>
  <c r="AH19" i="84"/>
  <c r="AQ19" i="84" s="1"/>
  <c r="AH21" i="57"/>
  <c r="AQ21" i="57" s="1"/>
  <c r="AN20" i="69"/>
  <c r="AI20" i="69"/>
  <c r="AI19" i="43"/>
  <c r="AN19" i="43"/>
  <c r="AN20" i="68"/>
  <c r="AI20" i="68"/>
  <c r="W21" i="26"/>
  <c r="AG20" i="26"/>
  <c r="AP20" i="26" s="1"/>
  <c r="AF20" i="26"/>
  <c r="AO20" i="26" s="1"/>
  <c r="AE20" i="26"/>
  <c r="AH19" i="53"/>
  <c r="AQ19" i="53" s="1"/>
  <c r="Z20" i="19"/>
  <c r="AI19" i="71"/>
  <c r="AN19" i="71"/>
  <c r="Y21" i="85"/>
  <c r="X21" i="85"/>
  <c r="Z21" i="85" s="1"/>
  <c r="AR18" i="63"/>
  <c r="AR19" i="61"/>
  <c r="AR18" i="12"/>
  <c r="AH20" i="70"/>
  <c r="AQ20" i="70" s="1"/>
  <c r="AR19" i="35"/>
  <c r="Z19" i="63"/>
  <c r="AH19" i="12"/>
  <c r="AQ19" i="12" s="1"/>
  <c r="AH19" i="45"/>
  <c r="AQ19" i="45" s="1"/>
  <c r="AN18" i="72"/>
  <c r="AI18" i="72"/>
  <c r="AI21" i="13"/>
  <c r="AN21" i="13"/>
  <c r="AH19" i="46"/>
  <c r="AQ19" i="46" s="1"/>
  <c r="AH20" i="30"/>
  <c r="AQ20" i="30" s="1"/>
  <c r="AR20" i="95"/>
  <c r="AR19" i="26"/>
  <c r="AH20" i="74"/>
  <c r="AQ20" i="74" s="1"/>
  <c r="Z21" i="90"/>
  <c r="AN18" i="92"/>
  <c r="AI18" i="92"/>
  <c r="Z20" i="8"/>
  <c r="Y20" i="8"/>
  <c r="X20" i="8"/>
  <c r="AN18" i="36"/>
  <c r="AI18" i="36"/>
  <c r="Z20" i="18"/>
  <c r="X20" i="18"/>
  <c r="Y20" i="18"/>
  <c r="Y21" i="60"/>
  <c r="X21" i="60"/>
  <c r="Z21" i="57"/>
  <c r="AN20" i="56"/>
  <c r="AI20" i="56"/>
  <c r="AN19" i="83"/>
  <c r="AI19" i="83"/>
  <c r="Y21" i="68"/>
  <c r="Z21" i="68" s="1"/>
  <c r="X21" i="68"/>
  <c r="AI20" i="82"/>
  <c r="AN20" i="82"/>
  <c r="Z19" i="53"/>
  <c r="AI19" i="73"/>
  <c r="AN19" i="73"/>
  <c r="AI19" i="59"/>
  <c r="AN19" i="59"/>
  <c r="Z19" i="49"/>
  <c r="AN20" i="41"/>
  <c r="AI20" i="41"/>
  <c r="Z20" i="64"/>
  <c r="AR20" i="90"/>
  <c r="W20" i="81"/>
  <c r="AG19" i="81"/>
  <c r="AP19" i="81" s="1"/>
  <c r="AF19" i="81"/>
  <c r="AO19" i="81" s="1"/>
  <c r="AE19" i="81"/>
  <c r="W20" i="96"/>
  <c r="AG19" i="96"/>
  <c r="AP19" i="96" s="1"/>
  <c r="AE19" i="96"/>
  <c r="AF19" i="96"/>
  <c r="AO19" i="96" s="1"/>
  <c r="Z20" i="23"/>
  <c r="Y20" i="23"/>
  <c r="X20" i="23"/>
  <c r="Z21" i="95"/>
  <c r="AN21" i="29"/>
  <c r="AI21" i="29"/>
  <c r="AN20" i="34"/>
  <c r="AI20" i="34"/>
  <c r="Z20" i="80"/>
  <c r="AI19" i="78"/>
  <c r="AN19" i="78"/>
  <c r="AR20" i="58"/>
  <c r="Y20" i="33"/>
  <c r="X20" i="33"/>
  <c r="Z20" i="33" s="1"/>
  <c r="Z19" i="87"/>
  <c r="Z20" i="40"/>
  <c r="Y20" i="40"/>
  <c r="X20" i="40"/>
  <c r="AN19" i="8"/>
  <c r="AI19" i="8"/>
  <c r="AI18" i="54"/>
  <c r="AN18" i="54"/>
  <c r="AN19" i="18"/>
  <c r="AI19" i="18"/>
  <c r="Z19" i="84"/>
  <c r="Z20" i="5"/>
  <c r="Y20" i="5"/>
  <c r="X20" i="5"/>
  <c r="Z20" i="37"/>
  <c r="X20" i="37"/>
  <c r="Y20" i="37"/>
  <c r="Z20" i="71"/>
  <c r="X20" i="71"/>
  <c r="Y20" i="71"/>
  <c r="AI19" i="7"/>
  <c r="AN19" i="7"/>
  <c r="AR19" i="24"/>
  <c r="X21" i="27"/>
  <c r="Y21" i="27"/>
  <c r="AR19" i="80"/>
  <c r="W20" i="93"/>
  <c r="AG19" i="93"/>
  <c r="AP19" i="93" s="1"/>
  <c r="AF19" i="93"/>
  <c r="AO19" i="93" s="1"/>
  <c r="AE19" i="93"/>
  <c r="AH19" i="6"/>
  <c r="AQ19" i="6" s="1"/>
  <c r="AG19" i="4"/>
  <c r="AP19" i="4" s="1"/>
  <c r="AF19" i="4"/>
  <c r="AO19" i="4" s="1"/>
  <c r="AE19" i="4"/>
  <c r="W20" i="4"/>
  <c r="AN19" i="23"/>
  <c r="AI19" i="23"/>
  <c r="AH21" i="58"/>
  <c r="AQ21" i="58" s="1"/>
  <c r="Z22" i="39"/>
  <c r="X22" i="39"/>
  <c r="Y22" i="39"/>
  <c r="AR18" i="87"/>
  <c r="AE19" i="45"/>
  <c r="W20" i="45"/>
  <c r="AG19" i="45"/>
  <c r="AP19" i="45" s="1"/>
  <c r="AF19" i="45"/>
  <c r="AO19" i="45" s="1"/>
  <c r="AG19" i="2"/>
  <c r="AP19" i="2" s="1"/>
  <c r="AF19" i="2"/>
  <c r="AO19" i="2" s="1"/>
  <c r="AE19" i="2"/>
  <c r="W20" i="2"/>
  <c r="Y22" i="13"/>
  <c r="X22" i="13"/>
  <c r="AR18" i="49"/>
  <c r="AI19" i="33"/>
  <c r="AN19" i="33"/>
  <c r="Y19" i="32"/>
  <c r="X19" i="32"/>
  <c r="AH20" i="24"/>
  <c r="AQ20" i="24" s="1"/>
  <c r="AH20" i="9"/>
  <c r="AQ20" i="9" s="1"/>
  <c r="Y19" i="92"/>
  <c r="Z19" i="92" s="1"/>
  <c r="X19" i="92"/>
  <c r="AI20" i="1"/>
  <c r="AN20" i="1"/>
  <c r="X19" i="54"/>
  <c r="Y19" i="54"/>
  <c r="Z19" i="54" s="1"/>
  <c r="Z22" i="89"/>
  <c r="X22" i="89"/>
  <c r="Y22" i="89"/>
  <c r="X20" i="16"/>
  <c r="Y20" i="16"/>
  <c r="Z20" i="16" s="1"/>
  <c r="AH20" i="35"/>
  <c r="AQ20" i="35" s="1"/>
  <c r="AH20" i="67"/>
  <c r="AQ20" i="67" s="1"/>
  <c r="X20" i="48"/>
  <c r="Y20" i="48"/>
  <c r="Z20" i="48" s="1"/>
  <c r="Z20" i="50"/>
  <c r="X20" i="50"/>
  <c r="Y20" i="50"/>
  <c r="X20" i="43"/>
  <c r="Y20" i="43"/>
  <c r="Z20" i="43" s="1"/>
  <c r="AN20" i="86"/>
  <c r="AI20" i="86"/>
  <c r="AI20" i="85"/>
  <c r="AN20" i="85"/>
  <c r="AH18" i="14"/>
  <c r="AQ18" i="14" s="1"/>
  <c r="AH19" i="25"/>
  <c r="AQ19" i="25" s="1"/>
  <c r="AI20" i="66"/>
  <c r="AN20" i="66"/>
  <c r="W20" i="6"/>
  <c r="AG19" i="6"/>
  <c r="AP19" i="6" s="1"/>
  <c r="AF19" i="6"/>
  <c r="AO19" i="6" s="1"/>
  <c r="AE19" i="6"/>
  <c r="AH22" i="10"/>
  <c r="AQ22" i="10" s="1"/>
  <c r="AN20" i="88"/>
  <c r="AI20" i="88"/>
  <c r="AR18" i="84"/>
  <c r="AH19" i="11"/>
  <c r="AQ19" i="11" s="1"/>
  <c r="AR20" i="21"/>
  <c r="AE19" i="38"/>
  <c r="W20" i="38"/>
  <c r="AG19" i="38"/>
  <c r="AP19" i="38" s="1"/>
  <c r="AF19" i="38"/>
  <c r="AO19" i="38" s="1"/>
  <c r="AR18" i="25"/>
  <c r="AR20" i="57"/>
  <c r="X22" i="55"/>
  <c r="Y22" i="55"/>
  <c r="W21" i="24"/>
  <c r="AG20" i="24"/>
  <c r="AP20" i="24" s="1"/>
  <c r="AF20" i="24"/>
  <c r="AO20" i="24" s="1"/>
  <c r="AE20" i="24"/>
  <c r="AG20" i="9"/>
  <c r="AP20" i="9" s="1"/>
  <c r="W21" i="9"/>
  <c r="AF20" i="9"/>
  <c r="AO20" i="9" s="1"/>
  <c r="AE20" i="9"/>
  <c r="AH21" i="21"/>
  <c r="AQ21" i="21" s="1"/>
  <c r="AI19" i="77"/>
  <c r="AN19" i="77"/>
  <c r="X19" i="36"/>
  <c r="Z19" i="36" s="1"/>
  <c r="Y19" i="36"/>
  <c r="AR18" i="17"/>
  <c r="AI19" i="16"/>
  <c r="AN19" i="16"/>
  <c r="AR18" i="15"/>
  <c r="W21" i="35"/>
  <c r="AG20" i="35"/>
  <c r="AP20" i="35" s="1"/>
  <c r="AF20" i="35"/>
  <c r="AO20" i="35" s="1"/>
  <c r="AE20" i="35"/>
  <c r="X20" i="83"/>
  <c r="Y20" i="83"/>
  <c r="AI19" i="48"/>
  <c r="AN19" i="48"/>
  <c r="AN19" i="50"/>
  <c r="AI19" i="50"/>
  <c r="Z21" i="82"/>
  <c r="Y21" i="82"/>
  <c r="X21" i="82"/>
  <c r="AI19" i="37"/>
  <c r="AN19" i="37"/>
  <c r="AR19" i="64"/>
  <c r="AR19" i="70"/>
  <c r="AI20" i="44"/>
  <c r="AN20" i="44"/>
  <c r="AH19" i="17"/>
  <c r="AQ19" i="17" s="1"/>
  <c r="AR18" i="6"/>
  <c r="X20" i="47"/>
  <c r="Z20" i="47" s="1"/>
  <c r="Y20" i="47"/>
  <c r="AR17" i="14"/>
  <c r="AR19" i="30"/>
  <c r="AH20" i="26"/>
  <c r="AQ20" i="26" s="1"/>
  <c r="X20" i="20"/>
  <c r="Z20" i="20" s="1"/>
  <c r="Y20" i="20"/>
  <c r="Z19" i="17"/>
  <c r="AG19" i="62"/>
  <c r="AP19" i="62" s="1"/>
  <c r="AF19" i="62"/>
  <c r="AO19" i="62" s="1"/>
  <c r="AE19" i="62"/>
  <c r="W20" i="62"/>
  <c r="Y20" i="73"/>
  <c r="X20" i="73"/>
  <c r="AH20" i="51"/>
  <c r="AQ20" i="51" s="1"/>
  <c r="AF18" i="94"/>
  <c r="AO18" i="94" s="1"/>
  <c r="W19" i="94"/>
  <c r="AE18" i="94"/>
  <c r="AG18" i="94"/>
  <c r="AP18" i="94" s="1"/>
  <c r="AN19" i="20"/>
  <c r="AI19" i="20"/>
  <c r="Y20" i="59"/>
  <c r="X20" i="59"/>
  <c r="AI19" i="47"/>
  <c r="AN19" i="47"/>
  <c r="AH19" i="15"/>
  <c r="AQ19" i="15" s="1"/>
  <c r="Z20" i="3"/>
  <c r="Y20" i="3"/>
  <c r="X20" i="3"/>
  <c r="AN20" i="27"/>
  <c r="AI20" i="27"/>
  <c r="AH20" i="61"/>
  <c r="AQ20" i="61" s="1"/>
  <c r="Y21" i="41"/>
  <c r="Z21" i="41" s="1"/>
  <c r="X21" i="41"/>
  <c r="Z18" i="14"/>
  <c r="AR19" i="31"/>
  <c r="W20" i="75"/>
  <c r="AG19" i="75"/>
  <c r="AP19" i="75" s="1"/>
  <c r="AF19" i="75"/>
  <c r="AO19" i="75" s="1"/>
  <c r="AE19" i="75"/>
  <c r="Y19" i="22"/>
  <c r="X19" i="22"/>
  <c r="Z22" i="10"/>
  <c r="Z21" i="58"/>
  <c r="AR18" i="53"/>
  <c r="AR19" i="51"/>
  <c r="X22" i="29"/>
  <c r="Z22" i="29" s="1"/>
  <c r="Y22" i="29"/>
  <c r="AR18" i="46"/>
  <c r="W20" i="42"/>
  <c r="AG19" i="42"/>
  <c r="AP19" i="42" s="1"/>
  <c r="AF19" i="42"/>
  <c r="AO19" i="42" s="1"/>
  <c r="AE19" i="42"/>
  <c r="X20" i="78"/>
  <c r="Y20" i="78"/>
  <c r="X20" i="65"/>
  <c r="Y20" i="65"/>
  <c r="AH20" i="31"/>
  <c r="AQ20" i="31" s="1"/>
  <c r="AN21" i="55"/>
  <c r="AI21" i="55"/>
  <c r="AI19" i="79"/>
  <c r="AN19" i="79"/>
  <c r="Y20" i="91"/>
  <c r="X20" i="91"/>
  <c r="AR18" i="11"/>
  <c r="AN19" i="40"/>
  <c r="AI19" i="40"/>
  <c r="Z21" i="21"/>
  <c r="X20" i="52"/>
  <c r="Y20" i="52"/>
  <c r="Z20" i="52" s="1"/>
  <c r="AR19" i="19"/>
  <c r="AI21" i="89"/>
  <c r="AN21" i="89"/>
  <c r="AI20" i="60"/>
  <c r="AN20" i="60"/>
  <c r="Y21" i="69"/>
  <c r="X21" i="69"/>
  <c r="Y21" i="56"/>
  <c r="X21" i="56"/>
  <c r="Z20" i="67"/>
  <c r="AI19" i="5"/>
  <c r="AN19" i="5"/>
  <c r="Y21" i="86"/>
  <c r="X21" i="86"/>
  <c r="W21" i="47" l="1"/>
  <c r="AG20" i="47"/>
  <c r="AP20" i="47" s="1"/>
  <c r="AF20" i="47"/>
  <c r="AO20" i="47" s="1"/>
  <c r="AE20" i="47"/>
  <c r="AE19" i="92"/>
  <c r="AG19" i="92"/>
  <c r="AP19" i="92" s="1"/>
  <c r="AF19" i="92"/>
  <c r="AO19" i="92" s="1"/>
  <c r="W20" i="92"/>
  <c r="W21" i="33"/>
  <c r="AG20" i="33"/>
  <c r="AP20" i="33" s="1"/>
  <c r="AF20" i="33"/>
  <c r="AO20" i="33" s="1"/>
  <c r="AE20" i="33"/>
  <c r="AG19" i="54"/>
  <c r="AP19" i="54" s="1"/>
  <c r="W20" i="54"/>
  <c r="AF19" i="54"/>
  <c r="AO19" i="54" s="1"/>
  <c r="AE19" i="54"/>
  <c r="AF21" i="66"/>
  <c r="AO21" i="66" s="1"/>
  <c r="AE21" i="66"/>
  <c r="AG21" i="66"/>
  <c r="AP21" i="66" s="1"/>
  <c r="W22" i="66"/>
  <c r="AE22" i="29"/>
  <c r="AF22" i="29"/>
  <c r="AO22" i="29" s="1"/>
  <c r="W23" i="29"/>
  <c r="AG22" i="29"/>
  <c r="AP22" i="29" s="1"/>
  <c r="AG20" i="16"/>
  <c r="AP20" i="16" s="1"/>
  <c r="AF20" i="16"/>
  <c r="AO20" i="16" s="1"/>
  <c r="AE20" i="16"/>
  <c r="W21" i="16"/>
  <c r="AG20" i="52"/>
  <c r="AP20" i="52" s="1"/>
  <c r="AE20" i="52"/>
  <c r="W21" i="52"/>
  <c r="AF20" i="52"/>
  <c r="AO20" i="52" s="1"/>
  <c r="AE19" i="36"/>
  <c r="W20" i="36"/>
  <c r="AG19" i="36"/>
  <c r="AP19" i="36" s="1"/>
  <c r="AF19" i="36"/>
  <c r="AO19" i="36" s="1"/>
  <c r="W21" i="20"/>
  <c r="AG20" i="20"/>
  <c r="AP20" i="20" s="1"/>
  <c r="AF20" i="20"/>
  <c r="AO20" i="20" s="1"/>
  <c r="AE20" i="20"/>
  <c r="AE21" i="41"/>
  <c r="W22" i="41"/>
  <c r="AG21" i="41"/>
  <c r="AP21" i="41" s="1"/>
  <c r="AF21" i="41"/>
  <c r="AO21" i="41" s="1"/>
  <c r="AF20" i="48"/>
  <c r="AO20" i="48" s="1"/>
  <c r="AE20" i="48"/>
  <c r="W21" i="48"/>
  <c r="AG20" i="48"/>
  <c r="AP20" i="48" s="1"/>
  <c r="W21" i="43"/>
  <c r="AG20" i="43"/>
  <c r="AP20" i="43" s="1"/>
  <c r="AF20" i="43"/>
  <c r="AO20" i="43" s="1"/>
  <c r="AE20" i="43"/>
  <c r="W22" i="68"/>
  <c r="AF21" i="68"/>
  <c r="AO21" i="68" s="1"/>
  <c r="AE21" i="68"/>
  <c r="AG21" i="68"/>
  <c r="AP21" i="68" s="1"/>
  <c r="AF21" i="85"/>
  <c r="AO21" i="85" s="1"/>
  <c r="AG21" i="85"/>
  <c r="AP21" i="85" s="1"/>
  <c r="AE21" i="85"/>
  <c r="W22" i="85"/>
  <c r="AH21" i="56"/>
  <c r="AQ21" i="56" s="1"/>
  <c r="AH21" i="69"/>
  <c r="AQ21" i="69" s="1"/>
  <c r="AR21" i="89"/>
  <c r="AH20" i="65"/>
  <c r="AQ20" i="65" s="1"/>
  <c r="W21" i="67"/>
  <c r="AG20" i="67"/>
  <c r="AP20" i="67" s="1"/>
  <c r="AF20" i="67"/>
  <c r="AO20" i="67" s="1"/>
  <c r="AE20" i="67"/>
  <c r="Z21" i="69"/>
  <c r="AE22" i="10"/>
  <c r="AF22" i="10"/>
  <c r="AO22" i="10" s="1"/>
  <c r="W23" i="10"/>
  <c r="AG22" i="10"/>
  <c r="AP22" i="10" s="1"/>
  <c r="AH21" i="41"/>
  <c r="AQ21" i="41" s="1"/>
  <c r="AN19" i="62"/>
  <c r="AI19" i="62"/>
  <c r="AR20" i="44"/>
  <c r="AR19" i="37"/>
  <c r="Y21" i="24"/>
  <c r="X21" i="24"/>
  <c r="AI19" i="38"/>
  <c r="AN19" i="38"/>
  <c r="AH22" i="89"/>
  <c r="AQ22" i="89" s="1"/>
  <c r="AR20" i="1"/>
  <c r="AR19" i="33"/>
  <c r="Y20" i="2"/>
  <c r="X20" i="2"/>
  <c r="Z20" i="45"/>
  <c r="X20" i="45"/>
  <c r="Y20" i="45"/>
  <c r="AH22" i="39"/>
  <c r="AQ22" i="39" s="1"/>
  <c r="Y20" i="4"/>
  <c r="X20" i="4"/>
  <c r="Z20" i="4" s="1"/>
  <c r="AN19" i="93"/>
  <c r="AI19" i="93"/>
  <c r="AH20" i="37"/>
  <c r="AQ20" i="37" s="1"/>
  <c r="AR19" i="18"/>
  <c r="AH20" i="40"/>
  <c r="AQ20" i="40" s="1"/>
  <c r="AR20" i="34"/>
  <c r="Y20" i="96"/>
  <c r="X20" i="96"/>
  <c r="AR20" i="82"/>
  <c r="AR20" i="56"/>
  <c r="AH21" i="1"/>
  <c r="AQ21" i="1" s="1"/>
  <c r="AH20" i="79"/>
  <c r="AQ20" i="79" s="1"/>
  <c r="AR19" i="65"/>
  <c r="AH19" i="72"/>
  <c r="AQ19" i="72" s="1"/>
  <c r="Y21" i="28"/>
  <c r="X21" i="28"/>
  <c r="AR19" i="3"/>
  <c r="AH20" i="7"/>
  <c r="AQ20" i="7" s="1"/>
  <c r="AI19" i="46"/>
  <c r="AN19" i="46"/>
  <c r="AN20" i="70"/>
  <c r="AI20" i="70"/>
  <c r="AH20" i="78"/>
  <c r="AQ20" i="78" s="1"/>
  <c r="X20" i="42"/>
  <c r="Y20" i="42"/>
  <c r="Z20" i="42" s="1"/>
  <c r="AH19" i="22"/>
  <c r="AQ19" i="22" s="1"/>
  <c r="AH20" i="3"/>
  <c r="AQ20" i="3" s="1"/>
  <c r="AR19" i="47"/>
  <c r="AH21" i="82"/>
  <c r="AQ21" i="82" s="1"/>
  <c r="AR19" i="48"/>
  <c r="AR19" i="16"/>
  <c r="X21" i="9"/>
  <c r="Y21" i="9"/>
  <c r="Z21" i="9" s="1"/>
  <c r="AR20" i="88"/>
  <c r="AR20" i="85"/>
  <c r="AF22" i="89"/>
  <c r="AO22" i="89" s="1"/>
  <c r="AE22" i="89"/>
  <c r="AG22" i="89"/>
  <c r="AP22" i="89" s="1"/>
  <c r="W23" i="89"/>
  <c r="AH19" i="92"/>
  <c r="AQ19" i="92" s="1"/>
  <c r="AN19" i="2"/>
  <c r="AI19" i="2"/>
  <c r="AF22" i="39"/>
  <c r="AO22" i="39" s="1"/>
  <c r="AE22" i="39"/>
  <c r="AG22" i="39"/>
  <c r="AP22" i="39" s="1"/>
  <c r="W23" i="39"/>
  <c r="AN19" i="4"/>
  <c r="AI19" i="4"/>
  <c r="AR19" i="7"/>
  <c r="W21" i="37"/>
  <c r="AG20" i="37"/>
  <c r="AP20" i="37" s="1"/>
  <c r="AF20" i="37"/>
  <c r="AO20" i="37" s="1"/>
  <c r="AE20" i="37"/>
  <c r="W21" i="23"/>
  <c r="AG20" i="23"/>
  <c r="AP20" i="23" s="1"/>
  <c r="AF20" i="23"/>
  <c r="AO20" i="23" s="1"/>
  <c r="AE20" i="23"/>
  <c r="AI19" i="81"/>
  <c r="AN19" i="81"/>
  <c r="AR19" i="59"/>
  <c r="AH21" i="68"/>
  <c r="AQ21" i="68" s="1"/>
  <c r="AH20" i="18"/>
  <c r="AQ20" i="18" s="1"/>
  <c r="AF20" i="8"/>
  <c r="AO20" i="8" s="1"/>
  <c r="AG20" i="8"/>
  <c r="AP20" i="8" s="1"/>
  <c r="W21" i="8"/>
  <c r="AE20" i="8"/>
  <c r="AR21" i="13"/>
  <c r="AN20" i="26"/>
  <c r="AI20" i="26"/>
  <c r="AR19" i="52"/>
  <c r="AF21" i="1"/>
  <c r="AO21" i="1" s="1"/>
  <c r="AE21" i="1"/>
  <c r="W22" i="1"/>
  <c r="AG21" i="1"/>
  <c r="AP21" i="1" s="1"/>
  <c r="W20" i="72"/>
  <c r="AG19" i="72"/>
  <c r="AP19" i="72" s="1"/>
  <c r="AF19" i="72"/>
  <c r="AO19" i="72" s="1"/>
  <c r="AE19" i="72"/>
  <c r="AR21" i="39"/>
  <c r="AR18" i="22"/>
  <c r="AH21" i="44"/>
  <c r="AQ21" i="44" s="1"/>
  <c r="Y21" i="31"/>
  <c r="X21" i="31"/>
  <c r="Z21" i="30"/>
  <c r="Y21" i="30"/>
  <c r="X21" i="30"/>
  <c r="AI20" i="74"/>
  <c r="AN20" i="74"/>
  <c r="AR20" i="60"/>
  <c r="AH20" i="52"/>
  <c r="AQ20" i="52" s="1"/>
  <c r="AR21" i="55"/>
  <c r="Z20" i="78"/>
  <c r="Z20" i="75"/>
  <c r="X20" i="75"/>
  <c r="Y20" i="75"/>
  <c r="AH20" i="59"/>
  <c r="AQ20" i="59" s="1"/>
  <c r="AI18" i="94"/>
  <c r="AN18" i="94"/>
  <c r="AH20" i="73"/>
  <c r="AQ20" i="73" s="1"/>
  <c r="Z21" i="35"/>
  <c r="Y21" i="35"/>
  <c r="X21" i="35"/>
  <c r="AR19" i="77"/>
  <c r="AH22" i="55"/>
  <c r="AQ22" i="55" s="1"/>
  <c r="Z20" i="6"/>
  <c r="Y20" i="6"/>
  <c r="X20" i="6"/>
  <c r="AR20" i="86"/>
  <c r="AH20" i="50"/>
  <c r="AQ20" i="50" s="1"/>
  <c r="AH19" i="32"/>
  <c r="AQ19" i="32" s="1"/>
  <c r="AI19" i="45"/>
  <c r="AN19" i="45"/>
  <c r="AH21" i="27"/>
  <c r="AQ21" i="27" s="1"/>
  <c r="AH20" i="5"/>
  <c r="AQ20" i="5" s="1"/>
  <c r="AF20" i="40"/>
  <c r="AO20" i="40" s="1"/>
  <c r="AE20" i="40"/>
  <c r="W21" i="40"/>
  <c r="AG20" i="40"/>
  <c r="AP20" i="40" s="1"/>
  <c r="AR21" i="29"/>
  <c r="AG20" i="64"/>
  <c r="AP20" i="64" s="1"/>
  <c r="AF20" i="64"/>
  <c r="AO20" i="64" s="1"/>
  <c r="AE20" i="64"/>
  <c r="W21" i="64"/>
  <c r="W22" i="57"/>
  <c r="AG21" i="57"/>
  <c r="AP21" i="57" s="1"/>
  <c r="AF21" i="57"/>
  <c r="AO21" i="57" s="1"/>
  <c r="AE21" i="57"/>
  <c r="W21" i="18"/>
  <c r="AG20" i="18"/>
  <c r="AP20" i="18" s="1"/>
  <c r="AF20" i="18"/>
  <c r="AO20" i="18" s="1"/>
  <c r="AE20" i="18"/>
  <c r="AR18" i="92"/>
  <c r="AR18" i="72"/>
  <c r="AR19" i="71"/>
  <c r="AR19" i="43"/>
  <c r="AH20" i="77"/>
  <c r="AQ20" i="77" s="1"/>
  <c r="W21" i="79"/>
  <c r="AG20" i="79"/>
  <c r="AP20" i="79" s="1"/>
  <c r="AF20" i="79"/>
  <c r="AO20" i="79" s="1"/>
  <c r="AE20" i="79"/>
  <c r="X20" i="76"/>
  <c r="Y20" i="76"/>
  <c r="Z20" i="11"/>
  <c r="Y20" i="11"/>
  <c r="X20" i="11"/>
  <c r="AE20" i="7"/>
  <c r="W21" i="7"/>
  <c r="AG20" i="7"/>
  <c r="AP20" i="7" s="1"/>
  <c r="AF20" i="7"/>
  <c r="AO20" i="7" s="1"/>
  <c r="X20" i="12"/>
  <c r="Y20" i="12"/>
  <c r="AI20" i="51"/>
  <c r="AN20" i="51"/>
  <c r="Z21" i="56"/>
  <c r="AH20" i="91"/>
  <c r="AQ20" i="91" s="1"/>
  <c r="Z19" i="22"/>
  <c r="W21" i="3"/>
  <c r="AG20" i="3"/>
  <c r="AP20" i="3" s="1"/>
  <c r="AF20" i="3"/>
  <c r="AO20" i="3" s="1"/>
  <c r="AE20" i="3"/>
  <c r="Z19" i="94"/>
  <c r="Y19" i="94"/>
  <c r="X19" i="94"/>
  <c r="AG19" i="17"/>
  <c r="AP19" i="17" s="1"/>
  <c r="AF19" i="17"/>
  <c r="AO19" i="17" s="1"/>
  <c r="AE19" i="17"/>
  <c r="W20" i="17"/>
  <c r="W22" i="82"/>
  <c r="AG21" i="82"/>
  <c r="AP21" i="82" s="1"/>
  <c r="AF21" i="82"/>
  <c r="AO21" i="82" s="1"/>
  <c r="AE21" i="82"/>
  <c r="AH20" i="83"/>
  <c r="AQ20" i="83" s="1"/>
  <c r="AI20" i="24"/>
  <c r="AN20" i="24"/>
  <c r="Z22" i="55"/>
  <c r="W21" i="50"/>
  <c r="AG20" i="50"/>
  <c r="AP20" i="50" s="1"/>
  <c r="AF20" i="50"/>
  <c r="AO20" i="50" s="1"/>
  <c r="AE20" i="50"/>
  <c r="AH20" i="16"/>
  <c r="AQ20" i="16" s="1"/>
  <c r="AH19" i="54"/>
  <c r="AQ19" i="54" s="1"/>
  <c r="AH22" i="13"/>
  <c r="AQ22" i="13" s="1"/>
  <c r="Z21" i="27"/>
  <c r="AH20" i="71"/>
  <c r="AQ20" i="71" s="1"/>
  <c r="AR18" i="54"/>
  <c r="AE19" i="87"/>
  <c r="AF19" i="87"/>
  <c r="AO19" i="87" s="1"/>
  <c r="W20" i="87"/>
  <c r="AG19" i="87"/>
  <c r="AP19" i="87" s="1"/>
  <c r="AR20" i="41"/>
  <c r="AR19" i="73"/>
  <c r="AH21" i="60"/>
  <c r="AQ21" i="60" s="1"/>
  <c r="AR18" i="36"/>
  <c r="W21" i="19"/>
  <c r="AG20" i="19"/>
  <c r="AP20" i="19" s="1"/>
  <c r="AF20" i="19"/>
  <c r="AO20" i="19" s="1"/>
  <c r="AE20" i="19"/>
  <c r="AR20" i="69"/>
  <c r="AR18" i="32"/>
  <c r="AH21" i="34"/>
  <c r="AQ21" i="34" s="1"/>
  <c r="AN20" i="28"/>
  <c r="AI20" i="28"/>
  <c r="Y20" i="25"/>
  <c r="X20" i="25"/>
  <c r="Z20" i="25" s="1"/>
  <c r="AI20" i="61"/>
  <c r="AN20" i="61"/>
  <c r="Y20" i="15"/>
  <c r="X20" i="15"/>
  <c r="W22" i="44"/>
  <c r="AG21" i="44"/>
  <c r="AP21" i="44" s="1"/>
  <c r="AF21" i="44"/>
  <c r="AO21" i="44" s="1"/>
  <c r="AE21" i="44"/>
  <c r="Y20" i="46"/>
  <c r="X20" i="46"/>
  <c r="X21" i="51"/>
  <c r="Y21" i="51"/>
  <c r="Z21" i="51" s="1"/>
  <c r="AF21" i="21"/>
  <c r="AO21" i="21" s="1"/>
  <c r="AE21" i="21"/>
  <c r="W22" i="21"/>
  <c r="AG21" i="21"/>
  <c r="AP21" i="21" s="1"/>
  <c r="Z20" i="59"/>
  <c r="Z20" i="73"/>
  <c r="AR19" i="50"/>
  <c r="Z20" i="83"/>
  <c r="X20" i="38"/>
  <c r="Y20" i="38"/>
  <c r="Z20" i="38" s="1"/>
  <c r="AR20" i="66"/>
  <c r="Z19" i="32"/>
  <c r="AR19" i="23"/>
  <c r="Y20" i="93"/>
  <c r="X20" i="93"/>
  <c r="AF20" i="71"/>
  <c r="AO20" i="71" s="1"/>
  <c r="AE20" i="71"/>
  <c r="W21" i="71"/>
  <c r="AG20" i="71"/>
  <c r="AP20" i="71" s="1"/>
  <c r="AE20" i="5"/>
  <c r="W21" i="5"/>
  <c r="AG20" i="5"/>
  <c r="AP20" i="5" s="1"/>
  <c r="AF20" i="5"/>
  <c r="AO20" i="5" s="1"/>
  <c r="AR19" i="8"/>
  <c r="AH20" i="33"/>
  <c r="AQ20" i="33" s="1"/>
  <c r="AR19" i="78"/>
  <c r="AF21" i="95"/>
  <c r="AO21" i="95" s="1"/>
  <c r="AG21" i="95"/>
  <c r="AP21" i="95" s="1"/>
  <c r="AE21" i="95"/>
  <c r="W22" i="95"/>
  <c r="AN19" i="96"/>
  <c r="AI19" i="96"/>
  <c r="Z20" i="81"/>
  <c r="X20" i="81"/>
  <c r="Y20" i="81"/>
  <c r="AE19" i="53"/>
  <c r="W20" i="53"/>
  <c r="AG19" i="53"/>
  <c r="AP19" i="53" s="1"/>
  <c r="AF19" i="53"/>
  <c r="AO19" i="53" s="1"/>
  <c r="AR19" i="83"/>
  <c r="AE21" i="90"/>
  <c r="W22" i="90"/>
  <c r="AF21" i="90"/>
  <c r="AO21" i="90" s="1"/>
  <c r="AG21" i="90"/>
  <c r="AP21" i="90" s="1"/>
  <c r="AH21" i="85"/>
  <c r="AQ21" i="85" s="1"/>
  <c r="Y21" i="26"/>
  <c r="X21" i="26"/>
  <c r="W21" i="77"/>
  <c r="AG20" i="77"/>
  <c r="AP20" i="77" s="1"/>
  <c r="AF20" i="77"/>
  <c r="AO20" i="77" s="1"/>
  <c r="AE20" i="77"/>
  <c r="AR19" i="91"/>
  <c r="Z21" i="34"/>
  <c r="AH21" i="88"/>
  <c r="AQ21" i="88" s="1"/>
  <c r="AI19" i="15"/>
  <c r="AN19" i="15"/>
  <c r="AI20" i="31"/>
  <c r="AN20" i="31"/>
  <c r="AN20" i="30"/>
  <c r="AI20" i="30"/>
  <c r="Z21" i="74"/>
  <c r="Y21" i="74"/>
  <c r="X21" i="74"/>
  <c r="AH21" i="86"/>
  <c r="AQ21" i="86" s="1"/>
  <c r="AR19" i="79"/>
  <c r="Z21" i="86"/>
  <c r="AN19" i="42"/>
  <c r="AI19" i="42"/>
  <c r="AR19" i="5"/>
  <c r="AR19" i="40"/>
  <c r="Z20" i="91"/>
  <c r="Z20" i="65"/>
  <c r="AH22" i="29"/>
  <c r="AQ22" i="29" s="1"/>
  <c r="AG21" i="58"/>
  <c r="AP21" i="58" s="1"/>
  <c r="AF21" i="58"/>
  <c r="AO21" i="58" s="1"/>
  <c r="AE21" i="58"/>
  <c r="W22" i="58"/>
  <c r="AN19" i="75"/>
  <c r="AI19" i="75"/>
  <c r="W19" i="14"/>
  <c r="AG18" i="14"/>
  <c r="AP18" i="14" s="1"/>
  <c r="AE18" i="14"/>
  <c r="AF18" i="14"/>
  <c r="AO18" i="14" s="1"/>
  <c r="AR20" i="27"/>
  <c r="AR19" i="20"/>
  <c r="Y20" i="62"/>
  <c r="X20" i="62"/>
  <c r="AH20" i="20"/>
  <c r="AQ20" i="20" s="1"/>
  <c r="AH20" i="47"/>
  <c r="AQ20" i="47" s="1"/>
  <c r="AI20" i="35"/>
  <c r="AN20" i="35"/>
  <c r="AH19" i="36"/>
  <c r="AQ19" i="36" s="1"/>
  <c r="AN20" i="9"/>
  <c r="AI20" i="9"/>
  <c r="AI19" i="6"/>
  <c r="AN19" i="6"/>
  <c r="AH20" i="43"/>
  <c r="AQ20" i="43" s="1"/>
  <c r="AH20" i="48"/>
  <c r="AQ20" i="48" s="1"/>
  <c r="Z22" i="13"/>
  <c r="W20" i="84"/>
  <c r="AG19" i="84"/>
  <c r="AP19" i="84" s="1"/>
  <c r="AF19" i="84"/>
  <c r="AO19" i="84" s="1"/>
  <c r="AE19" i="84"/>
  <c r="W21" i="80"/>
  <c r="AG20" i="80"/>
  <c r="AP20" i="80" s="1"/>
  <c r="AF20" i="80"/>
  <c r="AO20" i="80" s="1"/>
  <c r="AE20" i="80"/>
  <c r="AH20" i="23"/>
  <c r="AQ20" i="23" s="1"/>
  <c r="AE19" i="49"/>
  <c r="W20" i="49"/>
  <c r="AG19" i="49"/>
  <c r="AP19" i="49" s="1"/>
  <c r="AF19" i="49"/>
  <c r="AO19" i="49" s="1"/>
  <c r="Z21" i="60"/>
  <c r="AH20" i="8"/>
  <c r="AQ20" i="8" s="1"/>
  <c r="AF19" i="63"/>
  <c r="AO19" i="63" s="1"/>
  <c r="AE19" i="63"/>
  <c r="W20" i="63"/>
  <c r="AG19" i="63"/>
  <c r="AP19" i="63" s="1"/>
  <c r="AR20" i="68"/>
  <c r="AI19" i="76"/>
  <c r="AN19" i="76"/>
  <c r="AI19" i="11"/>
  <c r="AN19" i="11"/>
  <c r="Z21" i="88"/>
  <c r="AH21" i="66"/>
  <c r="AQ21" i="66" s="1"/>
  <c r="AI19" i="25"/>
  <c r="AN19" i="25"/>
  <c r="X21" i="61"/>
  <c r="Y21" i="61"/>
  <c r="Z21" i="61" s="1"/>
  <c r="AN19" i="12"/>
  <c r="AI19" i="12"/>
  <c r="Z21" i="70"/>
  <c r="Y21" i="70"/>
  <c r="X21" i="70"/>
  <c r="AF21" i="61" l="1"/>
  <c r="AO21" i="61" s="1"/>
  <c r="AE21" i="61"/>
  <c r="W22" i="61"/>
  <c r="AG21" i="61"/>
  <c r="AP21" i="61" s="1"/>
  <c r="W22" i="9"/>
  <c r="AG21" i="9"/>
  <c r="AP21" i="9" s="1"/>
  <c r="AF21" i="9"/>
  <c r="AO21" i="9" s="1"/>
  <c r="AE21" i="9"/>
  <c r="AF20" i="42"/>
  <c r="AO20" i="42" s="1"/>
  <c r="AE20" i="42"/>
  <c r="W21" i="42"/>
  <c r="AG20" i="42"/>
  <c r="AP20" i="42" s="1"/>
  <c r="AG21" i="51"/>
  <c r="AP21" i="51" s="1"/>
  <c r="W22" i="51"/>
  <c r="AF21" i="51"/>
  <c r="AO21" i="51" s="1"/>
  <c r="AE21" i="51"/>
  <c r="W21" i="25"/>
  <c r="AG20" i="25"/>
  <c r="AP20" i="25" s="1"/>
  <c r="AF20" i="25"/>
  <c r="AO20" i="25" s="1"/>
  <c r="AE20" i="25"/>
  <c r="W21" i="4"/>
  <c r="AG20" i="4"/>
  <c r="AP20" i="4" s="1"/>
  <c r="AF20" i="4"/>
  <c r="AO20" i="4" s="1"/>
  <c r="AE20" i="4"/>
  <c r="AG20" i="38"/>
  <c r="AP20" i="38" s="1"/>
  <c r="AF20" i="38"/>
  <c r="AO20" i="38" s="1"/>
  <c r="AE20" i="38"/>
  <c r="W21" i="38"/>
  <c r="AR19" i="25"/>
  <c r="AG20" i="65"/>
  <c r="AP20" i="65" s="1"/>
  <c r="AF20" i="65"/>
  <c r="AO20" i="65" s="1"/>
  <c r="AE20" i="65"/>
  <c r="W21" i="65"/>
  <c r="AR19" i="15"/>
  <c r="AI21" i="82"/>
  <c r="AN21" i="82"/>
  <c r="AF21" i="30"/>
  <c r="AO21" i="30" s="1"/>
  <c r="AE21" i="30"/>
  <c r="W22" i="30"/>
  <c r="AG21" i="30"/>
  <c r="AP21" i="30" s="1"/>
  <c r="Y22" i="1"/>
  <c r="Z22" i="1" s="1"/>
  <c r="X22" i="1"/>
  <c r="Z21" i="23"/>
  <c r="Y21" i="23"/>
  <c r="X21" i="23"/>
  <c r="AN22" i="10"/>
  <c r="AI22" i="10"/>
  <c r="AH20" i="62"/>
  <c r="AQ20" i="62" s="1"/>
  <c r="AF21" i="86"/>
  <c r="AO21" i="86" s="1"/>
  <c r="AG21" i="86"/>
  <c r="AP21" i="86" s="1"/>
  <c r="AE21" i="86"/>
  <c r="W22" i="86"/>
  <c r="W22" i="70"/>
  <c r="AG21" i="70"/>
  <c r="AP21" i="70" s="1"/>
  <c r="AF21" i="70"/>
  <c r="AO21" i="70" s="1"/>
  <c r="AE21" i="70"/>
  <c r="AR19" i="11"/>
  <c r="Z20" i="63"/>
  <c r="X20" i="63"/>
  <c r="Y20" i="63"/>
  <c r="W21" i="81"/>
  <c r="AG20" i="81"/>
  <c r="AP20" i="81" s="1"/>
  <c r="AF20" i="81"/>
  <c r="AO20" i="81" s="1"/>
  <c r="AE20" i="81"/>
  <c r="AF19" i="32"/>
  <c r="AO19" i="32" s="1"/>
  <c r="AE19" i="32"/>
  <c r="W20" i="32"/>
  <c r="AG19" i="32"/>
  <c r="AP19" i="32" s="1"/>
  <c r="AF20" i="83"/>
  <c r="AO20" i="83" s="1"/>
  <c r="AE20" i="83"/>
  <c r="W21" i="83"/>
  <c r="AG20" i="83"/>
  <c r="AP20" i="83" s="1"/>
  <c r="Y22" i="21"/>
  <c r="Z22" i="21" s="1"/>
  <c r="X22" i="21"/>
  <c r="AH20" i="46"/>
  <c r="AQ20" i="46" s="1"/>
  <c r="Y22" i="44"/>
  <c r="X22" i="44"/>
  <c r="AR20" i="61"/>
  <c r="Z21" i="19"/>
  <c r="X21" i="19"/>
  <c r="Y21" i="19"/>
  <c r="AF21" i="27"/>
  <c r="AO21" i="27" s="1"/>
  <c r="AE21" i="27"/>
  <c r="W22" i="27"/>
  <c r="AG21" i="27"/>
  <c r="AP21" i="27" s="1"/>
  <c r="X20" i="17"/>
  <c r="Y20" i="17"/>
  <c r="W20" i="94"/>
  <c r="AG19" i="94"/>
  <c r="AP19" i="94" s="1"/>
  <c r="AF19" i="94"/>
  <c r="AO19" i="94" s="1"/>
  <c r="AE19" i="94"/>
  <c r="X21" i="18"/>
  <c r="Y21" i="18"/>
  <c r="AN20" i="64"/>
  <c r="AI20" i="64"/>
  <c r="Z21" i="40"/>
  <c r="Y21" i="40"/>
  <c r="X21" i="40"/>
  <c r="AR19" i="45"/>
  <c r="AE20" i="6"/>
  <c r="W21" i="6"/>
  <c r="AG20" i="6"/>
  <c r="AP20" i="6" s="1"/>
  <c r="AF20" i="6"/>
  <c r="AO20" i="6" s="1"/>
  <c r="AH20" i="75"/>
  <c r="AQ20" i="75" s="1"/>
  <c r="AR20" i="26"/>
  <c r="AH21" i="28"/>
  <c r="AQ21" i="28" s="1"/>
  <c r="AH20" i="96"/>
  <c r="AQ20" i="96" s="1"/>
  <c r="AH20" i="2"/>
  <c r="AQ20" i="2" s="1"/>
  <c r="Y21" i="67"/>
  <c r="X21" i="67"/>
  <c r="Z22" i="41"/>
  <c r="X22" i="41"/>
  <c r="Y22" i="41"/>
  <c r="X21" i="20"/>
  <c r="Y21" i="20"/>
  <c r="AI22" i="29"/>
  <c r="AN22" i="29"/>
  <c r="AI19" i="92"/>
  <c r="AN19" i="92"/>
  <c r="AR19" i="12"/>
  <c r="AI19" i="63"/>
  <c r="AN19" i="63"/>
  <c r="AN20" i="80"/>
  <c r="AI20" i="80"/>
  <c r="AR20" i="35"/>
  <c r="AR20" i="51"/>
  <c r="Y21" i="7"/>
  <c r="X21" i="7"/>
  <c r="AH20" i="76"/>
  <c r="AQ20" i="76" s="1"/>
  <c r="Y21" i="79"/>
  <c r="Z21" i="79" s="1"/>
  <c r="X21" i="79"/>
  <c r="AI21" i="57"/>
  <c r="AN21" i="57"/>
  <c r="AN20" i="43"/>
  <c r="AI20" i="43"/>
  <c r="Z21" i="48"/>
  <c r="X21" i="48"/>
  <c r="Y21" i="48"/>
  <c r="Y21" i="52"/>
  <c r="X21" i="52"/>
  <c r="Z22" i="66"/>
  <c r="X22" i="66"/>
  <c r="Y22" i="66"/>
  <c r="X20" i="54"/>
  <c r="Y20" i="54"/>
  <c r="Z21" i="33"/>
  <c r="Y21" i="33"/>
  <c r="X21" i="33"/>
  <c r="AI20" i="47"/>
  <c r="AN20" i="47"/>
  <c r="AR19" i="76"/>
  <c r="Y20" i="49"/>
  <c r="X20" i="49"/>
  <c r="AR19" i="75"/>
  <c r="AG20" i="91"/>
  <c r="AP20" i="91" s="1"/>
  <c r="AF20" i="91"/>
  <c r="AO20" i="91" s="1"/>
  <c r="W21" i="91"/>
  <c r="AE20" i="91"/>
  <c r="AR20" i="30"/>
  <c r="AI21" i="90"/>
  <c r="AN21" i="90"/>
  <c r="Y20" i="53"/>
  <c r="X20" i="53"/>
  <c r="AI20" i="5"/>
  <c r="AN20" i="5"/>
  <c r="Z20" i="46"/>
  <c r="AH20" i="15"/>
  <c r="AQ20" i="15" s="1"/>
  <c r="AI20" i="7"/>
  <c r="AN20" i="7"/>
  <c r="Z20" i="76"/>
  <c r="AI20" i="40"/>
  <c r="AN20" i="40"/>
  <c r="AR18" i="94"/>
  <c r="W21" i="78"/>
  <c r="AG20" i="78"/>
  <c r="AP20" i="78" s="1"/>
  <c r="AF20" i="78"/>
  <c r="AO20" i="78" s="1"/>
  <c r="AE20" i="78"/>
  <c r="AH21" i="31"/>
  <c r="AQ21" i="31" s="1"/>
  <c r="AI19" i="72"/>
  <c r="AN19" i="72"/>
  <c r="AI21" i="1"/>
  <c r="AN21" i="1"/>
  <c r="AI20" i="37"/>
  <c r="AN20" i="37"/>
  <c r="AI22" i="39"/>
  <c r="AN22" i="39"/>
  <c r="Z21" i="28"/>
  <c r="Z20" i="96"/>
  <c r="Z20" i="2"/>
  <c r="AH21" i="24"/>
  <c r="AQ21" i="24" s="1"/>
  <c r="W22" i="69"/>
  <c r="AG21" i="69"/>
  <c r="AP21" i="69" s="1"/>
  <c r="AF21" i="69"/>
  <c r="AO21" i="69" s="1"/>
  <c r="AE21" i="69"/>
  <c r="AN20" i="48"/>
  <c r="AI20" i="48"/>
  <c r="AI21" i="41"/>
  <c r="AN21" i="41"/>
  <c r="AN20" i="52"/>
  <c r="AI20" i="52"/>
  <c r="Y20" i="92"/>
  <c r="X20" i="92"/>
  <c r="Z19" i="14"/>
  <c r="X19" i="14"/>
  <c r="Y19" i="14"/>
  <c r="AR19" i="42"/>
  <c r="W22" i="74"/>
  <c r="AG21" i="74"/>
  <c r="AP21" i="74" s="1"/>
  <c r="AF21" i="74"/>
  <c r="AO21" i="74" s="1"/>
  <c r="AE21" i="74"/>
  <c r="AN19" i="17"/>
  <c r="AI19" i="17"/>
  <c r="AF20" i="75"/>
  <c r="AO20" i="75" s="1"/>
  <c r="AE20" i="75"/>
  <c r="W21" i="75"/>
  <c r="AG20" i="75"/>
  <c r="AP20" i="75" s="1"/>
  <c r="AR19" i="46"/>
  <c r="AH20" i="12"/>
  <c r="AQ20" i="12" s="1"/>
  <c r="AH20" i="11"/>
  <c r="AQ20" i="11" s="1"/>
  <c r="AI20" i="18"/>
  <c r="AN20" i="18"/>
  <c r="AR19" i="81"/>
  <c r="AR19" i="4"/>
  <c r="AH21" i="9"/>
  <c r="AQ21" i="9" s="1"/>
  <c r="AH20" i="42"/>
  <c r="AQ20" i="42" s="1"/>
  <c r="AR19" i="62"/>
  <c r="AI20" i="67"/>
  <c r="AN20" i="67"/>
  <c r="Y22" i="85"/>
  <c r="X22" i="85"/>
  <c r="AN21" i="68"/>
  <c r="AI21" i="68"/>
  <c r="AI20" i="20"/>
  <c r="AN20" i="20"/>
  <c r="X20" i="36"/>
  <c r="Y20" i="36"/>
  <c r="Z23" i="29"/>
  <c r="X23" i="29"/>
  <c r="Y23" i="29"/>
  <c r="AN21" i="66"/>
  <c r="AI21" i="66"/>
  <c r="AN20" i="33"/>
  <c r="AI20" i="33"/>
  <c r="AE21" i="34"/>
  <c r="AF21" i="34"/>
  <c r="AO21" i="34" s="1"/>
  <c r="W22" i="34"/>
  <c r="AG21" i="34"/>
  <c r="AP21" i="34" s="1"/>
  <c r="Z21" i="77"/>
  <c r="Y21" i="77"/>
  <c r="X21" i="77"/>
  <c r="AR19" i="96"/>
  <c r="AH20" i="93"/>
  <c r="AQ20" i="93" s="1"/>
  <c r="AR20" i="24"/>
  <c r="W22" i="35"/>
  <c r="AG21" i="35"/>
  <c r="AP21" i="35" s="1"/>
  <c r="AF21" i="35"/>
  <c r="AO21" i="35" s="1"/>
  <c r="AE21" i="35"/>
  <c r="AN22" i="89"/>
  <c r="AI22" i="89"/>
  <c r="AH20" i="4"/>
  <c r="AQ20" i="4" s="1"/>
  <c r="AR19" i="38"/>
  <c r="Z20" i="84"/>
  <c r="X20" i="84"/>
  <c r="Y20" i="84"/>
  <c r="AH21" i="26"/>
  <c r="AQ21" i="26" s="1"/>
  <c r="AI19" i="53"/>
  <c r="AN19" i="53"/>
  <c r="Z22" i="95"/>
  <c r="Y22" i="95"/>
  <c r="X22" i="95"/>
  <c r="Z20" i="93"/>
  <c r="W21" i="73"/>
  <c r="AG20" i="73"/>
  <c r="AP20" i="73" s="1"/>
  <c r="AF20" i="73"/>
  <c r="AO20" i="73" s="1"/>
  <c r="AE20" i="73"/>
  <c r="AI21" i="44"/>
  <c r="AN21" i="44"/>
  <c r="AI20" i="19"/>
  <c r="AN20" i="19"/>
  <c r="AH21" i="70"/>
  <c r="AQ21" i="70" s="1"/>
  <c r="AH21" i="61"/>
  <c r="AQ21" i="61" s="1"/>
  <c r="AF21" i="88"/>
  <c r="AO21" i="88" s="1"/>
  <c r="AE21" i="88"/>
  <c r="W22" i="88"/>
  <c r="AG21" i="88"/>
  <c r="AP21" i="88" s="1"/>
  <c r="Y21" i="80"/>
  <c r="X21" i="80"/>
  <c r="AF22" i="13"/>
  <c r="AO22" i="13" s="1"/>
  <c r="AE22" i="13"/>
  <c r="W23" i="13"/>
  <c r="AG22" i="13"/>
  <c r="AP22" i="13" s="1"/>
  <c r="AR19" i="6"/>
  <c r="Z22" i="58"/>
  <c r="X22" i="58"/>
  <c r="Y22" i="58"/>
  <c r="AI20" i="77"/>
  <c r="AN20" i="77"/>
  <c r="AN21" i="95"/>
  <c r="AI21" i="95"/>
  <c r="Z21" i="71"/>
  <c r="Y21" i="71"/>
  <c r="X21" i="71"/>
  <c r="AH20" i="38"/>
  <c r="AQ20" i="38" s="1"/>
  <c r="AE20" i="59"/>
  <c r="W21" i="59"/>
  <c r="AF20" i="59"/>
  <c r="AO20" i="59" s="1"/>
  <c r="AG20" i="59"/>
  <c r="AP20" i="59" s="1"/>
  <c r="AH21" i="51"/>
  <c r="AQ21" i="51" s="1"/>
  <c r="Z20" i="15"/>
  <c r="AR20" i="28"/>
  <c r="Z20" i="87"/>
  <c r="Y20" i="87"/>
  <c r="X20" i="87"/>
  <c r="X21" i="50"/>
  <c r="Y21" i="50"/>
  <c r="Z22" i="82"/>
  <c r="Y22" i="82"/>
  <c r="X22" i="82"/>
  <c r="AH19" i="94"/>
  <c r="AQ19" i="94" s="1"/>
  <c r="Z21" i="3"/>
  <c r="Y21" i="3"/>
  <c r="X21" i="3"/>
  <c r="Z20" i="12"/>
  <c r="AN20" i="79"/>
  <c r="AI20" i="79"/>
  <c r="Z22" i="57"/>
  <c r="Y22" i="57"/>
  <c r="X22" i="57"/>
  <c r="AH20" i="6"/>
  <c r="AQ20" i="6" s="1"/>
  <c r="AR20" i="74"/>
  <c r="Z21" i="31"/>
  <c r="AN20" i="8"/>
  <c r="AI20" i="8"/>
  <c r="AI20" i="23"/>
  <c r="AN20" i="23"/>
  <c r="AR19" i="2"/>
  <c r="AR20" i="70"/>
  <c r="AH20" i="45"/>
  <c r="AQ20" i="45" s="1"/>
  <c r="Z21" i="24"/>
  <c r="AI21" i="85"/>
  <c r="AN21" i="85"/>
  <c r="Z21" i="43"/>
  <c r="Y21" i="43"/>
  <c r="X21" i="43"/>
  <c r="Y21" i="16"/>
  <c r="X21" i="16"/>
  <c r="Z21" i="16" s="1"/>
  <c r="Z21" i="47"/>
  <c r="Y21" i="47"/>
  <c r="X21" i="47"/>
  <c r="X22" i="90"/>
  <c r="Y22" i="90"/>
  <c r="Z21" i="5"/>
  <c r="Y21" i="5"/>
  <c r="X21" i="5"/>
  <c r="AI21" i="21"/>
  <c r="AN21" i="21"/>
  <c r="AH20" i="25"/>
  <c r="AQ20" i="25" s="1"/>
  <c r="AI19" i="87"/>
  <c r="AN19" i="87"/>
  <c r="AI20" i="50"/>
  <c r="AN20" i="50"/>
  <c r="AI20" i="3"/>
  <c r="AN20" i="3"/>
  <c r="AI19" i="49"/>
  <c r="AN19" i="49"/>
  <c r="AF21" i="60"/>
  <c r="AO21" i="60" s="1"/>
  <c r="AE21" i="60"/>
  <c r="W22" i="60"/>
  <c r="AG21" i="60"/>
  <c r="AP21" i="60" s="1"/>
  <c r="AN19" i="84"/>
  <c r="AI19" i="84"/>
  <c r="AR20" i="9"/>
  <c r="Z20" i="62"/>
  <c r="AI18" i="14"/>
  <c r="AN18" i="14"/>
  <c r="AN21" i="58"/>
  <c r="AI21" i="58"/>
  <c r="AH21" i="74"/>
  <c r="AQ21" i="74" s="1"/>
  <c r="AR20" i="31"/>
  <c r="Z21" i="26"/>
  <c r="AH20" i="81"/>
  <c r="AQ20" i="81" s="1"/>
  <c r="AI20" i="71"/>
  <c r="AN20" i="71"/>
  <c r="W23" i="55"/>
  <c r="AG22" i="55"/>
  <c r="AP22" i="55" s="1"/>
  <c r="AE22" i="55"/>
  <c r="AF22" i="55"/>
  <c r="AO22" i="55" s="1"/>
  <c r="AG19" i="22"/>
  <c r="AP19" i="22" s="1"/>
  <c r="AF19" i="22"/>
  <c r="AO19" i="22" s="1"/>
  <c r="AE19" i="22"/>
  <c r="W20" i="22"/>
  <c r="W22" i="56"/>
  <c r="AG21" i="56"/>
  <c r="AP21" i="56" s="1"/>
  <c r="AF21" i="56"/>
  <c r="AO21" i="56" s="1"/>
  <c r="AE21" i="56"/>
  <c r="AG20" i="11"/>
  <c r="AP20" i="11" s="1"/>
  <c r="AE20" i="11"/>
  <c r="W21" i="11"/>
  <c r="AF20" i="11"/>
  <c r="AO20" i="11" s="1"/>
  <c r="X21" i="64"/>
  <c r="Y21" i="64"/>
  <c r="AH21" i="35"/>
  <c r="AQ21" i="35" s="1"/>
  <c r="AH21" i="30"/>
  <c r="AQ21" i="30" s="1"/>
  <c r="Y20" i="72"/>
  <c r="X20" i="72"/>
  <c r="Z20" i="72" s="1"/>
  <c r="Z21" i="8"/>
  <c r="Y21" i="8"/>
  <c r="X21" i="8"/>
  <c r="Y21" i="37"/>
  <c r="X21" i="37"/>
  <c r="Z21" i="37" s="1"/>
  <c r="Z23" i="39"/>
  <c r="Y23" i="39"/>
  <c r="X23" i="39"/>
  <c r="Y23" i="89"/>
  <c r="X23" i="89"/>
  <c r="Z23" i="89" s="1"/>
  <c r="AR19" i="93"/>
  <c r="W21" i="45"/>
  <c r="AG20" i="45"/>
  <c r="AP20" i="45" s="1"/>
  <c r="AF20" i="45"/>
  <c r="AO20" i="45" s="1"/>
  <c r="AE20" i="45"/>
  <c r="X23" i="10"/>
  <c r="Y23" i="10"/>
  <c r="Z22" i="68"/>
  <c r="Y22" i="68"/>
  <c r="X22" i="68"/>
  <c r="AI19" i="36"/>
  <c r="AN19" i="36"/>
  <c r="AN20" i="16"/>
  <c r="AI20" i="16"/>
  <c r="AI19" i="54"/>
  <c r="AN19" i="54"/>
  <c r="AF23" i="89" l="1"/>
  <c r="AO23" i="89" s="1"/>
  <c r="W24" i="89"/>
  <c r="AG23" i="89"/>
  <c r="AP23" i="89" s="1"/>
  <c r="AE23" i="89"/>
  <c r="AG22" i="21"/>
  <c r="AP22" i="21" s="1"/>
  <c r="AF22" i="21"/>
  <c r="AO22" i="21" s="1"/>
  <c r="AE22" i="21"/>
  <c r="W23" i="21"/>
  <c r="AG22" i="1"/>
  <c r="AP22" i="1" s="1"/>
  <c r="AF22" i="1"/>
  <c r="AO22" i="1" s="1"/>
  <c r="AE22" i="1"/>
  <c r="W23" i="1"/>
  <c r="W22" i="16"/>
  <c r="AG21" i="16"/>
  <c r="AP21" i="16" s="1"/>
  <c r="AE21" i="16"/>
  <c r="AF21" i="16"/>
  <c r="AO21" i="16" s="1"/>
  <c r="AF21" i="79"/>
  <c r="AO21" i="79" s="1"/>
  <c r="AE21" i="79"/>
  <c r="W22" i="79"/>
  <c r="AG21" i="79"/>
  <c r="AP21" i="79" s="1"/>
  <c r="AE20" i="72"/>
  <c r="W21" i="72"/>
  <c r="AF20" i="72"/>
  <c r="AO20" i="72" s="1"/>
  <c r="AG20" i="72"/>
  <c r="AP20" i="72" s="1"/>
  <c r="W22" i="37"/>
  <c r="AG21" i="37"/>
  <c r="AP21" i="37" s="1"/>
  <c r="AF21" i="37"/>
  <c r="AO21" i="37" s="1"/>
  <c r="AE21" i="37"/>
  <c r="AF22" i="68"/>
  <c r="AO22" i="68" s="1"/>
  <c r="W23" i="68"/>
  <c r="AG22" i="68"/>
  <c r="AP22" i="68" s="1"/>
  <c r="AE22" i="68"/>
  <c r="AR19" i="49"/>
  <c r="AR19" i="87"/>
  <c r="AH22" i="90"/>
  <c r="AQ22" i="90" s="1"/>
  <c r="AR20" i="23"/>
  <c r="W23" i="82"/>
  <c r="AG22" i="82"/>
  <c r="AP22" i="82" s="1"/>
  <c r="AF22" i="82"/>
  <c r="AO22" i="82" s="1"/>
  <c r="AE22" i="82"/>
  <c r="W21" i="87"/>
  <c r="AG20" i="87"/>
  <c r="AP20" i="87" s="1"/>
  <c r="AF20" i="87"/>
  <c r="AO20" i="87" s="1"/>
  <c r="AE20" i="87"/>
  <c r="AR21" i="95"/>
  <c r="W23" i="58"/>
  <c r="AG22" i="58"/>
  <c r="AP22" i="58" s="1"/>
  <c r="AE22" i="58"/>
  <c r="AF22" i="58"/>
  <c r="AO22" i="58" s="1"/>
  <c r="AN20" i="73"/>
  <c r="AI20" i="73"/>
  <c r="AR21" i="66"/>
  <c r="AH20" i="36"/>
  <c r="AQ20" i="36" s="1"/>
  <c r="AH22" i="85"/>
  <c r="AQ22" i="85" s="1"/>
  <c r="X22" i="74"/>
  <c r="Y22" i="74"/>
  <c r="Z22" i="74" s="1"/>
  <c r="AF19" i="14"/>
  <c r="AO19" i="14" s="1"/>
  <c r="AE19" i="14"/>
  <c r="W20" i="14"/>
  <c r="AG19" i="14"/>
  <c r="AP19" i="14" s="1"/>
  <c r="AF21" i="28"/>
  <c r="AO21" i="28" s="1"/>
  <c r="AE21" i="28"/>
  <c r="W22" i="28"/>
  <c r="AG21" i="28"/>
  <c r="AP21" i="28" s="1"/>
  <c r="AR21" i="1"/>
  <c r="Y21" i="78"/>
  <c r="X21" i="78"/>
  <c r="AR20" i="5"/>
  <c r="AE21" i="33"/>
  <c r="W22" i="33"/>
  <c r="AG21" i="33"/>
  <c r="AP21" i="33" s="1"/>
  <c r="AF21" i="33"/>
  <c r="AO21" i="33" s="1"/>
  <c r="AF22" i="66"/>
  <c r="AO22" i="66" s="1"/>
  <c r="W23" i="66"/>
  <c r="AE22" i="66"/>
  <c r="AG22" i="66"/>
  <c r="AP22" i="66" s="1"/>
  <c r="W22" i="48"/>
  <c r="AG21" i="48"/>
  <c r="AP21" i="48" s="1"/>
  <c r="AF21" i="48"/>
  <c r="AO21" i="48" s="1"/>
  <c r="AE21" i="48"/>
  <c r="AH21" i="67"/>
  <c r="AQ21" i="67" s="1"/>
  <c r="Z21" i="6"/>
  <c r="Y21" i="6"/>
  <c r="X21" i="6"/>
  <c r="W22" i="40"/>
  <c r="AG21" i="40"/>
  <c r="AP21" i="40" s="1"/>
  <c r="AF21" i="40"/>
  <c r="AO21" i="40" s="1"/>
  <c r="AE21" i="40"/>
  <c r="AN19" i="94"/>
  <c r="AI19" i="94"/>
  <c r="AH20" i="17"/>
  <c r="AQ20" i="17" s="1"/>
  <c r="AH22" i="44"/>
  <c r="AQ22" i="44" s="1"/>
  <c r="Y21" i="83"/>
  <c r="Z21" i="83" s="1"/>
  <c r="X21" i="83"/>
  <c r="X22" i="86"/>
  <c r="Z22" i="86" s="1"/>
  <c r="Y22" i="86"/>
  <c r="AR22" i="10"/>
  <c r="AN20" i="65"/>
  <c r="AI20" i="65"/>
  <c r="AI20" i="38"/>
  <c r="AN20" i="38"/>
  <c r="X21" i="42"/>
  <c r="Y21" i="42"/>
  <c r="X21" i="45"/>
  <c r="Z21" i="45" s="1"/>
  <c r="Y21" i="45"/>
  <c r="AH21" i="64"/>
  <c r="AQ21" i="64" s="1"/>
  <c r="AI21" i="56"/>
  <c r="AN21" i="56"/>
  <c r="AR18" i="14"/>
  <c r="AR21" i="21"/>
  <c r="Z22" i="90"/>
  <c r="AF21" i="24"/>
  <c r="AO21" i="24" s="1"/>
  <c r="AE21" i="24"/>
  <c r="W22" i="24"/>
  <c r="AG21" i="24"/>
  <c r="AP21" i="24" s="1"/>
  <c r="AR20" i="8"/>
  <c r="AG20" i="12"/>
  <c r="AP20" i="12" s="1"/>
  <c r="AF20" i="12"/>
  <c r="AO20" i="12" s="1"/>
  <c r="W21" i="12"/>
  <c r="AE20" i="12"/>
  <c r="AH21" i="80"/>
  <c r="AQ21" i="80" s="1"/>
  <c r="AI21" i="88"/>
  <c r="AN21" i="88"/>
  <c r="W23" i="95"/>
  <c r="AE22" i="95"/>
  <c r="AF22" i="95"/>
  <c r="AO22" i="95" s="1"/>
  <c r="AG22" i="95"/>
  <c r="AP22" i="95" s="1"/>
  <c r="AN21" i="35"/>
  <c r="AI21" i="35"/>
  <c r="X22" i="34"/>
  <c r="Z22" i="34" s="1"/>
  <c r="Y22" i="34"/>
  <c r="Z20" i="36"/>
  <c r="AR20" i="18"/>
  <c r="AR19" i="17"/>
  <c r="AH20" i="92"/>
  <c r="AQ20" i="92" s="1"/>
  <c r="AR21" i="41"/>
  <c r="X22" i="69"/>
  <c r="Y22" i="69"/>
  <c r="AR20" i="7"/>
  <c r="AH20" i="53"/>
  <c r="AQ20" i="53" s="1"/>
  <c r="AH21" i="52"/>
  <c r="AQ21" i="52" s="1"/>
  <c r="AR20" i="43"/>
  <c r="AH21" i="7"/>
  <c r="AQ21" i="7" s="1"/>
  <c r="AH21" i="20"/>
  <c r="AQ21" i="20" s="1"/>
  <c r="Z21" i="67"/>
  <c r="AI20" i="6"/>
  <c r="AN20" i="6"/>
  <c r="AR20" i="64"/>
  <c r="Z20" i="17"/>
  <c r="AI19" i="32"/>
  <c r="AN19" i="32"/>
  <c r="X21" i="81"/>
  <c r="Y21" i="81"/>
  <c r="AI21" i="70"/>
  <c r="AN21" i="70"/>
  <c r="AN21" i="86"/>
  <c r="AI21" i="86"/>
  <c r="Y21" i="4"/>
  <c r="X21" i="4"/>
  <c r="AI21" i="51"/>
  <c r="AN21" i="51"/>
  <c r="X22" i="9"/>
  <c r="Y22" i="9"/>
  <c r="AH23" i="10"/>
  <c r="AQ23" i="10" s="1"/>
  <c r="AQ25" i="10" s="1"/>
  <c r="AZ3" i="10"/>
  <c r="AX22" i="10" s="1"/>
  <c r="S22" i="10" s="1"/>
  <c r="AC22" i="10" s="1"/>
  <c r="AB23" i="10" s="1"/>
  <c r="AH23" i="39"/>
  <c r="AQ23" i="39" s="1"/>
  <c r="AH21" i="8"/>
  <c r="AQ21" i="8" s="1"/>
  <c r="Z21" i="64"/>
  <c r="AR20" i="71"/>
  <c r="AF21" i="26"/>
  <c r="AO21" i="26" s="1"/>
  <c r="AE21" i="26"/>
  <c r="W22" i="26"/>
  <c r="AG21" i="26"/>
  <c r="AP21" i="26" s="1"/>
  <c r="W21" i="62"/>
  <c r="AG20" i="62"/>
  <c r="AP20" i="62" s="1"/>
  <c r="AF20" i="62"/>
  <c r="AO20" i="62" s="1"/>
  <c r="AE20" i="62"/>
  <c r="X22" i="60"/>
  <c r="Y22" i="60"/>
  <c r="AR20" i="3"/>
  <c r="AH21" i="5"/>
  <c r="AQ21" i="5" s="1"/>
  <c r="AH21" i="47"/>
  <c r="AQ21" i="47" s="1"/>
  <c r="AH21" i="43"/>
  <c r="AQ21" i="43" s="1"/>
  <c r="AH22" i="57"/>
  <c r="AQ22" i="57" s="1"/>
  <c r="AH21" i="3"/>
  <c r="AQ21" i="3" s="1"/>
  <c r="AH21" i="50"/>
  <c r="AQ21" i="50" s="1"/>
  <c r="Y21" i="59"/>
  <c r="X21" i="59"/>
  <c r="AR20" i="19"/>
  <c r="AH21" i="77"/>
  <c r="AQ21" i="77" s="1"/>
  <c r="Z22" i="85"/>
  <c r="AR20" i="48"/>
  <c r="AR22" i="39"/>
  <c r="AR19" i="72"/>
  <c r="AI20" i="91"/>
  <c r="AN20" i="91"/>
  <c r="AH20" i="54"/>
  <c r="AQ20" i="54" s="1"/>
  <c r="AR20" i="80"/>
  <c r="Z21" i="20"/>
  <c r="AH21" i="19"/>
  <c r="AQ21" i="19" s="1"/>
  <c r="Z22" i="44"/>
  <c r="AH22" i="21"/>
  <c r="AQ22" i="21" s="1"/>
  <c r="AI20" i="83"/>
  <c r="AN20" i="83"/>
  <c r="AH21" i="23"/>
  <c r="AQ21" i="23" s="1"/>
  <c r="AR21" i="82"/>
  <c r="AI20" i="25"/>
  <c r="AN20" i="25"/>
  <c r="AI20" i="42"/>
  <c r="AN20" i="42"/>
  <c r="AN19" i="22"/>
  <c r="AI19" i="22"/>
  <c r="AR19" i="36"/>
  <c r="Z23" i="10"/>
  <c r="AI21" i="60"/>
  <c r="AN21" i="60"/>
  <c r="W22" i="31"/>
  <c r="AG21" i="31"/>
  <c r="AP21" i="31" s="1"/>
  <c r="AF21" i="31"/>
  <c r="AO21" i="31" s="1"/>
  <c r="AE21" i="31"/>
  <c r="Z21" i="50"/>
  <c r="AG20" i="15"/>
  <c r="AP20" i="15" s="1"/>
  <c r="AF20" i="15"/>
  <c r="AO20" i="15" s="1"/>
  <c r="AE20" i="15"/>
  <c r="W21" i="15"/>
  <c r="AI20" i="59"/>
  <c r="AN20" i="59"/>
  <c r="AH21" i="71"/>
  <c r="AQ21" i="71" s="1"/>
  <c r="AR20" i="77"/>
  <c r="Z21" i="80"/>
  <c r="Z21" i="73"/>
  <c r="Y21" i="73"/>
  <c r="X21" i="73"/>
  <c r="AR19" i="53"/>
  <c r="AN21" i="34"/>
  <c r="AI21" i="34"/>
  <c r="AH23" i="29"/>
  <c r="AQ23" i="29" s="1"/>
  <c r="AR20" i="20"/>
  <c r="Z21" i="75"/>
  <c r="Y21" i="75"/>
  <c r="X21" i="75"/>
  <c r="AI21" i="74"/>
  <c r="AN21" i="74"/>
  <c r="Z20" i="92"/>
  <c r="AN20" i="78"/>
  <c r="AI20" i="78"/>
  <c r="Z20" i="53"/>
  <c r="Z21" i="91"/>
  <c r="Y21" i="91"/>
  <c r="X21" i="91"/>
  <c r="AH20" i="49"/>
  <c r="AQ20" i="49" s="1"/>
  <c r="AR20" i="47"/>
  <c r="Z20" i="54"/>
  <c r="Z21" i="52"/>
  <c r="Z21" i="7"/>
  <c r="AR19" i="92"/>
  <c r="AE21" i="19"/>
  <c r="W22" i="19"/>
  <c r="AG21" i="19"/>
  <c r="AP21" i="19" s="1"/>
  <c r="AF21" i="19"/>
  <c r="AO21" i="19" s="1"/>
  <c r="AH20" i="63"/>
  <c r="AQ20" i="63" s="1"/>
  <c r="Z22" i="30"/>
  <c r="Y22" i="30"/>
  <c r="X22" i="30"/>
  <c r="Z22" i="51"/>
  <c r="X22" i="51"/>
  <c r="Y22" i="51"/>
  <c r="Z22" i="61"/>
  <c r="Y22" i="61"/>
  <c r="X22" i="61"/>
  <c r="AR20" i="16"/>
  <c r="Y23" i="55"/>
  <c r="X23" i="55"/>
  <c r="AR21" i="85"/>
  <c r="AH22" i="68"/>
  <c r="AQ22" i="68" s="1"/>
  <c r="AI20" i="45"/>
  <c r="AN20" i="45"/>
  <c r="AF23" i="39"/>
  <c r="AO23" i="39" s="1"/>
  <c r="W24" i="39"/>
  <c r="AG23" i="39"/>
  <c r="AP23" i="39" s="1"/>
  <c r="AE23" i="39"/>
  <c r="W22" i="8"/>
  <c r="AG21" i="8"/>
  <c r="AP21" i="8" s="1"/>
  <c r="AF21" i="8"/>
  <c r="AO21" i="8" s="1"/>
  <c r="AE21" i="8"/>
  <c r="X21" i="11"/>
  <c r="Y21" i="11"/>
  <c r="Y22" i="56"/>
  <c r="X22" i="56"/>
  <c r="Z22" i="56" s="1"/>
  <c r="AI22" i="55"/>
  <c r="AN22" i="55"/>
  <c r="AR21" i="58"/>
  <c r="AR20" i="50"/>
  <c r="AG21" i="5"/>
  <c r="AP21" i="5" s="1"/>
  <c r="AF21" i="5"/>
  <c r="AO21" i="5" s="1"/>
  <c r="AE21" i="5"/>
  <c r="W22" i="5"/>
  <c r="W22" i="47"/>
  <c r="AG21" i="47"/>
  <c r="AP21" i="47" s="1"/>
  <c r="AF21" i="47"/>
  <c r="AO21" i="47" s="1"/>
  <c r="AE21" i="47"/>
  <c r="AF21" i="43"/>
  <c r="AO21" i="43" s="1"/>
  <c r="AE21" i="43"/>
  <c r="W22" i="43"/>
  <c r="AG21" i="43"/>
  <c r="AP21" i="43" s="1"/>
  <c r="AE22" i="57"/>
  <c r="W23" i="57"/>
  <c r="AF22" i="57"/>
  <c r="AO22" i="57" s="1"/>
  <c r="AG22" i="57"/>
  <c r="AP22" i="57" s="1"/>
  <c r="AF21" i="3"/>
  <c r="AO21" i="3" s="1"/>
  <c r="AE21" i="3"/>
  <c r="W22" i="3"/>
  <c r="AG21" i="3"/>
  <c r="AP21" i="3" s="1"/>
  <c r="AH22" i="82"/>
  <c r="AQ22" i="82" s="1"/>
  <c r="AH20" i="87"/>
  <c r="AQ20" i="87" s="1"/>
  <c r="Y23" i="13"/>
  <c r="X23" i="13"/>
  <c r="AR21" i="44"/>
  <c r="AE20" i="93"/>
  <c r="W21" i="93"/>
  <c r="AG20" i="93"/>
  <c r="AP20" i="93" s="1"/>
  <c r="AF20" i="93"/>
  <c r="AO20" i="93" s="1"/>
  <c r="AH20" i="84"/>
  <c r="AQ20" i="84" s="1"/>
  <c r="AR22" i="89"/>
  <c r="Z22" i="35"/>
  <c r="X22" i="35"/>
  <c r="Y22" i="35"/>
  <c r="W22" i="77"/>
  <c r="AG21" i="77"/>
  <c r="AP21" i="77" s="1"/>
  <c r="AF21" i="77"/>
  <c r="AO21" i="77" s="1"/>
  <c r="AE21" i="77"/>
  <c r="AR20" i="33"/>
  <c r="W24" i="29"/>
  <c r="AG23" i="29"/>
  <c r="AP23" i="29" s="1"/>
  <c r="AF23" i="29"/>
  <c r="AO23" i="29" s="1"/>
  <c r="AE23" i="29"/>
  <c r="AR21" i="68"/>
  <c r="AR20" i="67"/>
  <c r="AR20" i="52"/>
  <c r="AI21" i="69"/>
  <c r="AN21" i="69"/>
  <c r="W21" i="2"/>
  <c r="AG20" i="2"/>
  <c r="AP20" i="2" s="1"/>
  <c r="AF20" i="2"/>
  <c r="AO20" i="2" s="1"/>
  <c r="AE20" i="2"/>
  <c r="AR20" i="37"/>
  <c r="AR20" i="40"/>
  <c r="W21" i="46"/>
  <c r="AG20" i="46"/>
  <c r="AP20" i="46" s="1"/>
  <c r="AF20" i="46"/>
  <c r="AO20" i="46" s="1"/>
  <c r="AE20" i="46"/>
  <c r="Z20" i="49"/>
  <c r="AH21" i="33"/>
  <c r="AQ21" i="33" s="1"/>
  <c r="AR21" i="57"/>
  <c r="AH22" i="41"/>
  <c r="AQ22" i="41" s="1"/>
  <c r="AH21" i="40"/>
  <c r="AQ21" i="40" s="1"/>
  <c r="AH21" i="18"/>
  <c r="AQ21" i="18" s="1"/>
  <c r="X20" i="94"/>
  <c r="Z20" i="94" s="1"/>
  <c r="Y20" i="94"/>
  <c r="X22" i="27"/>
  <c r="Y22" i="27"/>
  <c r="AN20" i="81"/>
  <c r="AI20" i="81"/>
  <c r="AG20" i="63"/>
  <c r="AP20" i="63" s="1"/>
  <c r="AF20" i="63"/>
  <c r="AO20" i="63" s="1"/>
  <c r="AE20" i="63"/>
  <c r="W21" i="63"/>
  <c r="Y22" i="70"/>
  <c r="X22" i="70"/>
  <c r="Z22" i="70" s="1"/>
  <c r="AF21" i="23"/>
  <c r="AO21" i="23" s="1"/>
  <c r="AE21" i="23"/>
  <c r="W22" i="23"/>
  <c r="AG21" i="23"/>
  <c r="AP21" i="23" s="1"/>
  <c r="AI20" i="4"/>
  <c r="AN20" i="4"/>
  <c r="AI21" i="9"/>
  <c r="AN21" i="9"/>
  <c r="AI21" i="61"/>
  <c r="AN21" i="61"/>
  <c r="AR19" i="54"/>
  <c r="AH23" i="89"/>
  <c r="AQ23" i="89" s="1"/>
  <c r="AH21" i="37"/>
  <c r="AQ21" i="37" s="1"/>
  <c r="AH20" i="72"/>
  <c r="AQ20" i="72" s="1"/>
  <c r="AN20" i="11"/>
  <c r="AI20" i="11"/>
  <c r="X20" i="22"/>
  <c r="Y20" i="22"/>
  <c r="Z20" i="22" s="1"/>
  <c r="AR19" i="84"/>
  <c r="AH21" i="16"/>
  <c r="AQ21" i="16" s="1"/>
  <c r="AR20" i="79"/>
  <c r="AG21" i="71"/>
  <c r="AP21" i="71" s="1"/>
  <c r="AF21" i="71"/>
  <c r="AO21" i="71" s="1"/>
  <c r="AE21" i="71"/>
  <c r="W22" i="71"/>
  <c r="AH22" i="58"/>
  <c r="AQ22" i="58" s="1"/>
  <c r="AI22" i="13"/>
  <c r="AN22" i="13"/>
  <c r="Z22" i="88"/>
  <c r="X22" i="88"/>
  <c r="Y22" i="88"/>
  <c r="AH22" i="95"/>
  <c r="AQ22" i="95" s="1"/>
  <c r="AE20" i="84"/>
  <c r="AG20" i="84"/>
  <c r="AP20" i="84" s="1"/>
  <c r="AF20" i="84"/>
  <c r="AO20" i="84" s="1"/>
  <c r="W21" i="84"/>
  <c r="AI20" i="75"/>
  <c r="AN20" i="75"/>
  <c r="AH19" i="14"/>
  <c r="AQ19" i="14" s="1"/>
  <c r="AE20" i="96"/>
  <c r="AF20" i="96"/>
  <c r="AO20" i="96" s="1"/>
  <c r="W21" i="96"/>
  <c r="AG20" i="96"/>
  <c r="AP20" i="96" s="1"/>
  <c r="W21" i="76"/>
  <c r="AE20" i="76"/>
  <c r="AF20" i="76"/>
  <c r="AO20" i="76" s="1"/>
  <c r="AG20" i="76"/>
  <c r="AP20" i="76" s="1"/>
  <c r="AR21" i="90"/>
  <c r="AH22" i="66"/>
  <c r="AQ22" i="66" s="1"/>
  <c r="AH21" i="48"/>
  <c r="AQ21" i="48" s="1"/>
  <c r="AH21" i="79"/>
  <c r="AQ21" i="79" s="1"/>
  <c r="AR19" i="63"/>
  <c r="AR22" i="29"/>
  <c r="W23" i="41"/>
  <c r="AG22" i="41"/>
  <c r="AP22" i="41" s="1"/>
  <c r="AF22" i="41"/>
  <c r="AO22" i="41" s="1"/>
  <c r="AE22" i="41"/>
  <c r="Z21" i="18"/>
  <c r="AN21" i="27"/>
  <c r="AI21" i="27"/>
  <c r="Y20" i="32"/>
  <c r="Z20" i="32" s="1"/>
  <c r="X20" i="32"/>
  <c r="AH22" i="1"/>
  <c r="AQ22" i="1" s="1"/>
  <c r="AI21" i="30"/>
  <c r="AN21" i="30"/>
  <c r="Z21" i="65"/>
  <c r="X21" i="65"/>
  <c r="Y21" i="65"/>
  <c r="Z21" i="38"/>
  <c r="X21" i="38"/>
  <c r="Y21" i="38"/>
  <c r="Z21" i="25"/>
  <c r="Y21" i="25"/>
  <c r="X21" i="25"/>
  <c r="AG22" i="86" l="1"/>
  <c r="AP22" i="86" s="1"/>
  <c r="W23" i="86"/>
  <c r="AE22" i="86"/>
  <c r="AF22" i="86"/>
  <c r="AO22" i="86" s="1"/>
  <c r="AE20" i="94"/>
  <c r="AF20" i="94"/>
  <c r="AO20" i="94" s="1"/>
  <c r="W21" i="94"/>
  <c r="AG20" i="94"/>
  <c r="AP20" i="94" s="1"/>
  <c r="W23" i="34"/>
  <c r="AG22" i="34"/>
  <c r="AP22" i="34" s="1"/>
  <c r="AF22" i="34"/>
  <c r="AO22" i="34" s="1"/>
  <c r="AE22" i="34"/>
  <c r="W21" i="22"/>
  <c r="AG20" i="22"/>
  <c r="AP20" i="22" s="1"/>
  <c r="AF20" i="22"/>
  <c r="AO20" i="22" s="1"/>
  <c r="AE20" i="22"/>
  <c r="AE22" i="70"/>
  <c r="W23" i="70"/>
  <c r="AF22" i="70"/>
  <c r="AO22" i="70" s="1"/>
  <c r="AG22" i="70"/>
  <c r="AP22" i="70" s="1"/>
  <c r="W22" i="83"/>
  <c r="AG21" i="83"/>
  <c r="AP21" i="83" s="1"/>
  <c r="AE21" i="83"/>
  <c r="AF21" i="83"/>
  <c r="AO21" i="83" s="1"/>
  <c r="W22" i="45"/>
  <c r="AG21" i="45"/>
  <c r="AP21" i="45" s="1"/>
  <c r="AF21" i="45"/>
  <c r="AO21" i="45" s="1"/>
  <c r="AE21" i="45"/>
  <c r="W23" i="74"/>
  <c r="AG22" i="74"/>
  <c r="AP22" i="74" s="1"/>
  <c r="AF22" i="74"/>
  <c r="AO22" i="74" s="1"/>
  <c r="AE22" i="74"/>
  <c r="W21" i="32"/>
  <c r="AG20" i="32"/>
  <c r="AP20" i="32" s="1"/>
  <c r="AF20" i="32"/>
  <c r="AO20" i="32" s="1"/>
  <c r="AE20" i="32"/>
  <c r="AE22" i="56"/>
  <c r="W23" i="56"/>
  <c r="AF22" i="56"/>
  <c r="AO22" i="56" s="1"/>
  <c r="AG22" i="56"/>
  <c r="AP22" i="56" s="1"/>
  <c r="AH23" i="13"/>
  <c r="AQ23" i="13" s="1"/>
  <c r="AQ25" i="13" s="1"/>
  <c r="AZ3" i="13"/>
  <c r="AH21" i="25"/>
  <c r="AQ21" i="25" s="1"/>
  <c r="AE21" i="18"/>
  <c r="W22" i="18"/>
  <c r="AG21" i="18"/>
  <c r="AP21" i="18" s="1"/>
  <c r="AF21" i="18"/>
  <c r="AO21" i="18" s="1"/>
  <c r="X21" i="96"/>
  <c r="Y21" i="96"/>
  <c r="Z21" i="96" s="1"/>
  <c r="AN20" i="84"/>
  <c r="AI20" i="84"/>
  <c r="AH20" i="22"/>
  <c r="AQ20" i="22" s="1"/>
  <c r="AI20" i="2"/>
  <c r="AN20" i="2"/>
  <c r="AI23" i="29"/>
  <c r="AN23" i="29"/>
  <c r="X23" i="57"/>
  <c r="Y23" i="57"/>
  <c r="Y22" i="5"/>
  <c r="Z22" i="5" s="1"/>
  <c r="X22" i="5"/>
  <c r="AH22" i="61"/>
  <c r="AQ22" i="61" s="1"/>
  <c r="AH22" i="30"/>
  <c r="AQ22" i="30" s="1"/>
  <c r="W22" i="52"/>
  <c r="AG21" i="52"/>
  <c r="AP21" i="52" s="1"/>
  <c r="AF21" i="52"/>
  <c r="AO21" i="52" s="1"/>
  <c r="AE21" i="52"/>
  <c r="AH21" i="91"/>
  <c r="AQ21" i="91" s="1"/>
  <c r="W21" i="92"/>
  <c r="AG20" i="92"/>
  <c r="AP20" i="92" s="1"/>
  <c r="AF20" i="92"/>
  <c r="AO20" i="92" s="1"/>
  <c r="AE20" i="92"/>
  <c r="Y22" i="31"/>
  <c r="Z22" i="31" s="1"/>
  <c r="X22" i="31"/>
  <c r="AR19" i="22"/>
  <c r="W23" i="85"/>
  <c r="AG22" i="85"/>
  <c r="AP22" i="85" s="1"/>
  <c r="AF22" i="85"/>
  <c r="AO22" i="85" s="1"/>
  <c r="AE22" i="85"/>
  <c r="AR21" i="51"/>
  <c r="AR19" i="32"/>
  <c r="AE21" i="67"/>
  <c r="W22" i="67"/>
  <c r="AG21" i="67"/>
  <c r="AP21" i="67" s="1"/>
  <c r="AF21" i="67"/>
  <c r="AO21" i="67" s="1"/>
  <c r="Y23" i="95"/>
  <c r="Z23" i="95" s="1"/>
  <c r="X23" i="95"/>
  <c r="AR20" i="65"/>
  <c r="AH21" i="6"/>
  <c r="AQ21" i="6" s="1"/>
  <c r="Z23" i="66"/>
  <c r="X23" i="66"/>
  <c r="Y23" i="66"/>
  <c r="AN21" i="33"/>
  <c r="AI21" i="33"/>
  <c r="AH22" i="74"/>
  <c r="AQ22" i="74" s="1"/>
  <c r="AN21" i="37"/>
  <c r="AI21" i="37"/>
  <c r="Z21" i="72"/>
  <c r="Y21" i="72"/>
  <c r="X21" i="72"/>
  <c r="AN22" i="1"/>
  <c r="AI22" i="1"/>
  <c r="AH21" i="65"/>
  <c r="AQ21" i="65" s="1"/>
  <c r="AH20" i="32"/>
  <c r="AQ20" i="32" s="1"/>
  <c r="AI22" i="41"/>
  <c r="AN22" i="41"/>
  <c r="AR20" i="75"/>
  <c r="AH22" i="88"/>
  <c r="AQ22" i="88" s="1"/>
  <c r="Y22" i="71"/>
  <c r="X22" i="71"/>
  <c r="AR21" i="61"/>
  <c r="Z22" i="23"/>
  <c r="X22" i="23"/>
  <c r="Y22" i="23"/>
  <c r="Y21" i="63"/>
  <c r="Z21" i="63" s="1"/>
  <c r="X21" i="63"/>
  <c r="Z21" i="46"/>
  <c r="Y21" i="46"/>
  <c r="X21" i="46"/>
  <c r="AH22" i="35"/>
  <c r="AQ22" i="35" s="1"/>
  <c r="Y21" i="93"/>
  <c r="X21" i="93"/>
  <c r="Z23" i="13"/>
  <c r="Z22" i="3"/>
  <c r="X22" i="3"/>
  <c r="Y22" i="3"/>
  <c r="AI22" i="57"/>
  <c r="AN22" i="57"/>
  <c r="AN21" i="5"/>
  <c r="AI21" i="5"/>
  <c r="X22" i="8"/>
  <c r="Y22" i="8"/>
  <c r="AH23" i="55"/>
  <c r="AQ23" i="55" s="1"/>
  <c r="AQ25" i="55" s="1"/>
  <c r="AZ3" i="55"/>
  <c r="AX22" i="55" s="1"/>
  <c r="S22" i="55" s="1"/>
  <c r="AC22" i="55" s="1"/>
  <c r="AB23" i="55" s="1"/>
  <c r="Y22" i="19"/>
  <c r="X22" i="19"/>
  <c r="AF20" i="54"/>
  <c r="AO20" i="54" s="1"/>
  <c r="AE20" i="54"/>
  <c r="W21" i="54"/>
  <c r="AG20" i="54"/>
  <c r="AP20" i="54" s="1"/>
  <c r="AR21" i="34"/>
  <c r="AE21" i="73"/>
  <c r="AF21" i="73"/>
  <c r="AO21" i="73" s="1"/>
  <c r="W22" i="73"/>
  <c r="AG21" i="73"/>
  <c r="AP21" i="73" s="1"/>
  <c r="AE21" i="50"/>
  <c r="W22" i="50"/>
  <c r="AG21" i="50"/>
  <c r="AP21" i="50" s="1"/>
  <c r="AF21" i="50"/>
  <c r="AO21" i="50" s="1"/>
  <c r="X21" i="62"/>
  <c r="Y21" i="62"/>
  <c r="AH21" i="4"/>
  <c r="AQ21" i="4" s="1"/>
  <c r="AR21" i="70"/>
  <c r="W21" i="17"/>
  <c r="AG20" i="17"/>
  <c r="AP20" i="17" s="1"/>
  <c r="AF20" i="17"/>
  <c r="AO20" i="17" s="1"/>
  <c r="AE20" i="17"/>
  <c r="AR21" i="35"/>
  <c r="W23" i="90"/>
  <c r="AG22" i="90"/>
  <c r="AP22" i="90" s="1"/>
  <c r="AF22" i="90"/>
  <c r="AO22" i="90" s="1"/>
  <c r="AE22" i="90"/>
  <c r="AR21" i="56"/>
  <c r="AH21" i="83"/>
  <c r="AQ21" i="83" s="1"/>
  <c r="AI21" i="40"/>
  <c r="AN21" i="40"/>
  <c r="Z23" i="58"/>
  <c r="X23" i="58"/>
  <c r="Y23" i="58"/>
  <c r="Y21" i="87"/>
  <c r="X21" i="87"/>
  <c r="Z23" i="82"/>
  <c r="Y23" i="82"/>
  <c r="X23" i="82"/>
  <c r="AN22" i="68"/>
  <c r="AI22" i="68"/>
  <c r="AI20" i="72"/>
  <c r="AN20" i="72"/>
  <c r="W22" i="25"/>
  <c r="AG21" i="25"/>
  <c r="AP21" i="25" s="1"/>
  <c r="AF21" i="25"/>
  <c r="AO21" i="25" s="1"/>
  <c r="AE21" i="25"/>
  <c r="W22" i="65"/>
  <c r="AG21" i="65"/>
  <c r="AP21" i="65" s="1"/>
  <c r="AF21" i="65"/>
  <c r="AO21" i="65" s="1"/>
  <c r="AE21" i="65"/>
  <c r="AI20" i="76"/>
  <c r="AN20" i="76"/>
  <c r="Z21" i="84"/>
  <c r="Y21" i="84"/>
  <c r="X21" i="84"/>
  <c r="AF22" i="88"/>
  <c r="AO22" i="88" s="1"/>
  <c r="W23" i="88"/>
  <c r="AG22" i="88"/>
  <c r="AP22" i="88" s="1"/>
  <c r="AE22" i="88"/>
  <c r="AN21" i="71"/>
  <c r="AI21" i="71"/>
  <c r="AR20" i="11"/>
  <c r="AI21" i="23"/>
  <c r="AN21" i="23"/>
  <c r="AN20" i="63"/>
  <c r="AI20" i="63"/>
  <c r="AH22" i="27"/>
  <c r="AQ22" i="27" s="1"/>
  <c r="AG20" i="49"/>
  <c r="AP20" i="49" s="1"/>
  <c r="AF20" i="49"/>
  <c r="AO20" i="49" s="1"/>
  <c r="AE20" i="49"/>
  <c r="W21" i="49"/>
  <c r="AN21" i="77"/>
  <c r="AI21" i="77"/>
  <c r="AE22" i="35"/>
  <c r="AF22" i="35"/>
  <c r="AO22" i="35" s="1"/>
  <c r="W23" i="35"/>
  <c r="AG22" i="35"/>
  <c r="AP22" i="35" s="1"/>
  <c r="AI20" i="93"/>
  <c r="AN20" i="93"/>
  <c r="AI21" i="3"/>
  <c r="AN21" i="3"/>
  <c r="AN21" i="47"/>
  <c r="AI21" i="47"/>
  <c r="AH21" i="11"/>
  <c r="AQ21" i="11" s="1"/>
  <c r="AI23" i="39"/>
  <c r="AN23" i="39"/>
  <c r="AR20" i="45"/>
  <c r="AG22" i="61"/>
  <c r="AP22" i="61" s="1"/>
  <c r="AF22" i="61"/>
  <c r="AO22" i="61" s="1"/>
  <c r="AE22" i="61"/>
  <c r="W23" i="61"/>
  <c r="W23" i="30"/>
  <c r="AG22" i="30"/>
  <c r="AP22" i="30" s="1"/>
  <c r="AF22" i="30"/>
  <c r="AO22" i="30" s="1"/>
  <c r="AE22" i="30"/>
  <c r="AI21" i="19"/>
  <c r="AN21" i="19"/>
  <c r="W22" i="91"/>
  <c r="AG21" i="91"/>
  <c r="AP21" i="91" s="1"/>
  <c r="AF21" i="91"/>
  <c r="AO21" i="91" s="1"/>
  <c r="AE21" i="91"/>
  <c r="AR21" i="74"/>
  <c r="AE21" i="80"/>
  <c r="AF21" i="80"/>
  <c r="AO21" i="80" s="1"/>
  <c r="W22" i="80"/>
  <c r="AG21" i="80"/>
  <c r="AP21" i="80" s="1"/>
  <c r="AR20" i="59"/>
  <c r="AR21" i="60"/>
  <c r="W23" i="44"/>
  <c r="AG22" i="44"/>
  <c r="AP22" i="44" s="1"/>
  <c r="AE22" i="44"/>
  <c r="AF22" i="44"/>
  <c r="AO22" i="44" s="1"/>
  <c r="AH21" i="59"/>
  <c r="AQ21" i="59" s="1"/>
  <c r="AH22" i="60"/>
  <c r="AQ22" i="60" s="1"/>
  <c r="AH22" i="69"/>
  <c r="AQ22" i="69" s="1"/>
  <c r="AH21" i="42"/>
  <c r="AQ21" i="42" s="1"/>
  <c r="AG21" i="6"/>
  <c r="AP21" i="6" s="1"/>
  <c r="AF21" i="6"/>
  <c r="AO21" i="6" s="1"/>
  <c r="AE21" i="6"/>
  <c r="W22" i="6"/>
  <c r="X20" i="14"/>
  <c r="Z20" i="14" s="1"/>
  <c r="Y20" i="14"/>
  <c r="AR20" i="73"/>
  <c r="AI21" i="16"/>
  <c r="AN21" i="16"/>
  <c r="AI23" i="89"/>
  <c r="AN23" i="89"/>
  <c r="Y21" i="76"/>
  <c r="X21" i="76"/>
  <c r="AI20" i="96"/>
  <c r="AN20" i="96"/>
  <c r="AR21" i="9"/>
  <c r="Z22" i="27"/>
  <c r="Z21" i="2"/>
  <c r="Y21" i="2"/>
  <c r="X21" i="2"/>
  <c r="Y24" i="29"/>
  <c r="X24" i="29"/>
  <c r="Z22" i="43"/>
  <c r="X22" i="43"/>
  <c r="Y22" i="43"/>
  <c r="AR22" i="55"/>
  <c r="Z21" i="11"/>
  <c r="Z23" i="55"/>
  <c r="AG20" i="53"/>
  <c r="AP20" i="53" s="1"/>
  <c r="AE20" i="53"/>
  <c r="W21" i="53"/>
  <c r="AF20" i="53"/>
  <c r="AO20" i="53" s="1"/>
  <c r="AH21" i="75"/>
  <c r="AQ21" i="75" s="1"/>
  <c r="X21" i="15"/>
  <c r="Y21" i="15"/>
  <c r="AN21" i="31"/>
  <c r="AI21" i="31"/>
  <c r="AG23" i="10"/>
  <c r="AP23" i="10" s="1"/>
  <c r="AP25" i="10" s="1"/>
  <c r="AF23" i="10"/>
  <c r="AO23" i="10" s="1"/>
  <c r="AO25" i="10" s="1"/>
  <c r="AE23" i="10"/>
  <c r="AR20" i="42"/>
  <c r="Z22" i="60"/>
  <c r="X22" i="26"/>
  <c r="Y22" i="26"/>
  <c r="Z22" i="26" s="1"/>
  <c r="W22" i="64"/>
  <c r="AG21" i="64"/>
  <c r="AP21" i="64" s="1"/>
  <c r="AF21" i="64"/>
  <c r="AO21" i="64" s="1"/>
  <c r="AE21" i="64"/>
  <c r="AH22" i="9"/>
  <c r="AQ22" i="9" s="1"/>
  <c r="Z21" i="4"/>
  <c r="AH21" i="81"/>
  <c r="AQ21" i="81" s="1"/>
  <c r="Z22" i="69"/>
  <c r="W21" i="36"/>
  <c r="AG20" i="36"/>
  <c r="AP20" i="36" s="1"/>
  <c r="AF20" i="36"/>
  <c r="AO20" i="36" s="1"/>
  <c r="AE20" i="36"/>
  <c r="AR21" i="88"/>
  <c r="AN20" i="12"/>
  <c r="AI20" i="12"/>
  <c r="Z21" i="42"/>
  <c r="Y22" i="48"/>
  <c r="Z22" i="48" s="1"/>
  <c r="X22" i="48"/>
  <c r="AH21" i="78"/>
  <c r="AQ21" i="78" s="1"/>
  <c r="X22" i="28"/>
  <c r="Z22" i="28" s="1"/>
  <c r="Y22" i="28"/>
  <c r="AI19" i="14"/>
  <c r="AN19" i="14"/>
  <c r="Z23" i="68"/>
  <c r="Y23" i="68"/>
  <c r="X23" i="68"/>
  <c r="Y22" i="37"/>
  <c r="X22" i="37"/>
  <c r="Z23" i="21"/>
  <c r="X23" i="21"/>
  <c r="Y23" i="21"/>
  <c r="AH21" i="38"/>
  <c r="AQ21" i="38" s="1"/>
  <c r="AR21" i="30"/>
  <c r="AR21" i="27"/>
  <c r="Z23" i="41"/>
  <c r="Y23" i="41"/>
  <c r="X23" i="41"/>
  <c r="AR22" i="13"/>
  <c r="AH22" i="70"/>
  <c r="AQ22" i="70" s="1"/>
  <c r="AN20" i="46"/>
  <c r="AI20" i="46"/>
  <c r="AH22" i="56"/>
  <c r="AQ22" i="56" s="1"/>
  <c r="AI21" i="8"/>
  <c r="AN21" i="8"/>
  <c r="X24" i="39"/>
  <c r="Z24" i="39" s="1"/>
  <c r="Y24" i="39"/>
  <c r="AH22" i="51"/>
  <c r="AQ22" i="51" s="1"/>
  <c r="AR20" i="78"/>
  <c r="AN20" i="15"/>
  <c r="AI20" i="15"/>
  <c r="Z21" i="59"/>
  <c r="AI20" i="62"/>
  <c r="AN20" i="62"/>
  <c r="Z22" i="9"/>
  <c r="AR21" i="86"/>
  <c r="Z21" i="81"/>
  <c r="X21" i="12"/>
  <c r="Z21" i="12" s="1"/>
  <c r="Y21" i="12"/>
  <c r="Z22" i="24"/>
  <c r="X22" i="24"/>
  <c r="Y22" i="24"/>
  <c r="X22" i="40"/>
  <c r="Y22" i="40"/>
  <c r="AI20" i="87"/>
  <c r="AN20" i="87"/>
  <c r="AN22" i="82"/>
  <c r="AI22" i="82"/>
  <c r="Z22" i="79"/>
  <c r="X22" i="79"/>
  <c r="Y22" i="79"/>
  <c r="X22" i="16"/>
  <c r="Y22" i="16"/>
  <c r="Z22" i="16" s="1"/>
  <c r="AN22" i="21"/>
  <c r="AI22" i="21"/>
  <c r="Z24" i="89"/>
  <c r="Y24" i="89"/>
  <c r="X24" i="89"/>
  <c r="AE21" i="38"/>
  <c r="W22" i="38"/>
  <c r="AG21" i="38"/>
  <c r="AP21" i="38" s="1"/>
  <c r="AF21" i="38"/>
  <c r="AO21" i="38" s="1"/>
  <c r="AR20" i="4"/>
  <c r="AR20" i="81"/>
  <c r="AH20" i="94"/>
  <c r="AQ20" i="94" s="1"/>
  <c r="AR21" i="69"/>
  <c r="Z22" i="77"/>
  <c r="Y22" i="77"/>
  <c r="X22" i="77"/>
  <c r="AI21" i="43"/>
  <c r="AN21" i="43"/>
  <c r="Y22" i="47"/>
  <c r="Z22" i="47" s="1"/>
  <c r="X22" i="47"/>
  <c r="AF22" i="51"/>
  <c r="AO22" i="51" s="1"/>
  <c r="W23" i="51"/>
  <c r="AG22" i="51"/>
  <c r="AP22" i="51" s="1"/>
  <c r="AE22" i="51"/>
  <c r="AG21" i="7"/>
  <c r="AP21" i="7" s="1"/>
  <c r="AF21" i="7"/>
  <c r="AO21" i="7" s="1"/>
  <c r="AE21" i="7"/>
  <c r="W22" i="7"/>
  <c r="W22" i="75"/>
  <c r="AG21" i="75"/>
  <c r="AP21" i="75" s="1"/>
  <c r="AE21" i="75"/>
  <c r="AF21" i="75"/>
  <c r="AO21" i="75" s="1"/>
  <c r="AH21" i="73"/>
  <c r="AQ21" i="73" s="1"/>
  <c r="AR20" i="25"/>
  <c r="AR20" i="83"/>
  <c r="AE21" i="20"/>
  <c r="W22" i="20"/>
  <c r="AG21" i="20"/>
  <c r="AP21" i="20" s="1"/>
  <c r="AF21" i="20"/>
  <c r="AO21" i="20" s="1"/>
  <c r="AR20" i="91"/>
  <c r="AI21" i="26"/>
  <c r="AN21" i="26"/>
  <c r="AX23" i="10"/>
  <c r="S23" i="10" s="1"/>
  <c r="AC23" i="10" s="1"/>
  <c r="AJ23" i="10" s="1"/>
  <c r="AS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R20" i="6"/>
  <c r="AH22" i="34"/>
  <c r="AQ22" i="34" s="1"/>
  <c r="AI22" i="95"/>
  <c r="AN22" i="95"/>
  <c r="AI21" i="24"/>
  <c r="AN21" i="24"/>
  <c r="AH21" i="45"/>
  <c r="AQ21" i="45" s="1"/>
  <c r="AR20" i="38"/>
  <c r="AH22" i="86"/>
  <c r="AQ22" i="86" s="1"/>
  <c r="AR19" i="94"/>
  <c r="AI21" i="48"/>
  <c r="AN21" i="48"/>
  <c r="AN22" i="66"/>
  <c r="AI22" i="66"/>
  <c r="Z22" i="33"/>
  <c r="Y22" i="33"/>
  <c r="X22" i="33"/>
  <c r="Z21" i="78"/>
  <c r="AI21" i="28"/>
  <c r="AN21" i="28"/>
  <c r="AI22" i="58"/>
  <c r="AN22" i="58"/>
  <c r="AN21" i="79"/>
  <c r="AI21" i="79"/>
  <c r="Y23" i="1"/>
  <c r="X23" i="1"/>
  <c r="AF22" i="48" l="1"/>
  <c r="AO22" i="48" s="1"/>
  <c r="AE22" i="48"/>
  <c r="W23" i="48"/>
  <c r="AG22" i="48"/>
  <c r="AP22" i="48" s="1"/>
  <c r="W22" i="63"/>
  <c r="AG21" i="63"/>
  <c r="AP21" i="63" s="1"/>
  <c r="AE21" i="63"/>
  <c r="AF21" i="63"/>
  <c r="AO21" i="63" s="1"/>
  <c r="AF22" i="31"/>
  <c r="AO22" i="31" s="1"/>
  <c r="AE22" i="31"/>
  <c r="W23" i="31"/>
  <c r="AG22" i="31"/>
  <c r="AP22" i="31" s="1"/>
  <c r="W23" i="5"/>
  <c r="AG22" i="5"/>
  <c r="AP22" i="5" s="1"/>
  <c r="AF22" i="5"/>
  <c r="AO22" i="5" s="1"/>
  <c r="AE22" i="5"/>
  <c r="W22" i="12"/>
  <c r="AF21" i="12"/>
  <c r="AO21" i="12" s="1"/>
  <c r="AG21" i="12"/>
  <c r="AP21" i="12" s="1"/>
  <c r="AE21" i="12"/>
  <c r="W25" i="39"/>
  <c r="AG24" i="39"/>
  <c r="AP24" i="39" s="1"/>
  <c r="AF24" i="39"/>
  <c r="AO24" i="39" s="1"/>
  <c r="AE24" i="39"/>
  <c r="AG20" i="14"/>
  <c r="AP20" i="14" s="1"/>
  <c r="AF20" i="14"/>
  <c r="AO20" i="14" s="1"/>
  <c r="AE20" i="14"/>
  <c r="W21" i="14"/>
  <c r="W23" i="28"/>
  <c r="AG22" i="28"/>
  <c r="AP22" i="28" s="1"/>
  <c r="AE22" i="28"/>
  <c r="AF22" i="28"/>
  <c r="AO22" i="28" s="1"/>
  <c r="AF22" i="47"/>
  <c r="AO22" i="47" s="1"/>
  <c r="AE22" i="47"/>
  <c r="W23" i="47"/>
  <c r="AG22" i="47"/>
  <c r="AP22" i="47" s="1"/>
  <c r="AF22" i="16"/>
  <c r="AO22" i="16" s="1"/>
  <c r="AE22" i="16"/>
  <c r="W23" i="16"/>
  <c r="AG22" i="16"/>
  <c r="AP22" i="16" s="1"/>
  <c r="W23" i="26"/>
  <c r="AG22" i="26"/>
  <c r="AP22" i="26" s="1"/>
  <c r="AF22" i="26"/>
  <c r="AO22" i="26" s="1"/>
  <c r="AE22" i="26"/>
  <c r="W24" i="95"/>
  <c r="AG23" i="95"/>
  <c r="AP23" i="95" s="1"/>
  <c r="AF23" i="95"/>
  <c r="AO23" i="95" s="1"/>
  <c r="AE23" i="95"/>
  <c r="W22" i="96"/>
  <c r="AG21" i="96"/>
  <c r="AP21" i="96" s="1"/>
  <c r="AF21" i="96"/>
  <c r="AO21" i="96" s="1"/>
  <c r="AE21" i="96"/>
  <c r="AR22" i="58"/>
  <c r="AJ22" i="10"/>
  <c r="AK22" i="10"/>
  <c r="AT22" i="10" s="1"/>
  <c r="Y22" i="7"/>
  <c r="X22" i="7"/>
  <c r="Y21" i="49"/>
  <c r="Z21" i="49" s="1"/>
  <c r="X21" i="49"/>
  <c r="Y22" i="65"/>
  <c r="X22" i="65"/>
  <c r="AF23" i="58"/>
  <c r="AO23" i="58" s="1"/>
  <c r="AO25" i="58" s="1"/>
  <c r="AE23" i="58"/>
  <c r="AG23" i="58"/>
  <c r="AP23" i="58" s="1"/>
  <c r="AP25" i="58" s="1"/>
  <c r="AR22" i="41"/>
  <c r="AI21" i="83"/>
  <c r="AN21" i="83"/>
  <c r="AJ17" i="10"/>
  <c r="AK17" i="10"/>
  <c r="AT17" i="10" s="1"/>
  <c r="AJ11" i="10"/>
  <c r="AK11" i="10"/>
  <c r="AT11" i="10" s="1"/>
  <c r="AJ5" i="10"/>
  <c r="AK5" i="10"/>
  <c r="AT5" i="10" s="1"/>
  <c r="Z22" i="38"/>
  <c r="X22" i="38"/>
  <c r="Y22" i="38"/>
  <c r="AR22" i="21"/>
  <c r="AH22" i="79"/>
  <c r="AQ22" i="79" s="1"/>
  <c r="AE22" i="9"/>
  <c r="AF22" i="9"/>
  <c r="AO22" i="9" s="1"/>
  <c r="W23" i="9"/>
  <c r="AG22" i="9"/>
  <c r="AP22" i="9" s="1"/>
  <c r="AH23" i="21"/>
  <c r="AQ23" i="21" s="1"/>
  <c r="AQ25" i="21" s="1"/>
  <c r="AZ3" i="21"/>
  <c r="AH22" i="48"/>
  <c r="AQ22" i="48" s="1"/>
  <c r="AH22" i="43"/>
  <c r="AQ22" i="43" s="1"/>
  <c r="AR20" i="96"/>
  <c r="AN22" i="44"/>
  <c r="AI22" i="44"/>
  <c r="Z22" i="91"/>
  <c r="Y22" i="91"/>
  <c r="X22" i="91"/>
  <c r="Y23" i="30"/>
  <c r="X23" i="30"/>
  <c r="AR21" i="47"/>
  <c r="AI22" i="88"/>
  <c r="AN22" i="88"/>
  <c r="Y22" i="25"/>
  <c r="Z22" i="25" s="1"/>
  <c r="X22" i="25"/>
  <c r="AH23" i="58"/>
  <c r="AQ23" i="58" s="1"/>
  <c r="AQ25" i="58" s="1"/>
  <c r="AZ3" i="58"/>
  <c r="AI20" i="17"/>
  <c r="AN20" i="17"/>
  <c r="AN20" i="54"/>
  <c r="AI20" i="54"/>
  <c r="AG23" i="13"/>
  <c r="AP23" i="13" s="1"/>
  <c r="AP25" i="13" s="1"/>
  <c r="AF23" i="13"/>
  <c r="AO23" i="13" s="1"/>
  <c r="AO25" i="13" s="1"/>
  <c r="AE23" i="13"/>
  <c r="AH21" i="63"/>
  <c r="AQ21" i="63" s="1"/>
  <c r="AH23" i="66"/>
  <c r="AQ23" i="66" s="1"/>
  <c r="AQ25" i="66" s="1"/>
  <c r="AZ3" i="66"/>
  <c r="AH23" i="95"/>
  <c r="AQ23" i="95" s="1"/>
  <c r="AI21" i="67"/>
  <c r="AN21" i="67"/>
  <c r="AN22" i="85"/>
  <c r="AI22" i="85"/>
  <c r="AH22" i="31"/>
  <c r="AQ22" i="31" s="1"/>
  <c r="Y21" i="92"/>
  <c r="Z21" i="92" s="1"/>
  <c r="X21" i="92"/>
  <c r="AH22" i="5"/>
  <c r="AQ22" i="5" s="1"/>
  <c r="AR20" i="84"/>
  <c r="Z21" i="32"/>
  <c r="Y21" i="32"/>
  <c r="X21" i="32"/>
  <c r="Y23" i="74"/>
  <c r="Z23" i="74" s="1"/>
  <c r="X23" i="74"/>
  <c r="Z23" i="34"/>
  <c r="Y23" i="34"/>
  <c r="X23" i="34"/>
  <c r="AN20" i="94"/>
  <c r="AI20" i="94"/>
  <c r="AH23" i="1"/>
  <c r="AQ23" i="1" s="1"/>
  <c r="AQ25" i="1" s="1"/>
  <c r="AX22" i="1"/>
  <c r="AZ3" i="1"/>
  <c r="AJ10" i="10"/>
  <c r="AK10" i="10"/>
  <c r="AT10" i="10" s="1"/>
  <c r="Z23" i="51"/>
  <c r="X23" i="51"/>
  <c r="Y23" i="51"/>
  <c r="AI21" i="38"/>
  <c r="AN21" i="38"/>
  <c r="AH22" i="40"/>
  <c r="AQ22" i="40" s="1"/>
  <c r="W24" i="41"/>
  <c r="AG23" i="41"/>
  <c r="AP23" i="41" s="1"/>
  <c r="AF23" i="41"/>
  <c r="AO23" i="41" s="1"/>
  <c r="AE23" i="41"/>
  <c r="AF23" i="68"/>
  <c r="AO23" i="68" s="1"/>
  <c r="AO25" i="68" s="1"/>
  <c r="AG23" i="68"/>
  <c r="AP23" i="68" s="1"/>
  <c r="AP25" i="68" s="1"/>
  <c r="AE23" i="68"/>
  <c r="AF21" i="4"/>
  <c r="AO21" i="4" s="1"/>
  <c r="AE21" i="4"/>
  <c r="W22" i="4"/>
  <c r="AG21" i="4"/>
  <c r="AP21" i="4" s="1"/>
  <c r="AF23" i="55"/>
  <c r="AO23" i="55" s="1"/>
  <c r="AO25" i="55" s="1"/>
  <c r="AE23" i="55"/>
  <c r="AG23" i="55"/>
  <c r="AP23" i="55" s="1"/>
  <c r="AP25" i="55" s="1"/>
  <c r="AF21" i="2"/>
  <c r="AO21" i="2" s="1"/>
  <c r="AE21" i="2"/>
  <c r="W22" i="2"/>
  <c r="AG21" i="2"/>
  <c r="AP21" i="2" s="1"/>
  <c r="AR21" i="16"/>
  <c r="AI21" i="73"/>
  <c r="AN21" i="73"/>
  <c r="AH21" i="93"/>
  <c r="AQ21" i="93" s="1"/>
  <c r="AG21" i="72"/>
  <c r="AP21" i="72" s="1"/>
  <c r="AF21" i="72"/>
  <c r="AO21" i="72" s="1"/>
  <c r="AE21" i="72"/>
  <c r="W22" i="72"/>
  <c r="AJ21" i="10"/>
  <c r="AK21" i="10"/>
  <c r="AT21" i="10" s="1"/>
  <c r="AJ9" i="10"/>
  <c r="AK9" i="10"/>
  <c r="AT9" i="10" s="1"/>
  <c r="AN21" i="7"/>
  <c r="AI21" i="7"/>
  <c r="AH22" i="77"/>
  <c r="AQ22" i="77" s="1"/>
  <c r="AR22" i="82"/>
  <c r="Z22" i="40"/>
  <c r="AR20" i="62"/>
  <c r="AR21" i="8"/>
  <c r="AH22" i="37"/>
  <c r="AQ22" i="37" s="1"/>
  <c r="AI20" i="36"/>
  <c r="AN20" i="36"/>
  <c r="AN23" i="10"/>
  <c r="AN25" i="10" s="1"/>
  <c r="AI23" i="10"/>
  <c r="AH21" i="15"/>
  <c r="AQ21" i="15" s="1"/>
  <c r="W22" i="11"/>
  <c r="AF21" i="11"/>
  <c r="AO21" i="11" s="1"/>
  <c r="AG21" i="11"/>
  <c r="AP21" i="11" s="1"/>
  <c r="AE21" i="11"/>
  <c r="AH24" i="29"/>
  <c r="AQ24" i="29" s="1"/>
  <c r="AE22" i="27"/>
  <c r="W23" i="27"/>
  <c r="AG22" i="27"/>
  <c r="AP22" i="27" s="1"/>
  <c r="AF22" i="27"/>
  <c r="AO22" i="27" s="1"/>
  <c r="AN21" i="6"/>
  <c r="AI21" i="6"/>
  <c r="Y23" i="44"/>
  <c r="X23" i="44"/>
  <c r="Z22" i="80"/>
  <c r="X22" i="80"/>
  <c r="Y22" i="80"/>
  <c r="AN21" i="91"/>
  <c r="AI21" i="91"/>
  <c r="AR21" i="19"/>
  <c r="X23" i="61"/>
  <c r="Z23" i="61" s="1"/>
  <c r="Y23" i="61"/>
  <c r="AN20" i="49"/>
  <c r="AI20" i="49"/>
  <c r="Z23" i="88"/>
  <c r="X23" i="88"/>
  <c r="Y23" i="88"/>
  <c r="AR20" i="72"/>
  <c r="AH21" i="87"/>
  <c r="AQ21" i="87" s="1"/>
  <c r="AI21" i="50"/>
  <c r="AN21" i="50"/>
  <c r="AH22" i="19"/>
  <c r="AQ22" i="19" s="1"/>
  <c r="AR22" i="57"/>
  <c r="AH22" i="71"/>
  <c r="AQ22" i="71" s="1"/>
  <c r="AR21" i="37"/>
  <c r="AI21" i="18"/>
  <c r="AN21" i="18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I22" i="56"/>
  <c r="AN22" i="56"/>
  <c r="AN21" i="45"/>
  <c r="AI21" i="45"/>
  <c r="Y21" i="22"/>
  <c r="X21" i="22"/>
  <c r="AI22" i="86"/>
  <c r="AN22" i="86"/>
  <c r="AE22" i="33"/>
  <c r="W23" i="33"/>
  <c r="AF22" i="33"/>
  <c r="AO22" i="33" s="1"/>
  <c r="AG22" i="33"/>
  <c r="AP22" i="33" s="1"/>
  <c r="AJ16" i="10"/>
  <c r="AK16" i="10"/>
  <c r="AT16" i="10" s="1"/>
  <c r="AR21" i="43"/>
  <c r="AF22" i="69"/>
  <c r="AO22" i="69" s="1"/>
  <c r="AE22" i="69"/>
  <c r="W23" i="69"/>
  <c r="AG22" i="69"/>
  <c r="AP22" i="69" s="1"/>
  <c r="Y22" i="64"/>
  <c r="X22" i="64"/>
  <c r="W23" i="43"/>
  <c r="AG22" i="43"/>
  <c r="AP22" i="43" s="1"/>
  <c r="AF22" i="43"/>
  <c r="AO22" i="43" s="1"/>
  <c r="AE22" i="43"/>
  <c r="AH21" i="76"/>
  <c r="AQ21" i="76" s="1"/>
  <c r="Y22" i="6"/>
  <c r="Z22" i="6" s="1"/>
  <c r="X22" i="6"/>
  <c r="AR21" i="23"/>
  <c r="W22" i="84"/>
  <c r="AG21" i="84"/>
  <c r="AP21" i="84" s="1"/>
  <c r="AE21" i="84"/>
  <c r="AF21" i="84"/>
  <c r="AO21" i="84" s="1"/>
  <c r="AE23" i="82"/>
  <c r="AF23" i="82"/>
  <c r="AO23" i="82" s="1"/>
  <c r="W24" i="82"/>
  <c r="AG23" i="82"/>
  <c r="AP23" i="82" s="1"/>
  <c r="AR23" i="29"/>
  <c r="X22" i="18"/>
  <c r="Y22" i="18"/>
  <c r="AR22" i="66"/>
  <c r="AJ15" i="10"/>
  <c r="AK15" i="10"/>
  <c r="AT15" i="10" s="1"/>
  <c r="Z23" i="1"/>
  <c r="AR21" i="28"/>
  <c r="AR21" i="24"/>
  <c r="AK20" i="10"/>
  <c r="AT20" i="10" s="1"/>
  <c r="AJ20" i="10"/>
  <c r="AJ14" i="10"/>
  <c r="AK14" i="10"/>
  <c r="AT14" i="10" s="1"/>
  <c r="AJ8" i="10"/>
  <c r="AK8" i="10"/>
  <c r="AT8" i="10" s="1"/>
  <c r="Y22" i="20"/>
  <c r="X22" i="20"/>
  <c r="AI21" i="75"/>
  <c r="AN21" i="75"/>
  <c r="AH22" i="47"/>
  <c r="AQ22" i="47" s="1"/>
  <c r="AH24" i="89"/>
  <c r="AQ24" i="89" s="1"/>
  <c r="AH22" i="16"/>
  <c r="AQ22" i="16" s="1"/>
  <c r="AE21" i="81"/>
  <c r="AF21" i="81"/>
  <c r="AO21" i="81" s="1"/>
  <c r="AG21" i="81"/>
  <c r="AP21" i="81" s="1"/>
  <c r="W22" i="81"/>
  <c r="AG21" i="59"/>
  <c r="AP21" i="59" s="1"/>
  <c r="AF21" i="59"/>
  <c r="AO21" i="59" s="1"/>
  <c r="AE21" i="59"/>
  <c r="W22" i="59"/>
  <c r="AR19" i="14"/>
  <c r="W22" i="42"/>
  <c r="AG21" i="42"/>
  <c r="AP21" i="42" s="1"/>
  <c r="AF21" i="42"/>
  <c r="AO21" i="42" s="1"/>
  <c r="AE21" i="42"/>
  <c r="AH22" i="26"/>
  <c r="AQ22" i="26" s="1"/>
  <c r="Z21" i="15"/>
  <c r="Z21" i="76"/>
  <c r="AI22" i="30"/>
  <c r="AN22" i="30"/>
  <c r="AN22" i="61"/>
  <c r="AI22" i="61"/>
  <c r="AR23" i="39"/>
  <c r="AR21" i="3"/>
  <c r="AR20" i="76"/>
  <c r="AN21" i="25"/>
  <c r="AI21" i="25"/>
  <c r="AR22" i="68"/>
  <c r="AR21" i="40"/>
  <c r="Z23" i="90"/>
  <c r="X23" i="90"/>
  <c r="Y23" i="90"/>
  <c r="X21" i="17"/>
  <c r="Y21" i="17"/>
  <c r="AH21" i="62"/>
  <c r="AQ21" i="62" s="1"/>
  <c r="AH22" i="8"/>
  <c r="AQ22" i="8" s="1"/>
  <c r="Z21" i="93"/>
  <c r="AH21" i="46"/>
  <c r="AQ21" i="46" s="1"/>
  <c r="AR22" i="1"/>
  <c r="AR21" i="33"/>
  <c r="Z23" i="85"/>
  <c r="Y23" i="85"/>
  <c r="X23" i="85"/>
  <c r="AI20" i="92"/>
  <c r="AN20" i="92"/>
  <c r="AR20" i="2"/>
  <c r="AH21" i="96"/>
  <c r="AQ21" i="96" s="1"/>
  <c r="AX22" i="13"/>
  <c r="S22" i="13" s="1"/>
  <c r="AC22" i="13" s="1"/>
  <c r="AB23" i="13" s="1"/>
  <c r="AI20" i="32"/>
  <c r="AN20" i="32"/>
  <c r="AN22" i="74"/>
  <c r="AI22" i="74"/>
  <c r="X22" i="83"/>
  <c r="Z22" i="83" s="1"/>
  <c r="Y22" i="83"/>
  <c r="Y23" i="70"/>
  <c r="X23" i="70"/>
  <c r="AI22" i="34"/>
  <c r="AN22" i="34"/>
  <c r="X23" i="86"/>
  <c r="Y23" i="86"/>
  <c r="AB4" i="10"/>
  <c r="AJ3" i="10"/>
  <c r="AH21" i="12"/>
  <c r="AQ21" i="12" s="1"/>
  <c r="AH22" i="24"/>
  <c r="AQ22" i="24" s="1"/>
  <c r="AR20" i="15"/>
  <c r="Z22" i="37"/>
  <c r="AR20" i="12"/>
  <c r="AI21" i="64"/>
  <c r="AN21" i="64"/>
  <c r="Y21" i="53"/>
  <c r="Z21" i="53" s="1"/>
  <c r="X21" i="53"/>
  <c r="Z24" i="29"/>
  <c r="AI22" i="35"/>
  <c r="AN22" i="35"/>
  <c r="AR20" i="63"/>
  <c r="AR21" i="71"/>
  <c r="AI21" i="65"/>
  <c r="AN21" i="65"/>
  <c r="Z21" i="87"/>
  <c r="Z21" i="62"/>
  <c r="Y22" i="73"/>
  <c r="X22" i="73"/>
  <c r="Z22" i="19"/>
  <c r="Z22" i="8"/>
  <c r="AH22" i="3"/>
  <c r="AQ22" i="3" s="1"/>
  <c r="AH22" i="23"/>
  <c r="AQ22" i="23" s="1"/>
  <c r="Z22" i="71"/>
  <c r="Z22" i="52"/>
  <c r="Y22" i="52"/>
  <c r="X22" i="52"/>
  <c r="AH23" i="57"/>
  <c r="AQ23" i="57" s="1"/>
  <c r="AQ25" i="57" s="1"/>
  <c r="AZ3" i="57"/>
  <c r="AI22" i="70"/>
  <c r="AN22" i="70"/>
  <c r="X21" i="94"/>
  <c r="Y21" i="94"/>
  <c r="AG22" i="79"/>
  <c r="AP22" i="79" s="1"/>
  <c r="AF22" i="79"/>
  <c r="AO22" i="79" s="1"/>
  <c r="W23" i="79"/>
  <c r="AE22" i="79"/>
  <c r="AG23" i="21"/>
  <c r="AP23" i="21" s="1"/>
  <c r="AP25" i="21" s="1"/>
  <c r="AF23" i="21"/>
  <c r="AO23" i="21" s="1"/>
  <c r="AO25" i="21" s="1"/>
  <c r="AE23" i="21"/>
  <c r="Z23" i="35"/>
  <c r="X23" i="35"/>
  <c r="Y23" i="35"/>
  <c r="X22" i="50"/>
  <c r="Y22" i="50"/>
  <c r="AG23" i="66"/>
  <c r="AP23" i="66" s="1"/>
  <c r="AP25" i="66" s="1"/>
  <c r="AF23" i="66"/>
  <c r="AO23" i="66" s="1"/>
  <c r="AO25" i="66" s="1"/>
  <c r="AE23" i="66"/>
  <c r="AI21" i="52"/>
  <c r="AN21" i="52"/>
  <c r="Y23" i="56"/>
  <c r="Z23" i="56" s="1"/>
  <c r="X23" i="56"/>
  <c r="AR21" i="79"/>
  <c r="AE21" i="78"/>
  <c r="AF21" i="78"/>
  <c r="AO21" i="78" s="1"/>
  <c r="W22" i="78"/>
  <c r="AG21" i="78"/>
  <c r="AP21" i="78" s="1"/>
  <c r="AJ19" i="10"/>
  <c r="AK19" i="10"/>
  <c r="AT19" i="10" s="1"/>
  <c r="AJ13" i="10"/>
  <c r="AK13" i="10"/>
  <c r="AT13" i="10" s="1"/>
  <c r="AJ7" i="10"/>
  <c r="AK7" i="10"/>
  <c r="AT7" i="10" s="1"/>
  <c r="AR21" i="26"/>
  <c r="AI21" i="20"/>
  <c r="AN21" i="20"/>
  <c r="AE22" i="77"/>
  <c r="AF22" i="77"/>
  <c r="AO22" i="77" s="1"/>
  <c r="AG22" i="77"/>
  <c r="AP22" i="77" s="1"/>
  <c r="W23" i="77"/>
  <c r="AH22" i="33"/>
  <c r="AQ22" i="33" s="1"/>
  <c r="AR21" i="48"/>
  <c r="AR22" i="95"/>
  <c r="AJ18" i="10"/>
  <c r="AK18" i="10"/>
  <c r="AT18" i="10" s="1"/>
  <c r="AJ12" i="10"/>
  <c r="AK12" i="10"/>
  <c r="AT12" i="10" s="1"/>
  <c r="AJ6" i="10"/>
  <c r="AK6" i="10"/>
  <c r="AT6" i="10" s="1"/>
  <c r="X22" i="75"/>
  <c r="Y22" i="75"/>
  <c r="AN22" i="51"/>
  <c r="AI22" i="51"/>
  <c r="AG24" i="89"/>
  <c r="AP24" i="89" s="1"/>
  <c r="AF24" i="89"/>
  <c r="AO24" i="89" s="1"/>
  <c r="AE24" i="89"/>
  <c r="W25" i="89"/>
  <c r="AR20" i="87"/>
  <c r="AG22" i="24"/>
  <c r="AP22" i="24" s="1"/>
  <c r="AF22" i="24"/>
  <c r="AO22" i="24" s="1"/>
  <c r="AE22" i="24"/>
  <c r="W23" i="24"/>
  <c r="AH24" i="39"/>
  <c r="AQ24" i="39" s="1"/>
  <c r="AR20" i="46"/>
  <c r="AH23" i="41"/>
  <c r="AQ23" i="41" s="1"/>
  <c r="AH23" i="68"/>
  <c r="AQ23" i="68" s="1"/>
  <c r="AQ25" i="68" s="1"/>
  <c r="AZ3" i="68"/>
  <c r="AH22" i="28"/>
  <c r="AQ22" i="28" s="1"/>
  <c r="Y21" i="36"/>
  <c r="Z21" i="36" s="1"/>
  <c r="X21" i="36"/>
  <c r="AG22" i="60"/>
  <c r="AP22" i="60" s="1"/>
  <c r="AF22" i="60"/>
  <c r="AO22" i="60" s="1"/>
  <c r="AE22" i="60"/>
  <c r="W23" i="60"/>
  <c r="AR21" i="31"/>
  <c r="AN20" i="53"/>
  <c r="AI20" i="53"/>
  <c r="AH21" i="2"/>
  <c r="AQ21" i="2" s="1"/>
  <c r="AR23" i="89"/>
  <c r="AH20" i="14"/>
  <c r="AQ20" i="14" s="1"/>
  <c r="AI21" i="80"/>
  <c r="AN21" i="80"/>
  <c r="AR20" i="93"/>
  <c r="AR21" i="77"/>
  <c r="AH21" i="84"/>
  <c r="AQ21" i="84" s="1"/>
  <c r="AH23" i="82"/>
  <c r="AQ23" i="82" s="1"/>
  <c r="AN22" i="90"/>
  <c r="AI22" i="90"/>
  <c r="Y21" i="54"/>
  <c r="X21" i="54"/>
  <c r="AX23" i="55"/>
  <c r="S23" i="55" s="1"/>
  <c r="AC23" i="55" s="1"/>
  <c r="AJ23" i="55" s="1"/>
  <c r="AS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R21" i="5"/>
  <c r="AG22" i="3"/>
  <c r="AP22" i="3" s="1"/>
  <c r="AF22" i="3"/>
  <c r="AO22" i="3" s="1"/>
  <c r="AE22" i="3"/>
  <c r="W23" i="3"/>
  <c r="AF21" i="46"/>
  <c r="AO21" i="46" s="1"/>
  <c r="AE21" i="46"/>
  <c r="W22" i="46"/>
  <c r="AG21" i="46"/>
  <c r="AP21" i="46" s="1"/>
  <c r="AG22" i="23"/>
  <c r="AP22" i="23" s="1"/>
  <c r="AF22" i="23"/>
  <c r="AO22" i="23" s="1"/>
  <c r="AE22" i="23"/>
  <c r="W23" i="23"/>
  <c r="AH21" i="72"/>
  <c r="AQ21" i="72" s="1"/>
  <c r="Z22" i="67"/>
  <c r="X22" i="67"/>
  <c r="Y22" i="67"/>
  <c r="Z23" i="57"/>
  <c r="Z22" i="45"/>
  <c r="Y22" i="45"/>
  <c r="X22" i="45"/>
  <c r="AK23" i="10"/>
  <c r="AT23" i="10" s="1"/>
  <c r="AI20" i="22"/>
  <c r="AN20" i="22"/>
  <c r="W22" i="36" l="1"/>
  <c r="AG21" i="36"/>
  <c r="AP21" i="36" s="1"/>
  <c r="AF21" i="36"/>
  <c r="AO21" i="36" s="1"/>
  <c r="AE21" i="36"/>
  <c r="AG23" i="56"/>
  <c r="AP23" i="56" s="1"/>
  <c r="AP25" i="56" s="1"/>
  <c r="AE23" i="56"/>
  <c r="AF23" i="56"/>
  <c r="AO23" i="56" s="1"/>
  <c r="AO25" i="56" s="1"/>
  <c r="W23" i="6"/>
  <c r="AG22" i="6"/>
  <c r="AP22" i="6" s="1"/>
  <c r="AF22" i="6"/>
  <c r="AO22" i="6" s="1"/>
  <c r="AE22" i="6"/>
  <c r="W22" i="92"/>
  <c r="AG21" i="92"/>
  <c r="AP21" i="92" s="1"/>
  <c r="AE21" i="92"/>
  <c r="AF21" i="92"/>
  <c r="AO21" i="92" s="1"/>
  <c r="AG21" i="49"/>
  <c r="AP21" i="49" s="1"/>
  <c r="AF21" i="49"/>
  <c r="AO21" i="49" s="1"/>
  <c r="AE21" i="49"/>
  <c r="W22" i="49"/>
  <c r="AE23" i="74"/>
  <c r="AF23" i="74"/>
  <c r="AO23" i="74" s="1"/>
  <c r="W24" i="74"/>
  <c r="AG23" i="74"/>
  <c r="AP23" i="74" s="1"/>
  <c r="W23" i="83"/>
  <c r="AG22" i="83"/>
  <c r="AP22" i="83" s="1"/>
  <c r="AF22" i="83"/>
  <c r="AO22" i="83" s="1"/>
  <c r="AE22" i="83"/>
  <c r="AE22" i="25"/>
  <c r="W23" i="25"/>
  <c r="AG22" i="25"/>
  <c r="AP22" i="25" s="1"/>
  <c r="AF22" i="25"/>
  <c r="AO22" i="25" s="1"/>
  <c r="W22" i="53"/>
  <c r="AG21" i="53"/>
  <c r="AP21" i="53" s="1"/>
  <c r="AF21" i="53"/>
  <c r="AO21" i="53" s="1"/>
  <c r="AE21" i="53"/>
  <c r="AG23" i="61"/>
  <c r="AP23" i="61" s="1"/>
  <c r="AP25" i="61" s="1"/>
  <c r="AE23" i="61"/>
  <c r="AF23" i="61"/>
  <c r="AO23" i="61" s="1"/>
  <c r="AO25" i="61" s="1"/>
  <c r="AJ8" i="55"/>
  <c r="AK8" i="55"/>
  <c r="AT8" i="55" s="1"/>
  <c r="AG23" i="57"/>
  <c r="AP23" i="57" s="1"/>
  <c r="AP25" i="57" s="1"/>
  <c r="AF23" i="57"/>
  <c r="AO23" i="57" s="1"/>
  <c r="AO25" i="57" s="1"/>
  <c r="AE23" i="57"/>
  <c r="Y23" i="23"/>
  <c r="X23" i="23"/>
  <c r="AJ13" i="55"/>
  <c r="AK13" i="55"/>
  <c r="AT13" i="55" s="1"/>
  <c r="AN22" i="3"/>
  <c r="AI22" i="3"/>
  <c r="AJ21" i="55"/>
  <c r="AK21" i="55"/>
  <c r="AT21" i="55" s="1"/>
  <c r="AJ15" i="55"/>
  <c r="AK15" i="55"/>
  <c r="AT15" i="55" s="1"/>
  <c r="AJ9" i="55"/>
  <c r="AK9" i="55"/>
  <c r="AT9" i="55" s="1"/>
  <c r="AH21" i="36"/>
  <c r="AQ21" i="36" s="1"/>
  <c r="AN22" i="24"/>
  <c r="AI22" i="24"/>
  <c r="AN24" i="89"/>
  <c r="AI24" i="89"/>
  <c r="AS12" i="10"/>
  <c r="AL12" i="10"/>
  <c r="AU12" i="10" s="1"/>
  <c r="Y23" i="77"/>
  <c r="X23" i="77"/>
  <c r="AR21" i="20"/>
  <c r="AS13" i="10"/>
  <c r="AL13" i="10"/>
  <c r="AU13" i="10" s="1"/>
  <c r="AI23" i="21"/>
  <c r="AN23" i="21"/>
  <c r="AN25" i="21" s="1"/>
  <c r="AR22" i="70"/>
  <c r="AE22" i="52"/>
  <c r="W23" i="52"/>
  <c r="AG22" i="52"/>
  <c r="AP22" i="52" s="1"/>
  <c r="AF22" i="52"/>
  <c r="AO22" i="52" s="1"/>
  <c r="AE22" i="8"/>
  <c r="W23" i="8"/>
  <c r="AG22" i="8"/>
  <c r="AP22" i="8" s="1"/>
  <c r="AF22" i="8"/>
  <c r="AO22" i="8" s="1"/>
  <c r="W22" i="87"/>
  <c r="AG21" i="87"/>
  <c r="AP21" i="87" s="1"/>
  <c r="AF21" i="87"/>
  <c r="AO21" i="87" s="1"/>
  <c r="AE21" i="87"/>
  <c r="AS3" i="10"/>
  <c r="AL3" i="10"/>
  <c r="AU3" i="10" s="1"/>
  <c r="AR22" i="34"/>
  <c r="AH23" i="90"/>
  <c r="AQ23" i="90" s="1"/>
  <c r="AR21" i="25"/>
  <c r="W22" i="76"/>
  <c r="AG21" i="76"/>
  <c r="AP21" i="76" s="1"/>
  <c r="AF21" i="76"/>
  <c r="AO21" i="76" s="1"/>
  <c r="AE21" i="76"/>
  <c r="Z22" i="81"/>
  <c r="X22" i="81"/>
  <c r="Y22" i="81"/>
  <c r="AR21" i="75"/>
  <c r="AI21" i="84"/>
  <c r="AN21" i="84"/>
  <c r="AH22" i="6"/>
  <c r="AQ22" i="6" s="1"/>
  <c r="AI22" i="69"/>
  <c r="AN22" i="69"/>
  <c r="AR22" i="86"/>
  <c r="AJ18" i="13"/>
  <c r="AK18" i="13"/>
  <c r="AT18" i="13" s="1"/>
  <c r="AJ12" i="13"/>
  <c r="AK12" i="13"/>
  <c r="AT12" i="13" s="1"/>
  <c r="AJ6" i="13"/>
  <c r="AK6" i="13"/>
  <c r="AT6" i="13" s="1"/>
  <c r="AH23" i="88"/>
  <c r="AQ23" i="88" s="1"/>
  <c r="AH22" i="80"/>
  <c r="AQ22" i="80" s="1"/>
  <c r="W23" i="40"/>
  <c r="AG22" i="40"/>
  <c r="AP22" i="40" s="1"/>
  <c r="AF22" i="40"/>
  <c r="AO22" i="40" s="1"/>
  <c r="AE22" i="40"/>
  <c r="AR21" i="73"/>
  <c r="AI21" i="4"/>
  <c r="AN21" i="4"/>
  <c r="AN23" i="41"/>
  <c r="AI23" i="41"/>
  <c r="AH23" i="51"/>
  <c r="AQ23" i="51" s="1"/>
  <c r="AQ25" i="51" s="1"/>
  <c r="AZ3" i="51"/>
  <c r="AH23" i="74"/>
  <c r="AQ23" i="74" s="1"/>
  <c r="AR22" i="85"/>
  <c r="AH22" i="25"/>
  <c r="AQ22" i="25" s="1"/>
  <c r="AF22" i="91"/>
  <c r="AO22" i="91" s="1"/>
  <c r="AE22" i="91"/>
  <c r="AG22" i="91"/>
  <c r="AP22" i="91" s="1"/>
  <c r="W23" i="91"/>
  <c r="AH22" i="38"/>
  <c r="AQ22" i="38" s="1"/>
  <c r="AH21" i="49"/>
  <c r="AQ21" i="49" s="1"/>
  <c r="AN20" i="14"/>
  <c r="AI20" i="14"/>
  <c r="AI22" i="5"/>
  <c r="AN22" i="5"/>
  <c r="X22" i="63"/>
  <c r="Y22" i="63"/>
  <c r="AJ20" i="55"/>
  <c r="AK20" i="55"/>
  <c r="AT20" i="55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W23" i="71"/>
  <c r="AG22" i="71"/>
  <c r="AP22" i="71" s="1"/>
  <c r="AE22" i="71"/>
  <c r="AF22" i="71"/>
  <c r="AO22" i="71" s="1"/>
  <c r="AG22" i="19"/>
  <c r="AP22" i="19" s="1"/>
  <c r="AF22" i="19"/>
  <c r="AO22" i="19" s="1"/>
  <c r="AE22" i="19"/>
  <c r="W23" i="19"/>
  <c r="AJ4" i="10"/>
  <c r="AK4" i="10"/>
  <c r="AT4" i="10" s="1"/>
  <c r="AT25" i="10" s="1"/>
  <c r="AH23" i="70"/>
  <c r="AQ23" i="70" s="1"/>
  <c r="AQ25" i="70" s="1"/>
  <c r="AZ3" i="70"/>
  <c r="AR22" i="74"/>
  <c r="AE23" i="90"/>
  <c r="AF23" i="90"/>
  <c r="AO23" i="90" s="1"/>
  <c r="AG23" i="90"/>
  <c r="AP23" i="90" s="1"/>
  <c r="W24" i="90"/>
  <c r="W22" i="15"/>
  <c r="AG21" i="15"/>
  <c r="AP21" i="15" s="1"/>
  <c r="AE21" i="15"/>
  <c r="AF21" i="15"/>
  <c r="AO21" i="15" s="1"/>
  <c r="AI21" i="42"/>
  <c r="AN21" i="42"/>
  <c r="AH22" i="20"/>
  <c r="AQ22" i="20" s="1"/>
  <c r="AS14" i="10"/>
  <c r="AL14" i="10"/>
  <c r="AU14" i="10" s="1"/>
  <c r="Z24" i="82"/>
  <c r="Y24" i="82"/>
  <c r="X24" i="82"/>
  <c r="AH22" i="64"/>
  <c r="AQ22" i="64" s="1"/>
  <c r="AH21" i="22"/>
  <c r="AQ21" i="22" s="1"/>
  <c r="AR22" i="56"/>
  <c r="AJ17" i="13"/>
  <c r="AK17" i="13"/>
  <c r="AT17" i="13" s="1"/>
  <c r="AJ11" i="13"/>
  <c r="AK11" i="13"/>
  <c r="AT11" i="13" s="1"/>
  <c r="AJ5" i="13"/>
  <c r="AK5" i="13"/>
  <c r="AT5" i="13" s="1"/>
  <c r="W24" i="88"/>
  <c r="AG23" i="88"/>
  <c r="AP23" i="88" s="1"/>
  <c r="AE23" i="88"/>
  <c r="AF23" i="88"/>
  <c r="AO23" i="88" s="1"/>
  <c r="W23" i="80"/>
  <c r="AG22" i="80"/>
  <c r="AP22" i="80" s="1"/>
  <c r="AF22" i="80"/>
  <c r="AO22" i="80" s="1"/>
  <c r="AE22" i="80"/>
  <c r="AS21" i="10"/>
  <c r="AL21" i="10"/>
  <c r="AU21" i="10" s="1"/>
  <c r="AF23" i="51"/>
  <c r="AO23" i="51" s="1"/>
  <c r="AO25" i="51" s="1"/>
  <c r="AE23" i="51"/>
  <c r="AG23" i="51"/>
  <c r="AP23" i="51" s="1"/>
  <c r="AP25" i="51" s="1"/>
  <c r="AR20" i="94"/>
  <c r="AH23" i="30"/>
  <c r="AQ23" i="30" s="1"/>
  <c r="AR22" i="44"/>
  <c r="Y23" i="9"/>
  <c r="X23" i="9"/>
  <c r="W23" i="38"/>
  <c r="AG22" i="38"/>
  <c r="AP22" i="38" s="1"/>
  <c r="AF22" i="38"/>
  <c r="AO22" i="38" s="1"/>
  <c r="AE22" i="38"/>
  <c r="AS17" i="10"/>
  <c r="AL17" i="10"/>
  <c r="AU17" i="10" s="1"/>
  <c r="AI23" i="58"/>
  <c r="AN23" i="58"/>
  <c r="AN25" i="58" s="1"/>
  <c r="AS22" i="10"/>
  <c r="AL22" i="10"/>
  <c r="AU22" i="10" s="1"/>
  <c r="Y22" i="96"/>
  <c r="Z22" i="96" s="1"/>
  <c r="X22" i="96"/>
  <c r="Y24" i="95"/>
  <c r="X24" i="95"/>
  <c r="Y23" i="26"/>
  <c r="Z23" i="26" s="1"/>
  <c r="X23" i="26"/>
  <c r="AI22" i="28"/>
  <c r="AN22" i="28"/>
  <c r="X25" i="39"/>
  <c r="Y25" i="39"/>
  <c r="AI22" i="31"/>
  <c r="AN22" i="31"/>
  <c r="AJ14" i="55"/>
  <c r="AK14" i="55"/>
  <c r="AT14" i="55" s="1"/>
  <c r="AH21" i="54"/>
  <c r="AQ21" i="54" s="1"/>
  <c r="AJ19" i="55"/>
  <c r="AK19" i="55"/>
  <c r="AT19" i="55" s="1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H22" i="73"/>
  <c r="AQ22" i="73" s="1"/>
  <c r="AR21" i="65"/>
  <c r="AR22" i="35"/>
  <c r="AR21" i="64"/>
  <c r="AR20" i="92"/>
  <c r="AR22" i="61"/>
  <c r="Y22" i="59"/>
  <c r="X22" i="59"/>
  <c r="AS20" i="10"/>
  <c r="AL20" i="10"/>
  <c r="AU20" i="10" s="1"/>
  <c r="AG23" i="1"/>
  <c r="AP23" i="1" s="1"/>
  <c r="AP25" i="1" s="1"/>
  <c r="AF23" i="1"/>
  <c r="AO23" i="1" s="1"/>
  <c r="AO25" i="1" s="1"/>
  <c r="AE23" i="1"/>
  <c r="AH22" i="18"/>
  <c r="AQ22" i="18" s="1"/>
  <c r="Z22" i="84"/>
  <c r="X22" i="84"/>
  <c r="Y22" i="84"/>
  <c r="AI22" i="43"/>
  <c r="AN22" i="43"/>
  <c r="Y23" i="33"/>
  <c r="Z23" i="33" s="1"/>
  <c r="X23" i="33"/>
  <c r="AJ22" i="13"/>
  <c r="AK22" i="13"/>
  <c r="AT22" i="13" s="1"/>
  <c r="AJ16" i="13"/>
  <c r="AK16" i="13"/>
  <c r="AT16" i="13" s="1"/>
  <c r="AJ10" i="13"/>
  <c r="AK10" i="13"/>
  <c r="AT10" i="13" s="1"/>
  <c r="AJ3" i="13"/>
  <c r="AB4" i="13"/>
  <c r="AR20" i="49"/>
  <c r="AH23" i="44"/>
  <c r="AQ23" i="44" s="1"/>
  <c r="Y22" i="11"/>
  <c r="Z22" i="11" s="1"/>
  <c r="X22" i="11"/>
  <c r="AR20" i="36"/>
  <c r="AR21" i="7"/>
  <c r="Z22" i="72"/>
  <c r="X22" i="72"/>
  <c r="Y22" i="72"/>
  <c r="AI23" i="55"/>
  <c r="AN23" i="55"/>
  <c r="AN25" i="55" s="1"/>
  <c r="AI23" i="68"/>
  <c r="AN23" i="68"/>
  <c r="AN25" i="68" s="1"/>
  <c r="AN23" i="13"/>
  <c r="AN25" i="13" s="1"/>
  <c r="AI23" i="13"/>
  <c r="AR20" i="17"/>
  <c r="AK23" i="55"/>
  <c r="AT23" i="55" s="1"/>
  <c r="Z23" i="47"/>
  <c r="X23" i="47"/>
  <c r="Y23" i="47"/>
  <c r="AI21" i="12"/>
  <c r="AN21" i="12"/>
  <c r="Y23" i="48"/>
  <c r="Z23" i="48" s="1"/>
  <c r="X23" i="48"/>
  <c r="AE22" i="45"/>
  <c r="W23" i="45"/>
  <c r="AG22" i="45"/>
  <c r="AP22" i="45" s="1"/>
  <c r="AF22" i="45"/>
  <c r="AO22" i="45" s="1"/>
  <c r="Y22" i="46"/>
  <c r="X22" i="46"/>
  <c r="Z22" i="46" s="1"/>
  <c r="AH22" i="75"/>
  <c r="AQ22" i="75" s="1"/>
  <c r="AH22" i="50"/>
  <c r="AQ22" i="50" s="1"/>
  <c r="AJ7" i="55"/>
  <c r="AK7" i="55"/>
  <c r="AT7" i="55" s="1"/>
  <c r="Y23" i="60"/>
  <c r="X23" i="60"/>
  <c r="Z23" i="60" s="1"/>
  <c r="Z22" i="75"/>
  <c r="AS18" i="10"/>
  <c r="AL18" i="10"/>
  <c r="AU18" i="10" s="1"/>
  <c r="AS19" i="10"/>
  <c r="AL19" i="10"/>
  <c r="AU19" i="10" s="1"/>
  <c r="AR21" i="52"/>
  <c r="Z22" i="50"/>
  <c r="AX22" i="57"/>
  <c r="S22" i="57" s="1"/>
  <c r="AC22" i="57" s="1"/>
  <c r="AB23" i="57" s="1"/>
  <c r="AR20" i="22"/>
  <c r="AN22" i="23"/>
  <c r="AI22" i="23"/>
  <c r="AI21" i="46"/>
  <c r="AN21" i="46"/>
  <c r="AJ18" i="55"/>
  <c r="AK18" i="55"/>
  <c r="AT18" i="55" s="1"/>
  <c r="AJ12" i="55"/>
  <c r="AK12" i="55"/>
  <c r="AT12" i="55" s="1"/>
  <c r="AJ6" i="55"/>
  <c r="AK6" i="55"/>
  <c r="AT6" i="55" s="1"/>
  <c r="Z21" i="54"/>
  <c r="AR21" i="80"/>
  <c r="AN22" i="60"/>
  <c r="AI22" i="60"/>
  <c r="AX22" i="68"/>
  <c r="S22" i="68" s="1"/>
  <c r="AC22" i="68" s="1"/>
  <c r="AB23" i="68" s="1"/>
  <c r="AN23" i="66"/>
  <c r="AN25" i="66" s="1"/>
  <c r="AI23" i="66"/>
  <c r="AI22" i="79"/>
  <c r="AN22" i="79"/>
  <c r="AH21" i="94"/>
  <c r="AQ21" i="94" s="1"/>
  <c r="W25" i="29"/>
  <c r="AG24" i="29"/>
  <c r="AP24" i="29" s="1"/>
  <c r="AF24" i="29"/>
  <c r="AO24" i="29" s="1"/>
  <c r="AE24" i="29"/>
  <c r="AH23" i="86"/>
  <c r="AQ23" i="86" s="1"/>
  <c r="Z23" i="70"/>
  <c r="AH23" i="85"/>
  <c r="AQ23" i="85" s="1"/>
  <c r="AG21" i="93"/>
  <c r="AP21" i="93" s="1"/>
  <c r="AF21" i="93"/>
  <c r="AO21" i="93" s="1"/>
  <c r="AE21" i="93"/>
  <c r="W22" i="93"/>
  <c r="AH21" i="17"/>
  <c r="AQ21" i="17" s="1"/>
  <c r="AN21" i="59"/>
  <c r="AI21" i="59"/>
  <c r="Z22" i="20"/>
  <c r="Z22" i="18"/>
  <c r="Z22" i="64"/>
  <c r="AI22" i="33"/>
  <c r="AN22" i="33"/>
  <c r="Z21" i="22"/>
  <c r="AJ21" i="13"/>
  <c r="AK21" i="13"/>
  <c r="AT21" i="13" s="1"/>
  <c r="AJ15" i="13"/>
  <c r="AK15" i="13"/>
  <c r="AT15" i="13" s="1"/>
  <c r="AJ9" i="13"/>
  <c r="AK9" i="13"/>
  <c r="AT9" i="13" s="1"/>
  <c r="AR21" i="50"/>
  <c r="AR21" i="91"/>
  <c r="Z23" i="27"/>
  <c r="Y23" i="27"/>
  <c r="X23" i="27"/>
  <c r="AN21" i="72"/>
  <c r="AI21" i="72"/>
  <c r="Y24" i="41"/>
  <c r="X24" i="41"/>
  <c r="AS10" i="10"/>
  <c r="AL10" i="10"/>
  <c r="AU10" i="10" s="1"/>
  <c r="AH23" i="34"/>
  <c r="AQ23" i="34" s="1"/>
  <c r="AH21" i="32"/>
  <c r="AQ21" i="32" s="1"/>
  <c r="AR21" i="67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X23" i="58"/>
  <c r="S23" i="58" s="1"/>
  <c r="AC23" i="58" s="1"/>
  <c r="AX3" i="58"/>
  <c r="S3" i="58" s="1"/>
  <c r="AC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Z23" i="30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I22" i="9"/>
  <c r="AN22" i="9"/>
  <c r="AS5" i="10"/>
  <c r="AL5" i="10"/>
  <c r="AU5" i="10" s="1"/>
  <c r="AR21" i="83"/>
  <c r="AH22" i="65"/>
  <c r="AQ22" i="65" s="1"/>
  <c r="AH22" i="7"/>
  <c r="AQ22" i="7" s="1"/>
  <c r="Z23" i="28"/>
  <c r="X23" i="28"/>
  <c r="Y23" i="28"/>
  <c r="Z23" i="5"/>
  <c r="Y23" i="5"/>
  <c r="X23" i="5"/>
  <c r="AN22" i="48"/>
  <c r="AI22" i="48"/>
  <c r="AH22" i="67"/>
  <c r="AQ22" i="67" s="1"/>
  <c r="AJ17" i="55"/>
  <c r="AK17" i="55"/>
  <c r="AT17" i="55" s="1"/>
  <c r="AJ11" i="55"/>
  <c r="AK11" i="55"/>
  <c r="AT11" i="55" s="1"/>
  <c r="AJ5" i="55"/>
  <c r="AK5" i="55"/>
  <c r="AT5" i="55" s="1"/>
  <c r="AR22" i="90"/>
  <c r="AR20" i="53"/>
  <c r="AR22" i="51"/>
  <c r="AS6" i="10"/>
  <c r="AL6" i="10"/>
  <c r="AU6" i="10" s="1"/>
  <c r="AI22" i="77"/>
  <c r="AN22" i="77"/>
  <c r="AS7" i="10"/>
  <c r="AL7" i="10"/>
  <c r="AU7" i="10" s="1"/>
  <c r="X22" i="78"/>
  <c r="Y22" i="78"/>
  <c r="AH23" i="56"/>
  <c r="AQ23" i="56" s="1"/>
  <c r="AQ25" i="56" s="1"/>
  <c r="AZ3" i="56"/>
  <c r="AH23" i="35"/>
  <c r="AQ23" i="35" s="1"/>
  <c r="Z23" i="79"/>
  <c r="X23" i="79"/>
  <c r="Y23" i="79"/>
  <c r="Z21" i="94"/>
  <c r="AH22" i="52"/>
  <c r="AQ22" i="52" s="1"/>
  <c r="Z22" i="73"/>
  <c r="AH21" i="53"/>
  <c r="AQ21" i="53" s="1"/>
  <c r="Z23" i="86"/>
  <c r="AR20" i="32"/>
  <c r="Z21" i="17"/>
  <c r="X22" i="42"/>
  <c r="Y22" i="42"/>
  <c r="AI21" i="81"/>
  <c r="AN21" i="81"/>
  <c r="AS15" i="10"/>
  <c r="AL15" i="10"/>
  <c r="AU15" i="10" s="1"/>
  <c r="AI23" i="82"/>
  <c r="AN23" i="82"/>
  <c r="AR21" i="45"/>
  <c r="AJ20" i="13"/>
  <c r="AK20" i="13"/>
  <c r="AT20" i="13" s="1"/>
  <c r="AJ14" i="13"/>
  <c r="AK14" i="13"/>
  <c r="AT14" i="13" s="1"/>
  <c r="AJ8" i="13"/>
  <c r="AK8" i="13"/>
  <c r="AT8" i="13" s="1"/>
  <c r="Z23" i="44"/>
  <c r="AI22" i="27"/>
  <c r="AN22" i="27"/>
  <c r="Z22" i="2"/>
  <c r="X22" i="2"/>
  <c r="Y22" i="2"/>
  <c r="AR21" i="38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1" i="92"/>
  <c r="AQ21" i="92" s="1"/>
  <c r="AX22" i="66"/>
  <c r="S22" i="66" s="1"/>
  <c r="AC22" i="66" s="1"/>
  <c r="AB23" i="66" s="1"/>
  <c r="AX22" i="58"/>
  <c r="S22" i="58" s="1"/>
  <c r="AC22" i="58" s="1"/>
  <c r="AB23" i="58" s="1"/>
  <c r="AR22" i="88"/>
  <c r="AH22" i="91"/>
  <c r="AQ22" i="91" s="1"/>
  <c r="AX22" i="21"/>
  <c r="S22" i="21" s="1"/>
  <c r="AC22" i="21" s="1"/>
  <c r="AB23" i="21" s="1"/>
  <c r="AI21" i="96"/>
  <c r="AN21" i="96"/>
  <c r="AN23" i="95"/>
  <c r="AI23" i="95"/>
  <c r="AI22" i="26"/>
  <c r="AN22" i="26"/>
  <c r="X23" i="16"/>
  <c r="Y23" i="16"/>
  <c r="AI22" i="47"/>
  <c r="AN22" i="47"/>
  <c r="AN24" i="39"/>
  <c r="AI24" i="39"/>
  <c r="AI21" i="63"/>
  <c r="AN21" i="63"/>
  <c r="AI21" i="78"/>
  <c r="AN21" i="78"/>
  <c r="AH22" i="45"/>
  <c r="AQ22" i="45" s="1"/>
  <c r="AG22" i="67"/>
  <c r="AP22" i="67" s="1"/>
  <c r="AE22" i="67"/>
  <c r="W23" i="67"/>
  <c r="AF22" i="67"/>
  <c r="AO22" i="67" s="1"/>
  <c r="Z23" i="3"/>
  <c r="Y23" i="3"/>
  <c r="X23" i="3"/>
  <c r="AJ22" i="55"/>
  <c r="AK22" i="55"/>
  <c r="AT22" i="55" s="1"/>
  <c r="AJ16" i="55"/>
  <c r="AK16" i="55"/>
  <c r="AT16" i="55" s="1"/>
  <c r="AJ10" i="55"/>
  <c r="AK10" i="55"/>
  <c r="AT10" i="55" s="1"/>
  <c r="AJ3" i="55"/>
  <c r="AB4" i="55"/>
  <c r="Y23" i="24"/>
  <c r="X23" i="24"/>
  <c r="X25" i="89"/>
  <c r="Y25" i="89"/>
  <c r="W24" i="35"/>
  <c r="AG23" i="35"/>
  <c r="AP23" i="35" s="1"/>
  <c r="AF23" i="35"/>
  <c r="AO23" i="35" s="1"/>
  <c r="AE23" i="35"/>
  <c r="AE21" i="62"/>
  <c r="W22" i="62"/>
  <c r="AF21" i="62"/>
  <c r="AO21" i="62" s="1"/>
  <c r="AG21" i="62"/>
  <c r="AP21" i="62" s="1"/>
  <c r="AF22" i="37"/>
  <c r="AO22" i="37" s="1"/>
  <c r="AE22" i="37"/>
  <c r="W23" i="37"/>
  <c r="AG22" i="37"/>
  <c r="AP22" i="37" s="1"/>
  <c r="AH22" i="83"/>
  <c r="AQ22" i="83" s="1"/>
  <c r="AJ23" i="13"/>
  <c r="AS23" i="13" s="1"/>
  <c r="AK23" i="13"/>
  <c r="AT23" i="13" s="1"/>
  <c r="AF23" i="85"/>
  <c r="AO23" i="85" s="1"/>
  <c r="AE23" i="85"/>
  <c r="W24" i="85"/>
  <c r="AG23" i="85"/>
  <c r="AP23" i="85" s="1"/>
  <c r="AR22" i="30"/>
  <c r="AS8" i="10"/>
  <c r="AL8" i="10"/>
  <c r="AU8" i="10" s="1"/>
  <c r="X23" i="43"/>
  <c r="Z23" i="43" s="1"/>
  <c r="Y23" i="43"/>
  <c r="Y23" i="69"/>
  <c r="Z23" i="69" s="1"/>
  <c r="X23" i="69"/>
  <c r="AS16" i="10"/>
  <c r="AL16" i="10"/>
  <c r="AU16" i="10" s="1"/>
  <c r="AJ19" i="13"/>
  <c r="AK19" i="13"/>
  <c r="AT19" i="13" s="1"/>
  <c r="AJ13" i="13"/>
  <c r="AK13" i="13"/>
  <c r="AT13" i="13" s="1"/>
  <c r="AJ7" i="13"/>
  <c r="AK7" i="13"/>
  <c r="AT7" i="13" s="1"/>
  <c r="AR21" i="18"/>
  <c r="AH23" i="61"/>
  <c r="AQ23" i="61" s="1"/>
  <c r="AQ25" i="61" s="1"/>
  <c r="AZ3" i="61"/>
  <c r="AR21" i="6"/>
  <c r="AI21" i="11"/>
  <c r="AN21" i="11"/>
  <c r="AR23" i="10"/>
  <c r="AR25" i="10" s="1"/>
  <c r="AL23" i="10"/>
  <c r="AU23" i="10" s="1"/>
  <c r="AS9" i="10"/>
  <c r="AL9" i="10"/>
  <c r="AU9" i="10" s="1"/>
  <c r="AI21" i="2"/>
  <c r="AN21" i="2"/>
  <c r="X22" i="4"/>
  <c r="Y22" i="4"/>
  <c r="S22" i="1"/>
  <c r="AC21" i="1"/>
  <c r="AB22" i="1" s="1"/>
  <c r="W24" i="34"/>
  <c r="AG23" i="34"/>
  <c r="AP23" i="34" s="1"/>
  <c r="AF23" i="34"/>
  <c r="AO23" i="34" s="1"/>
  <c r="AE23" i="34"/>
  <c r="W22" i="32"/>
  <c r="AG21" i="32"/>
  <c r="AP21" i="32" s="1"/>
  <c r="AF21" i="32"/>
  <c r="AO21" i="32" s="1"/>
  <c r="AE21" i="32"/>
  <c r="AR20" i="54"/>
  <c r="AS11" i="10"/>
  <c r="AL11" i="10"/>
  <c r="AU11" i="10" s="1"/>
  <c r="Z22" i="65"/>
  <c r="Z22" i="7"/>
  <c r="AI22" i="16"/>
  <c r="AN22" i="16"/>
  <c r="Z21" i="14"/>
  <c r="Y21" i="14"/>
  <c r="X21" i="14"/>
  <c r="Z22" i="12"/>
  <c r="Y22" i="12"/>
  <c r="X22" i="12"/>
  <c r="Z23" i="31"/>
  <c r="X23" i="31"/>
  <c r="Y23" i="31"/>
  <c r="AF23" i="48" l="1"/>
  <c r="AO23" i="48" s="1"/>
  <c r="W24" i="48"/>
  <c r="AG23" i="48"/>
  <c r="AP23" i="48" s="1"/>
  <c r="AE23" i="48"/>
  <c r="W24" i="26"/>
  <c r="AG23" i="26"/>
  <c r="AP23" i="26" s="1"/>
  <c r="AF23" i="26"/>
  <c r="AO23" i="26" s="1"/>
  <c r="AE23" i="26"/>
  <c r="AG23" i="69"/>
  <c r="AP23" i="69" s="1"/>
  <c r="AP25" i="69" s="1"/>
  <c r="AF23" i="69"/>
  <c r="AO23" i="69" s="1"/>
  <c r="AO25" i="69" s="1"/>
  <c r="AE23" i="69"/>
  <c r="AE22" i="11"/>
  <c r="AF22" i="11"/>
  <c r="AO22" i="11" s="1"/>
  <c r="W23" i="11"/>
  <c r="AG22" i="11"/>
  <c r="AP22" i="11" s="1"/>
  <c r="W24" i="33"/>
  <c r="AG23" i="33"/>
  <c r="AP23" i="33" s="1"/>
  <c r="AF23" i="33"/>
  <c r="AO23" i="33" s="1"/>
  <c r="AE23" i="33"/>
  <c r="W24" i="43"/>
  <c r="AG23" i="43"/>
  <c r="AP23" i="43" s="1"/>
  <c r="AF23" i="43"/>
  <c r="AO23" i="43" s="1"/>
  <c r="AE23" i="43"/>
  <c r="W23" i="96"/>
  <c r="AG22" i="96"/>
  <c r="AP22" i="96" s="1"/>
  <c r="AE22" i="96"/>
  <c r="AF22" i="96"/>
  <c r="AO22" i="96" s="1"/>
  <c r="AG23" i="60"/>
  <c r="AP23" i="60" s="1"/>
  <c r="AP25" i="60" s="1"/>
  <c r="AE23" i="60"/>
  <c r="AF23" i="60"/>
  <c r="AO23" i="60" s="1"/>
  <c r="AO25" i="60" s="1"/>
  <c r="W23" i="46"/>
  <c r="AG22" i="46"/>
  <c r="AP22" i="46" s="1"/>
  <c r="AF22" i="46"/>
  <c r="AO22" i="46" s="1"/>
  <c r="AE22" i="46"/>
  <c r="AR22" i="16"/>
  <c r="AN23" i="34"/>
  <c r="AI23" i="34"/>
  <c r="AS19" i="13"/>
  <c r="AL19" i="13"/>
  <c r="AU19" i="13" s="1"/>
  <c r="AH23" i="24"/>
  <c r="AQ23" i="24" s="1"/>
  <c r="AQ25" i="24" s="1"/>
  <c r="AX22" i="24"/>
  <c r="S22" i="24" s="1"/>
  <c r="AC22" i="24" s="1"/>
  <c r="AB23" i="24" s="1"/>
  <c r="AZ3" i="24"/>
  <c r="AS10" i="55"/>
  <c r="AL10" i="55"/>
  <c r="AU10" i="55" s="1"/>
  <c r="AR21" i="78"/>
  <c r="AR22" i="47"/>
  <c r="AR23" i="95"/>
  <c r="AJ23" i="58"/>
  <c r="AS23" i="58" s="1"/>
  <c r="AK23" i="58"/>
  <c r="AT23" i="58" s="1"/>
  <c r="S16" i="1"/>
  <c r="AC15" i="1"/>
  <c r="AB16" i="1" s="1"/>
  <c r="S10" i="1"/>
  <c r="AC9" i="1"/>
  <c r="AB10" i="1" s="1"/>
  <c r="S4" i="1"/>
  <c r="AC3" i="1"/>
  <c r="AH22" i="2"/>
  <c r="AQ22" i="2" s="1"/>
  <c r="AS8" i="13"/>
  <c r="AL8" i="13"/>
  <c r="AU8" i="13" s="1"/>
  <c r="AR21" i="81"/>
  <c r="AR22" i="48"/>
  <c r="AH23" i="28"/>
  <c r="AQ23" i="28" s="1"/>
  <c r="AJ22" i="21"/>
  <c r="AK22" i="21"/>
  <c r="AT22" i="21" s="1"/>
  <c r="AJ16" i="21"/>
  <c r="AK16" i="21"/>
  <c r="AT16" i="21" s="1"/>
  <c r="AJ10" i="21"/>
  <c r="AK10" i="21"/>
  <c r="AT10" i="21" s="1"/>
  <c r="AB4" i="21"/>
  <c r="AJ3" i="21"/>
  <c r="AJ19" i="58"/>
  <c r="AK19" i="58"/>
  <c r="AT19" i="58" s="1"/>
  <c r="AJ13" i="58"/>
  <c r="AK13" i="58"/>
  <c r="AT13" i="58" s="1"/>
  <c r="AJ7" i="58"/>
  <c r="AK7" i="58"/>
  <c r="AT7" i="58" s="1"/>
  <c r="AJ21" i="66"/>
  <c r="AK21" i="66"/>
  <c r="AT21" i="66" s="1"/>
  <c r="AJ15" i="66"/>
  <c r="AK15" i="66"/>
  <c r="AT15" i="66" s="1"/>
  <c r="AJ9" i="66"/>
  <c r="AK9" i="66"/>
  <c r="AT9" i="66" s="1"/>
  <c r="AR21" i="72"/>
  <c r="AS15" i="13"/>
  <c r="AL15" i="13"/>
  <c r="AU15" i="13" s="1"/>
  <c r="AE22" i="64"/>
  <c r="W23" i="64"/>
  <c r="AF22" i="64"/>
  <c r="AO22" i="64" s="1"/>
  <c r="AG22" i="64"/>
  <c r="AP22" i="64" s="1"/>
  <c r="AN24" i="29"/>
  <c r="AI24" i="29"/>
  <c r="AF21" i="54"/>
  <c r="AO21" i="54" s="1"/>
  <c r="AG21" i="54"/>
  <c r="AP21" i="54" s="1"/>
  <c r="W22" i="54"/>
  <c r="AE21" i="54"/>
  <c r="AS18" i="55"/>
  <c r="AL18" i="55"/>
  <c r="AU18" i="55" s="1"/>
  <c r="AH23" i="48"/>
  <c r="AQ23" i="48" s="1"/>
  <c r="AH23" i="47"/>
  <c r="AQ23" i="47" s="1"/>
  <c r="AH22" i="72"/>
  <c r="AQ22" i="72" s="1"/>
  <c r="AH22" i="11"/>
  <c r="AQ22" i="11" s="1"/>
  <c r="AH23" i="33"/>
  <c r="AQ23" i="33" s="1"/>
  <c r="AH22" i="84"/>
  <c r="AQ22" i="84" s="1"/>
  <c r="AJ19" i="68"/>
  <c r="AK19" i="68"/>
  <c r="AT19" i="68" s="1"/>
  <c r="AJ13" i="68"/>
  <c r="AK13" i="68"/>
  <c r="AT13" i="68" s="1"/>
  <c r="AJ7" i="68"/>
  <c r="AK7" i="68"/>
  <c r="AT7" i="68" s="1"/>
  <c r="AS19" i="55"/>
  <c r="AL19" i="55"/>
  <c r="AU19" i="55" s="1"/>
  <c r="AR22" i="31"/>
  <c r="AH23" i="26"/>
  <c r="AQ23" i="26" s="1"/>
  <c r="AH22" i="96"/>
  <c r="AQ22" i="96" s="1"/>
  <c r="AL23" i="58"/>
  <c r="AU23" i="58" s="1"/>
  <c r="AR23" i="58"/>
  <c r="AR25" i="58" s="1"/>
  <c r="AS5" i="13"/>
  <c r="AL5" i="13"/>
  <c r="AU5" i="13" s="1"/>
  <c r="X24" i="90"/>
  <c r="Y24" i="90"/>
  <c r="X23" i="19"/>
  <c r="Y23" i="19"/>
  <c r="Z23" i="19" s="1"/>
  <c r="AJ18" i="57"/>
  <c r="AK18" i="57"/>
  <c r="AT18" i="57" s="1"/>
  <c r="AJ12" i="57"/>
  <c r="AK12" i="57"/>
  <c r="AT12" i="57" s="1"/>
  <c r="AJ6" i="57"/>
  <c r="AK6" i="57"/>
  <c r="AT6" i="57" s="1"/>
  <c r="AS18" i="13"/>
  <c r="AL18" i="13"/>
  <c r="AU18" i="13" s="1"/>
  <c r="AH22" i="81"/>
  <c r="AQ22" i="81" s="1"/>
  <c r="X22" i="76"/>
  <c r="Y22" i="76"/>
  <c r="AI22" i="52"/>
  <c r="AN22" i="52"/>
  <c r="AS9" i="55"/>
  <c r="AL9" i="55"/>
  <c r="AU9" i="55" s="1"/>
  <c r="AN23" i="57"/>
  <c r="AN25" i="57" s="1"/>
  <c r="AI23" i="57"/>
  <c r="AI23" i="61"/>
  <c r="AN23" i="61"/>
  <c r="AN25" i="61" s="1"/>
  <c r="AN22" i="83"/>
  <c r="AI22" i="83"/>
  <c r="AI22" i="6"/>
  <c r="AN22" i="6"/>
  <c r="Y24" i="35"/>
  <c r="Z24" i="35" s="1"/>
  <c r="X24" i="35"/>
  <c r="AG23" i="3"/>
  <c r="AP23" i="3" s="1"/>
  <c r="AP25" i="3" s="1"/>
  <c r="AF23" i="3"/>
  <c r="AO23" i="3" s="1"/>
  <c r="AO25" i="3" s="1"/>
  <c r="AE23" i="3"/>
  <c r="AJ23" i="66"/>
  <c r="AS23" i="66" s="1"/>
  <c r="AK23" i="66"/>
  <c r="AT23" i="66" s="1"/>
  <c r="AC20" i="1"/>
  <c r="AB21" i="1" s="1"/>
  <c r="S21" i="1"/>
  <c r="AC14" i="1"/>
  <c r="AB15" i="1" s="1"/>
  <c r="S15" i="1"/>
  <c r="AC8" i="1"/>
  <c r="AB9" i="1" s="1"/>
  <c r="S9" i="1"/>
  <c r="AG22" i="2"/>
  <c r="AP22" i="2" s="1"/>
  <c r="AF22" i="2"/>
  <c r="AO22" i="2" s="1"/>
  <c r="AE22" i="2"/>
  <c r="W23" i="2"/>
  <c r="AF23" i="86"/>
  <c r="AO23" i="86" s="1"/>
  <c r="AG23" i="86"/>
  <c r="AP23" i="86" s="1"/>
  <c r="AE23" i="86"/>
  <c r="W24" i="86"/>
  <c r="AG21" i="94"/>
  <c r="AP21" i="94" s="1"/>
  <c r="AF21" i="94"/>
  <c r="AO21" i="94" s="1"/>
  <c r="W22" i="94"/>
  <c r="AE21" i="94"/>
  <c r="AR22" i="77"/>
  <c r="AS11" i="55"/>
  <c r="AL11" i="55"/>
  <c r="AU11" i="55" s="1"/>
  <c r="W24" i="28"/>
  <c r="AG23" i="28"/>
  <c r="AP23" i="28" s="1"/>
  <c r="AF23" i="28"/>
  <c r="AO23" i="28" s="1"/>
  <c r="AE23" i="28"/>
  <c r="AJ21" i="21"/>
  <c r="AK21" i="21"/>
  <c r="AT21" i="21" s="1"/>
  <c r="AJ15" i="21"/>
  <c r="AK15" i="21"/>
  <c r="AT15" i="21" s="1"/>
  <c r="AJ9" i="21"/>
  <c r="AK9" i="21"/>
  <c r="AT9" i="21" s="1"/>
  <c r="AJ18" i="58"/>
  <c r="AK18" i="58"/>
  <c r="AT18" i="58" s="1"/>
  <c r="AJ12" i="58"/>
  <c r="AK12" i="58"/>
  <c r="AT12" i="58" s="1"/>
  <c r="AJ6" i="58"/>
  <c r="AK6" i="58"/>
  <c r="AT6" i="58" s="1"/>
  <c r="AJ20" i="66"/>
  <c r="AK20" i="66"/>
  <c r="AT20" i="66" s="1"/>
  <c r="AJ14" i="66"/>
  <c r="AK14" i="66"/>
  <c r="AT14" i="66" s="1"/>
  <c r="AJ8" i="66"/>
  <c r="AK8" i="66"/>
  <c r="AT8" i="66" s="1"/>
  <c r="AG22" i="18"/>
  <c r="AP22" i="18" s="1"/>
  <c r="AF22" i="18"/>
  <c r="AO22" i="18" s="1"/>
  <c r="AE22" i="18"/>
  <c r="W23" i="18"/>
  <c r="Z22" i="93"/>
  <c r="Y22" i="93"/>
  <c r="X22" i="93"/>
  <c r="AJ23" i="68"/>
  <c r="AS23" i="68" s="1"/>
  <c r="AK23" i="68"/>
  <c r="AT23" i="68" s="1"/>
  <c r="AJ23" i="57"/>
  <c r="AS23" i="57" s="1"/>
  <c r="AK23" i="57"/>
  <c r="AT23" i="57" s="1"/>
  <c r="W24" i="47"/>
  <c r="AG23" i="47"/>
  <c r="AP23" i="47" s="1"/>
  <c r="AF23" i="47"/>
  <c r="AO23" i="47" s="1"/>
  <c r="AE23" i="47"/>
  <c r="W23" i="72"/>
  <c r="AG22" i="72"/>
  <c r="AP22" i="72" s="1"/>
  <c r="AF22" i="72"/>
  <c r="AO22" i="72" s="1"/>
  <c r="AE22" i="72"/>
  <c r="AS10" i="13"/>
  <c r="AL10" i="13"/>
  <c r="AU10" i="13" s="1"/>
  <c r="W23" i="84"/>
  <c r="AG22" i="84"/>
  <c r="AP22" i="84" s="1"/>
  <c r="AF22" i="84"/>
  <c r="AO22" i="84" s="1"/>
  <c r="AE22" i="84"/>
  <c r="AJ18" i="68"/>
  <c r="AK18" i="68"/>
  <c r="AT18" i="68" s="1"/>
  <c r="AJ12" i="68"/>
  <c r="AK12" i="68"/>
  <c r="AT12" i="68" s="1"/>
  <c r="AJ6" i="68"/>
  <c r="AK6" i="68"/>
  <c r="AT6" i="68" s="1"/>
  <c r="X23" i="38"/>
  <c r="Y23" i="38"/>
  <c r="AI22" i="80"/>
  <c r="AN22" i="80"/>
  <c r="W25" i="82"/>
  <c r="AG24" i="82"/>
  <c r="AP24" i="82" s="1"/>
  <c r="AF24" i="82"/>
  <c r="AO24" i="82" s="1"/>
  <c r="AE24" i="82"/>
  <c r="AR21" i="42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2" i="19"/>
  <c r="AI22" i="19"/>
  <c r="X23" i="71"/>
  <c r="Y23" i="71"/>
  <c r="AJ17" i="57"/>
  <c r="AK17" i="57"/>
  <c r="AT17" i="57" s="1"/>
  <c r="AJ11" i="57"/>
  <c r="AK11" i="57"/>
  <c r="AT11" i="57" s="1"/>
  <c r="AJ5" i="57"/>
  <c r="AK5" i="57"/>
  <c r="AT5" i="57" s="1"/>
  <c r="AH22" i="63"/>
  <c r="AQ22" i="63" s="1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R21" i="4"/>
  <c r="W23" i="81"/>
  <c r="AG22" i="81"/>
  <c r="AP22" i="81" s="1"/>
  <c r="AF22" i="81"/>
  <c r="AO22" i="81" s="1"/>
  <c r="AE22" i="81"/>
  <c r="AN21" i="87"/>
  <c r="AI21" i="87"/>
  <c r="X23" i="8"/>
  <c r="Y23" i="8"/>
  <c r="AE22" i="12"/>
  <c r="W23" i="12"/>
  <c r="AF22" i="12"/>
  <c r="AO22" i="12" s="1"/>
  <c r="AG22" i="12"/>
  <c r="AP22" i="12" s="1"/>
  <c r="W23" i="7"/>
  <c r="AG22" i="7"/>
  <c r="AP22" i="7" s="1"/>
  <c r="AF22" i="7"/>
  <c r="AO22" i="7" s="1"/>
  <c r="AE22" i="7"/>
  <c r="AH21" i="14"/>
  <c r="AQ21" i="14" s="1"/>
  <c r="AE22" i="65"/>
  <c r="W23" i="65"/>
  <c r="AF22" i="65"/>
  <c r="AO22" i="65" s="1"/>
  <c r="AG22" i="65"/>
  <c r="AP22" i="65" s="1"/>
  <c r="AN21" i="32"/>
  <c r="AI21" i="32"/>
  <c r="AH22" i="4"/>
  <c r="AQ22" i="4" s="1"/>
  <c r="AX23" i="61"/>
  <c r="S23" i="61" s="1"/>
  <c r="AC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S7" i="13"/>
  <c r="AL7" i="13"/>
  <c r="AU7" i="13" s="1"/>
  <c r="Z23" i="37"/>
  <c r="X23" i="37"/>
  <c r="Y23" i="37"/>
  <c r="X22" i="62"/>
  <c r="Y22" i="62"/>
  <c r="Z23" i="24"/>
  <c r="AS16" i="55"/>
  <c r="AL16" i="55"/>
  <c r="AU16" i="55" s="1"/>
  <c r="AR21" i="63"/>
  <c r="AH23" i="16"/>
  <c r="AQ23" i="16" s="1"/>
  <c r="AQ25" i="16" s="1"/>
  <c r="AX22" i="16"/>
  <c r="S22" i="16" s="1"/>
  <c r="AC22" i="16" s="1"/>
  <c r="AB23" i="16" s="1"/>
  <c r="AZ3" i="16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S14" i="13"/>
  <c r="AL14" i="13"/>
  <c r="AU14" i="13" s="1"/>
  <c r="AR23" i="82"/>
  <c r="AH22" i="42"/>
  <c r="AQ22" i="42" s="1"/>
  <c r="AH22" i="78"/>
  <c r="AQ22" i="78" s="1"/>
  <c r="AH23" i="5"/>
  <c r="AQ23" i="5" s="1"/>
  <c r="AQ25" i="5" s="1"/>
  <c r="AZ3" i="5"/>
  <c r="AJ20" i="21"/>
  <c r="AK20" i="21"/>
  <c r="AT20" i="21" s="1"/>
  <c r="AJ14" i="21"/>
  <c r="AK14" i="21"/>
  <c r="AT14" i="21" s="1"/>
  <c r="AJ8" i="21"/>
  <c r="AK8" i="21"/>
  <c r="AT8" i="21" s="1"/>
  <c r="W24" i="30"/>
  <c r="AG23" i="30"/>
  <c r="AP23" i="30" s="1"/>
  <c r="AF23" i="30"/>
  <c r="AO23" i="30" s="1"/>
  <c r="AE23" i="30"/>
  <c r="AJ17" i="58"/>
  <c r="AK17" i="58"/>
  <c r="AT17" i="58" s="1"/>
  <c r="AJ11" i="58"/>
  <c r="AK11" i="58"/>
  <c r="AT11" i="58" s="1"/>
  <c r="AJ5" i="58"/>
  <c r="AK5" i="58"/>
  <c r="AT5" i="58" s="1"/>
  <c r="AJ19" i="66"/>
  <c r="AK19" i="66"/>
  <c r="AT19" i="66" s="1"/>
  <c r="AJ13" i="66"/>
  <c r="AK13" i="66"/>
  <c r="AT13" i="66" s="1"/>
  <c r="AJ7" i="66"/>
  <c r="AK7" i="66"/>
  <c r="AT7" i="66" s="1"/>
  <c r="AH23" i="27"/>
  <c r="AQ23" i="27" s="1"/>
  <c r="AS21" i="13"/>
  <c r="AL21" i="13"/>
  <c r="AU21" i="13" s="1"/>
  <c r="AG22" i="20"/>
  <c r="AP22" i="20" s="1"/>
  <c r="AF22" i="20"/>
  <c r="AO22" i="20" s="1"/>
  <c r="AE22" i="20"/>
  <c r="W23" i="20"/>
  <c r="AI21" i="93"/>
  <c r="AN21" i="93"/>
  <c r="AR22" i="60"/>
  <c r="AS6" i="55"/>
  <c r="AL6" i="55"/>
  <c r="AU6" i="55" s="1"/>
  <c r="AR21" i="46"/>
  <c r="AG22" i="50"/>
  <c r="AP22" i="50" s="1"/>
  <c r="AE22" i="50"/>
  <c r="W23" i="50"/>
  <c r="AF22" i="50"/>
  <c r="AO22" i="50" s="1"/>
  <c r="AS7" i="55"/>
  <c r="AL7" i="55"/>
  <c r="AU7" i="55" s="1"/>
  <c r="AL23" i="68"/>
  <c r="AU23" i="68" s="1"/>
  <c r="AR23" i="68"/>
  <c r="AR25" i="68" s="1"/>
  <c r="AJ17" i="68"/>
  <c r="AK17" i="68"/>
  <c r="AT17" i="68" s="1"/>
  <c r="AJ11" i="68"/>
  <c r="AK11" i="68"/>
  <c r="AT11" i="68" s="1"/>
  <c r="AJ5" i="68"/>
  <c r="AK5" i="68"/>
  <c r="AT5" i="68" s="1"/>
  <c r="AH25" i="39"/>
  <c r="AQ25" i="39" s="1"/>
  <c r="AH23" i="9"/>
  <c r="AQ23" i="9" s="1"/>
  <c r="AQ25" i="9" s="1"/>
  <c r="AZ3" i="9"/>
  <c r="AN23" i="88"/>
  <c r="AI23" i="88"/>
  <c r="AS11" i="13"/>
  <c r="AL11" i="13"/>
  <c r="AU11" i="13" s="1"/>
  <c r="AX22" i="70"/>
  <c r="S22" i="70" s="1"/>
  <c r="AC22" i="70" s="1"/>
  <c r="AB23" i="70" s="1"/>
  <c r="AJ22" i="57"/>
  <c r="AK22" i="57"/>
  <c r="AT22" i="57" s="1"/>
  <c r="AJ16" i="57"/>
  <c r="AK16" i="57"/>
  <c r="AT16" i="57" s="1"/>
  <c r="AJ10" i="57"/>
  <c r="AK10" i="57"/>
  <c r="AT10" i="57" s="1"/>
  <c r="AJ3" i="57"/>
  <c r="AB4" i="57"/>
  <c r="Z22" i="63"/>
  <c r="AX22" i="51"/>
  <c r="S22" i="51" s="1"/>
  <c r="AC22" i="51" s="1"/>
  <c r="AB23" i="51" s="1"/>
  <c r="X23" i="40"/>
  <c r="Y23" i="40"/>
  <c r="Z23" i="40" s="1"/>
  <c r="AS6" i="13"/>
  <c r="AL6" i="13"/>
  <c r="AU6" i="13" s="1"/>
  <c r="AR21" i="84"/>
  <c r="AN22" i="8"/>
  <c r="AI22" i="8"/>
  <c r="AR24" i="89"/>
  <c r="AS15" i="55"/>
  <c r="AL15" i="55"/>
  <c r="AU15" i="55" s="1"/>
  <c r="AS13" i="55"/>
  <c r="AL13" i="55"/>
  <c r="AU13" i="55" s="1"/>
  <c r="AI21" i="53"/>
  <c r="AN21" i="53"/>
  <c r="Y23" i="25"/>
  <c r="X23" i="25"/>
  <c r="AI23" i="74"/>
  <c r="AN23" i="74"/>
  <c r="AN21" i="36"/>
  <c r="AI21" i="36"/>
  <c r="AH23" i="43"/>
  <c r="AQ23" i="43" s="1"/>
  <c r="AH23" i="31"/>
  <c r="AQ23" i="31" s="1"/>
  <c r="Z22" i="4"/>
  <c r="AX22" i="61"/>
  <c r="S22" i="61" s="1"/>
  <c r="AC22" i="61" s="1"/>
  <c r="AB23" i="61" s="1"/>
  <c r="AH23" i="69"/>
  <c r="AQ23" i="69" s="1"/>
  <c r="AQ25" i="69" s="1"/>
  <c r="AZ3" i="69"/>
  <c r="X24" i="85"/>
  <c r="Y24" i="85"/>
  <c r="AI21" i="62"/>
  <c r="AN21" i="62"/>
  <c r="AJ4" i="55"/>
  <c r="AK4" i="55"/>
  <c r="AT4" i="55" s="1"/>
  <c r="AT25" i="55" s="1"/>
  <c r="X23" i="67"/>
  <c r="Y23" i="67"/>
  <c r="Z23" i="67" s="1"/>
  <c r="AR24" i="39"/>
  <c r="Z23" i="16"/>
  <c r="AR21" i="96"/>
  <c r="S19" i="1"/>
  <c r="AC18" i="1"/>
  <c r="AB19" i="1" s="1"/>
  <c r="S13" i="1"/>
  <c r="AC12" i="1"/>
  <c r="AB13" i="1" s="1"/>
  <c r="S7" i="1"/>
  <c r="AC6" i="1"/>
  <c r="AB7" i="1" s="1"/>
  <c r="AR22" i="27"/>
  <c r="Z22" i="42"/>
  <c r="AH23" i="79"/>
  <c r="AQ23" i="79" s="1"/>
  <c r="Z22" i="78"/>
  <c r="AS17" i="55"/>
  <c r="AL17" i="55"/>
  <c r="AU17" i="55" s="1"/>
  <c r="AJ19" i="21"/>
  <c r="AK19" i="21"/>
  <c r="AT19" i="21" s="1"/>
  <c r="AJ13" i="21"/>
  <c r="AK13" i="21"/>
  <c r="AT13" i="21" s="1"/>
  <c r="AJ7" i="21"/>
  <c r="AK7" i="21"/>
  <c r="AT7" i="21" s="1"/>
  <c r="AJ22" i="58"/>
  <c r="AK22" i="58"/>
  <c r="AT22" i="58" s="1"/>
  <c r="AJ16" i="58"/>
  <c r="AK16" i="58"/>
  <c r="AT16" i="58" s="1"/>
  <c r="AJ10" i="58"/>
  <c r="AK10" i="58"/>
  <c r="AT10" i="58" s="1"/>
  <c r="AJ3" i="58"/>
  <c r="AB4" i="58"/>
  <c r="AJ18" i="66"/>
  <c r="AK18" i="66"/>
  <c r="AT18" i="66" s="1"/>
  <c r="AJ12" i="66"/>
  <c r="AK12" i="66"/>
  <c r="AT12" i="66" s="1"/>
  <c r="AJ6" i="66"/>
  <c r="AK6" i="66"/>
  <c r="AT6" i="66" s="1"/>
  <c r="AH24" i="41"/>
  <c r="AQ24" i="41" s="1"/>
  <c r="AF21" i="22"/>
  <c r="AO21" i="22" s="1"/>
  <c r="AE21" i="22"/>
  <c r="W22" i="22"/>
  <c r="AG21" i="22"/>
  <c r="AP21" i="22" s="1"/>
  <c r="AR21" i="59"/>
  <c r="X25" i="29"/>
  <c r="Y25" i="29"/>
  <c r="Z25" i="29" s="1"/>
  <c r="AR22" i="23"/>
  <c r="W23" i="75"/>
  <c r="AG22" i="75"/>
  <c r="AP22" i="75" s="1"/>
  <c r="AF22" i="75"/>
  <c r="AO22" i="75" s="1"/>
  <c r="AE22" i="75"/>
  <c r="X23" i="45"/>
  <c r="Y23" i="45"/>
  <c r="Z23" i="45" s="1"/>
  <c r="AS16" i="13"/>
  <c r="AL16" i="13"/>
  <c r="AU16" i="13" s="1"/>
  <c r="AH22" i="59"/>
  <c r="AQ22" i="59" s="1"/>
  <c r="AJ22" i="68"/>
  <c r="AK22" i="68"/>
  <c r="AT22" i="68" s="1"/>
  <c r="AJ16" i="68"/>
  <c r="AK16" i="68"/>
  <c r="AT16" i="68" s="1"/>
  <c r="AJ10" i="68"/>
  <c r="AK10" i="68"/>
  <c r="AT10" i="68" s="1"/>
  <c r="AB4" i="68"/>
  <c r="AJ3" i="68"/>
  <c r="Z25" i="39"/>
  <c r="AH24" i="95"/>
  <c r="AQ24" i="95" s="1"/>
  <c r="AN22" i="38"/>
  <c r="AI22" i="38"/>
  <c r="AN23" i="51"/>
  <c r="AN25" i="51" s="1"/>
  <c r="AI23" i="51"/>
  <c r="AI21" i="15"/>
  <c r="AN21" i="15"/>
  <c r="AJ21" i="57"/>
  <c r="AK21" i="57"/>
  <c r="AT21" i="57" s="1"/>
  <c r="AJ15" i="57"/>
  <c r="AK15" i="57"/>
  <c r="AT15" i="57" s="1"/>
  <c r="AJ9" i="57"/>
  <c r="AK9" i="57"/>
  <c r="AT9" i="57" s="1"/>
  <c r="X23" i="91"/>
  <c r="Y23" i="91"/>
  <c r="AN21" i="76"/>
  <c r="AI21" i="76"/>
  <c r="AH23" i="77"/>
  <c r="AQ23" i="77" s="1"/>
  <c r="AH23" i="23"/>
  <c r="AQ23" i="23" s="1"/>
  <c r="AQ25" i="23" s="1"/>
  <c r="AZ3" i="23"/>
  <c r="Z23" i="83"/>
  <c r="Y23" i="83"/>
  <c r="X23" i="83"/>
  <c r="Y22" i="49"/>
  <c r="X22" i="49"/>
  <c r="AN21" i="92"/>
  <c r="AI21" i="92"/>
  <c r="Y23" i="6"/>
  <c r="X23" i="6"/>
  <c r="W22" i="14"/>
  <c r="AG21" i="14"/>
  <c r="AP21" i="14" s="1"/>
  <c r="AE21" i="14"/>
  <c r="AF21" i="14"/>
  <c r="AO21" i="14" s="1"/>
  <c r="X24" i="34"/>
  <c r="Y24" i="34"/>
  <c r="AS13" i="13"/>
  <c r="AL13" i="13"/>
  <c r="AU13" i="13" s="1"/>
  <c r="AN23" i="85"/>
  <c r="AI23" i="85"/>
  <c r="AI22" i="37"/>
  <c r="AN22" i="37"/>
  <c r="AI23" i="35"/>
  <c r="AN23" i="35"/>
  <c r="AH25" i="89"/>
  <c r="AQ25" i="89" s="1"/>
  <c r="AS3" i="55"/>
  <c r="AL3" i="55"/>
  <c r="AU3" i="55" s="1"/>
  <c r="AS22" i="55"/>
  <c r="AL22" i="55"/>
  <c r="AU22" i="55" s="1"/>
  <c r="AN22" i="67"/>
  <c r="AI22" i="67"/>
  <c r="AJ23" i="21"/>
  <c r="AS23" i="21" s="1"/>
  <c r="AK23" i="21"/>
  <c r="AT23" i="21" s="1"/>
  <c r="AC17" i="1"/>
  <c r="AB18" i="1" s="1"/>
  <c r="S18" i="1"/>
  <c r="AC11" i="1"/>
  <c r="AB12" i="1" s="1"/>
  <c r="S12" i="1"/>
  <c r="S6" i="1"/>
  <c r="AC5" i="1"/>
  <c r="AB6" i="1" s="1"/>
  <c r="AF23" i="44"/>
  <c r="AO23" i="44" s="1"/>
  <c r="AE23" i="44"/>
  <c r="W24" i="44"/>
  <c r="AG23" i="44"/>
  <c r="AP23" i="44" s="1"/>
  <c r="AS20" i="13"/>
  <c r="AL20" i="13"/>
  <c r="AU20" i="13" s="1"/>
  <c r="AE21" i="17"/>
  <c r="W22" i="17"/>
  <c r="AG21" i="17"/>
  <c r="AP21" i="17" s="1"/>
  <c r="AF21" i="17"/>
  <c r="AO21" i="17" s="1"/>
  <c r="W23" i="73"/>
  <c r="AG22" i="73"/>
  <c r="AP22" i="73" s="1"/>
  <c r="AF22" i="73"/>
  <c r="AO22" i="73" s="1"/>
  <c r="AE22" i="73"/>
  <c r="W24" i="79"/>
  <c r="AG23" i="79"/>
  <c r="AP23" i="79" s="1"/>
  <c r="AE23" i="79"/>
  <c r="AF23" i="79"/>
  <c r="AO23" i="79" s="1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E23" i="5"/>
  <c r="AG23" i="5"/>
  <c r="AP23" i="5" s="1"/>
  <c r="AP25" i="5" s="1"/>
  <c r="AF23" i="5"/>
  <c r="AO23" i="5" s="1"/>
  <c r="AO25" i="5" s="1"/>
  <c r="AJ18" i="21"/>
  <c r="AK18" i="21"/>
  <c r="AT18" i="21" s="1"/>
  <c r="AJ12" i="21"/>
  <c r="AK12" i="21"/>
  <c r="AT12" i="21" s="1"/>
  <c r="AJ6" i="21"/>
  <c r="AK6" i="21"/>
  <c r="AT6" i="21" s="1"/>
  <c r="AJ21" i="58"/>
  <c r="AK21" i="58"/>
  <c r="AT21" i="58" s="1"/>
  <c r="AJ15" i="58"/>
  <c r="AK15" i="58"/>
  <c r="AT15" i="58" s="1"/>
  <c r="AJ9" i="58"/>
  <c r="AK9" i="58"/>
  <c r="AT9" i="58" s="1"/>
  <c r="AJ17" i="66"/>
  <c r="AK17" i="66"/>
  <c r="AT17" i="66" s="1"/>
  <c r="AJ11" i="66"/>
  <c r="AK11" i="66"/>
  <c r="AT11" i="66" s="1"/>
  <c r="AJ5" i="66"/>
  <c r="AK5" i="66"/>
  <c r="AT5" i="66" s="1"/>
  <c r="W24" i="27"/>
  <c r="AG23" i="27"/>
  <c r="AP23" i="27" s="1"/>
  <c r="AF23" i="27"/>
  <c r="AO23" i="27" s="1"/>
  <c r="AE23" i="27"/>
  <c r="AS9" i="13"/>
  <c r="AL9" i="13"/>
  <c r="AU9" i="13" s="1"/>
  <c r="AR22" i="79"/>
  <c r="AS12" i="55"/>
  <c r="AL12" i="55"/>
  <c r="AU12" i="55" s="1"/>
  <c r="AH23" i="60"/>
  <c r="AQ23" i="60" s="1"/>
  <c r="AQ25" i="60" s="1"/>
  <c r="AZ3" i="60"/>
  <c r="AH22" i="46"/>
  <c r="AQ22" i="46" s="1"/>
  <c r="AR21" i="12"/>
  <c r="AL23" i="55"/>
  <c r="AU23" i="55" s="1"/>
  <c r="AR23" i="55"/>
  <c r="AR25" i="55" s="1"/>
  <c r="AJ4" i="13"/>
  <c r="AK4" i="13"/>
  <c r="AT4" i="13" s="1"/>
  <c r="AT25" i="13" s="1"/>
  <c r="AR22" i="43"/>
  <c r="AI23" i="1"/>
  <c r="AN23" i="1"/>
  <c r="AN25" i="1" s="1"/>
  <c r="AJ21" i="68"/>
  <c r="AK21" i="68"/>
  <c r="AT21" i="68" s="1"/>
  <c r="AJ15" i="68"/>
  <c r="AK15" i="68"/>
  <c r="AT15" i="68" s="1"/>
  <c r="AJ9" i="68"/>
  <c r="AK9" i="68"/>
  <c r="AT9" i="68" s="1"/>
  <c r="AS14" i="55"/>
  <c r="AL14" i="55"/>
  <c r="AU14" i="55" s="1"/>
  <c r="Z23" i="9"/>
  <c r="Y23" i="80"/>
  <c r="X23" i="80"/>
  <c r="X24" i="88"/>
  <c r="Y24" i="88"/>
  <c r="AS17" i="13"/>
  <c r="AL17" i="13"/>
  <c r="AU17" i="13" s="1"/>
  <c r="AN23" i="90"/>
  <c r="AI23" i="90"/>
  <c r="AJ20" i="57"/>
  <c r="AK20" i="57"/>
  <c r="AT20" i="57" s="1"/>
  <c r="AJ14" i="57"/>
  <c r="AK14" i="57"/>
  <c r="AT14" i="57" s="1"/>
  <c r="AJ8" i="57"/>
  <c r="AK8" i="57"/>
  <c r="AT8" i="57" s="1"/>
  <c r="AR22" i="5"/>
  <c r="AR23" i="41"/>
  <c r="AS12" i="13"/>
  <c r="AL12" i="13"/>
  <c r="AU12" i="13" s="1"/>
  <c r="AR22" i="69"/>
  <c r="Y22" i="87"/>
  <c r="X22" i="87"/>
  <c r="AL23" i="21"/>
  <c r="AU23" i="21" s="1"/>
  <c r="AR23" i="21"/>
  <c r="AR25" i="21" s="1"/>
  <c r="AR22" i="24"/>
  <c r="AS21" i="55"/>
  <c r="AL21" i="55"/>
  <c r="AU21" i="55" s="1"/>
  <c r="AS8" i="55"/>
  <c r="AL8" i="55"/>
  <c r="AU8" i="55" s="1"/>
  <c r="AI22" i="25"/>
  <c r="AN22" i="25"/>
  <c r="AI21" i="49"/>
  <c r="AN21" i="49"/>
  <c r="W24" i="31"/>
  <c r="AG23" i="31"/>
  <c r="AP23" i="31" s="1"/>
  <c r="AF23" i="31"/>
  <c r="AO23" i="31" s="1"/>
  <c r="AE23" i="31"/>
  <c r="AH22" i="12"/>
  <c r="AQ22" i="12" s="1"/>
  <c r="Z22" i="32"/>
  <c r="Y22" i="32"/>
  <c r="X22" i="32"/>
  <c r="AJ22" i="1"/>
  <c r="AK22" i="1"/>
  <c r="AT22" i="1" s="1"/>
  <c r="AR21" i="2"/>
  <c r="AR21" i="11"/>
  <c r="Z25" i="89"/>
  <c r="AH23" i="3"/>
  <c r="AQ23" i="3" s="1"/>
  <c r="AQ25" i="3" s="1"/>
  <c r="AZ3" i="3"/>
  <c r="AR22" i="26"/>
  <c r="S17" i="1"/>
  <c r="AC16" i="1"/>
  <c r="AB17" i="1" s="1"/>
  <c r="S11" i="1"/>
  <c r="AC10" i="1"/>
  <c r="AB11" i="1" s="1"/>
  <c r="AC4" i="1"/>
  <c r="AB5" i="1" s="1"/>
  <c r="S5" i="1"/>
  <c r="AX22" i="56"/>
  <c r="S22" i="56" s="1"/>
  <c r="AC22" i="56" s="1"/>
  <c r="AB23" i="56" s="1"/>
  <c r="AS5" i="55"/>
  <c r="AL5" i="55"/>
  <c r="AU5" i="55" s="1"/>
  <c r="AR22" i="9"/>
  <c r="AJ17" i="21"/>
  <c r="AK17" i="21"/>
  <c r="AT17" i="21" s="1"/>
  <c r="AJ11" i="21"/>
  <c r="AK11" i="21"/>
  <c r="AT11" i="21" s="1"/>
  <c r="AJ5" i="21"/>
  <c r="AK5" i="21"/>
  <c r="AT5" i="21" s="1"/>
  <c r="AJ20" i="58"/>
  <c r="AK20" i="58"/>
  <c r="AT20" i="58" s="1"/>
  <c r="AJ14" i="58"/>
  <c r="AK14" i="58"/>
  <c r="AT14" i="58" s="1"/>
  <c r="AJ8" i="58"/>
  <c r="AK8" i="58"/>
  <c r="AT8" i="58" s="1"/>
  <c r="AJ22" i="66"/>
  <c r="AK22" i="66"/>
  <c r="AT22" i="66" s="1"/>
  <c r="AJ16" i="66"/>
  <c r="AK16" i="66"/>
  <c r="AT16" i="66" s="1"/>
  <c r="AJ10" i="66"/>
  <c r="AK10" i="66"/>
  <c r="AT10" i="66" s="1"/>
  <c r="AJ3" i="66"/>
  <c r="AB4" i="66"/>
  <c r="Z24" i="41"/>
  <c r="AR22" i="33"/>
  <c r="AG23" i="70"/>
  <c r="AP23" i="70" s="1"/>
  <c r="AP25" i="70" s="1"/>
  <c r="AF23" i="70"/>
  <c r="AO23" i="70" s="1"/>
  <c r="AO25" i="70" s="1"/>
  <c r="AE23" i="70"/>
  <c r="AR23" i="66"/>
  <c r="AR25" i="66" s="1"/>
  <c r="AL23" i="66"/>
  <c r="AU23" i="66" s="1"/>
  <c r="AI22" i="45"/>
  <c r="AN22" i="45"/>
  <c r="AL23" i="13"/>
  <c r="AU23" i="13" s="1"/>
  <c r="AR23" i="13"/>
  <c r="AR25" i="13" s="1"/>
  <c r="AS3" i="13"/>
  <c r="AL3" i="13"/>
  <c r="AU3" i="13" s="1"/>
  <c r="AS22" i="13"/>
  <c r="AL22" i="13"/>
  <c r="AU22" i="13" s="1"/>
  <c r="Z22" i="59"/>
  <c r="AJ20" i="68"/>
  <c r="AK20" i="68"/>
  <c r="AT20" i="68" s="1"/>
  <c r="AJ14" i="68"/>
  <c r="AK14" i="68"/>
  <c r="AT14" i="68" s="1"/>
  <c r="AJ8" i="68"/>
  <c r="AK8" i="68"/>
  <c r="AT8" i="68" s="1"/>
  <c r="AR22" i="28"/>
  <c r="Z24" i="95"/>
  <c r="AH24" i="82"/>
  <c r="AQ24" i="82" s="1"/>
  <c r="X22" i="15"/>
  <c r="Y22" i="15"/>
  <c r="AS4" i="10"/>
  <c r="AL4" i="10"/>
  <c r="AU4" i="10" s="1"/>
  <c r="AU25" i="10" s="1"/>
  <c r="C11" i="10" s="1"/>
  <c r="AI22" i="71"/>
  <c r="AN22" i="71"/>
  <c r="AJ19" i="57"/>
  <c r="AK19" i="57"/>
  <c r="AT19" i="57" s="1"/>
  <c r="AJ13" i="57"/>
  <c r="AK13" i="57"/>
  <c r="AT13" i="57" s="1"/>
  <c r="AJ7" i="57"/>
  <c r="AK7" i="57"/>
  <c r="AT7" i="57" s="1"/>
  <c r="AS20" i="55"/>
  <c r="AL20" i="55"/>
  <c r="AU20" i="55" s="1"/>
  <c r="AR20" i="14"/>
  <c r="AN22" i="91"/>
  <c r="AI22" i="91"/>
  <c r="AN22" i="40"/>
  <c r="AI22" i="40"/>
  <c r="AS25" i="10"/>
  <c r="Y23" i="52"/>
  <c r="X23" i="52"/>
  <c r="Z23" i="77"/>
  <c r="AR22" i="3"/>
  <c r="Z23" i="23"/>
  <c r="Y22" i="53"/>
  <c r="X22" i="53"/>
  <c r="Z22" i="53" s="1"/>
  <c r="Y24" i="74"/>
  <c r="X24" i="74"/>
  <c r="Y22" i="92"/>
  <c r="X22" i="92"/>
  <c r="AN23" i="56"/>
  <c r="AN25" i="56" s="1"/>
  <c r="AI23" i="56"/>
  <c r="X22" i="36"/>
  <c r="Y22" i="36"/>
  <c r="AE22" i="53" l="1"/>
  <c r="W23" i="53"/>
  <c r="AG22" i="53"/>
  <c r="AP22" i="53" s="1"/>
  <c r="AF22" i="53"/>
  <c r="AO22" i="53" s="1"/>
  <c r="W24" i="45"/>
  <c r="AG23" i="45"/>
  <c r="AP23" i="45" s="1"/>
  <c r="AF23" i="45"/>
  <c r="AO23" i="45" s="1"/>
  <c r="AE23" i="45"/>
  <c r="AE25" i="29"/>
  <c r="AF25" i="29"/>
  <c r="AO25" i="29" s="1"/>
  <c r="W26" i="29"/>
  <c r="AG25" i="29"/>
  <c r="AP25" i="29" s="1"/>
  <c r="AF23" i="40"/>
  <c r="AO23" i="40" s="1"/>
  <c r="AE23" i="40"/>
  <c r="W24" i="40"/>
  <c r="AG23" i="40"/>
  <c r="AP23" i="40" s="1"/>
  <c r="AG23" i="67"/>
  <c r="AP23" i="67" s="1"/>
  <c r="AP25" i="67" s="1"/>
  <c r="AE23" i="67"/>
  <c r="AF23" i="67"/>
  <c r="AO23" i="67" s="1"/>
  <c r="AO25" i="67" s="1"/>
  <c r="W25" i="35"/>
  <c r="AG24" i="35"/>
  <c r="AP24" i="35" s="1"/>
  <c r="AF24" i="35"/>
  <c r="AO24" i="35" s="1"/>
  <c r="AE24" i="35"/>
  <c r="AG23" i="19"/>
  <c r="AP23" i="19" s="1"/>
  <c r="AP25" i="19" s="1"/>
  <c r="AF23" i="19"/>
  <c r="AO23" i="19" s="1"/>
  <c r="AO25" i="19" s="1"/>
  <c r="AE23" i="19"/>
  <c r="AH22" i="92"/>
  <c r="AQ22" i="92" s="1"/>
  <c r="W24" i="77"/>
  <c r="AG23" i="77"/>
  <c r="AP23" i="77" s="1"/>
  <c r="AF23" i="77"/>
  <c r="AO23" i="77" s="1"/>
  <c r="AE23" i="77"/>
  <c r="AS19" i="57"/>
  <c r="AL19" i="57"/>
  <c r="AU19" i="57" s="1"/>
  <c r="AH22" i="15"/>
  <c r="AQ22" i="15" s="1"/>
  <c r="AR22" i="45"/>
  <c r="AS10" i="66"/>
  <c r="AL10" i="66"/>
  <c r="AU10" i="66" s="1"/>
  <c r="AS8" i="58"/>
  <c r="AL8" i="58"/>
  <c r="AU8" i="58" s="1"/>
  <c r="AS5" i="21"/>
  <c r="AL5" i="21"/>
  <c r="AU5" i="21" s="1"/>
  <c r="AJ11" i="1"/>
  <c r="AK11" i="1"/>
  <c r="AT11" i="1" s="1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F22" i="32"/>
  <c r="AO22" i="32" s="1"/>
  <c r="AE22" i="32"/>
  <c r="W23" i="32"/>
  <c r="AG22" i="32"/>
  <c r="AP22" i="32" s="1"/>
  <c r="X24" i="31"/>
  <c r="Y24" i="31"/>
  <c r="AG23" i="9"/>
  <c r="AP23" i="9" s="1"/>
  <c r="AP25" i="9" s="1"/>
  <c r="AF23" i="9"/>
  <c r="AO23" i="9" s="1"/>
  <c r="AO25" i="9" s="1"/>
  <c r="AE23" i="9"/>
  <c r="AS15" i="68"/>
  <c r="AL15" i="68"/>
  <c r="AU15" i="68" s="1"/>
  <c r="AX23" i="60"/>
  <c r="S23" i="60" s="1"/>
  <c r="AC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J21" i="56"/>
  <c r="AK21" i="56"/>
  <c r="AT21" i="56" s="1"/>
  <c r="AJ15" i="56"/>
  <c r="AK15" i="56"/>
  <c r="AT15" i="56" s="1"/>
  <c r="AJ9" i="56"/>
  <c r="AK9" i="56"/>
  <c r="AT9" i="56" s="1"/>
  <c r="AI22" i="73"/>
  <c r="AN22" i="73"/>
  <c r="Y24" i="44"/>
  <c r="X24" i="44"/>
  <c r="AR22" i="67"/>
  <c r="AR23" i="35"/>
  <c r="AF23" i="83"/>
  <c r="AO23" i="83" s="1"/>
  <c r="AE23" i="83"/>
  <c r="W24" i="83"/>
  <c r="AG23" i="83"/>
  <c r="AP23" i="83" s="1"/>
  <c r="AH23" i="91"/>
  <c r="AQ23" i="91" s="1"/>
  <c r="AR22" i="38"/>
  <c r="AN22" i="75"/>
  <c r="AI22" i="75"/>
  <c r="Z22" i="22"/>
  <c r="X22" i="22"/>
  <c r="Y22" i="22"/>
  <c r="W23" i="78"/>
  <c r="AG22" i="78"/>
  <c r="AP22" i="78" s="1"/>
  <c r="AF22" i="78"/>
  <c r="AO22" i="78" s="1"/>
  <c r="AE22" i="78"/>
  <c r="W23" i="42"/>
  <c r="AG22" i="42"/>
  <c r="AP22" i="42" s="1"/>
  <c r="AF22" i="42"/>
  <c r="AO22" i="42" s="1"/>
  <c r="AE22" i="42"/>
  <c r="AS4" i="55"/>
  <c r="AL4" i="55"/>
  <c r="AU4" i="55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R23" i="74"/>
  <c r="AR22" i="8"/>
  <c r="AS3" i="57"/>
  <c r="AL3" i="57"/>
  <c r="AU3" i="57" s="1"/>
  <c r="AS22" i="57"/>
  <c r="AL22" i="57"/>
  <c r="AU22" i="57" s="1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X23" i="20"/>
  <c r="Y23" i="20"/>
  <c r="AS7" i="66"/>
  <c r="AL7" i="66"/>
  <c r="AU7" i="66" s="1"/>
  <c r="AS5" i="58"/>
  <c r="AL5" i="58"/>
  <c r="AU5" i="58" s="1"/>
  <c r="AN23" i="30"/>
  <c r="AI23" i="30"/>
  <c r="AJ8" i="1"/>
  <c r="AK8" i="1"/>
  <c r="AT8" i="1" s="1"/>
  <c r="AG23" i="24"/>
  <c r="AP23" i="24" s="1"/>
  <c r="AP25" i="24" s="1"/>
  <c r="AF23" i="24"/>
  <c r="AO23" i="24" s="1"/>
  <c r="AO25" i="24" s="1"/>
  <c r="AE23" i="24"/>
  <c r="W24" i="37"/>
  <c r="AG23" i="37"/>
  <c r="AP23" i="37" s="1"/>
  <c r="AF23" i="37"/>
  <c r="AO23" i="37" s="1"/>
  <c r="AE23" i="37"/>
  <c r="AJ19" i="61"/>
  <c r="AK19" i="61"/>
  <c r="AT19" i="61" s="1"/>
  <c r="AJ13" i="61"/>
  <c r="AK13" i="61"/>
  <c r="AT13" i="61" s="1"/>
  <c r="AJ7" i="61"/>
  <c r="AK7" i="61"/>
  <c r="AT7" i="61" s="1"/>
  <c r="AI22" i="65"/>
  <c r="AN22" i="65"/>
  <c r="X23" i="7"/>
  <c r="Y23" i="7"/>
  <c r="AH23" i="8"/>
  <c r="AQ23" i="8" s="1"/>
  <c r="AQ25" i="8" s="1"/>
  <c r="AX22" i="8"/>
  <c r="S22" i="8" s="1"/>
  <c r="AC22" i="8" s="1"/>
  <c r="AB23" i="8" s="1"/>
  <c r="AZ3" i="8"/>
  <c r="AJ21" i="51"/>
  <c r="AK21" i="51"/>
  <c r="AT21" i="51" s="1"/>
  <c r="AJ15" i="51"/>
  <c r="AK15" i="51"/>
  <c r="AT15" i="51" s="1"/>
  <c r="AJ9" i="51"/>
  <c r="AK9" i="51"/>
  <c r="AT9" i="51" s="1"/>
  <c r="AS11" i="57"/>
  <c r="AL11" i="57"/>
  <c r="AU11" i="57" s="1"/>
  <c r="AR22" i="19"/>
  <c r="AJ18" i="70"/>
  <c r="AK18" i="70"/>
  <c r="AT18" i="70" s="1"/>
  <c r="AJ12" i="70"/>
  <c r="AK12" i="70"/>
  <c r="AT12" i="70" s="1"/>
  <c r="AJ6" i="70"/>
  <c r="AK6" i="70"/>
  <c r="AT6" i="70" s="1"/>
  <c r="AI24" i="82"/>
  <c r="AN24" i="82"/>
  <c r="AR22" i="80"/>
  <c r="Y24" i="47"/>
  <c r="X24" i="47"/>
  <c r="AH22" i="93"/>
  <c r="AQ22" i="93" s="1"/>
  <c r="AS20" i="66"/>
  <c r="AL20" i="66"/>
  <c r="AU20" i="66" s="1"/>
  <c r="AS18" i="58"/>
  <c r="AL18" i="58"/>
  <c r="AU18" i="58" s="1"/>
  <c r="AS21" i="21"/>
  <c r="AL21" i="21"/>
  <c r="AU21" i="21" s="1"/>
  <c r="AR24" i="29"/>
  <c r="AN22" i="96"/>
  <c r="AI22" i="96"/>
  <c r="Z24" i="33"/>
  <c r="Y24" i="33"/>
  <c r="X24" i="33"/>
  <c r="Y24" i="26"/>
  <c r="X24" i="26"/>
  <c r="Z22" i="92"/>
  <c r="AH23" i="52"/>
  <c r="AQ23" i="52" s="1"/>
  <c r="AQ25" i="52" s="1"/>
  <c r="AZ3" i="52"/>
  <c r="AR22" i="91"/>
  <c r="Z22" i="15"/>
  <c r="AE24" i="95"/>
  <c r="AF24" i="95"/>
  <c r="AO24" i="95" s="1"/>
  <c r="W25" i="95"/>
  <c r="AG24" i="95"/>
  <c r="AP24" i="95" s="1"/>
  <c r="AS14" i="68"/>
  <c r="AL14" i="68"/>
  <c r="AU14" i="68" s="1"/>
  <c r="AX22" i="3"/>
  <c r="S22" i="3" s="1"/>
  <c r="AC22" i="3" s="1"/>
  <c r="AB23" i="3" s="1"/>
  <c r="AS20" i="57"/>
  <c r="AL20" i="57"/>
  <c r="AU20" i="57" s="1"/>
  <c r="AH24" i="88"/>
  <c r="AQ24" i="88" s="1"/>
  <c r="AX22" i="60"/>
  <c r="S22" i="60" s="1"/>
  <c r="AC22" i="60" s="1"/>
  <c r="AB23" i="60" s="1"/>
  <c r="Z24" i="27"/>
  <c r="Y24" i="27"/>
  <c r="X24" i="27"/>
  <c r="AS17" i="66"/>
  <c r="AL17" i="66"/>
  <c r="AU17" i="66" s="1"/>
  <c r="AS21" i="58"/>
  <c r="AL21" i="58"/>
  <c r="AU21" i="58" s="1"/>
  <c r="AS18" i="21"/>
  <c r="AL18" i="21"/>
  <c r="AU18" i="21" s="1"/>
  <c r="AJ20" i="56"/>
  <c r="AK20" i="56"/>
  <c r="AT20" i="56" s="1"/>
  <c r="AJ14" i="56"/>
  <c r="AK14" i="56"/>
  <c r="AT14" i="56" s="1"/>
  <c r="AJ8" i="56"/>
  <c r="AK8" i="56"/>
  <c r="AT8" i="56" s="1"/>
  <c r="X22" i="17"/>
  <c r="Y22" i="17"/>
  <c r="AJ12" i="1"/>
  <c r="AK12" i="1"/>
  <c r="AT12" i="1" s="1"/>
  <c r="X22" i="14"/>
  <c r="Y22" i="14"/>
  <c r="AH22" i="49"/>
  <c r="AQ22" i="49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Z23" i="91"/>
  <c r="AS21" i="57"/>
  <c r="AL21" i="57"/>
  <c r="AU21" i="57" s="1"/>
  <c r="AF25" i="39"/>
  <c r="AO25" i="39" s="1"/>
  <c r="AE25" i="39"/>
  <c r="W26" i="39"/>
  <c r="AG25" i="39"/>
  <c r="AP25" i="39" s="1"/>
  <c r="AS16" i="68"/>
  <c r="AL16" i="68"/>
  <c r="AU16" i="68" s="1"/>
  <c r="AH25" i="29"/>
  <c r="AQ25" i="29" s="1"/>
  <c r="AI21" i="22"/>
  <c r="AN21" i="22"/>
  <c r="AS18" i="66"/>
  <c r="AL18" i="66"/>
  <c r="AU18" i="66" s="1"/>
  <c r="AS16" i="58"/>
  <c r="AL16" i="58"/>
  <c r="AU16" i="58" s="1"/>
  <c r="AS13" i="21"/>
  <c r="AL13" i="21"/>
  <c r="AU13" i="21" s="1"/>
  <c r="AJ19" i="1"/>
  <c r="AK19" i="1"/>
  <c r="AT19" i="1" s="1"/>
  <c r="AX22" i="69"/>
  <c r="S22" i="69" s="1"/>
  <c r="AC22" i="69" s="1"/>
  <c r="AB23" i="69" s="1"/>
  <c r="AH23" i="25"/>
  <c r="AQ23" i="25" s="1"/>
  <c r="AH23" i="40"/>
  <c r="AQ23" i="40" s="1"/>
  <c r="AJ23" i="70"/>
  <c r="AS23" i="70" s="1"/>
  <c r="AK23" i="70"/>
  <c r="AT23" i="70" s="1"/>
  <c r="AX22" i="9"/>
  <c r="S22" i="9" s="1"/>
  <c r="AC22" i="9" s="1"/>
  <c r="AB23" i="9" s="1"/>
  <c r="AS17" i="68"/>
  <c r="AL17" i="68"/>
  <c r="AU17" i="68" s="1"/>
  <c r="Y23" i="50"/>
  <c r="X23" i="50"/>
  <c r="AN22" i="20"/>
  <c r="AI22" i="20"/>
  <c r="AS14" i="21"/>
  <c r="AL14" i="21"/>
  <c r="AU14" i="21" s="1"/>
  <c r="AJ14" i="1"/>
  <c r="AK14" i="1"/>
  <c r="AT14" i="1" s="1"/>
  <c r="AJ18" i="61"/>
  <c r="AK18" i="61"/>
  <c r="AT18" i="61" s="1"/>
  <c r="AJ12" i="61"/>
  <c r="AK12" i="61"/>
  <c r="AT12" i="61" s="1"/>
  <c r="AJ6" i="61"/>
  <c r="AK6" i="61"/>
  <c r="AT6" i="61" s="1"/>
  <c r="AR21" i="32"/>
  <c r="Z23" i="8"/>
  <c r="Y23" i="81"/>
  <c r="X23" i="81"/>
  <c r="AJ20" i="51"/>
  <c r="AK20" i="51"/>
  <c r="AT20" i="51" s="1"/>
  <c r="AJ14" i="51"/>
  <c r="AK14" i="51"/>
  <c r="AT14" i="51" s="1"/>
  <c r="AJ8" i="51"/>
  <c r="AK8" i="51"/>
  <c r="AT8" i="51" s="1"/>
  <c r="AJ17" i="70"/>
  <c r="AK17" i="70"/>
  <c r="AT17" i="70" s="1"/>
  <c r="AJ11" i="70"/>
  <c r="AK11" i="70"/>
  <c r="AT11" i="70" s="1"/>
  <c r="AJ5" i="70"/>
  <c r="AK5" i="70"/>
  <c r="AT5" i="70" s="1"/>
  <c r="AS12" i="68"/>
  <c r="AL12" i="68"/>
  <c r="AU12" i="68" s="1"/>
  <c r="AJ9" i="1"/>
  <c r="AK9" i="1"/>
  <c r="AT9" i="1" s="1"/>
  <c r="AR23" i="61"/>
  <c r="AR25" i="61" s="1"/>
  <c r="AR22" i="52"/>
  <c r="AS6" i="57"/>
  <c r="AL6" i="57"/>
  <c r="AU6" i="57" s="1"/>
  <c r="AH23" i="19"/>
  <c r="AQ23" i="19" s="1"/>
  <c r="AQ25" i="19" s="1"/>
  <c r="AX22" i="19"/>
  <c r="S22" i="19" s="1"/>
  <c r="AC22" i="19" s="1"/>
  <c r="AB23" i="19" s="1"/>
  <c r="AZ3" i="19"/>
  <c r="AS7" i="68"/>
  <c r="AL7" i="68"/>
  <c r="AU7" i="68" s="1"/>
  <c r="AS15" i="66"/>
  <c r="AL15" i="66"/>
  <c r="AU15" i="66" s="1"/>
  <c r="AS13" i="58"/>
  <c r="AL13" i="58"/>
  <c r="AU13" i="58" s="1"/>
  <c r="AS10" i="21"/>
  <c r="AL10" i="21"/>
  <c r="AU10" i="21" s="1"/>
  <c r="AB4" i="1"/>
  <c r="AJ3" i="1"/>
  <c r="X24" i="43"/>
  <c r="Y24" i="43"/>
  <c r="Z24" i="43" s="1"/>
  <c r="AI23" i="48"/>
  <c r="AN23" i="48"/>
  <c r="AH22" i="36"/>
  <c r="AQ22" i="36" s="1"/>
  <c r="AS7" i="57"/>
  <c r="AL7" i="57"/>
  <c r="AU7" i="57" s="1"/>
  <c r="AR22" i="71"/>
  <c r="AE24" i="41"/>
  <c r="W25" i="41"/>
  <c r="AG24" i="41"/>
  <c r="AP24" i="41" s="1"/>
  <c r="AF24" i="41"/>
  <c r="AO24" i="41" s="1"/>
  <c r="AS16" i="66"/>
  <c r="AL16" i="66"/>
  <c r="AU16" i="66" s="1"/>
  <c r="AS14" i="58"/>
  <c r="AL14" i="58"/>
  <c r="AU14" i="58" s="1"/>
  <c r="AS11" i="21"/>
  <c r="AL11" i="21"/>
  <c r="AU11" i="21" s="1"/>
  <c r="AJ17" i="1"/>
  <c r="AK17" i="1"/>
  <c r="AT17" i="1" s="1"/>
  <c r="AH22" i="87"/>
  <c r="AQ22" i="87" s="1"/>
  <c r="AR23" i="90"/>
  <c r="Z24" i="88"/>
  <c r="AS21" i="68"/>
  <c r="AL21" i="68"/>
  <c r="AU21" i="68" s="1"/>
  <c r="AS4" i="13"/>
  <c r="AS25" i="13" s="1"/>
  <c r="AL4" i="13"/>
  <c r="AU4" i="13" s="1"/>
  <c r="AU25" i="13" s="1"/>
  <c r="C11" i="13" s="1"/>
  <c r="AJ19" i="56"/>
  <c r="AK19" i="56"/>
  <c r="AT19" i="56" s="1"/>
  <c r="AJ13" i="56"/>
  <c r="AK13" i="56"/>
  <c r="AT13" i="56" s="1"/>
  <c r="AJ7" i="56"/>
  <c r="AK7" i="56"/>
  <c r="AT7" i="56" s="1"/>
  <c r="AN23" i="79"/>
  <c r="AI23" i="79"/>
  <c r="AI21" i="17"/>
  <c r="AN21" i="17"/>
  <c r="AI23" i="44"/>
  <c r="AN23" i="44"/>
  <c r="AR22" i="37"/>
  <c r="AH24" i="34"/>
  <c r="AQ24" i="34" s="1"/>
  <c r="AH23" i="6"/>
  <c r="AQ23" i="6" s="1"/>
  <c r="AQ25" i="6" s="1"/>
  <c r="AX22" i="6"/>
  <c r="S22" i="6" s="1"/>
  <c r="AC22" i="6" s="1"/>
  <c r="AB23" i="6" s="1"/>
  <c r="AZ3" i="6"/>
  <c r="AX22" i="23"/>
  <c r="S22" i="23" s="1"/>
  <c r="AC22" i="23" s="1"/>
  <c r="AB23" i="23" s="1"/>
  <c r="AS3" i="68"/>
  <c r="AL3" i="68"/>
  <c r="AU3" i="68" s="1"/>
  <c r="AJ4" i="58"/>
  <c r="AK4" i="58"/>
  <c r="AT4" i="58" s="1"/>
  <c r="AT25" i="58" s="1"/>
  <c r="AR21" i="62"/>
  <c r="AS10" i="57"/>
  <c r="AL10" i="57"/>
  <c r="AU10" i="57" s="1"/>
  <c r="AN22" i="50"/>
  <c r="AI22" i="50"/>
  <c r="AS13" i="66"/>
  <c r="AL13" i="66"/>
  <c r="AU13" i="66" s="1"/>
  <c r="AS11" i="58"/>
  <c r="AL11" i="58"/>
  <c r="AU11" i="58" s="1"/>
  <c r="AH22" i="62"/>
  <c r="AQ22" i="62" s="1"/>
  <c r="AJ17" i="61"/>
  <c r="AK17" i="61"/>
  <c r="AT17" i="61" s="1"/>
  <c r="AJ11" i="61"/>
  <c r="AK11" i="61"/>
  <c r="AT11" i="61" s="1"/>
  <c r="AJ5" i="61"/>
  <c r="AK5" i="61"/>
  <c r="AT5" i="61" s="1"/>
  <c r="AR21" i="87"/>
  <c r="AJ19" i="51"/>
  <c r="AK19" i="51"/>
  <c r="AT19" i="51" s="1"/>
  <c r="AJ13" i="51"/>
  <c r="AK13" i="51"/>
  <c r="AT13" i="51" s="1"/>
  <c r="AJ7" i="51"/>
  <c r="AK7" i="51"/>
  <c r="AT7" i="51" s="1"/>
  <c r="AS17" i="57"/>
  <c r="AL17" i="57"/>
  <c r="AU17" i="57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3" i="38"/>
  <c r="AQ23" i="38" s="1"/>
  <c r="Y23" i="84"/>
  <c r="X23" i="84"/>
  <c r="Y23" i="72"/>
  <c r="Z23" i="72" s="1"/>
  <c r="X23" i="72"/>
  <c r="W23" i="93"/>
  <c r="AG22" i="93"/>
  <c r="AP22" i="93" s="1"/>
  <c r="AF22" i="93"/>
  <c r="AO22" i="93" s="1"/>
  <c r="AE22" i="93"/>
  <c r="AS8" i="66"/>
  <c r="AL8" i="66"/>
  <c r="AU8" i="66" s="1"/>
  <c r="AS6" i="58"/>
  <c r="AL6" i="58"/>
  <c r="AU6" i="58" s="1"/>
  <c r="AS9" i="21"/>
  <c r="AL9" i="21"/>
  <c r="AU9" i="21" s="1"/>
  <c r="AN23" i="28"/>
  <c r="AI23" i="28"/>
  <c r="Y23" i="2"/>
  <c r="Z23" i="2" s="1"/>
  <c r="X23" i="2"/>
  <c r="AI23" i="3"/>
  <c r="AN23" i="3"/>
  <c r="AN25" i="3" s="1"/>
  <c r="AL23" i="57"/>
  <c r="AU23" i="57" s="1"/>
  <c r="AR23" i="57"/>
  <c r="AR25" i="57" s="1"/>
  <c r="AI21" i="54"/>
  <c r="AN21" i="54"/>
  <c r="AI22" i="46"/>
  <c r="AN22" i="46"/>
  <c r="AI23" i="60"/>
  <c r="AN23" i="60"/>
  <c r="AN25" i="60" s="1"/>
  <c r="Y23" i="96"/>
  <c r="X23" i="96"/>
  <c r="Z23" i="96" s="1"/>
  <c r="AN23" i="33"/>
  <c r="AI23" i="33"/>
  <c r="Y23" i="11"/>
  <c r="Z23" i="11" s="1"/>
  <c r="X23" i="11"/>
  <c r="Z22" i="36"/>
  <c r="AH24" i="74"/>
  <c r="AQ24" i="74" s="1"/>
  <c r="AG23" i="23"/>
  <c r="AP23" i="23" s="1"/>
  <c r="AP25" i="23" s="1"/>
  <c r="AF23" i="23"/>
  <c r="AO23" i="23" s="1"/>
  <c r="AO25" i="23" s="1"/>
  <c r="AE23" i="23"/>
  <c r="Z23" i="52"/>
  <c r="AS20" i="68"/>
  <c r="AL20" i="68"/>
  <c r="AU20" i="68" s="1"/>
  <c r="AN23" i="70"/>
  <c r="AN25" i="70" s="1"/>
  <c r="AI23" i="70"/>
  <c r="AJ4" i="66"/>
  <c r="AK4" i="66"/>
  <c r="AT4" i="66" s="1"/>
  <c r="AT25" i="66" s="1"/>
  <c r="AJ23" i="56"/>
  <c r="AS23" i="56" s="1"/>
  <c r="AK23" i="56"/>
  <c r="AT23" i="56" s="1"/>
  <c r="W26" i="89"/>
  <c r="AE25" i="89"/>
  <c r="AF25" i="89"/>
  <c r="AO25" i="89" s="1"/>
  <c r="AG25" i="89"/>
  <c r="AP25" i="89" s="1"/>
  <c r="AS22" i="1"/>
  <c r="AL22" i="1"/>
  <c r="AU22" i="1" s="1"/>
  <c r="AI23" i="31"/>
  <c r="AN23" i="31"/>
  <c r="AR21" i="49"/>
  <c r="AS8" i="57"/>
  <c r="AL8" i="57"/>
  <c r="AU8" i="57" s="1"/>
  <c r="AH23" i="80"/>
  <c r="AQ23" i="80" s="1"/>
  <c r="AN23" i="27"/>
  <c r="AI23" i="27"/>
  <c r="AS5" i="66"/>
  <c r="AL5" i="66"/>
  <c r="AU5" i="66" s="1"/>
  <c r="AS9" i="58"/>
  <c r="AL9" i="58"/>
  <c r="AU9" i="58" s="1"/>
  <c r="AS6" i="21"/>
  <c r="AL6" i="21"/>
  <c r="AU6" i="21" s="1"/>
  <c r="AJ18" i="56"/>
  <c r="AK18" i="56"/>
  <c r="AT18" i="56" s="1"/>
  <c r="AJ12" i="56"/>
  <c r="AK12" i="56"/>
  <c r="AT12" i="56" s="1"/>
  <c r="AJ6" i="56"/>
  <c r="AK6" i="56"/>
  <c r="AT6" i="56" s="1"/>
  <c r="Y23" i="73"/>
  <c r="X23" i="73"/>
  <c r="AJ18" i="1"/>
  <c r="AK18" i="1"/>
  <c r="AT18" i="1" s="1"/>
  <c r="AR23" i="85"/>
  <c r="Z24" i="34"/>
  <c r="Z22" i="49"/>
  <c r="AR21" i="76"/>
  <c r="AS9" i="57"/>
  <c r="AL9" i="57"/>
  <c r="AU9" i="57" s="1"/>
  <c r="AR21" i="15"/>
  <c r="AJ4" i="68"/>
  <c r="AK4" i="68"/>
  <c r="AT4" i="68" s="1"/>
  <c r="AT25" i="68" s="1"/>
  <c r="AS22" i="68"/>
  <c r="AL22" i="68"/>
  <c r="AU22" i="68" s="1"/>
  <c r="AH23" i="45"/>
  <c r="AQ23" i="45" s="1"/>
  <c r="X23" i="75"/>
  <c r="Y23" i="75"/>
  <c r="Z23" i="75" s="1"/>
  <c r="AS6" i="66"/>
  <c r="AL6" i="66"/>
  <c r="AU6" i="66" s="1"/>
  <c r="AS3" i="58"/>
  <c r="AL3" i="58"/>
  <c r="AU3" i="58" s="1"/>
  <c r="AS22" i="58"/>
  <c r="AL22" i="58"/>
  <c r="AU22" i="58" s="1"/>
  <c r="AS19" i="21"/>
  <c r="AL19" i="21"/>
  <c r="AU19" i="21" s="1"/>
  <c r="AJ7" i="1"/>
  <c r="AK7" i="1"/>
  <c r="AT7" i="1" s="1"/>
  <c r="AH23" i="67"/>
  <c r="AQ23" i="67" s="1"/>
  <c r="AQ25" i="67" s="1"/>
  <c r="AX22" i="67"/>
  <c r="S22" i="67" s="1"/>
  <c r="AC22" i="67" s="1"/>
  <c r="AB23" i="67" s="1"/>
  <c r="AZ3" i="67"/>
  <c r="AJ23" i="61"/>
  <c r="AS23" i="61" s="1"/>
  <c r="AK23" i="61"/>
  <c r="AT23" i="61" s="1"/>
  <c r="AR21" i="36"/>
  <c r="Z23" i="25"/>
  <c r="AJ23" i="51"/>
  <c r="AS23" i="51" s="1"/>
  <c r="AK23" i="51"/>
  <c r="AT23" i="51" s="1"/>
  <c r="AS5" i="68"/>
  <c r="AL5" i="68"/>
  <c r="AU5" i="68" s="1"/>
  <c r="Y24" i="30"/>
  <c r="X24" i="30"/>
  <c r="AS20" i="21"/>
  <c r="AL20" i="21"/>
  <c r="AU20" i="21" s="1"/>
  <c r="AJ23" i="1"/>
  <c r="AS23" i="1" s="1"/>
  <c r="AK23" i="1"/>
  <c r="AT23" i="1" s="1"/>
  <c r="AJ20" i="1"/>
  <c r="AK20" i="1"/>
  <c r="AT20" i="1" s="1"/>
  <c r="Z22" i="62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I22" i="7"/>
  <c r="AN22" i="7"/>
  <c r="Z23" i="12"/>
  <c r="Y23" i="12"/>
  <c r="X23" i="12"/>
  <c r="AJ18" i="51"/>
  <c r="AK18" i="51"/>
  <c r="AT18" i="51" s="1"/>
  <c r="AJ12" i="51"/>
  <c r="AK12" i="51"/>
  <c r="AT12" i="51" s="1"/>
  <c r="AJ6" i="51"/>
  <c r="AK6" i="51"/>
  <c r="AT6" i="51" s="1"/>
  <c r="AJ21" i="70"/>
  <c r="AK21" i="70"/>
  <c r="AT21" i="70" s="1"/>
  <c r="AJ15" i="70"/>
  <c r="AK15" i="70"/>
  <c r="AT15" i="70" s="1"/>
  <c r="AJ9" i="70"/>
  <c r="AK9" i="70"/>
  <c r="AT9" i="70" s="1"/>
  <c r="Y25" i="82"/>
  <c r="X25" i="82"/>
  <c r="Z23" i="38"/>
  <c r="AS18" i="68"/>
  <c r="AL18" i="68"/>
  <c r="AU18" i="68" s="1"/>
  <c r="AI23" i="47"/>
  <c r="AN23" i="47"/>
  <c r="Z23" i="18"/>
  <c r="X23" i="18"/>
  <c r="Y23" i="18"/>
  <c r="AN22" i="2"/>
  <c r="AI22" i="2"/>
  <c r="AJ15" i="1"/>
  <c r="AK15" i="1"/>
  <c r="AT15" i="1" s="1"/>
  <c r="AR22" i="6"/>
  <c r="AH22" i="76"/>
  <c r="AQ22" i="76" s="1"/>
  <c r="AS12" i="57"/>
  <c r="AL12" i="57"/>
  <c r="AU12" i="57" s="1"/>
  <c r="AS13" i="68"/>
  <c r="AL13" i="68"/>
  <c r="AU13" i="68" s="1"/>
  <c r="Z22" i="54"/>
  <c r="Y22" i="54"/>
  <c r="X22" i="54"/>
  <c r="AS21" i="66"/>
  <c r="AL21" i="66"/>
  <c r="AU21" i="66" s="1"/>
  <c r="AS19" i="58"/>
  <c r="AL19" i="58"/>
  <c r="AU19" i="58" s="1"/>
  <c r="AS16" i="21"/>
  <c r="AL16" i="21"/>
  <c r="AU16" i="21" s="1"/>
  <c r="AJ10" i="1"/>
  <c r="AK10" i="1"/>
  <c r="AT10" i="1" s="1"/>
  <c r="AN23" i="26"/>
  <c r="AI23" i="26"/>
  <c r="AR23" i="56"/>
  <c r="AR25" i="56" s="1"/>
  <c r="AS13" i="57"/>
  <c r="AL13" i="57"/>
  <c r="AU13" i="57" s="1"/>
  <c r="W23" i="59"/>
  <c r="AG22" i="59"/>
  <c r="AP22" i="59" s="1"/>
  <c r="AF22" i="59"/>
  <c r="AO22" i="59" s="1"/>
  <c r="AE22" i="59"/>
  <c r="AS3" i="66"/>
  <c r="AL3" i="66"/>
  <c r="AU3" i="66" s="1"/>
  <c r="AS22" i="66"/>
  <c r="AL22" i="66"/>
  <c r="AU22" i="66" s="1"/>
  <c r="AS20" i="58"/>
  <c r="AL20" i="58"/>
  <c r="AU20" i="58" s="1"/>
  <c r="AS17" i="21"/>
  <c r="AL17" i="21"/>
  <c r="AU17" i="21" s="1"/>
  <c r="AH22" i="32"/>
  <c r="AQ22" i="32" s="1"/>
  <c r="Z22" i="87"/>
  <c r="AS9" i="68"/>
  <c r="AL9" i="68"/>
  <c r="AU9" i="68" s="1"/>
  <c r="AR23" i="1"/>
  <c r="AR25" i="1" s="1"/>
  <c r="AI23" i="5"/>
  <c r="AN23" i="5"/>
  <c r="AN25" i="5" s="1"/>
  <c r="AJ17" i="56"/>
  <c r="AK17" i="56"/>
  <c r="AT17" i="56" s="1"/>
  <c r="AJ11" i="56"/>
  <c r="AK11" i="56"/>
  <c r="AT11" i="56" s="1"/>
  <c r="AJ5" i="56"/>
  <c r="AK5" i="56"/>
  <c r="AT5" i="56" s="1"/>
  <c r="AJ6" i="1"/>
  <c r="AK6" i="1"/>
  <c r="AT6" i="1" s="1"/>
  <c r="AU25" i="55"/>
  <c r="C11" i="55" s="1"/>
  <c r="F8" i="97" s="1"/>
  <c r="Z23" i="6"/>
  <c r="AH23" i="83"/>
  <c r="AQ23" i="83" s="1"/>
  <c r="AR23" i="51"/>
  <c r="AR25" i="51" s="1"/>
  <c r="AH24" i="85"/>
  <c r="AQ24" i="85" s="1"/>
  <c r="AG22" i="4"/>
  <c r="AP22" i="4" s="1"/>
  <c r="AF22" i="4"/>
  <c r="AO22" i="4" s="1"/>
  <c r="AE22" i="4"/>
  <c r="W23" i="4"/>
  <c r="AF22" i="63"/>
  <c r="AO22" i="63" s="1"/>
  <c r="AE22" i="63"/>
  <c r="W23" i="63"/>
  <c r="AG22" i="63"/>
  <c r="AP22" i="63" s="1"/>
  <c r="AS16" i="57"/>
  <c r="AL16" i="57"/>
  <c r="AU16" i="57" s="1"/>
  <c r="AR23" i="88"/>
  <c r="AS19" i="66"/>
  <c r="AL19" i="66"/>
  <c r="AU19" i="66" s="1"/>
  <c r="AS17" i="58"/>
  <c r="AL17" i="58"/>
  <c r="AU17" i="58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J21" i="61"/>
  <c r="AK21" i="61"/>
  <c r="AT21" i="61" s="1"/>
  <c r="AJ15" i="61"/>
  <c r="AK15" i="61"/>
  <c r="AT15" i="61" s="1"/>
  <c r="AJ9" i="61"/>
  <c r="AK9" i="61"/>
  <c r="AT9" i="61" s="1"/>
  <c r="AI22" i="12"/>
  <c r="AN22" i="12"/>
  <c r="AI22" i="81"/>
  <c r="AN22" i="81"/>
  <c r="AJ17" i="51"/>
  <c r="AK17" i="51"/>
  <c r="AT17" i="51" s="1"/>
  <c r="AJ11" i="51"/>
  <c r="AK11" i="51"/>
  <c r="AT11" i="51" s="1"/>
  <c r="AJ5" i="51"/>
  <c r="AK5" i="51"/>
  <c r="AT5" i="51" s="1"/>
  <c r="AS5" i="57"/>
  <c r="AL5" i="57"/>
  <c r="AU5" i="57" s="1"/>
  <c r="AH23" i="71"/>
  <c r="AQ23" i="71" s="1"/>
  <c r="AQ25" i="71" s="1"/>
  <c r="AX22" i="71"/>
  <c r="S22" i="71" s="1"/>
  <c r="AC22" i="71" s="1"/>
  <c r="AB23" i="71" s="1"/>
  <c r="AZ3" i="71"/>
  <c r="AJ20" i="70"/>
  <c r="AK20" i="70"/>
  <c r="AT20" i="70" s="1"/>
  <c r="AJ14" i="70"/>
  <c r="AK14" i="70"/>
  <c r="AT14" i="70" s="1"/>
  <c r="AJ8" i="70"/>
  <c r="AK8" i="70"/>
  <c r="AT8" i="70" s="1"/>
  <c r="AN22" i="84"/>
  <c r="AI22" i="84"/>
  <c r="AN22" i="18"/>
  <c r="AI22" i="18"/>
  <c r="AS14" i="66"/>
  <c r="AL14" i="66"/>
  <c r="AU14" i="66" s="1"/>
  <c r="AS12" i="58"/>
  <c r="AL12" i="58"/>
  <c r="AU12" i="58" s="1"/>
  <c r="AS15" i="21"/>
  <c r="AL15" i="21"/>
  <c r="AU15" i="21" s="1"/>
  <c r="AI21" i="94"/>
  <c r="AN21" i="94"/>
  <c r="Z24" i="86"/>
  <c r="X24" i="86"/>
  <c r="Y24" i="86"/>
  <c r="AR22" i="83"/>
  <c r="Z22" i="76"/>
  <c r="AH24" i="90"/>
  <c r="AQ24" i="90" s="1"/>
  <c r="X23" i="64"/>
  <c r="Y23" i="64"/>
  <c r="AS3" i="21"/>
  <c r="AL3" i="21"/>
  <c r="AU3" i="21" s="1"/>
  <c r="AR23" i="34"/>
  <c r="AN23" i="43"/>
  <c r="AI23" i="43"/>
  <c r="AN22" i="11"/>
  <c r="AI22" i="11"/>
  <c r="Y24" i="48"/>
  <c r="X24" i="48"/>
  <c r="AH22" i="53"/>
  <c r="AQ22" i="53" s="1"/>
  <c r="Z24" i="74"/>
  <c r="AR22" i="40"/>
  <c r="AS8" i="68"/>
  <c r="AL8" i="68"/>
  <c r="AU8" i="68" s="1"/>
  <c r="AJ5" i="1"/>
  <c r="AK5" i="1"/>
  <c r="AT5" i="1" s="1"/>
  <c r="AR22" i="25"/>
  <c r="AS14" i="57"/>
  <c r="AL14" i="57"/>
  <c r="AU14" i="57" s="1"/>
  <c r="Z23" i="80"/>
  <c r="AS11" i="66"/>
  <c r="AL11" i="66"/>
  <c r="AU11" i="66" s="1"/>
  <c r="AS15" i="58"/>
  <c r="AL15" i="58"/>
  <c r="AU15" i="58" s="1"/>
  <c r="AS12" i="21"/>
  <c r="AL12" i="21"/>
  <c r="AU12" i="21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Y24" i="79"/>
  <c r="X24" i="79"/>
  <c r="AS25" i="55"/>
  <c r="AI21" i="14"/>
  <c r="AN21" i="14"/>
  <c r="AR21" i="92"/>
  <c r="AS15" i="57"/>
  <c r="AL15" i="57"/>
  <c r="AU15" i="57" s="1"/>
  <c r="AS10" i="68"/>
  <c r="AL10" i="68"/>
  <c r="AU10" i="68" s="1"/>
  <c r="AS12" i="66"/>
  <c r="AL12" i="66"/>
  <c r="AU12" i="66" s="1"/>
  <c r="AS10" i="58"/>
  <c r="AL10" i="58"/>
  <c r="AU10" i="58" s="1"/>
  <c r="AS7" i="21"/>
  <c r="AL7" i="21"/>
  <c r="AU7" i="21" s="1"/>
  <c r="AJ13" i="1"/>
  <c r="AK13" i="1"/>
  <c r="AT13" i="1" s="1"/>
  <c r="AG23" i="16"/>
  <c r="AP23" i="16" s="1"/>
  <c r="AP25" i="16" s="1"/>
  <c r="AF23" i="16"/>
  <c r="AO23" i="16" s="1"/>
  <c r="AO25" i="16" s="1"/>
  <c r="AE23" i="16"/>
  <c r="Z24" i="85"/>
  <c r="AR21" i="53"/>
  <c r="AJ4" i="57"/>
  <c r="AK4" i="57"/>
  <c r="AT4" i="57" s="1"/>
  <c r="AT25" i="57" s="1"/>
  <c r="AS11" i="68"/>
  <c r="AL11" i="68"/>
  <c r="AU11" i="68" s="1"/>
  <c r="AR21" i="93"/>
  <c r="AS8" i="21"/>
  <c r="AL8" i="21"/>
  <c r="AU8" i="21" s="1"/>
  <c r="AX22" i="5"/>
  <c r="S22" i="5" s="1"/>
  <c r="AC22" i="5" s="1"/>
  <c r="AB23" i="5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H23" i="37"/>
  <c r="AQ23" i="37" s="1"/>
  <c r="AJ20" i="61"/>
  <c r="AK20" i="61"/>
  <c r="AT20" i="61" s="1"/>
  <c r="AJ14" i="61"/>
  <c r="AK14" i="61"/>
  <c r="AT14" i="61" s="1"/>
  <c r="AJ8" i="61"/>
  <c r="AK8" i="61"/>
  <c r="AT8" i="61" s="1"/>
  <c r="X23" i="65"/>
  <c r="Z23" i="65" s="1"/>
  <c r="Y23" i="65"/>
  <c r="AJ22" i="51"/>
  <c r="AK22" i="51"/>
  <c r="AT22" i="51" s="1"/>
  <c r="AJ16" i="51"/>
  <c r="AK16" i="51"/>
  <c r="AT16" i="51" s="1"/>
  <c r="AJ10" i="51"/>
  <c r="AK10" i="51"/>
  <c r="AT10" i="51" s="1"/>
  <c r="AB4" i="51"/>
  <c r="AJ3" i="51"/>
  <c r="Z23" i="71"/>
  <c r="AJ19" i="70"/>
  <c r="AK19" i="70"/>
  <c r="AT19" i="70" s="1"/>
  <c r="AJ13" i="70"/>
  <c r="AK13" i="70"/>
  <c r="AT13" i="70" s="1"/>
  <c r="AJ7" i="70"/>
  <c r="AK7" i="70"/>
  <c r="AT7" i="70" s="1"/>
  <c r="AS6" i="68"/>
  <c r="AL6" i="68"/>
  <c r="AU6" i="68" s="1"/>
  <c r="AI22" i="72"/>
  <c r="AN22" i="72"/>
  <c r="X24" i="28"/>
  <c r="Y24" i="28"/>
  <c r="Z22" i="94"/>
  <c r="Y22" i="94"/>
  <c r="X22" i="94"/>
  <c r="AN23" i="86"/>
  <c r="AI23" i="86"/>
  <c r="AJ21" i="1"/>
  <c r="AK21" i="1"/>
  <c r="AT21" i="1" s="1"/>
  <c r="AH24" i="35"/>
  <c r="AQ24" i="35" s="1"/>
  <c r="AS18" i="57"/>
  <c r="AL18" i="57"/>
  <c r="AU18" i="57" s="1"/>
  <c r="Z24" i="90"/>
  <c r="AS19" i="68"/>
  <c r="AL19" i="68"/>
  <c r="AU19" i="68" s="1"/>
  <c r="AI22" i="64"/>
  <c r="AN22" i="64"/>
  <c r="AS9" i="66"/>
  <c r="AL9" i="66"/>
  <c r="AU9" i="66" s="1"/>
  <c r="AS7" i="58"/>
  <c r="AL7" i="58"/>
  <c r="AU7" i="58" s="1"/>
  <c r="AJ4" i="21"/>
  <c r="AK4" i="21"/>
  <c r="AT4" i="21" s="1"/>
  <c r="AT25" i="21" s="1"/>
  <c r="AS22" i="21"/>
  <c r="AL22" i="21"/>
  <c r="AU22" i="21" s="1"/>
  <c r="AJ16" i="1"/>
  <c r="AK16" i="1"/>
  <c r="AT16" i="1" s="1"/>
  <c r="AX23" i="24"/>
  <c r="S23" i="24" s="1"/>
  <c r="AC23" i="24" s="1"/>
  <c r="AJ23" i="24" s="1"/>
  <c r="AS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Z23" i="46"/>
  <c r="Y23" i="46"/>
  <c r="X23" i="46"/>
  <c r="AN23" i="69"/>
  <c r="AN25" i="69" s="1"/>
  <c r="AI23" i="69"/>
  <c r="AL23" i="51" l="1"/>
  <c r="AU23" i="51" s="1"/>
  <c r="AG23" i="65"/>
  <c r="AP23" i="65" s="1"/>
  <c r="AP25" i="65" s="1"/>
  <c r="AF23" i="65"/>
  <c r="AO23" i="65" s="1"/>
  <c r="AO25" i="65" s="1"/>
  <c r="AE23" i="65"/>
  <c r="AG23" i="11"/>
  <c r="AP23" i="11" s="1"/>
  <c r="AP25" i="11" s="1"/>
  <c r="AE23" i="11"/>
  <c r="AF23" i="11"/>
  <c r="AO23" i="11" s="1"/>
  <c r="AO25" i="11" s="1"/>
  <c r="AE23" i="72"/>
  <c r="AF23" i="72"/>
  <c r="AO23" i="72" s="1"/>
  <c r="AO25" i="72" s="1"/>
  <c r="AG23" i="72"/>
  <c r="AP23" i="72" s="1"/>
  <c r="AP25" i="72" s="1"/>
  <c r="AF24" i="43"/>
  <c r="AO24" i="43" s="1"/>
  <c r="AE24" i="43"/>
  <c r="W25" i="43"/>
  <c r="AG24" i="43"/>
  <c r="AP24" i="43" s="1"/>
  <c r="AF23" i="75"/>
  <c r="AO23" i="75" s="1"/>
  <c r="AE23" i="75"/>
  <c r="W24" i="75"/>
  <c r="AG23" i="75"/>
  <c r="AP23" i="75" s="1"/>
  <c r="AE23" i="96"/>
  <c r="AG23" i="96"/>
  <c r="AP23" i="96" s="1"/>
  <c r="AF23" i="96"/>
  <c r="AO23" i="96" s="1"/>
  <c r="W24" i="96"/>
  <c r="AG23" i="2"/>
  <c r="AP23" i="2" s="1"/>
  <c r="AP25" i="2" s="1"/>
  <c r="AF23" i="2"/>
  <c r="AO23" i="2" s="1"/>
  <c r="AO25" i="2" s="1"/>
  <c r="AE23" i="2"/>
  <c r="W24" i="46"/>
  <c r="AG23" i="46"/>
  <c r="AP23" i="46" s="1"/>
  <c r="AF23" i="46"/>
  <c r="AO23" i="46" s="1"/>
  <c r="AE23" i="46"/>
  <c r="AJ17" i="24"/>
  <c r="AK17" i="24"/>
  <c r="AT17" i="24" s="1"/>
  <c r="AJ11" i="24"/>
  <c r="AK11" i="24"/>
  <c r="AT11" i="24" s="1"/>
  <c r="AJ5" i="24"/>
  <c r="AK5" i="24"/>
  <c r="AT5" i="24" s="1"/>
  <c r="AR22" i="72"/>
  <c r="AS13" i="70"/>
  <c r="AL13" i="70"/>
  <c r="AU13" i="70" s="1"/>
  <c r="AS14" i="61"/>
  <c r="AL14" i="61"/>
  <c r="AU14" i="61" s="1"/>
  <c r="AJ18" i="16"/>
  <c r="AK18" i="16"/>
  <c r="AT18" i="16" s="1"/>
  <c r="AJ12" i="16"/>
  <c r="AK12" i="16"/>
  <c r="AT12" i="16" s="1"/>
  <c r="AJ6" i="16"/>
  <c r="AK6" i="16"/>
  <c r="AT6" i="16" s="1"/>
  <c r="AS4" i="57"/>
  <c r="AL4" i="57"/>
  <c r="AU4" i="57" s="1"/>
  <c r="AH24" i="79"/>
  <c r="AQ24" i="79" s="1"/>
  <c r="AS10" i="56"/>
  <c r="AL10" i="56"/>
  <c r="AU10" i="56" s="1"/>
  <c r="AR23" i="43"/>
  <c r="AH24" i="86"/>
  <c r="AQ24" i="86" s="1"/>
  <c r="AR22" i="84"/>
  <c r="AS17" i="51"/>
  <c r="AL17" i="51"/>
  <c r="AU17" i="51" s="1"/>
  <c r="AS9" i="61"/>
  <c r="AL9" i="61"/>
  <c r="AU9" i="61" s="1"/>
  <c r="AJ21" i="5"/>
  <c r="AK21" i="5"/>
  <c r="AT21" i="5" s="1"/>
  <c r="AJ15" i="5"/>
  <c r="AK15" i="5"/>
  <c r="AT15" i="5" s="1"/>
  <c r="AJ9" i="5"/>
  <c r="AK9" i="5"/>
  <c r="AT9" i="5" s="1"/>
  <c r="AS11" i="56"/>
  <c r="AL11" i="56"/>
  <c r="AU11" i="56" s="1"/>
  <c r="AL23" i="1"/>
  <c r="AU23" i="1" s="1"/>
  <c r="AH23" i="18"/>
  <c r="AQ23" i="18" s="1"/>
  <c r="AQ25" i="18" s="1"/>
  <c r="AX22" i="18"/>
  <c r="S22" i="18" s="1"/>
  <c r="AC22" i="18" s="1"/>
  <c r="AB23" i="18" s="1"/>
  <c r="AZ3" i="18"/>
  <c r="AE23" i="38"/>
  <c r="AF23" i="38"/>
  <c r="AO23" i="38" s="1"/>
  <c r="W24" i="38"/>
  <c r="AG23" i="38"/>
  <c r="AP23" i="38" s="1"/>
  <c r="AG23" i="12"/>
  <c r="AP23" i="12" s="1"/>
  <c r="AP25" i="12" s="1"/>
  <c r="AF23" i="12"/>
  <c r="AO23" i="12" s="1"/>
  <c r="AO25" i="12" s="1"/>
  <c r="AE23" i="12"/>
  <c r="AS10" i="61"/>
  <c r="AL10" i="61"/>
  <c r="AU10" i="61" s="1"/>
  <c r="AH24" i="30"/>
  <c r="AQ24" i="30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4" i="68"/>
  <c r="AS25" i="68" s="1"/>
  <c r="AL4" i="68"/>
  <c r="AU4" i="68" s="1"/>
  <c r="AS18" i="1"/>
  <c r="AL18" i="1"/>
  <c r="AU18" i="1" s="1"/>
  <c r="AH23" i="11"/>
  <c r="AQ23" i="11" s="1"/>
  <c r="AQ25" i="11" s="1"/>
  <c r="AX22" i="11"/>
  <c r="S22" i="11" s="1"/>
  <c r="AC22" i="11" s="1"/>
  <c r="AB23" i="11" s="1"/>
  <c r="AZ3" i="11"/>
  <c r="AH23" i="2"/>
  <c r="AQ23" i="2" s="1"/>
  <c r="AQ25" i="2" s="1"/>
  <c r="AZ3" i="2"/>
  <c r="AS10" i="70"/>
  <c r="AL10" i="70"/>
  <c r="AU10" i="70" s="1"/>
  <c r="AS19" i="51"/>
  <c r="AL19" i="51"/>
  <c r="AU19" i="51" s="1"/>
  <c r="AS11" i="61"/>
  <c r="AL11" i="61"/>
  <c r="AU11" i="61" s="1"/>
  <c r="AI24" i="41"/>
  <c r="AN24" i="41"/>
  <c r="AR23" i="48"/>
  <c r="AS9" i="1"/>
  <c r="AL9" i="1"/>
  <c r="AU9" i="1" s="1"/>
  <c r="AS11" i="70"/>
  <c r="AL11" i="70"/>
  <c r="AU11" i="70" s="1"/>
  <c r="AS14" i="51"/>
  <c r="AL14" i="51"/>
  <c r="AU14" i="51" s="1"/>
  <c r="AF23" i="8"/>
  <c r="AO23" i="8" s="1"/>
  <c r="AO25" i="8" s="1"/>
  <c r="AG23" i="8"/>
  <c r="AP23" i="8" s="1"/>
  <c r="AP25" i="8" s="1"/>
  <c r="AE23" i="8"/>
  <c r="AS12" i="61"/>
  <c r="AL12" i="61"/>
  <c r="AU12" i="61" s="1"/>
  <c r="AI25" i="39"/>
  <c r="AN25" i="39"/>
  <c r="AJ21" i="23"/>
  <c r="AK21" i="23"/>
  <c r="AT21" i="23" s="1"/>
  <c r="AJ15" i="23"/>
  <c r="AK15" i="23"/>
  <c r="AT15" i="23" s="1"/>
  <c r="AJ9" i="23"/>
  <c r="AK9" i="23"/>
  <c r="AT9" i="23" s="1"/>
  <c r="AS8" i="56"/>
  <c r="AL8" i="56"/>
  <c r="AU8" i="56" s="1"/>
  <c r="AN24" i="95"/>
  <c r="AI24" i="95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J21" i="9"/>
  <c r="AK21" i="9"/>
  <c r="AT21" i="9" s="1"/>
  <c r="AJ15" i="9"/>
  <c r="AK15" i="9"/>
  <c r="AT15" i="9" s="1"/>
  <c r="AJ9" i="9"/>
  <c r="AK9" i="9"/>
  <c r="AT9" i="9" s="1"/>
  <c r="AJ19" i="69"/>
  <c r="AK19" i="69"/>
  <c r="AT19" i="69" s="1"/>
  <c r="AJ13" i="69"/>
  <c r="AK13" i="69"/>
  <c r="AT13" i="69" s="1"/>
  <c r="AJ7" i="69"/>
  <c r="AK7" i="69"/>
  <c r="AT7" i="69" s="1"/>
  <c r="AI22" i="78"/>
  <c r="AN22" i="78"/>
  <c r="AH22" i="22"/>
  <c r="AQ22" i="22" s="1"/>
  <c r="X24" i="83"/>
  <c r="Y24" i="83"/>
  <c r="AR22" i="73"/>
  <c r="AS21" i="56"/>
  <c r="AL21" i="56"/>
  <c r="AU21" i="56" s="1"/>
  <c r="AJ17" i="60"/>
  <c r="AK17" i="60"/>
  <c r="AT17" i="60" s="1"/>
  <c r="AJ11" i="60"/>
  <c r="AK11" i="60"/>
  <c r="AT11" i="60" s="1"/>
  <c r="AJ5" i="60"/>
  <c r="AK5" i="60"/>
  <c r="AT5" i="60" s="1"/>
  <c r="Y23" i="32"/>
  <c r="X23" i="32"/>
  <c r="AJ20" i="3"/>
  <c r="AK20" i="3"/>
  <c r="AT20" i="3" s="1"/>
  <c r="AJ14" i="3"/>
  <c r="AK14" i="3"/>
  <c r="AT14" i="3" s="1"/>
  <c r="AJ8" i="3"/>
  <c r="AK8" i="3"/>
  <c r="AT8" i="3" s="1"/>
  <c r="AI23" i="19"/>
  <c r="AN23" i="19"/>
  <c r="AN25" i="19" s="1"/>
  <c r="X24" i="40"/>
  <c r="Y24" i="40"/>
  <c r="Z24" i="45"/>
  <c r="X24" i="45"/>
  <c r="Y24" i="45"/>
  <c r="AJ10" i="24"/>
  <c r="AK10" i="24"/>
  <c r="AT10" i="24" s="1"/>
  <c r="AS10" i="51"/>
  <c r="AL10" i="51"/>
  <c r="AU10" i="51" s="1"/>
  <c r="AJ5" i="16"/>
  <c r="AK5" i="16"/>
  <c r="AT5" i="16" s="1"/>
  <c r="AH24" i="48"/>
  <c r="AQ24" i="48" s="1"/>
  <c r="AH23" i="64"/>
  <c r="AQ23" i="64" s="1"/>
  <c r="AQ25" i="64" s="1"/>
  <c r="AZ3" i="64"/>
  <c r="AF24" i="86"/>
  <c r="AO24" i="86" s="1"/>
  <c r="AG24" i="86"/>
  <c r="AP24" i="86" s="1"/>
  <c r="W25" i="86"/>
  <c r="AE24" i="86"/>
  <c r="AS20" i="70"/>
  <c r="AL20" i="70"/>
  <c r="AU20" i="70" s="1"/>
  <c r="AJ8" i="5"/>
  <c r="AK8" i="5"/>
  <c r="AT8" i="5" s="1"/>
  <c r="Z23" i="4"/>
  <c r="Y23" i="4"/>
  <c r="X23" i="4"/>
  <c r="AR23" i="26"/>
  <c r="AG22" i="54"/>
  <c r="AP22" i="54" s="1"/>
  <c r="W23" i="54"/>
  <c r="AF22" i="54"/>
  <c r="AO22" i="54" s="1"/>
  <c r="AE22" i="54"/>
  <c r="AG23" i="18"/>
  <c r="AP23" i="18" s="1"/>
  <c r="AP25" i="18" s="1"/>
  <c r="AF23" i="18"/>
  <c r="AO23" i="18" s="1"/>
  <c r="AO25" i="18" s="1"/>
  <c r="AE23" i="18"/>
  <c r="AH25" i="82"/>
  <c r="AQ25" i="82" s="1"/>
  <c r="AS15" i="70"/>
  <c r="AL15" i="70"/>
  <c r="AU15" i="70" s="1"/>
  <c r="AS12" i="51"/>
  <c r="AL12" i="51"/>
  <c r="AU12" i="51" s="1"/>
  <c r="AS20" i="1"/>
  <c r="AL20" i="1"/>
  <c r="AU20" i="1" s="1"/>
  <c r="W24" i="25"/>
  <c r="AG23" i="25"/>
  <c r="AP23" i="25" s="1"/>
  <c r="AF23" i="25"/>
  <c r="AO23" i="25" s="1"/>
  <c r="AE23" i="25"/>
  <c r="AJ23" i="67"/>
  <c r="AS23" i="67" s="1"/>
  <c r="AK23" i="67"/>
  <c r="AT23" i="67" s="1"/>
  <c r="AF22" i="49"/>
  <c r="AO22" i="49" s="1"/>
  <c r="W23" i="49"/>
  <c r="AG22" i="49"/>
  <c r="AP22" i="49" s="1"/>
  <c r="AE22" i="49"/>
  <c r="AH23" i="73"/>
  <c r="AQ23" i="73" s="1"/>
  <c r="AS12" i="56"/>
  <c r="AL12" i="56"/>
  <c r="AU12" i="56" s="1"/>
  <c r="AR21" i="54"/>
  <c r="AH23" i="84"/>
  <c r="AQ23" i="84" s="1"/>
  <c r="AJ23" i="23"/>
  <c r="AS23" i="23" s="1"/>
  <c r="AK23" i="23"/>
  <c r="AT23" i="23" s="1"/>
  <c r="AR23" i="44"/>
  <c r="AS7" i="56"/>
  <c r="AL7" i="56"/>
  <c r="AU7" i="56" s="1"/>
  <c r="AS17" i="1"/>
  <c r="AL17" i="1"/>
  <c r="AU17" i="1" s="1"/>
  <c r="AR22" i="20"/>
  <c r="AR21" i="22"/>
  <c r="AJ20" i="23"/>
  <c r="AK20" i="23"/>
  <c r="AT20" i="23" s="1"/>
  <c r="AJ14" i="23"/>
  <c r="AK14" i="23"/>
  <c r="AT14" i="23" s="1"/>
  <c r="AJ8" i="23"/>
  <c r="AK8" i="23"/>
  <c r="AT8" i="23" s="1"/>
  <c r="AS12" i="1"/>
  <c r="AL12" i="1"/>
  <c r="AU12" i="1" s="1"/>
  <c r="AF24" i="27"/>
  <c r="AO24" i="27" s="1"/>
  <c r="AE24" i="27"/>
  <c r="W25" i="27"/>
  <c r="AG24" i="27"/>
  <c r="AP24" i="27" s="1"/>
  <c r="AF22" i="15"/>
  <c r="AO22" i="15" s="1"/>
  <c r="AE22" i="15"/>
  <c r="W23" i="15"/>
  <c r="AG22" i="15"/>
  <c r="AP22" i="15" s="1"/>
  <c r="AE22" i="92"/>
  <c r="AG22" i="92"/>
  <c r="AP22" i="92" s="1"/>
  <c r="AF22" i="92"/>
  <c r="AO22" i="92" s="1"/>
  <c r="W23" i="92"/>
  <c r="AE24" i="33"/>
  <c r="W25" i="33"/>
  <c r="AG24" i="33"/>
  <c r="AP24" i="33" s="1"/>
  <c r="AF24" i="33"/>
  <c r="AO24" i="33" s="1"/>
  <c r="AH24" i="47"/>
  <c r="AQ24" i="47" s="1"/>
  <c r="AR24" i="82"/>
  <c r="AS18" i="70"/>
  <c r="AL18" i="70"/>
  <c r="AU18" i="70" s="1"/>
  <c r="AS9" i="51"/>
  <c r="AL9" i="51"/>
  <c r="AU9" i="51" s="1"/>
  <c r="AJ23" i="8"/>
  <c r="AS23" i="8" s="1"/>
  <c r="AK23" i="8"/>
  <c r="AT23" i="8" s="1"/>
  <c r="AR22" i="65"/>
  <c r="AS19" i="61"/>
  <c r="AL19" i="61"/>
  <c r="AU19" i="61" s="1"/>
  <c r="AI23" i="24"/>
  <c r="AN23" i="24"/>
  <c r="AN25" i="24" s="1"/>
  <c r="AS8" i="1"/>
  <c r="AL8" i="1"/>
  <c r="AU8" i="1" s="1"/>
  <c r="AJ20" i="9"/>
  <c r="AK20" i="9"/>
  <c r="AT20" i="9" s="1"/>
  <c r="AJ14" i="9"/>
  <c r="AK14" i="9"/>
  <c r="AT14" i="9" s="1"/>
  <c r="AJ8" i="9"/>
  <c r="AK8" i="9"/>
  <c r="AT8" i="9" s="1"/>
  <c r="AJ18" i="69"/>
  <c r="AK18" i="69"/>
  <c r="AT18" i="69" s="1"/>
  <c r="AJ12" i="69"/>
  <c r="AK12" i="69"/>
  <c r="AT12" i="69" s="1"/>
  <c r="AJ6" i="69"/>
  <c r="AK6" i="69"/>
  <c r="AT6" i="69" s="1"/>
  <c r="AG22" i="22"/>
  <c r="AP22" i="22" s="1"/>
  <c r="AF22" i="22"/>
  <c r="AO22" i="22" s="1"/>
  <c r="AE22" i="22"/>
  <c r="W23" i="22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J19" i="3"/>
  <c r="AK19" i="3"/>
  <c r="AT19" i="3" s="1"/>
  <c r="AJ13" i="3"/>
  <c r="AK13" i="3"/>
  <c r="AT13" i="3" s="1"/>
  <c r="AJ7" i="3"/>
  <c r="AK7" i="3"/>
  <c r="AT7" i="3" s="1"/>
  <c r="AS11" i="1"/>
  <c r="AL11" i="1"/>
  <c r="AU11" i="1" s="1"/>
  <c r="X25" i="35"/>
  <c r="Y25" i="35"/>
  <c r="Z25" i="35" s="1"/>
  <c r="AR23" i="69"/>
  <c r="AR25" i="69" s="1"/>
  <c r="AJ21" i="24"/>
  <c r="AK21" i="24"/>
  <c r="AT21" i="24" s="1"/>
  <c r="AJ15" i="24"/>
  <c r="AK15" i="24"/>
  <c r="AT15" i="24" s="1"/>
  <c r="AJ9" i="24"/>
  <c r="AK9" i="24"/>
  <c r="AT9" i="24" s="1"/>
  <c r="AS4" i="21"/>
  <c r="AL4" i="21"/>
  <c r="AU4" i="21" s="1"/>
  <c r="AR22" i="64"/>
  <c r="AS21" i="1"/>
  <c r="AL21" i="1"/>
  <c r="AU21" i="1" s="1"/>
  <c r="AS19" i="70"/>
  <c r="AL19" i="70"/>
  <c r="AU19" i="70" s="1"/>
  <c r="AS20" i="61"/>
  <c r="AL20" i="61"/>
  <c r="AU20" i="61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3" i="1"/>
  <c r="AL13" i="1"/>
  <c r="AU13" i="1" s="1"/>
  <c r="Z24" i="79"/>
  <c r="AS16" i="56"/>
  <c r="AL16" i="56"/>
  <c r="AU16" i="56" s="1"/>
  <c r="Z23" i="64"/>
  <c r="AE22" i="76"/>
  <c r="W23" i="76"/>
  <c r="AF22" i="76"/>
  <c r="AO22" i="76" s="1"/>
  <c r="AG22" i="76"/>
  <c r="AP22" i="76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S5" i="51"/>
  <c r="AL5" i="51"/>
  <c r="AU5" i="51" s="1"/>
  <c r="AR22" i="81"/>
  <c r="AS15" i="61"/>
  <c r="AL15" i="61"/>
  <c r="AU15" i="61" s="1"/>
  <c r="AJ19" i="5"/>
  <c r="AK19" i="5"/>
  <c r="AT19" i="5" s="1"/>
  <c r="AJ13" i="5"/>
  <c r="AK13" i="5"/>
  <c r="AT13" i="5" s="1"/>
  <c r="AJ7" i="5"/>
  <c r="AK7" i="5"/>
  <c r="AT7" i="5" s="1"/>
  <c r="AN22" i="4"/>
  <c r="AI22" i="4"/>
  <c r="AS6" i="1"/>
  <c r="AL6" i="1"/>
  <c r="AU6" i="1" s="1"/>
  <c r="AS17" i="56"/>
  <c r="AL17" i="56"/>
  <c r="AU17" i="56" s="1"/>
  <c r="Y23" i="59"/>
  <c r="X23" i="59"/>
  <c r="AS15" i="1"/>
  <c r="AL15" i="1"/>
  <c r="AU15" i="1" s="1"/>
  <c r="AR22" i="7"/>
  <c r="AS16" i="61"/>
  <c r="AL16" i="61"/>
  <c r="AU16" i="61" s="1"/>
  <c r="Z24" i="30"/>
  <c r="AH23" i="75"/>
  <c r="AQ23" i="75" s="1"/>
  <c r="AE24" i="34"/>
  <c r="AF24" i="34"/>
  <c r="AO24" i="34" s="1"/>
  <c r="W25" i="34"/>
  <c r="AG24" i="34"/>
  <c r="AP24" i="34" s="1"/>
  <c r="AG23" i="52"/>
  <c r="AP23" i="52" s="1"/>
  <c r="AP25" i="52" s="1"/>
  <c r="AE23" i="52"/>
  <c r="AF23" i="52"/>
  <c r="AO23" i="52" s="1"/>
  <c r="AO25" i="52" s="1"/>
  <c r="AS16" i="70"/>
  <c r="AL16" i="70"/>
  <c r="AU16" i="70" s="1"/>
  <c r="AS7" i="51"/>
  <c r="AL7" i="51"/>
  <c r="AU7" i="51" s="1"/>
  <c r="AS17" i="61"/>
  <c r="AL17" i="61"/>
  <c r="AU17" i="61" s="1"/>
  <c r="AX3" i="6"/>
  <c r="S3" i="6" s="1"/>
  <c r="AC3" i="6" s="1"/>
  <c r="AX23" i="6"/>
  <c r="S23" i="6" s="1"/>
  <c r="AC2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H24" i="43"/>
  <c r="AQ24" i="43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S17" i="70"/>
  <c r="AL17" i="70"/>
  <c r="AU17" i="70" s="1"/>
  <c r="AS20" i="51"/>
  <c r="AL20" i="51"/>
  <c r="AU20" i="51" s="1"/>
  <c r="AS18" i="61"/>
  <c r="AL18" i="61"/>
  <c r="AU18" i="61" s="1"/>
  <c r="AJ23" i="9"/>
  <c r="AS23" i="9" s="1"/>
  <c r="AK23" i="9"/>
  <c r="AT23" i="9" s="1"/>
  <c r="AJ19" i="23"/>
  <c r="AK19" i="23"/>
  <c r="AT19" i="23" s="1"/>
  <c r="AJ13" i="23"/>
  <c r="AK13" i="23"/>
  <c r="AT13" i="23" s="1"/>
  <c r="AJ7" i="23"/>
  <c r="AK7" i="23"/>
  <c r="AT7" i="23" s="1"/>
  <c r="AS14" i="56"/>
  <c r="AL14" i="56"/>
  <c r="AU14" i="56" s="1"/>
  <c r="AJ23" i="60"/>
  <c r="AS23" i="60" s="1"/>
  <c r="AK23" i="60"/>
  <c r="AT23" i="60" s="1"/>
  <c r="AH24" i="26"/>
  <c r="AQ24" i="26" s="1"/>
  <c r="AR22" i="96"/>
  <c r="AI23" i="37"/>
  <c r="AN23" i="37"/>
  <c r="AR23" i="30"/>
  <c r="AJ19" i="9"/>
  <c r="AK19" i="9"/>
  <c r="AT19" i="9" s="1"/>
  <c r="AJ13" i="9"/>
  <c r="AK13" i="9"/>
  <c r="AT13" i="9" s="1"/>
  <c r="AJ7" i="9"/>
  <c r="AK7" i="9"/>
  <c r="AT7" i="9" s="1"/>
  <c r="AJ17" i="69"/>
  <c r="AK17" i="69"/>
  <c r="AT17" i="69" s="1"/>
  <c r="AJ11" i="69"/>
  <c r="AK11" i="69"/>
  <c r="AT11" i="69" s="1"/>
  <c r="AJ5" i="69"/>
  <c r="AK5" i="69"/>
  <c r="AT5" i="69" s="1"/>
  <c r="AN22" i="42"/>
  <c r="AI22" i="42"/>
  <c r="AR22" i="75"/>
  <c r="AI23" i="83"/>
  <c r="AN23" i="83"/>
  <c r="AH24" i="44"/>
  <c r="AQ24" i="44" s="1"/>
  <c r="AS9" i="56"/>
  <c r="AL9" i="56"/>
  <c r="AU9" i="56" s="1"/>
  <c r="AJ21" i="60"/>
  <c r="AK21" i="60"/>
  <c r="AT21" i="60" s="1"/>
  <c r="AJ15" i="60"/>
  <c r="AK15" i="60"/>
  <c r="AT15" i="60" s="1"/>
  <c r="AJ9" i="60"/>
  <c r="AK9" i="60"/>
  <c r="AT9" i="60" s="1"/>
  <c r="AI22" i="32"/>
  <c r="AN22" i="32"/>
  <c r="AJ18" i="3"/>
  <c r="AK18" i="3"/>
  <c r="AT18" i="3" s="1"/>
  <c r="AJ12" i="3"/>
  <c r="AK12" i="3"/>
  <c r="AT12" i="3" s="1"/>
  <c r="AJ6" i="3"/>
  <c r="AK6" i="3"/>
  <c r="AT6" i="3" s="1"/>
  <c r="AI23" i="77"/>
  <c r="AN23" i="77"/>
  <c r="AI23" i="40"/>
  <c r="AN23" i="40"/>
  <c r="AI25" i="29"/>
  <c r="AN25" i="29"/>
  <c r="AJ8" i="24"/>
  <c r="AK8" i="24"/>
  <c r="AT8" i="24" s="1"/>
  <c r="AH24" i="28"/>
  <c r="AQ24" i="28" s="1"/>
  <c r="AJ15" i="16"/>
  <c r="AK15" i="16"/>
  <c r="AT15" i="16" s="1"/>
  <c r="AJ9" i="16"/>
  <c r="AK9" i="16"/>
  <c r="AT9" i="16" s="1"/>
  <c r="AF24" i="85"/>
  <c r="AO24" i="85" s="1"/>
  <c r="AE24" i="85"/>
  <c r="W25" i="85"/>
  <c r="AG24" i="85"/>
  <c r="AP24" i="85" s="1"/>
  <c r="AJ4" i="56"/>
  <c r="AK4" i="56"/>
  <c r="AT4" i="56" s="1"/>
  <c r="AT25" i="56" s="1"/>
  <c r="Z24" i="48"/>
  <c r="AR21" i="94"/>
  <c r="AS8" i="70"/>
  <c r="AL8" i="70"/>
  <c r="AU8" i="70" s="1"/>
  <c r="AJ23" i="71"/>
  <c r="AS23" i="71" s="1"/>
  <c r="AJ18" i="5"/>
  <c r="AK18" i="5"/>
  <c r="AT18" i="5" s="1"/>
  <c r="AJ12" i="5"/>
  <c r="AK12" i="5"/>
  <c r="AT12" i="5" s="1"/>
  <c r="AJ6" i="5"/>
  <c r="AK6" i="5"/>
  <c r="AT6" i="5" s="1"/>
  <c r="AE22" i="87"/>
  <c r="AF22" i="87"/>
  <c r="AO22" i="87" s="1"/>
  <c r="AG22" i="87"/>
  <c r="AP22" i="87" s="1"/>
  <c r="W23" i="87"/>
  <c r="AR22" i="2"/>
  <c r="AR23" i="47"/>
  <c r="Z25" i="82"/>
  <c r="AS21" i="70"/>
  <c r="AL21" i="70"/>
  <c r="AU21" i="70" s="1"/>
  <c r="AS18" i="51"/>
  <c r="AL18" i="51"/>
  <c r="AU18" i="51" s="1"/>
  <c r="AS3" i="61"/>
  <c r="AL3" i="61"/>
  <c r="AU3" i="61" s="1"/>
  <c r="Z23" i="73"/>
  <c r="AS18" i="56"/>
  <c r="AL18" i="56"/>
  <c r="AU18" i="56" s="1"/>
  <c r="AS4" i="66"/>
  <c r="AS25" i="66" s="1"/>
  <c r="AL4" i="66"/>
  <c r="AU4" i="66" s="1"/>
  <c r="AU25" i="66" s="1"/>
  <c r="C11" i="66" s="1"/>
  <c r="F19" i="97" s="1"/>
  <c r="AI23" i="23"/>
  <c r="AN23" i="23"/>
  <c r="AN25" i="23" s="1"/>
  <c r="AR23" i="33"/>
  <c r="AR23" i="60"/>
  <c r="AR25" i="60" s="1"/>
  <c r="AR23" i="28"/>
  <c r="Y23" i="93"/>
  <c r="X23" i="93"/>
  <c r="Z23" i="84"/>
  <c r="AJ4" i="70"/>
  <c r="AK4" i="70"/>
  <c r="AT4" i="70" s="1"/>
  <c r="AT25" i="70" s="1"/>
  <c r="AR22" i="50"/>
  <c r="AJ23" i="6"/>
  <c r="AS23" i="6" s="1"/>
  <c r="AR21" i="17"/>
  <c r="AS13" i="56"/>
  <c r="AL13" i="56"/>
  <c r="AU13" i="56" s="1"/>
  <c r="AJ23" i="19"/>
  <c r="AS23" i="19" s="1"/>
  <c r="AK23" i="19"/>
  <c r="AT23" i="19" s="1"/>
  <c r="AL23" i="61"/>
  <c r="AU23" i="61" s="1"/>
  <c r="AH23" i="81"/>
  <c r="AQ23" i="81" s="1"/>
  <c r="AH23" i="50"/>
  <c r="AQ23" i="50" s="1"/>
  <c r="AQ25" i="50" s="1"/>
  <c r="AZ3" i="50"/>
  <c r="AJ23" i="69"/>
  <c r="AS23" i="69" s="1"/>
  <c r="AK23" i="69"/>
  <c r="AT23" i="69" s="1"/>
  <c r="AJ18" i="23"/>
  <c r="AK18" i="23"/>
  <c r="AT18" i="23" s="1"/>
  <c r="AJ12" i="23"/>
  <c r="AK12" i="23"/>
  <c r="AT12" i="23" s="1"/>
  <c r="AJ6" i="23"/>
  <c r="AK6" i="23"/>
  <c r="AT6" i="23" s="1"/>
  <c r="AH22" i="17"/>
  <c r="AQ22" i="17" s="1"/>
  <c r="Z24" i="47"/>
  <c r="AS6" i="70"/>
  <c r="AL6" i="70"/>
  <c r="AU6" i="70" s="1"/>
  <c r="AS15" i="51"/>
  <c r="AL15" i="51"/>
  <c r="AU15" i="51" s="1"/>
  <c r="AS7" i="61"/>
  <c r="AL7" i="61"/>
  <c r="AU7" i="61" s="1"/>
  <c r="AH23" i="20"/>
  <c r="AQ23" i="20" s="1"/>
  <c r="AQ25" i="20" s="1"/>
  <c r="AZ3" i="20"/>
  <c r="AJ18" i="9"/>
  <c r="AK18" i="9"/>
  <c r="AT18" i="9" s="1"/>
  <c r="AJ12" i="9"/>
  <c r="AK12" i="9"/>
  <c r="AT12" i="9" s="1"/>
  <c r="AJ6" i="9"/>
  <c r="AK6" i="9"/>
  <c r="AT6" i="9" s="1"/>
  <c r="AU25" i="57"/>
  <c r="C11" i="57" s="1"/>
  <c r="F10" i="97" s="1"/>
  <c r="AJ22" i="69"/>
  <c r="AK22" i="69"/>
  <c r="AT22" i="69" s="1"/>
  <c r="AJ16" i="69"/>
  <c r="AK16" i="69"/>
  <c r="AT16" i="69" s="1"/>
  <c r="AJ10" i="69"/>
  <c r="AK10" i="69"/>
  <c r="AT10" i="69" s="1"/>
  <c r="AJ3" i="69"/>
  <c r="AB4" i="69"/>
  <c r="X23" i="78"/>
  <c r="Y23" i="78"/>
  <c r="Z23" i="78" s="1"/>
  <c r="AJ20" i="60"/>
  <c r="AK20" i="60"/>
  <c r="AT20" i="60" s="1"/>
  <c r="AJ14" i="60"/>
  <c r="AK14" i="60"/>
  <c r="AT14" i="60" s="1"/>
  <c r="AJ8" i="60"/>
  <c r="AK8" i="60"/>
  <c r="AT8" i="60" s="1"/>
  <c r="AH24" i="31"/>
  <c r="AQ24" i="31" s="1"/>
  <c r="AJ17" i="3"/>
  <c r="AK17" i="3"/>
  <c r="AT17" i="3" s="1"/>
  <c r="AJ11" i="3"/>
  <c r="AK11" i="3"/>
  <c r="AT11" i="3" s="1"/>
  <c r="AJ5" i="3"/>
  <c r="AK5" i="3"/>
  <c r="AT5" i="3" s="1"/>
  <c r="AI23" i="67"/>
  <c r="AN23" i="67"/>
  <c r="AN25" i="67" s="1"/>
  <c r="AI23" i="45"/>
  <c r="AN23" i="45"/>
  <c r="AJ16" i="24"/>
  <c r="AK16" i="24"/>
  <c r="AT16" i="24" s="1"/>
  <c r="W23" i="94"/>
  <c r="AG22" i="94"/>
  <c r="AP22" i="94" s="1"/>
  <c r="AF22" i="94"/>
  <c r="AO22" i="94" s="1"/>
  <c r="AE22" i="94"/>
  <c r="AH23" i="65"/>
  <c r="AQ23" i="65" s="1"/>
  <c r="AQ25" i="65" s="1"/>
  <c r="AX22" i="65"/>
  <c r="S22" i="65" s="1"/>
  <c r="AC22" i="65" s="1"/>
  <c r="AB23" i="65" s="1"/>
  <c r="AZ3" i="65"/>
  <c r="AJ17" i="16"/>
  <c r="AK17" i="16"/>
  <c r="AT17" i="16" s="1"/>
  <c r="AJ20" i="5"/>
  <c r="AK20" i="5"/>
  <c r="AT20" i="5" s="1"/>
  <c r="AJ20" i="24"/>
  <c r="AK20" i="24"/>
  <c r="AT20" i="24" s="1"/>
  <c r="AR23" i="86"/>
  <c r="AF23" i="71"/>
  <c r="AO23" i="71" s="1"/>
  <c r="AO25" i="71" s="1"/>
  <c r="AE23" i="71"/>
  <c r="AG23" i="71"/>
  <c r="AP23" i="71" s="1"/>
  <c r="AP25" i="71" s="1"/>
  <c r="AS16" i="51"/>
  <c r="AL16" i="51"/>
  <c r="AU16" i="51" s="1"/>
  <c r="AJ21" i="16"/>
  <c r="AK21" i="16"/>
  <c r="AT21" i="16" s="1"/>
  <c r="AH23" i="46"/>
  <c r="AQ23" i="46" s="1"/>
  <c r="AJ19" i="24"/>
  <c r="AK19" i="24"/>
  <c r="AT19" i="24" s="1"/>
  <c r="AJ13" i="24"/>
  <c r="AK13" i="24"/>
  <c r="AT13" i="24" s="1"/>
  <c r="AJ7" i="24"/>
  <c r="AK7" i="24"/>
  <c r="AT7" i="24" s="1"/>
  <c r="AS16" i="1"/>
  <c r="AL16" i="1"/>
  <c r="AU16" i="1" s="1"/>
  <c r="Z24" i="28"/>
  <c r="AS7" i="70"/>
  <c r="AL7" i="70"/>
  <c r="AU7" i="70" s="1"/>
  <c r="AS3" i="51"/>
  <c r="AL3" i="51"/>
  <c r="AU3" i="51" s="1"/>
  <c r="AS8" i="61"/>
  <c r="AL8" i="61"/>
  <c r="AU8" i="61" s="1"/>
  <c r="AJ20" i="16"/>
  <c r="AK20" i="16"/>
  <c r="AT20" i="16" s="1"/>
  <c r="AJ14" i="16"/>
  <c r="AK14" i="16"/>
  <c r="AT14" i="16" s="1"/>
  <c r="AJ8" i="16"/>
  <c r="AK8" i="16"/>
  <c r="AT8" i="16" s="1"/>
  <c r="AJ23" i="5"/>
  <c r="AS23" i="5" s="1"/>
  <c r="AK23" i="5"/>
  <c r="AT23" i="5" s="1"/>
  <c r="AN23" i="16"/>
  <c r="AN25" i="16" s="1"/>
  <c r="AI23" i="16"/>
  <c r="AR21" i="14"/>
  <c r="AS3" i="56"/>
  <c r="AL3" i="56"/>
  <c r="AU3" i="56" s="1"/>
  <c r="AS22" i="56"/>
  <c r="AL22" i="56"/>
  <c r="AU22" i="56" s="1"/>
  <c r="W25" i="74"/>
  <c r="AG24" i="74"/>
  <c r="AP24" i="74" s="1"/>
  <c r="AF24" i="74"/>
  <c r="AO24" i="74" s="1"/>
  <c r="AE24" i="74"/>
  <c r="AR22" i="11"/>
  <c r="AU25" i="21"/>
  <c r="C11" i="21" s="1"/>
  <c r="AR22" i="18"/>
  <c r="AS11" i="51"/>
  <c r="AL11" i="51"/>
  <c r="AU11" i="51" s="1"/>
  <c r="AR22" i="12"/>
  <c r="AS21" i="61"/>
  <c r="AL21" i="61"/>
  <c r="AU21" i="61" s="1"/>
  <c r="AJ17" i="5"/>
  <c r="AK17" i="5"/>
  <c r="AT17" i="5" s="1"/>
  <c r="AJ11" i="5"/>
  <c r="AK11" i="5"/>
  <c r="AT11" i="5" s="1"/>
  <c r="AJ5" i="5"/>
  <c r="AK5" i="5"/>
  <c r="AT5" i="5" s="1"/>
  <c r="Z23" i="63"/>
  <c r="X23" i="63"/>
  <c r="Y23" i="63"/>
  <c r="AS5" i="56"/>
  <c r="AL5" i="56"/>
  <c r="AU5" i="56" s="1"/>
  <c r="AR23" i="5"/>
  <c r="AR25" i="5" s="1"/>
  <c r="AS10" i="1"/>
  <c r="AL10" i="1"/>
  <c r="AU10" i="1" s="1"/>
  <c r="AH23" i="12"/>
  <c r="AQ23" i="12" s="1"/>
  <c r="AQ25" i="12" s="1"/>
  <c r="AX22" i="12"/>
  <c r="S22" i="12" s="1"/>
  <c r="AC22" i="12" s="1"/>
  <c r="AB23" i="12" s="1"/>
  <c r="AZ3" i="12"/>
  <c r="AJ4" i="61"/>
  <c r="AK4" i="61"/>
  <c r="AT4" i="61" s="1"/>
  <c r="AT25" i="61" s="1"/>
  <c r="AS22" i="61"/>
  <c r="AL22" i="61"/>
  <c r="AU22" i="61" s="1"/>
  <c r="AS7" i="1"/>
  <c r="AL7" i="1"/>
  <c r="AU7" i="1" s="1"/>
  <c r="AR23" i="27"/>
  <c r="AR23" i="31"/>
  <c r="AI25" i="89"/>
  <c r="AN25" i="89"/>
  <c r="AL23" i="70"/>
  <c r="AU23" i="70" s="1"/>
  <c r="AR23" i="70"/>
  <c r="AR25" i="70" s="1"/>
  <c r="AH23" i="72"/>
  <c r="AQ23" i="72" s="1"/>
  <c r="AQ25" i="72" s="1"/>
  <c r="AX22" i="72"/>
  <c r="S22" i="72" s="1"/>
  <c r="AC22" i="72" s="1"/>
  <c r="AB23" i="72" s="1"/>
  <c r="AZ3" i="72"/>
  <c r="AS3" i="70"/>
  <c r="AL3" i="70"/>
  <c r="AU3" i="70" s="1"/>
  <c r="AS22" i="70"/>
  <c r="AL22" i="70"/>
  <c r="AU22" i="70" s="1"/>
  <c r="AS13" i="51"/>
  <c r="AL13" i="51"/>
  <c r="AU13" i="51" s="1"/>
  <c r="AS5" i="61"/>
  <c r="AL5" i="61"/>
  <c r="AU5" i="61" s="1"/>
  <c r="AS4" i="58"/>
  <c r="AS25" i="58" s="1"/>
  <c r="AL4" i="58"/>
  <c r="AU4" i="58" s="1"/>
  <c r="AU25" i="58" s="1"/>
  <c r="C11" i="58" s="1"/>
  <c r="F11" i="97" s="1"/>
  <c r="AR23" i="79"/>
  <c r="AF24" i="88"/>
  <c r="AO24" i="88" s="1"/>
  <c r="AE24" i="88"/>
  <c r="W25" i="88"/>
  <c r="AG24" i="88"/>
  <c r="AP24" i="88" s="1"/>
  <c r="Z25" i="41"/>
  <c r="Y25" i="41"/>
  <c r="X25" i="41"/>
  <c r="AS3" i="1"/>
  <c r="AL3" i="1"/>
  <c r="AU3" i="1" s="1"/>
  <c r="AS5" i="70"/>
  <c r="AL5" i="70"/>
  <c r="AU5" i="70" s="1"/>
  <c r="AS8" i="51"/>
  <c r="AL8" i="51"/>
  <c r="AU8" i="51" s="1"/>
  <c r="AS6" i="61"/>
  <c r="AL6" i="61"/>
  <c r="AU6" i="61" s="1"/>
  <c r="AS14" i="1"/>
  <c r="AL14" i="1"/>
  <c r="AU14" i="1" s="1"/>
  <c r="X26" i="39"/>
  <c r="Y26" i="39"/>
  <c r="Z26" i="39" s="1"/>
  <c r="AG23" i="91"/>
  <c r="AP23" i="91" s="1"/>
  <c r="AF23" i="91"/>
  <c r="AO23" i="91" s="1"/>
  <c r="W24" i="91"/>
  <c r="AE23" i="91"/>
  <c r="AJ17" i="23"/>
  <c r="AK17" i="23"/>
  <c r="AT17" i="23" s="1"/>
  <c r="AJ11" i="23"/>
  <c r="AK11" i="23"/>
  <c r="AT11" i="23" s="1"/>
  <c r="AJ5" i="23"/>
  <c r="AK5" i="23"/>
  <c r="AT5" i="23" s="1"/>
  <c r="AH22" i="14"/>
  <c r="AQ22" i="14" s="1"/>
  <c r="Z22" i="17"/>
  <c r="AS20" i="56"/>
  <c r="AL20" i="56"/>
  <c r="AU20" i="56" s="1"/>
  <c r="AJ23" i="3"/>
  <c r="AS23" i="3" s="1"/>
  <c r="AK23" i="3"/>
  <c r="AT23" i="3" s="1"/>
  <c r="Z25" i="95"/>
  <c r="X25" i="95"/>
  <c r="Y25" i="95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Z24" i="26"/>
  <c r="AK23" i="24"/>
  <c r="AT23" i="24" s="1"/>
  <c r="AH23" i="7"/>
  <c r="AQ23" i="7" s="1"/>
  <c r="AQ25" i="7" s="1"/>
  <c r="AX22" i="7"/>
  <c r="S22" i="7" s="1"/>
  <c r="AC22" i="7" s="1"/>
  <c r="AB23" i="7" s="1"/>
  <c r="AZ3" i="7"/>
  <c r="AK23" i="16"/>
  <c r="AT23" i="16" s="1"/>
  <c r="Z23" i="20"/>
  <c r="AJ17" i="9"/>
  <c r="AK17" i="9"/>
  <c r="AT17" i="9" s="1"/>
  <c r="AJ11" i="9"/>
  <c r="AK11" i="9"/>
  <c r="AT11" i="9" s="1"/>
  <c r="AJ5" i="9"/>
  <c r="AK5" i="9"/>
  <c r="AT5" i="9" s="1"/>
  <c r="AS25" i="57"/>
  <c r="AJ21" i="69"/>
  <c r="AK21" i="69"/>
  <c r="AT21" i="69" s="1"/>
  <c r="AJ15" i="69"/>
  <c r="AK15" i="69"/>
  <c r="AT15" i="69" s="1"/>
  <c r="AJ9" i="69"/>
  <c r="AK9" i="69"/>
  <c r="AT9" i="69" s="1"/>
  <c r="Z24" i="44"/>
  <c r="AS15" i="56"/>
  <c r="AL15" i="56"/>
  <c r="AU15" i="56" s="1"/>
  <c r="AJ19" i="60"/>
  <c r="AK19" i="60"/>
  <c r="AT19" i="60" s="1"/>
  <c r="AJ13" i="60"/>
  <c r="AK13" i="60"/>
  <c r="AT13" i="60" s="1"/>
  <c r="AJ7" i="60"/>
  <c r="AK7" i="60"/>
  <c r="AT7" i="60" s="1"/>
  <c r="Z24" i="31"/>
  <c r="AJ22" i="3"/>
  <c r="AK22" i="3"/>
  <c r="AT22" i="3" s="1"/>
  <c r="AJ16" i="3"/>
  <c r="AK16" i="3"/>
  <c r="AT16" i="3" s="1"/>
  <c r="AJ10" i="3"/>
  <c r="AK10" i="3"/>
  <c r="AT10" i="3" s="1"/>
  <c r="AB4" i="3"/>
  <c r="AJ3" i="3"/>
  <c r="AN24" i="35"/>
  <c r="AI24" i="35"/>
  <c r="X23" i="53"/>
  <c r="Y23" i="53"/>
  <c r="Z23" i="53" s="1"/>
  <c r="AJ22" i="24"/>
  <c r="AK22" i="24"/>
  <c r="AT22" i="24" s="1"/>
  <c r="AB4" i="24"/>
  <c r="AJ3" i="24"/>
  <c r="AJ11" i="16"/>
  <c r="AK11" i="16"/>
  <c r="AT11" i="16" s="1"/>
  <c r="AJ14" i="5"/>
  <c r="AK14" i="5"/>
  <c r="AT14" i="5" s="1"/>
  <c r="AJ14" i="24"/>
  <c r="AK14" i="24"/>
  <c r="AT14" i="24" s="1"/>
  <c r="AJ18" i="24"/>
  <c r="AK18" i="24"/>
  <c r="AT18" i="24" s="1"/>
  <c r="AJ12" i="24"/>
  <c r="AK12" i="24"/>
  <c r="AT12" i="24" s="1"/>
  <c r="AJ6" i="24"/>
  <c r="AK6" i="24"/>
  <c r="AT6" i="24" s="1"/>
  <c r="W25" i="90"/>
  <c r="AG24" i="90"/>
  <c r="AP24" i="90" s="1"/>
  <c r="AF24" i="90"/>
  <c r="AO24" i="90" s="1"/>
  <c r="AE24" i="90"/>
  <c r="AH22" i="94"/>
  <c r="AQ22" i="94" s="1"/>
  <c r="AJ4" i="51"/>
  <c r="AK4" i="51"/>
  <c r="AT4" i="51" s="1"/>
  <c r="AT25" i="51" s="1"/>
  <c r="AS22" i="51"/>
  <c r="AL22" i="51"/>
  <c r="AU22" i="51" s="1"/>
  <c r="AJ19" i="16"/>
  <c r="AK19" i="16"/>
  <c r="AT19" i="16" s="1"/>
  <c r="AJ13" i="16"/>
  <c r="AK13" i="16"/>
  <c r="AT13" i="16" s="1"/>
  <c r="AJ7" i="16"/>
  <c r="AK7" i="16"/>
  <c r="AT7" i="16" s="1"/>
  <c r="W24" i="80"/>
  <c r="AG23" i="80"/>
  <c r="AP23" i="80" s="1"/>
  <c r="AF23" i="80"/>
  <c r="AO23" i="80" s="1"/>
  <c r="AE23" i="80"/>
  <c r="AS5" i="1"/>
  <c r="AL5" i="1"/>
  <c r="AU5" i="1" s="1"/>
  <c r="AS25" i="21"/>
  <c r="AS14" i="70"/>
  <c r="AL14" i="70"/>
  <c r="AU14" i="70" s="1"/>
  <c r="AJ22" i="5"/>
  <c r="AK22" i="5"/>
  <c r="AT22" i="5" s="1"/>
  <c r="AJ16" i="5"/>
  <c r="AK16" i="5"/>
  <c r="AT16" i="5" s="1"/>
  <c r="AJ10" i="5"/>
  <c r="AK10" i="5"/>
  <c r="AT10" i="5" s="1"/>
  <c r="AB4" i="5"/>
  <c r="AJ3" i="5"/>
  <c r="AI22" i="63"/>
  <c r="AN22" i="63"/>
  <c r="AE23" i="6"/>
  <c r="AG23" i="6"/>
  <c r="AP23" i="6" s="1"/>
  <c r="AP25" i="6" s="1"/>
  <c r="AF23" i="6"/>
  <c r="AO23" i="6" s="1"/>
  <c r="AO25" i="6" s="1"/>
  <c r="AI22" i="59"/>
  <c r="AN22" i="59"/>
  <c r="AL23" i="56"/>
  <c r="AU23" i="56" s="1"/>
  <c r="AH22" i="54"/>
  <c r="AQ22" i="54" s="1"/>
  <c r="AS9" i="70"/>
  <c r="AL9" i="70"/>
  <c r="AU9" i="70" s="1"/>
  <c r="AS6" i="51"/>
  <c r="AL6" i="51"/>
  <c r="AU6" i="51" s="1"/>
  <c r="AG22" i="62"/>
  <c r="AP22" i="62" s="1"/>
  <c r="AF22" i="62"/>
  <c r="AO22" i="62" s="1"/>
  <c r="AE22" i="62"/>
  <c r="W23" i="62"/>
  <c r="AS6" i="56"/>
  <c r="AL6" i="56"/>
  <c r="AU6" i="56" s="1"/>
  <c r="X26" i="89"/>
  <c r="Y26" i="89"/>
  <c r="AE22" i="36"/>
  <c r="W23" i="36"/>
  <c r="AG22" i="36"/>
  <c r="AP22" i="36" s="1"/>
  <c r="AF22" i="36"/>
  <c r="AO22" i="36" s="1"/>
  <c r="AH23" i="96"/>
  <c r="AQ23" i="96" s="1"/>
  <c r="AR22" i="46"/>
  <c r="AR23" i="3"/>
  <c r="AR25" i="3" s="1"/>
  <c r="AN22" i="93"/>
  <c r="AI22" i="93"/>
  <c r="AU25" i="68"/>
  <c r="C11" i="68" s="1"/>
  <c r="F21" i="97" s="1"/>
  <c r="AS19" i="56"/>
  <c r="AL19" i="56"/>
  <c r="AU19" i="56" s="1"/>
  <c r="AJ4" i="1"/>
  <c r="AK4" i="1"/>
  <c r="AT4" i="1" s="1"/>
  <c r="AT25" i="1" s="1"/>
  <c r="Z23" i="81"/>
  <c r="Z23" i="50"/>
  <c r="AS19" i="1"/>
  <c r="AL19" i="1"/>
  <c r="AU19" i="1" s="1"/>
  <c r="AJ22" i="23"/>
  <c r="AK22" i="23"/>
  <c r="AT22" i="23" s="1"/>
  <c r="AJ16" i="23"/>
  <c r="AK16" i="23"/>
  <c r="AT16" i="23" s="1"/>
  <c r="AJ10" i="23"/>
  <c r="AK10" i="23"/>
  <c r="AT10" i="23" s="1"/>
  <c r="AB4" i="23"/>
  <c r="AJ3" i="23"/>
  <c r="Z22" i="14"/>
  <c r="AH24" i="27"/>
  <c r="AQ24" i="27" s="1"/>
  <c r="AX22" i="52"/>
  <c r="S22" i="52" s="1"/>
  <c r="AC22" i="52" s="1"/>
  <c r="AB23" i="52" s="1"/>
  <c r="AH24" i="33"/>
  <c r="AQ24" i="33" s="1"/>
  <c r="AS12" i="70"/>
  <c r="AL12" i="70"/>
  <c r="AU12" i="70" s="1"/>
  <c r="AS21" i="51"/>
  <c r="AL21" i="51"/>
  <c r="AU21" i="51" s="1"/>
  <c r="Z23" i="7"/>
  <c r="AS13" i="61"/>
  <c r="AL13" i="61"/>
  <c r="AU13" i="61" s="1"/>
  <c r="Y24" i="37"/>
  <c r="X24" i="37"/>
  <c r="AJ22" i="9"/>
  <c r="AK22" i="9"/>
  <c r="AT22" i="9" s="1"/>
  <c r="AJ16" i="9"/>
  <c r="AK16" i="9"/>
  <c r="AT16" i="9" s="1"/>
  <c r="AJ10" i="9"/>
  <c r="AK10" i="9"/>
  <c r="AT10" i="9" s="1"/>
  <c r="AB4" i="9"/>
  <c r="AJ3" i="9"/>
  <c r="AJ20" i="69"/>
  <c r="AK20" i="69"/>
  <c r="AT20" i="69" s="1"/>
  <c r="AJ14" i="69"/>
  <c r="AK14" i="69"/>
  <c r="AT14" i="69" s="1"/>
  <c r="AJ8" i="69"/>
  <c r="AK8" i="69"/>
  <c r="AT8" i="69" s="1"/>
  <c r="X23" i="42"/>
  <c r="Y23" i="42"/>
  <c r="AJ18" i="60"/>
  <c r="AK18" i="60"/>
  <c r="AT18" i="60" s="1"/>
  <c r="AJ12" i="60"/>
  <c r="AK12" i="60"/>
  <c r="AT12" i="60" s="1"/>
  <c r="AJ6" i="60"/>
  <c r="AK6" i="60"/>
  <c r="AT6" i="60" s="1"/>
  <c r="AN23" i="9"/>
  <c r="AN25" i="9" s="1"/>
  <c r="AI23" i="9"/>
  <c r="AJ21" i="3"/>
  <c r="AK21" i="3"/>
  <c r="AT21" i="3" s="1"/>
  <c r="AJ15" i="3"/>
  <c r="AK15" i="3"/>
  <c r="AT15" i="3" s="1"/>
  <c r="AJ9" i="3"/>
  <c r="AK9" i="3"/>
  <c r="AT9" i="3" s="1"/>
  <c r="Z24" i="77"/>
  <c r="Y24" i="77"/>
  <c r="X24" i="77"/>
  <c r="X26" i="29"/>
  <c r="Y26" i="29"/>
  <c r="AI22" i="53"/>
  <c r="AN22" i="53"/>
  <c r="AL23" i="60" l="1"/>
  <c r="AU23" i="60" s="1"/>
  <c r="AK23" i="6"/>
  <c r="AT23" i="6" s="1"/>
  <c r="AL23" i="3"/>
  <c r="AU23" i="3" s="1"/>
  <c r="AF26" i="39"/>
  <c r="AO26" i="39" s="1"/>
  <c r="W27" i="39"/>
  <c r="AG26" i="39"/>
  <c r="AP26" i="39" s="1"/>
  <c r="AE26" i="39"/>
  <c r="W24" i="78"/>
  <c r="AG23" i="78"/>
  <c r="AP23" i="78" s="1"/>
  <c r="AF23" i="78"/>
  <c r="AO23" i="78" s="1"/>
  <c r="AE23" i="78"/>
  <c r="AG23" i="53"/>
  <c r="AP23" i="53" s="1"/>
  <c r="AP25" i="53" s="1"/>
  <c r="AE23" i="53"/>
  <c r="AF23" i="53"/>
  <c r="AO23" i="53" s="1"/>
  <c r="AO25" i="53" s="1"/>
  <c r="AE25" i="35"/>
  <c r="AF25" i="35"/>
  <c r="AO25" i="35" s="1"/>
  <c r="W26" i="35"/>
  <c r="AG25" i="35"/>
  <c r="AP25" i="35" s="1"/>
  <c r="AR23" i="9"/>
  <c r="AR25" i="9" s="1"/>
  <c r="AL23" i="9"/>
  <c r="AU23" i="9" s="1"/>
  <c r="AS8" i="69"/>
  <c r="AL8" i="69"/>
  <c r="AU8" i="69" s="1"/>
  <c r="AJ4" i="9"/>
  <c r="AK4" i="9"/>
  <c r="AT4" i="9" s="1"/>
  <c r="AT25" i="9" s="1"/>
  <c r="AS22" i="9"/>
  <c r="AL22" i="9"/>
  <c r="AU22" i="9" s="1"/>
  <c r="AE23" i="7"/>
  <c r="AG23" i="7"/>
  <c r="AP23" i="7" s="1"/>
  <c r="AP25" i="7" s="1"/>
  <c r="AF23" i="7"/>
  <c r="AO23" i="7" s="1"/>
  <c r="AO25" i="7" s="1"/>
  <c r="AJ4" i="23"/>
  <c r="AK4" i="23"/>
  <c r="AT4" i="23" s="1"/>
  <c r="AT25" i="23" s="1"/>
  <c r="AS22" i="23"/>
  <c r="AL22" i="23"/>
  <c r="AU22" i="23" s="1"/>
  <c r="AS4" i="1"/>
  <c r="AL4" i="1"/>
  <c r="AU4" i="1" s="1"/>
  <c r="AU25" i="1" s="1"/>
  <c r="C11" i="1" s="1"/>
  <c r="AR22" i="63"/>
  <c r="AS16" i="5"/>
  <c r="AL16" i="5"/>
  <c r="AU16" i="5" s="1"/>
  <c r="Y24" i="80"/>
  <c r="X24" i="80"/>
  <c r="AS19" i="16"/>
  <c r="AL19" i="16"/>
  <c r="AU19" i="16" s="1"/>
  <c r="AS12" i="24"/>
  <c r="AL12" i="24"/>
  <c r="AU12" i="24" s="1"/>
  <c r="AS14" i="5"/>
  <c r="AL14" i="5"/>
  <c r="AU14" i="5" s="1"/>
  <c r="AS22" i="24"/>
  <c r="AL22" i="24"/>
  <c r="AU22" i="24" s="1"/>
  <c r="AS3" i="3"/>
  <c r="AL3" i="3"/>
  <c r="AU3" i="3" s="1"/>
  <c r="AS13" i="60"/>
  <c r="AL13" i="60"/>
  <c r="AU13" i="60" s="1"/>
  <c r="AS17" i="9"/>
  <c r="AL17" i="9"/>
  <c r="AU17" i="9" s="1"/>
  <c r="AJ18" i="52"/>
  <c r="AK18" i="52"/>
  <c r="AT18" i="52" s="1"/>
  <c r="AJ12" i="52"/>
  <c r="AK12" i="52"/>
  <c r="AT12" i="52" s="1"/>
  <c r="AJ6" i="52"/>
  <c r="AK6" i="52"/>
  <c r="AT6" i="52" s="1"/>
  <c r="AG25" i="95"/>
  <c r="AP25" i="95" s="1"/>
  <c r="AF25" i="95"/>
  <c r="AO25" i="95" s="1"/>
  <c r="W26" i="95"/>
  <c r="AE25" i="95"/>
  <c r="X25" i="88"/>
  <c r="Y25" i="88"/>
  <c r="AS5" i="5"/>
  <c r="AL5" i="5"/>
  <c r="AU5" i="5" s="1"/>
  <c r="AS20" i="16"/>
  <c r="AL20" i="16"/>
  <c r="AU20" i="16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20" i="60"/>
  <c r="AL20" i="60"/>
  <c r="AU20" i="60" s="1"/>
  <c r="AS18" i="9"/>
  <c r="AL18" i="9"/>
  <c r="AU18" i="9" s="1"/>
  <c r="AS18" i="23"/>
  <c r="AL18" i="23"/>
  <c r="AU18" i="23" s="1"/>
  <c r="AE23" i="84"/>
  <c r="W24" i="84"/>
  <c r="AF23" i="84"/>
  <c r="AO23" i="84" s="1"/>
  <c r="AG23" i="84"/>
  <c r="AP23" i="84" s="1"/>
  <c r="W26" i="82"/>
  <c r="AG25" i="82"/>
  <c r="AP25" i="82" s="1"/>
  <c r="AF25" i="82"/>
  <c r="AO25" i="82" s="1"/>
  <c r="AE25" i="82"/>
  <c r="Z23" i="87"/>
  <c r="Y23" i="87"/>
  <c r="X23" i="87"/>
  <c r="AS6" i="5"/>
  <c r="AL6" i="5"/>
  <c r="AU6" i="5" s="1"/>
  <c r="AS11" i="69"/>
  <c r="AL11" i="69"/>
  <c r="AU11" i="69" s="1"/>
  <c r="AS13" i="9"/>
  <c r="AL13" i="9"/>
  <c r="AU13" i="9" s="1"/>
  <c r="AR23" i="37"/>
  <c r="AJ18" i="19"/>
  <c r="AK18" i="19"/>
  <c r="AT18" i="19" s="1"/>
  <c r="AJ12" i="19"/>
  <c r="AK12" i="19"/>
  <c r="AT12" i="19" s="1"/>
  <c r="AJ6" i="19"/>
  <c r="AK6" i="19"/>
  <c r="AT6" i="19" s="1"/>
  <c r="AJ19" i="6"/>
  <c r="AK19" i="6"/>
  <c r="AT19" i="6" s="1"/>
  <c r="AJ13" i="6"/>
  <c r="AK13" i="6"/>
  <c r="AT13" i="6" s="1"/>
  <c r="AJ7" i="6"/>
  <c r="AK7" i="6"/>
  <c r="AT7" i="6" s="1"/>
  <c r="AN23" i="52"/>
  <c r="AN25" i="52" s="1"/>
  <c r="AI23" i="52"/>
  <c r="AN24" i="34"/>
  <c r="AI24" i="34"/>
  <c r="AF24" i="30"/>
  <c r="AO24" i="30" s="1"/>
  <c r="AE24" i="30"/>
  <c r="W25" i="30"/>
  <c r="AG24" i="30"/>
  <c r="AP24" i="30" s="1"/>
  <c r="AJ20" i="71"/>
  <c r="AK20" i="71"/>
  <c r="AT20" i="71" s="1"/>
  <c r="AJ14" i="71"/>
  <c r="AK14" i="71"/>
  <c r="AT14" i="71" s="1"/>
  <c r="AJ8" i="71"/>
  <c r="AK8" i="71"/>
  <c r="AT8" i="71" s="1"/>
  <c r="AJ4" i="16"/>
  <c r="AK4" i="16"/>
  <c r="AT4" i="16" s="1"/>
  <c r="AT25" i="16" s="1"/>
  <c r="AS22" i="16"/>
  <c r="AL22" i="16"/>
  <c r="AU22" i="16" s="1"/>
  <c r="AS9" i="24"/>
  <c r="AL9" i="24"/>
  <c r="AU9" i="24" s="1"/>
  <c r="AL23" i="69"/>
  <c r="AU23" i="69" s="1"/>
  <c r="AS3" i="60"/>
  <c r="AL3" i="60"/>
  <c r="AU3" i="60" s="1"/>
  <c r="Z25" i="33"/>
  <c r="Y25" i="33"/>
  <c r="X25" i="33"/>
  <c r="AI22" i="92"/>
  <c r="AN22" i="92"/>
  <c r="AI23" i="18"/>
  <c r="AN23" i="18"/>
  <c r="AN25" i="18" s="1"/>
  <c r="Z25" i="86"/>
  <c r="X25" i="86"/>
  <c r="Y25" i="86"/>
  <c r="AS5" i="16"/>
  <c r="AL5" i="16"/>
  <c r="AU5" i="16" s="1"/>
  <c r="AH24" i="45"/>
  <c r="AQ24" i="45" s="1"/>
  <c r="AL23" i="19"/>
  <c r="AU23" i="19" s="1"/>
  <c r="AR23" i="19"/>
  <c r="AR25" i="19" s="1"/>
  <c r="AS20" i="3"/>
  <c r="AL20" i="3"/>
  <c r="AU20" i="3" s="1"/>
  <c r="AS13" i="69"/>
  <c r="AL13" i="69"/>
  <c r="AU13" i="69" s="1"/>
  <c r="AS15" i="9"/>
  <c r="AL15" i="9"/>
  <c r="AU15" i="9" s="1"/>
  <c r="AJ19" i="8"/>
  <c r="AK19" i="8"/>
  <c r="AT19" i="8" s="1"/>
  <c r="AJ13" i="8"/>
  <c r="AK13" i="8"/>
  <c r="AT13" i="8" s="1"/>
  <c r="AJ7" i="8"/>
  <c r="AK7" i="8"/>
  <c r="AT7" i="8" s="1"/>
  <c r="AS15" i="23"/>
  <c r="AL15" i="23"/>
  <c r="AU15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AJ17" i="67"/>
  <c r="AK17" i="67"/>
  <c r="AT17" i="67" s="1"/>
  <c r="AJ11" i="67"/>
  <c r="AK11" i="67"/>
  <c r="AT11" i="67" s="1"/>
  <c r="AJ5" i="67"/>
  <c r="AK5" i="67"/>
  <c r="AT5" i="67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Z24" i="96"/>
  <c r="Y24" i="96"/>
  <c r="X24" i="96"/>
  <c r="X24" i="75"/>
  <c r="Y24" i="75"/>
  <c r="AI22" i="36"/>
  <c r="AN22" i="36"/>
  <c r="X23" i="62"/>
  <c r="Y23" i="62"/>
  <c r="AR22" i="59"/>
  <c r="AS3" i="5"/>
  <c r="AL3" i="5"/>
  <c r="AU3" i="5" s="1"/>
  <c r="X25" i="90"/>
  <c r="Y25" i="90"/>
  <c r="AJ4" i="3"/>
  <c r="AK4" i="3"/>
  <c r="AT4" i="3" s="1"/>
  <c r="AT25" i="3" s="1"/>
  <c r="AS22" i="3"/>
  <c r="AL22" i="3"/>
  <c r="AU22" i="3" s="1"/>
  <c r="AS9" i="69"/>
  <c r="AL9" i="69"/>
  <c r="AU9" i="69" s="1"/>
  <c r="AG23" i="20"/>
  <c r="AP23" i="20" s="1"/>
  <c r="AP25" i="20" s="1"/>
  <c r="AF23" i="20"/>
  <c r="AO23" i="20" s="1"/>
  <c r="AO25" i="20" s="1"/>
  <c r="AE23" i="20"/>
  <c r="AF24" i="26"/>
  <c r="AO24" i="26" s="1"/>
  <c r="AE24" i="26"/>
  <c r="W25" i="26"/>
  <c r="AG24" i="26"/>
  <c r="AP24" i="26" s="1"/>
  <c r="AJ17" i="52"/>
  <c r="AK17" i="52"/>
  <c r="AT17" i="52" s="1"/>
  <c r="AJ11" i="52"/>
  <c r="AK11" i="52"/>
  <c r="AT11" i="52" s="1"/>
  <c r="AJ5" i="52"/>
  <c r="AK5" i="52"/>
  <c r="AT5" i="52" s="1"/>
  <c r="AS17" i="23"/>
  <c r="AL17" i="23"/>
  <c r="AU17" i="23" s="1"/>
  <c r="AS25" i="1"/>
  <c r="Z25" i="74"/>
  <c r="Y25" i="74"/>
  <c r="X25" i="74"/>
  <c r="AF24" i="28"/>
  <c r="AO24" i="28" s="1"/>
  <c r="AE24" i="28"/>
  <c r="W25" i="28"/>
  <c r="AG24" i="28"/>
  <c r="AP24" i="28" s="1"/>
  <c r="AS13" i="24"/>
  <c r="AL13" i="24"/>
  <c r="AU13" i="24" s="1"/>
  <c r="AS20" i="24"/>
  <c r="AL20" i="24"/>
  <c r="AU20" i="24" s="1"/>
  <c r="AJ23" i="65"/>
  <c r="AS23" i="65" s="1"/>
  <c r="AK23" i="65"/>
  <c r="AT23" i="65" s="1"/>
  <c r="Z23" i="94"/>
  <c r="X23" i="94"/>
  <c r="Y23" i="94"/>
  <c r="AL23" i="67"/>
  <c r="AU23" i="67" s="1"/>
  <c r="AR23" i="67"/>
  <c r="AR25" i="67" s="1"/>
  <c r="AS17" i="3"/>
  <c r="AL17" i="3"/>
  <c r="AU17" i="3" s="1"/>
  <c r="AS10" i="69"/>
  <c r="AL10" i="69"/>
  <c r="AU10" i="69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H23" i="93"/>
  <c r="AQ23" i="93" s="1"/>
  <c r="AS4" i="56"/>
  <c r="AS25" i="56" s="1"/>
  <c r="AL4" i="56"/>
  <c r="AU4" i="56" s="1"/>
  <c r="AR25" i="29"/>
  <c r="AS6" i="3"/>
  <c r="AL6" i="3"/>
  <c r="AU6" i="3" s="1"/>
  <c r="AR22" i="32"/>
  <c r="AS21" i="60"/>
  <c r="AL21" i="60"/>
  <c r="AU21" i="60" s="1"/>
  <c r="AR22" i="42"/>
  <c r="AS7" i="23"/>
  <c r="AL7" i="23"/>
  <c r="AU7" i="23" s="1"/>
  <c r="AJ17" i="19"/>
  <c r="AK17" i="19"/>
  <c r="AT17" i="19" s="1"/>
  <c r="AJ11" i="19"/>
  <c r="AK11" i="19"/>
  <c r="AT11" i="19" s="1"/>
  <c r="AJ5" i="19"/>
  <c r="AK5" i="19"/>
  <c r="AT5" i="19" s="1"/>
  <c r="AJ18" i="6"/>
  <c r="AK18" i="6"/>
  <c r="AT18" i="6" s="1"/>
  <c r="AJ12" i="6"/>
  <c r="AK12" i="6"/>
  <c r="AT12" i="6" s="1"/>
  <c r="AJ6" i="6"/>
  <c r="AK6" i="6"/>
  <c r="AT6" i="6" s="1"/>
  <c r="AH23" i="59"/>
  <c r="AQ23" i="59" s="1"/>
  <c r="AQ25" i="59" s="1"/>
  <c r="AZ3" i="59"/>
  <c r="AS13" i="5"/>
  <c r="AL13" i="5"/>
  <c r="AU13" i="5" s="1"/>
  <c r="AJ19" i="71"/>
  <c r="AK19" i="71"/>
  <c r="AT19" i="71" s="1"/>
  <c r="AJ13" i="71"/>
  <c r="AK13" i="71"/>
  <c r="AT13" i="71" s="1"/>
  <c r="AJ7" i="71"/>
  <c r="AK7" i="71"/>
  <c r="AT7" i="71" s="1"/>
  <c r="AS7" i="3"/>
  <c r="AL7" i="3"/>
  <c r="AU7" i="3" s="1"/>
  <c r="AJ4" i="60"/>
  <c r="AK4" i="60"/>
  <c r="AT4" i="60" s="1"/>
  <c r="AT25" i="60" s="1"/>
  <c r="AS22" i="60"/>
  <c r="AL22" i="60"/>
  <c r="AU22" i="60" s="1"/>
  <c r="AS6" i="69"/>
  <c r="AL6" i="69"/>
  <c r="AU6" i="69" s="1"/>
  <c r="AS8" i="9"/>
  <c r="AL8" i="9"/>
  <c r="AU8" i="9" s="1"/>
  <c r="AN24" i="33"/>
  <c r="AI24" i="33"/>
  <c r="Z25" i="27"/>
  <c r="X25" i="27"/>
  <c r="Y25" i="27"/>
  <c r="AS8" i="23"/>
  <c r="AL8" i="23"/>
  <c r="AU8" i="23" s="1"/>
  <c r="AS8" i="5"/>
  <c r="AL8" i="5"/>
  <c r="AU8" i="5" s="1"/>
  <c r="W25" i="45"/>
  <c r="AG24" i="45"/>
  <c r="AP24" i="45" s="1"/>
  <c r="AF24" i="45"/>
  <c r="AO24" i="45" s="1"/>
  <c r="AE24" i="45"/>
  <c r="AH23" i="32"/>
  <c r="AQ23" i="32" s="1"/>
  <c r="AS11" i="60"/>
  <c r="AL11" i="60"/>
  <c r="AU11" i="60" s="1"/>
  <c r="AJ18" i="8"/>
  <c r="AK18" i="8"/>
  <c r="AT18" i="8" s="1"/>
  <c r="AJ12" i="8"/>
  <c r="AK12" i="8"/>
  <c r="AT12" i="8" s="1"/>
  <c r="AJ6" i="8"/>
  <c r="AK6" i="8"/>
  <c r="AT6" i="8" s="1"/>
  <c r="AN23" i="8"/>
  <c r="AN25" i="8" s="1"/>
  <c r="AI23" i="8"/>
  <c r="AR24" i="41"/>
  <c r="AJ23" i="11"/>
  <c r="AS23" i="11" s="1"/>
  <c r="AK23" i="11"/>
  <c r="AT23" i="11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J23" i="18"/>
  <c r="AS23" i="18" s="1"/>
  <c r="AK23" i="18"/>
  <c r="AT23" i="18" s="1"/>
  <c r="AS9" i="5"/>
  <c r="AL9" i="5"/>
  <c r="AU9" i="5" s="1"/>
  <c r="AS12" i="16"/>
  <c r="AL12" i="16"/>
  <c r="AU12" i="16" s="1"/>
  <c r="AS11" i="24"/>
  <c r="AL11" i="24"/>
  <c r="AU11" i="24" s="1"/>
  <c r="AI24" i="43"/>
  <c r="AN24" i="43"/>
  <c r="AN23" i="11"/>
  <c r="AN25" i="11" s="1"/>
  <c r="AI23" i="11"/>
  <c r="AH26" i="29"/>
  <c r="AQ26" i="29" s="1"/>
  <c r="AS9" i="3"/>
  <c r="AL9" i="3"/>
  <c r="AU9" i="3" s="1"/>
  <c r="AS18" i="60"/>
  <c r="AL18" i="60"/>
  <c r="AU18" i="60" s="1"/>
  <c r="AH24" i="37"/>
  <c r="AQ24" i="37" s="1"/>
  <c r="Z26" i="29"/>
  <c r="AS14" i="69"/>
  <c r="AL14" i="69"/>
  <c r="AU14" i="69" s="1"/>
  <c r="AS10" i="9"/>
  <c r="AL10" i="9"/>
  <c r="AU10" i="9" s="1"/>
  <c r="AS10" i="23"/>
  <c r="AL10" i="23"/>
  <c r="AU10" i="23" s="1"/>
  <c r="AN22" i="62"/>
  <c r="AI22" i="62"/>
  <c r="AJ4" i="5"/>
  <c r="AK4" i="5"/>
  <c r="AT4" i="5" s="1"/>
  <c r="AT25" i="5" s="1"/>
  <c r="AS22" i="5"/>
  <c r="AL22" i="5"/>
  <c r="AU22" i="5" s="1"/>
  <c r="AS7" i="16"/>
  <c r="AL7" i="16"/>
  <c r="AU7" i="16" s="1"/>
  <c r="AS18" i="24"/>
  <c r="AL18" i="24"/>
  <c r="AU18" i="24" s="1"/>
  <c r="AS11" i="16"/>
  <c r="AL11" i="16"/>
  <c r="AU11" i="16" s="1"/>
  <c r="AH23" i="53"/>
  <c r="AQ23" i="53" s="1"/>
  <c r="AQ25" i="53" s="1"/>
  <c r="AX22" i="53"/>
  <c r="S22" i="53" s="1"/>
  <c r="AC22" i="53" s="1"/>
  <c r="AB23" i="53" s="1"/>
  <c r="AZ3" i="53"/>
  <c r="W25" i="31"/>
  <c r="AG24" i="31"/>
  <c r="AP24" i="31" s="1"/>
  <c r="AF24" i="31"/>
  <c r="AO24" i="31" s="1"/>
  <c r="AE24" i="31"/>
  <c r="AS19" i="60"/>
  <c r="AL19" i="60"/>
  <c r="AU19" i="60" s="1"/>
  <c r="AS5" i="9"/>
  <c r="AL5" i="9"/>
  <c r="AU5" i="9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91"/>
  <c r="AN23" i="91"/>
  <c r="AH26" i="39"/>
  <c r="AQ26" i="39" s="1"/>
  <c r="AH25" i="41"/>
  <c r="AQ25" i="41" s="1"/>
  <c r="AI24" i="88"/>
  <c r="AN24" i="88"/>
  <c r="AS11" i="5"/>
  <c r="AL11" i="5"/>
  <c r="AU11" i="5" s="1"/>
  <c r="AS8" i="16"/>
  <c r="AL8" i="16"/>
  <c r="AU8" i="16" s="1"/>
  <c r="AI23" i="71"/>
  <c r="AN23" i="71"/>
  <c r="AN25" i="71" s="1"/>
  <c r="AS8" i="60"/>
  <c r="AL8" i="60"/>
  <c r="AU8" i="60" s="1"/>
  <c r="AH23" i="78"/>
  <c r="AQ23" i="78" s="1"/>
  <c r="AS6" i="9"/>
  <c r="AL6" i="9"/>
  <c r="AU6" i="9" s="1"/>
  <c r="AX22" i="20"/>
  <c r="S22" i="20" s="1"/>
  <c r="AC22" i="20" s="1"/>
  <c r="AB23" i="20" s="1"/>
  <c r="AS6" i="23"/>
  <c r="AL6" i="23"/>
  <c r="AU6" i="23" s="1"/>
  <c r="AS12" i="5"/>
  <c r="AL12" i="5"/>
  <c r="AU12" i="5" s="1"/>
  <c r="AS9" i="16"/>
  <c r="AL9" i="16"/>
  <c r="AU9" i="16" s="1"/>
  <c r="AS17" i="69"/>
  <c r="AL17" i="69"/>
  <c r="AU17" i="69" s="1"/>
  <c r="AS19" i="9"/>
  <c r="AL19" i="9"/>
  <c r="AU19" i="9" s="1"/>
  <c r="AJ22" i="19"/>
  <c r="AK22" i="19"/>
  <c r="AT22" i="19" s="1"/>
  <c r="AJ16" i="19"/>
  <c r="AK16" i="19"/>
  <c r="AT16" i="19" s="1"/>
  <c r="AJ10" i="19"/>
  <c r="AK10" i="19"/>
  <c r="AT10" i="19" s="1"/>
  <c r="AB4" i="19"/>
  <c r="AJ3" i="19"/>
  <c r="AJ17" i="6"/>
  <c r="AK17" i="6"/>
  <c r="AT17" i="6" s="1"/>
  <c r="AJ11" i="6"/>
  <c r="AK11" i="6"/>
  <c r="AT11" i="6" s="1"/>
  <c r="AJ5" i="6"/>
  <c r="AK5" i="6"/>
  <c r="AT5" i="6" s="1"/>
  <c r="AR22" i="4"/>
  <c r="AJ18" i="71"/>
  <c r="AK18" i="71"/>
  <c r="AT18" i="71" s="1"/>
  <c r="AJ12" i="71"/>
  <c r="AK12" i="71"/>
  <c r="AT12" i="71" s="1"/>
  <c r="AJ6" i="71"/>
  <c r="AK6" i="71"/>
  <c r="AT6" i="71" s="1"/>
  <c r="AF24" i="79"/>
  <c r="AO24" i="79" s="1"/>
  <c r="AE24" i="79"/>
  <c r="AG24" i="79"/>
  <c r="AP24" i="79" s="1"/>
  <c r="W25" i="79"/>
  <c r="AS10" i="16"/>
  <c r="AL10" i="16"/>
  <c r="AU10" i="16" s="1"/>
  <c r="AS15" i="24"/>
  <c r="AL15" i="24"/>
  <c r="AU15" i="24" s="1"/>
  <c r="AH25" i="35"/>
  <c r="AQ25" i="35" s="1"/>
  <c r="Y23" i="22"/>
  <c r="X23" i="22"/>
  <c r="Z23" i="92"/>
  <c r="Y23" i="92"/>
  <c r="X23" i="92"/>
  <c r="Y23" i="15"/>
  <c r="X23" i="15"/>
  <c r="AN24" i="27"/>
  <c r="AI24" i="27"/>
  <c r="AN22" i="49"/>
  <c r="AI22" i="49"/>
  <c r="AI23" i="25"/>
  <c r="AN23" i="25"/>
  <c r="AS8" i="3"/>
  <c r="AL8" i="3"/>
  <c r="AU8" i="3" s="1"/>
  <c r="AR22" i="78"/>
  <c r="AS19" i="69"/>
  <c r="AL19" i="69"/>
  <c r="AU19" i="69" s="1"/>
  <c r="AS21" i="9"/>
  <c r="AL21" i="9"/>
  <c r="AU21" i="9" s="1"/>
  <c r="AJ17" i="8"/>
  <c r="AK17" i="8"/>
  <c r="AT17" i="8" s="1"/>
  <c r="AJ11" i="8"/>
  <c r="AK11" i="8"/>
  <c r="AT11" i="8" s="1"/>
  <c r="AJ5" i="8"/>
  <c r="AK5" i="8"/>
  <c r="AT5" i="8" s="1"/>
  <c r="AS21" i="23"/>
  <c r="AL21" i="23"/>
  <c r="AU21" i="23" s="1"/>
  <c r="AJ21" i="67"/>
  <c r="AK21" i="67"/>
  <c r="AT21" i="67" s="1"/>
  <c r="AJ15" i="67"/>
  <c r="AK15" i="67"/>
  <c r="AT15" i="67" s="1"/>
  <c r="AJ9" i="67"/>
  <c r="AK9" i="67"/>
  <c r="AT9" i="67" s="1"/>
  <c r="Y24" i="46"/>
  <c r="X24" i="46"/>
  <c r="AI23" i="75"/>
  <c r="AN23" i="75"/>
  <c r="AH24" i="77"/>
  <c r="AQ24" i="77" s="1"/>
  <c r="AS15" i="3"/>
  <c r="AL15" i="3"/>
  <c r="AU15" i="3" s="1"/>
  <c r="AS6" i="60"/>
  <c r="AL6" i="60"/>
  <c r="AU6" i="60" s="1"/>
  <c r="AH23" i="42"/>
  <c r="AQ23" i="42" s="1"/>
  <c r="Z24" i="37"/>
  <c r="AG23" i="50"/>
  <c r="AP23" i="50" s="1"/>
  <c r="AP25" i="50" s="1"/>
  <c r="AF23" i="50"/>
  <c r="AO23" i="50" s="1"/>
  <c r="AO25" i="50" s="1"/>
  <c r="AE23" i="50"/>
  <c r="AH26" i="89"/>
  <c r="AQ26" i="89" s="1"/>
  <c r="AN23" i="80"/>
  <c r="AI23" i="80"/>
  <c r="AS3" i="24"/>
  <c r="AL3" i="24"/>
  <c r="AU3" i="24" s="1"/>
  <c r="AS10" i="3"/>
  <c r="AL10" i="3"/>
  <c r="AU10" i="3" s="1"/>
  <c r="AS15" i="69"/>
  <c r="AL15" i="69"/>
  <c r="AU15" i="69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J21" i="52"/>
  <c r="AK21" i="52"/>
  <c r="AT21" i="52" s="1"/>
  <c r="AJ15" i="52"/>
  <c r="AK15" i="52"/>
  <c r="AT15" i="52" s="1"/>
  <c r="AJ9" i="52"/>
  <c r="AK9" i="52"/>
  <c r="AT9" i="52" s="1"/>
  <c r="AS5" i="23"/>
  <c r="AL5" i="23"/>
  <c r="AU5" i="23" s="1"/>
  <c r="Z24" i="91"/>
  <c r="X24" i="91"/>
  <c r="Y24" i="91"/>
  <c r="AS4" i="61"/>
  <c r="AS25" i="61" s="1"/>
  <c r="AL4" i="61"/>
  <c r="AU4" i="61" s="1"/>
  <c r="AU25" i="61" s="1"/>
  <c r="C11" i="61" s="1"/>
  <c r="F14" i="97" s="1"/>
  <c r="AH23" i="63"/>
  <c r="AQ23" i="63" s="1"/>
  <c r="AQ25" i="63" s="1"/>
  <c r="AZ3" i="63"/>
  <c r="AL23" i="16"/>
  <c r="AU23" i="16" s="1"/>
  <c r="AR23" i="16"/>
  <c r="AR25" i="16" s="1"/>
  <c r="AS19" i="24"/>
  <c r="AL19" i="24"/>
  <c r="AU19" i="24" s="1"/>
  <c r="AS20" i="5"/>
  <c r="AL20" i="5"/>
  <c r="AU20" i="5" s="1"/>
  <c r="AN22" i="94"/>
  <c r="AI22" i="94"/>
  <c r="AS16" i="24"/>
  <c r="AL16" i="24"/>
  <c r="AU16" i="24" s="1"/>
  <c r="AS5" i="3"/>
  <c r="AL5" i="3"/>
  <c r="AU5" i="3" s="1"/>
  <c r="AS16" i="69"/>
  <c r="AL16" i="69"/>
  <c r="AU16" i="69" s="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Z23" i="93"/>
  <c r="X25" i="85"/>
  <c r="Y25" i="85"/>
  <c r="AR23" i="40"/>
  <c r="AS12" i="3"/>
  <c r="AL12" i="3"/>
  <c r="AU12" i="3" s="1"/>
  <c r="AS9" i="60"/>
  <c r="AL9" i="60"/>
  <c r="AU9" i="60" s="1"/>
  <c r="AS13" i="23"/>
  <c r="AL13" i="23"/>
  <c r="AU13" i="23" s="1"/>
  <c r="AJ21" i="19"/>
  <c r="AK21" i="19"/>
  <c r="AT21" i="19" s="1"/>
  <c r="AJ15" i="19"/>
  <c r="AK15" i="19"/>
  <c r="AT15" i="19" s="1"/>
  <c r="AJ9" i="19"/>
  <c r="AK9" i="19"/>
  <c r="AT9" i="19" s="1"/>
  <c r="AJ22" i="6"/>
  <c r="AK22" i="6"/>
  <c r="AT22" i="6" s="1"/>
  <c r="AJ16" i="6"/>
  <c r="AK16" i="6"/>
  <c r="AT16" i="6" s="1"/>
  <c r="AJ10" i="6"/>
  <c r="AK10" i="6"/>
  <c r="AT10" i="6" s="1"/>
  <c r="Z23" i="59"/>
  <c r="AS19" i="5"/>
  <c r="AL19" i="5"/>
  <c r="AU19" i="5" s="1"/>
  <c r="AJ17" i="71"/>
  <c r="AK17" i="71"/>
  <c r="AT17" i="71" s="1"/>
  <c r="AJ11" i="71"/>
  <c r="AK11" i="71"/>
  <c r="AT11" i="71" s="1"/>
  <c r="AJ5" i="71"/>
  <c r="AK5" i="71"/>
  <c r="AT5" i="71" s="1"/>
  <c r="Y23" i="76"/>
  <c r="Z23" i="76" s="1"/>
  <c r="X23" i="76"/>
  <c r="AS13" i="3"/>
  <c r="AL13" i="3"/>
  <c r="AU13" i="3" s="1"/>
  <c r="AS10" i="60"/>
  <c r="AL10" i="60"/>
  <c r="AU10" i="60" s="1"/>
  <c r="AN22" i="22"/>
  <c r="AI22" i="22"/>
  <c r="AS12" i="69"/>
  <c r="AL12" i="69"/>
  <c r="AU12" i="69" s="1"/>
  <c r="AS14" i="9"/>
  <c r="AL14" i="9"/>
  <c r="AU14" i="9" s="1"/>
  <c r="AL23" i="24"/>
  <c r="AU23" i="24" s="1"/>
  <c r="AR23" i="24"/>
  <c r="AR25" i="24" s="1"/>
  <c r="AI22" i="15"/>
  <c r="AN22" i="15"/>
  <c r="AS14" i="23"/>
  <c r="AL14" i="23"/>
  <c r="AU14" i="23" s="1"/>
  <c r="AI22" i="54"/>
  <c r="AN22" i="54"/>
  <c r="AH23" i="4"/>
  <c r="AQ23" i="4" s="1"/>
  <c r="AQ25" i="4" s="1"/>
  <c r="AZ3" i="4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H24" i="40"/>
  <c r="AQ24" i="40" s="1"/>
  <c r="Z23" i="32"/>
  <c r="AS17" i="60"/>
  <c r="AL17" i="60"/>
  <c r="AU17" i="60" s="1"/>
  <c r="AH24" i="83"/>
  <c r="AQ24" i="83" s="1"/>
  <c r="AJ22" i="8"/>
  <c r="AK22" i="8"/>
  <c r="AT22" i="8" s="1"/>
  <c r="AJ16" i="8"/>
  <c r="AK16" i="8"/>
  <c r="AT16" i="8" s="1"/>
  <c r="AJ10" i="8"/>
  <c r="AK10" i="8"/>
  <c r="AT10" i="8" s="1"/>
  <c r="AJ3" i="8"/>
  <c r="AB4" i="8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20" i="67"/>
  <c r="AK20" i="67"/>
  <c r="AT20" i="67" s="1"/>
  <c r="AJ14" i="67"/>
  <c r="AK14" i="67"/>
  <c r="AT14" i="67" s="1"/>
  <c r="AJ8" i="67"/>
  <c r="AK8" i="67"/>
  <c r="AT8" i="67" s="1"/>
  <c r="Z24" i="38"/>
  <c r="Y24" i="38"/>
  <c r="X24" i="38"/>
  <c r="AS15" i="5"/>
  <c r="AL15" i="5"/>
  <c r="AU15" i="5" s="1"/>
  <c r="AS18" i="16"/>
  <c r="AL18" i="16"/>
  <c r="AU18" i="16" s="1"/>
  <c r="AS17" i="24"/>
  <c r="AL17" i="24"/>
  <c r="AU17" i="24" s="1"/>
  <c r="AI23" i="2"/>
  <c r="AN23" i="2"/>
  <c r="AN25" i="2" s="1"/>
  <c r="AN23" i="65"/>
  <c r="AN25" i="65" s="1"/>
  <c r="AI23" i="65"/>
  <c r="Z23" i="42"/>
  <c r="AS20" i="69"/>
  <c r="AL20" i="69"/>
  <c r="AU20" i="69" s="1"/>
  <c r="AS16" i="9"/>
  <c r="AL16" i="9"/>
  <c r="AU16" i="9" s="1"/>
  <c r="AJ23" i="52"/>
  <c r="AS23" i="52" s="1"/>
  <c r="AK23" i="52"/>
  <c r="AT23" i="52" s="1"/>
  <c r="AF22" i="14"/>
  <c r="AO22" i="14" s="1"/>
  <c r="AE22" i="14"/>
  <c r="W23" i="14"/>
  <c r="AG22" i="14"/>
  <c r="AP22" i="14" s="1"/>
  <c r="AS16" i="23"/>
  <c r="AL16" i="23"/>
  <c r="AU16" i="23" s="1"/>
  <c r="W24" i="81"/>
  <c r="AG23" i="81"/>
  <c r="AP23" i="81" s="1"/>
  <c r="AF23" i="81"/>
  <c r="AO23" i="81" s="1"/>
  <c r="AE23" i="81"/>
  <c r="AR22" i="93"/>
  <c r="Z26" i="89"/>
  <c r="AI23" i="6"/>
  <c r="AN23" i="6"/>
  <c r="AN25" i="6" s="1"/>
  <c r="AS10" i="5"/>
  <c r="AL10" i="5"/>
  <c r="AU10" i="5" s="1"/>
  <c r="AS13" i="16"/>
  <c r="AL13" i="16"/>
  <c r="AU13" i="16" s="1"/>
  <c r="AS4" i="51"/>
  <c r="AS25" i="51" s="1"/>
  <c r="AL4" i="51"/>
  <c r="AU4" i="51" s="1"/>
  <c r="AU25" i="51" s="1"/>
  <c r="C11" i="51" s="1"/>
  <c r="F4" i="97" s="1"/>
  <c r="AI24" i="90"/>
  <c r="AN24" i="90"/>
  <c r="AS6" i="24"/>
  <c r="AL6" i="24"/>
  <c r="AU6" i="24" s="1"/>
  <c r="AS14" i="24"/>
  <c r="AL14" i="24"/>
  <c r="AU14" i="24" s="1"/>
  <c r="AJ4" i="24"/>
  <c r="AK4" i="24"/>
  <c r="AT4" i="24" s="1"/>
  <c r="AT25" i="24" s="1"/>
  <c r="AR24" i="35"/>
  <c r="AS7" i="60"/>
  <c r="AL7" i="60"/>
  <c r="AU7" i="60" s="1"/>
  <c r="AS11" i="9"/>
  <c r="AL11" i="9"/>
  <c r="AU11" i="9" s="1"/>
  <c r="AJ23" i="7"/>
  <c r="AS23" i="7" s="1"/>
  <c r="AK23" i="7"/>
  <c r="AT23" i="7" s="1"/>
  <c r="AJ20" i="52"/>
  <c r="AK20" i="52"/>
  <c r="AT20" i="52" s="1"/>
  <c r="AJ14" i="52"/>
  <c r="AK14" i="52"/>
  <c r="AT14" i="52" s="1"/>
  <c r="AJ8" i="52"/>
  <c r="AK8" i="52"/>
  <c r="AT8" i="52" s="1"/>
  <c r="W26" i="41"/>
  <c r="AG25" i="41"/>
  <c r="AP25" i="41" s="1"/>
  <c r="AF25" i="41"/>
  <c r="AO25" i="41" s="1"/>
  <c r="AE25" i="4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5" i="89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L23" i="5"/>
  <c r="AU23" i="5" s="1"/>
  <c r="AG23" i="63"/>
  <c r="AP23" i="63" s="1"/>
  <c r="AP25" i="63" s="1"/>
  <c r="AF23" i="63"/>
  <c r="AO23" i="63" s="1"/>
  <c r="AO25" i="63" s="1"/>
  <c r="AE23" i="63"/>
  <c r="AS17" i="5"/>
  <c r="AL17" i="5"/>
  <c r="AU17" i="5" s="1"/>
  <c r="AI24" i="74"/>
  <c r="AN24" i="74"/>
  <c r="AS14" i="16"/>
  <c r="AL14" i="16"/>
  <c r="AU14" i="16" s="1"/>
  <c r="AS21" i="16"/>
  <c r="AL21" i="16"/>
  <c r="AU21" i="16" s="1"/>
  <c r="AS14" i="60"/>
  <c r="AL14" i="60"/>
  <c r="AU14" i="60" s="1"/>
  <c r="AJ4" i="69"/>
  <c r="AK4" i="69"/>
  <c r="AT4" i="69" s="1"/>
  <c r="AT25" i="69" s="1"/>
  <c r="AS12" i="9"/>
  <c r="AL12" i="9"/>
  <c r="AU12" i="9" s="1"/>
  <c r="W25" i="47"/>
  <c r="AG24" i="47"/>
  <c r="AP24" i="47" s="1"/>
  <c r="AF24" i="47"/>
  <c r="AO24" i="47" s="1"/>
  <c r="AE24" i="47"/>
  <c r="AS12" i="23"/>
  <c r="AL12" i="23"/>
  <c r="AU12" i="23" s="1"/>
  <c r="AX22" i="50"/>
  <c r="S22" i="50" s="1"/>
  <c r="AC22" i="50" s="1"/>
  <c r="AB23" i="50" s="1"/>
  <c r="W24" i="73"/>
  <c r="AG23" i="73"/>
  <c r="AP23" i="73" s="1"/>
  <c r="AF23" i="73"/>
  <c r="AO23" i="73" s="1"/>
  <c r="AE23" i="73"/>
  <c r="AI22" i="87"/>
  <c r="AN22" i="87"/>
  <c r="AS18" i="5"/>
  <c r="AL18" i="5"/>
  <c r="AU18" i="5" s="1"/>
  <c r="AI24" i="85"/>
  <c r="AN24" i="85"/>
  <c r="AS15" i="16"/>
  <c r="AL15" i="16"/>
  <c r="AU15" i="16" s="1"/>
  <c r="AR23" i="83"/>
  <c r="AS5" i="69"/>
  <c r="AL5" i="69"/>
  <c r="AU5" i="69" s="1"/>
  <c r="AS7" i="9"/>
  <c r="AL7" i="9"/>
  <c r="AU7" i="9" s="1"/>
  <c r="AJ20" i="19"/>
  <c r="AK20" i="19"/>
  <c r="AT20" i="19" s="1"/>
  <c r="AJ14" i="19"/>
  <c r="AK14" i="19"/>
  <c r="AT14" i="19" s="1"/>
  <c r="AJ8" i="19"/>
  <c r="AK8" i="19"/>
  <c r="AT8" i="19" s="1"/>
  <c r="AJ21" i="6"/>
  <c r="AK21" i="6"/>
  <c r="AT21" i="6" s="1"/>
  <c r="AJ15" i="6"/>
  <c r="AK15" i="6"/>
  <c r="AT15" i="6" s="1"/>
  <c r="AJ9" i="6"/>
  <c r="AK9" i="6"/>
  <c r="AT9" i="6" s="1"/>
  <c r="AJ3" i="6"/>
  <c r="AB4" i="6"/>
  <c r="X25" i="34"/>
  <c r="Y25" i="34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N22" i="76"/>
  <c r="AI22" i="76"/>
  <c r="AS16" i="16"/>
  <c r="AL16" i="16"/>
  <c r="AU16" i="16" s="1"/>
  <c r="AS21" i="24"/>
  <c r="AL21" i="24"/>
  <c r="AU21" i="24" s="1"/>
  <c r="Y23" i="49"/>
  <c r="X23" i="49"/>
  <c r="AI24" i="86"/>
  <c r="AN24" i="86"/>
  <c r="AX22" i="64"/>
  <c r="S22" i="64" s="1"/>
  <c r="AC22" i="64" s="1"/>
  <c r="AB23" i="64" s="1"/>
  <c r="AS10" i="24"/>
  <c r="AL10" i="24"/>
  <c r="AU10" i="24" s="1"/>
  <c r="Z24" i="40"/>
  <c r="AS14" i="3"/>
  <c r="AL14" i="3"/>
  <c r="AU14" i="3" s="1"/>
  <c r="Z24" i="83"/>
  <c r="AS7" i="69"/>
  <c r="AL7" i="69"/>
  <c r="AU7" i="69" s="1"/>
  <c r="AS9" i="9"/>
  <c r="AL9" i="9"/>
  <c r="AU9" i="9" s="1"/>
  <c r="AJ21" i="8"/>
  <c r="AK21" i="8"/>
  <c r="AT21" i="8" s="1"/>
  <c r="AJ15" i="8"/>
  <c r="AK15" i="8"/>
  <c r="AT15" i="8" s="1"/>
  <c r="AJ9" i="8"/>
  <c r="AK9" i="8"/>
  <c r="AT9" i="8" s="1"/>
  <c r="AS9" i="23"/>
  <c r="AL9" i="23"/>
  <c r="AU9" i="23" s="1"/>
  <c r="AR25" i="39"/>
  <c r="AX22" i="2"/>
  <c r="S22" i="2" s="1"/>
  <c r="AC22" i="2" s="1"/>
  <c r="AB23" i="2" s="1"/>
  <c r="AJ19" i="67"/>
  <c r="AK19" i="67"/>
  <c r="AT19" i="67" s="1"/>
  <c r="AJ13" i="67"/>
  <c r="AK13" i="67"/>
  <c r="AT13" i="67" s="1"/>
  <c r="AJ7" i="67"/>
  <c r="AK7" i="67"/>
  <c r="AT7" i="67" s="1"/>
  <c r="AN23" i="12"/>
  <c r="AN25" i="12" s="1"/>
  <c r="AI23" i="12"/>
  <c r="AI23" i="96"/>
  <c r="AN23" i="96"/>
  <c r="AR22" i="53"/>
  <c r="W25" i="77"/>
  <c r="AG24" i="77"/>
  <c r="AP24" i="77" s="1"/>
  <c r="AF24" i="77"/>
  <c r="AO24" i="77" s="1"/>
  <c r="AE24" i="77"/>
  <c r="AS21" i="3"/>
  <c r="AL21" i="3"/>
  <c r="AU21" i="3" s="1"/>
  <c r="AS12" i="60"/>
  <c r="AL12" i="60"/>
  <c r="AU12" i="60" s="1"/>
  <c r="AS3" i="9"/>
  <c r="AL3" i="9"/>
  <c r="AU3" i="9" s="1"/>
  <c r="AS3" i="23"/>
  <c r="AL3" i="23"/>
  <c r="AU3" i="23" s="1"/>
  <c r="Z23" i="36"/>
  <c r="Y23" i="36"/>
  <c r="X23" i="36"/>
  <c r="AS16" i="3"/>
  <c r="AL16" i="3"/>
  <c r="AU16" i="3" s="1"/>
  <c r="W25" i="44"/>
  <c r="AG24" i="44"/>
  <c r="AP24" i="44" s="1"/>
  <c r="AE24" i="44"/>
  <c r="AF24" i="44"/>
  <c r="AO24" i="44" s="1"/>
  <c r="AS21" i="69"/>
  <c r="AL21" i="69"/>
  <c r="AU21" i="69" s="1"/>
  <c r="AJ19" i="52"/>
  <c r="AK19" i="52"/>
  <c r="AT19" i="52" s="1"/>
  <c r="AJ13" i="52"/>
  <c r="AK13" i="52"/>
  <c r="AT13" i="52" s="1"/>
  <c r="AJ7" i="52"/>
  <c r="AK7" i="52"/>
  <c r="AT7" i="52" s="1"/>
  <c r="AH25" i="95"/>
  <c r="AQ25" i="95" s="1"/>
  <c r="AG22" i="17"/>
  <c r="AP22" i="17" s="1"/>
  <c r="AF22" i="17"/>
  <c r="AO22" i="17" s="1"/>
  <c r="AE22" i="17"/>
  <c r="W23" i="17"/>
  <c r="AS11" i="23"/>
  <c r="AL11" i="23"/>
  <c r="AU11" i="23" s="1"/>
  <c r="AJ23" i="72"/>
  <c r="AS23" i="72" s="1"/>
  <c r="AK23" i="72"/>
  <c r="AT23" i="72" s="1"/>
  <c r="AJ23" i="12"/>
  <c r="AS23" i="12" s="1"/>
  <c r="AK23" i="12"/>
  <c r="AT23" i="12" s="1"/>
  <c r="AU25" i="56"/>
  <c r="C11" i="56" s="1"/>
  <c r="F9" i="97" s="1"/>
  <c r="AS7" i="24"/>
  <c r="AL7" i="24"/>
  <c r="AU7" i="24" s="1"/>
  <c r="AS17" i="16"/>
  <c r="AL17" i="16"/>
  <c r="AU17" i="16" s="1"/>
  <c r="AR23" i="45"/>
  <c r="AS11" i="3"/>
  <c r="AL11" i="3"/>
  <c r="AU11" i="3" s="1"/>
  <c r="AS3" i="69"/>
  <c r="AL3" i="69"/>
  <c r="AU3" i="69" s="1"/>
  <c r="AS22" i="69"/>
  <c r="AL22" i="69"/>
  <c r="AU22" i="69" s="1"/>
  <c r="AS4" i="70"/>
  <c r="AS25" i="70" s="1"/>
  <c r="AL4" i="70"/>
  <c r="AU4" i="70" s="1"/>
  <c r="AU25" i="70" s="1"/>
  <c r="C11" i="70" s="1"/>
  <c r="F23" i="97" s="1"/>
  <c r="AL23" i="23"/>
  <c r="AU23" i="23" s="1"/>
  <c r="AR23" i="23"/>
  <c r="AR25" i="23" s="1"/>
  <c r="AK23" i="71"/>
  <c r="AT23" i="71" s="1"/>
  <c r="AG24" i="48"/>
  <c r="AP24" i="48" s="1"/>
  <c r="AF24" i="48"/>
  <c r="AO24" i="48" s="1"/>
  <c r="AE24" i="48"/>
  <c r="W25" i="48"/>
  <c r="AS8" i="24"/>
  <c r="AL8" i="24"/>
  <c r="AU8" i="24" s="1"/>
  <c r="AR23" i="77"/>
  <c r="AS18" i="3"/>
  <c r="AL18" i="3"/>
  <c r="AU18" i="3" s="1"/>
  <c r="AS15" i="60"/>
  <c r="AL15" i="60"/>
  <c r="AU15" i="60" s="1"/>
  <c r="AS19" i="23"/>
  <c r="AL19" i="23"/>
  <c r="AU19" i="23" s="1"/>
  <c r="AJ19" i="19"/>
  <c r="AK19" i="19"/>
  <c r="AT19" i="19" s="1"/>
  <c r="AJ13" i="19"/>
  <c r="AK13" i="19"/>
  <c r="AT13" i="19" s="1"/>
  <c r="AJ7" i="19"/>
  <c r="AK7" i="19"/>
  <c r="AT7" i="19" s="1"/>
  <c r="AJ20" i="6"/>
  <c r="AK20" i="6"/>
  <c r="AT20" i="6" s="1"/>
  <c r="AJ14" i="6"/>
  <c r="AK14" i="6"/>
  <c r="AT14" i="6" s="1"/>
  <c r="AJ8" i="6"/>
  <c r="AK8" i="6"/>
  <c r="AT8" i="6" s="1"/>
  <c r="AS7" i="5"/>
  <c r="AL7" i="5"/>
  <c r="AU7" i="5" s="1"/>
  <c r="AJ21" i="71"/>
  <c r="AK21" i="71"/>
  <c r="AT21" i="71" s="1"/>
  <c r="AJ15" i="71"/>
  <c r="AK15" i="71"/>
  <c r="AT15" i="71" s="1"/>
  <c r="AJ9" i="71"/>
  <c r="AK9" i="71"/>
  <c r="AT9" i="71" s="1"/>
  <c r="AG23" i="64"/>
  <c r="AP23" i="64" s="1"/>
  <c r="AP25" i="64" s="1"/>
  <c r="AF23" i="64"/>
  <c r="AO23" i="64" s="1"/>
  <c r="AO25" i="64" s="1"/>
  <c r="AE23" i="64"/>
  <c r="AS3" i="16"/>
  <c r="AL3" i="16"/>
  <c r="AU3" i="16" s="1"/>
  <c r="AS19" i="3"/>
  <c r="AL19" i="3"/>
  <c r="AU19" i="3" s="1"/>
  <c r="AS16" i="60"/>
  <c r="AL16" i="60"/>
  <c r="AU16" i="60" s="1"/>
  <c r="AS18" i="69"/>
  <c r="AL18" i="69"/>
  <c r="AU18" i="69" s="1"/>
  <c r="AS20" i="9"/>
  <c r="AL20" i="9"/>
  <c r="AU20" i="9" s="1"/>
  <c r="AS20" i="23"/>
  <c r="AL20" i="23"/>
  <c r="AU20" i="23" s="1"/>
  <c r="Z24" i="25"/>
  <c r="X24" i="25"/>
  <c r="Y24" i="25"/>
  <c r="X23" i="54"/>
  <c r="Y23" i="54"/>
  <c r="AG23" i="4"/>
  <c r="AP23" i="4" s="1"/>
  <c r="AP25" i="4" s="1"/>
  <c r="AF23" i="4"/>
  <c r="AO23" i="4" s="1"/>
  <c r="AO25" i="4" s="1"/>
  <c r="AE23" i="4"/>
  <c r="AS5" i="60"/>
  <c r="AL5" i="60"/>
  <c r="AU5" i="60" s="1"/>
  <c r="AJ20" i="8"/>
  <c r="AK20" i="8"/>
  <c r="AT20" i="8" s="1"/>
  <c r="AJ14" i="8"/>
  <c r="AK14" i="8"/>
  <c r="AT14" i="8" s="1"/>
  <c r="AJ8" i="8"/>
  <c r="AK8" i="8"/>
  <c r="AT8" i="8" s="1"/>
  <c r="AR24" i="95"/>
  <c r="AJ18" i="67"/>
  <c r="AK18" i="67"/>
  <c r="AT18" i="67" s="1"/>
  <c r="AJ12" i="67"/>
  <c r="AK12" i="67"/>
  <c r="AT12" i="67" s="1"/>
  <c r="AJ6" i="67"/>
  <c r="AK6" i="67"/>
  <c r="AT6" i="67" s="1"/>
  <c r="AN23" i="38"/>
  <c r="AI23" i="38"/>
  <c r="AS21" i="5"/>
  <c r="AL21" i="5"/>
  <c r="AU21" i="5" s="1"/>
  <c r="AS6" i="16"/>
  <c r="AL6" i="16"/>
  <c r="AU6" i="16" s="1"/>
  <c r="AS5" i="24"/>
  <c r="AL5" i="24"/>
  <c r="AU5" i="24" s="1"/>
  <c r="AN23" i="46"/>
  <c r="AI23" i="46"/>
  <c r="Z25" i="43"/>
  <c r="X25" i="43"/>
  <c r="Y25" i="43"/>
  <c r="AI23" i="72"/>
  <c r="AN23" i="72"/>
  <c r="AN25" i="72" s="1"/>
  <c r="AG23" i="76" l="1"/>
  <c r="AP23" i="76" s="1"/>
  <c r="AF23" i="76"/>
  <c r="AO23" i="76" s="1"/>
  <c r="W24" i="76"/>
  <c r="AE23" i="76"/>
  <c r="AH25" i="43"/>
  <c r="AQ25" i="43" s="1"/>
  <c r="W25" i="25"/>
  <c r="AG24" i="25"/>
  <c r="AP24" i="25" s="1"/>
  <c r="AF24" i="25"/>
  <c r="AO24" i="25" s="1"/>
  <c r="AE24" i="25"/>
  <c r="AU25" i="23"/>
  <c r="C11" i="23" s="1"/>
  <c r="X25" i="77"/>
  <c r="Z25" i="77" s="1"/>
  <c r="Y25" i="77"/>
  <c r="AS19" i="67"/>
  <c r="AL19" i="67"/>
  <c r="AU19" i="67" s="1"/>
  <c r="AR24" i="86"/>
  <c r="AS9" i="6"/>
  <c r="AL9" i="6"/>
  <c r="AU9" i="6" s="1"/>
  <c r="AS8" i="19"/>
  <c r="AL8" i="19"/>
  <c r="AU8" i="19" s="1"/>
  <c r="AR22" i="87"/>
  <c r="AJ23" i="50"/>
  <c r="AS23" i="50" s="1"/>
  <c r="AK23" i="50"/>
  <c r="AT23" i="50" s="1"/>
  <c r="AJ19" i="12"/>
  <c r="AK19" i="12"/>
  <c r="AT19" i="12" s="1"/>
  <c r="AJ13" i="12"/>
  <c r="AK13" i="12"/>
  <c r="AT13" i="12" s="1"/>
  <c r="AJ7" i="12"/>
  <c r="AK7" i="12"/>
  <c r="AT7" i="12" s="1"/>
  <c r="AJ17" i="72"/>
  <c r="AK17" i="72"/>
  <c r="AT17" i="72" s="1"/>
  <c r="AJ11" i="72"/>
  <c r="AK11" i="72"/>
  <c r="AT11" i="72" s="1"/>
  <c r="AJ5" i="72"/>
  <c r="AK5" i="72"/>
  <c r="AT5" i="72" s="1"/>
  <c r="Y26" i="41"/>
  <c r="X26" i="41"/>
  <c r="AN23" i="81"/>
  <c r="AI23" i="81"/>
  <c r="AJ22" i="2"/>
  <c r="AK22" i="2"/>
  <c r="AT22" i="2" s="1"/>
  <c r="AJ16" i="2"/>
  <c r="AK16" i="2"/>
  <c r="AT16" i="2" s="1"/>
  <c r="AJ10" i="2"/>
  <c r="AK10" i="2"/>
  <c r="AT10" i="2" s="1"/>
  <c r="AB4" i="2"/>
  <c r="AJ3" i="2"/>
  <c r="AJ21" i="64"/>
  <c r="AK21" i="64"/>
  <c r="AT21" i="64" s="1"/>
  <c r="AJ15" i="64"/>
  <c r="AK15" i="64"/>
  <c r="AT15" i="64" s="1"/>
  <c r="AJ9" i="64"/>
  <c r="AK9" i="64"/>
  <c r="AT9" i="64" s="1"/>
  <c r="AS17" i="71"/>
  <c r="AL17" i="71"/>
  <c r="AU17" i="71" s="1"/>
  <c r="AJ20" i="50"/>
  <c r="AK20" i="50"/>
  <c r="AT20" i="50" s="1"/>
  <c r="AJ14" i="50"/>
  <c r="AK14" i="50"/>
  <c r="AT14" i="50" s="1"/>
  <c r="AJ8" i="50"/>
  <c r="AK8" i="50"/>
  <c r="AT8" i="50" s="1"/>
  <c r="AR22" i="94"/>
  <c r="AJ18" i="7"/>
  <c r="AK18" i="7"/>
  <c r="AT18" i="7" s="1"/>
  <c r="AJ12" i="7"/>
  <c r="AK12" i="7"/>
  <c r="AT12" i="7" s="1"/>
  <c r="AJ6" i="7"/>
  <c r="AK6" i="7"/>
  <c r="AT6" i="7" s="1"/>
  <c r="AR23" i="75"/>
  <c r="AR24" i="27"/>
  <c r="AS18" i="71"/>
  <c r="AL18" i="71"/>
  <c r="AU18" i="71" s="1"/>
  <c r="AS11" i="6"/>
  <c r="AL11" i="6"/>
  <c r="AU11" i="6" s="1"/>
  <c r="AS10" i="19"/>
  <c r="AL10" i="19"/>
  <c r="AU10" i="19" s="1"/>
  <c r="W27" i="29"/>
  <c r="AG26" i="29"/>
  <c r="AP26" i="29" s="1"/>
  <c r="AF26" i="29"/>
  <c r="AO26" i="29" s="1"/>
  <c r="AE26" i="29"/>
  <c r="AR24" i="43"/>
  <c r="AS10" i="67"/>
  <c r="AL10" i="67"/>
  <c r="AU10" i="67" s="1"/>
  <c r="AS6" i="8"/>
  <c r="AL6" i="8"/>
  <c r="AU6" i="8" s="1"/>
  <c r="AR24" i="33"/>
  <c r="AS6" i="6"/>
  <c r="AL6" i="6"/>
  <c r="AU6" i="6" s="1"/>
  <c r="AS5" i="19"/>
  <c r="AL5" i="19"/>
  <c r="AU5" i="19" s="1"/>
  <c r="AJ17" i="20"/>
  <c r="AK17" i="20"/>
  <c r="AT17" i="20" s="1"/>
  <c r="AJ11" i="20"/>
  <c r="AK11" i="20"/>
  <c r="AT11" i="20" s="1"/>
  <c r="AJ5" i="20"/>
  <c r="AK5" i="20"/>
  <c r="AT5" i="20" s="1"/>
  <c r="AS5" i="52"/>
  <c r="AL5" i="52"/>
  <c r="AU5" i="52" s="1"/>
  <c r="X25" i="26"/>
  <c r="Y25" i="26"/>
  <c r="Z25" i="26" s="1"/>
  <c r="AS4" i="3"/>
  <c r="AL4" i="3"/>
  <c r="AU4" i="3" s="1"/>
  <c r="AR22" i="36"/>
  <c r="W25" i="96"/>
  <c r="AG24" i="96"/>
  <c r="AP24" i="96" s="1"/>
  <c r="AE24" i="96"/>
  <c r="AF24" i="96"/>
  <c r="AO24" i="96" s="1"/>
  <c r="AJ17" i="18"/>
  <c r="AK17" i="18"/>
  <c r="AT17" i="18" s="1"/>
  <c r="AJ11" i="18"/>
  <c r="AK11" i="18"/>
  <c r="AT11" i="18" s="1"/>
  <c r="AJ5" i="18"/>
  <c r="AK5" i="18"/>
  <c r="AT5" i="18" s="1"/>
  <c r="AS11" i="67"/>
  <c r="AL11" i="67"/>
  <c r="AU11" i="67" s="1"/>
  <c r="AJ19" i="11"/>
  <c r="AK19" i="11"/>
  <c r="AT19" i="11" s="1"/>
  <c r="AJ13" i="11"/>
  <c r="AK13" i="11"/>
  <c r="AT13" i="11" s="1"/>
  <c r="AJ7" i="11"/>
  <c r="AK7" i="11"/>
  <c r="AT7" i="11" s="1"/>
  <c r="AS19" i="8"/>
  <c r="AL19" i="8"/>
  <c r="AU19" i="8" s="1"/>
  <c r="AF25" i="86"/>
  <c r="AO25" i="86" s="1"/>
  <c r="W26" i="86"/>
  <c r="AE25" i="86"/>
  <c r="AG25" i="86"/>
  <c r="AP25" i="86" s="1"/>
  <c r="AS8" i="71"/>
  <c r="AL8" i="71"/>
  <c r="AU8" i="71" s="1"/>
  <c r="X25" i="30"/>
  <c r="Z25" i="30" s="1"/>
  <c r="Y25" i="30"/>
  <c r="AR23" i="52"/>
  <c r="AR25" i="52" s="1"/>
  <c r="AL23" i="52"/>
  <c r="AU23" i="52" s="1"/>
  <c r="W24" i="87"/>
  <c r="AG23" i="87"/>
  <c r="AP23" i="87" s="1"/>
  <c r="AF23" i="87"/>
  <c r="AO23" i="87" s="1"/>
  <c r="AE23" i="87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Y26" i="95"/>
  <c r="X26" i="95"/>
  <c r="Z26" i="95" s="1"/>
  <c r="AH24" i="80"/>
  <c r="AQ24" i="80" s="1"/>
  <c r="AS4" i="23"/>
  <c r="AS25" i="23" s="1"/>
  <c r="AL4" i="23"/>
  <c r="AU4" i="23" s="1"/>
  <c r="AN23" i="53"/>
  <c r="AN25" i="53" s="1"/>
  <c r="AI23" i="53"/>
  <c r="X24" i="78"/>
  <c r="Z24" i="78" s="1"/>
  <c r="Y24" i="78"/>
  <c r="AS6" i="67"/>
  <c r="AL6" i="67"/>
  <c r="AU6" i="67" s="1"/>
  <c r="AS7" i="52"/>
  <c r="AL7" i="52"/>
  <c r="AU7" i="52" s="1"/>
  <c r="AJ23" i="2"/>
  <c r="AS23" i="2" s="1"/>
  <c r="AK23" i="2"/>
  <c r="AT23" i="2" s="1"/>
  <c r="AS9" i="8"/>
  <c r="AL9" i="8"/>
  <c r="AU9" i="8" s="1"/>
  <c r="W25" i="40"/>
  <c r="AG24" i="40"/>
  <c r="AP24" i="40" s="1"/>
  <c r="AF24" i="40"/>
  <c r="AO24" i="40" s="1"/>
  <c r="AE24" i="40"/>
  <c r="AH23" i="49"/>
  <c r="AQ23" i="49" s="1"/>
  <c r="AQ25" i="49" s="1"/>
  <c r="AZ3" i="49"/>
  <c r="AX22" i="49" s="1"/>
  <c r="AS10" i="71"/>
  <c r="AL10" i="71"/>
  <c r="AU10" i="71" s="1"/>
  <c r="AH25" i="34"/>
  <c r="AQ25" i="34" s="1"/>
  <c r="X25" i="47"/>
  <c r="Y25" i="47"/>
  <c r="AJ18" i="12"/>
  <c r="AK18" i="12"/>
  <c r="AT18" i="12" s="1"/>
  <c r="AJ12" i="12"/>
  <c r="AK12" i="12"/>
  <c r="AT12" i="12" s="1"/>
  <c r="AJ6" i="12"/>
  <c r="AK6" i="12"/>
  <c r="AT6" i="12" s="1"/>
  <c r="AJ22" i="72"/>
  <c r="AK22" i="72"/>
  <c r="AT22" i="72" s="1"/>
  <c r="AJ16" i="72"/>
  <c r="AK16" i="72"/>
  <c r="AT16" i="72" s="1"/>
  <c r="AJ10" i="72"/>
  <c r="AK10" i="72"/>
  <c r="AT10" i="72" s="1"/>
  <c r="AJ3" i="72"/>
  <c r="AB4" i="72"/>
  <c r="AS20" i="52"/>
  <c r="AL20" i="52"/>
  <c r="AU20" i="52" s="1"/>
  <c r="AR23" i="6"/>
  <c r="AR25" i="6" s="1"/>
  <c r="AL23" i="6"/>
  <c r="AU23" i="6" s="1"/>
  <c r="X23" i="14"/>
  <c r="Z23" i="14" s="1"/>
  <c r="Y23" i="14"/>
  <c r="AS8" i="67"/>
  <c r="AL8" i="67"/>
  <c r="AU8" i="67" s="1"/>
  <c r="AJ21" i="2"/>
  <c r="AK21" i="2"/>
  <c r="AT21" i="2" s="1"/>
  <c r="AJ15" i="2"/>
  <c r="AK15" i="2"/>
  <c r="AT15" i="2" s="1"/>
  <c r="AJ9" i="2"/>
  <c r="AK9" i="2"/>
  <c r="AT9" i="2" s="1"/>
  <c r="AS16" i="8"/>
  <c r="AL16" i="8"/>
  <c r="AU16" i="8" s="1"/>
  <c r="AJ20" i="64"/>
  <c r="AK20" i="64"/>
  <c r="AT20" i="64" s="1"/>
  <c r="AJ14" i="64"/>
  <c r="AK14" i="64"/>
  <c r="AT14" i="64" s="1"/>
  <c r="AJ8" i="64"/>
  <c r="AK8" i="64"/>
  <c r="AT8" i="64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6" i="6"/>
  <c r="AL16" i="6"/>
  <c r="AU16" i="6" s="1"/>
  <c r="AS15" i="19"/>
  <c r="AL15" i="19"/>
  <c r="AU15" i="19" s="1"/>
  <c r="AH25" i="85"/>
  <c r="AQ25" i="85" s="1"/>
  <c r="AJ19" i="50"/>
  <c r="AK19" i="50"/>
  <c r="AT19" i="50" s="1"/>
  <c r="AJ13" i="50"/>
  <c r="AK13" i="50"/>
  <c r="AT13" i="50" s="1"/>
  <c r="AJ7" i="50"/>
  <c r="AK7" i="50"/>
  <c r="AT7" i="50" s="1"/>
  <c r="AS21" i="52"/>
  <c r="AL21" i="52"/>
  <c r="AU21" i="52" s="1"/>
  <c r="AJ17" i="7"/>
  <c r="AK17" i="7"/>
  <c r="AT17" i="7" s="1"/>
  <c r="AJ11" i="7"/>
  <c r="AK11" i="7"/>
  <c r="AT11" i="7" s="1"/>
  <c r="AJ5" i="7"/>
  <c r="AK5" i="7"/>
  <c r="AT5" i="7" s="1"/>
  <c r="AH24" i="46"/>
  <c r="AQ24" i="46" s="1"/>
  <c r="AS15" i="67"/>
  <c r="AL15" i="67"/>
  <c r="AU15" i="67" s="1"/>
  <c r="AS5" i="8"/>
  <c r="AL5" i="8"/>
  <c r="AU5" i="8" s="1"/>
  <c r="W24" i="92"/>
  <c r="AG23" i="92"/>
  <c r="AP23" i="92" s="1"/>
  <c r="AE23" i="92"/>
  <c r="AF23" i="92"/>
  <c r="AO23" i="92" s="1"/>
  <c r="AS10" i="52"/>
  <c r="AL10" i="52"/>
  <c r="AU10" i="52" s="1"/>
  <c r="AN24" i="45"/>
  <c r="AI24" i="45"/>
  <c r="AS7" i="71"/>
  <c r="AL7" i="71"/>
  <c r="AU7" i="71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X25" i="28"/>
  <c r="Y25" i="28"/>
  <c r="Z25" i="28" s="1"/>
  <c r="W26" i="74"/>
  <c r="AG25" i="74"/>
  <c r="AP25" i="74" s="1"/>
  <c r="AF25" i="74"/>
  <c r="AO25" i="74" s="1"/>
  <c r="AE25" i="74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J18" i="11"/>
  <c r="AK18" i="11"/>
  <c r="AT18" i="11" s="1"/>
  <c r="AJ12" i="11"/>
  <c r="AK12" i="11"/>
  <c r="AT12" i="11" s="1"/>
  <c r="AJ6" i="11"/>
  <c r="AK6" i="11"/>
  <c r="AT6" i="11" s="1"/>
  <c r="AE25" i="33"/>
  <c r="W26" i="33"/>
  <c r="AF25" i="33"/>
  <c r="AO25" i="33" s="1"/>
  <c r="AG25" i="33"/>
  <c r="AP25" i="33" s="1"/>
  <c r="AS19" i="6"/>
  <c r="AL19" i="6"/>
  <c r="AU19" i="6" s="1"/>
  <c r="AS18" i="19"/>
  <c r="AL18" i="19"/>
  <c r="AU18" i="19" s="1"/>
  <c r="AJ21" i="65"/>
  <c r="AK21" i="65"/>
  <c r="AT21" i="65" s="1"/>
  <c r="AJ15" i="65"/>
  <c r="AK15" i="65"/>
  <c r="AT15" i="65" s="1"/>
  <c r="AJ9" i="65"/>
  <c r="AK9" i="65"/>
  <c r="AT9" i="65" s="1"/>
  <c r="AS12" i="52"/>
  <c r="AL12" i="52"/>
  <c r="AU12" i="52" s="1"/>
  <c r="AS4" i="9"/>
  <c r="AL4" i="9"/>
  <c r="AU4" i="9" s="1"/>
  <c r="AU25" i="9" s="1"/>
  <c r="C11" i="9" s="1"/>
  <c r="Z26" i="35"/>
  <c r="X26" i="35"/>
  <c r="Y26" i="35"/>
  <c r="AI26" i="39"/>
  <c r="AN26" i="39"/>
  <c r="W26" i="43"/>
  <c r="AG25" i="43"/>
  <c r="AP25" i="43" s="1"/>
  <c r="AF25" i="43"/>
  <c r="AO25" i="43" s="1"/>
  <c r="AE25" i="43"/>
  <c r="AS20" i="8"/>
  <c r="AL20" i="8"/>
  <c r="AU20" i="8" s="1"/>
  <c r="AN23" i="64"/>
  <c r="AN25" i="64" s="1"/>
  <c r="AI23" i="64"/>
  <c r="AS8" i="6"/>
  <c r="AL8" i="6"/>
  <c r="AU8" i="6" s="1"/>
  <c r="AR23" i="46"/>
  <c r="AH23" i="54"/>
  <c r="AQ23" i="54" s="1"/>
  <c r="AQ25" i="54" s="1"/>
  <c r="AZ3" i="54"/>
  <c r="AX22" i="54" s="1"/>
  <c r="S22" i="54" s="1"/>
  <c r="AC22" i="54" s="1"/>
  <c r="AB23" i="54" s="1"/>
  <c r="AS7" i="67"/>
  <c r="AL7" i="67"/>
  <c r="AU7" i="67" s="1"/>
  <c r="AR22" i="76"/>
  <c r="Z25" i="34"/>
  <c r="AS15" i="6"/>
  <c r="AL15" i="6"/>
  <c r="AU15" i="6" s="1"/>
  <c r="AS14" i="19"/>
  <c r="AL14" i="19"/>
  <c r="AU14" i="19" s="1"/>
  <c r="AR24" i="85"/>
  <c r="AN23" i="73"/>
  <c r="AI23" i="73"/>
  <c r="AR24" i="74"/>
  <c r="AJ17" i="12"/>
  <c r="AK17" i="12"/>
  <c r="AT17" i="12" s="1"/>
  <c r="AJ11" i="12"/>
  <c r="AK11" i="12"/>
  <c r="AT11" i="12" s="1"/>
  <c r="AJ5" i="12"/>
  <c r="AK5" i="12"/>
  <c r="AT5" i="12" s="1"/>
  <c r="AJ21" i="72"/>
  <c r="AK21" i="72"/>
  <c r="AT21" i="72" s="1"/>
  <c r="AJ15" i="72"/>
  <c r="AK15" i="72"/>
  <c r="AT15" i="72" s="1"/>
  <c r="AJ9" i="72"/>
  <c r="AK9" i="72"/>
  <c r="AT9" i="72" s="1"/>
  <c r="AF26" i="89"/>
  <c r="AO26" i="89" s="1"/>
  <c r="AG26" i="89"/>
  <c r="AP26" i="89" s="1"/>
  <c r="AE26" i="89"/>
  <c r="W27" i="89"/>
  <c r="AI22" i="14"/>
  <c r="AN22" i="14"/>
  <c r="AL23" i="2"/>
  <c r="AU23" i="2" s="1"/>
  <c r="AR23" i="2"/>
  <c r="AR25" i="2" s="1"/>
  <c r="AJ20" i="2"/>
  <c r="AK20" i="2"/>
  <c r="AT20" i="2" s="1"/>
  <c r="AJ14" i="2"/>
  <c r="AK14" i="2"/>
  <c r="AT14" i="2" s="1"/>
  <c r="AJ8" i="2"/>
  <c r="AK8" i="2"/>
  <c r="AT8" i="2" s="1"/>
  <c r="AJ4" i="8"/>
  <c r="AK4" i="8"/>
  <c r="AT4" i="8" s="1"/>
  <c r="AT25" i="8" s="1"/>
  <c r="AJ19" i="64"/>
  <c r="AK19" i="64"/>
  <c r="AT19" i="64" s="1"/>
  <c r="AJ13" i="64"/>
  <c r="AK13" i="64"/>
  <c r="AT13" i="64" s="1"/>
  <c r="AJ7" i="64"/>
  <c r="AK7" i="64"/>
  <c r="AT7" i="64" s="1"/>
  <c r="AX22" i="4"/>
  <c r="S22" i="4" s="1"/>
  <c r="AC22" i="4" s="1"/>
  <c r="AB23" i="4" s="1"/>
  <c r="AS5" i="71"/>
  <c r="AL5" i="71"/>
  <c r="AU5" i="71" s="1"/>
  <c r="Z25" i="85"/>
  <c r="AJ18" i="50"/>
  <c r="AK18" i="50"/>
  <c r="AT18" i="50" s="1"/>
  <c r="AJ12" i="50"/>
  <c r="AK12" i="50"/>
  <c r="AT12" i="50" s="1"/>
  <c r="AJ6" i="50"/>
  <c r="AK6" i="50"/>
  <c r="AT6" i="50" s="1"/>
  <c r="AJ22" i="7"/>
  <c r="AK22" i="7"/>
  <c r="AT22" i="7" s="1"/>
  <c r="AJ16" i="7"/>
  <c r="AK16" i="7"/>
  <c r="AT16" i="7" s="1"/>
  <c r="AJ10" i="7"/>
  <c r="AK10" i="7"/>
  <c r="AT10" i="7" s="1"/>
  <c r="AJ3" i="7"/>
  <c r="AB4" i="7"/>
  <c r="W25" i="37"/>
  <c r="AG24" i="37"/>
  <c r="AP24" i="37" s="1"/>
  <c r="AF24" i="37"/>
  <c r="AO24" i="37" s="1"/>
  <c r="AE24" i="37"/>
  <c r="AH23" i="15"/>
  <c r="AQ23" i="15" s="1"/>
  <c r="AQ25" i="15" s="1"/>
  <c r="AZ3" i="15"/>
  <c r="AX22" i="15" s="1"/>
  <c r="S22" i="15" s="1"/>
  <c r="AC22" i="15" s="1"/>
  <c r="AB23" i="15" s="1"/>
  <c r="AH23" i="22"/>
  <c r="AQ23" i="22" s="1"/>
  <c r="AQ25" i="22" s="1"/>
  <c r="AZ3" i="22"/>
  <c r="AS6" i="71"/>
  <c r="AL6" i="71"/>
  <c r="AU6" i="71" s="1"/>
  <c r="AS17" i="6"/>
  <c r="AL17" i="6"/>
  <c r="AU17" i="6" s="1"/>
  <c r="AS16" i="19"/>
  <c r="AL16" i="19"/>
  <c r="AU16" i="19" s="1"/>
  <c r="AL23" i="71"/>
  <c r="AU23" i="71" s="1"/>
  <c r="AR23" i="71"/>
  <c r="AR25" i="71" s="1"/>
  <c r="Y25" i="31"/>
  <c r="X25" i="31"/>
  <c r="AS16" i="67"/>
  <c r="AL16" i="67"/>
  <c r="AU16" i="67" s="1"/>
  <c r="AS12" i="8"/>
  <c r="AL12" i="8"/>
  <c r="AU12" i="8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S12" i="6"/>
  <c r="AL12" i="6"/>
  <c r="AU12" i="6" s="1"/>
  <c r="AS11" i="19"/>
  <c r="AL11" i="19"/>
  <c r="AU11" i="19" s="1"/>
  <c r="AJ21" i="20"/>
  <c r="AK21" i="20"/>
  <c r="AT21" i="20" s="1"/>
  <c r="AJ15" i="20"/>
  <c r="AK15" i="20"/>
  <c r="AT15" i="20" s="1"/>
  <c r="AJ9" i="20"/>
  <c r="AK9" i="20"/>
  <c r="AT9" i="20" s="1"/>
  <c r="AS11" i="52"/>
  <c r="AL11" i="52"/>
  <c r="AU11" i="52" s="1"/>
  <c r="AI24" i="26"/>
  <c r="AN24" i="26"/>
  <c r="AH25" i="90"/>
  <c r="AQ25" i="90" s="1"/>
  <c r="AH24" i="75"/>
  <c r="AQ24" i="75" s="1"/>
  <c r="AJ21" i="18"/>
  <c r="AK21" i="18"/>
  <c r="AT21" i="18" s="1"/>
  <c r="AJ15" i="18"/>
  <c r="AK15" i="18"/>
  <c r="AT15" i="18" s="1"/>
  <c r="AJ9" i="18"/>
  <c r="AK9" i="18"/>
  <c r="AT9" i="18" s="1"/>
  <c r="AS17" i="67"/>
  <c r="AL17" i="67"/>
  <c r="AU17" i="67" s="1"/>
  <c r="AJ17" i="11"/>
  <c r="AK17" i="11"/>
  <c r="AT17" i="11" s="1"/>
  <c r="AJ11" i="11"/>
  <c r="AK11" i="11"/>
  <c r="AT11" i="11" s="1"/>
  <c r="AJ5" i="11"/>
  <c r="AK5" i="11"/>
  <c r="AT5" i="11" s="1"/>
  <c r="AS7" i="8"/>
  <c r="AL7" i="8"/>
  <c r="AU7" i="8" s="1"/>
  <c r="AL23" i="18"/>
  <c r="AU23" i="18" s="1"/>
  <c r="AR23" i="18"/>
  <c r="AR25" i="18" s="1"/>
  <c r="AS14" i="71"/>
  <c r="AL14" i="71"/>
  <c r="AU14" i="71" s="1"/>
  <c r="AI24" i="30"/>
  <c r="AN24" i="30"/>
  <c r="AN25" i="82"/>
  <c r="AI25" i="82"/>
  <c r="AJ20" i="65"/>
  <c r="AK20" i="65"/>
  <c r="AT20" i="65" s="1"/>
  <c r="AJ14" i="65"/>
  <c r="AK14" i="65"/>
  <c r="AT14" i="65" s="1"/>
  <c r="AJ8" i="65"/>
  <c r="AK8" i="65"/>
  <c r="AT8" i="65" s="1"/>
  <c r="AH25" i="88"/>
  <c r="AQ25" i="88" s="1"/>
  <c r="AU25" i="3"/>
  <c r="C11" i="3" s="1"/>
  <c r="Z24" i="80"/>
  <c r="AS15" i="71"/>
  <c r="AL15" i="71"/>
  <c r="AU15" i="71" s="1"/>
  <c r="AS7" i="19"/>
  <c r="AL7" i="19"/>
  <c r="AU7" i="19" s="1"/>
  <c r="AS12" i="67"/>
  <c r="AL12" i="67"/>
  <c r="AU12" i="67" s="1"/>
  <c r="AS8" i="8"/>
  <c r="AL8" i="8"/>
  <c r="AU8" i="8" s="1"/>
  <c r="Z23" i="54"/>
  <c r="AS21" i="71"/>
  <c r="AL21" i="71"/>
  <c r="AU21" i="71" s="1"/>
  <c r="AS14" i="6"/>
  <c r="AL14" i="6"/>
  <c r="AU14" i="6" s="1"/>
  <c r="AS13" i="19"/>
  <c r="AL13" i="19"/>
  <c r="AU13" i="19" s="1"/>
  <c r="X23" i="17"/>
  <c r="Y23" i="17"/>
  <c r="AS13" i="52"/>
  <c r="AL13" i="52"/>
  <c r="AU13" i="52" s="1"/>
  <c r="AI24" i="44"/>
  <c r="AN24" i="44"/>
  <c r="AH23" i="36"/>
  <c r="AQ23" i="36" s="1"/>
  <c r="AS25" i="9"/>
  <c r="AN24" i="77"/>
  <c r="AI24" i="77"/>
  <c r="AS15" i="8"/>
  <c r="AL15" i="8"/>
  <c r="AU15" i="8" s="1"/>
  <c r="Z23" i="49"/>
  <c r="AS16" i="71"/>
  <c r="AL16" i="71"/>
  <c r="AU16" i="71" s="1"/>
  <c r="AJ4" i="6"/>
  <c r="AK4" i="6"/>
  <c r="AT4" i="6" s="1"/>
  <c r="AT25" i="6" s="1"/>
  <c r="AJ22" i="12"/>
  <c r="AK22" i="12"/>
  <c r="AT22" i="12" s="1"/>
  <c r="AJ16" i="12"/>
  <c r="AK16" i="12"/>
  <c r="AT16" i="12" s="1"/>
  <c r="AJ10" i="12"/>
  <c r="AK10" i="12"/>
  <c r="AT10" i="12" s="1"/>
  <c r="AB4" i="12"/>
  <c r="AJ3" i="12"/>
  <c r="AJ20" i="72"/>
  <c r="AK20" i="72"/>
  <c r="AT20" i="72" s="1"/>
  <c r="AJ14" i="72"/>
  <c r="AK14" i="72"/>
  <c r="AT14" i="72" s="1"/>
  <c r="AJ8" i="72"/>
  <c r="AK8" i="72"/>
  <c r="AT8" i="72" s="1"/>
  <c r="AI25" i="41"/>
  <c r="AN25" i="41"/>
  <c r="AS8" i="52"/>
  <c r="AL8" i="52"/>
  <c r="AU8" i="52" s="1"/>
  <c r="Y24" i="81"/>
  <c r="X24" i="81"/>
  <c r="AH24" i="38"/>
  <c r="AQ24" i="38" s="1"/>
  <c r="AS14" i="67"/>
  <c r="AL14" i="67"/>
  <c r="AU14" i="67" s="1"/>
  <c r="AJ19" i="2"/>
  <c r="AK19" i="2"/>
  <c r="AT19" i="2" s="1"/>
  <c r="AJ13" i="2"/>
  <c r="AK13" i="2"/>
  <c r="AT13" i="2" s="1"/>
  <c r="AJ7" i="2"/>
  <c r="AK7" i="2"/>
  <c r="AT7" i="2" s="1"/>
  <c r="AS3" i="8"/>
  <c r="AL3" i="8"/>
  <c r="AU3" i="8" s="1"/>
  <c r="AS22" i="8"/>
  <c r="AL22" i="8"/>
  <c r="AU22" i="8" s="1"/>
  <c r="AJ18" i="64"/>
  <c r="AK18" i="64"/>
  <c r="AT18" i="64" s="1"/>
  <c r="AJ12" i="64"/>
  <c r="AK12" i="64"/>
  <c r="AT12" i="64" s="1"/>
  <c r="AJ6" i="64"/>
  <c r="AK6" i="64"/>
  <c r="AT6" i="64" s="1"/>
  <c r="AR22" i="15"/>
  <c r="AE23" i="59"/>
  <c r="AF23" i="59"/>
  <c r="AO23" i="59" s="1"/>
  <c r="AO25" i="59" s="1"/>
  <c r="AG23" i="59"/>
  <c r="AP23" i="59" s="1"/>
  <c r="AP25" i="59" s="1"/>
  <c r="AS22" i="6"/>
  <c r="AL22" i="6"/>
  <c r="AU22" i="6" s="1"/>
  <c r="AS21" i="19"/>
  <c r="AL21" i="19"/>
  <c r="AU21" i="19" s="1"/>
  <c r="AE23" i="93"/>
  <c r="AG23" i="93"/>
  <c r="AP23" i="93" s="1"/>
  <c r="AF23" i="93"/>
  <c r="AO23" i="93" s="1"/>
  <c r="W24" i="93"/>
  <c r="AJ17" i="50"/>
  <c r="AK17" i="50"/>
  <c r="AT17" i="50" s="1"/>
  <c r="AJ11" i="50"/>
  <c r="AK11" i="50"/>
  <c r="AT11" i="50" s="1"/>
  <c r="AJ5" i="50"/>
  <c r="AK5" i="50"/>
  <c r="AT5" i="50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S9" i="52"/>
  <c r="AL9" i="52"/>
  <c r="AU9" i="52" s="1"/>
  <c r="AJ21" i="7"/>
  <c r="AK21" i="7"/>
  <c r="AT21" i="7" s="1"/>
  <c r="AJ15" i="7"/>
  <c r="AK15" i="7"/>
  <c r="AT15" i="7" s="1"/>
  <c r="AJ9" i="7"/>
  <c r="AK9" i="7"/>
  <c r="AT9" i="7" s="1"/>
  <c r="Z24" i="46"/>
  <c r="AS21" i="67"/>
  <c r="AL21" i="67"/>
  <c r="AU21" i="67" s="1"/>
  <c r="AS11" i="8"/>
  <c r="AL11" i="8"/>
  <c r="AU11" i="8" s="1"/>
  <c r="AR23" i="25"/>
  <c r="Z25" i="79"/>
  <c r="X25" i="79"/>
  <c r="Y25" i="79"/>
  <c r="AS3" i="19"/>
  <c r="AL3" i="19"/>
  <c r="AU3" i="19" s="1"/>
  <c r="AJ23" i="20"/>
  <c r="AS23" i="20" s="1"/>
  <c r="AK23" i="20"/>
  <c r="AT23" i="20" s="1"/>
  <c r="AR24" i="88"/>
  <c r="AR23" i="91"/>
  <c r="AS16" i="52"/>
  <c r="AL16" i="52"/>
  <c r="AU16" i="52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S4" i="5"/>
  <c r="AL4" i="5"/>
  <c r="AU4" i="5" s="1"/>
  <c r="AR23" i="11"/>
  <c r="AR25" i="11" s="1"/>
  <c r="AL23" i="11"/>
  <c r="AU23" i="11" s="1"/>
  <c r="AJ4" i="67"/>
  <c r="AK4" i="67"/>
  <c r="AT4" i="67" s="1"/>
  <c r="AT25" i="67" s="1"/>
  <c r="AL23" i="8"/>
  <c r="AU23" i="8" s="1"/>
  <c r="AR23" i="8"/>
  <c r="AR25" i="8" s="1"/>
  <c r="AS4" i="60"/>
  <c r="AS25" i="60" s="1"/>
  <c r="AL4" i="60"/>
  <c r="AU4" i="60" s="1"/>
  <c r="AU25" i="60" s="1"/>
  <c r="C11" i="60" s="1"/>
  <c r="F13" i="97" s="1"/>
  <c r="AS13" i="71"/>
  <c r="AL13" i="71"/>
  <c r="AU13" i="71" s="1"/>
  <c r="AX22" i="59"/>
  <c r="S22" i="59" s="1"/>
  <c r="AC22" i="59" s="1"/>
  <c r="AB23" i="59" s="1"/>
  <c r="AJ20" i="20"/>
  <c r="AK20" i="20"/>
  <c r="AT20" i="20" s="1"/>
  <c r="AJ14" i="20"/>
  <c r="AK14" i="20"/>
  <c r="AT14" i="20" s="1"/>
  <c r="AJ8" i="20"/>
  <c r="AK8" i="20"/>
  <c r="AT8" i="20" s="1"/>
  <c r="AI24" i="28"/>
  <c r="AN24" i="28"/>
  <c r="Z25" i="90"/>
  <c r="AH23" i="62"/>
  <c r="AQ23" i="62" s="1"/>
  <c r="AQ25" i="62" s="1"/>
  <c r="AZ3" i="62"/>
  <c r="Z24" i="75"/>
  <c r="AJ20" i="18"/>
  <c r="AK20" i="18"/>
  <c r="AT20" i="18" s="1"/>
  <c r="AJ14" i="18"/>
  <c r="AK14" i="18"/>
  <c r="AT14" i="18" s="1"/>
  <c r="AJ8" i="18"/>
  <c r="AK8" i="18"/>
  <c r="AT8" i="18" s="1"/>
  <c r="AJ22" i="11"/>
  <c r="AK22" i="11"/>
  <c r="AT22" i="11" s="1"/>
  <c r="AJ16" i="11"/>
  <c r="AK16" i="11"/>
  <c r="AT16" i="11" s="1"/>
  <c r="AJ10" i="11"/>
  <c r="AK10" i="11"/>
  <c r="AT10" i="11" s="1"/>
  <c r="AB4" i="11"/>
  <c r="AJ3" i="11"/>
  <c r="AS7" i="6"/>
  <c r="AL7" i="6"/>
  <c r="AU7" i="6" s="1"/>
  <c r="AS6" i="19"/>
  <c r="AL6" i="19"/>
  <c r="AU6" i="19" s="1"/>
  <c r="AJ19" i="65"/>
  <c r="AK19" i="65"/>
  <c r="AT19" i="65" s="1"/>
  <c r="AJ13" i="65"/>
  <c r="AK13" i="65"/>
  <c r="AT13" i="65" s="1"/>
  <c r="AJ7" i="65"/>
  <c r="AK7" i="65"/>
  <c r="AT7" i="65" s="1"/>
  <c r="Z25" i="88"/>
  <c r="AS18" i="52"/>
  <c r="AL18" i="52"/>
  <c r="AU18" i="52" s="1"/>
  <c r="AS25" i="3"/>
  <c r="AI23" i="7"/>
  <c r="AN23" i="7"/>
  <c r="AN25" i="7" s="1"/>
  <c r="AN23" i="78"/>
  <c r="AI23" i="78"/>
  <c r="X27" i="39"/>
  <c r="Y27" i="39"/>
  <c r="AR23" i="72"/>
  <c r="AR25" i="72" s="1"/>
  <c r="AL23" i="72"/>
  <c r="AU23" i="72" s="1"/>
  <c r="AR23" i="38"/>
  <c r="AI23" i="4"/>
  <c r="AN23" i="4"/>
  <c r="AN25" i="4" s="1"/>
  <c r="Y25" i="48"/>
  <c r="Z25" i="48" s="1"/>
  <c r="X25" i="48"/>
  <c r="AN22" i="17"/>
  <c r="AI22" i="17"/>
  <c r="AR23" i="96"/>
  <c r="AS13" i="67"/>
  <c r="AL13" i="67"/>
  <c r="AU13" i="67" s="1"/>
  <c r="W25" i="83"/>
  <c r="AG24" i="83"/>
  <c r="AP24" i="83" s="1"/>
  <c r="AE24" i="83"/>
  <c r="AF24" i="83"/>
  <c r="AO24" i="83" s="1"/>
  <c r="AJ23" i="64"/>
  <c r="AS23" i="64" s="1"/>
  <c r="AK23" i="64"/>
  <c r="AT23" i="64" s="1"/>
  <c r="AJ4" i="71"/>
  <c r="AK4" i="71"/>
  <c r="AT4" i="71" s="1"/>
  <c r="AT25" i="71" s="1"/>
  <c r="AS3" i="6"/>
  <c r="AL3" i="6"/>
  <c r="AU3" i="6" s="1"/>
  <c r="AS21" i="6"/>
  <c r="AL21" i="6"/>
  <c r="AU21" i="6" s="1"/>
  <c r="AS20" i="19"/>
  <c r="AL20" i="19"/>
  <c r="AU20" i="19" s="1"/>
  <c r="AN24" i="47"/>
  <c r="AI24" i="47"/>
  <c r="AJ21" i="12"/>
  <c r="AK21" i="12"/>
  <c r="AT21" i="12" s="1"/>
  <c r="AJ15" i="12"/>
  <c r="AK15" i="12"/>
  <c r="AT15" i="12" s="1"/>
  <c r="AJ9" i="12"/>
  <c r="AK9" i="12"/>
  <c r="AT9" i="12" s="1"/>
  <c r="AJ19" i="72"/>
  <c r="AK19" i="72"/>
  <c r="AT19" i="72" s="1"/>
  <c r="AJ13" i="72"/>
  <c r="AK13" i="72"/>
  <c r="AT13" i="72" s="1"/>
  <c r="AJ7" i="72"/>
  <c r="AK7" i="72"/>
  <c r="AT7" i="72" s="1"/>
  <c r="AF23" i="42"/>
  <c r="AO23" i="42" s="1"/>
  <c r="AE23" i="42"/>
  <c r="W24" i="42"/>
  <c r="AG23" i="42"/>
  <c r="AP23" i="42" s="1"/>
  <c r="AJ18" i="2"/>
  <c r="AK18" i="2"/>
  <c r="AT18" i="2" s="1"/>
  <c r="AJ12" i="2"/>
  <c r="AK12" i="2"/>
  <c r="AT12" i="2" s="1"/>
  <c r="AJ6" i="2"/>
  <c r="AK6" i="2"/>
  <c r="AT6" i="2" s="1"/>
  <c r="AJ17" i="64"/>
  <c r="AK17" i="64"/>
  <c r="AT17" i="64" s="1"/>
  <c r="AJ11" i="64"/>
  <c r="AK11" i="64"/>
  <c r="AT11" i="64" s="1"/>
  <c r="AJ5" i="64"/>
  <c r="AK5" i="64"/>
  <c r="AT5" i="64" s="1"/>
  <c r="AR22" i="22"/>
  <c r="AH23" i="76"/>
  <c r="AQ23" i="76" s="1"/>
  <c r="AS11" i="71"/>
  <c r="AL11" i="71"/>
  <c r="AU11" i="71" s="1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X22" i="63"/>
  <c r="S22" i="63" s="1"/>
  <c r="AC22" i="63" s="1"/>
  <c r="AB23" i="63" s="1"/>
  <c r="AH24" i="91"/>
  <c r="AQ24" i="91" s="1"/>
  <c r="AJ20" i="7"/>
  <c r="AK20" i="7"/>
  <c r="AT20" i="7" s="1"/>
  <c r="AJ14" i="7"/>
  <c r="AK14" i="7"/>
  <c r="AT14" i="7" s="1"/>
  <c r="AJ8" i="7"/>
  <c r="AK8" i="7"/>
  <c r="AT8" i="7" s="1"/>
  <c r="AR23" i="80"/>
  <c r="AR22" i="49"/>
  <c r="Z23" i="15"/>
  <c r="Z23" i="22"/>
  <c r="AS12" i="71"/>
  <c r="AL12" i="71"/>
  <c r="AU12" i="71" s="1"/>
  <c r="AS5" i="6"/>
  <c r="AL5" i="6"/>
  <c r="AU5" i="6" s="1"/>
  <c r="AJ4" i="19"/>
  <c r="AK4" i="19"/>
  <c r="AT4" i="19" s="1"/>
  <c r="AT25" i="19" s="1"/>
  <c r="AS22" i="19"/>
  <c r="AL22" i="19"/>
  <c r="AU22" i="19" s="1"/>
  <c r="AJ4" i="52"/>
  <c r="AK4" i="52"/>
  <c r="AT4" i="52" s="1"/>
  <c r="AT25" i="52" s="1"/>
  <c r="AJ23" i="53"/>
  <c r="AS23" i="53" s="1"/>
  <c r="AK23" i="53"/>
  <c r="AT23" i="53" s="1"/>
  <c r="AR22" i="62"/>
  <c r="AS3" i="67"/>
  <c r="AL3" i="67"/>
  <c r="AU3" i="67" s="1"/>
  <c r="AS22" i="67"/>
  <c r="AL22" i="67"/>
  <c r="AU22" i="67" s="1"/>
  <c r="AS18" i="8"/>
  <c r="AL18" i="8"/>
  <c r="AU18" i="8" s="1"/>
  <c r="Y25" i="45"/>
  <c r="X25" i="45"/>
  <c r="AH25" i="27"/>
  <c r="AQ25" i="27" s="1"/>
  <c r="AS18" i="6"/>
  <c r="AL18" i="6"/>
  <c r="AU18" i="6" s="1"/>
  <c r="AS17" i="19"/>
  <c r="AL17" i="19"/>
  <c r="AU17" i="19" s="1"/>
  <c r="AJ19" i="20"/>
  <c r="AK19" i="20"/>
  <c r="AT19" i="20" s="1"/>
  <c r="AJ13" i="20"/>
  <c r="AK13" i="20"/>
  <c r="AT13" i="20" s="1"/>
  <c r="AJ7" i="20"/>
  <c r="AK7" i="20"/>
  <c r="AT7" i="20" s="1"/>
  <c r="AH23" i="94"/>
  <c r="AQ23" i="94" s="1"/>
  <c r="AS17" i="52"/>
  <c r="AL17" i="52"/>
  <c r="AU17" i="52" s="1"/>
  <c r="AI23" i="20"/>
  <c r="AN23" i="20"/>
  <c r="AN25" i="20" s="1"/>
  <c r="AU25" i="5"/>
  <c r="C11" i="5" s="1"/>
  <c r="Z23" i="62"/>
  <c r="AH24" i="96"/>
  <c r="AQ24" i="96" s="1"/>
  <c r="AJ19" i="18"/>
  <c r="AK19" i="18"/>
  <c r="AT19" i="18" s="1"/>
  <c r="AJ13" i="18"/>
  <c r="AK13" i="18"/>
  <c r="AT13" i="18" s="1"/>
  <c r="AJ7" i="18"/>
  <c r="AK7" i="18"/>
  <c r="AT7" i="18" s="1"/>
  <c r="AS5" i="67"/>
  <c r="AL5" i="67"/>
  <c r="AU5" i="67" s="1"/>
  <c r="AJ21" i="11"/>
  <c r="AK21" i="11"/>
  <c r="AT21" i="11" s="1"/>
  <c r="AJ15" i="11"/>
  <c r="AK15" i="11"/>
  <c r="AT15" i="11" s="1"/>
  <c r="AJ9" i="11"/>
  <c r="AK9" i="11"/>
  <c r="AT9" i="11" s="1"/>
  <c r="AS13" i="8"/>
  <c r="AL13" i="8"/>
  <c r="AU13" i="8" s="1"/>
  <c r="AR22" i="92"/>
  <c r="AS4" i="16"/>
  <c r="AS25" i="16" s="1"/>
  <c r="AL4" i="16"/>
  <c r="AU4" i="16" s="1"/>
  <c r="AS20" i="71"/>
  <c r="AL20" i="71"/>
  <c r="AU20" i="71" s="1"/>
  <c r="AR24" i="34"/>
  <c r="AH23" i="87"/>
  <c r="AQ23" i="87" s="1"/>
  <c r="Y24" i="84"/>
  <c r="Z24" i="84" s="1"/>
  <c r="X24" i="84"/>
  <c r="AJ18" i="65"/>
  <c r="AK18" i="65"/>
  <c r="AT18" i="65" s="1"/>
  <c r="AJ12" i="65"/>
  <c r="AK12" i="65"/>
  <c r="AT12" i="65" s="1"/>
  <c r="AJ6" i="65"/>
  <c r="AK6" i="65"/>
  <c r="AT6" i="65" s="1"/>
  <c r="AI25" i="35"/>
  <c r="AN25" i="35"/>
  <c r="AS18" i="67"/>
  <c r="AL18" i="67"/>
  <c r="AU18" i="67" s="1"/>
  <c r="AS14" i="8"/>
  <c r="AL14" i="8"/>
  <c r="AU14" i="8" s="1"/>
  <c r="AH24" i="25"/>
  <c r="AQ24" i="25" s="1"/>
  <c r="AU25" i="16"/>
  <c r="C11" i="16" s="1"/>
  <c r="AS9" i="71"/>
  <c r="AL9" i="71"/>
  <c r="AU9" i="71" s="1"/>
  <c r="AS20" i="6"/>
  <c r="AL20" i="6"/>
  <c r="AU20" i="6" s="1"/>
  <c r="AS19" i="19"/>
  <c r="AL19" i="19"/>
  <c r="AU19" i="19" s="1"/>
  <c r="AN24" i="48"/>
  <c r="AI24" i="48"/>
  <c r="AS25" i="69"/>
  <c r="AS19" i="52"/>
  <c r="AL19" i="52"/>
  <c r="AU19" i="52" s="1"/>
  <c r="Y25" i="44"/>
  <c r="X25" i="44"/>
  <c r="Z25" i="44" s="1"/>
  <c r="W24" i="36"/>
  <c r="AG23" i="36"/>
  <c r="AP23" i="36" s="1"/>
  <c r="AF23" i="36"/>
  <c r="AO23" i="36" s="1"/>
  <c r="AE23" i="36"/>
  <c r="AL23" i="12"/>
  <c r="AU23" i="12" s="1"/>
  <c r="AR23" i="12"/>
  <c r="AR25" i="12" s="1"/>
  <c r="AS21" i="8"/>
  <c r="AL21" i="8"/>
  <c r="AU21" i="8" s="1"/>
  <c r="AS3" i="71"/>
  <c r="AL3" i="71"/>
  <c r="AU3" i="71" s="1"/>
  <c r="AS22" i="71"/>
  <c r="AL22" i="71"/>
  <c r="AU22" i="71" s="1"/>
  <c r="Y24" i="73"/>
  <c r="Z24" i="73" s="1"/>
  <c r="X24" i="73"/>
  <c r="AS4" i="69"/>
  <c r="AL4" i="69"/>
  <c r="AU4" i="69" s="1"/>
  <c r="AU25" i="69" s="1"/>
  <c r="C11" i="69" s="1"/>
  <c r="F22" i="97" s="1"/>
  <c r="AN23" i="63"/>
  <c r="AN25" i="63" s="1"/>
  <c r="AI23" i="63"/>
  <c r="AJ20" i="12"/>
  <c r="AK20" i="12"/>
  <c r="AT20" i="12" s="1"/>
  <c r="AJ14" i="12"/>
  <c r="AK14" i="12"/>
  <c r="AT14" i="12" s="1"/>
  <c r="AJ8" i="12"/>
  <c r="AK8" i="12"/>
  <c r="AT8" i="12" s="1"/>
  <c r="AJ18" i="72"/>
  <c r="AK18" i="72"/>
  <c r="AT18" i="72" s="1"/>
  <c r="AJ12" i="72"/>
  <c r="AK12" i="72"/>
  <c r="AT12" i="72" s="1"/>
  <c r="AJ6" i="72"/>
  <c r="AK6" i="72"/>
  <c r="AT6" i="72" s="1"/>
  <c r="AS14" i="52"/>
  <c r="AL14" i="52"/>
  <c r="AU14" i="52" s="1"/>
  <c r="AS4" i="24"/>
  <c r="AS25" i="24" s="1"/>
  <c r="AL4" i="24"/>
  <c r="AU4" i="24" s="1"/>
  <c r="AU25" i="24" s="1"/>
  <c r="C11" i="24" s="1"/>
  <c r="AR24" i="90"/>
  <c r="AL23" i="65"/>
  <c r="AU23" i="65" s="1"/>
  <c r="AR23" i="65"/>
  <c r="AR25" i="65" s="1"/>
  <c r="W25" i="38"/>
  <c r="AG24" i="38"/>
  <c r="AP24" i="38" s="1"/>
  <c r="AF24" i="38"/>
  <c r="AO24" i="38" s="1"/>
  <c r="AE24" i="38"/>
  <c r="AS20" i="67"/>
  <c r="AL20" i="67"/>
  <c r="AU20" i="67" s="1"/>
  <c r="AJ17" i="2"/>
  <c r="AK17" i="2"/>
  <c r="AT17" i="2" s="1"/>
  <c r="AJ11" i="2"/>
  <c r="AK11" i="2"/>
  <c r="AT11" i="2" s="1"/>
  <c r="AJ5" i="2"/>
  <c r="AK5" i="2"/>
  <c r="AT5" i="2" s="1"/>
  <c r="AS10" i="8"/>
  <c r="AL10" i="8"/>
  <c r="AU10" i="8" s="1"/>
  <c r="W24" i="32"/>
  <c r="AG23" i="32"/>
  <c r="AP23" i="32" s="1"/>
  <c r="AF23" i="32"/>
  <c r="AO23" i="32" s="1"/>
  <c r="AE23" i="32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R22" i="54"/>
  <c r="AS10" i="6"/>
  <c r="AL10" i="6"/>
  <c r="AU10" i="6" s="1"/>
  <c r="AS9" i="19"/>
  <c r="AL9" i="19"/>
  <c r="AU9" i="19" s="1"/>
  <c r="AJ21" i="50"/>
  <c r="AK21" i="50"/>
  <c r="AT21" i="50" s="1"/>
  <c r="AJ15" i="50"/>
  <c r="AK15" i="50"/>
  <c r="AT15" i="50" s="1"/>
  <c r="AJ9" i="50"/>
  <c r="AK9" i="50"/>
  <c r="AT9" i="50" s="1"/>
  <c r="W25" i="91"/>
  <c r="AG24" i="91"/>
  <c r="AP24" i="91" s="1"/>
  <c r="AE24" i="91"/>
  <c r="AF24" i="91"/>
  <c r="AO24" i="91" s="1"/>
  <c r="AS15" i="52"/>
  <c r="AL15" i="52"/>
  <c r="AU15" i="52" s="1"/>
  <c r="AJ19" i="7"/>
  <c r="AK19" i="7"/>
  <c r="AT19" i="7" s="1"/>
  <c r="AJ13" i="7"/>
  <c r="AK13" i="7"/>
  <c r="AT13" i="7" s="1"/>
  <c r="AJ7" i="7"/>
  <c r="AK7" i="7"/>
  <c r="AT7" i="7" s="1"/>
  <c r="AI23" i="50"/>
  <c r="AN23" i="50"/>
  <c r="AN25" i="50" s="1"/>
  <c r="AS9" i="67"/>
  <c r="AL9" i="67"/>
  <c r="AU9" i="67" s="1"/>
  <c r="AS17" i="8"/>
  <c r="AL17" i="8"/>
  <c r="AU17" i="8" s="1"/>
  <c r="AH23" i="92"/>
  <c r="AQ23" i="92" s="1"/>
  <c r="AN24" i="79"/>
  <c r="AI24" i="79"/>
  <c r="AS3" i="52"/>
  <c r="AL3" i="52"/>
  <c r="AU3" i="52" s="1"/>
  <c r="AS22" i="52"/>
  <c r="AL22" i="52"/>
  <c r="AU22" i="52" s="1"/>
  <c r="AN24" i="31"/>
  <c r="AI24" i="31"/>
  <c r="AE25" i="27"/>
  <c r="W26" i="27"/>
  <c r="AG25" i="27"/>
  <c r="AP25" i="27" s="1"/>
  <c r="AF25" i="27"/>
  <c r="AO25" i="27" s="1"/>
  <c r="AS19" i="71"/>
  <c r="AL19" i="71"/>
  <c r="AU19" i="71" s="1"/>
  <c r="AJ18" i="20"/>
  <c r="AK18" i="20"/>
  <c r="AT18" i="20" s="1"/>
  <c r="AJ12" i="20"/>
  <c r="AK12" i="20"/>
  <c r="AT12" i="20" s="1"/>
  <c r="AJ6" i="20"/>
  <c r="AK6" i="20"/>
  <c r="AT6" i="20" s="1"/>
  <c r="AE23" i="94"/>
  <c r="AG23" i="94"/>
  <c r="AP23" i="94" s="1"/>
  <c r="AF23" i="94"/>
  <c r="AO23" i="94" s="1"/>
  <c r="W24" i="94"/>
  <c r="AH25" i="74"/>
  <c r="AQ25" i="74" s="1"/>
  <c r="AS25" i="5"/>
  <c r="AJ18" i="18"/>
  <c r="AK18" i="18"/>
  <c r="AT18" i="18" s="1"/>
  <c r="AJ12" i="18"/>
  <c r="AK12" i="18"/>
  <c r="AT12" i="18" s="1"/>
  <c r="AJ6" i="18"/>
  <c r="AK6" i="18"/>
  <c r="AT6" i="18" s="1"/>
  <c r="AJ20" i="11"/>
  <c r="AK20" i="11"/>
  <c r="AT20" i="11" s="1"/>
  <c r="AJ14" i="11"/>
  <c r="AK14" i="11"/>
  <c r="AT14" i="11" s="1"/>
  <c r="AJ8" i="11"/>
  <c r="AK8" i="11"/>
  <c r="AT8" i="11" s="1"/>
  <c r="AH25" i="86"/>
  <c r="AQ25" i="86" s="1"/>
  <c r="AH25" i="33"/>
  <c r="AQ25" i="33" s="1"/>
  <c r="AS13" i="6"/>
  <c r="AL13" i="6"/>
  <c r="AU13" i="6" s="1"/>
  <c r="AS12" i="19"/>
  <c r="AL12" i="19"/>
  <c r="AU12" i="19" s="1"/>
  <c r="Y26" i="82"/>
  <c r="X26" i="82"/>
  <c r="AI23" i="84"/>
  <c r="AN23" i="84"/>
  <c r="AJ17" i="65"/>
  <c r="AK17" i="65"/>
  <c r="AT17" i="65" s="1"/>
  <c r="AJ11" i="65"/>
  <c r="AK11" i="65"/>
  <c r="AT11" i="65" s="1"/>
  <c r="AJ5" i="65"/>
  <c r="AK5" i="65"/>
  <c r="AT5" i="65" s="1"/>
  <c r="AI25" i="95"/>
  <c r="AN25" i="95"/>
  <c r="AS6" i="52"/>
  <c r="AL6" i="52"/>
  <c r="AU6" i="52" s="1"/>
  <c r="AE25" i="77" l="1"/>
  <c r="AF25" i="77"/>
  <c r="AO25" i="77" s="1"/>
  <c r="AG25" i="77"/>
  <c r="AP25" i="77" s="1"/>
  <c r="W26" i="77"/>
  <c r="AG23" i="14"/>
  <c r="AP23" i="14" s="1"/>
  <c r="AP25" i="14" s="1"/>
  <c r="AF23" i="14"/>
  <c r="AO23" i="14" s="1"/>
  <c r="AO25" i="14" s="1"/>
  <c r="AE23" i="14"/>
  <c r="AG24" i="84"/>
  <c r="AP24" i="84" s="1"/>
  <c r="W25" i="84"/>
  <c r="AE24" i="84"/>
  <c r="AF24" i="84"/>
  <c r="AO24" i="84" s="1"/>
  <c r="W26" i="48"/>
  <c r="AG25" i="48"/>
  <c r="AP25" i="48" s="1"/>
  <c r="AF25" i="48"/>
  <c r="AO25" i="48" s="1"/>
  <c r="AE25" i="48"/>
  <c r="AE24" i="73"/>
  <c r="AF24" i="73"/>
  <c r="AO24" i="73" s="1"/>
  <c r="W25" i="73"/>
  <c r="AG24" i="73"/>
  <c r="AP24" i="73" s="1"/>
  <c r="W26" i="30"/>
  <c r="AG25" i="30"/>
  <c r="AP25" i="30" s="1"/>
  <c r="AF25" i="30"/>
  <c r="AO25" i="30" s="1"/>
  <c r="AE25" i="30"/>
  <c r="W26" i="26"/>
  <c r="AG25" i="26"/>
  <c r="AP25" i="26" s="1"/>
  <c r="AF25" i="26"/>
  <c r="AO25" i="26" s="1"/>
  <c r="AE25" i="26"/>
  <c r="S22" i="49"/>
  <c r="AC21" i="49"/>
  <c r="AB22" i="49" s="1"/>
  <c r="W26" i="44"/>
  <c r="AG25" i="44"/>
  <c r="AP25" i="44" s="1"/>
  <c r="AE25" i="44"/>
  <c r="AF25" i="44"/>
  <c r="AO25" i="44" s="1"/>
  <c r="W26" i="28"/>
  <c r="AG25" i="28"/>
  <c r="AP25" i="28" s="1"/>
  <c r="AE25" i="28"/>
  <c r="AF25" i="28"/>
  <c r="AO25" i="28" s="1"/>
  <c r="AE24" i="78"/>
  <c r="AF24" i="78"/>
  <c r="AO24" i="78" s="1"/>
  <c r="AG24" i="78"/>
  <c r="AP24" i="78" s="1"/>
  <c r="W25" i="78"/>
  <c r="W27" i="95"/>
  <c r="AG26" i="95"/>
  <c r="AP26" i="95" s="1"/>
  <c r="AF26" i="95"/>
  <c r="AO26" i="95" s="1"/>
  <c r="AE26" i="95"/>
  <c r="X24" i="94"/>
  <c r="Y24" i="94"/>
  <c r="Z24" i="94" s="1"/>
  <c r="AS6" i="65"/>
  <c r="AL6" i="65"/>
  <c r="AU6" i="65" s="1"/>
  <c r="Z24" i="36"/>
  <c r="Y24" i="36"/>
  <c r="X24" i="36"/>
  <c r="AS5" i="65"/>
  <c r="AL5" i="65"/>
  <c r="AU5" i="65" s="1"/>
  <c r="AR23" i="84"/>
  <c r="AS6" i="20"/>
  <c r="AL6" i="20"/>
  <c r="AU6" i="20" s="1"/>
  <c r="AR24" i="31"/>
  <c r="AR24" i="79"/>
  <c r="AR23" i="50"/>
  <c r="AR25" i="50" s="1"/>
  <c r="AL23" i="50"/>
  <c r="AU23" i="50" s="1"/>
  <c r="AS19" i="7"/>
  <c r="AL19" i="7"/>
  <c r="AU19" i="7" s="1"/>
  <c r="AS5" i="2"/>
  <c r="AL5" i="2"/>
  <c r="AU5" i="2" s="1"/>
  <c r="AH24" i="73"/>
  <c r="AQ24" i="73" s="1"/>
  <c r="AS25" i="71"/>
  <c r="AH24" i="84"/>
  <c r="AQ24" i="84" s="1"/>
  <c r="AS17" i="64"/>
  <c r="AL17" i="64"/>
  <c r="AU17" i="64" s="1"/>
  <c r="AS18" i="2"/>
  <c r="AL18" i="2"/>
  <c r="AU18" i="2" s="1"/>
  <c r="AR24" i="47"/>
  <c r="AU25" i="6"/>
  <c r="C11" i="6" s="1"/>
  <c r="AH25" i="48"/>
  <c r="AQ25" i="48" s="1"/>
  <c r="AR23" i="78"/>
  <c r="AS16" i="11"/>
  <c r="AL16" i="11"/>
  <c r="AU16" i="11" s="1"/>
  <c r="AS14" i="18"/>
  <c r="AL14" i="18"/>
  <c r="AU14" i="18" s="1"/>
  <c r="AS4" i="67"/>
  <c r="AS25" i="67" s="1"/>
  <c r="AL4" i="67"/>
  <c r="AU4" i="67" s="1"/>
  <c r="AJ21" i="53"/>
  <c r="AK21" i="53"/>
  <c r="AT21" i="53" s="1"/>
  <c r="AJ15" i="53"/>
  <c r="AK15" i="53"/>
  <c r="AT15" i="53" s="1"/>
  <c r="AJ9" i="53"/>
  <c r="AK9" i="53"/>
  <c r="AT9" i="53" s="1"/>
  <c r="AH25" i="79"/>
  <c r="AQ25" i="79" s="1"/>
  <c r="AJ22" i="63"/>
  <c r="AK22" i="63"/>
  <c r="AT22" i="63" s="1"/>
  <c r="AJ16" i="63"/>
  <c r="AK16" i="63"/>
  <c r="AT16" i="63" s="1"/>
  <c r="AJ10" i="63"/>
  <c r="AK10" i="63"/>
  <c r="AT10" i="63" s="1"/>
  <c r="AB4" i="63"/>
  <c r="AJ3" i="63"/>
  <c r="AN23" i="93"/>
  <c r="AI23" i="93"/>
  <c r="AS17" i="11"/>
  <c r="AL17" i="11"/>
  <c r="AU17" i="11" s="1"/>
  <c r="AS15" i="18"/>
  <c r="AL15" i="18"/>
  <c r="AU15" i="18" s="1"/>
  <c r="AS9" i="20"/>
  <c r="AL9" i="20"/>
  <c r="AU9" i="20" s="1"/>
  <c r="AJ19" i="59"/>
  <c r="AK19" i="59"/>
  <c r="AT19" i="59" s="1"/>
  <c r="AJ13" i="59"/>
  <c r="AK13" i="59"/>
  <c r="AT13" i="59" s="1"/>
  <c r="AJ7" i="59"/>
  <c r="AK7" i="59"/>
  <c r="AT7" i="59" s="1"/>
  <c r="Z25" i="37"/>
  <c r="Y25" i="37"/>
  <c r="X25" i="37"/>
  <c r="AS21" i="72"/>
  <c r="AL21" i="72"/>
  <c r="AU21" i="72" s="1"/>
  <c r="AS17" i="12"/>
  <c r="AL17" i="12"/>
  <c r="AU17" i="12" s="1"/>
  <c r="AL23" i="64"/>
  <c r="AU23" i="64" s="1"/>
  <c r="AR23" i="64"/>
  <c r="AR25" i="64" s="1"/>
  <c r="AH26" i="35"/>
  <c r="AQ26" i="35" s="1"/>
  <c r="Y26" i="33"/>
  <c r="X26" i="33"/>
  <c r="AS12" i="11"/>
  <c r="AL12" i="11"/>
  <c r="AU12" i="11" s="1"/>
  <c r="AS10" i="18"/>
  <c r="AL10" i="18"/>
  <c r="AU10" i="18" s="1"/>
  <c r="AN25" i="74"/>
  <c r="AI25" i="74"/>
  <c r="AS16" i="20"/>
  <c r="AL16" i="20"/>
  <c r="AU16" i="20" s="1"/>
  <c r="X24" i="92"/>
  <c r="Y24" i="92"/>
  <c r="Z24" i="92" s="1"/>
  <c r="AS5" i="7"/>
  <c r="AL5" i="7"/>
  <c r="AU5" i="7" s="1"/>
  <c r="AS19" i="50"/>
  <c r="AL19" i="50"/>
  <c r="AU19" i="50" s="1"/>
  <c r="AJ20" i="4"/>
  <c r="AK20" i="4"/>
  <c r="AT20" i="4" s="1"/>
  <c r="AJ14" i="4"/>
  <c r="AK14" i="4"/>
  <c r="AT14" i="4" s="1"/>
  <c r="AJ8" i="4"/>
  <c r="AK8" i="4"/>
  <c r="AT8" i="4" s="1"/>
  <c r="AS3" i="72"/>
  <c r="AL3" i="72"/>
  <c r="AU3" i="72" s="1"/>
  <c r="AS22" i="72"/>
  <c r="AL22" i="72"/>
  <c r="AU22" i="72" s="1"/>
  <c r="AS18" i="12"/>
  <c r="AL18" i="12"/>
  <c r="AU18" i="12" s="1"/>
  <c r="AS16" i="65"/>
  <c r="AL16" i="65"/>
  <c r="AU16" i="65" s="1"/>
  <c r="Y24" i="87"/>
  <c r="X24" i="87"/>
  <c r="Z24" i="87" s="1"/>
  <c r="X26" i="86"/>
  <c r="Y26" i="86"/>
  <c r="Z26" i="86" s="1"/>
  <c r="AS6" i="7"/>
  <c r="AL6" i="7"/>
  <c r="AU6" i="7" s="1"/>
  <c r="AS20" i="50"/>
  <c r="AL20" i="50"/>
  <c r="AU20" i="50" s="1"/>
  <c r="AS15" i="64"/>
  <c r="AL15" i="64"/>
  <c r="AU15" i="64" s="1"/>
  <c r="AS10" i="2"/>
  <c r="AL10" i="2"/>
  <c r="AU10" i="2" s="1"/>
  <c r="AS7" i="20"/>
  <c r="AL7" i="20"/>
  <c r="AU7" i="20" s="1"/>
  <c r="AS20" i="7"/>
  <c r="AL20" i="7"/>
  <c r="AU20" i="7" s="1"/>
  <c r="AJ23" i="63"/>
  <c r="AS23" i="63" s="1"/>
  <c r="AK23" i="63"/>
  <c r="AT23" i="63" s="1"/>
  <c r="AS16" i="50"/>
  <c r="AL16" i="50"/>
  <c r="AU16" i="50" s="1"/>
  <c r="AS7" i="72"/>
  <c r="AL7" i="72"/>
  <c r="AU7" i="72" s="1"/>
  <c r="AS9" i="12"/>
  <c r="AL9" i="12"/>
  <c r="AU9" i="12" s="1"/>
  <c r="AS25" i="6"/>
  <c r="AI24" i="83"/>
  <c r="AN24" i="83"/>
  <c r="AF25" i="88"/>
  <c r="AO25" i="88" s="1"/>
  <c r="W26" i="88"/>
  <c r="AG25" i="88"/>
  <c r="AP25" i="88" s="1"/>
  <c r="AE25" i="88"/>
  <c r="AS19" i="65"/>
  <c r="AL19" i="65"/>
  <c r="AU19" i="65" s="1"/>
  <c r="AS3" i="11"/>
  <c r="AL3" i="11"/>
  <c r="AU3" i="11" s="1"/>
  <c r="W26" i="90"/>
  <c r="AG25" i="90"/>
  <c r="AP25" i="90" s="1"/>
  <c r="AF25" i="90"/>
  <c r="AO25" i="90" s="1"/>
  <c r="AE25" i="90"/>
  <c r="AS14" i="20"/>
  <c r="AL14" i="20"/>
  <c r="AU14" i="20" s="1"/>
  <c r="AJ20" i="53"/>
  <c r="AK20" i="53"/>
  <c r="AT20" i="53" s="1"/>
  <c r="AJ14" i="53"/>
  <c r="AK14" i="53"/>
  <c r="AT14" i="53" s="1"/>
  <c r="AJ8" i="53"/>
  <c r="AK8" i="53"/>
  <c r="AT8" i="53" s="1"/>
  <c r="AG25" i="79"/>
  <c r="AP25" i="79" s="1"/>
  <c r="W26" i="79"/>
  <c r="AE25" i="79"/>
  <c r="AF25" i="79"/>
  <c r="AO25" i="79" s="1"/>
  <c r="AS15" i="7"/>
  <c r="AL15" i="7"/>
  <c r="AU15" i="7" s="1"/>
  <c r="AJ21" i="63"/>
  <c r="AK21" i="63"/>
  <c r="AT21" i="63" s="1"/>
  <c r="AJ15" i="63"/>
  <c r="AK15" i="63"/>
  <c r="AT15" i="63" s="1"/>
  <c r="AJ9" i="63"/>
  <c r="AK9" i="63"/>
  <c r="AT9" i="63" s="1"/>
  <c r="AS17" i="50"/>
  <c r="AL17" i="50"/>
  <c r="AU17" i="50" s="1"/>
  <c r="AI23" i="59"/>
  <c r="AN23" i="59"/>
  <c r="AN25" i="59" s="1"/>
  <c r="AS12" i="64"/>
  <c r="AL12" i="64"/>
  <c r="AU12" i="64" s="1"/>
  <c r="AS19" i="2"/>
  <c r="AL19" i="2"/>
  <c r="AU19" i="2" s="1"/>
  <c r="AS14" i="72"/>
  <c r="AL14" i="72"/>
  <c r="AU14" i="72" s="1"/>
  <c r="AS10" i="12"/>
  <c r="AL10" i="12"/>
  <c r="AU10" i="12" s="1"/>
  <c r="AS4" i="6"/>
  <c r="AL4" i="6"/>
  <c r="AU4" i="6" s="1"/>
  <c r="AR24" i="77"/>
  <c r="AE24" i="80"/>
  <c r="AF24" i="80"/>
  <c r="AO24" i="80" s="1"/>
  <c r="AG24" i="80"/>
  <c r="AP24" i="80" s="1"/>
  <c r="W25" i="80"/>
  <c r="AS20" i="65"/>
  <c r="AL20" i="65"/>
  <c r="AU20" i="65" s="1"/>
  <c r="AJ18" i="59"/>
  <c r="AK18" i="59"/>
  <c r="AT18" i="59" s="1"/>
  <c r="AJ12" i="59"/>
  <c r="AK12" i="59"/>
  <c r="AT12" i="59" s="1"/>
  <c r="AJ6" i="59"/>
  <c r="AK6" i="59"/>
  <c r="AT6" i="59" s="1"/>
  <c r="AS16" i="7"/>
  <c r="AL16" i="7"/>
  <c r="AU16" i="7" s="1"/>
  <c r="AS12" i="50"/>
  <c r="AL12" i="50"/>
  <c r="AU12" i="50" s="1"/>
  <c r="AJ23" i="4"/>
  <c r="AS23" i="4" s="1"/>
  <c r="AK23" i="4"/>
  <c r="AT23" i="4" s="1"/>
  <c r="AS19" i="64"/>
  <c r="AL19" i="64"/>
  <c r="AU19" i="64" s="1"/>
  <c r="AS14" i="2"/>
  <c r="AL14" i="2"/>
  <c r="AU14" i="2" s="1"/>
  <c r="AR22" i="14"/>
  <c r="Y26" i="43"/>
  <c r="X26" i="43"/>
  <c r="W27" i="35"/>
  <c r="AG26" i="35"/>
  <c r="AP26" i="35" s="1"/>
  <c r="AF26" i="35"/>
  <c r="AO26" i="35" s="1"/>
  <c r="AE26" i="35"/>
  <c r="AS9" i="65"/>
  <c r="AL9" i="65"/>
  <c r="AU9" i="65" s="1"/>
  <c r="AI25" i="33"/>
  <c r="AN25" i="33"/>
  <c r="AS3" i="20"/>
  <c r="AL3" i="20"/>
  <c r="AU3" i="20" s="1"/>
  <c r="AJ19" i="4"/>
  <c r="AK19" i="4"/>
  <c r="AT19" i="4" s="1"/>
  <c r="AJ13" i="4"/>
  <c r="AK13" i="4"/>
  <c r="AT13" i="4" s="1"/>
  <c r="AJ7" i="4"/>
  <c r="AK7" i="4"/>
  <c r="AT7" i="4" s="1"/>
  <c r="AS8" i="64"/>
  <c r="AL8" i="64"/>
  <c r="AU8" i="64" s="1"/>
  <c r="AS21" i="2"/>
  <c r="AL21" i="2"/>
  <c r="AU21" i="2" s="1"/>
  <c r="AR23" i="53"/>
  <c r="AR25" i="53" s="1"/>
  <c r="AL23" i="53"/>
  <c r="AU23" i="53" s="1"/>
  <c r="AJ4" i="65"/>
  <c r="AK4" i="65"/>
  <c r="AT4" i="65" s="1"/>
  <c r="AT25" i="65" s="1"/>
  <c r="AS13" i="11"/>
  <c r="AL13" i="11"/>
  <c r="AU13" i="11" s="1"/>
  <c r="AS5" i="18"/>
  <c r="AL5" i="18"/>
  <c r="AU5" i="18" s="1"/>
  <c r="AI24" i="96"/>
  <c r="AN24" i="96"/>
  <c r="AS17" i="20"/>
  <c r="AL17" i="20"/>
  <c r="AU17" i="20" s="1"/>
  <c r="AH26" i="41"/>
  <c r="AQ26" i="41" s="1"/>
  <c r="AS11" i="72"/>
  <c r="AL11" i="72"/>
  <c r="AU11" i="72" s="1"/>
  <c r="AS13" i="12"/>
  <c r="AL13" i="12"/>
  <c r="AU13" i="12" s="1"/>
  <c r="Y25" i="25"/>
  <c r="Z25" i="25" s="1"/>
  <c r="X25" i="25"/>
  <c r="AI23" i="76"/>
  <c r="AN23" i="76"/>
  <c r="AS8" i="11"/>
  <c r="AL8" i="11"/>
  <c r="AU8" i="11" s="1"/>
  <c r="AS20" i="12"/>
  <c r="AL20" i="12"/>
  <c r="AU20" i="12" s="1"/>
  <c r="AS11" i="65"/>
  <c r="AL11" i="65"/>
  <c r="AU11" i="65" s="1"/>
  <c r="AJ4" i="64"/>
  <c r="AK4" i="64"/>
  <c r="AT4" i="64" s="1"/>
  <c r="AT25" i="64" s="1"/>
  <c r="AL23" i="63"/>
  <c r="AU23" i="63" s="1"/>
  <c r="AR23" i="63"/>
  <c r="AR25" i="63" s="1"/>
  <c r="AG23" i="22"/>
  <c r="AP23" i="22" s="1"/>
  <c r="AP25" i="22" s="1"/>
  <c r="AF23" i="22"/>
  <c r="AO23" i="22" s="1"/>
  <c r="AO25" i="22" s="1"/>
  <c r="AE23" i="22"/>
  <c r="AS3" i="50"/>
  <c r="AL3" i="50"/>
  <c r="AU3" i="50" s="1"/>
  <c r="AS5" i="64"/>
  <c r="AL5" i="64"/>
  <c r="AU5" i="64" s="1"/>
  <c r="AS6" i="2"/>
  <c r="AL6" i="2"/>
  <c r="AU6" i="2" s="1"/>
  <c r="X24" i="42"/>
  <c r="Y24" i="42"/>
  <c r="AJ4" i="11"/>
  <c r="AK4" i="11"/>
  <c r="AT4" i="11" s="1"/>
  <c r="AT25" i="11" s="1"/>
  <c r="AS22" i="11"/>
  <c r="AL22" i="11"/>
  <c r="AU22" i="11" s="1"/>
  <c r="AS20" i="18"/>
  <c r="AL20" i="18"/>
  <c r="AU20" i="18" s="1"/>
  <c r="AJ19" i="53"/>
  <c r="AK19" i="53"/>
  <c r="AT19" i="53" s="1"/>
  <c r="AJ13" i="53"/>
  <c r="AK13" i="53"/>
  <c r="AT13" i="53" s="1"/>
  <c r="AJ7" i="53"/>
  <c r="AK7" i="53"/>
  <c r="AT7" i="53" s="1"/>
  <c r="AF24" i="46"/>
  <c r="AO24" i="46" s="1"/>
  <c r="AE24" i="46"/>
  <c r="W25" i="46"/>
  <c r="AG24" i="46"/>
  <c r="AP24" i="46" s="1"/>
  <c r="AJ20" i="63"/>
  <c r="AK20" i="63"/>
  <c r="AT20" i="63" s="1"/>
  <c r="AJ14" i="63"/>
  <c r="AK14" i="63"/>
  <c r="AT14" i="63" s="1"/>
  <c r="AJ8" i="63"/>
  <c r="AK8" i="63"/>
  <c r="AT8" i="63" s="1"/>
  <c r="X24" i="93"/>
  <c r="Z24" i="93" s="1"/>
  <c r="Y24" i="93"/>
  <c r="AH23" i="17"/>
  <c r="AQ23" i="17" s="1"/>
  <c r="AQ25" i="17" s="1"/>
  <c r="AZ3" i="17"/>
  <c r="AR25" i="82"/>
  <c r="AS5" i="11"/>
  <c r="AL5" i="11"/>
  <c r="AU5" i="11" s="1"/>
  <c r="AS21" i="18"/>
  <c r="AL21" i="18"/>
  <c r="AU21" i="18" s="1"/>
  <c r="AR24" i="26"/>
  <c r="AS15" i="20"/>
  <c r="AL15" i="20"/>
  <c r="AU15" i="20" s="1"/>
  <c r="AJ17" i="59"/>
  <c r="AK17" i="59"/>
  <c r="AT17" i="59" s="1"/>
  <c r="AJ11" i="59"/>
  <c r="AK11" i="59"/>
  <c r="AT11" i="59" s="1"/>
  <c r="AJ5" i="59"/>
  <c r="AK5" i="59"/>
  <c r="AT5" i="59" s="1"/>
  <c r="AX23" i="22"/>
  <c r="S23" i="22" s="1"/>
  <c r="AC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4" i="7"/>
  <c r="AK4" i="7"/>
  <c r="AT4" i="7" s="1"/>
  <c r="AT25" i="7" s="1"/>
  <c r="X27" i="89"/>
  <c r="Y27" i="89"/>
  <c r="AS9" i="72"/>
  <c r="AL9" i="72"/>
  <c r="AU9" i="72" s="1"/>
  <c r="AS5" i="12"/>
  <c r="AL5" i="12"/>
  <c r="AU5" i="12" s="1"/>
  <c r="AS18" i="11"/>
  <c r="AL18" i="11"/>
  <c r="AU18" i="11" s="1"/>
  <c r="AS16" i="18"/>
  <c r="AL16" i="18"/>
  <c r="AU16" i="18" s="1"/>
  <c r="AJ4" i="20"/>
  <c r="AK4" i="20"/>
  <c r="AT4" i="20" s="1"/>
  <c r="AT25" i="20" s="1"/>
  <c r="AS22" i="20"/>
  <c r="AL22" i="20"/>
  <c r="AU22" i="20" s="1"/>
  <c r="AS11" i="7"/>
  <c r="AL11" i="7"/>
  <c r="AU11" i="7" s="1"/>
  <c r="AS7" i="50"/>
  <c r="AL7" i="50"/>
  <c r="AU7" i="50" s="1"/>
  <c r="AJ18" i="4"/>
  <c r="AK18" i="4"/>
  <c r="AT18" i="4" s="1"/>
  <c r="AJ12" i="4"/>
  <c r="AK12" i="4"/>
  <c r="AT12" i="4" s="1"/>
  <c r="AJ6" i="4"/>
  <c r="AK6" i="4"/>
  <c r="AT6" i="4" s="1"/>
  <c r="AS10" i="72"/>
  <c r="AL10" i="72"/>
  <c r="AU10" i="72" s="1"/>
  <c r="AS6" i="12"/>
  <c r="AL6" i="12"/>
  <c r="AU6" i="12" s="1"/>
  <c r="AH25" i="47"/>
  <c r="AQ25" i="47" s="1"/>
  <c r="AI24" i="40"/>
  <c r="AN24" i="40"/>
  <c r="AS3" i="65"/>
  <c r="AL3" i="65"/>
  <c r="AU3" i="65" s="1"/>
  <c r="AS22" i="65"/>
  <c r="AL22" i="65"/>
  <c r="AU22" i="65" s="1"/>
  <c r="AI26" i="29"/>
  <c r="AN26" i="29"/>
  <c r="AS12" i="7"/>
  <c r="AL12" i="7"/>
  <c r="AU12" i="7" s="1"/>
  <c r="AS8" i="50"/>
  <c r="AL8" i="50"/>
  <c r="AU8" i="50" s="1"/>
  <c r="AS21" i="64"/>
  <c r="AL21" i="64"/>
  <c r="AU21" i="64" s="1"/>
  <c r="AS16" i="2"/>
  <c r="AL16" i="2"/>
  <c r="AU16" i="2" s="1"/>
  <c r="Y24" i="76"/>
  <c r="Z24" i="76" s="1"/>
  <c r="X24" i="76"/>
  <c r="AH26" i="82"/>
  <c r="AQ26" i="82" s="1"/>
  <c r="AS6" i="18"/>
  <c r="AL6" i="18"/>
  <c r="AU6" i="18" s="1"/>
  <c r="X25" i="91"/>
  <c r="Y25" i="91"/>
  <c r="AI24" i="38"/>
  <c r="AN24" i="38"/>
  <c r="AS9" i="11"/>
  <c r="AL9" i="11"/>
  <c r="AU9" i="11" s="1"/>
  <c r="Z26" i="82"/>
  <c r="AS14" i="11"/>
  <c r="AL14" i="11"/>
  <c r="AU14" i="11" s="1"/>
  <c r="AS12" i="18"/>
  <c r="AL12" i="18"/>
  <c r="AU12" i="18" s="1"/>
  <c r="Y26" i="27"/>
  <c r="Z26" i="27" s="1"/>
  <c r="X26" i="27"/>
  <c r="AS9" i="50"/>
  <c r="AL9" i="50"/>
  <c r="AU9" i="50" s="1"/>
  <c r="AS3" i="64"/>
  <c r="AL3" i="64"/>
  <c r="AU3" i="64" s="1"/>
  <c r="AS22" i="64"/>
  <c r="AL22" i="64"/>
  <c r="AU22" i="64" s="1"/>
  <c r="AS6" i="72"/>
  <c r="AL6" i="72"/>
  <c r="AU6" i="72" s="1"/>
  <c r="AS8" i="12"/>
  <c r="AL8" i="12"/>
  <c r="AU8" i="12" s="1"/>
  <c r="AS12" i="65"/>
  <c r="AL12" i="65"/>
  <c r="AU12" i="65" s="1"/>
  <c r="AS15" i="11"/>
  <c r="AL15" i="11"/>
  <c r="AU15" i="11" s="1"/>
  <c r="AS7" i="18"/>
  <c r="AL7" i="18"/>
  <c r="AU7" i="18" s="1"/>
  <c r="AS13" i="20"/>
  <c r="AL13" i="20"/>
  <c r="AU13" i="20" s="1"/>
  <c r="AH25" i="45"/>
  <c r="AQ25" i="45" s="1"/>
  <c r="AS4" i="19"/>
  <c r="AL4" i="19"/>
  <c r="AU4" i="19" s="1"/>
  <c r="AU25" i="19" s="1"/>
  <c r="C11" i="19" s="1"/>
  <c r="AG23" i="15"/>
  <c r="AP23" i="15" s="1"/>
  <c r="AP25" i="15" s="1"/>
  <c r="AF23" i="15"/>
  <c r="AO23" i="15" s="1"/>
  <c r="AO25" i="15" s="1"/>
  <c r="AE23" i="15"/>
  <c r="AS8" i="7"/>
  <c r="AL8" i="7"/>
  <c r="AU8" i="7" s="1"/>
  <c r="AJ4" i="50"/>
  <c r="AK4" i="50"/>
  <c r="AT4" i="50" s="1"/>
  <c r="AT25" i="50" s="1"/>
  <c r="AS22" i="50"/>
  <c r="AL22" i="50"/>
  <c r="AU22" i="50" s="1"/>
  <c r="AS13" i="72"/>
  <c r="AL13" i="72"/>
  <c r="AU13" i="72" s="1"/>
  <c r="AS15" i="12"/>
  <c r="AL15" i="12"/>
  <c r="AU15" i="12" s="1"/>
  <c r="AS4" i="71"/>
  <c r="AL4" i="71"/>
  <c r="AU4" i="71" s="1"/>
  <c r="X25" i="83"/>
  <c r="Y25" i="83"/>
  <c r="Z25" i="83" s="1"/>
  <c r="AR22" i="17"/>
  <c r="AR23" i="7"/>
  <c r="AR25" i="7" s="1"/>
  <c r="AL23" i="7"/>
  <c r="AU23" i="7" s="1"/>
  <c r="AS7" i="65"/>
  <c r="AL7" i="65"/>
  <c r="AU7" i="65" s="1"/>
  <c r="W25" i="75"/>
  <c r="AG24" i="75"/>
  <c r="AP24" i="75" s="1"/>
  <c r="AE24" i="75"/>
  <c r="AF24" i="75"/>
  <c r="AO24" i="75" s="1"/>
  <c r="AR24" i="28"/>
  <c r="AS20" i="20"/>
  <c r="AL20" i="20"/>
  <c r="AU20" i="20" s="1"/>
  <c r="AJ18" i="53"/>
  <c r="AK18" i="53"/>
  <c r="AT18" i="53" s="1"/>
  <c r="AJ12" i="53"/>
  <c r="AK12" i="53"/>
  <c r="AT12" i="53" s="1"/>
  <c r="AJ6" i="53"/>
  <c r="AK6" i="53"/>
  <c r="AT6" i="53" s="1"/>
  <c r="AS21" i="7"/>
  <c r="AL21" i="7"/>
  <c r="AU21" i="7" s="1"/>
  <c r="AJ19" i="63"/>
  <c r="AK19" i="63"/>
  <c r="AT19" i="63" s="1"/>
  <c r="AJ13" i="63"/>
  <c r="AK13" i="63"/>
  <c r="AT13" i="63" s="1"/>
  <c r="AJ7" i="63"/>
  <c r="AK7" i="63"/>
  <c r="AT7" i="63" s="1"/>
  <c r="AS5" i="50"/>
  <c r="AL5" i="50"/>
  <c r="AU5" i="50" s="1"/>
  <c r="AS18" i="64"/>
  <c r="AL18" i="64"/>
  <c r="AU18" i="64" s="1"/>
  <c r="AS7" i="2"/>
  <c r="AL7" i="2"/>
  <c r="AU7" i="2" s="1"/>
  <c r="AH24" i="81"/>
  <c r="AQ24" i="81" s="1"/>
  <c r="AR25" i="41"/>
  <c r="AS20" i="72"/>
  <c r="AL20" i="72"/>
  <c r="AU20" i="72" s="1"/>
  <c r="AS16" i="12"/>
  <c r="AL16" i="12"/>
  <c r="AU16" i="12" s="1"/>
  <c r="Z23" i="17"/>
  <c r="AS8" i="65"/>
  <c r="AL8" i="65"/>
  <c r="AU8" i="65" s="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H25" i="31"/>
  <c r="AQ25" i="31" s="1"/>
  <c r="AX22" i="22"/>
  <c r="S22" i="22" s="1"/>
  <c r="AC22" i="22" s="1"/>
  <c r="AB23" i="22" s="1"/>
  <c r="AN24" i="37"/>
  <c r="AI24" i="37"/>
  <c r="AS3" i="7"/>
  <c r="AL3" i="7"/>
  <c r="AU3" i="7" s="1"/>
  <c r="AS22" i="7"/>
  <c r="AL22" i="7"/>
  <c r="AU22" i="7" s="1"/>
  <c r="AS18" i="50"/>
  <c r="AL18" i="50"/>
  <c r="AU18" i="50" s="1"/>
  <c r="AS7" i="64"/>
  <c r="AL7" i="64"/>
  <c r="AU7" i="64" s="1"/>
  <c r="AS4" i="8"/>
  <c r="AS25" i="8" s="1"/>
  <c r="AL4" i="8"/>
  <c r="AU4" i="8" s="1"/>
  <c r="AU25" i="8" s="1"/>
  <c r="C11" i="8" s="1"/>
  <c r="AS20" i="2"/>
  <c r="AL20" i="2"/>
  <c r="AU20" i="2" s="1"/>
  <c r="AN26" i="89"/>
  <c r="AI26" i="89"/>
  <c r="AR23" i="73"/>
  <c r="AS15" i="65"/>
  <c r="AL15" i="65"/>
  <c r="AU15" i="65" s="1"/>
  <c r="AS3" i="18"/>
  <c r="AL3" i="18"/>
  <c r="AU3" i="18" s="1"/>
  <c r="Z26" i="74"/>
  <c r="Y26" i="74"/>
  <c r="X26" i="74"/>
  <c r="AJ17" i="4"/>
  <c r="AK17" i="4"/>
  <c r="AT17" i="4" s="1"/>
  <c r="AJ11" i="4"/>
  <c r="AK11" i="4"/>
  <c r="AT11" i="4" s="1"/>
  <c r="AJ5" i="4"/>
  <c r="AK5" i="4"/>
  <c r="AT5" i="4" s="1"/>
  <c r="AS14" i="64"/>
  <c r="AL14" i="64"/>
  <c r="AU14" i="64" s="1"/>
  <c r="AS9" i="2"/>
  <c r="AL9" i="2"/>
  <c r="AU9" i="2" s="1"/>
  <c r="Z25" i="47"/>
  <c r="AI23" i="87"/>
  <c r="AN23" i="87"/>
  <c r="AS19" i="11"/>
  <c r="AL19" i="11"/>
  <c r="AU19" i="11" s="1"/>
  <c r="AS11" i="18"/>
  <c r="AL11" i="18"/>
  <c r="AU11" i="18" s="1"/>
  <c r="Y25" i="96"/>
  <c r="Z25" i="96" s="1"/>
  <c r="X25" i="96"/>
  <c r="AS5" i="20"/>
  <c r="AL5" i="20"/>
  <c r="AU5" i="20" s="1"/>
  <c r="AS3" i="2"/>
  <c r="AL3" i="2"/>
  <c r="AU3" i="2" s="1"/>
  <c r="Z26" i="41"/>
  <c r="AS17" i="72"/>
  <c r="AL17" i="72"/>
  <c r="AU17" i="72" s="1"/>
  <c r="AS19" i="12"/>
  <c r="AL19" i="12"/>
  <c r="AU19" i="12" s="1"/>
  <c r="AS19" i="18"/>
  <c r="AL19" i="18"/>
  <c r="AU19" i="18" s="1"/>
  <c r="AS7" i="7"/>
  <c r="AL7" i="7"/>
  <c r="AU7" i="7" s="1"/>
  <c r="AR25" i="95"/>
  <c r="AS17" i="65"/>
  <c r="AL17" i="65"/>
  <c r="AU17" i="65" s="1"/>
  <c r="AI23" i="94"/>
  <c r="AN23" i="94"/>
  <c r="AS18" i="20"/>
  <c r="AL18" i="20"/>
  <c r="AU18" i="20" s="1"/>
  <c r="AS13" i="7"/>
  <c r="AL13" i="7"/>
  <c r="AU13" i="7" s="1"/>
  <c r="AI23" i="32"/>
  <c r="AN23" i="32"/>
  <c r="AS17" i="2"/>
  <c r="AL17" i="2"/>
  <c r="AU17" i="2" s="1"/>
  <c r="Z25" i="38"/>
  <c r="Y25" i="38"/>
  <c r="X25" i="38"/>
  <c r="AH25" i="44"/>
  <c r="AQ25" i="44" s="1"/>
  <c r="AR24" i="48"/>
  <c r="AL23" i="20"/>
  <c r="AU23" i="20" s="1"/>
  <c r="AR23" i="20"/>
  <c r="AR25" i="20" s="1"/>
  <c r="AU25" i="67"/>
  <c r="C11" i="67" s="1"/>
  <c r="F20" i="97" s="1"/>
  <c r="AS11" i="64"/>
  <c r="AL11" i="64"/>
  <c r="AU11" i="64" s="1"/>
  <c r="AS12" i="2"/>
  <c r="AL12" i="2"/>
  <c r="AU12" i="2" s="1"/>
  <c r="AI23" i="42"/>
  <c r="AN23" i="42"/>
  <c r="AR23" i="4"/>
  <c r="AR25" i="4" s="1"/>
  <c r="AH27" i="39"/>
  <c r="AQ27" i="39" s="1"/>
  <c r="AS10" i="11"/>
  <c r="AL10" i="11"/>
  <c r="AU10" i="11" s="1"/>
  <c r="AS8" i="18"/>
  <c r="AL8" i="18"/>
  <c r="AU8" i="18" s="1"/>
  <c r="AX3" i="62"/>
  <c r="S3" i="62" s="1"/>
  <c r="AC3" i="62" s="1"/>
  <c r="AX23" i="62"/>
  <c r="S23" i="62" s="1"/>
  <c r="AC2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J23" i="59"/>
  <c r="AS23" i="59" s="1"/>
  <c r="AK23" i="59"/>
  <c r="AT23" i="59" s="1"/>
  <c r="AJ17" i="53"/>
  <c r="AK17" i="53"/>
  <c r="AT17" i="53" s="1"/>
  <c r="AJ11" i="53"/>
  <c r="AK11" i="53"/>
  <c r="AT11" i="53" s="1"/>
  <c r="AJ5" i="53"/>
  <c r="AK5" i="53"/>
  <c r="AT5" i="53" s="1"/>
  <c r="AS25" i="19"/>
  <c r="AJ18" i="63"/>
  <c r="AK18" i="63"/>
  <c r="AT18" i="63" s="1"/>
  <c r="AJ12" i="63"/>
  <c r="AK12" i="63"/>
  <c r="AT12" i="63" s="1"/>
  <c r="AJ6" i="63"/>
  <c r="AK6" i="63"/>
  <c r="AT6" i="63" s="1"/>
  <c r="AS3" i="12"/>
  <c r="AL3" i="12"/>
  <c r="AU3" i="12" s="1"/>
  <c r="AF23" i="49"/>
  <c r="AO23" i="49" s="1"/>
  <c r="AO25" i="49" s="1"/>
  <c r="AE23" i="49"/>
  <c r="AG23" i="49"/>
  <c r="AP23" i="49" s="1"/>
  <c r="AP25" i="49" s="1"/>
  <c r="AR24" i="44"/>
  <c r="AF23" i="54"/>
  <c r="AO23" i="54" s="1"/>
  <c r="AO25" i="54" s="1"/>
  <c r="AG23" i="54"/>
  <c r="AP23" i="54" s="1"/>
  <c r="AP25" i="54" s="1"/>
  <c r="AE23" i="54"/>
  <c r="AS11" i="11"/>
  <c r="AL11" i="11"/>
  <c r="AU11" i="11" s="1"/>
  <c r="AS9" i="18"/>
  <c r="AL9" i="18"/>
  <c r="AU9" i="18" s="1"/>
  <c r="AS21" i="20"/>
  <c r="AL21" i="20"/>
  <c r="AU21" i="20" s="1"/>
  <c r="AJ21" i="59"/>
  <c r="AK21" i="59"/>
  <c r="AT21" i="59" s="1"/>
  <c r="AJ15" i="59"/>
  <c r="AK15" i="59"/>
  <c r="AT15" i="59" s="1"/>
  <c r="AJ9" i="59"/>
  <c r="AK9" i="59"/>
  <c r="AT9" i="59" s="1"/>
  <c r="W26" i="85"/>
  <c r="AG25" i="85"/>
  <c r="AP25" i="85" s="1"/>
  <c r="AF25" i="85"/>
  <c r="AO25" i="85" s="1"/>
  <c r="AE25" i="85"/>
  <c r="AS15" i="72"/>
  <c r="AL15" i="72"/>
  <c r="AU15" i="72" s="1"/>
  <c r="AS11" i="12"/>
  <c r="AL11" i="12"/>
  <c r="AU11" i="12" s="1"/>
  <c r="AI25" i="43"/>
  <c r="AN25" i="43"/>
  <c r="AR26" i="39"/>
  <c r="AS6" i="11"/>
  <c r="AL6" i="11"/>
  <c r="AU6" i="11" s="1"/>
  <c r="AJ4" i="18"/>
  <c r="AK4" i="18"/>
  <c r="AT4" i="18" s="1"/>
  <c r="AT25" i="18" s="1"/>
  <c r="AS22" i="18"/>
  <c r="AL22" i="18"/>
  <c r="AU22" i="18" s="1"/>
  <c r="AS10" i="20"/>
  <c r="AL10" i="20"/>
  <c r="AU10" i="20" s="1"/>
  <c r="AI23" i="92"/>
  <c r="AN23" i="92"/>
  <c r="AS17" i="7"/>
  <c r="AL17" i="7"/>
  <c r="AU17" i="7" s="1"/>
  <c r="AS13" i="50"/>
  <c r="AL13" i="50"/>
  <c r="AU13" i="50" s="1"/>
  <c r="AJ22" i="4"/>
  <c r="AK22" i="4"/>
  <c r="AT22" i="4" s="1"/>
  <c r="AJ16" i="4"/>
  <c r="AK16" i="4"/>
  <c r="AT16" i="4" s="1"/>
  <c r="AJ10" i="4"/>
  <c r="AK10" i="4"/>
  <c r="AT10" i="4" s="1"/>
  <c r="AB4" i="4"/>
  <c r="AJ3" i="4"/>
  <c r="AS16" i="72"/>
  <c r="AL16" i="72"/>
  <c r="AU16" i="72" s="1"/>
  <c r="AS12" i="12"/>
  <c r="AL12" i="12"/>
  <c r="AU12" i="12" s="1"/>
  <c r="AH26" i="95"/>
  <c r="AQ26" i="95" s="1"/>
  <c r="AS10" i="65"/>
  <c r="AL10" i="65"/>
  <c r="AU10" i="65" s="1"/>
  <c r="AH25" i="26"/>
  <c r="AQ25" i="26" s="1"/>
  <c r="AS18" i="7"/>
  <c r="AL18" i="7"/>
  <c r="AU18" i="7" s="1"/>
  <c r="AS14" i="50"/>
  <c r="AL14" i="50"/>
  <c r="AU14" i="50" s="1"/>
  <c r="AS9" i="64"/>
  <c r="AL9" i="64"/>
  <c r="AU9" i="64" s="1"/>
  <c r="AJ4" i="2"/>
  <c r="AK4" i="2"/>
  <c r="AT4" i="2" s="1"/>
  <c r="AT25" i="2" s="1"/>
  <c r="AS22" i="2"/>
  <c r="AL22" i="2"/>
  <c r="AU22" i="2" s="1"/>
  <c r="AN24" i="25"/>
  <c r="AI24" i="25"/>
  <c r="AS21" i="50"/>
  <c r="AL21" i="50"/>
  <c r="AU21" i="50" s="1"/>
  <c r="AS16" i="64"/>
  <c r="AL16" i="64"/>
  <c r="AU16" i="64" s="1"/>
  <c r="Y24" i="32"/>
  <c r="X24" i="32"/>
  <c r="AS18" i="72"/>
  <c r="AL18" i="72"/>
  <c r="AU18" i="72" s="1"/>
  <c r="AG23" i="62"/>
  <c r="AP23" i="62" s="1"/>
  <c r="AP25" i="62" s="1"/>
  <c r="AF23" i="62"/>
  <c r="AO23" i="62" s="1"/>
  <c r="AO25" i="62" s="1"/>
  <c r="AE23" i="62"/>
  <c r="AS12" i="20"/>
  <c r="AL12" i="20"/>
  <c r="AU12" i="20" s="1"/>
  <c r="AS11" i="2"/>
  <c r="AL11" i="2"/>
  <c r="AU11" i="2" s="1"/>
  <c r="AI25" i="27"/>
  <c r="AN25" i="27"/>
  <c r="AS20" i="11"/>
  <c r="AL20" i="11"/>
  <c r="AU20" i="11" s="1"/>
  <c r="AS18" i="18"/>
  <c r="AL18" i="18"/>
  <c r="AU18" i="18" s="1"/>
  <c r="AN24" i="91"/>
  <c r="AI24" i="91"/>
  <c r="AS15" i="50"/>
  <c r="AL15" i="50"/>
  <c r="AU15" i="50" s="1"/>
  <c r="AS10" i="64"/>
  <c r="AL10" i="64"/>
  <c r="AU10" i="64" s="1"/>
  <c r="AS12" i="72"/>
  <c r="AL12" i="72"/>
  <c r="AU12" i="72" s="1"/>
  <c r="AS14" i="12"/>
  <c r="AL14" i="12"/>
  <c r="AU14" i="12" s="1"/>
  <c r="AU25" i="71"/>
  <c r="C11" i="71" s="1"/>
  <c r="F24" i="97" s="1"/>
  <c r="AI23" i="36"/>
  <c r="AN23" i="36"/>
  <c r="AR25" i="35"/>
  <c r="AS18" i="65"/>
  <c r="AL18" i="65"/>
  <c r="AU18" i="65" s="1"/>
  <c r="AS21" i="11"/>
  <c r="AL21" i="11"/>
  <c r="AU21" i="11" s="1"/>
  <c r="AS13" i="18"/>
  <c r="AL13" i="18"/>
  <c r="AU13" i="18" s="1"/>
  <c r="AS19" i="20"/>
  <c r="AL19" i="20"/>
  <c r="AU19" i="20" s="1"/>
  <c r="Z25" i="45"/>
  <c r="AS4" i="52"/>
  <c r="AS25" i="52" s="1"/>
  <c r="AL4" i="52"/>
  <c r="AU4" i="52" s="1"/>
  <c r="AU25" i="52" s="1"/>
  <c r="C11" i="52" s="1"/>
  <c r="F5" i="97" s="1"/>
  <c r="AS14" i="7"/>
  <c r="AL14" i="7"/>
  <c r="AU14" i="7" s="1"/>
  <c r="AS10" i="50"/>
  <c r="AL10" i="50"/>
  <c r="AU10" i="50" s="1"/>
  <c r="AS19" i="72"/>
  <c r="AL19" i="72"/>
  <c r="AU19" i="72" s="1"/>
  <c r="AS21" i="12"/>
  <c r="AL21" i="12"/>
  <c r="AU21" i="12" s="1"/>
  <c r="Z27" i="39"/>
  <c r="AS13" i="65"/>
  <c r="AL13" i="65"/>
  <c r="AU13" i="65" s="1"/>
  <c r="AX22" i="62"/>
  <c r="S22" i="62" s="1"/>
  <c r="AC22" i="62" s="1"/>
  <c r="AB23" i="62" s="1"/>
  <c r="AS8" i="20"/>
  <c r="AL8" i="20"/>
  <c r="AU8" i="20" s="1"/>
  <c r="AJ22" i="53"/>
  <c r="AK22" i="53"/>
  <c r="AT22" i="53" s="1"/>
  <c r="AJ16" i="53"/>
  <c r="AK16" i="53"/>
  <c r="AT16" i="53" s="1"/>
  <c r="AJ10" i="53"/>
  <c r="AK10" i="53"/>
  <c r="AT10" i="53" s="1"/>
  <c r="AB4" i="53"/>
  <c r="AJ3" i="53"/>
  <c r="AS9" i="7"/>
  <c r="AL9" i="7"/>
  <c r="AU9" i="7" s="1"/>
  <c r="AJ17" i="63"/>
  <c r="AK17" i="63"/>
  <c r="AT17" i="63" s="1"/>
  <c r="AJ11" i="63"/>
  <c r="AK11" i="63"/>
  <c r="AT11" i="63" s="1"/>
  <c r="AJ5" i="63"/>
  <c r="AK5" i="63"/>
  <c r="AT5" i="63" s="1"/>
  <c r="AS11" i="50"/>
  <c r="AL11" i="50"/>
  <c r="AU11" i="50" s="1"/>
  <c r="AS6" i="64"/>
  <c r="AL6" i="64"/>
  <c r="AU6" i="64" s="1"/>
  <c r="AS13" i="2"/>
  <c r="AL13" i="2"/>
  <c r="AU13" i="2" s="1"/>
  <c r="Z24" i="81"/>
  <c r="AS8" i="72"/>
  <c r="AL8" i="72"/>
  <c r="AU8" i="72" s="1"/>
  <c r="AJ4" i="12"/>
  <c r="AK4" i="12"/>
  <c r="AT4" i="12" s="1"/>
  <c r="AT25" i="12" s="1"/>
  <c r="AS22" i="12"/>
  <c r="AL22" i="12"/>
  <c r="AU22" i="12" s="1"/>
  <c r="AS14" i="65"/>
  <c r="AL14" i="65"/>
  <c r="AU14" i="65" s="1"/>
  <c r="AR24" i="30"/>
  <c r="AJ20" i="59"/>
  <c r="AK20" i="59"/>
  <c r="AT20" i="59" s="1"/>
  <c r="AJ14" i="59"/>
  <c r="AK14" i="59"/>
  <c r="AT14" i="59" s="1"/>
  <c r="AJ8" i="59"/>
  <c r="AK8" i="59"/>
  <c r="AT8" i="59" s="1"/>
  <c r="Z25" i="31"/>
  <c r="AX23" i="15"/>
  <c r="S23" i="15" s="1"/>
  <c r="AC23" i="15" s="1"/>
  <c r="AJ23" i="15" s="1"/>
  <c r="AS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S10" i="7"/>
  <c r="AL10" i="7"/>
  <c r="AU10" i="7" s="1"/>
  <c r="AS6" i="50"/>
  <c r="AL6" i="50"/>
  <c r="AU6" i="50" s="1"/>
  <c r="AS13" i="64"/>
  <c r="AL13" i="64"/>
  <c r="AU13" i="64" s="1"/>
  <c r="AS8" i="2"/>
  <c r="AL8" i="2"/>
  <c r="AU8" i="2" s="1"/>
  <c r="W26" i="34"/>
  <c r="AG25" i="34"/>
  <c r="AP25" i="34" s="1"/>
  <c r="AF25" i="34"/>
  <c r="AO25" i="34" s="1"/>
  <c r="AE25" i="34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S21" i="65"/>
  <c r="AL21" i="65"/>
  <c r="AU21" i="65" s="1"/>
  <c r="AH25" i="28"/>
  <c r="AQ25" i="28" s="1"/>
  <c r="AR24" i="45"/>
  <c r="AJ21" i="4"/>
  <c r="AK21" i="4"/>
  <c r="AT21" i="4" s="1"/>
  <c r="AJ15" i="4"/>
  <c r="AK15" i="4"/>
  <c r="AT15" i="4" s="1"/>
  <c r="AJ9" i="4"/>
  <c r="AK9" i="4"/>
  <c r="AT9" i="4" s="1"/>
  <c r="AS20" i="64"/>
  <c r="AL20" i="64"/>
  <c r="AU20" i="64" s="1"/>
  <c r="AS15" i="2"/>
  <c r="AL15" i="2"/>
  <c r="AU15" i="2" s="1"/>
  <c r="AH23" i="14"/>
  <c r="AQ23" i="14" s="1"/>
  <c r="AQ25" i="14" s="1"/>
  <c r="AZ3" i="14"/>
  <c r="AX22" i="14" s="1"/>
  <c r="S22" i="14" s="1"/>
  <c r="AC22" i="14" s="1"/>
  <c r="AB23" i="14" s="1"/>
  <c r="AJ4" i="72"/>
  <c r="AK4" i="72"/>
  <c r="AT4" i="72" s="1"/>
  <c r="AT25" i="72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X25" i="40"/>
  <c r="Y25" i="40"/>
  <c r="AH24" i="78"/>
  <c r="AQ24" i="78" s="1"/>
  <c r="AH25" i="30"/>
  <c r="AQ25" i="30" s="1"/>
  <c r="AN25" i="86"/>
  <c r="AI25" i="86"/>
  <c r="AS7" i="11"/>
  <c r="AL7" i="11"/>
  <c r="AU7" i="11" s="1"/>
  <c r="AS17" i="18"/>
  <c r="AL17" i="18"/>
  <c r="AU17" i="18" s="1"/>
  <c r="AS11" i="20"/>
  <c r="AL11" i="20"/>
  <c r="AU11" i="20" s="1"/>
  <c r="Z27" i="29"/>
  <c r="Y27" i="29"/>
  <c r="X27" i="29"/>
  <c r="AR23" i="81"/>
  <c r="AS5" i="72"/>
  <c r="AL5" i="72"/>
  <c r="AU5" i="72" s="1"/>
  <c r="AS7" i="12"/>
  <c r="AL7" i="12"/>
  <c r="AU7" i="12" s="1"/>
  <c r="AH25" i="77"/>
  <c r="AQ25" i="77" s="1"/>
  <c r="AK23" i="54" l="1"/>
  <c r="AT23" i="54" s="1"/>
  <c r="W25" i="76"/>
  <c r="AG24" i="76"/>
  <c r="AP24" i="76" s="1"/>
  <c r="AF24" i="76"/>
  <c r="AO24" i="76" s="1"/>
  <c r="AE24" i="76"/>
  <c r="AE25" i="25"/>
  <c r="W26" i="25"/>
  <c r="AG25" i="25"/>
  <c r="AP25" i="25" s="1"/>
  <c r="AF25" i="25"/>
  <c r="AO25" i="25" s="1"/>
  <c r="W25" i="93"/>
  <c r="AG24" i="93"/>
  <c r="AP24" i="93" s="1"/>
  <c r="AE24" i="93"/>
  <c r="AF24" i="93"/>
  <c r="AO24" i="93" s="1"/>
  <c r="AF26" i="86"/>
  <c r="AO26" i="86" s="1"/>
  <c r="AG26" i="86"/>
  <c r="AP26" i="86" s="1"/>
  <c r="AE26" i="86"/>
  <c r="W27" i="86"/>
  <c r="AF24" i="94"/>
  <c r="AO24" i="94" s="1"/>
  <c r="AE24" i="94"/>
  <c r="W25" i="94"/>
  <c r="AG24" i="94"/>
  <c r="AP24" i="94" s="1"/>
  <c r="W26" i="96"/>
  <c r="AG25" i="96"/>
  <c r="AP25" i="96" s="1"/>
  <c r="AE25" i="96"/>
  <c r="AF25" i="96"/>
  <c r="AO25" i="96" s="1"/>
  <c r="W27" i="27"/>
  <c r="AG26" i="27"/>
  <c r="AP26" i="27" s="1"/>
  <c r="AF26" i="27"/>
  <c r="AO26" i="27" s="1"/>
  <c r="AE26" i="27"/>
  <c r="AK23" i="14"/>
  <c r="AT23" i="14" s="1"/>
  <c r="W25" i="87"/>
  <c r="AG24" i="87"/>
  <c r="AP24" i="87" s="1"/>
  <c r="AF24" i="87"/>
  <c r="AO24" i="87" s="1"/>
  <c r="AE24" i="87"/>
  <c r="W26" i="83"/>
  <c r="AG25" i="83"/>
  <c r="AP25" i="83" s="1"/>
  <c r="AF25" i="83"/>
  <c r="AO25" i="83" s="1"/>
  <c r="AE25" i="83"/>
  <c r="W25" i="92"/>
  <c r="AG24" i="92"/>
  <c r="AP24" i="92" s="1"/>
  <c r="AE24" i="92"/>
  <c r="AF24" i="92"/>
  <c r="AO24" i="92" s="1"/>
  <c r="W28" i="29"/>
  <c r="AG27" i="29"/>
  <c r="AP27" i="29" s="1"/>
  <c r="AF27" i="29"/>
  <c r="AO27" i="29" s="1"/>
  <c r="AE27" i="29"/>
  <c r="AJ19" i="15"/>
  <c r="AK19" i="15"/>
  <c r="AT19" i="15" s="1"/>
  <c r="AS5" i="63"/>
  <c r="AL5" i="63"/>
  <c r="AU5" i="63" s="1"/>
  <c r="AR25" i="43"/>
  <c r="AJ15" i="62"/>
  <c r="AK15" i="62"/>
  <c r="AT15" i="62" s="1"/>
  <c r="Y26" i="77"/>
  <c r="X26" i="77"/>
  <c r="S16" i="49"/>
  <c r="AC15" i="49"/>
  <c r="AB16" i="49" s="1"/>
  <c r="AC19" i="49"/>
  <c r="AB20" i="49" s="1"/>
  <c r="S20" i="49"/>
  <c r="AC13" i="49"/>
  <c r="AB14" i="49" s="1"/>
  <c r="S14" i="49"/>
  <c r="S8" i="49"/>
  <c r="AC7" i="49"/>
  <c r="AB8" i="49" s="1"/>
  <c r="S23" i="49"/>
  <c r="AC22" i="49"/>
  <c r="AB23" i="49" s="1"/>
  <c r="AJ17" i="54"/>
  <c r="AK17" i="54"/>
  <c r="AT17" i="54" s="1"/>
  <c r="AJ11" i="54"/>
  <c r="AK11" i="54"/>
  <c r="AT11" i="54" s="1"/>
  <c r="AJ5" i="54"/>
  <c r="AK5" i="54"/>
  <c r="AT5" i="54" s="1"/>
  <c r="X26" i="34"/>
  <c r="Y26" i="34"/>
  <c r="AJ20" i="15"/>
  <c r="AK20" i="15"/>
  <c r="AT20" i="15" s="1"/>
  <c r="AJ14" i="15"/>
  <c r="AK14" i="15"/>
  <c r="AT14" i="15" s="1"/>
  <c r="AJ8" i="15"/>
  <c r="AK8" i="15"/>
  <c r="AT8" i="15" s="1"/>
  <c r="AF25" i="31"/>
  <c r="AO25" i="31" s="1"/>
  <c r="AE25" i="31"/>
  <c r="W26" i="31"/>
  <c r="AG25" i="31"/>
  <c r="AP25" i="31" s="1"/>
  <c r="AS20" i="59"/>
  <c r="AL20" i="59"/>
  <c r="AU20" i="59" s="1"/>
  <c r="AJ23" i="62"/>
  <c r="AS23" i="62" s="1"/>
  <c r="AK23" i="62"/>
  <c r="AT23" i="62" s="1"/>
  <c r="AS3" i="4"/>
  <c r="AL3" i="4"/>
  <c r="AU3" i="4" s="1"/>
  <c r="AS9" i="59"/>
  <c r="AL9" i="59"/>
  <c r="AU9" i="59" s="1"/>
  <c r="AS12" i="63"/>
  <c r="AL12" i="63"/>
  <c r="AU12" i="63" s="1"/>
  <c r="AJ22" i="62"/>
  <c r="AK22" i="62"/>
  <c r="AT22" i="62" s="1"/>
  <c r="AJ16" i="62"/>
  <c r="AK16" i="62"/>
  <c r="AT16" i="62" s="1"/>
  <c r="AJ10" i="62"/>
  <c r="AK10" i="62"/>
  <c r="AT10" i="62" s="1"/>
  <c r="AL23" i="4"/>
  <c r="AU23" i="4" s="1"/>
  <c r="AR23" i="94"/>
  <c r="AH25" i="96"/>
  <c r="AQ25" i="96" s="1"/>
  <c r="AS25" i="7"/>
  <c r="AS10" i="59"/>
  <c r="AL10" i="59"/>
  <c r="AU10" i="59" s="1"/>
  <c r="AS19" i="63"/>
  <c r="AL19" i="63"/>
  <c r="AU19" i="63" s="1"/>
  <c r="X25" i="75"/>
  <c r="Y25" i="75"/>
  <c r="AH24" i="76"/>
  <c r="AQ24" i="76" s="1"/>
  <c r="AR26" i="29"/>
  <c r="AR24" i="40"/>
  <c r="AS4" i="7"/>
  <c r="AL4" i="7"/>
  <c r="AU4" i="7" s="1"/>
  <c r="AJ17" i="22"/>
  <c r="AK17" i="22"/>
  <c r="AT17" i="22" s="1"/>
  <c r="AJ11" i="22"/>
  <c r="AK11" i="22"/>
  <c r="AT11" i="22" s="1"/>
  <c r="AJ5" i="22"/>
  <c r="AK5" i="22"/>
  <c r="AT5" i="22" s="1"/>
  <c r="AS11" i="59"/>
  <c r="AL11" i="59"/>
  <c r="AU11" i="59" s="1"/>
  <c r="AS20" i="63"/>
  <c r="AL20" i="63"/>
  <c r="AU20" i="63" s="1"/>
  <c r="AH25" i="25"/>
  <c r="AQ25" i="25" s="1"/>
  <c r="AI24" i="80"/>
  <c r="AN24" i="80"/>
  <c r="AS20" i="53"/>
  <c r="AL20" i="53"/>
  <c r="AU20" i="53" s="1"/>
  <c r="AI25" i="88"/>
  <c r="AN25" i="88"/>
  <c r="AR24" i="83"/>
  <c r="AJ4" i="63"/>
  <c r="AK4" i="63"/>
  <c r="AT4" i="63" s="1"/>
  <c r="AT25" i="63" s="1"/>
  <c r="AS22" i="63"/>
  <c r="AL22" i="63"/>
  <c r="AU22" i="63" s="1"/>
  <c r="Z25" i="78"/>
  <c r="X25" i="78"/>
  <c r="Y25" i="78"/>
  <c r="AI25" i="28"/>
  <c r="AN25" i="28"/>
  <c r="AI25" i="30"/>
  <c r="AN25" i="30"/>
  <c r="Y25" i="73"/>
  <c r="X25" i="73"/>
  <c r="AJ22" i="54"/>
  <c r="AK22" i="54"/>
  <c r="AT22" i="54" s="1"/>
  <c r="S7" i="49"/>
  <c r="AC6" i="49"/>
  <c r="AB7" i="49" s="1"/>
  <c r="AB4" i="54"/>
  <c r="AJ3" i="54"/>
  <c r="AS4" i="2"/>
  <c r="AL4" i="2"/>
  <c r="AU4" i="2" s="1"/>
  <c r="AR23" i="92"/>
  <c r="AN25" i="85"/>
  <c r="AI25" i="85"/>
  <c r="AJ9" i="62"/>
  <c r="AK9" i="62"/>
  <c r="AT9" i="62" s="1"/>
  <c r="AS17" i="4"/>
  <c r="AL17" i="4"/>
  <c r="AU17" i="4" s="1"/>
  <c r="AJ22" i="22"/>
  <c r="AK22" i="22"/>
  <c r="AT22" i="22" s="1"/>
  <c r="AJ10" i="22"/>
  <c r="AK10" i="22"/>
  <c r="AT10" i="22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7" i="53"/>
  <c r="AL7" i="53"/>
  <c r="AU7" i="53" s="1"/>
  <c r="AH24" i="42"/>
  <c r="AQ24" i="42" s="1"/>
  <c r="AR25" i="33"/>
  <c r="AF25" i="37"/>
  <c r="AO25" i="37" s="1"/>
  <c r="AE25" i="37"/>
  <c r="W26" i="37"/>
  <c r="AG25" i="37"/>
  <c r="AP25" i="37" s="1"/>
  <c r="AS19" i="59"/>
  <c r="AL19" i="59"/>
  <c r="AU19" i="59" s="1"/>
  <c r="AS9" i="53"/>
  <c r="AL9" i="53"/>
  <c r="AU9" i="53" s="1"/>
  <c r="W25" i="36"/>
  <c r="AG24" i="36"/>
  <c r="AP24" i="36" s="1"/>
  <c r="AF24" i="36"/>
  <c r="AO24" i="36" s="1"/>
  <c r="AE24" i="36"/>
  <c r="AN26" i="95"/>
  <c r="AI26" i="95"/>
  <c r="AR25" i="86"/>
  <c r="S18" i="49"/>
  <c r="AC17" i="49"/>
  <c r="AB18" i="49" s="1"/>
  <c r="S12" i="49"/>
  <c r="AC11" i="49"/>
  <c r="AB12" i="49" s="1"/>
  <c r="AC5" i="49"/>
  <c r="AB6" i="49" s="1"/>
  <c r="S6" i="49"/>
  <c r="AS4" i="72"/>
  <c r="AL4" i="72"/>
  <c r="AU4" i="72" s="1"/>
  <c r="AJ21" i="54"/>
  <c r="AK21" i="54"/>
  <c r="AT21" i="54" s="1"/>
  <c r="AJ15" i="54"/>
  <c r="AK15" i="54"/>
  <c r="AT15" i="54" s="1"/>
  <c r="AJ9" i="54"/>
  <c r="AK9" i="54"/>
  <c r="AT9" i="54" s="1"/>
  <c r="AJ18" i="15"/>
  <c r="AK18" i="15"/>
  <c r="AT18" i="15" s="1"/>
  <c r="AJ12" i="15"/>
  <c r="AK12" i="15"/>
  <c r="AT12" i="15" s="1"/>
  <c r="AJ6" i="15"/>
  <c r="AK6" i="15"/>
  <c r="AT6" i="15" s="1"/>
  <c r="AS8" i="59"/>
  <c r="AL8" i="59"/>
  <c r="AU8" i="59" s="1"/>
  <c r="AS4" i="12"/>
  <c r="AL4" i="12"/>
  <c r="AU4" i="12" s="1"/>
  <c r="AU25" i="12" s="1"/>
  <c r="C11" i="12" s="1"/>
  <c r="AS3" i="53"/>
  <c r="AL3" i="53"/>
  <c r="AU3" i="53" s="1"/>
  <c r="AI23" i="62"/>
  <c r="AN23" i="62"/>
  <c r="AN25" i="62" s="1"/>
  <c r="AR24" i="25"/>
  <c r="AS15" i="59"/>
  <c r="AL15" i="59"/>
  <c r="AU15" i="59" s="1"/>
  <c r="AS25" i="12"/>
  <c r="AS18" i="63"/>
  <c r="AL18" i="63"/>
  <c r="AU18" i="63" s="1"/>
  <c r="AJ20" i="62"/>
  <c r="AK20" i="62"/>
  <c r="AT20" i="62" s="1"/>
  <c r="AJ14" i="62"/>
  <c r="AK14" i="62"/>
  <c r="AT14" i="62" s="1"/>
  <c r="AJ8" i="62"/>
  <c r="AK8" i="62"/>
  <c r="AT8" i="62" s="1"/>
  <c r="AR23" i="42"/>
  <c r="AU25" i="2"/>
  <c r="C11" i="2" s="1"/>
  <c r="AR23" i="87"/>
  <c r="AH26" i="74"/>
  <c r="AQ26" i="74" s="1"/>
  <c r="AS16" i="59"/>
  <c r="AL16" i="59"/>
  <c r="AU16" i="59" s="1"/>
  <c r="AS7" i="63"/>
  <c r="AL7" i="63"/>
  <c r="AU7" i="63" s="1"/>
  <c r="AH25" i="83"/>
  <c r="AQ25" i="83" s="1"/>
  <c r="AH26" i="27"/>
  <c r="AQ26" i="27" s="1"/>
  <c r="AJ21" i="22"/>
  <c r="AK21" i="22"/>
  <c r="AT21" i="22" s="1"/>
  <c r="AJ15" i="22"/>
  <c r="AK15" i="22"/>
  <c r="AT15" i="22" s="1"/>
  <c r="AJ9" i="22"/>
  <c r="AK9" i="22"/>
  <c r="AT9" i="22" s="1"/>
  <c r="AS17" i="59"/>
  <c r="AL17" i="59"/>
  <c r="AU17" i="59" s="1"/>
  <c r="AX22" i="17"/>
  <c r="S22" i="17" s="1"/>
  <c r="AC22" i="17" s="1"/>
  <c r="AB23" i="17" s="1"/>
  <c r="AS8" i="63"/>
  <c r="AL8" i="63"/>
  <c r="AU8" i="63" s="1"/>
  <c r="Z25" i="46"/>
  <c r="Y25" i="46"/>
  <c r="X25" i="46"/>
  <c r="Z24" i="42"/>
  <c r="Z25" i="80"/>
  <c r="X25" i="80"/>
  <c r="Y25" i="80"/>
  <c r="AS8" i="53"/>
  <c r="AL8" i="53"/>
  <c r="AU8" i="53" s="1"/>
  <c r="Z26" i="88"/>
  <c r="Y26" i="88"/>
  <c r="X26" i="88"/>
  <c r="AS10" i="63"/>
  <c r="AL10" i="63"/>
  <c r="AU10" i="63" s="1"/>
  <c r="Z26" i="28"/>
  <c r="Y26" i="28"/>
  <c r="X26" i="28"/>
  <c r="AN25" i="44"/>
  <c r="AI25" i="44"/>
  <c r="Z26" i="48"/>
  <c r="X26" i="48"/>
  <c r="Y26" i="48"/>
  <c r="AN23" i="14"/>
  <c r="AN25" i="14" s="1"/>
  <c r="AI23" i="14"/>
  <c r="AS15" i="4"/>
  <c r="AL15" i="4"/>
  <c r="AU15" i="4" s="1"/>
  <c r="AS16" i="53"/>
  <c r="AL16" i="53"/>
  <c r="AU16" i="53" s="1"/>
  <c r="AH24" i="32"/>
  <c r="AQ24" i="32" s="1"/>
  <c r="AS22" i="4"/>
  <c r="AL22" i="4"/>
  <c r="AU22" i="4" s="1"/>
  <c r="AB4" i="62"/>
  <c r="AJ3" i="62"/>
  <c r="W26" i="38"/>
  <c r="AG25" i="38"/>
  <c r="AP25" i="38" s="1"/>
  <c r="AF25" i="38"/>
  <c r="AO25" i="38" s="1"/>
  <c r="AE25" i="38"/>
  <c r="W27" i="41"/>
  <c r="AG26" i="41"/>
  <c r="AP26" i="41" s="1"/>
  <c r="AF26" i="41"/>
  <c r="AO26" i="41" s="1"/>
  <c r="AE26" i="41"/>
  <c r="AG23" i="17"/>
  <c r="AP23" i="17" s="1"/>
  <c r="AP25" i="17" s="1"/>
  <c r="AF23" i="17"/>
  <c r="AO23" i="17" s="1"/>
  <c r="AO25" i="17" s="1"/>
  <c r="AE23" i="17"/>
  <c r="AS12" i="53"/>
  <c r="AL12" i="53"/>
  <c r="AU12" i="53" s="1"/>
  <c r="AS4" i="50"/>
  <c r="AS25" i="50" s="1"/>
  <c r="AL4" i="50"/>
  <c r="AU4" i="50" s="1"/>
  <c r="AR24" i="38"/>
  <c r="AU25" i="50"/>
  <c r="C11" i="50" s="1"/>
  <c r="F3" i="97" s="1"/>
  <c r="AH25" i="40"/>
  <c r="AQ25" i="40" s="1"/>
  <c r="AC16" i="49"/>
  <c r="AB17" i="49" s="1"/>
  <c r="S17" i="49"/>
  <c r="AC10" i="49"/>
  <c r="AB11" i="49" s="1"/>
  <c r="S11" i="49"/>
  <c r="S5" i="49"/>
  <c r="AC4" i="49"/>
  <c r="AB5" i="49" s="1"/>
  <c r="AX23" i="14"/>
  <c r="S23" i="14" s="1"/>
  <c r="AC23" i="14" s="1"/>
  <c r="AJ23" i="14" s="1"/>
  <c r="AS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21" i="4"/>
  <c r="AL21" i="4"/>
  <c r="AU21" i="4" s="1"/>
  <c r="AJ20" i="54"/>
  <c r="AK20" i="54"/>
  <c r="AT20" i="54" s="1"/>
  <c r="AJ14" i="54"/>
  <c r="AK14" i="54"/>
  <c r="AT14" i="54" s="1"/>
  <c r="AJ8" i="54"/>
  <c r="AK8" i="54"/>
  <c r="AT8" i="54" s="1"/>
  <c r="AI25" i="34"/>
  <c r="AN25" i="34"/>
  <c r="AJ17" i="15"/>
  <c r="AK17" i="15"/>
  <c r="AT17" i="15" s="1"/>
  <c r="AJ11" i="15"/>
  <c r="AK11" i="15"/>
  <c r="AT11" i="15" s="1"/>
  <c r="AJ5" i="15"/>
  <c r="AK5" i="15"/>
  <c r="AT5" i="15" s="1"/>
  <c r="AS11" i="63"/>
  <c r="AL11" i="63"/>
  <c r="AU11" i="63" s="1"/>
  <c r="AJ4" i="53"/>
  <c r="AK4" i="53"/>
  <c r="AT4" i="53" s="1"/>
  <c r="AT25" i="53" s="1"/>
  <c r="AS22" i="53"/>
  <c r="AL22" i="53"/>
  <c r="AU22" i="53" s="1"/>
  <c r="W28" i="39"/>
  <c r="AG27" i="39"/>
  <c r="AP27" i="39" s="1"/>
  <c r="AF27" i="39"/>
  <c r="AO27" i="39" s="1"/>
  <c r="AE27" i="39"/>
  <c r="AE25" i="45"/>
  <c r="W26" i="45"/>
  <c r="AG25" i="45"/>
  <c r="AP25" i="45" s="1"/>
  <c r="AF25" i="45"/>
  <c r="AO25" i="45" s="1"/>
  <c r="AR23" i="36"/>
  <c r="AR25" i="27"/>
  <c r="Z24" i="32"/>
  <c r="AS10" i="4"/>
  <c r="AL10" i="4"/>
  <c r="AU10" i="4" s="1"/>
  <c r="AS17" i="53"/>
  <c r="AL17" i="53"/>
  <c r="AU17" i="53" s="1"/>
  <c r="AJ19" i="62"/>
  <c r="AK19" i="62"/>
  <c r="AT19" i="62" s="1"/>
  <c r="AJ13" i="62"/>
  <c r="AK13" i="62"/>
  <c r="AT13" i="62" s="1"/>
  <c r="AJ7" i="62"/>
  <c r="AK7" i="62"/>
  <c r="AT7" i="62" s="1"/>
  <c r="AS25" i="2"/>
  <c r="AF25" i="47"/>
  <c r="AO25" i="47" s="1"/>
  <c r="AE25" i="47"/>
  <c r="W26" i="47"/>
  <c r="AG25" i="47"/>
  <c r="AP25" i="47" s="1"/>
  <c r="AS5" i="4"/>
  <c r="AL5" i="4"/>
  <c r="AU5" i="4" s="1"/>
  <c r="AJ23" i="22"/>
  <c r="AS23" i="22" s="1"/>
  <c r="AK23" i="22"/>
  <c r="AT23" i="22" s="1"/>
  <c r="AJ4" i="59"/>
  <c r="AK4" i="59"/>
  <c r="AT4" i="59" s="1"/>
  <c r="AT25" i="59" s="1"/>
  <c r="AS18" i="53"/>
  <c r="AL18" i="53"/>
  <c r="AU18" i="53" s="1"/>
  <c r="AI24" i="75"/>
  <c r="AN24" i="75"/>
  <c r="AE26" i="82"/>
  <c r="AF26" i="82"/>
  <c r="AO26" i="82" s="1"/>
  <c r="W27" i="82"/>
  <c r="AG26" i="82"/>
  <c r="AP26" i="82" s="1"/>
  <c r="AH25" i="91"/>
  <c r="AQ25" i="91" s="1"/>
  <c r="AS18" i="4"/>
  <c r="AL18" i="4"/>
  <c r="AU18" i="4" s="1"/>
  <c r="AH27" i="89"/>
  <c r="AQ27" i="89" s="1"/>
  <c r="AJ20" i="22"/>
  <c r="AK20" i="22"/>
  <c r="AT20" i="22" s="1"/>
  <c r="AJ14" i="22"/>
  <c r="AK14" i="22"/>
  <c r="AT14" i="22" s="1"/>
  <c r="AJ8" i="22"/>
  <c r="AK8" i="22"/>
  <c r="AT8" i="22" s="1"/>
  <c r="AS13" i="53"/>
  <c r="AL13" i="53"/>
  <c r="AU13" i="53" s="1"/>
  <c r="AI23" i="22"/>
  <c r="AN23" i="22"/>
  <c r="AN25" i="22" s="1"/>
  <c r="AS4" i="64"/>
  <c r="AL4" i="64"/>
  <c r="AU4" i="64" s="1"/>
  <c r="AR24" i="96"/>
  <c r="AS4" i="65"/>
  <c r="AL4" i="65"/>
  <c r="AU4" i="65" s="1"/>
  <c r="AU25" i="65" s="1"/>
  <c r="C11" i="65" s="1"/>
  <c r="F18" i="97" s="1"/>
  <c r="AS19" i="4"/>
  <c r="AL19" i="4"/>
  <c r="AU19" i="4" s="1"/>
  <c r="AH26" i="43"/>
  <c r="AQ26" i="43" s="1"/>
  <c r="AS12" i="59"/>
  <c r="AL12" i="59"/>
  <c r="AU12" i="59" s="1"/>
  <c r="AR23" i="59"/>
  <c r="AR25" i="59" s="1"/>
  <c r="AL23" i="59"/>
  <c r="AU23" i="59" s="1"/>
  <c r="AS15" i="63"/>
  <c r="AL15" i="63"/>
  <c r="AU15" i="63" s="1"/>
  <c r="AI25" i="79"/>
  <c r="AN25" i="79"/>
  <c r="AN25" i="90"/>
  <c r="AI25" i="90"/>
  <c r="AS14" i="4"/>
  <c r="AL14" i="4"/>
  <c r="AU14" i="4" s="1"/>
  <c r="AR25" i="74"/>
  <c r="AH26" i="33"/>
  <c r="AQ26" i="33" s="1"/>
  <c r="AS7" i="59"/>
  <c r="AL7" i="59"/>
  <c r="AU7" i="59" s="1"/>
  <c r="AR23" i="93"/>
  <c r="AS15" i="53"/>
  <c r="AL15" i="53"/>
  <c r="AU15" i="53" s="1"/>
  <c r="Z26" i="30"/>
  <c r="Y26" i="30"/>
  <c r="X26" i="30"/>
  <c r="AI24" i="73"/>
  <c r="AN24" i="73"/>
  <c r="S13" i="49"/>
  <c r="AC12" i="49"/>
  <c r="AB13" i="49" s="1"/>
  <c r="AJ10" i="54"/>
  <c r="AK10" i="54"/>
  <c r="AT10" i="54" s="1"/>
  <c r="AJ13" i="15"/>
  <c r="AK13" i="15"/>
  <c r="AT13" i="15" s="1"/>
  <c r="AR24" i="91"/>
  <c r="AJ4" i="4"/>
  <c r="AK4" i="4"/>
  <c r="AT4" i="4" s="1"/>
  <c r="AT25" i="4" s="1"/>
  <c r="AJ21" i="62"/>
  <c r="AK21" i="62"/>
  <c r="AT21" i="62" s="1"/>
  <c r="AR24" i="37"/>
  <c r="AS12" i="4"/>
  <c r="AL12" i="4"/>
  <c r="AU12" i="4" s="1"/>
  <c r="AJ16" i="22"/>
  <c r="AK16" i="22"/>
  <c r="AT16" i="22" s="1"/>
  <c r="AB4" i="22"/>
  <c r="AJ3" i="22"/>
  <c r="AS13" i="4"/>
  <c r="AL13" i="4"/>
  <c r="AU13" i="4" s="1"/>
  <c r="Y27" i="35"/>
  <c r="X27" i="35"/>
  <c r="AS6" i="59"/>
  <c r="AL6" i="59"/>
  <c r="AU6" i="59" s="1"/>
  <c r="AS9" i="63"/>
  <c r="AL9" i="63"/>
  <c r="AU9" i="63" s="1"/>
  <c r="X26" i="90"/>
  <c r="Y26" i="90"/>
  <c r="AH24" i="87"/>
  <c r="AQ24" i="87" s="1"/>
  <c r="AS8" i="4"/>
  <c r="AL8" i="4"/>
  <c r="AU8" i="4" s="1"/>
  <c r="AI25" i="26"/>
  <c r="AN25" i="26"/>
  <c r="Z25" i="40"/>
  <c r="S4" i="49"/>
  <c r="AC3" i="49"/>
  <c r="AJ19" i="54"/>
  <c r="AK19" i="54"/>
  <c r="AT19" i="54" s="1"/>
  <c r="AJ13" i="54"/>
  <c r="AK13" i="54"/>
  <c r="AT13" i="54" s="1"/>
  <c r="AJ7" i="54"/>
  <c r="AK7" i="54"/>
  <c r="AT7" i="54" s="1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14" i="59"/>
  <c r="AL14" i="59"/>
  <c r="AU14" i="59" s="1"/>
  <c r="X26" i="85"/>
  <c r="Y26" i="85"/>
  <c r="AS21" i="59"/>
  <c r="AL21" i="59"/>
  <c r="AU21" i="59" s="1"/>
  <c r="AS6" i="63"/>
  <c r="AL6" i="63"/>
  <c r="AU6" i="63" s="1"/>
  <c r="AJ18" i="62"/>
  <c r="AK18" i="62"/>
  <c r="AT18" i="62" s="1"/>
  <c r="AJ12" i="62"/>
  <c r="AK12" i="62"/>
  <c r="AT12" i="62" s="1"/>
  <c r="AJ6" i="62"/>
  <c r="AK6" i="62"/>
  <c r="AT6" i="62" s="1"/>
  <c r="AE26" i="74"/>
  <c r="AF26" i="74"/>
  <c r="AO26" i="74" s="1"/>
  <c r="W27" i="74"/>
  <c r="AG26" i="74"/>
  <c r="AP26" i="74" s="1"/>
  <c r="AS3" i="59"/>
  <c r="AL3" i="59"/>
  <c r="AU3" i="59" s="1"/>
  <c r="AS22" i="59"/>
  <c r="AL22" i="59"/>
  <c r="AU22" i="59" s="1"/>
  <c r="AS13" i="63"/>
  <c r="AL13" i="63"/>
  <c r="AU13" i="63" s="1"/>
  <c r="AN23" i="15"/>
  <c r="AN25" i="15" s="1"/>
  <c r="AI23" i="15"/>
  <c r="AU25" i="64"/>
  <c r="C11" i="64" s="1"/>
  <c r="F17" i="97" s="1"/>
  <c r="Z25" i="91"/>
  <c r="AS25" i="65"/>
  <c r="Z27" i="89"/>
  <c r="AJ19" i="22"/>
  <c r="AK19" i="22"/>
  <c r="AT19" i="22" s="1"/>
  <c r="AJ13" i="22"/>
  <c r="AK13" i="22"/>
  <c r="AT13" i="22" s="1"/>
  <c r="AJ7" i="22"/>
  <c r="AK7" i="22"/>
  <c r="AT7" i="22" s="1"/>
  <c r="AS5" i="59"/>
  <c r="AL5" i="59"/>
  <c r="AU5" i="59" s="1"/>
  <c r="AS14" i="63"/>
  <c r="AL14" i="63"/>
  <c r="AU14" i="63" s="1"/>
  <c r="AI24" i="46"/>
  <c r="AN24" i="46"/>
  <c r="AI26" i="35"/>
  <c r="AN26" i="35"/>
  <c r="Z26" i="79"/>
  <c r="X26" i="79"/>
  <c r="Y26" i="79"/>
  <c r="AS14" i="53"/>
  <c r="AL14" i="53"/>
  <c r="AU14" i="53" s="1"/>
  <c r="AU25" i="72"/>
  <c r="C11" i="72" s="1"/>
  <c r="F25" i="97" s="1"/>
  <c r="AS16" i="63"/>
  <c r="AL16" i="63"/>
  <c r="AU16" i="63" s="1"/>
  <c r="AI24" i="78"/>
  <c r="AN24" i="78"/>
  <c r="Z26" i="44"/>
  <c r="Y26" i="44"/>
  <c r="X26" i="44"/>
  <c r="Y26" i="26"/>
  <c r="X26" i="26"/>
  <c r="AI25" i="48"/>
  <c r="AN25" i="48"/>
  <c r="AI24" i="84"/>
  <c r="AN24" i="84"/>
  <c r="S19" i="49"/>
  <c r="AC18" i="49"/>
  <c r="AB19" i="49" s="1"/>
  <c r="AJ16" i="54"/>
  <c r="AK16" i="54"/>
  <c r="AT16" i="54" s="1"/>
  <c r="AJ7" i="15"/>
  <c r="AK7" i="15"/>
  <c r="AT7" i="15" s="1"/>
  <c r="AS4" i="18"/>
  <c r="AS25" i="18" s="1"/>
  <c r="AL4" i="18"/>
  <c r="AU4" i="18" s="1"/>
  <c r="AU25" i="18" s="1"/>
  <c r="C11" i="18" s="1"/>
  <c r="AS11" i="53"/>
  <c r="AL11" i="53"/>
  <c r="AU11" i="53" s="1"/>
  <c r="AC9" i="49"/>
  <c r="AB10" i="49" s="1"/>
  <c r="S10" i="49"/>
  <c r="AH27" i="29"/>
  <c r="AQ27" i="29" s="1"/>
  <c r="S21" i="49"/>
  <c r="AC20" i="49"/>
  <c r="AB21" i="49" s="1"/>
  <c r="S15" i="49"/>
  <c r="AC14" i="49"/>
  <c r="AB15" i="49" s="1"/>
  <c r="S9" i="49"/>
  <c r="AC8" i="49"/>
  <c r="AB9" i="49" s="1"/>
  <c r="AS9" i="4"/>
  <c r="AL9" i="4"/>
  <c r="AU9" i="4" s="1"/>
  <c r="AJ18" i="54"/>
  <c r="AK18" i="54"/>
  <c r="AT18" i="54" s="1"/>
  <c r="AJ12" i="54"/>
  <c r="AK12" i="54"/>
  <c r="AT12" i="54" s="1"/>
  <c r="AJ6" i="54"/>
  <c r="AK6" i="54"/>
  <c r="AT6" i="54" s="1"/>
  <c r="AJ21" i="15"/>
  <c r="AK21" i="15"/>
  <c r="AT21" i="15" s="1"/>
  <c r="AJ15" i="15"/>
  <c r="AK15" i="15"/>
  <c r="AT15" i="15" s="1"/>
  <c r="AJ9" i="15"/>
  <c r="AK9" i="15"/>
  <c r="AT9" i="15" s="1"/>
  <c r="AE24" i="81"/>
  <c r="AF24" i="81"/>
  <c r="AO24" i="81" s="1"/>
  <c r="AG24" i="81"/>
  <c r="AP24" i="81" s="1"/>
  <c r="W25" i="81"/>
  <c r="AS17" i="63"/>
  <c r="AL17" i="63"/>
  <c r="AU17" i="63" s="1"/>
  <c r="AS10" i="53"/>
  <c r="AL10" i="53"/>
  <c r="AU10" i="53" s="1"/>
  <c r="AS16" i="4"/>
  <c r="AL16" i="4"/>
  <c r="AU16" i="4" s="1"/>
  <c r="AI23" i="54"/>
  <c r="AN23" i="54"/>
  <c r="AN25" i="54" s="1"/>
  <c r="AN23" i="49"/>
  <c r="AN25" i="49" s="1"/>
  <c r="AI23" i="49"/>
  <c r="AS5" i="53"/>
  <c r="AL5" i="53"/>
  <c r="AU5" i="53" s="1"/>
  <c r="AJ17" i="62"/>
  <c r="AK17" i="62"/>
  <c r="AT17" i="62" s="1"/>
  <c r="AJ11" i="62"/>
  <c r="AK11" i="62"/>
  <c r="AT11" i="62" s="1"/>
  <c r="AJ5" i="62"/>
  <c r="AK5" i="62"/>
  <c r="AT5" i="62" s="1"/>
  <c r="AH25" i="38"/>
  <c r="AQ25" i="38" s="1"/>
  <c r="AR23" i="32"/>
  <c r="AS11" i="4"/>
  <c r="AL11" i="4"/>
  <c r="AU11" i="4" s="1"/>
  <c r="AR26" i="89"/>
  <c r="AU25" i="7"/>
  <c r="C11" i="7" s="1"/>
  <c r="AS6" i="53"/>
  <c r="AL6" i="53"/>
  <c r="AU6" i="53" s="1"/>
  <c r="AS25" i="64"/>
  <c r="AS6" i="4"/>
  <c r="AL6" i="4"/>
  <c r="AU6" i="4" s="1"/>
  <c r="AS4" i="20"/>
  <c r="AL4" i="20"/>
  <c r="AU4" i="20" s="1"/>
  <c r="AU25" i="20" s="1"/>
  <c r="C11" i="20" s="1"/>
  <c r="AJ18" i="22"/>
  <c r="AK18" i="22"/>
  <c r="AT18" i="22" s="1"/>
  <c r="AJ12" i="22"/>
  <c r="AK12" i="22"/>
  <c r="AT12" i="22" s="1"/>
  <c r="AJ6" i="22"/>
  <c r="AK6" i="22"/>
  <c r="AT6" i="22" s="1"/>
  <c r="AH24" i="93"/>
  <c r="AQ24" i="93" s="1"/>
  <c r="AS19" i="53"/>
  <c r="AL19" i="53"/>
  <c r="AU19" i="53" s="1"/>
  <c r="AS4" i="11"/>
  <c r="AS25" i="11" s="1"/>
  <c r="AL4" i="11"/>
  <c r="AU4" i="11" s="1"/>
  <c r="AU25" i="11" s="1"/>
  <c r="C11" i="11" s="1"/>
  <c r="AR23" i="76"/>
  <c r="AS7" i="4"/>
  <c r="AL7" i="4"/>
  <c r="AU7" i="4" s="1"/>
  <c r="AS25" i="20"/>
  <c r="Z26" i="43"/>
  <c r="AS18" i="59"/>
  <c r="AL18" i="59"/>
  <c r="AU18" i="59" s="1"/>
  <c r="AS21" i="63"/>
  <c r="AL21" i="63"/>
  <c r="AU21" i="63" s="1"/>
  <c r="AH26" i="86"/>
  <c r="AQ26" i="86" s="1"/>
  <c r="AS25" i="72"/>
  <c r="AS20" i="4"/>
  <c r="AL20" i="4"/>
  <c r="AU20" i="4" s="1"/>
  <c r="AH24" i="92"/>
  <c r="AQ24" i="92" s="1"/>
  <c r="Z26" i="33"/>
  <c r="AH25" i="37"/>
  <c r="AQ25" i="37" s="1"/>
  <c r="AS13" i="59"/>
  <c r="AL13" i="59"/>
  <c r="AU13" i="59" s="1"/>
  <c r="AS3" i="63"/>
  <c r="AL3" i="63"/>
  <c r="AU3" i="63" s="1"/>
  <c r="AS21" i="53"/>
  <c r="AL21" i="53"/>
  <c r="AU21" i="53" s="1"/>
  <c r="AH24" i="36"/>
  <c r="AQ24" i="36" s="1"/>
  <c r="AH24" i="94"/>
  <c r="AQ24" i="94" s="1"/>
  <c r="Y27" i="95"/>
  <c r="Z27" i="95" s="1"/>
  <c r="X27" i="95"/>
  <c r="AJ22" i="49"/>
  <c r="AK22" i="49"/>
  <c r="AT22" i="49" s="1"/>
  <c r="Z25" i="84"/>
  <c r="Y25" i="84"/>
  <c r="X25" i="84"/>
  <c r="AK23" i="15"/>
  <c r="AT23" i="15" s="1"/>
  <c r="AI25" i="77"/>
  <c r="AN25" i="77"/>
  <c r="AE27" i="95" l="1"/>
  <c r="AF27" i="95"/>
  <c r="AO27" i="95" s="1"/>
  <c r="W28" i="95"/>
  <c r="AG27" i="95"/>
  <c r="AP27" i="95" s="1"/>
  <c r="AH27" i="95"/>
  <c r="AQ27" i="95" s="1"/>
  <c r="W27" i="33"/>
  <c r="AG26" i="33"/>
  <c r="AP26" i="33" s="1"/>
  <c r="AF26" i="33"/>
  <c r="AO26" i="33" s="1"/>
  <c r="AE26" i="33"/>
  <c r="W27" i="43"/>
  <c r="AG26" i="43"/>
  <c r="AP26" i="43" s="1"/>
  <c r="AF26" i="43"/>
  <c r="AO26" i="43" s="1"/>
  <c r="AE26" i="43"/>
  <c r="AS12" i="22"/>
  <c r="AL12" i="22"/>
  <c r="AU12" i="22" s="1"/>
  <c r="AS5" i="62"/>
  <c r="AL5" i="62"/>
  <c r="AU5" i="62" s="1"/>
  <c r="AJ9" i="49"/>
  <c r="AK9" i="49"/>
  <c r="AT9" i="49" s="1"/>
  <c r="AJ10" i="49"/>
  <c r="AK10" i="49"/>
  <c r="AT10" i="49" s="1"/>
  <c r="AS7" i="15"/>
  <c r="AL7" i="15"/>
  <c r="AU7" i="15" s="1"/>
  <c r="AR24" i="84"/>
  <c r="AH26" i="44"/>
  <c r="AQ26" i="44" s="1"/>
  <c r="W27" i="79"/>
  <c r="AG26" i="79"/>
  <c r="AP26" i="79" s="1"/>
  <c r="AF26" i="79"/>
  <c r="AO26" i="79" s="1"/>
  <c r="AE26" i="79"/>
  <c r="AF25" i="91"/>
  <c r="AO25" i="91" s="1"/>
  <c r="AE25" i="91"/>
  <c r="AG25" i="91"/>
  <c r="AP25" i="91" s="1"/>
  <c r="W26" i="91"/>
  <c r="AS12" i="62"/>
  <c r="AL12" i="62"/>
  <c r="AU12" i="62" s="1"/>
  <c r="AS3" i="15"/>
  <c r="AL3" i="15"/>
  <c r="AU3" i="15" s="1"/>
  <c r="AR25" i="26"/>
  <c r="AH26" i="30"/>
  <c r="AQ26" i="30" s="1"/>
  <c r="Y27" i="82"/>
  <c r="X27" i="82"/>
  <c r="Z27" i="82" s="1"/>
  <c r="W25" i="32"/>
  <c r="AG24" i="32"/>
  <c r="AP24" i="32" s="1"/>
  <c r="AF24" i="32"/>
  <c r="AO24" i="32" s="1"/>
  <c r="AE24" i="32"/>
  <c r="AS4" i="53"/>
  <c r="AS25" i="53" s="1"/>
  <c r="AL4" i="53"/>
  <c r="AU4" i="53" s="1"/>
  <c r="AS11" i="15"/>
  <c r="AL11" i="15"/>
  <c r="AU11" i="15" s="1"/>
  <c r="AS8" i="54"/>
  <c r="AL8" i="54"/>
  <c r="AU8" i="54" s="1"/>
  <c r="AJ17" i="14"/>
  <c r="AK17" i="14"/>
  <c r="AT17" i="14" s="1"/>
  <c r="AJ11" i="14"/>
  <c r="AK11" i="14"/>
  <c r="AT11" i="14" s="1"/>
  <c r="AJ5" i="14"/>
  <c r="AK5" i="14"/>
  <c r="AT5" i="14" s="1"/>
  <c r="AJ11" i="49"/>
  <c r="AK11" i="49"/>
  <c r="AT11" i="49" s="1"/>
  <c r="AH26" i="28"/>
  <c r="AQ26" i="28" s="1"/>
  <c r="AH25" i="80"/>
  <c r="AQ25" i="80" s="1"/>
  <c r="W26" i="46"/>
  <c r="AG25" i="46"/>
  <c r="AP25" i="46" s="1"/>
  <c r="AF25" i="46"/>
  <c r="AO25" i="46" s="1"/>
  <c r="AE25" i="46"/>
  <c r="AS12" i="15"/>
  <c r="AL12" i="15"/>
  <c r="AU12" i="15" s="1"/>
  <c r="AS15" i="54"/>
  <c r="AL15" i="54"/>
  <c r="AU15" i="54" s="1"/>
  <c r="AJ6" i="49"/>
  <c r="AK6" i="49"/>
  <c r="AT6" i="49" s="1"/>
  <c r="AJ18" i="17"/>
  <c r="AK18" i="17"/>
  <c r="AT18" i="17" s="1"/>
  <c r="AJ12" i="17"/>
  <c r="AK12" i="17"/>
  <c r="AT12" i="17" s="1"/>
  <c r="AJ6" i="17"/>
  <c r="AK6" i="17"/>
  <c r="AT6" i="17" s="1"/>
  <c r="AR25" i="85"/>
  <c r="AS3" i="54"/>
  <c r="AL3" i="54"/>
  <c r="AU3" i="54" s="1"/>
  <c r="AH25" i="73"/>
  <c r="AQ25" i="73" s="1"/>
  <c r="AR25" i="28"/>
  <c r="AS17" i="22"/>
  <c r="AL17" i="22"/>
  <c r="AU17" i="22" s="1"/>
  <c r="AS10" i="62"/>
  <c r="AL10" i="62"/>
  <c r="AU10" i="62" s="1"/>
  <c r="AI25" i="31"/>
  <c r="AN25" i="31"/>
  <c r="AS5" i="54"/>
  <c r="AL5" i="54"/>
  <c r="AU5" i="54" s="1"/>
  <c r="AJ20" i="49"/>
  <c r="AK20" i="49"/>
  <c r="AT20" i="49" s="1"/>
  <c r="Y25" i="92"/>
  <c r="X25" i="92"/>
  <c r="X25" i="94"/>
  <c r="Z25" i="94" s="1"/>
  <c r="Y25" i="94"/>
  <c r="AI26" i="86"/>
  <c r="AN26" i="86"/>
  <c r="X25" i="93"/>
  <c r="Y25" i="93"/>
  <c r="Z25" i="93" s="1"/>
  <c r="AI25" i="25"/>
  <c r="AN25" i="25"/>
  <c r="AI24" i="81"/>
  <c r="AN24" i="81"/>
  <c r="AS21" i="15"/>
  <c r="AL21" i="15"/>
  <c r="AU21" i="15" s="1"/>
  <c r="AS18" i="54"/>
  <c r="AL18" i="54"/>
  <c r="AU18" i="54" s="1"/>
  <c r="AH25" i="84"/>
  <c r="AQ25" i="84" s="1"/>
  <c r="AR23" i="49"/>
  <c r="AR25" i="49" s="1"/>
  <c r="AS15" i="15"/>
  <c r="AL15" i="15"/>
  <c r="AU15" i="15" s="1"/>
  <c r="AS12" i="54"/>
  <c r="AL12" i="54"/>
  <c r="AU12" i="54" s="1"/>
  <c r="AS13" i="22"/>
  <c r="AL13" i="22"/>
  <c r="AU13" i="22" s="1"/>
  <c r="AJ4" i="15"/>
  <c r="AK4" i="15"/>
  <c r="AT4" i="15" s="1"/>
  <c r="AT25" i="15" s="1"/>
  <c r="AS22" i="15"/>
  <c r="AL22" i="15"/>
  <c r="AU22" i="15" s="1"/>
  <c r="AS19" i="54"/>
  <c r="AL19" i="54"/>
  <c r="AU19" i="54" s="1"/>
  <c r="AS4" i="4"/>
  <c r="AL4" i="4"/>
  <c r="AU4" i="4" s="1"/>
  <c r="AS10" i="54"/>
  <c r="AL10" i="54"/>
  <c r="AU10" i="54" s="1"/>
  <c r="AR25" i="90"/>
  <c r="AL23" i="22"/>
  <c r="AU23" i="22" s="1"/>
  <c r="AR23" i="22"/>
  <c r="AR25" i="22" s="1"/>
  <c r="AS14" i="22"/>
  <c r="AL14" i="22"/>
  <c r="AU14" i="22" s="1"/>
  <c r="AS19" i="62"/>
  <c r="AL19" i="62"/>
  <c r="AU19" i="62" s="1"/>
  <c r="X26" i="45"/>
  <c r="Y26" i="45"/>
  <c r="AJ22" i="14"/>
  <c r="AK22" i="14"/>
  <c r="AT22" i="14" s="1"/>
  <c r="AJ16" i="14"/>
  <c r="AK16" i="14"/>
  <c r="AT16" i="14" s="1"/>
  <c r="AJ10" i="14"/>
  <c r="AK10" i="14"/>
  <c r="AT10" i="14" s="1"/>
  <c r="AB4" i="14"/>
  <c r="AJ3" i="14"/>
  <c r="AN26" i="41"/>
  <c r="AI26" i="41"/>
  <c r="W27" i="88"/>
  <c r="AG26" i="88"/>
  <c r="AP26" i="88" s="1"/>
  <c r="AE26" i="88"/>
  <c r="AF26" i="88"/>
  <c r="AO26" i="88" s="1"/>
  <c r="W26" i="80"/>
  <c r="AG25" i="80"/>
  <c r="AP25" i="80" s="1"/>
  <c r="AF25" i="80"/>
  <c r="AO25" i="80" s="1"/>
  <c r="AE25" i="80"/>
  <c r="AS9" i="22"/>
  <c r="AL9" i="22"/>
  <c r="AU9" i="22" s="1"/>
  <c r="AS8" i="62"/>
  <c r="AL8" i="62"/>
  <c r="AU8" i="62" s="1"/>
  <c r="AJ12" i="49"/>
  <c r="AK12" i="49"/>
  <c r="AT12" i="49" s="1"/>
  <c r="AR26" i="95"/>
  <c r="X25" i="36"/>
  <c r="Z25" i="36" s="1"/>
  <c r="Y25" i="36"/>
  <c r="Y26" i="37"/>
  <c r="X26" i="37"/>
  <c r="AJ17" i="17"/>
  <c r="AK17" i="17"/>
  <c r="AT17" i="17" s="1"/>
  <c r="AJ11" i="17"/>
  <c r="AK11" i="17"/>
  <c r="AT11" i="17" s="1"/>
  <c r="AJ5" i="17"/>
  <c r="AK5" i="17"/>
  <c r="AT5" i="17" s="1"/>
  <c r="AS22" i="22"/>
  <c r="AL22" i="22"/>
  <c r="AU22" i="22" s="1"/>
  <c r="AJ4" i="54"/>
  <c r="AK4" i="54"/>
  <c r="AT4" i="54" s="1"/>
  <c r="AT25" i="54" s="1"/>
  <c r="AS4" i="63"/>
  <c r="AL4" i="63"/>
  <c r="AU4" i="63" s="1"/>
  <c r="AH25" i="75"/>
  <c r="AQ25" i="75" s="1"/>
  <c r="AS20" i="15"/>
  <c r="AL20" i="15"/>
  <c r="AU20" i="15" s="1"/>
  <c r="AK8" i="49"/>
  <c r="AT8" i="49" s="1"/>
  <c r="AJ8" i="49"/>
  <c r="AJ16" i="49"/>
  <c r="AK16" i="49"/>
  <c r="AT16" i="49" s="1"/>
  <c r="AS15" i="62"/>
  <c r="AL15" i="62"/>
  <c r="AU15" i="62" s="1"/>
  <c r="Z28" i="29"/>
  <c r="X28" i="29"/>
  <c r="Y28" i="29"/>
  <c r="AN24" i="87"/>
  <c r="AI24" i="87"/>
  <c r="AN26" i="27"/>
  <c r="AI26" i="27"/>
  <c r="AI24" i="94"/>
  <c r="AN24" i="94"/>
  <c r="AN24" i="76"/>
  <c r="AI24" i="76"/>
  <c r="W26" i="84"/>
  <c r="AG25" i="84"/>
  <c r="AP25" i="84" s="1"/>
  <c r="AF25" i="84"/>
  <c r="AO25" i="84" s="1"/>
  <c r="AE25" i="84"/>
  <c r="AU25" i="63"/>
  <c r="C11" i="63" s="1"/>
  <c r="F16" i="97" s="1"/>
  <c r="AS18" i="22"/>
  <c r="AL18" i="22"/>
  <c r="AU18" i="22" s="1"/>
  <c r="AS11" i="62"/>
  <c r="AL11" i="62"/>
  <c r="AU11" i="62" s="1"/>
  <c r="AJ15" i="49"/>
  <c r="AK15" i="49"/>
  <c r="AT15" i="49" s="1"/>
  <c r="AS16" i="54"/>
  <c r="AL16" i="54"/>
  <c r="AU16" i="54" s="1"/>
  <c r="AR25" i="48"/>
  <c r="AF26" i="44"/>
  <c r="AO26" i="44" s="1"/>
  <c r="AE26" i="44"/>
  <c r="W27" i="44"/>
  <c r="AG26" i="44"/>
  <c r="AP26" i="44" s="1"/>
  <c r="AR26" i="35"/>
  <c r="AL23" i="15"/>
  <c r="AU23" i="15" s="1"/>
  <c r="AR23" i="15"/>
  <c r="AR25" i="15" s="1"/>
  <c r="AU25" i="59"/>
  <c r="C11" i="59" s="1"/>
  <c r="F12" i="97" s="1"/>
  <c r="AI26" i="74"/>
  <c r="AN26" i="74"/>
  <c r="AS18" i="62"/>
  <c r="AL18" i="62"/>
  <c r="AU18" i="62" s="1"/>
  <c r="AH26" i="85"/>
  <c r="AQ26" i="85" s="1"/>
  <c r="AB4" i="49"/>
  <c r="AJ3" i="49"/>
  <c r="AS3" i="22"/>
  <c r="AL3" i="22"/>
  <c r="AU3" i="22" s="1"/>
  <c r="AJ13" i="49"/>
  <c r="AK13" i="49"/>
  <c r="AT13" i="49" s="1"/>
  <c r="W27" i="30"/>
  <c r="AG26" i="30"/>
  <c r="AP26" i="30" s="1"/>
  <c r="AF26" i="30"/>
  <c r="AO26" i="30" s="1"/>
  <c r="AE26" i="30"/>
  <c r="X28" i="39"/>
  <c r="Y28" i="39"/>
  <c r="AS17" i="15"/>
  <c r="AL17" i="15"/>
  <c r="AU17" i="15" s="1"/>
  <c r="AS14" i="54"/>
  <c r="AL14" i="54"/>
  <c r="AU14" i="54" s="1"/>
  <c r="AJ21" i="14"/>
  <c r="AK21" i="14"/>
  <c r="AT21" i="14" s="1"/>
  <c r="AJ15" i="14"/>
  <c r="AK15" i="14"/>
  <c r="AT15" i="14" s="1"/>
  <c r="AJ9" i="14"/>
  <c r="AK9" i="14"/>
  <c r="AT9" i="14" s="1"/>
  <c r="AJ17" i="49"/>
  <c r="AK17" i="49"/>
  <c r="AT17" i="49" s="1"/>
  <c r="AH26" i="48"/>
  <c r="AQ26" i="48" s="1"/>
  <c r="W27" i="28"/>
  <c r="AG26" i="28"/>
  <c r="AP26" i="28" s="1"/>
  <c r="AF26" i="28"/>
  <c r="AO26" i="28" s="1"/>
  <c r="AE26" i="28"/>
  <c r="AL23" i="62"/>
  <c r="AU23" i="62" s="1"/>
  <c r="AR23" i="62"/>
  <c r="AR25" i="62" s="1"/>
  <c r="AS18" i="15"/>
  <c r="AL18" i="15"/>
  <c r="AU18" i="15" s="1"/>
  <c r="AS21" i="54"/>
  <c r="AL21" i="54"/>
  <c r="AU21" i="54" s="1"/>
  <c r="AJ22" i="17"/>
  <c r="AK22" i="17"/>
  <c r="AT22" i="17" s="1"/>
  <c r="AJ16" i="17"/>
  <c r="AK16" i="17"/>
  <c r="AT16" i="17" s="1"/>
  <c r="AJ10" i="17"/>
  <c r="AK10" i="17"/>
  <c r="AT10" i="17" s="1"/>
  <c r="AB4" i="17"/>
  <c r="AJ3" i="17"/>
  <c r="AJ7" i="49"/>
  <c r="AK7" i="49"/>
  <c r="AT7" i="49" s="1"/>
  <c r="Z25" i="73"/>
  <c r="AH25" i="78"/>
  <c r="AQ25" i="78" s="1"/>
  <c r="AS5" i="22"/>
  <c r="AL5" i="22"/>
  <c r="AU5" i="22" s="1"/>
  <c r="Z25" i="75"/>
  <c r="AS16" i="62"/>
  <c r="AL16" i="62"/>
  <c r="AU16" i="62" s="1"/>
  <c r="AS11" i="54"/>
  <c r="AL11" i="54"/>
  <c r="AU11" i="54" s="1"/>
  <c r="AS19" i="15"/>
  <c r="AL19" i="15"/>
  <c r="AU19" i="15" s="1"/>
  <c r="AN25" i="83"/>
  <c r="AI25" i="83"/>
  <c r="AN25" i="96"/>
  <c r="AI25" i="96"/>
  <c r="AJ19" i="49"/>
  <c r="AK19" i="49"/>
  <c r="AT19" i="49" s="1"/>
  <c r="AH26" i="26"/>
  <c r="AQ26" i="26" s="1"/>
  <c r="AS19" i="22"/>
  <c r="AL19" i="22"/>
  <c r="AU19" i="22" s="1"/>
  <c r="AS25" i="59"/>
  <c r="Z26" i="85"/>
  <c r="AS10" i="15"/>
  <c r="AL10" i="15"/>
  <c r="AU10" i="15" s="1"/>
  <c r="AS7" i="54"/>
  <c r="AL7" i="54"/>
  <c r="AU7" i="54" s="1"/>
  <c r="AH26" i="90"/>
  <c r="AQ26" i="90" s="1"/>
  <c r="AH27" i="35"/>
  <c r="AQ27" i="35" s="1"/>
  <c r="AJ4" i="22"/>
  <c r="AK4" i="22"/>
  <c r="AT4" i="22" s="1"/>
  <c r="AT25" i="22" s="1"/>
  <c r="AS20" i="22"/>
  <c r="AL20" i="22"/>
  <c r="AU20" i="22" s="1"/>
  <c r="AI26" i="82"/>
  <c r="AN26" i="82"/>
  <c r="AS4" i="59"/>
  <c r="AL4" i="59"/>
  <c r="AU4" i="59" s="1"/>
  <c r="Z26" i="47"/>
  <c r="X26" i="47"/>
  <c r="Y26" i="47"/>
  <c r="AS7" i="62"/>
  <c r="AL7" i="62"/>
  <c r="AU7" i="62" s="1"/>
  <c r="AI25" i="45"/>
  <c r="AN25" i="45"/>
  <c r="AJ20" i="14"/>
  <c r="AK20" i="14"/>
  <c r="AT20" i="14" s="1"/>
  <c r="AJ14" i="14"/>
  <c r="AK14" i="14"/>
  <c r="AT14" i="14" s="1"/>
  <c r="AJ8" i="14"/>
  <c r="AK8" i="14"/>
  <c r="AT8" i="14" s="1"/>
  <c r="AJ5" i="49"/>
  <c r="AK5" i="49"/>
  <c r="AT5" i="49" s="1"/>
  <c r="AI23" i="17"/>
  <c r="AN23" i="17"/>
  <c r="AN25" i="17" s="1"/>
  <c r="Y26" i="38"/>
  <c r="X26" i="38"/>
  <c r="Z26" i="38" s="1"/>
  <c r="AF26" i="48"/>
  <c r="AO26" i="48" s="1"/>
  <c r="AG26" i="48"/>
  <c r="AP26" i="48" s="1"/>
  <c r="AE26" i="48"/>
  <c r="W27" i="48"/>
  <c r="W25" i="42"/>
  <c r="AG24" i="42"/>
  <c r="AP24" i="42" s="1"/>
  <c r="AF24" i="42"/>
  <c r="AO24" i="42" s="1"/>
  <c r="AE24" i="42"/>
  <c r="AJ23" i="17"/>
  <c r="AS23" i="17" s="1"/>
  <c r="AK23" i="17"/>
  <c r="AT23" i="17" s="1"/>
  <c r="AS15" i="22"/>
  <c r="AL15" i="22"/>
  <c r="AU15" i="22" s="1"/>
  <c r="AS14" i="62"/>
  <c r="AL14" i="62"/>
  <c r="AU14" i="62" s="1"/>
  <c r="AU25" i="53"/>
  <c r="C11" i="53" s="1"/>
  <c r="F6" i="97" s="1"/>
  <c r="AJ18" i="49"/>
  <c r="AK18" i="49"/>
  <c r="AT18" i="49" s="1"/>
  <c r="AI25" i="37"/>
  <c r="AN25" i="37"/>
  <c r="AJ21" i="17"/>
  <c r="AK21" i="17"/>
  <c r="AT21" i="17" s="1"/>
  <c r="AJ15" i="17"/>
  <c r="AK15" i="17"/>
  <c r="AT15" i="17" s="1"/>
  <c r="AJ9" i="17"/>
  <c r="AK9" i="17"/>
  <c r="AT9" i="17" s="1"/>
  <c r="W26" i="78"/>
  <c r="AG25" i="78"/>
  <c r="AP25" i="78" s="1"/>
  <c r="AF25" i="78"/>
  <c r="AO25" i="78" s="1"/>
  <c r="AE25" i="78"/>
  <c r="AR24" i="80"/>
  <c r="AU25" i="4"/>
  <c r="C11" i="4" s="1"/>
  <c r="AS8" i="15"/>
  <c r="AL8" i="15"/>
  <c r="AU8" i="15" s="1"/>
  <c r="AH26" i="34"/>
  <c r="AQ26" i="34" s="1"/>
  <c r="AH26" i="77"/>
  <c r="AQ26" i="77" s="1"/>
  <c r="AS6" i="22"/>
  <c r="AL6" i="22"/>
  <c r="AU6" i="22" s="1"/>
  <c r="AS17" i="62"/>
  <c r="AL17" i="62"/>
  <c r="AU17" i="62" s="1"/>
  <c r="AL23" i="54"/>
  <c r="AU23" i="54" s="1"/>
  <c r="AR23" i="54"/>
  <c r="AR25" i="54" s="1"/>
  <c r="AJ21" i="49"/>
  <c r="AK21" i="49"/>
  <c r="AT21" i="49" s="1"/>
  <c r="AR24" i="78"/>
  <c r="AE27" i="89"/>
  <c r="W28" i="89"/>
  <c r="AF27" i="89"/>
  <c r="AO27" i="89" s="1"/>
  <c r="AG27" i="89"/>
  <c r="AP27" i="89" s="1"/>
  <c r="AS6" i="62"/>
  <c r="AL6" i="62"/>
  <c r="AU6" i="62" s="1"/>
  <c r="W26" i="40"/>
  <c r="AG25" i="40"/>
  <c r="AP25" i="40" s="1"/>
  <c r="AF25" i="40"/>
  <c r="AO25" i="40" s="1"/>
  <c r="AE25" i="40"/>
  <c r="Z26" i="90"/>
  <c r="AR25" i="79"/>
  <c r="AS5" i="15"/>
  <c r="AL5" i="15"/>
  <c r="AU5" i="15" s="1"/>
  <c r="AR25" i="34"/>
  <c r="AS20" i="54"/>
  <c r="AL20" i="54"/>
  <c r="AU20" i="54" s="1"/>
  <c r="AK19" i="14"/>
  <c r="AT19" i="14" s="1"/>
  <c r="AJ19" i="14"/>
  <c r="AK13" i="14"/>
  <c r="AT13" i="14" s="1"/>
  <c r="AJ13" i="14"/>
  <c r="AK7" i="14"/>
  <c r="AT7" i="14" s="1"/>
  <c r="AJ7" i="14"/>
  <c r="Y27" i="41"/>
  <c r="X27" i="41"/>
  <c r="AS3" i="62"/>
  <c r="AL3" i="62"/>
  <c r="AU3" i="62" s="1"/>
  <c r="AR25" i="44"/>
  <c r="AH25" i="46"/>
  <c r="AQ25" i="46" s="1"/>
  <c r="AS6" i="15"/>
  <c r="AL6" i="15"/>
  <c r="AU6" i="15" s="1"/>
  <c r="AS9" i="54"/>
  <c r="AL9" i="54"/>
  <c r="AU9" i="54" s="1"/>
  <c r="AN24" i="36"/>
  <c r="AI24" i="36"/>
  <c r="AK20" i="17"/>
  <c r="AT20" i="17" s="1"/>
  <c r="AJ20" i="17"/>
  <c r="AK14" i="17"/>
  <c r="AT14" i="17" s="1"/>
  <c r="AJ14" i="17"/>
  <c r="AJ8" i="17"/>
  <c r="AK8" i="17"/>
  <c r="AT8" i="17" s="1"/>
  <c r="AR25" i="30"/>
  <c r="AS11" i="22"/>
  <c r="AL11" i="22"/>
  <c r="AU11" i="22" s="1"/>
  <c r="AS22" i="62"/>
  <c r="AL22" i="62"/>
  <c r="AU22" i="62" s="1"/>
  <c r="AS25" i="4"/>
  <c r="X26" i="31"/>
  <c r="Y26" i="31"/>
  <c r="Z26" i="31" s="1"/>
  <c r="Z26" i="34"/>
  <c r="AS17" i="54"/>
  <c r="AL17" i="54"/>
  <c r="AU17" i="54" s="1"/>
  <c r="AJ14" i="49"/>
  <c r="AK14" i="49"/>
  <c r="AT14" i="49" s="1"/>
  <c r="AN27" i="29"/>
  <c r="AI27" i="29"/>
  <c r="AN24" i="92"/>
  <c r="AI24" i="92"/>
  <c r="Y25" i="87"/>
  <c r="X25" i="87"/>
  <c r="Z25" i="87" s="1"/>
  <c r="Z26" i="96"/>
  <c r="Y26" i="96"/>
  <c r="X26" i="96"/>
  <c r="Y27" i="86"/>
  <c r="X27" i="86"/>
  <c r="Z27" i="86" s="1"/>
  <c r="AI24" i="93"/>
  <c r="AN24" i="93"/>
  <c r="Y26" i="25"/>
  <c r="X26" i="25"/>
  <c r="AS25" i="63"/>
  <c r="AR25" i="77"/>
  <c r="AS22" i="49"/>
  <c r="AL22" i="49"/>
  <c r="AU22" i="49" s="1"/>
  <c r="X25" i="81"/>
  <c r="Z25" i="81" s="1"/>
  <c r="Y25" i="81"/>
  <c r="AS9" i="15"/>
  <c r="AL9" i="15"/>
  <c r="AU9" i="15" s="1"/>
  <c r="AS6" i="54"/>
  <c r="AL6" i="54"/>
  <c r="AU6" i="54" s="1"/>
  <c r="Z26" i="26"/>
  <c r="AH26" i="79"/>
  <c r="AQ26" i="79" s="1"/>
  <c r="AR24" i="46"/>
  <c r="AS7" i="22"/>
  <c r="AL7" i="22"/>
  <c r="AU7" i="22" s="1"/>
  <c r="Y27" i="74"/>
  <c r="X27" i="74"/>
  <c r="Z27" i="74" s="1"/>
  <c r="AS16" i="15"/>
  <c r="AL16" i="15"/>
  <c r="AU16" i="15" s="1"/>
  <c r="AS13" i="54"/>
  <c r="AL13" i="54"/>
  <c r="AU13" i="54" s="1"/>
  <c r="Z27" i="35"/>
  <c r="AS16" i="22"/>
  <c r="AL16" i="22"/>
  <c r="AU16" i="22" s="1"/>
  <c r="AS21" i="62"/>
  <c r="AL21" i="62"/>
  <c r="AU21" i="62" s="1"/>
  <c r="AS13" i="15"/>
  <c r="AL13" i="15"/>
  <c r="AU13" i="15" s="1"/>
  <c r="AR24" i="73"/>
  <c r="AS8" i="22"/>
  <c r="AL8" i="22"/>
  <c r="AU8" i="22" s="1"/>
  <c r="AR24" i="75"/>
  <c r="AI25" i="47"/>
  <c r="AN25" i="47"/>
  <c r="AS13" i="62"/>
  <c r="AL13" i="62"/>
  <c r="AU13" i="62" s="1"/>
  <c r="AN27" i="39"/>
  <c r="AI27" i="39"/>
  <c r="AJ18" i="14"/>
  <c r="AK18" i="14"/>
  <c r="AT18" i="14" s="1"/>
  <c r="AJ12" i="14"/>
  <c r="AK12" i="14"/>
  <c r="AT12" i="14" s="1"/>
  <c r="AJ6" i="14"/>
  <c r="AK6" i="14"/>
  <c r="AT6" i="14" s="1"/>
  <c r="AN25" i="38"/>
  <c r="AI25" i="38"/>
  <c r="AJ4" i="62"/>
  <c r="AK4" i="62"/>
  <c r="AT4" i="62" s="1"/>
  <c r="AT25" i="62" s="1"/>
  <c r="AL23" i="14"/>
  <c r="AU23" i="14" s="1"/>
  <c r="AR23" i="14"/>
  <c r="AR25" i="14" s="1"/>
  <c r="AH26" i="88"/>
  <c r="AQ26" i="88" s="1"/>
  <c r="AS21" i="22"/>
  <c r="AL21" i="22"/>
  <c r="AU21" i="22" s="1"/>
  <c r="AS20" i="62"/>
  <c r="AL20" i="62"/>
  <c r="AU20" i="62" s="1"/>
  <c r="AJ19" i="17"/>
  <c r="AK19" i="17"/>
  <c r="AT19" i="17" s="1"/>
  <c r="AJ13" i="17"/>
  <c r="AK13" i="17"/>
  <c r="AT13" i="17" s="1"/>
  <c r="AJ7" i="17"/>
  <c r="AK7" i="17"/>
  <c r="AT7" i="17" s="1"/>
  <c r="AS10" i="22"/>
  <c r="AL10" i="22"/>
  <c r="AU10" i="22" s="1"/>
  <c r="AS9" i="62"/>
  <c r="AL9" i="62"/>
  <c r="AU9" i="62" s="1"/>
  <c r="AS22" i="54"/>
  <c r="AL22" i="54"/>
  <c r="AU22" i="54" s="1"/>
  <c r="AR25" i="88"/>
  <c r="AS14" i="15"/>
  <c r="AL14" i="15"/>
  <c r="AU14" i="15" s="1"/>
  <c r="AJ23" i="49"/>
  <c r="AS23" i="49" s="1"/>
  <c r="AK23" i="49"/>
  <c r="AT23" i="49" s="1"/>
  <c r="Z26" i="77"/>
  <c r="X26" i="83"/>
  <c r="Y26" i="83"/>
  <c r="Z26" i="83" s="1"/>
  <c r="Y27" i="27"/>
  <c r="X27" i="27"/>
  <c r="X25" i="76"/>
  <c r="Y25" i="76"/>
  <c r="Z25" i="76" s="1"/>
  <c r="W26" i="94" l="1"/>
  <c r="AG25" i="94"/>
  <c r="AP25" i="94" s="1"/>
  <c r="AF25" i="94"/>
  <c r="AO25" i="94" s="1"/>
  <c r="AE25" i="94"/>
  <c r="AF27" i="86"/>
  <c r="AO27" i="86" s="1"/>
  <c r="AE27" i="86"/>
  <c r="W28" i="86"/>
  <c r="AG27" i="86"/>
  <c r="AP27" i="86" s="1"/>
  <c r="AE26" i="38"/>
  <c r="W27" i="38"/>
  <c r="AG26" i="38"/>
  <c r="AP26" i="38" s="1"/>
  <c r="AF26" i="38"/>
  <c r="AO26" i="38" s="1"/>
  <c r="W28" i="74"/>
  <c r="AG27" i="74"/>
  <c r="AP27" i="74" s="1"/>
  <c r="AF27" i="74"/>
  <c r="AO27" i="74" s="1"/>
  <c r="AE27" i="74"/>
  <c r="W26" i="81"/>
  <c r="AG25" i="81"/>
  <c r="AP25" i="81" s="1"/>
  <c r="AF25" i="81"/>
  <c r="AO25" i="81" s="1"/>
  <c r="AE25" i="81"/>
  <c r="AE25" i="76"/>
  <c r="AG25" i="76"/>
  <c r="AP25" i="76" s="1"/>
  <c r="AF25" i="76"/>
  <c r="AO25" i="76" s="1"/>
  <c r="W26" i="76"/>
  <c r="W28" i="82"/>
  <c r="AG27" i="82"/>
  <c r="AP27" i="82" s="1"/>
  <c r="AF27" i="82"/>
  <c r="AO27" i="82" s="1"/>
  <c r="AE27" i="82"/>
  <c r="W26" i="93"/>
  <c r="AG25" i="93"/>
  <c r="AP25" i="93" s="1"/>
  <c r="AF25" i="93"/>
  <c r="AO25" i="93" s="1"/>
  <c r="AE25" i="93"/>
  <c r="W27" i="31"/>
  <c r="AG26" i="31"/>
  <c r="AP26" i="31" s="1"/>
  <c r="AF26" i="31"/>
  <c r="AO26" i="31" s="1"/>
  <c r="AE26" i="31"/>
  <c r="AE25" i="36"/>
  <c r="W26" i="36"/>
  <c r="AG25" i="36"/>
  <c r="AP25" i="36" s="1"/>
  <c r="AF25" i="36"/>
  <c r="AO25" i="36" s="1"/>
  <c r="AF26" i="83"/>
  <c r="AO26" i="83" s="1"/>
  <c r="AE26" i="83"/>
  <c r="W27" i="83"/>
  <c r="AG26" i="83"/>
  <c r="AP26" i="83" s="1"/>
  <c r="AE25" i="87"/>
  <c r="AF25" i="87"/>
  <c r="AO25" i="87" s="1"/>
  <c r="W26" i="87"/>
  <c r="AG25" i="87"/>
  <c r="AP25" i="87" s="1"/>
  <c r="AS14" i="17"/>
  <c r="AL14" i="17"/>
  <c r="AU14" i="17" s="1"/>
  <c r="Z26" i="78"/>
  <c r="X26" i="78"/>
  <c r="Y26" i="78"/>
  <c r="Y27" i="44"/>
  <c r="Z27" i="44" s="1"/>
  <c r="X27" i="44"/>
  <c r="AR26" i="27"/>
  <c r="AH25" i="76"/>
  <c r="AQ25" i="76" s="1"/>
  <c r="AH26" i="83"/>
  <c r="AQ26" i="83" s="1"/>
  <c r="AS13" i="17"/>
  <c r="AL13" i="17"/>
  <c r="AU13" i="17" s="1"/>
  <c r="AR27" i="39"/>
  <c r="W28" i="35"/>
  <c r="AG27" i="35"/>
  <c r="AP27" i="35" s="1"/>
  <c r="AF27" i="35"/>
  <c r="AO27" i="35" s="1"/>
  <c r="AE27" i="35"/>
  <c r="AH26" i="25"/>
  <c r="AQ26" i="25" s="1"/>
  <c r="AH26" i="31"/>
  <c r="AQ26" i="31" s="1"/>
  <c r="AS13" i="14"/>
  <c r="AL13" i="14"/>
  <c r="AU13" i="14" s="1"/>
  <c r="AE26" i="90"/>
  <c r="W27" i="90"/>
  <c r="AG26" i="90"/>
  <c r="AP26" i="90" s="1"/>
  <c r="AF26" i="90"/>
  <c r="AO26" i="90" s="1"/>
  <c r="AI27" i="89"/>
  <c r="AN27" i="89"/>
  <c r="AS21" i="17"/>
  <c r="AL21" i="17"/>
  <c r="AU21" i="17" s="1"/>
  <c r="AI24" i="42"/>
  <c r="AN24" i="42"/>
  <c r="AN26" i="48"/>
  <c r="AI26" i="48"/>
  <c r="AS8" i="14"/>
  <c r="AL8" i="14"/>
  <c r="AU8" i="14" s="1"/>
  <c r="AR25" i="45"/>
  <c r="AS3" i="17"/>
  <c r="AL3" i="17"/>
  <c r="AU3" i="17" s="1"/>
  <c r="Y27" i="28"/>
  <c r="Z27" i="28" s="1"/>
  <c r="X27" i="28"/>
  <c r="AS3" i="49"/>
  <c r="AL3" i="49"/>
  <c r="AU3" i="49" s="1"/>
  <c r="Z26" i="84"/>
  <c r="X26" i="84"/>
  <c r="Y26" i="84"/>
  <c r="AS17" i="17"/>
  <c r="AL17" i="17"/>
  <c r="AU17" i="17" s="1"/>
  <c r="Y26" i="80"/>
  <c r="X26" i="80"/>
  <c r="Z26" i="80" s="1"/>
  <c r="Z27" i="88"/>
  <c r="Y27" i="88"/>
  <c r="X27" i="88"/>
  <c r="AS10" i="14"/>
  <c r="AL10" i="14"/>
  <c r="AU10" i="14" s="1"/>
  <c r="AH26" i="45"/>
  <c r="AQ26" i="45" s="1"/>
  <c r="AH25" i="93"/>
  <c r="AQ25" i="93" s="1"/>
  <c r="AS18" i="17"/>
  <c r="AL18" i="17"/>
  <c r="AU18" i="17" s="1"/>
  <c r="W27" i="26"/>
  <c r="AG26" i="26"/>
  <c r="AP26" i="26" s="1"/>
  <c r="AF26" i="26"/>
  <c r="AO26" i="26" s="1"/>
  <c r="AE26" i="26"/>
  <c r="AR25" i="83"/>
  <c r="AS7" i="49"/>
  <c r="AL7" i="49"/>
  <c r="AU7" i="49" s="1"/>
  <c r="AS16" i="17"/>
  <c r="AL16" i="17"/>
  <c r="AU16" i="17" s="1"/>
  <c r="AS25" i="22"/>
  <c r="AE28" i="29"/>
  <c r="AF28" i="29"/>
  <c r="AO28" i="29" s="1"/>
  <c r="W29" i="29"/>
  <c r="AG28" i="29"/>
  <c r="AP28" i="29" s="1"/>
  <c r="AS6" i="14"/>
  <c r="AL6" i="14"/>
  <c r="AU6" i="14" s="1"/>
  <c r="AS14" i="49"/>
  <c r="AL14" i="49"/>
  <c r="AU14" i="49" s="1"/>
  <c r="AS20" i="17"/>
  <c r="AL20" i="17"/>
  <c r="AU20" i="17" s="1"/>
  <c r="AH27" i="41"/>
  <c r="AQ27" i="41" s="1"/>
  <c r="AS4" i="22"/>
  <c r="AL4" i="22"/>
  <c r="AU4" i="22" s="1"/>
  <c r="AE25" i="75"/>
  <c r="W26" i="75"/>
  <c r="AF25" i="75"/>
  <c r="AO25" i="75" s="1"/>
  <c r="AG25" i="75"/>
  <c r="AP25" i="75" s="1"/>
  <c r="AJ4" i="17"/>
  <c r="AK4" i="17"/>
  <c r="AT4" i="17" s="1"/>
  <c r="AT25" i="17" s="1"/>
  <c r="AS22" i="17"/>
  <c r="AL22" i="17"/>
  <c r="AU22" i="17" s="1"/>
  <c r="AS17" i="49"/>
  <c r="AL17" i="49"/>
  <c r="AU17" i="49" s="1"/>
  <c r="AS21" i="14"/>
  <c r="AL21" i="14"/>
  <c r="AU21" i="14" s="1"/>
  <c r="AH28" i="39"/>
  <c r="AQ28" i="39" s="1"/>
  <c r="Y27" i="30"/>
  <c r="X27" i="30"/>
  <c r="AJ4" i="49"/>
  <c r="AK4" i="49"/>
  <c r="AT4" i="49" s="1"/>
  <c r="AT25" i="49" s="1"/>
  <c r="AI26" i="44"/>
  <c r="AN26" i="44"/>
  <c r="AR24" i="76"/>
  <c r="AR24" i="87"/>
  <c r="AH26" i="37"/>
  <c r="AQ26" i="37" s="1"/>
  <c r="AR26" i="41"/>
  <c r="Z26" i="45"/>
  <c r="AS4" i="15"/>
  <c r="AL4" i="15"/>
  <c r="AU4" i="15" s="1"/>
  <c r="AH25" i="92"/>
  <c r="AQ25" i="92" s="1"/>
  <c r="AI25" i="46"/>
  <c r="AN25" i="46"/>
  <c r="AS5" i="14"/>
  <c r="AL5" i="14"/>
  <c r="AU5" i="14" s="1"/>
  <c r="AN24" i="32"/>
  <c r="AI24" i="32"/>
  <c r="AN26" i="79"/>
  <c r="AI26" i="79"/>
  <c r="Y27" i="33"/>
  <c r="X27" i="33"/>
  <c r="Z27" i="33" s="1"/>
  <c r="AS18" i="14"/>
  <c r="AL18" i="14"/>
  <c r="AU18" i="14" s="1"/>
  <c r="AH25" i="81"/>
  <c r="AQ25" i="81" s="1"/>
  <c r="AH25" i="87"/>
  <c r="AQ25" i="87" s="1"/>
  <c r="Z28" i="89"/>
  <c r="Y28" i="89"/>
  <c r="X28" i="89"/>
  <c r="AH27" i="27"/>
  <c r="AQ27" i="27" s="1"/>
  <c r="W27" i="77"/>
  <c r="AG26" i="77"/>
  <c r="AP26" i="77" s="1"/>
  <c r="AF26" i="77"/>
  <c r="AO26" i="77" s="1"/>
  <c r="AE26" i="77"/>
  <c r="AS19" i="17"/>
  <c r="AL19" i="17"/>
  <c r="AU19" i="17" s="1"/>
  <c r="Z26" i="25"/>
  <c r="AH26" i="96"/>
  <c r="AQ26" i="96" s="1"/>
  <c r="AR24" i="92"/>
  <c r="AS19" i="14"/>
  <c r="AL19" i="14"/>
  <c r="AU19" i="14" s="1"/>
  <c r="AN25" i="40"/>
  <c r="AI25" i="40"/>
  <c r="AI25" i="78"/>
  <c r="AN25" i="78"/>
  <c r="AS9" i="17"/>
  <c r="AL9" i="17"/>
  <c r="AU9" i="17" s="1"/>
  <c r="AR25" i="37"/>
  <c r="AL23" i="17"/>
  <c r="AU23" i="17" s="1"/>
  <c r="AR23" i="17"/>
  <c r="AR25" i="17" s="1"/>
  <c r="AS14" i="14"/>
  <c r="AL14" i="14"/>
  <c r="AU14" i="14" s="1"/>
  <c r="AS19" i="49"/>
  <c r="AL19" i="49"/>
  <c r="AU19" i="49" s="1"/>
  <c r="Z28" i="39"/>
  <c r="AS15" i="49"/>
  <c r="AL15" i="49"/>
  <c r="AU15" i="49" s="1"/>
  <c r="AS5" i="17"/>
  <c r="AL5" i="17"/>
  <c r="AU5" i="17" s="1"/>
  <c r="AS16" i="14"/>
  <c r="AL16" i="14"/>
  <c r="AU16" i="14" s="1"/>
  <c r="AR24" i="81"/>
  <c r="AS6" i="17"/>
  <c r="AL6" i="17"/>
  <c r="AU6" i="17" s="1"/>
  <c r="AS6" i="49"/>
  <c r="AL6" i="49"/>
  <c r="AU6" i="49" s="1"/>
  <c r="Z26" i="91"/>
  <c r="X26" i="91"/>
  <c r="Y26" i="91"/>
  <c r="Y27" i="43"/>
  <c r="Z27" i="43" s="1"/>
  <c r="X27" i="43"/>
  <c r="Z28" i="95"/>
  <c r="X28" i="95"/>
  <c r="Y28" i="95"/>
  <c r="AH27" i="74"/>
  <c r="AQ27" i="74" s="1"/>
  <c r="W27" i="47"/>
  <c r="AG26" i="47"/>
  <c r="AP26" i="47" s="1"/>
  <c r="AF26" i="47"/>
  <c r="AO26" i="47" s="1"/>
  <c r="AE26" i="47"/>
  <c r="AS4" i="62"/>
  <c r="AS25" i="62" s="1"/>
  <c r="AL4" i="62"/>
  <c r="AU4" i="62" s="1"/>
  <c r="AS12" i="14"/>
  <c r="AL12" i="14"/>
  <c r="AU12" i="14" s="1"/>
  <c r="AR24" i="36"/>
  <c r="Z27" i="41"/>
  <c r="X25" i="42"/>
  <c r="Y25" i="42"/>
  <c r="Z25" i="42" s="1"/>
  <c r="AR26" i="82"/>
  <c r="AR25" i="96"/>
  <c r="W26" i="73"/>
  <c r="AG25" i="73"/>
  <c r="AP25" i="73" s="1"/>
  <c r="AF25" i="73"/>
  <c r="AO25" i="73" s="1"/>
  <c r="AE25" i="73"/>
  <c r="AS10" i="17"/>
  <c r="AL10" i="17"/>
  <c r="AU10" i="17" s="1"/>
  <c r="AN26" i="28"/>
  <c r="AI26" i="28"/>
  <c r="AS9" i="14"/>
  <c r="AL9" i="14"/>
  <c r="AU9" i="14" s="1"/>
  <c r="AS13" i="49"/>
  <c r="AL13" i="49"/>
  <c r="AU13" i="49" s="1"/>
  <c r="AN25" i="84"/>
  <c r="AI25" i="84"/>
  <c r="AS16" i="49"/>
  <c r="AL16" i="49"/>
  <c r="AU16" i="49" s="1"/>
  <c r="Z26" i="37"/>
  <c r="AI25" i="80"/>
  <c r="AN25" i="80"/>
  <c r="AS3" i="14"/>
  <c r="AL3" i="14"/>
  <c r="AU3" i="14" s="1"/>
  <c r="AL23" i="49"/>
  <c r="AU23" i="49" s="1"/>
  <c r="AR26" i="86"/>
  <c r="Z25" i="92"/>
  <c r="AR25" i="31"/>
  <c r="AS11" i="14"/>
  <c r="AL11" i="14"/>
  <c r="AU11" i="14" s="1"/>
  <c r="AU25" i="15"/>
  <c r="C11" i="15" s="1"/>
  <c r="AS10" i="49"/>
  <c r="AL10" i="49"/>
  <c r="AU10" i="49" s="1"/>
  <c r="AN26" i="33"/>
  <c r="AI26" i="33"/>
  <c r="AR25" i="47"/>
  <c r="AH27" i="86"/>
  <c r="AQ27" i="86" s="1"/>
  <c r="AU25" i="62"/>
  <c r="C11" i="62" s="1"/>
  <c r="F15" i="97" s="1"/>
  <c r="Z27" i="27"/>
  <c r="AS7" i="17"/>
  <c r="AL7" i="17"/>
  <c r="AU7" i="17" s="1"/>
  <c r="AR25" i="38"/>
  <c r="AR24" i="93"/>
  <c r="AE26" i="96"/>
  <c r="W27" i="96"/>
  <c r="AG26" i="96"/>
  <c r="AP26" i="96" s="1"/>
  <c r="AF26" i="96"/>
  <c r="AO26" i="96" s="1"/>
  <c r="AR27" i="29"/>
  <c r="W27" i="34"/>
  <c r="AG26" i="34"/>
  <c r="AP26" i="34" s="1"/>
  <c r="AF26" i="34"/>
  <c r="AO26" i="34" s="1"/>
  <c r="AE26" i="34"/>
  <c r="AS8" i="17"/>
  <c r="AL8" i="17"/>
  <c r="AU8" i="17" s="1"/>
  <c r="AS7" i="14"/>
  <c r="AL7" i="14"/>
  <c r="AU7" i="14" s="1"/>
  <c r="AS21" i="49"/>
  <c r="AL21" i="49"/>
  <c r="AU21" i="49" s="1"/>
  <c r="AS15" i="17"/>
  <c r="AL15" i="17"/>
  <c r="AU15" i="17" s="1"/>
  <c r="AS18" i="49"/>
  <c r="AL18" i="49"/>
  <c r="AU18" i="49" s="1"/>
  <c r="AH26" i="38"/>
  <c r="AQ26" i="38" s="1"/>
  <c r="AS5" i="49"/>
  <c r="AL5" i="49"/>
  <c r="AU5" i="49" s="1"/>
  <c r="AS20" i="14"/>
  <c r="AL20" i="14"/>
  <c r="AU20" i="14" s="1"/>
  <c r="AH26" i="47"/>
  <c r="AQ26" i="47" s="1"/>
  <c r="AF26" i="85"/>
  <c r="AO26" i="85" s="1"/>
  <c r="AE26" i="85"/>
  <c r="AG26" i="85"/>
  <c r="AP26" i="85" s="1"/>
  <c r="W27" i="85"/>
  <c r="AN26" i="30"/>
  <c r="AI26" i="30"/>
  <c r="AU25" i="22"/>
  <c r="C11" i="22" s="1"/>
  <c r="AR26" i="74"/>
  <c r="AR24" i="94"/>
  <c r="AH28" i="29"/>
  <c r="AQ28" i="29" s="1"/>
  <c r="AS8" i="49"/>
  <c r="AL8" i="49"/>
  <c r="AU8" i="49" s="1"/>
  <c r="AS4" i="54"/>
  <c r="AL4" i="54"/>
  <c r="AU4" i="54" s="1"/>
  <c r="AU25" i="54" s="1"/>
  <c r="C11" i="54" s="1"/>
  <c r="F7" i="97" s="1"/>
  <c r="AS11" i="17"/>
  <c r="AL11" i="17"/>
  <c r="AU11" i="17" s="1"/>
  <c r="AS12" i="49"/>
  <c r="AL12" i="49"/>
  <c r="AU12" i="49" s="1"/>
  <c r="AN26" i="88"/>
  <c r="AI26" i="88"/>
  <c r="AJ4" i="14"/>
  <c r="AK4" i="14"/>
  <c r="AT4" i="14" s="1"/>
  <c r="AT25" i="14" s="1"/>
  <c r="AS22" i="14"/>
  <c r="AL22" i="14"/>
  <c r="AU22" i="14" s="1"/>
  <c r="AR25" i="25"/>
  <c r="AS25" i="54"/>
  <c r="AS12" i="17"/>
  <c r="AL12" i="17"/>
  <c r="AU12" i="17" s="1"/>
  <c r="Z26" i="46"/>
  <c r="Y26" i="46"/>
  <c r="X26" i="46"/>
  <c r="X25" i="32"/>
  <c r="Y25" i="32"/>
  <c r="AS25" i="15"/>
  <c r="AI25" i="91"/>
  <c r="AN25" i="91"/>
  <c r="Y27" i="79"/>
  <c r="Z27" i="79" s="1"/>
  <c r="X27" i="79"/>
  <c r="Z26" i="40"/>
  <c r="Y26" i="40"/>
  <c r="X26" i="40"/>
  <c r="X27" i="48"/>
  <c r="Y27" i="48"/>
  <c r="AS15" i="14"/>
  <c r="AL15" i="14"/>
  <c r="AU15" i="14" s="1"/>
  <c r="AH25" i="36"/>
  <c r="AQ25" i="36" s="1"/>
  <c r="AH25" i="94"/>
  <c r="AQ25" i="94" s="1"/>
  <c r="AS20" i="49"/>
  <c r="AL20" i="49"/>
  <c r="AU20" i="49" s="1"/>
  <c r="AS11" i="49"/>
  <c r="AL11" i="49"/>
  <c r="AU11" i="49" s="1"/>
  <c r="AS17" i="14"/>
  <c r="AL17" i="14"/>
  <c r="AU17" i="14" s="1"/>
  <c r="AH27" i="82"/>
  <c r="AQ27" i="82" s="1"/>
  <c r="AS9" i="49"/>
  <c r="AL9" i="49"/>
  <c r="AU9" i="49" s="1"/>
  <c r="AN26" i="43"/>
  <c r="AI26" i="43"/>
  <c r="AI27" i="95"/>
  <c r="AN27" i="95"/>
  <c r="AF27" i="79" l="1"/>
  <c r="AO27" i="79" s="1"/>
  <c r="AE27" i="79"/>
  <c r="AG27" i="79"/>
  <c r="AP27" i="79" s="1"/>
  <c r="W28" i="79"/>
  <c r="W28" i="44"/>
  <c r="AG27" i="44"/>
  <c r="AP27" i="44" s="1"/>
  <c r="AF27" i="44"/>
  <c r="AO27" i="44" s="1"/>
  <c r="AE27" i="44"/>
  <c r="AF27" i="43"/>
  <c r="AO27" i="43" s="1"/>
  <c r="AE27" i="43"/>
  <c r="W28" i="43"/>
  <c r="AG27" i="43"/>
  <c r="AP27" i="43" s="1"/>
  <c r="AE27" i="33"/>
  <c r="W28" i="33"/>
  <c r="AG27" i="33"/>
  <c r="AP27" i="33" s="1"/>
  <c r="AF27" i="33"/>
  <c r="AO27" i="33" s="1"/>
  <c r="W26" i="42"/>
  <c r="AG25" i="42"/>
  <c r="AP25" i="42" s="1"/>
  <c r="AF25" i="42"/>
  <c r="AO25" i="42" s="1"/>
  <c r="AE25" i="42"/>
  <c r="AF27" i="28"/>
  <c r="AO27" i="28" s="1"/>
  <c r="AE27" i="28"/>
  <c r="W28" i="28"/>
  <c r="AG27" i="28"/>
  <c r="AP27" i="28" s="1"/>
  <c r="W27" i="80"/>
  <c r="AG26" i="80"/>
  <c r="AP26" i="80" s="1"/>
  <c r="AF26" i="80"/>
  <c r="AO26" i="80" s="1"/>
  <c r="AE26" i="80"/>
  <c r="AH27" i="79"/>
  <c r="AQ27" i="79" s="1"/>
  <c r="AN26" i="34"/>
  <c r="AI26" i="34"/>
  <c r="AF27" i="27"/>
  <c r="AO27" i="27" s="1"/>
  <c r="AE27" i="27"/>
  <c r="W28" i="27"/>
  <c r="AG27" i="27"/>
  <c r="AP27" i="27" s="1"/>
  <c r="AR25" i="84"/>
  <c r="AR26" i="28"/>
  <c r="AH27" i="43"/>
  <c r="AQ27" i="43" s="1"/>
  <c r="AF28" i="39"/>
  <c r="AO28" i="39" s="1"/>
  <c r="AE28" i="39"/>
  <c r="AG28" i="39"/>
  <c r="AP28" i="39" s="1"/>
  <c r="W29" i="39"/>
  <c r="AR25" i="78"/>
  <c r="W27" i="25"/>
  <c r="AG26" i="25"/>
  <c r="AP26" i="25" s="1"/>
  <c r="AF26" i="25"/>
  <c r="AO26" i="25" s="1"/>
  <c r="AE26" i="25"/>
  <c r="Y27" i="77"/>
  <c r="Z27" i="77" s="1"/>
  <c r="X27" i="77"/>
  <c r="AR27" i="89"/>
  <c r="Z27" i="83"/>
  <c r="X27" i="83"/>
  <c r="Y27" i="83"/>
  <c r="X26" i="36"/>
  <c r="Y26" i="36"/>
  <c r="Z26" i="36" s="1"/>
  <c r="Z27" i="31"/>
  <c r="Y27" i="31"/>
  <c r="X27" i="31"/>
  <c r="Y26" i="93"/>
  <c r="X26" i="93"/>
  <c r="Z27" i="38"/>
  <c r="Y27" i="38"/>
  <c r="X27" i="38"/>
  <c r="AH27" i="48"/>
  <c r="AQ27" i="48" s="1"/>
  <c r="AH25" i="32"/>
  <c r="AQ25" i="32" s="1"/>
  <c r="Z27" i="85"/>
  <c r="X27" i="85"/>
  <c r="Y27" i="85"/>
  <c r="AE25" i="92"/>
  <c r="AF25" i="92"/>
  <c r="AO25" i="92" s="1"/>
  <c r="W26" i="92"/>
  <c r="AG25" i="92"/>
  <c r="AP25" i="92" s="1"/>
  <c r="Y26" i="73"/>
  <c r="X26" i="73"/>
  <c r="AR25" i="40"/>
  <c r="AH28" i="89"/>
  <c r="AQ28" i="89" s="1"/>
  <c r="AR26" i="79"/>
  <c r="AS4" i="49"/>
  <c r="AL4" i="49"/>
  <c r="AU4" i="49" s="1"/>
  <c r="AU25" i="49" s="1"/>
  <c r="C11" i="49" s="1"/>
  <c r="F2" i="97" s="1"/>
  <c r="X29" i="29"/>
  <c r="Y29" i="29"/>
  <c r="AN26" i="26"/>
  <c r="AI26" i="26"/>
  <c r="AH27" i="88"/>
  <c r="AQ27" i="88" s="1"/>
  <c r="AS25" i="49"/>
  <c r="Y26" i="87"/>
  <c r="X26" i="87"/>
  <c r="AI27" i="82"/>
  <c r="AN27" i="82"/>
  <c r="Y26" i="76"/>
  <c r="X26" i="76"/>
  <c r="Z28" i="74"/>
  <c r="X28" i="74"/>
  <c r="Y28" i="74"/>
  <c r="AI26" i="38"/>
  <c r="AN26" i="38"/>
  <c r="AN25" i="94"/>
  <c r="AI25" i="94"/>
  <c r="AR27" i="95"/>
  <c r="Z27" i="48"/>
  <c r="Z25" i="32"/>
  <c r="AS4" i="14"/>
  <c r="AS25" i="14" s="1"/>
  <c r="AL4" i="14"/>
  <c r="AU4" i="14" s="1"/>
  <c r="AU25" i="14" s="1"/>
  <c r="C11" i="14" s="1"/>
  <c r="AR25" i="80"/>
  <c r="AH25" i="42"/>
  <c r="AQ25" i="42" s="1"/>
  <c r="Y27" i="47"/>
  <c r="X27" i="47"/>
  <c r="AR25" i="46"/>
  <c r="AH27" i="30"/>
  <c r="AQ27" i="30" s="1"/>
  <c r="AH27" i="28"/>
  <c r="AQ27" i="28" s="1"/>
  <c r="AR24" i="42"/>
  <c r="AN27" i="35"/>
  <c r="AI27" i="35"/>
  <c r="AH26" i="78"/>
  <c r="AQ26" i="78" s="1"/>
  <c r="AI26" i="83"/>
  <c r="AN26" i="83"/>
  <c r="AI25" i="36"/>
  <c r="AN25" i="36"/>
  <c r="AN25" i="93"/>
  <c r="AI25" i="93"/>
  <c r="X26" i="81"/>
  <c r="Y26" i="81"/>
  <c r="Z26" i="81" s="1"/>
  <c r="AR26" i="43"/>
  <c r="AH26" i="40"/>
  <c r="AQ26" i="40" s="1"/>
  <c r="AH26" i="46"/>
  <c r="AQ26" i="46" s="1"/>
  <c r="AR26" i="88"/>
  <c r="Z27" i="96"/>
  <c r="Y27" i="96"/>
  <c r="X27" i="96"/>
  <c r="AR26" i="33"/>
  <c r="W27" i="37"/>
  <c r="AG26" i="37"/>
  <c r="AP26" i="37" s="1"/>
  <c r="AF26" i="37"/>
  <c r="AO26" i="37" s="1"/>
  <c r="AE26" i="37"/>
  <c r="AI26" i="77"/>
  <c r="AN26" i="77"/>
  <c r="AG28" i="89"/>
  <c r="AP28" i="89" s="1"/>
  <c r="AF28" i="89"/>
  <c r="AO28" i="89" s="1"/>
  <c r="W29" i="89"/>
  <c r="AE28" i="89"/>
  <c r="AR24" i="32"/>
  <c r="X26" i="75"/>
  <c r="Z26" i="75" s="1"/>
  <c r="Y26" i="75"/>
  <c r="AF27" i="88"/>
  <c r="AO27" i="88" s="1"/>
  <c r="AE27" i="88"/>
  <c r="W28" i="88"/>
  <c r="AG27" i="88"/>
  <c r="AP27" i="88" s="1"/>
  <c r="W27" i="78"/>
  <c r="AG26" i="78"/>
  <c r="AP26" i="78" s="1"/>
  <c r="AF26" i="78"/>
  <c r="AO26" i="78" s="1"/>
  <c r="AE26" i="78"/>
  <c r="AI26" i="31"/>
  <c r="AN26" i="31"/>
  <c r="AR25" i="91"/>
  <c r="AI26" i="85"/>
  <c r="AN26" i="85"/>
  <c r="Y27" i="34"/>
  <c r="X27" i="34"/>
  <c r="AI25" i="73"/>
  <c r="AN25" i="73"/>
  <c r="AE27" i="41"/>
  <c r="W28" i="41"/>
  <c r="AG27" i="41"/>
  <c r="AP27" i="41" s="1"/>
  <c r="AF27" i="41"/>
  <c r="AO27" i="41" s="1"/>
  <c r="AH28" i="95"/>
  <c r="AQ28" i="95" s="1"/>
  <c r="AH26" i="91"/>
  <c r="AQ26" i="91" s="1"/>
  <c r="AH27" i="33"/>
  <c r="AQ27" i="33" s="1"/>
  <c r="W27" i="45"/>
  <c r="AG26" i="45"/>
  <c r="AP26" i="45" s="1"/>
  <c r="AF26" i="45"/>
  <c r="AO26" i="45" s="1"/>
  <c r="AE26" i="45"/>
  <c r="Z27" i="30"/>
  <c r="AI25" i="75"/>
  <c r="AN25" i="75"/>
  <c r="AI28" i="29"/>
  <c r="AN28" i="29"/>
  <c r="Z27" i="26"/>
  <c r="Y27" i="26"/>
  <c r="X27" i="26"/>
  <c r="AH26" i="80"/>
  <c r="AQ26" i="80" s="1"/>
  <c r="AH26" i="84"/>
  <c r="AQ26" i="84" s="1"/>
  <c r="Y27" i="90"/>
  <c r="X27" i="90"/>
  <c r="AH27" i="44"/>
  <c r="AQ27" i="44" s="1"/>
  <c r="AI25" i="87"/>
  <c r="AN25" i="87"/>
  <c r="Y28" i="82"/>
  <c r="Z28" i="82" s="1"/>
  <c r="X28" i="82"/>
  <c r="AN25" i="76"/>
  <c r="AI25" i="76"/>
  <c r="AI27" i="74"/>
  <c r="AN27" i="74"/>
  <c r="Z28" i="86"/>
  <c r="X28" i="86"/>
  <c r="Y28" i="86"/>
  <c r="AF26" i="40"/>
  <c r="AO26" i="40" s="1"/>
  <c r="AE26" i="40"/>
  <c r="W27" i="40"/>
  <c r="AG26" i="40"/>
  <c r="AP26" i="40" s="1"/>
  <c r="W27" i="46"/>
  <c r="AG26" i="46"/>
  <c r="AP26" i="46" s="1"/>
  <c r="AF26" i="46"/>
  <c r="AO26" i="46" s="1"/>
  <c r="AE26" i="46"/>
  <c r="AR26" i="30"/>
  <c r="AI26" i="96"/>
  <c r="AN26" i="96"/>
  <c r="AI26" i="47"/>
  <c r="AN26" i="47"/>
  <c r="W29" i="95"/>
  <c r="AG28" i="95"/>
  <c r="AP28" i="95" s="1"/>
  <c r="AE28" i="95"/>
  <c r="AF28" i="95"/>
  <c r="AO28" i="95" s="1"/>
  <c r="W27" i="91"/>
  <c r="AE26" i="91"/>
  <c r="AF26" i="91"/>
  <c r="AO26" i="91" s="1"/>
  <c r="AG26" i="91"/>
  <c r="AP26" i="91" s="1"/>
  <c r="AR26" i="44"/>
  <c r="AS4" i="17"/>
  <c r="AS25" i="17" s="1"/>
  <c r="AL4" i="17"/>
  <c r="AU4" i="17" s="1"/>
  <c r="AF26" i="84"/>
  <c r="AO26" i="84" s="1"/>
  <c r="AE26" i="84"/>
  <c r="AG26" i="84"/>
  <c r="AP26" i="84" s="1"/>
  <c r="W27" i="84"/>
  <c r="AU25" i="17"/>
  <c r="C11" i="17" s="1"/>
  <c r="AR26" i="48"/>
  <c r="AI26" i="90"/>
  <c r="AN26" i="90"/>
  <c r="X28" i="35"/>
  <c r="Y28" i="35"/>
  <c r="AI25" i="81"/>
  <c r="AN25" i="81"/>
  <c r="AN27" i="86"/>
  <c r="AI27" i="86"/>
  <c r="X26" i="94"/>
  <c r="Y26" i="94"/>
  <c r="W28" i="77" l="1"/>
  <c r="AG27" i="77"/>
  <c r="AP27" i="77" s="1"/>
  <c r="AF27" i="77"/>
  <c r="AO27" i="77" s="1"/>
  <c r="AE27" i="77"/>
  <c r="AG26" i="75"/>
  <c r="AP26" i="75" s="1"/>
  <c r="AF26" i="75"/>
  <c r="AO26" i="75" s="1"/>
  <c r="AE26" i="75"/>
  <c r="W27" i="75"/>
  <c r="W27" i="81"/>
  <c r="AG26" i="81"/>
  <c r="AP26" i="81" s="1"/>
  <c r="AF26" i="81"/>
  <c r="AO26" i="81" s="1"/>
  <c r="AE26" i="81"/>
  <c r="W29" i="82"/>
  <c r="AG28" i="82"/>
  <c r="AP28" i="82" s="1"/>
  <c r="AF28" i="82"/>
  <c r="AO28" i="82" s="1"/>
  <c r="AE28" i="82"/>
  <c r="W27" i="36"/>
  <c r="AG26" i="36"/>
  <c r="AP26" i="36" s="1"/>
  <c r="AF26" i="36"/>
  <c r="AO26" i="36" s="1"/>
  <c r="AE26" i="36"/>
  <c r="AH26" i="94"/>
  <c r="AQ26" i="94" s="1"/>
  <c r="AR27" i="74"/>
  <c r="AR25" i="81"/>
  <c r="AI26" i="84"/>
  <c r="AN26" i="84"/>
  <c r="AI28" i="95"/>
  <c r="AN28" i="95"/>
  <c r="AN26" i="46"/>
  <c r="AI26" i="46"/>
  <c r="AR26" i="85"/>
  <c r="AN26" i="78"/>
  <c r="AI26" i="78"/>
  <c r="Y27" i="37"/>
  <c r="X27" i="37"/>
  <c r="W28" i="96"/>
  <c r="AG27" i="96"/>
  <c r="AP27" i="96" s="1"/>
  <c r="AE27" i="96"/>
  <c r="AF27" i="96"/>
  <c r="AO27" i="96" s="1"/>
  <c r="AR25" i="93"/>
  <c r="AH28" i="74"/>
  <c r="AQ28" i="74" s="1"/>
  <c r="AR27" i="82"/>
  <c r="X26" i="92"/>
  <c r="Y26" i="92"/>
  <c r="AF27" i="85"/>
  <c r="AO27" i="85" s="1"/>
  <c r="AG27" i="85"/>
  <c r="AP27" i="85" s="1"/>
  <c r="AE27" i="85"/>
  <c r="W28" i="85"/>
  <c r="AH27" i="83"/>
  <c r="AQ27" i="83" s="1"/>
  <c r="AH27" i="77"/>
  <c r="AQ27" i="77" s="1"/>
  <c r="Y27" i="25"/>
  <c r="X27" i="25"/>
  <c r="AR26" i="34"/>
  <c r="AN25" i="42"/>
  <c r="AI25" i="42"/>
  <c r="AI27" i="43"/>
  <c r="AN27" i="43"/>
  <c r="AR25" i="94"/>
  <c r="W29" i="74"/>
  <c r="AG28" i="74"/>
  <c r="AP28" i="74" s="1"/>
  <c r="AF28" i="74"/>
  <c r="AO28" i="74" s="1"/>
  <c r="AE28" i="74"/>
  <c r="AH26" i="87"/>
  <c r="AQ26" i="87" s="1"/>
  <c r="AH29" i="29"/>
  <c r="AQ29" i="29" s="1"/>
  <c r="AG27" i="38"/>
  <c r="AP27" i="38" s="1"/>
  <c r="AF27" i="38"/>
  <c r="AO27" i="38" s="1"/>
  <c r="AE27" i="38"/>
  <c r="W28" i="38"/>
  <c r="W28" i="31"/>
  <c r="AG27" i="31"/>
  <c r="AP27" i="31" s="1"/>
  <c r="AF27" i="31"/>
  <c r="AO27" i="31" s="1"/>
  <c r="AE27" i="31"/>
  <c r="W28" i="83"/>
  <c r="AG27" i="83"/>
  <c r="AP27" i="83" s="1"/>
  <c r="AE27" i="83"/>
  <c r="AF27" i="83"/>
  <c r="AO27" i="83" s="1"/>
  <c r="AI28" i="39"/>
  <c r="AN28" i="39"/>
  <c r="X28" i="28"/>
  <c r="Y28" i="28"/>
  <c r="Z28" i="33"/>
  <c r="Y28" i="33"/>
  <c r="X28" i="33"/>
  <c r="AH27" i="34"/>
  <c r="AQ27" i="34" s="1"/>
  <c r="AI28" i="89"/>
  <c r="AN28" i="89"/>
  <c r="AR26" i="77"/>
  <c r="AH26" i="76"/>
  <c r="AQ26" i="76" s="1"/>
  <c r="Z29" i="29"/>
  <c r="AH26" i="73"/>
  <c r="AQ26" i="73" s="1"/>
  <c r="AH26" i="93"/>
  <c r="AQ26" i="93" s="1"/>
  <c r="AN26" i="80"/>
  <c r="AI26" i="80"/>
  <c r="AN27" i="33"/>
  <c r="AI27" i="33"/>
  <c r="AI27" i="44"/>
  <c r="AN27" i="44"/>
  <c r="X28" i="79"/>
  <c r="Z28" i="79" s="1"/>
  <c r="Y28" i="79"/>
  <c r="AR25" i="73"/>
  <c r="Z26" i="94"/>
  <c r="AH28" i="35"/>
  <c r="AQ28" i="35" s="1"/>
  <c r="AR26" i="96"/>
  <c r="AR25" i="87"/>
  <c r="AR27" i="86"/>
  <c r="Z28" i="35"/>
  <c r="Y27" i="91"/>
  <c r="Z27" i="91" s="1"/>
  <c r="X27" i="91"/>
  <c r="Y27" i="46"/>
  <c r="X27" i="46"/>
  <c r="AH27" i="26"/>
  <c r="AQ27" i="26" s="1"/>
  <c r="AR25" i="75"/>
  <c r="Z28" i="41"/>
  <c r="X28" i="41"/>
  <c r="Y28" i="41"/>
  <c r="Y27" i="78"/>
  <c r="X27" i="78"/>
  <c r="Z29" i="89"/>
  <c r="X29" i="89"/>
  <c r="Y29" i="89"/>
  <c r="AI26" i="37"/>
  <c r="AN26" i="37"/>
  <c r="AR25" i="36"/>
  <c r="AH27" i="47"/>
  <c r="AQ27" i="47" s="1"/>
  <c r="AF25" i="32"/>
  <c r="AO25" i="32" s="1"/>
  <c r="AE25" i="32"/>
  <c r="W26" i="32"/>
  <c r="AG25" i="32"/>
  <c r="AP25" i="32" s="1"/>
  <c r="Z26" i="87"/>
  <c r="AI25" i="92"/>
  <c r="AN25" i="92"/>
  <c r="AH26" i="36"/>
  <c r="AQ26" i="36" s="1"/>
  <c r="AI26" i="25"/>
  <c r="AN26" i="25"/>
  <c r="X28" i="27"/>
  <c r="Y28" i="27"/>
  <c r="AI27" i="28"/>
  <c r="AN27" i="28"/>
  <c r="X26" i="42"/>
  <c r="Y26" i="42"/>
  <c r="AR28" i="29"/>
  <c r="AI26" i="91"/>
  <c r="AN26" i="91"/>
  <c r="Y29" i="95"/>
  <c r="X29" i="95"/>
  <c r="AR25" i="76"/>
  <c r="AH27" i="90"/>
  <c r="AQ27" i="90" s="1"/>
  <c r="Z27" i="45"/>
  <c r="X27" i="45"/>
  <c r="Y27" i="45"/>
  <c r="X27" i="84"/>
  <c r="Y27" i="84"/>
  <c r="AH28" i="86"/>
  <c r="AQ28" i="86" s="1"/>
  <c r="AH28" i="82"/>
  <c r="AQ28" i="82" s="1"/>
  <c r="Z27" i="90"/>
  <c r="AF27" i="30"/>
  <c r="AO27" i="30" s="1"/>
  <c r="AE27" i="30"/>
  <c r="W28" i="30"/>
  <c r="AG27" i="30"/>
  <c r="AP27" i="30" s="1"/>
  <c r="Z27" i="34"/>
  <c r="AR26" i="31"/>
  <c r="AH27" i="96"/>
  <c r="AQ27" i="96" s="1"/>
  <c r="AH26" i="81"/>
  <c r="AQ26" i="81" s="1"/>
  <c r="AE27" i="48"/>
  <c r="W28" i="48"/>
  <c r="AG27" i="48"/>
  <c r="AP27" i="48" s="1"/>
  <c r="AF27" i="48"/>
  <c r="AO27" i="48" s="1"/>
  <c r="AR26" i="38"/>
  <c r="Z26" i="76"/>
  <c r="AR26" i="26"/>
  <c r="Z26" i="73"/>
  <c r="Z26" i="93"/>
  <c r="Z29" i="39"/>
  <c r="X29" i="39"/>
  <c r="Y29" i="39"/>
  <c r="AN27" i="27"/>
  <c r="AI27" i="27"/>
  <c r="X28" i="43"/>
  <c r="Y28" i="43"/>
  <c r="AI27" i="79"/>
  <c r="AN27" i="79"/>
  <c r="AI26" i="40"/>
  <c r="AN26" i="40"/>
  <c r="AI27" i="88"/>
  <c r="AN27" i="88"/>
  <c r="AR26" i="90"/>
  <c r="AR26" i="47"/>
  <c r="Z27" i="40"/>
  <c r="X27" i="40"/>
  <c r="Y27" i="40"/>
  <c r="AG28" i="86"/>
  <c r="AP28" i="86" s="1"/>
  <c r="AF28" i="86"/>
  <c r="AO28" i="86" s="1"/>
  <c r="W29" i="86"/>
  <c r="AE28" i="86"/>
  <c r="AF27" i="26"/>
  <c r="AO27" i="26" s="1"/>
  <c r="AE27" i="26"/>
  <c r="W28" i="26"/>
  <c r="AG27" i="26"/>
  <c r="AP27" i="26" s="1"/>
  <c r="AI26" i="45"/>
  <c r="AN26" i="45"/>
  <c r="AI27" i="41"/>
  <c r="AN27" i="41"/>
  <c r="X28" i="88"/>
  <c r="Y28" i="88"/>
  <c r="AH26" i="75"/>
  <c r="AQ26" i="75" s="1"/>
  <c r="AR26" i="83"/>
  <c r="AR27" i="35"/>
  <c r="Z27" i="47"/>
  <c r="AH27" i="85"/>
  <c r="AQ27" i="85" s="1"/>
  <c r="AH27" i="38"/>
  <c r="AQ27" i="38" s="1"/>
  <c r="AH27" i="31"/>
  <c r="AQ27" i="31" s="1"/>
  <c r="X27" i="80"/>
  <c r="Y27" i="80"/>
  <c r="Y28" i="44"/>
  <c r="Z28" i="44" s="1"/>
  <c r="X28" i="44"/>
  <c r="W29" i="44" l="1"/>
  <c r="AG28" i="44"/>
  <c r="AP28" i="44" s="1"/>
  <c r="AE28" i="44"/>
  <c r="AF28" i="44"/>
  <c r="AO28" i="44" s="1"/>
  <c r="W28" i="91"/>
  <c r="AG27" i="91"/>
  <c r="AP27" i="91" s="1"/>
  <c r="AF27" i="91"/>
  <c r="AO27" i="91" s="1"/>
  <c r="AE27" i="91"/>
  <c r="AF28" i="79"/>
  <c r="AO28" i="79" s="1"/>
  <c r="W29" i="79"/>
  <c r="AE28" i="79"/>
  <c r="AG28" i="79"/>
  <c r="AP28" i="79" s="1"/>
  <c r="AR26" i="45"/>
  <c r="AH27" i="40"/>
  <c r="AQ27" i="40" s="1"/>
  <c r="AH29" i="39"/>
  <c r="AQ29" i="39" s="1"/>
  <c r="AG26" i="76"/>
  <c r="AP26" i="76" s="1"/>
  <c r="AF26" i="76"/>
  <c r="AO26" i="76" s="1"/>
  <c r="W27" i="76"/>
  <c r="AE26" i="76"/>
  <c r="X28" i="48"/>
  <c r="Y28" i="48"/>
  <c r="AI27" i="30"/>
  <c r="AN27" i="30"/>
  <c r="W28" i="45"/>
  <c r="AG27" i="45"/>
  <c r="AP27" i="45" s="1"/>
  <c r="AF27" i="45"/>
  <c r="AO27" i="45" s="1"/>
  <c r="AE27" i="45"/>
  <c r="AR26" i="91"/>
  <c r="AR26" i="25"/>
  <c r="AI25" i="32"/>
  <c r="AN25" i="32"/>
  <c r="AH29" i="89"/>
  <c r="AQ29" i="89" s="1"/>
  <c r="AH28" i="41"/>
  <c r="AQ28" i="41" s="1"/>
  <c r="AH27" i="91"/>
  <c r="AQ27" i="91" s="1"/>
  <c r="AE28" i="33"/>
  <c r="W29" i="33"/>
  <c r="AF28" i="33"/>
  <c r="AO28" i="33" s="1"/>
  <c r="AG28" i="33"/>
  <c r="AP28" i="33" s="1"/>
  <c r="AN27" i="31"/>
  <c r="AI27" i="31"/>
  <c r="AR27" i="88"/>
  <c r="AH27" i="37"/>
  <c r="AQ27" i="37" s="1"/>
  <c r="AR26" i="84"/>
  <c r="X27" i="81"/>
  <c r="Y27" i="81"/>
  <c r="AH28" i="88"/>
  <c r="AQ28" i="88" s="1"/>
  <c r="W28" i="40"/>
  <c r="AG27" i="40"/>
  <c r="AP27" i="40" s="1"/>
  <c r="AF27" i="40"/>
  <c r="AO27" i="40" s="1"/>
  <c r="AE27" i="40"/>
  <c r="AH28" i="43"/>
  <c r="AQ28" i="43" s="1"/>
  <c r="AF29" i="39"/>
  <c r="AO29" i="39" s="1"/>
  <c r="W30" i="39"/>
  <c r="AG29" i="39"/>
  <c r="AP29" i="39" s="1"/>
  <c r="AE29" i="39"/>
  <c r="AI27" i="48"/>
  <c r="AN27" i="48"/>
  <c r="W28" i="47"/>
  <c r="AG27" i="47"/>
  <c r="AP27" i="47" s="1"/>
  <c r="AF27" i="47"/>
  <c r="AO27" i="47" s="1"/>
  <c r="AE27" i="47"/>
  <c r="Z28" i="88"/>
  <c r="X28" i="26"/>
  <c r="Y28" i="26"/>
  <c r="Y29" i="86"/>
  <c r="X29" i="86"/>
  <c r="Z29" i="86" s="1"/>
  <c r="Z28" i="43"/>
  <c r="AE26" i="93"/>
  <c r="W27" i="93"/>
  <c r="AG26" i="93"/>
  <c r="AP26" i="93" s="1"/>
  <c r="AF26" i="93"/>
  <c r="AO26" i="93" s="1"/>
  <c r="AE27" i="34"/>
  <c r="AF27" i="34"/>
  <c r="AO27" i="34" s="1"/>
  <c r="W28" i="34"/>
  <c r="AG27" i="34"/>
  <c r="AP27" i="34" s="1"/>
  <c r="AG27" i="90"/>
  <c r="AP27" i="90" s="1"/>
  <c r="AF27" i="90"/>
  <c r="AO27" i="90" s="1"/>
  <c r="AE27" i="90"/>
  <c r="W28" i="90"/>
  <c r="AH27" i="84"/>
  <c r="AQ27" i="84" s="1"/>
  <c r="AH29" i="95"/>
  <c r="AQ29" i="95" s="1"/>
  <c r="W27" i="87"/>
  <c r="AG26" i="87"/>
  <c r="AP26" i="87" s="1"/>
  <c r="AF26" i="87"/>
  <c r="AO26" i="87" s="1"/>
  <c r="AE26" i="87"/>
  <c r="AH27" i="78"/>
  <c r="AQ27" i="78" s="1"/>
  <c r="AH28" i="28"/>
  <c r="AQ28" i="28" s="1"/>
  <c r="AN28" i="74"/>
  <c r="AI28" i="74"/>
  <c r="AH27" i="25"/>
  <c r="AQ27" i="25" s="1"/>
  <c r="AR26" i="46"/>
  <c r="Y27" i="36"/>
  <c r="X27" i="36"/>
  <c r="Z27" i="36" s="1"/>
  <c r="Z29" i="82"/>
  <c r="Y29" i="82"/>
  <c r="X29" i="82"/>
  <c r="Y27" i="75"/>
  <c r="X27" i="75"/>
  <c r="Z27" i="75" s="1"/>
  <c r="AN27" i="77"/>
  <c r="AI27" i="77"/>
  <c r="AR27" i="28"/>
  <c r="AR26" i="80"/>
  <c r="AI27" i="83"/>
  <c r="AN27" i="83"/>
  <c r="AH27" i="80"/>
  <c r="AQ27" i="80" s="1"/>
  <c r="AR26" i="40"/>
  <c r="AR27" i="27"/>
  <c r="W27" i="73"/>
  <c r="AG26" i="73"/>
  <c r="AP26" i="73" s="1"/>
  <c r="AF26" i="73"/>
  <c r="AO26" i="73" s="1"/>
  <c r="AE26" i="73"/>
  <c r="Z27" i="84"/>
  <c r="AH28" i="27"/>
  <c r="AQ28" i="27" s="1"/>
  <c r="AH27" i="46"/>
  <c r="AQ27" i="46" s="1"/>
  <c r="AE28" i="35"/>
  <c r="AF28" i="35"/>
  <c r="AO28" i="35" s="1"/>
  <c r="W29" i="35"/>
  <c r="AG28" i="35"/>
  <c r="AP28" i="35" s="1"/>
  <c r="AE26" i="94"/>
  <c r="AF26" i="94"/>
  <c r="AO26" i="94" s="1"/>
  <c r="AG26" i="94"/>
  <c r="AP26" i="94" s="1"/>
  <c r="W27" i="94"/>
  <c r="Z28" i="28"/>
  <c r="X28" i="83"/>
  <c r="Y28" i="83"/>
  <c r="Y28" i="31"/>
  <c r="Z28" i="31" s="1"/>
  <c r="X28" i="31"/>
  <c r="AR27" i="43"/>
  <c r="Y28" i="85"/>
  <c r="X28" i="85"/>
  <c r="Z28" i="85" s="1"/>
  <c r="AH26" i="92"/>
  <c r="AQ26" i="92" s="1"/>
  <c r="AI27" i="96"/>
  <c r="AN27" i="96"/>
  <c r="Z27" i="37"/>
  <c r="AI26" i="75"/>
  <c r="AN26" i="75"/>
  <c r="AI28" i="86"/>
  <c r="AN28" i="86"/>
  <c r="W29" i="41"/>
  <c r="AG28" i="41"/>
  <c r="AP28" i="41" s="1"/>
  <c r="AF28" i="41"/>
  <c r="AO28" i="41" s="1"/>
  <c r="AE28" i="41"/>
  <c r="W30" i="29"/>
  <c r="AG29" i="29"/>
  <c r="AP29" i="29" s="1"/>
  <c r="AF29" i="29"/>
  <c r="AO29" i="29" s="1"/>
  <c r="AE29" i="29"/>
  <c r="Z27" i="80"/>
  <c r="AR27" i="41"/>
  <c r="AI27" i="26"/>
  <c r="AN27" i="26"/>
  <c r="X28" i="30"/>
  <c r="Z28" i="30" s="1"/>
  <c r="Y28" i="30"/>
  <c r="Z29" i="95"/>
  <c r="AH26" i="42"/>
  <c r="AQ26" i="42" s="1"/>
  <c r="Z28" i="27"/>
  <c r="X26" i="32"/>
  <c r="Y26" i="32"/>
  <c r="AR26" i="37"/>
  <c r="Z27" i="78"/>
  <c r="AR27" i="44"/>
  <c r="AR28" i="89"/>
  <c r="AH28" i="33"/>
  <c r="AQ28" i="33" s="1"/>
  <c r="X28" i="38"/>
  <c r="Y28" i="38"/>
  <c r="AR25" i="42"/>
  <c r="Z27" i="25"/>
  <c r="AI27" i="85"/>
  <c r="AN27" i="85"/>
  <c r="Z26" i="92"/>
  <c r="AR26" i="78"/>
  <c r="AN26" i="81"/>
  <c r="AI26" i="81"/>
  <c r="AR25" i="92"/>
  <c r="AF29" i="89"/>
  <c r="AO29" i="89" s="1"/>
  <c r="AE29" i="89"/>
  <c r="AG29" i="89"/>
  <c r="AP29" i="89" s="1"/>
  <c r="W30" i="89"/>
  <c r="AH28" i="79"/>
  <c r="AQ28" i="79" s="1"/>
  <c r="AH28" i="44"/>
  <c r="AQ28" i="44" s="1"/>
  <c r="AR27" i="79"/>
  <c r="AH27" i="45"/>
  <c r="AQ27" i="45" s="1"/>
  <c r="Z26" i="42"/>
  <c r="Z27" i="46"/>
  <c r="AR27" i="33"/>
  <c r="AR28" i="39"/>
  <c r="AI27" i="38"/>
  <c r="AN27" i="38"/>
  <c r="Y29" i="74"/>
  <c r="X29" i="74"/>
  <c r="Y28" i="96"/>
  <c r="Z28" i="96" s="1"/>
  <c r="X28" i="96"/>
  <c r="AR28" i="95"/>
  <c r="AI26" i="36"/>
  <c r="AN26" i="36"/>
  <c r="AN28" i="82"/>
  <c r="AI28" i="82"/>
  <c r="Y28" i="77"/>
  <c r="X28" i="77"/>
  <c r="Z28" i="77" s="1"/>
  <c r="AE28" i="77" l="1"/>
  <c r="AF28" i="77"/>
  <c r="AO28" i="77" s="1"/>
  <c r="AG28" i="77"/>
  <c r="AP28" i="77" s="1"/>
  <c r="W29" i="77"/>
  <c r="AF28" i="31"/>
  <c r="AO28" i="31" s="1"/>
  <c r="AE28" i="31"/>
  <c r="W29" i="31"/>
  <c r="AG28" i="31"/>
  <c r="AP28" i="31" s="1"/>
  <c r="AF29" i="86"/>
  <c r="AO29" i="86" s="1"/>
  <c r="W30" i="86"/>
  <c r="AE29" i="86"/>
  <c r="AG29" i="86"/>
  <c r="AP29" i="86" s="1"/>
  <c r="AG28" i="96"/>
  <c r="AP28" i="96" s="1"/>
  <c r="W29" i="96"/>
  <c r="AF28" i="96"/>
  <c r="AO28" i="96" s="1"/>
  <c r="AE28" i="96"/>
  <c r="W28" i="36"/>
  <c r="AG27" i="36"/>
  <c r="AP27" i="36" s="1"/>
  <c r="AF27" i="36"/>
  <c r="AO27" i="36" s="1"/>
  <c r="AE27" i="36"/>
  <c r="W29" i="85"/>
  <c r="AG28" i="85"/>
  <c r="AP28" i="85" s="1"/>
  <c r="AF28" i="85"/>
  <c r="AO28" i="85" s="1"/>
  <c r="AE28" i="85"/>
  <c r="W28" i="75"/>
  <c r="AG27" i="75"/>
  <c r="AP27" i="75" s="1"/>
  <c r="AE27" i="75"/>
  <c r="AF27" i="75"/>
  <c r="AO27" i="75" s="1"/>
  <c r="W29" i="30"/>
  <c r="AG28" i="30"/>
  <c r="AP28" i="30" s="1"/>
  <c r="AF28" i="30"/>
  <c r="AO28" i="30" s="1"/>
  <c r="AE28" i="30"/>
  <c r="AR26" i="36"/>
  <c r="W28" i="25"/>
  <c r="AG27" i="25"/>
  <c r="AP27" i="25" s="1"/>
  <c r="AF27" i="25"/>
  <c r="AO27" i="25" s="1"/>
  <c r="AE27" i="25"/>
  <c r="AI29" i="29"/>
  <c r="AN29" i="29"/>
  <c r="AF27" i="84"/>
  <c r="AO27" i="84" s="1"/>
  <c r="W28" i="84"/>
  <c r="AE27" i="84"/>
  <c r="AG27" i="84"/>
  <c r="AP27" i="84" s="1"/>
  <c r="Y27" i="87"/>
  <c r="Z27" i="87" s="1"/>
  <c r="X27" i="87"/>
  <c r="X28" i="90"/>
  <c r="Y28" i="90"/>
  <c r="AN27" i="47"/>
  <c r="AI27" i="47"/>
  <c r="AI29" i="39"/>
  <c r="AN29" i="39"/>
  <c r="X29" i="33"/>
  <c r="Y29" i="33"/>
  <c r="AR27" i="30"/>
  <c r="X28" i="91"/>
  <c r="Y28" i="91"/>
  <c r="AN29" i="89"/>
  <c r="AI29" i="89"/>
  <c r="AH26" i="32"/>
  <c r="AQ26" i="32" s="1"/>
  <c r="AR26" i="75"/>
  <c r="AH28" i="83"/>
  <c r="AQ28" i="83" s="1"/>
  <c r="AI28" i="35"/>
  <c r="AN28" i="35"/>
  <c r="AI27" i="90"/>
  <c r="AN27" i="90"/>
  <c r="X28" i="34"/>
  <c r="Y28" i="34"/>
  <c r="Y27" i="93"/>
  <c r="X27" i="93"/>
  <c r="X28" i="40"/>
  <c r="Y28" i="40"/>
  <c r="AI28" i="33"/>
  <c r="AN28" i="33"/>
  <c r="AR25" i="32"/>
  <c r="AN27" i="45"/>
  <c r="AI27" i="45"/>
  <c r="Y30" i="89"/>
  <c r="X30" i="89"/>
  <c r="AH28" i="38"/>
  <c r="AQ28" i="38" s="1"/>
  <c r="AH29" i="74"/>
  <c r="AQ29" i="74" s="1"/>
  <c r="Z29" i="74"/>
  <c r="Z26" i="32"/>
  <c r="AR27" i="26"/>
  <c r="Y29" i="41"/>
  <c r="X29" i="41"/>
  <c r="W28" i="37"/>
  <c r="AG27" i="37"/>
  <c r="AP27" i="37" s="1"/>
  <c r="AF27" i="37"/>
  <c r="AO27" i="37" s="1"/>
  <c r="AE27" i="37"/>
  <c r="Z28" i="83"/>
  <c r="AN26" i="94"/>
  <c r="AI26" i="94"/>
  <c r="AN26" i="73"/>
  <c r="AI26" i="73"/>
  <c r="AH29" i="82"/>
  <c r="AQ29" i="82" s="1"/>
  <c r="AI26" i="93"/>
  <c r="AN26" i="93"/>
  <c r="AH28" i="26"/>
  <c r="AQ28" i="26" s="1"/>
  <c r="Y30" i="39"/>
  <c r="X30" i="39"/>
  <c r="AR27" i="31"/>
  <c r="AH28" i="48"/>
  <c r="AQ28" i="48" s="1"/>
  <c r="AH28" i="77"/>
  <c r="AQ28" i="77" s="1"/>
  <c r="AR28" i="82"/>
  <c r="AH28" i="96"/>
  <c r="AQ28" i="96" s="1"/>
  <c r="AF27" i="46"/>
  <c r="AO27" i="46" s="1"/>
  <c r="AE27" i="46"/>
  <c r="W28" i="46"/>
  <c r="AG27" i="46"/>
  <c r="AP27" i="46" s="1"/>
  <c r="W27" i="92"/>
  <c r="AG26" i="92"/>
  <c r="AP26" i="92" s="1"/>
  <c r="AF26" i="92"/>
  <c r="AO26" i="92" s="1"/>
  <c r="AE26" i="92"/>
  <c r="AE27" i="78"/>
  <c r="AF27" i="78"/>
  <c r="AO27" i="78" s="1"/>
  <c r="AG27" i="78"/>
  <c r="AP27" i="78" s="1"/>
  <c r="W28" i="78"/>
  <c r="AE28" i="27"/>
  <c r="W29" i="27"/>
  <c r="AG28" i="27"/>
  <c r="AP28" i="27" s="1"/>
  <c r="AF28" i="27"/>
  <c r="AO28" i="27" s="1"/>
  <c r="W30" i="95"/>
  <c r="AG29" i="95"/>
  <c r="AP29" i="95" s="1"/>
  <c r="AF29" i="95"/>
  <c r="AO29" i="95" s="1"/>
  <c r="AE29" i="95"/>
  <c r="Y30" i="29"/>
  <c r="X30" i="29"/>
  <c r="AH28" i="31"/>
  <c r="AQ28" i="31" s="1"/>
  <c r="W29" i="28"/>
  <c r="AG28" i="28"/>
  <c r="AP28" i="28" s="1"/>
  <c r="AE28" i="28"/>
  <c r="AF28" i="28"/>
  <c r="AO28" i="28" s="1"/>
  <c r="AR27" i="77"/>
  <c r="AR28" i="74"/>
  <c r="AI26" i="87"/>
  <c r="AN26" i="87"/>
  <c r="AN27" i="34"/>
  <c r="AI27" i="34"/>
  <c r="W29" i="43"/>
  <c r="AG28" i="43"/>
  <c r="AP28" i="43" s="1"/>
  <c r="AF28" i="43"/>
  <c r="AO28" i="43" s="1"/>
  <c r="AE28" i="43"/>
  <c r="Z28" i="26"/>
  <c r="X28" i="47"/>
  <c r="Z28" i="47" s="1"/>
  <c r="Y28" i="47"/>
  <c r="AH27" i="81"/>
  <c r="AQ27" i="81" s="1"/>
  <c r="Z28" i="48"/>
  <c r="AN27" i="91"/>
  <c r="AI27" i="91"/>
  <c r="AN28" i="44"/>
  <c r="AI28" i="44"/>
  <c r="AF26" i="42"/>
  <c r="AO26" i="42" s="1"/>
  <c r="AE26" i="42"/>
  <c r="W27" i="42"/>
  <c r="AG26" i="42"/>
  <c r="AP26" i="42" s="1"/>
  <c r="AR27" i="96"/>
  <c r="AH28" i="85"/>
  <c r="AQ28" i="85" s="1"/>
  <c r="Y27" i="94"/>
  <c r="X27" i="94"/>
  <c r="Z29" i="35"/>
  <c r="X29" i="35"/>
  <c r="Y29" i="35"/>
  <c r="AR27" i="83"/>
  <c r="AE29" i="82"/>
  <c r="AF29" i="82"/>
  <c r="AO29" i="82" s="1"/>
  <c r="W30" i="82"/>
  <c r="AG29" i="82"/>
  <c r="AP29" i="82" s="1"/>
  <c r="AH29" i="86"/>
  <c r="AQ29" i="86" s="1"/>
  <c r="AF28" i="88"/>
  <c r="AO28" i="88" s="1"/>
  <c r="W29" i="88"/>
  <c r="AG28" i="88"/>
  <c r="AP28" i="88" s="1"/>
  <c r="AE28" i="88"/>
  <c r="AI27" i="40"/>
  <c r="AN27" i="40"/>
  <c r="Z27" i="81"/>
  <c r="X28" i="45"/>
  <c r="Y28" i="45"/>
  <c r="AI26" i="76"/>
  <c r="AN26" i="76"/>
  <c r="AI28" i="79"/>
  <c r="AN28" i="79"/>
  <c r="AR27" i="38"/>
  <c r="AR26" i="81"/>
  <c r="AR27" i="85"/>
  <c r="Z28" i="38"/>
  <c r="AH28" i="30"/>
  <c r="AQ28" i="30" s="1"/>
  <c r="AE27" i="80"/>
  <c r="AF27" i="80"/>
  <c r="AO27" i="80" s="1"/>
  <c r="AG27" i="80"/>
  <c r="AP27" i="80" s="1"/>
  <c r="W28" i="80"/>
  <c r="AI28" i="41"/>
  <c r="AN28" i="41"/>
  <c r="AR28" i="86"/>
  <c r="Y27" i="73"/>
  <c r="X27" i="73"/>
  <c r="AH27" i="75"/>
  <c r="AQ27" i="75" s="1"/>
  <c r="AH27" i="36"/>
  <c r="AQ27" i="36" s="1"/>
  <c r="AR27" i="48"/>
  <c r="Y27" i="76"/>
  <c r="X27" i="76"/>
  <c r="Z29" i="79"/>
  <c r="X29" i="79"/>
  <c r="Y29" i="79"/>
  <c r="Y29" i="44"/>
  <c r="X29" i="44"/>
  <c r="AF28" i="47" l="1"/>
  <c r="AO28" i="47" s="1"/>
  <c r="AE28" i="47"/>
  <c r="W29" i="47"/>
  <c r="AG28" i="47"/>
  <c r="AP28" i="47" s="1"/>
  <c r="W28" i="87"/>
  <c r="AG27" i="87"/>
  <c r="AP27" i="87" s="1"/>
  <c r="AF27" i="87"/>
  <c r="AO27" i="87" s="1"/>
  <c r="AE27" i="87"/>
  <c r="AH29" i="44"/>
  <c r="AQ29" i="44" s="1"/>
  <c r="AH27" i="76"/>
  <c r="AQ27" i="76" s="1"/>
  <c r="AR26" i="76"/>
  <c r="AR27" i="40"/>
  <c r="Z30" i="82"/>
  <c r="Y30" i="82"/>
  <c r="X30" i="82"/>
  <c r="AR28" i="44"/>
  <c r="X29" i="28"/>
  <c r="Z29" i="28" s="1"/>
  <c r="Y29" i="28"/>
  <c r="AI28" i="27"/>
  <c r="AN28" i="27"/>
  <c r="AI27" i="78"/>
  <c r="AN27" i="78"/>
  <c r="AH30" i="39"/>
  <c r="AQ30" i="39" s="1"/>
  <c r="Y28" i="37"/>
  <c r="Z28" i="37" s="1"/>
  <c r="X28" i="37"/>
  <c r="W27" i="32"/>
  <c r="AG26" i="32"/>
  <c r="AP26" i="32" s="1"/>
  <c r="AF26" i="32"/>
  <c r="AO26" i="32" s="1"/>
  <c r="AE26" i="32"/>
  <c r="AH30" i="89"/>
  <c r="AQ30" i="89" s="1"/>
  <c r="AH27" i="93"/>
  <c r="AQ27" i="93" s="1"/>
  <c r="AH29" i="33"/>
  <c r="AQ29" i="33" s="1"/>
  <c r="AR29" i="29"/>
  <c r="AN27" i="36"/>
  <c r="AI27" i="36"/>
  <c r="X30" i="86"/>
  <c r="Y30" i="86"/>
  <c r="AI28" i="88"/>
  <c r="AN28" i="88"/>
  <c r="AH29" i="35"/>
  <c r="AQ29" i="35" s="1"/>
  <c r="W29" i="26"/>
  <c r="AG28" i="26"/>
  <c r="AP28" i="26" s="1"/>
  <c r="AF28" i="26"/>
  <c r="AO28" i="26" s="1"/>
  <c r="AE28" i="26"/>
  <c r="AR27" i="34"/>
  <c r="AH30" i="29"/>
  <c r="AQ30" i="29" s="1"/>
  <c r="AI26" i="92"/>
  <c r="AN26" i="92"/>
  <c r="X28" i="46"/>
  <c r="Y28" i="46"/>
  <c r="W29" i="83"/>
  <c r="AG28" i="83"/>
  <c r="AP28" i="83" s="1"/>
  <c r="AF28" i="83"/>
  <c r="AO28" i="83" s="1"/>
  <c r="AE28" i="83"/>
  <c r="AH29" i="41"/>
  <c r="AQ29" i="41" s="1"/>
  <c r="AE29" i="74"/>
  <c r="AF29" i="74"/>
  <c r="AO29" i="74" s="1"/>
  <c r="W30" i="74"/>
  <c r="AG29" i="74"/>
  <c r="AP29" i="74" s="1"/>
  <c r="AR27" i="90"/>
  <c r="AH28" i="91"/>
  <c r="AQ28" i="91" s="1"/>
  <c r="Z29" i="33"/>
  <c r="AH28" i="90"/>
  <c r="AQ28" i="90" s="1"/>
  <c r="AI27" i="84"/>
  <c r="AN27" i="84"/>
  <c r="AN28" i="85"/>
  <c r="AI28" i="85"/>
  <c r="Z29" i="96"/>
  <c r="X29" i="96"/>
  <c r="Y29" i="96"/>
  <c r="Y29" i="77"/>
  <c r="X29" i="77"/>
  <c r="Z29" i="77" s="1"/>
  <c r="AI27" i="80"/>
  <c r="AN27" i="80"/>
  <c r="W29" i="38"/>
  <c r="AG28" i="38"/>
  <c r="AP28" i="38" s="1"/>
  <c r="AF28" i="38"/>
  <c r="AO28" i="38" s="1"/>
  <c r="AE28" i="38"/>
  <c r="AH28" i="45"/>
  <c r="AQ28" i="45" s="1"/>
  <c r="W30" i="35"/>
  <c r="AG29" i="35"/>
  <c r="AP29" i="35" s="1"/>
  <c r="AF29" i="35"/>
  <c r="AO29" i="35" s="1"/>
  <c r="AE29" i="35"/>
  <c r="Y27" i="42"/>
  <c r="Z27" i="42" s="1"/>
  <c r="X27" i="42"/>
  <c r="AR27" i="91"/>
  <c r="AI28" i="43"/>
  <c r="AN28" i="43"/>
  <c r="Z30" i="95"/>
  <c r="X30" i="95"/>
  <c r="Y30" i="95"/>
  <c r="X28" i="78"/>
  <c r="Y28" i="78"/>
  <c r="Z30" i="39"/>
  <c r="Z30" i="89"/>
  <c r="AR28" i="33"/>
  <c r="Z27" i="93"/>
  <c r="Z28" i="91"/>
  <c r="Z28" i="90"/>
  <c r="X28" i="84"/>
  <c r="Y28" i="84"/>
  <c r="AN27" i="25"/>
  <c r="AI27" i="25"/>
  <c r="AI28" i="30"/>
  <c r="AN28" i="30"/>
  <c r="Z28" i="45"/>
  <c r="AI29" i="82"/>
  <c r="AN29" i="82"/>
  <c r="AH27" i="94"/>
  <c r="AQ27" i="94" s="1"/>
  <c r="Z30" i="29"/>
  <c r="AI27" i="46"/>
  <c r="AN27" i="46"/>
  <c r="AR26" i="93"/>
  <c r="AR26" i="73"/>
  <c r="AN27" i="37"/>
  <c r="AI27" i="37"/>
  <c r="Z29" i="41"/>
  <c r="AR27" i="45"/>
  <c r="AR28" i="35"/>
  <c r="AR29" i="39"/>
  <c r="AH27" i="87"/>
  <c r="AQ27" i="87" s="1"/>
  <c r="AN27" i="75"/>
  <c r="AI27" i="75"/>
  <c r="X28" i="36"/>
  <c r="Y28" i="36"/>
  <c r="Z29" i="31"/>
  <c r="X29" i="31"/>
  <c r="Y29" i="31"/>
  <c r="Z29" i="44"/>
  <c r="Z27" i="76"/>
  <c r="AH27" i="73"/>
  <c r="AQ27" i="73" s="1"/>
  <c r="AR28" i="41"/>
  <c r="Z29" i="88"/>
  <c r="X29" i="88"/>
  <c r="Y29" i="88"/>
  <c r="AH29" i="79"/>
  <c r="AQ29" i="79" s="1"/>
  <c r="X28" i="80"/>
  <c r="Y28" i="80"/>
  <c r="AR28" i="79"/>
  <c r="AE27" i="81"/>
  <c r="AF27" i="81"/>
  <c r="AO27" i="81" s="1"/>
  <c r="AG27" i="81"/>
  <c r="AP27" i="81" s="1"/>
  <c r="W28" i="81"/>
  <c r="AI26" i="42"/>
  <c r="AN26" i="42"/>
  <c r="AG28" i="48"/>
  <c r="AP28" i="48" s="1"/>
  <c r="AF28" i="48"/>
  <c r="AO28" i="48" s="1"/>
  <c r="AE28" i="48"/>
  <c r="W29" i="48"/>
  <c r="AR26" i="87"/>
  <c r="AI28" i="28"/>
  <c r="AN28" i="28"/>
  <c r="Y27" i="92"/>
  <c r="Z27" i="92" s="1"/>
  <c r="X27" i="92"/>
  <c r="AH28" i="40"/>
  <c r="AQ28" i="40" s="1"/>
  <c r="AH28" i="34"/>
  <c r="AQ28" i="34" s="1"/>
  <c r="AR29" i="89"/>
  <c r="AR27" i="47"/>
  <c r="Y29" i="85"/>
  <c r="X29" i="85"/>
  <c r="Z29" i="85" s="1"/>
  <c r="AN29" i="86"/>
  <c r="AI29" i="86"/>
  <c r="W30" i="79"/>
  <c r="AG29" i="79"/>
  <c r="AP29" i="79" s="1"/>
  <c r="AF29" i="79"/>
  <c r="AO29" i="79" s="1"/>
  <c r="AE29" i="79"/>
  <c r="Z27" i="73"/>
  <c r="Z27" i="94"/>
  <c r="AH28" i="47"/>
  <c r="AQ28" i="47" s="1"/>
  <c r="X29" i="43"/>
  <c r="Y29" i="43"/>
  <c r="AN29" i="95"/>
  <c r="AI29" i="95"/>
  <c r="Y29" i="27"/>
  <c r="X29" i="27"/>
  <c r="AR26" i="94"/>
  <c r="Z28" i="40"/>
  <c r="Z28" i="34"/>
  <c r="Y28" i="25"/>
  <c r="X28" i="25"/>
  <c r="Z29" i="30"/>
  <c r="Y29" i="30"/>
  <c r="X29" i="30"/>
  <c r="X28" i="75"/>
  <c r="Y28" i="75"/>
  <c r="AN28" i="96"/>
  <c r="AI28" i="96"/>
  <c r="AI28" i="31"/>
  <c r="AN28" i="31"/>
  <c r="AI28" i="77"/>
  <c r="AN28" i="77"/>
  <c r="W28" i="42" l="1"/>
  <c r="AG27" i="42"/>
  <c r="AP27" i="42" s="1"/>
  <c r="AF27" i="42"/>
  <c r="AO27" i="42" s="1"/>
  <c r="AE27" i="42"/>
  <c r="W30" i="77"/>
  <c r="AG29" i="77"/>
  <c r="AP29" i="77" s="1"/>
  <c r="AF29" i="77"/>
  <c r="AO29" i="77" s="1"/>
  <c r="AE29" i="77"/>
  <c r="AF28" i="37"/>
  <c r="AO28" i="37" s="1"/>
  <c r="AE28" i="37"/>
  <c r="W29" i="37"/>
  <c r="AG28" i="37"/>
  <c r="AP28" i="37" s="1"/>
  <c r="W28" i="92"/>
  <c r="AG27" i="92"/>
  <c r="AP27" i="92" s="1"/>
  <c r="AE27" i="92"/>
  <c r="AF27" i="92"/>
  <c r="AO27" i="92" s="1"/>
  <c r="W30" i="28"/>
  <c r="AG29" i="28"/>
  <c r="AP29" i="28" s="1"/>
  <c r="AF29" i="28"/>
  <c r="AO29" i="28" s="1"/>
  <c r="AE29" i="28"/>
  <c r="AF29" i="85"/>
  <c r="AO29" i="85" s="1"/>
  <c r="AE29" i="85"/>
  <c r="W30" i="85"/>
  <c r="AG29" i="85"/>
  <c r="AP29" i="85" s="1"/>
  <c r="AI28" i="48"/>
  <c r="AN28" i="48"/>
  <c r="W28" i="76"/>
  <c r="AG27" i="76"/>
  <c r="AP27" i="76" s="1"/>
  <c r="AF27" i="76"/>
  <c r="AO27" i="76" s="1"/>
  <c r="AE27" i="76"/>
  <c r="AH28" i="36"/>
  <c r="AQ28" i="36" s="1"/>
  <c r="W31" i="29"/>
  <c r="AG30" i="29"/>
  <c r="AP30" i="29" s="1"/>
  <c r="AF30" i="29"/>
  <c r="AO30" i="29" s="1"/>
  <c r="AE30" i="29"/>
  <c r="AG27" i="93"/>
  <c r="AP27" i="93" s="1"/>
  <c r="AF27" i="93"/>
  <c r="AO27" i="93" s="1"/>
  <c r="AE27" i="93"/>
  <c r="W28" i="93"/>
  <c r="AH28" i="78"/>
  <c r="AQ28" i="78" s="1"/>
  <c r="AR28" i="43"/>
  <c r="AI29" i="35"/>
  <c r="AN29" i="35"/>
  <c r="X29" i="83"/>
  <c r="Y29" i="83"/>
  <c r="AR28" i="88"/>
  <c r="Z28" i="87"/>
  <c r="Y28" i="87"/>
  <c r="X28" i="87"/>
  <c r="AR27" i="37"/>
  <c r="AH28" i="25"/>
  <c r="AQ28" i="25" s="1"/>
  <c r="AR27" i="46"/>
  <c r="Z30" i="74"/>
  <c r="Y30" i="74"/>
  <c r="X30" i="74"/>
  <c r="AR28" i="28"/>
  <c r="AH28" i="80"/>
  <c r="AQ28" i="80" s="1"/>
  <c r="AF29" i="44"/>
  <c r="AO29" i="44" s="1"/>
  <c r="AE29" i="44"/>
  <c r="AG29" i="44"/>
  <c r="AP29" i="44" s="1"/>
  <c r="W30" i="44"/>
  <c r="Z28" i="36"/>
  <c r="AR29" i="82"/>
  <c r="Z28" i="78"/>
  <c r="AI28" i="26"/>
  <c r="AN28" i="26"/>
  <c r="AR27" i="78"/>
  <c r="W30" i="30"/>
  <c r="AG29" i="30"/>
  <c r="AP29" i="30" s="1"/>
  <c r="AF29" i="30"/>
  <c r="AO29" i="30" s="1"/>
  <c r="AE29" i="30"/>
  <c r="AN29" i="79"/>
  <c r="AI29" i="79"/>
  <c r="AH29" i="85"/>
  <c r="AQ29" i="85" s="1"/>
  <c r="Y29" i="48"/>
  <c r="Z29" i="48" s="1"/>
  <c r="X29" i="48"/>
  <c r="W30" i="88"/>
  <c r="AG29" i="88"/>
  <c r="AP29" i="88" s="1"/>
  <c r="AE29" i="88"/>
  <c r="AF29" i="88"/>
  <c r="AO29" i="88" s="1"/>
  <c r="AR27" i="25"/>
  <c r="AR28" i="77"/>
  <c r="AH29" i="43"/>
  <c r="AQ29" i="43" s="1"/>
  <c r="AE27" i="73"/>
  <c r="AF27" i="73"/>
  <c r="AO27" i="73" s="1"/>
  <c r="W28" i="73"/>
  <c r="AG27" i="73"/>
  <c r="AP27" i="73" s="1"/>
  <c r="AR29" i="86"/>
  <c r="Z28" i="80"/>
  <c r="AR27" i="75"/>
  <c r="AE28" i="45"/>
  <c r="W29" i="45"/>
  <c r="AG28" i="45"/>
  <c r="AP28" i="45" s="1"/>
  <c r="AF28" i="45"/>
  <c r="AO28" i="45" s="1"/>
  <c r="AH28" i="84"/>
  <c r="AQ28" i="84" s="1"/>
  <c r="Z29" i="38"/>
  <c r="Y29" i="38"/>
  <c r="X29" i="38"/>
  <c r="AR27" i="84"/>
  <c r="W30" i="33"/>
  <c r="AG29" i="33"/>
  <c r="AP29" i="33" s="1"/>
  <c r="AF29" i="33"/>
  <c r="AO29" i="33" s="1"/>
  <c r="AE29" i="33"/>
  <c r="AI29" i="74"/>
  <c r="AN29" i="74"/>
  <c r="AH28" i="46"/>
  <c r="AQ28" i="46" s="1"/>
  <c r="AH30" i="86"/>
  <c r="AQ30" i="86" s="1"/>
  <c r="Y27" i="32"/>
  <c r="X27" i="32"/>
  <c r="Z27" i="32" s="1"/>
  <c r="X29" i="47"/>
  <c r="Y29" i="47"/>
  <c r="AR26" i="42"/>
  <c r="W30" i="31"/>
  <c r="AG29" i="31"/>
  <c r="AP29" i="31" s="1"/>
  <c r="AF29" i="31"/>
  <c r="AO29" i="31" s="1"/>
  <c r="AE29" i="31"/>
  <c r="X28" i="81"/>
  <c r="Z28" i="81" s="1"/>
  <c r="Y28" i="81"/>
  <c r="AR28" i="85"/>
  <c r="AR26" i="92"/>
  <c r="AH28" i="75"/>
  <c r="AQ28" i="75" s="1"/>
  <c r="AH29" i="27"/>
  <c r="AQ29" i="27" s="1"/>
  <c r="Z28" i="75"/>
  <c r="Z28" i="25"/>
  <c r="Z29" i="43"/>
  <c r="AF27" i="94"/>
  <c r="AO27" i="94" s="1"/>
  <c r="AE27" i="94"/>
  <c r="W28" i="94"/>
  <c r="AG27" i="94"/>
  <c r="AP27" i="94" s="1"/>
  <c r="Z30" i="79"/>
  <c r="X30" i="79"/>
  <c r="Y30" i="79"/>
  <c r="AR28" i="31"/>
  <c r="AH29" i="30"/>
  <c r="AQ29" i="30" s="1"/>
  <c r="W29" i="34"/>
  <c r="AG28" i="34"/>
  <c r="AP28" i="34" s="1"/>
  <c r="AF28" i="34"/>
  <c r="AO28" i="34" s="1"/>
  <c r="AE28" i="34"/>
  <c r="Z29" i="27"/>
  <c r="AR28" i="96"/>
  <c r="W29" i="40"/>
  <c r="AG28" i="40"/>
  <c r="AP28" i="40" s="1"/>
  <c r="AF28" i="40"/>
  <c r="AO28" i="40" s="1"/>
  <c r="AE28" i="40"/>
  <c r="AR29" i="95"/>
  <c r="AH27" i="92"/>
  <c r="AQ27" i="92" s="1"/>
  <c r="AI27" i="81"/>
  <c r="AN27" i="81"/>
  <c r="AH29" i="88"/>
  <c r="AQ29" i="88" s="1"/>
  <c r="AH29" i="31"/>
  <c r="AQ29" i="31" s="1"/>
  <c r="W30" i="41"/>
  <c r="AG29" i="41"/>
  <c r="AP29" i="41" s="1"/>
  <c r="AF29" i="41"/>
  <c r="AO29" i="41" s="1"/>
  <c r="AE29" i="41"/>
  <c r="Z28" i="84"/>
  <c r="W31" i="89"/>
  <c r="AG30" i="89"/>
  <c r="AP30" i="89" s="1"/>
  <c r="AE30" i="89"/>
  <c r="AF30" i="89"/>
  <c r="AO30" i="89" s="1"/>
  <c r="AH30" i="95"/>
  <c r="AQ30" i="95" s="1"/>
  <c r="AH27" i="42"/>
  <c r="AQ27" i="42" s="1"/>
  <c r="Z30" i="35"/>
  <c r="X30" i="35"/>
  <c r="Y30" i="35"/>
  <c r="AH29" i="96"/>
  <c r="AQ29" i="96" s="1"/>
  <c r="AN28" i="83"/>
  <c r="AI28" i="83"/>
  <c r="Z28" i="46"/>
  <c r="Z30" i="86"/>
  <c r="AR28" i="27"/>
  <c r="AH30" i="82"/>
  <c r="AQ30" i="82" s="1"/>
  <c r="AN27" i="87"/>
  <c r="AI27" i="87"/>
  <c r="AR28" i="30"/>
  <c r="W29" i="90"/>
  <c r="AG28" i="90"/>
  <c r="AP28" i="90" s="1"/>
  <c r="AE28" i="90"/>
  <c r="AF28" i="90"/>
  <c r="AO28" i="90" s="1"/>
  <c r="W31" i="39"/>
  <c r="AG30" i="39"/>
  <c r="AP30" i="39" s="1"/>
  <c r="AF30" i="39"/>
  <c r="AO30" i="39" s="1"/>
  <c r="AE30" i="39"/>
  <c r="AE30" i="95"/>
  <c r="AF30" i="95"/>
  <c r="AO30" i="95" s="1"/>
  <c r="W31" i="95"/>
  <c r="AG30" i="95"/>
  <c r="AP30" i="95" s="1"/>
  <c r="AN28" i="38"/>
  <c r="AI28" i="38"/>
  <c r="AR27" i="80"/>
  <c r="AG29" i="96"/>
  <c r="AP29" i="96" s="1"/>
  <c r="W30" i="96"/>
  <c r="AF29" i="96"/>
  <c r="AO29" i="96" s="1"/>
  <c r="AE29" i="96"/>
  <c r="Y29" i="26"/>
  <c r="Z29" i="26" s="1"/>
  <c r="X29" i="26"/>
  <c r="AR27" i="36"/>
  <c r="AH28" i="37"/>
  <c r="AQ28" i="37" s="1"/>
  <c r="AI28" i="47"/>
  <c r="AN28" i="47"/>
  <c r="AF28" i="91"/>
  <c r="AO28" i="91" s="1"/>
  <c r="AE28" i="91"/>
  <c r="W29" i="91"/>
  <c r="AG28" i="91"/>
  <c r="AP28" i="91" s="1"/>
  <c r="AH29" i="77"/>
  <c r="AQ29" i="77" s="1"/>
  <c r="AI26" i="32"/>
  <c r="AN26" i="32"/>
  <c r="AH29" i="28"/>
  <c r="AQ29" i="28" s="1"/>
  <c r="W31" i="82"/>
  <c r="AG30" i="82"/>
  <c r="AP30" i="82" s="1"/>
  <c r="AF30" i="82"/>
  <c r="AO30" i="82" s="1"/>
  <c r="AE30" i="82"/>
  <c r="W29" i="81" l="1"/>
  <c r="AG28" i="81"/>
  <c r="AP28" i="81" s="1"/>
  <c r="AF28" i="81"/>
  <c r="AO28" i="81" s="1"/>
  <c r="AE28" i="81"/>
  <c r="W30" i="26"/>
  <c r="AG29" i="26"/>
  <c r="AP29" i="26" s="1"/>
  <c r="AF29" i="26"/>
  <c r="AO29" i="26" s="1"/>
  <c r="AE29" i="26"/>
  <c r="AF29" i="48"/>
  <c r="AO29" i="48" s="1"/>
  <c r="AE29" i="48"/>
  <c r="W30" i="48"/>
  <c r="AG29" i="48"/>
  <c r="AP29" i="48" s="1"/>
  <c r="W28" i="32"/>
  <c r="AG27" i="32"/>
  <c r="AP27" i="32" s="1"/>
  <c r="AF27" i="32"/>
  <c r="AO27" i="32" s="1"/>
  <c r="AE27" i="32"/>
  <c r="AN28" i="91"/>
  <c r="AI28" i="91"/>
  <c r="AI30" i="82"/>
  <c r="AN30" i="82"/>
  <c r="AR27" i="87"/>
  <c r="W29" i="84"/>
  <c r="AG28" i="84"/>
  <c r="AP28" i="84" s="1"/>
  <c r="AF28" i="84"/>
  <c r="AO28" i="84" s="1"/>
  <c r="AE28" i="84"/>
  <c r="Y29" i="34"/>
  <c r="X29" i="34"/>
  <c r="AE28" i="25"/>
  <c r="W29" i="25"/>
  <c r="AG28" i="25"/>
  <c r="AP28" i="25" s="1"/>
  <c r="AF28" i="25"/>
  <c r="AO28" i="25" s="1"/>
  <c r="Y30" i="33"/>
  <c r="Z30" i="33" s="1"/>
  <c r="X30" i="33"/>
  <c r="W29" i="80"/>
  <c r="AG28" i="80"/>
  <c r="AP28" i="80" s="1"/>
  <c r="AF28" i="80"/>
  <c r="AO28" i="80" s="1"/>
  <c r="AE28" i="80"/>
  <c r="AR29" i="79"/>
  <c r="Y30" i="30"/>
  <c r="X30" i="30"/>
  <c r="AI29" i="44"/>
  <c r="AN29" i="44"/>
  <c r="AR29" i="35"/>
  <c r="AN27" i="76"/>
  <c r="AI27" i="76"/>
  <c r="AN29" i="28"/>
  <c r="AI29" i="28"/>
  <c r="AN27" i="92"/>
  <c r="AI27" i="92"/>
  <c r="AI28" i="37"/>
  <c r="AN28" i="37"/>
  <c r="Z31" i="95"/>
  <c r="X31" i="95"/>
  <c r="Y31" i="95"/>
  <c r="AI30" i="89"/>
  <c r="AN30" i="89"/>
  <c r="AR26" i="32"/>
  <c r="AR28" i="47"/>
  <c r="AI30" i="95"/>
  <c r="AN30" i="95"/>
  <c r="X29" i="91"/>
  <c r="Y29" i="91"/>
  <c r="AH29" i="26"/>
  <c r="AQ29" i="26" s="1"/>
  <c r="Y30" i="96"/>
  <c r="X30" i="96"/>
  <c r="Z30" i="96" s="1"/>
  <c r="AN30" i="39"/>
  <c r="AI30" i="39"/>
  <c r="AN28" i="90"/>
  <c r="AI28" i="90"/>
  <c r="AH30" i="35"/>
  <c r="AQ30" i="35" s="1"/>
  <c r="X28" i="94"/>
  <c r="Z28" i="94" s="1"/>
  <c r="Y28" i="94"/>
  <c r="AE28" i="75"/>
  <c r="W29" i="75"/>
  <c r="AG28" i="75"/>
  <c r="AP28" i="75" s="1"/>
  <c r="AF28" i="75"/>
  <c r="AO28" i="75" s="1"/>
  <c r="AI29" i="31"/>
  <c r="AN29" i="31"/>
  <c r="AR29" i="74"/>
  <c r="X29" i="45"/>
  <c r="Z29" i="45" s="1"/>
  <c r="Y29" i="45"/>
  <c r="AI27" i="73"/>
  <c r="AN27" i="73"/>
  <c r="AN29" i="88"/>
  <c r="AI29" i="88"/>
  <c r="AI27" i="42"/>
  <c r="AN27" i="42"/>
  <c r="AN29" i="41"/>
  <c r="AI29" i="41"/>
  <c r="AN28" i="40"/>
  <c r="AI28" i="40"/>
  <c r="W30" i="27"/>
  <c r="AG29" i="27"/>
  <c r="AP29" i="27" s="1"/>
  <c r="AF29" i="27"/>
  <c r="AO29" i="27" s="1"/>
  <c r="AE29" i="27"/>
  <c r="AI27" i="94"/>
  <c r="AN27" i="94"/>
  <c r="AN29" i="33"/>
  <c r="AI29" i="33"/>
  <c r="AE28" i="36"/>
  <c r="W29" i="36"/>
  <c r="AG28" i="36"/>
  <c r="AP28" i="36" s="1"/>
  <c r="AF28" i="36"/>
  <c r="AO28" i="36" s="1"/>
  <c r="Y28" i="93"/>
  <c r="X28" i="93"/>
  <c r="AN30" i="29"/>
  <c r="AI30" i="29"/>
  <c r="X30" i="85"/>
  <c r="Y30" i="85"/>
  <c r="Z28" i="92"/>
  <c r="Y28" i="92"/>
  <c r="X28" i="92"/>
  <c r="AI29" i="77"/>
  <c r="AN29" i="77"/>
  <c r="W31" i="35"/>
  <c r="AG30" i="35"/>
  <c r="AP30" i="35" s="1"/>
  <c r="AF30" i="35"/>
  <c r="AO30" i="35" s="1"/>
  <c r="AE30" i="35"/>
  <c r="Y31" i="82"/>
  <c r="X31" i="82"/>
  <c r="X29" i="90"/>
  <c r="Z29" i="90" s="1"/>
  <c r="Y29" i="90"/>
  <c r="AF30" i="86"/>
  <c r="AO30" i="86" s="1"/>
  <c r="AG30" i="86"/>
  <c r="AP30" i="86" s="1"/>
  <c r="AE30" i="86"/>
  <c r="W31" i="86"/>
  <c r="AI28" i="34"/>
  <c r="AN28" i="34"/>
  <c r="AH29" i="47"/>
  <c r="AQ29" i="47" s="1"/>
  <c r="AH29" i="38"/>
  <c r="AQ29" i="38" s="1"/>
  <c r="AI28" i="45"/>
  <c r="AN28" i="45"/>
  <c r="X30" i="88"/>
  <c r="Y30" i="88"/>
  <c r="AN29" i="30"/>
  <c r="AI29" i="30"/>
  <c r="Y30" i="44"/>
  <c r="X30" i="44"/>
  <c r="AH30" i="74"/>
  <c r="AQ30" i="74" s="1"/>
  <c r="AH28" i="87"/>
  <c r="AQ28" i="87" s="1"/>
  <c r="AH29" i="83"/>
  <c r="AQ29" i="83" s="1"/>
  <c r="AI27" i="93"/>
  <c r="AN27" i="93"/>
  <c r="X28" i="76"/>
  <c r="Z28" i="76" s="1"/>
  <c r="Y28" i="76"/>
  <c r="AN29" i="85"/>
  <c r="AI29" i="85"/>
  <c r="X30" i="28"/>
  <c r="Y30" i="28"/>
  <c r="AN29" i="96"/>
  <c r="AI29" i="96"/>
  <c r="Y31" i="39"/>
  <c r="X31" i="39"/>
  <c r="W29" i="46"/>
  <c r="AG28" i="46"/>
  <c r="AP28" i="46" s="1"/>
  <c r="AF28" i="46"/>
  <c r="AO28" i="46" s="1"/>
  <c r="AE28" i="46"/>
  <c r="AH30" i="79"/>
  <c r="AQ30" i="79" s="1"/>
  <c r="X30" i="31"/>
  <c r="Y30" i="31"/>
  <c r="Z29" i="47"/>
  <c r="Y28" i="73"/>
  <c r="X28" i="73"/>
  <c r="AH29" i="48"/>
  <c r="AQ29" i="48" s="1"/>
  <c r="AR28" i="26"/>
  <c r="Z29" i="83"/>
  <c r="X29" i="37"/>
  <c r="Y29" i="37"/>
  <c r="X28" i="42"/>
  <c r="Y28" i="42"/>
  <c r="AR28" i="38"/>
  <c r="AR28" i="83"/>
  <c r="Z31" i="89"/>
  <c r="Y31" i="89"/>
  <c r="X31" i="89"/>
  <c r="Z30" i="41"/>
  <c r="Y30" i="41"/>
  <c r="X30" i="41"/>
  <c r="AR27" i="81"/>
  <c r="X29" i="40"/>
  <c r="Y29" i="40"/>
  <c r="AF30" i="79"/>
  <c r="AO30" i="79" s="1"/>
  <c r="AE30" i="79"/>
  <c r="W31" i="79"/>
  <c r="AG30" i="79"/>
  <c r="AP30" i="79" s="1"/>
  <c r="W30" i="43"/>
  <c r="AG29" i="43"/>
  <c r="AP29" i="43" s="1"/>
  <c r="AF29" i="43"/>
  <c r="AO29" i="43" s="1"/>
  <c r="AE29" i="43"/>
  <c r="AH28" i="81"/>
  <c r="AQ28" i="81" s="1"/>
  <c r="AH27" i="32"/>
  <c r="AQ27" i="32" s="1"/>
  <c r="AE29" i="38"/>
  <c r="AG29" i="38"/>
  <c r="AP29" i="38" s="1"/>
  <c r="AF29" i="38"/>
  <c r="AO29" i="38" s="1"/>
  <c r="W30" i="38"/>
  <c r="W29" i="78"/>
  <c r="AG28" i="78"/>
  <c r="AP28" i="78" s="1"/>
  <c r="AF28" i="78"/>
  <c r="AO28" i="78" s="1"/>
  <c r="AE28" i="78"/>
  <c r="W31" i="74"/>
  <c r="AG30" i="74"/>
  <c r="AP30" i="74" s="1"/>
  <c r="AF30" i="74"/>
  <c r="AO30" i="74" s="1"/>
  <c r="AE30" i="74"/>
  <c r="AE28" i="87"/>
  <c r="AF28" i="87"/>
  <c r="AO28" i="87" s="1"/>
  <c r="W29" i="87"/>
  <c r="AG28" i="87"/>
  <c r="AP28" i="87" s="1"/>
  <c r="X31" i="29"/>
  <c r="Y31" i="29"/>
  <c r="Z31" i="29" s="1"/>
  <c r="AR28" i="48"/>
  <c r="Y30" i="77"/>
  <c r="Z30" i="77" s="1"/>
  <c r="X30" i="77"/>
  <c r="AF30" i="96" l="1"/>
  <c r="AO30" i="96" s="1"/>
  <c r="AG30" i="96"/>
  <c r="AP30" i="96" s="1"/>
  <c r="AE30" i="96"/>
  <c r="W31" i="96"/>
  <c r="AE28" i="76"/>
  <c r="AG28" i="76"/>
  <c r="AP28" i="76" s="1"/>
  <c r="AF28" i="76"/>
  <c r="AO28" i="76" s="1"/>
  <c r="W29" i="76"/>
  <c r="W29" i="94"/>
  <c r="AG28" i="94"/>
  <c r="AP28" i="94" s="1"/>
  <c r="AF28" i="94"/>
  <c r="AO28" i="94" s="1"/>
  <c r="AE28" i="94"/>
  <c r="W30" i="45"/>
  <c r="AG29" i="45"/>
  <c r="AP29" i="45" s="1"/>
  <c r="AF29" i="45"/>
  <c r="AO29" i="45" s="1"/>
  <c r="AE29" i="45"/>
  <c r="AE30" i="33"/>
  <c r="W31" i="33"/>
  <c r="AG30" i="33"/>
  <c r="AP30" i="33" s="1"/>
  <c r="AF30" i="33"/>
  <c r="AO30" i="33" s="1"/>
  <c r="AE31" i="29"/>
  <c r="W32" i="29"/>
  <c r="AF31" i="29"/>
  <c r="AO31" i="29" s="1"/>
  <c r="AG31" i="29"/>
  <c r="AP31" i="29" s="1"/>
  <c r="W31" i="77"/>
  <c r="AG30" i="77"/>
  <c r="AP30" i="77" s="1"/>
  <c r="AF30" i="77"/>
  <c r="AO30" i="77" s="1"/>
  <c r="AE30" i="77"/>
  <c r="AE29" i="90"/>
  <c r="AG29" i="90"/>
  <c r="AP29" i="90" s="1"/>
  <c r="AF29" i="90"/>
  <c r="AO29" i="90" s="1"/>
  <c r="W30" i="90"/>
  <c r="AH31" i="82"/>
  <c r="AQ31" i="82" s="1"/>
  <c r="AE28" i="92"/>
  <c r="AF28" i="92"/>
  <c r="AO28" i="92" s="1"/>
  <c r="W29" i="92"/>
  <c r="AG28" i="92"/>
  <c r="AP28" i="92" s="1"/>
  <c r="AH29" i="91"/>
  <c r="AQ29" i="91" s="1"/>
  <c r="W32" i="95"/>
  <c r="AG31" i="95"/>
  <c r="AP31" i="95" s="1"/>
  <c r="AE31" i="95"/>
  <c r="AF31" i="95"/>
  <c r="AO31" i="95" s="1"/>
  <c r="AR29" i="44"/>
  <c r="AI28" i="80"/>
  <c r="AN28" i="80"/>
  <c r="AI28" i="25"/>
  <c r="AN28" i="25"/>
  <c r="AI28" i="81"/>
  <c r="AN28" i="81"/>
  <c r="AE30" i="41"/>
  <c r="W31" i="41"/>
  <c r="AG30" i="41"/>
  <c r="AP30" i="41" s="1"/>
  <c r="AF30" i="41"/>
  <c r="AO30" i="41" s="1"/>
  <c r="AH29" i="37"/>
  <c r="AQ29" i="37" s="1"/>
  <c r="X29" i="87"/>
  <c r="Y29" i="87"/>
  <c r="X29" i="78"/>
  <c r="Y29" i="78"/>
  <c r="AN29" i="38"/>
  <c r="AI29" i="38"/>
  <c r="AN29" i="43"/>
  <c r="AI29" i="43"/>
  <c r="Z31" i="79"/>
  <c r="Y31" i="79"/>
  <c r="X31" i="79"/>
  <c r="AF29" i="83"/>
  <c r="AO29" i="83" s="1"/>
  <c r="AE29" i="83"/>
  <c r="W30" i="83"/>
  <c r="AG29" i="83"/>
  <c r="AP29" i="83" s="1"/>
  <c r="X31" i="86"/>
  <c r="Y31" i="86"/>
  <c r="X29" i="36"/>
  <c r="Y29" i="36"/>
  <c r="AR27" i="94"/>
  <c r="AR28" i="40"/>
  <c r="AR29" i="88"/>
  <c r="AR28" i="90"/>
  <c r="AH31" i="95"/>
  <c r="AQ31" i="95" s="1"/>
  <c r="AR29" i="28"/>
  <c r="AH30" i="33"/>
  <c r="AQ30" i="33" s="1"/>
  <c r="AN28" i="84"/>
  <c r="AI28" i="84"/>
  <c r="AN29" i="48"/>
  <c r="AI29" i="48"/>
  <c r="Y30" i="26"/>
  <c r="Z30" i="26" s="1"/>
  <c r="X30" i="26"/>
  <c r="AF31" i="89"/>
  <c r="AO31" i="89" s="1"/>
  <c r="AE31" i="89"/>
  <c r="AG31" i="89"/>
  <c r="AP31" i="89" s="1"/>
  <c r="W32" i="89"/>
  <c r="AH28" i="42"/>
  <c r="AQ28" i="42" s="1"/>
  <c r="AH30" i="31"/>
  <c r="AQ30" i="31" s="1"/>
  <c r="AH31" i="39"/>
  <c r="AQ31" i="39" s="1"/>
  <c r="AH30" i="28"/>
  <c r="AQ30" i="28" s="1"/>
  <c r="AH28" i="76"/>
  <c r="AQ28" i="76" s="1"/>
  <c r="AH30" i="44"/>
  <c r="AQ30" i="44" s="1"/>
  <c r="AH30" i="88"/>
  <c r="AQ30" i="88" s="1"/>
  <c r="AN30" i="86"/>
  <c r="AI30" i="86"/>
  <c r="AH28" i="93"/>
  <c r="AQ28" i="93" s="1"/>
  <c r="AR30" i="82"/>
  <c r="Z28" i="42"/>
  <c r="Z30" i="88"/>
  <c r="X31" i="35"/>
  <c r="Y31" i="35"/>
  <c r="AI28" i="36"/>
  <c r="AN28" i="36"/>
  <c r="AR29" i="41"/>
  <c r="Y29" i="75"/>
  <c r="X29" i="75"/>
  <c r="AR30" i="39"/>
  <c r="Z29" i="91"/>
  <c r="AR27" i="76"/>
  <c r="AH30" i="30"/>
  <c r="AQ30" i="30" s="1"/>
  <c r="AH29" i="34"/>
  <c r="AQ29" i="34" s="1"/>
  <c r="AR28" i="91"/>
  <c r="Y28" i="32"/>
  <c r="X28" i="32"/>
  <c r="AN29" i="27"/>
  <c r="AI29" i="27"/>
  <c r="X30" i="38"/>
  <c r="Y30" i="38"/>
  <c r="AH30" i="41"/>
  <c r="AQ30" i="41" s="1"/>
  <c r="AH28" i="73"/>
  <c r="AQ28" i="73" s="1"/>
  <c r="Z30" i="31"/>
  <c r="AI28" i="46"/>
  <c r="AN28" i="46"/>
  <c r="Z30" i="28"/>
  <c r="AH30" i="77"/>
  <c r="AQ30" i="77" s="1"/>
  <c r="AH31" i="29"/>
  <c r="AQ31" i="29" s="1"/>
  <c r="AI28" i="87"/>
  <c r="AN28" i="87"/>
  <c r="AI28" i="78"/>
  <c r="AN28" i="78"/>
  <c r="Y30" i="43"/>
  <c r="X30" i="43"/>
  <c r="Z31" i="39"/>
  <c r="AR29" i="85"/>
  <c r="AR27" i="93"/>
  <c r="Z30" i="44"/>
  <c r="Z31" i="82"/>
  <c r="AH30" i="85"/>
  <c r="AQ30" i="85" s="1"/>
  <c r="Z28" i="93"/>
  <c r="AR29" i="33"/>
  <c r="AR27" i="73"/>
  <c r="AI28" i="75"/>
  <c r="AN28" i="75"/>
  <c r="AR28" i="37"/>
  <c r="Y29" i="84"/>
  <c r="X29" i="84"/>
  <c r="AN29" i="26"/>
  <c r="AI29" i="26"/>
  <c r="Z28" i="73"/>
  <c r="AR29" i="96"/>
  <c r="AR29" i="30"/>
  <c r="AR28" i="45"/>
  <c r="AR28" i="34"/>
  <c r="AR29" i="77"/>
  <c r="Z30" i="85"/>
  <c r="AR29" i="31"/>
  <c r="AH30" i="96"/>
  <c r="AQ30" i="96" s="1"/>
  <c r="AR30" i="95"/>
  <c r="AR30" i="89"/>
  <c r="AR27" i="92"/>
  <c r="Z30" i="30"/>
  <c r="Y29" i="80"/>
  <c r="Z29" i="80" s="1"/>
  <c r="X29" i="80"/>
  <c r="Z29" i="34"/>
  <c r="Y29" i="81"/>
  <c r="X29" i="81"/>
  <c r="Z31" i="74"/>
  <c r="Y31" i="74"/>
  <c r="X31" i="74"/>
  <c r="AN30" i="79"/>
  <c r="AI30" i="79"/>
  <c r="AI30" i="74"/>
  <c r="AN30" i="74"/>
  <c r="AH29" i="40"/>
  <c r="AQ29" i="40" s="1"/>
  <c r="Z29" i="40"/>
  <c r="AH31" i="89"/>
  <c r="AQ31" i="89" s="1"/>
  <c r="Z29" i="37"/>
  <c r="W30" i="47"/>
  <c r="AG29" i="47"/>
  <c r="AP29" i="47" s="1"/>
  <c r="AF29" i="47"/>
  <c r="AO29" i="47" s="1"/>
  <c r="AE29" i="47"/>
  <c r="Z29" i="46"/>
  <c r="Y29" i="46"/>
  <c r="X29" i="46"/>
  <c r="AH29" i="90"/>
  <c r="AQ29" i="90" s="1"/>
  <c r="AN30" i="35"/>
  <c r="AI30" i="35"/>
  <c r="AH28" i="92"/>
  <c r="AQ28" i="92" s="1"/>
  <c r="AR30" i="29"/>
  <c r="Y30" i="27"/>
  <c r="Z30" i="27" s="1"/>
  <c r="X30" i="27"/>
  <c r="AR27" i="42"/>
  <c r="AH29" i="45"/>
  <c r="AQ29" i="45" s="1"/>
  <c r="AH28" i="94"/>
  <c r="AQ28" i="94" s="1"/>
  <c r="Z29" i="25"/>
  <c r="Y29" i="25"/>
  <c r="X29" i="25"/>
  <c r="AN27" i="32"/>
  <c r="AI27" i="32"/>
  <c r="Y30" i="48"/>
  <c r="Z30" i="48" s="1"/>
  <c r="X30" i="48"/>
  <c r="W31" i="48" l="1"/>
  <c r="AG30" i="48"/>
  <c r="AP30" i="48" s="1"/>
  <c r="AF30" i="48"/>
  <c r="AO30" i="48" s="1"/>
  <c r="AE30" i="48"/>
  <c r="W30" i="80"/>
  <c r="AG29" i="80"/>
  <c r="AP29" i="80" s="1"/>
  <c r="AF29" i="80"/>
  <c r="AO29" i="80" s="1"/>
  <c r="AE29" i="80"/>
  <c r="AF30" i="27"/>
  <c r="AO30" i="27" s="1"/>
  <c r="AE30" i="27"/>
  <c r="W31" i="27"/>
  <c r="AG30" i="27"/>
  <c r="AP30" i="27" s="1"/>
  <c r="AF30" i="26"/>
  <c r="AO30" i="26" s="1"/>
  <c r="AE30" i="26"/>
  <c r="W31" i="26"/>
  <c r="AG30" i="26"/>
  <c r="AP30" i="26" s="1"/>
  <c r="W30" i="46"/>
  <c r="AG29" i="46"/>
  <c r="AP29" i="46" s="1"/>
  <c r="AF29" i="46"/>
  <c r="AO29" i="46" s="1"/>
  <c r="AE29" i="46"/>
  <c r="W30" i="37"/>
  <c r="AG29" i="37"/>
  <c r="AP29" i="37" s="1"/>
  <c r="AF29" i="37"/>
  <c r="AO29" i="37" s="1"/>
  <c r="AE29" i="37"/>
  <c r="AF29" i="40"/>
  <c r="AO29" i="40" s="1"/>
  <c r="AE29" i="40"/>
  <c r="W30" i="40"/>
  <c r="AG29" i="40"/>
  <c r="AP29" i="40" s="1"/>
  <c r="W32" i="74"/>
  <c r="AG31" i="74"/>
  <c r="AP31" i="74" s="1"/>
  <c r="AF31" i="74"/>
  <c r="AO31" i="74" s="1"/>
  <c r="AE31" i="74"/>
  <c r="AH29" i="84"/>
  <c r="AQ29" i="84" s="1"/>
  <c r="AR28" i="75"/>
  <c r="W31" i="44"/>
  <c r="AG30" i="44"/>
  <c r="AP30" i="44" s="1"/>
  <c r="AF30" i="44"/>
  <c r="AO30" i="44" s="1"/>
  <c r="AE30" i="44"/>
  <c r="AH30" i="43"/>
  <c r="AQ30" i="43" s="1"/>
  <c r="AR28" i="87"/>
  <c r="AH28" i="32"/>
  <c r="AQ28" i="32" s="1"/>
  <c r="AF30" i="88"/>
  <c r="AO30" i="88" s="1"/>
  <c r="AE30" i="88"/>
  <c r="W31" i="88"/>
  <c r="AG30" i="88"/>
  <c r="AP30" i="88" s="1"/>
  <c r="AN31" i="89"/>
  <c r="AI31" i="89"/>
  <c r="AR29" i="48"/>
  <c r="AN29" i="90"/>
  <c r="AI29" i="90"/>
  <c r="AI28" i="76"/>
  <c r="AN28" i="76"/>
  <c r="AI29" i="47"/>
  <c r="AN29" i="47"/>
  <c r="AH29" i="81"/>
  <c r="AQ29" i="81" s="1"/>
  <c r="W29" i="42"/>
  <c r="AG28" i="42"/>
  <c r="AP28" i="42" s="1"/>
  <c r="AF28" i="42"/>
  <c r="AO28" i="42" s="1"/>
  <c r="AE28" i="42"/>
  <c r="AH29" i="36"/>
  <c r="AQ29" i="36" s="1"/>
  <c r="Z30" i="83"/>
  <c r="X30" i="83"/>
  <c r="Y30" i="83"/>
  <c r="AG31" i="79"/>
  <c r="AP31" i="79" s="1"/>
  <c r="AF31" i="79"/>
  <c r="AO31" i="79" s="1"/>
  <c r="W32" i="79"/>
  <c r="AE31" i="79"/>
  <c r="AH29" i="78"/>
  <c r="AQ29" i="78" s="1"/>
  <c r="Z31" i="41"/>
  <c r="Y31" i="41"/>
  <c r="X31" i="41"/>
  <c r="AR28" i="25"/>
  <c r="AI31" i="95"/>
  <c r="AN31" i="95"/>
  <c r="Z30" i="45"/>
  <c r="X30" i="45"/>
  <c r="Y30" i="45"/>
  <c r="X29" i="94"/>
  <c r="Z29" i="94" s="1"/>
  <c r="Y29" i="94"/>
  <c r="Z31" i="96"/>
  <c r="X31" i="96"/>
  <c r="Y31" i="96"/>
  <c r="AR27" i="32"/>
  <c r="Z30" i="43"/>
  <c r="W31" i="31"/>
  <c r="AG30" i="31"/>
  <c r="AP30" i="31" s="1"/>
  <c r="AF30" i="31"/>
  <c r="AO30" i="31" s="1"/>
  <c r="AE30" i="31"/>
  <c r="AH30" i="38"/>
  <c r="AQ30" i="38" s="1"/>
  <c r="Z28" i="32"/>
  <c r="AH29" i="75"/>
  <c r="AQ29" i="75" s="1"/>
  <c r="AR28" i="36"/>
  <c r="AR28" i="84"/>
  <c r="Z29" i="36"/>
  <c r="AR29" i="43"/>
  <c r="Z29" i="78"/>
  <c r="AI28" i="92"/>
  <c r="AN28" i="92"/>
  <c r="X30" i="90"/>
  <c r="Y30" i="90"/>
  <c r="Z30" i="90" s="1"/>
  <c r="AN30" i="77"/>
  <c r="AI30" i="77"/>
  <c r="X32" i="29"/>
  <c r="Y32" i="29"/>
  <c r="Z31" i="33"/>
  <c r="Y31" i="33"/>
  <c r="X31" i="33"/>
  <c r="AI30" i="96"/>
  <c r="AN30" i="96"/>
  <c r="AR28" i="46"/>
  <c r="AH29" i="25"/>
  <c r="AQ29" i="25" s="1"/>
  <c r="AR30" i="79"/>
  <c r="AF30" i="30"/>
  <c r="AO30" i="30" s="1"/>
  <c r="AE30" i="30"/>
  <c r="W31" i="30"/>
  <c r="AG30" i="30"/>
  <c r="AP30" i="30" s="1"/>
  <c r="Z29" i="84"/>
  <c r="AH30" i="48"/>
  <c r="AQ30" i="48" s="1"/>
  <c r="AR30" i="35"/>
  <c r="Z29" i="81"/>
  <c r="W29" i="73"/>
  <c r="AG28" i="73"/>
  <c r="AP28" i="73" s="1"/>
  <c r="AF28" i="73"/>
  <c r="AO28" i="73" s="1"/>
  <c r="AE28" i="73"/>
  <c r="Z30" i="38"/>
  <c r="AR30" i="86"/>
  <c r="AH30" i="26"/>
  <c r="AQ30" i="26" s="1"/>
  <c r="AI29" i="83"/>
  <c r="AN29" i="83"/>
  <c r="AI30" i="41"/>
  <c r="AN30" i="41"/>
  <c r="AR28" i="80"/>
  <c r="Y32" i="95"/>
  <c r="X32" i="95"/>
  <c r="AN30" i="33"/>
  <c r="AI30" i="33"/>
  <c r="AN28" i="94"/>
  <c r="AI28" i="94"/>
  <c r="Z29" i="76"/>
  <c r="Y29" i="76"/>
  <c r="X29" i="76"/>
  <c r="AR30" i="74"/>
  <c r="W30" i="25"/>
  <c r="AG29" i="25"/>
  <c r="AP29" i="25" s="1"/>
  <c r="AF29" i="25"/>
  <c r="AO29" i="25" s="1"/>
  <c r="AE29" i="25"/>
  <c r="AH29" i="46"/>
  <c r="AQ29" i="46" s="1"/>
  <c r="Y30" i="47"/>
  <c r="X30" i="47"/>
  <c r="AH31" i="74"/>
  <c r="AQ31" i="74" s="1"/>
  <c r="W30" i="34"/>
  <c r="AG29" i="34"/>
  <c r="AP29" i="34" s="1"/>
  <c r="AF29" i="34"/>
  <c r="AO29" i="34" s="1"/>
  <c r="AE29" i="34"/>
  <c r="AF30" i="85"/>
  <c r="AO30" i="85" s="1"/>
  <c r="AE30" i="85"/>
  <c r="AG30" i="85"/>
  <c r="AP30" i="85" s="1"/>
  <c r="W31" i="85"/>
  <c r="AR29" i="26"/>
  <c r="AR28" i="78"/>
  <c r="AR29" i="27"/>
  <c r="Z29" i="75"/>
  <c r="AH31" i="35"/>
  <c r="AQ31" i="35" s="1"/>
  <c r="Z32" i="89"/>
  <c r="X32" i="89"/>
  <c r="Y32" i="89"/>
  <c r="AH31" i="86"/>
  <c r="AQ31" i="86" s="1"/>
  <c r="AR29" i="38"/>
  <c r="AH29" i="87"/>
  <c r="AQ29" i="87" s="1"/>
  <c r="AI31" i="29"/>
  <c r="AN31" i="29"/>
  <c r="AI29" i="45"/>
  <c r="AN29" i="45"/>
  <c r="AH30" i="27"/>
  <c r="AQ30" i="27" s="1"/>
  <c r="AH29" i="80"/>
  <c r="AQ29" i="80" s="1"/>
  <c r="W29" i="93"/>
  <c r="AG28" i="93"/>
  <c r="AP28" i="93" s="1"/>
  <c r="AF28" i="93"/>
  <c r="AO28" i="93" s="1"/>
  <c r="AE28" i="93"/>
  <c r="W32" i="82"/>
  <c r="AG31" i="82"/>
  <c r="AP31" i="82" s="1"/>
  <c r="AF31" i="82"/>
  <c r="AO31" i="82" s="1"/>
  <c r="AE31" i="82"/>
  <c r="AF31" i="39"/>
  <c r="AO31" i="39" s="1"/>
  <c r="AE31" i="39"/>
  <c r="AG31" i="39"/>
  <c r="AP31" i="39" s="1"/>
  <c r="W32" i="39"/>
  <c r="AF30" i="28"/>
  <c r="AO30" i="28" s="1"/>
  <c r="AE30" i="28"/>
  <c r="W31" i="28"/>
  <c r="AG30" i="28"/>
  <c r="AP30" i="28" s="1"/>
  <c r="AG29" i="91"/>
  <c r="AP29" i="91" s="1"/>
  <c r="AF29" i="91"/>
  <c r="AO29" i="91" s="1"/>
  <c r="W30" i="91"/>
  <c r="AE29" i="91"/>
  <c r="Z31" i="35"/>
  <c r="Z31" i="86"/>
  <c r="AH31" i="79"/>
  <c r="AQ31" i="79" s="1"/>
  <c r="Z29" i="87"/>
  <c r="AR28" i="81"/>
  <c r="Z29" i="92"/>
  <c r="X29" i="92"/>
  <c r="Y29" i="92"/>
  <c r="X31" i="77"/>
  <c r="Y31" i="77"/>
  <c r="Z31" i="77" s="1"/>
  <c r="AE29" i="94" l="1"/>
  <c r="AF29" i="94"/>
  <c r="AO29" i="94" s="1"/>
  <c r="AG29" i="94"/>
  <c r="AP29" i="94" s="1"/>
  <c r="W30" i="94"/>
  <c r="AE30" i="90"/>
  <c r="W31" i="90"/>
  <c r="AF30" i="90"/>
  <c r="AO30" i="90" s="1"/>
  <c r="AG30" i="90"/>
  <c r="AP30" i="90" s="1"/>
  <c r="AE31" i="77"/>
  <c r="AF31" i="77"/>
  <c r="AO31" i="77" s="1"/>
  <c r="AG31" i="77"/>
  <c r="AP31" i="77" s="1"/>
  <c r="W32" i="77"/>
  <c r="W30" i="92"/>
  <c r="AG29" i="92"/>
  <c r="AP29" i="92" s="1"/>
  <c r="AF29" i="92"/>
  <c r="AO29" i="92" s="1"/>
  <c r="AE29" i="92"/>
  <c r="X30" i="91"/>
  <c r="Y30" i="91"/>
  <c r="Z30" i="91" s="1"/>
  <c r="AI31" i="39"/>
  <c r="AN31" i="39"/>
  <c r="Y32" i="82"/>
  <c r="X32" i="82"/>
  <c r="AH32" i="95"/>
  <c r="AQ32" i="95" s="1"/>
  <c r="AR30" i="41"/>
  <c r="AF29" i="84"/>
  <c r="AO29" i="84" s="1"/>
  <c r="AE29" i="84"/>
  <c r="W30" i="84"/>
  <c r="AG29" i="84"/>
  <c r="AP29" i="84" s="1"/>
  <c r="W30" i="78"/>
  <c r="AG29" i="78"/>
  <c r="AP29" i="78" s="1"/>
  <c r="AF29" i="78"/>
  <c r="AO29" i="78" s="1"/>
  <c r="AE29" i="78"/>
  <c r="AF30" i="43"/>
  <c r="AO30" i="43" s="1"/>
  <c r="AE30" i="43"/>
  <c r="W31" i="43"/>
  <c r="AG30" i="43"/>
  <c r="AP30" i="43" s="1"/>
  <c r="W32" i="41"/>
  <c r="AG31" i="41"/>
  <c r="AP31" i="41" s="1"/>
  <c r="AF31" i="41"/>
  <c r="AO31" i="41" s="1"/>
  <c r="AE31" i="41"/>
  <c r="AI31" i="79"/>
  <c r="AN31" i="79"/>
  <c r="AH30" i="83"/>
  <c r="AQ30" i="83" s="1"/>
  <c r="AR29" i="47"/>
  <c r="AI30" i="88"/>
  <c r="AN30" i="88"/>
  <c r="Y32" i="74"/>
  <c r="X32" i="74"/>
  <c r="AI29" i="37"/>
  <c r="AN29" i="37"/>
  <c r="AN29" i="46"/>
  <c r="AI29" i="46"/>
  <c r="AN30" i="27"/>
  <c r="AI30" i="27"/>
  <c r="X30" i="80"/>
  <c r="Y30" i="80"/>
  <c r="W30" i="76"/>
  <c r="AE29" i="76"/>
  <c r="AF29" i="76"/>
  <c r="AO29" i="76" s="1"/>
  <c r="AG29" i="76"/>
  <c r="AP29" i="76" s="1"/>
  <c r="AE31" i="33"/>
  <c r="W32" i="33"/>
  <c r="AF31" i="33"/>
  <c r="AO31" i="33" s="1"/>
  <c r="AG31" i="33"/>
  <c r="AP31" i="33" s="1"/>
  <c r="AF28" i="32"/>
  <c r="AO28" i="32" s="1"/>
  <c r="AE28" i="32"/>
  <c r="W29" i="32"/>
  <c r="AG28" i="32"/>
  <c r="AP28" i="32" s="1"/>
  <c r="Y32" i="79"/>
  <c r="X32" i="79"/>
  <c r="AR31" i="89"/>
  <c r="AI30" i="26"/>
  <c r="AN30" i="26"/>
  <c r="AI30" i="48"/>
  <c r="AN30" i="48"/>
  <c r="AH31" i="77"/>
  <c r="AQ31" i="77" s="1"/>
  <c r="Z30" i="34"/>
  <c r="X30" i="34"/>
  <c r="Y30" i="34"/>
  <c r="AH30" i="47"/>
  <c r="AQ30" i="47" s="1"/>
  <c r="AR28" i="94"/>
  <c r="Z32" i="95"/>
  <c r="AR29" i="83"/>
  <c r="Y29" i="73"/>
  <c r="X29" i="73"/>
  <c r="X31" i="30"/>
  <c r="Z31" i="30" s="1"/>
  <c r="Y31" i="30"/>
  <c r="AH30" i="90"/>
  <c r="AQ30" i="90" s="1"/>
  <c r="AN30" i="31"/>
  <c r="AI30" i="31"/>
  <c r="AN28" i="42"/>
  <c r="AI28" i="42"/>
  <c r="AR28" i="76"/>
  <c r="AI30" i="44"/>
  <c r="AN30" i="44"/>
  <c r="X30" i="40"/>
  <c r="Y30" i="40"/>
  <c r="AI30" i="28"/>
  <c r="AN30" i="28"/>
  <c r="AN28" i="93"/>
  <c r="AI28" i="93"/>
  <c r="AH29" i="94"/>
  <c r="AQ29" i="94" s="1"/>
  <c r="AR31" i="95"/>
  <c r="W31" i="83"/>
  <c r="AG30" i="83"/>
  <c r="AP30" i="83" s="1"/>
  <c r="AE30" i="83"/>
  <c r="AF30" i="83"/>
  <c r="AO30" i="83" s="1"/>
  <c r="W30" i="87"/>
  <c r="AG29" i="87"/>
  <c r="AP29" i="87" s="1"/>
  <c r="AF29" i="87"/>
  <c r="AO29" i="87" s="1"/>
  <c r="AE29" i="87"/>
  <c r="AG31" i="86"/>
  <c r="AP31" i="86" s="1"/>
  <c r="W32" i="86"/>
  <c r="AE31" i="86"/>
  <c r="AF31" i="86"/>
  <c r="AO31" i="86" s="1"/>
  <c r="Y32" i="39"/>
  <c r="X32" i="39"/>
  <c r="AN31" i="82"/>
  <c r="AI31" i="82"/>
  <c r="AH32" i="89"/>
  <c r="AQ32" i="89" s="1"/>
  <c r="AH32" i="29"/>
  <c r="AQ32" i="29" s="1"/>
  <c r="W30" i="36"/>
  <c r="AG29" i="36"/>
  <c r="AP29" i="36" s="1"/>
  <c r="AF29" i="36"/>
  <c r="AO29" i="36" s="1"/>
  <c r="AE29" i="36"/>
  <c r="AR29" i="90"/>
  <c r="AN31" i="74"/>
  <c r="AI31" i="74"/>
  <c r="Y30" i="37"/>
  <c r="X30" i="37"/>
  <c r="Y30" i="46"/>
  <c r="X30" i="46"/>
  <c r="AN29" i="80"/>
  <c r="AI29" i="80"/>
  <c r="AR31" i="29"/>
  <c r="AI30" i="85"/>
  <c r="AN30" i="85"/>
  <c r="AF32" i="89"/>
  <c r="AO32" i="89" s="1"/>
  <c r="W33" i="89"/>
  <c r="AG32" i="89"/>
  <c r="AP32" i="89" s="1"/>
  <c r="AE32" i="89"/>
  <c r="AF29" i="75"/>
  <c r="AO29" i="75" s="1"/>
  <c r="AE29" i="75"/>
  <c r="W30" i="75"/>
  <c r="AG29" i="75"/>
  <c r="AP29" i="75" s="1"/>
  <c r="AN29" i="34"/>
  <c r="AI29" i="34"/>
  <c r="Z30" i="47"/>
  <c r="AI29" i="25"/>
  <c r="AN29" i="25"/>
  <c r="AR30" i="33"/>
  <c r="AE30" i="38"/>
  <c r="W31" i="38"/>
  <c r="AG30" i="38"/>
  <c r="AP30" i="38" s="1"/>
  <c r="AF30" i="38"/>
  <c r="AO30" i="38" s="1"/>
  <c r="W30" i="81"/>
  <c r="AG29" i="81"/>
  <c r="AP29" i="81" s="1"/>
  <c r="AF29" i="81"/>
  <c r="AO29" i="81" s="1"/>
  <c r="AE29" i="81"/>
  <c r="AI30" i="30"/>
  <c r="AN30" i="30"/>
  <c r="AR30" i="96"/>
  <c r="Z32" i="29"/>
  <c r="AH31" i="96"/>
  <c r="AQ31" i="96" s="1"/>
  <c r="AH30" i="45"/>
  <c r="AQ30" i="45" s="1"/>
  <c r="AH31" i="41"/>
  <c r="AQ31" i="41" s="1"/>
  <c r="Z31" i="88"/>
  <c r="X31" i="88"/>
  <c r="Y31" i="88"/>
  <c r="AI29" i="40"/>
  <c r="AN29" i="40"/>
  <c r="Z30" i="25"/>
  <c r="Y30" i="25"/>
  <c r="X30" i="25"/>
  <c r="AE31" i="35"/>
  <c r="AF31" i="35"/>
  <c r="AO31" i="35" s="1"/>
  <c r="W32" i="35"/>
  <c r="AG31" i="35"/>
  <c r="AP31" i="35" s="1"/>
  <c r="AH29" i="92"/>
  <c r="AQ29" i="92" s="1"/>
  <c r="AI29" i="91"/>
  <c r="AN29" i="91"/>
  <c r="X31" i="28"/>
  <c r="Y31" i="28"/>
  <c r="Z29" i="93"/>
  <c r="Y29" i="93"/>
  <c r="X29" i="93"/>
  <c r="AR29" i="45"/>
  <c r="Y31" i="85"/>
  <c r="X31" i="85"/>
  <c r="AH29" i="76"/>
  <c r="AQ29" i="76" s="1"/>
  <c r="AI28" i="73"/>
  <c r="AN28" i="73"/>
  <c r="AH31" i="33"/>
  <c r="AQ31" i="33" s="1"/>
  <c r="AR30" i="77"/>
  <c r="AR28" i="92"/>
  <c r="Z31" i="31"/>
  <c r="X31" i="31"/>
  <c r="Y31" i="31"/>
  <c r="AF31" i="96"/>
  <c r="AO31" i="96" s="1"/>
  <c r="AE31" i="96"/>
  <c r="W32" i="96"/>
  <c r="AG31" i="96"/>
  <c r="AP31" i="96" s="1"/>
  <c r="W31" i="45"/>
  <c r="AG30" i="45"/>
  <c r="AP30" i="45" s="1"/>
  <c r="AF30" i="45"/>
  <c r="AO30" i="45" s="1"/>
  <c r="AE30" i="45"/>
  <c r="Z29" i="42"/>
  <c r="X29" i="42"/>
  <c r="Y29" i="42"/>
  <c r="Y31" i="44"/>
  <c r="X31" i="44"/>
  <c r="Z31" i="26"/>
  <c r="X31" i="26"/>
  <c r="Y31" i="26"/>
  <c r="X31" i="27"/>
  <c r="Y31" i="27"/>
  <c r="Z31" i="27" s="1"/>
  <c r="Z31" i="48"/>
  <c r="Y31" i="48"/>
  <c r="X31" i="48"/>
  <c r="AE31" i="27" l="1"/>
  <c r="W32" i="27"/>
  <c r="AG31" i="27"/>
  <c r="AP31" i="27" s="1"/>
  <c r="AF31" i="27"/>
  <c r="AO31" i="27" s="1"/>
  <c r="W31" i="91"/>
  <c r="AG30" i="91"/>
  <c r="AP30" i="91" s="1"/>
  <c r="AF30" i="91"/>
  <c r="AO30" i="91" s="1"/>
  <c r="AE30" i="91"/>
  <c r="W32" i="30"/>
  <c r="AG31" i="30"/>
  <c r="AP31" i="30" s="1"/>
  <c r="AF31" i="30"/>
  <c r="AO31" i="30" s="1"/>
  <c r="AE31" i="30"/>
  <c r="AE29" i="93"/>
  <c r="AG29" i="93"/>
  <c r="AP29" i="93" s="1"/>
  <c r="AF29" i="93"/>
  <c r="AO29" i="93" s="1"/>
  <c r="W30" i="93"/>
  <c r="X32" i="35"/>
  <c r="Y32" i="35"/>
  <c r="AR30" i="48"/>
  <c r="AH30" i="80"/>
  <c r="AQ30" i="80" s="1"/>
  <c r="AF31" i="48"/>
  <c r="AO31" i="48" s="1"/>
  <c r="AE31" i="48"/>
  <c r="W32" i="48"/>
  <c r="AG31" i="48"/>
  <c r="AP31" i="48" s="1"/>
  <c r="W32" i="26"/>
  <c r="AG31" i="26"/>
  <c r="AP31" i="26" s="1"/>
  <c r="AF31" i="26"/>
  <c r="AO31" i="26" s="1"/>
  <c r="AE31" i="26"/>
  <c r="AF29" i="42"/>
  <c r="AO29" i="42" s="1"/>
  <c r="AE29" i="42"/>
  <c r="W30" i="42"/>
  <c r="AG29" i="42"/>
  <c r="AP29" i="42" s="1"/>
  <c r="AH31" i="31"/>
  <c r="AQ31" i="31" s="1"/>
  <c r="AR28" i="73"/>
  <c r="AH31" i="85"/>
  <c r="AQ31" i="85" s="1"/>
  <c r="AR29" i="91"/>
  <c r="AF31" i="88"/>
  <c r="AO31" i="88" s="1"/>
  <c r="W32" i="88"/>
  <c r="AG31" i="88"/>
  <c r="AP31" i="88" s="1"/>
  <c r="AE31" i="88"/>
  <c r="AR29" i="34"/>
  <c r="AH30" i="46"/>
  <c r="AQ30" i="46" s="1"/>
  <c r="AR31" i="74"/>
  <c r="AR30" i="44"/>
  <c r="AE30" i="34"/>
  <c r="AF30" i="34"/>
  <c r="AO30" i="34" s="1"/>
  <c r="W31" i="34"/>
  <c r="AG30" i="34"/>
  <c r="AP30" i="34" s="1"/>
  <c r="AH32" i="79"/>
  <c r="AQ32" i="79" s="1"/>
  <c r="AI28" i="32"/>
  <c r="AN28" i="32"/>
  <c r="AR31" i="39"/>
  <c r="W31" i="25"/>
  <c r="AG30" i="25"/>
  <c r="AP30" i="25" s="1"/>
  <c r="AF30" i="25"/>
  <c r="AO30" i="25" s="1"/>
  <c r="AE30" i="25"/>
  <c r="Z30" i="92"/>
  <c r="X30" i="92"/>
  <c r="Y30" i="92"/>
  <c r="AH31" i="27"/>
  <c r="AQ31" i="27" s="1"/>
  <c r="AN30" i="45"/>
  <c r="AI30" i="45"/>
  <c r="Z31" i="85"/>
  <c r="AR30" i="30"/>
  <c r="Z30" i="46"/>
  <c r="Z32" i="86"/>
  <c r="X32" i="86"/>
  <c r="Y32" i="86"/>
  <c r="Y30" i="87"/>
  <c r="Z30" i="87" s="1"/>
  <c r="X30" i="87"/>
  <c r="W33" i="95"/>
  <c r="AG32" i="95"/>
  <c r="AP32" i="95" s="1"/>
  <c r="AF32" i="95"/>
  <c r="AO32" i="95" s="1"/>
  <c r="AE32" i="95"/>
  <c r="Z32" i="79"/>
  <c r="Z30" i="80"/>
  <c r="AR29" i="37"/>
  <c r="Y32" i="41"/>
  <c r="Z32" i="41" s="1"/>
  <c r="X32" i="41"/>
  <c r="AH32" i="82"/>
  <c r="AQ32" i="82" s="1"/>
  <c r="AH30" i="91"/>
  <c r="AQ30" i="91" s="1"/>
  <c r="AH31" i="44"/>
  <c r="AQ31" i="44" s="1"/>
  <c r="Y32" i="96"/>
  <c r="Z32" i="96" s="1"/>
  <c r="X32" i="96"/>
  <c r="Y30" i="36"/>
  <c r="Z30" i="36" s="1"/>
  <c r="X30" i="36"/>
  <c r="AR30" i="88"/>
  <c r="AH31" i="28"/>
  <c r="AQ31" i="28" s="1"/>
  <c r="AR29" i="40"/>
  <c r="X30" i="75"/>
  <c r="Y30" i="75"/>
  <c r="AH30" i="37"/>
  <c r="AQ30" i="37" s="1"/>
  <c r="AH32" i="39"/>
  <c r="AQ32" i="39" s="1"/>
  <c r="AH30" i="40"/>
  <c r="AQ30" i="40" s="1"/>
  <c r="AR28" i="42"/>
  <c r="AH29" i="73"/>
  <c r="AQ29" i="73" s="1"/>
  <c r="AR30" i="26"/>
  <c r="AI29" i="76"/>
  <c r="AN29" i="76"/>
  <c r="AR30" i="27"/>
  <c r="AH32" i="74"/>
  <c r="AQ32" i="74" s="1"/>
  <c r="Y32" i="77"/>
  <c r="Z32" i="77" s="1"/>
  <c r="X32" i="77"/>
  <c r="X30" i="94"/>
  <c r="Y30" i="94"/>
  <c r="Z31" i="44"/>
  <c r="AN31" i="96"/>
  <c r="AI31" i="96"/>
  <c r="AI31" i="35"/>
  <c r="AN31" i="35"/>
  <c r="W33" i="29"/>
  <c r="AG32" i="29"/>
  <c r="AP32" i="29" s="1"/>
  <c r="AF32" i="29"/>
  <c r="AO32" i="29" s="1"/>
  <c r="AE32" i="29"/>
  <c r="AN29" i="81"/>
  <c r="AI29" i="81"/>
  <c r="Y31" i="38"/>
  <c r="Z31" i="38" s="1"/>
  <c r="X31" i="38"/>
  <c r="AR29" i="25"/>
  <c r="AI29" i="75"/>
  <c r="AN29" i="75"/>
  <c r="Y33" i="89"/>
  <c r="X33" i="89"/>
  <c r="AR29" i="80"/>
  <c r="AI29" i="36"/>
  <c r="AN29" i="36"/>
  <c r="AR28" i="93"/>
  <c r="Z30" i="40"/>
  <c r="X29" i="32"/>
  <c r="Y29" i="32"/>
  <c r="Z29" i="32" s="1"/>
  <c r="Y32" i="33"/>
  <c r="X32" i="33"/>
  <c r="X30" i="76"/>
  <c r="Y30" i="76"/>
  <c r="Z30" i="76" s="1"/>
  <c r="AR31" i="79"/>
  <c r="AN29" i="78"/>
  <c r="AI29" i="78"/>
  <c r="X30" i="84"/>
  <c r="Y30" i="84"/>
  <c r="Z32" i="82"/>
  <c r="AI29" i="92"/>
  <c r="AN29" i="92"/>
  <c r="X31" i="90"/>
  <c r="Y31" i="90"/>
  <c r="AF31" i="31"/>
  <c r="AO31" i="31" s="1"/>
  <c r="AE31" i="31"/>
  <c r="W32" i="31"/>
  <c r="AG31" i="31"/>
  <c r="AP31" i="31" s="1"/>
  <c r="X30" i="81"/>
  <c r="Y30" i="81"/>
  <c r="AI32" i="89"/>
  <c r="AN32" i="89"/>
  <c r="AR30" i="85"/>
  <c r="AR31" i="82"/>
  <c r="AI31" i="86"/>
  <c r="AN31" i="86"/>
  <c r="Y31" i="83"/>
  <c r="X31" i="83"/>
  <c r="AR30" i="28"/>
  <c r="AH31" i="30"/>
  <c r="AQ31" i="30" s="1"/>
  <c r="AI30" i="43"/>
  <c r="AN30" i="43"/>
  <c r="X30" i="78"/>
  <c r="Y30" i="78"/>
  <c r="Z30" i="78" s="1"/>
  <c r="AI31" i="77"/>
  <c r="AN31" i="77"/>
  <c r="AH31" i="48"/>
  <c r="AQ31" i="48" s="1"/>
  <c r="Z31" i="28"/>
  <c r="AH31" i="26"/>
  <c r="AQ31" i="26" s="1"/>
  <c r="AH29" i="42"/>
  <c r="AQ29" i="42" s="1"/>
  <c r="Z31" i="45"/>
  <c r="X31" i="45"/>
  <c r="Y31" i="45"/>
  <c r="AH29" i="93"/>
  <c r="AQ29" i="93" s="1"/>
  <c r="AH30" i="25"/>
  <c r="AQ30" i="25" s="1"/>
  <c r="AH31" i="88"/>
  <c r="AQ31" i="88" s="1"/>
  <c r="AI30" i="38"/>
  <c r="AN30" i="38"/>
  <c r="W31" i="47"/>
  <c r="AG30" i="47"/>
  <c r="AP30" i="47" s="1"/>
  <c r="AF30" i="47"/>
  <c r="AO30" i="47" s="1"/>
  <c r="AE30" i="47"/>
  <c r="Z30" i="37"/>
  <c r="Z32" i="39"/>
  <c r="AI29" i="87"/>
  <c r="AN29" i="87"/>
  <c r="AI30" i="83"/>
  <c r="AN30" i="83"/>
  <c r="AR30" i="31"/>
  <c r="Z29" i="73"/>
  <c r="AH30" i="34"/>
  <c r="AQ30" i="34" s="1"/>
  <c r="AI31" i="33"/>
  <c r="AN31" i="33"/>
  <c r="AR29" i="46"/>
  <c r="Z32" i="74"/>
  <c r="AI31" i="41"/>
  <c r="AN31" i="41"/>
  <c r="X31" i="43"/>
  <c r="Y31" i="43"/>
  <c r="AN29" i="84"/>
  <c r="AI29" i="84"/>
  <c r="AI30" i="90"/>
  <c r="AN30" i="90"/>
  <c r="AN29" i="94"/>
  <c r="AI29" i="94"/>
  <c r="AE32" i="96" l="1"/>
  <c r="W33" i="96"/>
  <c r="AF32" i="96"/>
  <c r="AO32" i="96" s="1"/>
  <c r="AG32" i="96"/>
  <c r="AP32" i="96" s="1"/>
  <c r="W33" i="77"/>
  <c r="AG32" i="77"/>
  <c r="AP32" i="77" s="1"/>
  <c r="AF32" i="77"/>
  <c r="AO32" i="77" s="1"/>
  <c r="AE32" i="77"/>
  <c r="W33" i="41"/>
  <c r="AG32" i="41"/>
  <c r="AP32" i="41" s="1"/>
  <c r="AF32" i="41"/>
  <c r="AO32" i="41" s="1"/>
  <c r="AE32" i="41"/>
  <c r="W32" i="38"/>
  <c r="AG31" i="38"/>
  <c r="AP31" i="38" s="1"/>
  <c r="AF31" i="38"/>
  <c r="AO31" i="38" s="1"/>
  <c r="AE31" i="38"/>
  <c r="W31" i="87"/>
  <c r="AG30" i="87"/>
  <c r="AP30" i="87" s="1"/>
  <c r="AF30" i="87"/>
  <c r="AO30" i="87" s="1"/>
  <c r="AE30" i="87"/>
  <c r="W30" i="32"/>
  <c r="AG29" i="32"/>
  <c r="AP29" i="32" s="1"/>
  <c r="AF29" i="32"/>
  <c r="AO29" i="32" s="1"/>
  <c r="AE29" i="32"/>
  <c r="AE30" i="78"/>
  <c r="AF30" i="78"/>
  <c r="AO30" i="78" s="1"/>
  <c r="W31" i="78"/>
  <c r="AG30" i="78"/>
  <c r="AP30" i="78" s="1"/>
  <c r="W31" i="76"/>
  <c r="AG30" i="76"/>
  <c r="AP30" i="76" s="1"/>
  <c r="AF30" i="76"/>
  <c r="AO30" i="76" s="1"/>
  <c r="AE30" i="76"/>
  <c r="W31" i="36"/>
  <c r="AG30" i="36"/>
  <c r="AP30" i="36" s="1"/>
  <c r="AF30" i="36"/>
  <c r="AO30" i="36" s="1"/>
  <c r="AE30" i="36"/>
  <c r="AR30" i="38"/>
  <c r="AI31" i="31"/>
  <c r="AN31" i="31"/>
  <c r="AH32" i="33"/>
  <c r="AQ32" i="33" s="1"/>
  <c r="AH30" i="94"/>
  <c r="AQ30" i="94" s="1"/>
  <c r="AH30" i="81"/>
  <c r="AQ30" i="81" s="1"/>
  <c r="AN30" i="91"/>
  <c r="AI30" i="91"/>
  <c r="AR30" i="90"/>
  <c r="W30" i="73"/>
  <c r="AG29" i="73"/>
  <c r="AP29" i="73" s="1"/>
  <c r="AF29" i="73"/>
  <c r="AO29" i="73" s="1"/>
  <c r="AE29" i="73"/>
  <c r="AR29" i="87"/>
  <c r="AE32" i="74"/>
  <c r="AF32" i="74"/>
  <c r="AO32" i="74" s="1"/>
  <c r="W33" i="74"/>
  <c r="AG32" i="74"/>
  <c r="AP32" i="74" s="1"/>
  <c r="W31" i="37"/>
  <c r="AG30" i="37"/>
  <c r="AP30" i="37" s="1"/>
  <c r="AF30" i="37"/>
  <c r="AO30" i="37" s="1"/>
  <c r="AE30" i="37"/>
  <c r="AH31" i="45"/>
  <c r="AQ31" i="45" s="1"/>
  <c r="W32" i="28"/>
  <c r="AG31" i="28"/>
  <c r="AP31" i="28" s="1"/>
  <c r="AE31" i="28"/>
  <c r="AF31" i="28"/>
  <c r="AO31" i="28" s="1"/>
  <c r="AR30" i="43"/>
  <c r="AR31" i="86"/>
  <c r="AR32" i="89"/>
  <c r="AR29" i="78"/>
  <c r="AR29" i="75"/>
  <c r="AR29" i="81"/>
  <c r="AH32" i="96"/>
  <c r="AQ32" i="96" s="1"/>
  <c r="AH32" i="41"/>
  <c r="AQ32" i="41" s="1"/>
  <c r="W33" i="79"/>
  <c r="AG32" i="79"/>
  <c r="AP32" i="79" s="1"/>
  <c r="AE32" i="79"/>
  <c r="AF32" i="79"/>
  <c r="AO32" i="79" s="1"/>
  <c r="AH30" i="87"/>
  <c r="AQ30" i="87" s="1"/>
  <c r="AF30" i="46"/>
  <c r="AO30" i="46" s="1"/>
  <c r="AE30" i="46"/>
  <c r="W31" i="46"/>
  <c r="AG30" i="46"/>
  <c r="AP30" i="46" s="1"/>
  <c r="AH30" i="92"/>
  <c r="AQ30" i="92" s="1"/>
  <c r="Y31" i="25"/>
  <c r="Z31" i="25" s="1"/>
  <c r="X31" i="25"/>
  <c r="X31" i="34"/>
  <c r="Y31" i="34"/>
  <c r="AI29" i="42"/>
  <c r="AN29" i="42"/>
  <c r="Y32" i="30"/>
  <c r="X32" i="30"/>
  <c r="Z31" i="91"/>
  <c r="Y31" i="91"/>
  <c r="X31" i="91"/>
  <c r="AR29" i="92"/>
  <c r="AR31" i="77"/>
  <c r="W31" i="92"/>
  <c r="AG30" i="92"/>
  <c r="AP30" i="92" s="1"/>
  <c r="AE30" i="92"/>
  <c r="AF30" i="92"/>
  <c r="AO30" i="92" s="1"/>
  <c r="AH31" i="43"/>
  <c r="AQ31" i="43" s="1"/>
  <c r="AE32" i="82"/>
  <c r="AF32" i="82"/>
  <c r="AO32" i="82" s="1"/>
  <c r="W33" i="82"/>
  <c r="AG32" i="82"/>
  <c r="AP32" i="82" s="1"/>
  <c r="AH33" i="89"/>
  <c r="AQ33" i="89" s="1"/>
  <c r="AI32" i="29"/>
  <c r="AN32" i="29"/>
  <c r="AN30" i="34"/>
  <c r="AI30" i="34"/>
  <c r="AI31" i="88"/>
  <c r="AN31" i="88"/>
  <c r="AI31" i="26"/>
  <c r="AN31" i="26"/>
  <c r="AH32" i="35"/>
  <c r="AQ32" i="35" s="1"/>
  <c r="Z31" i="43"/>
  <c r="AH30" i="78"/>
  <c r="AQ30" i="78" s="1"/>
  <c r="Z30" i="81"/>
  <c r="Z32" i="33"/>
  <c r="AH31" i="38"/>
  <c r="AQ31" i="38" s="1"/>
  <c r="AR31" i="96"/>
  <c r="AH32" i="77"/>
  <c r="AQ32" i="77" s="1"/>
  <c r="AH30" i="36"/>
  <c r="AQ30" i="36" s="1"/>
  <c r="W32" i="85"/>
  <c r="AG31" i="85"/>
  <c r="AP31" i="85" s="1"/>
  <c r="AF31" i="85"/>
  <c r="AO31" i="85" s="1"/>
  <c r="AE31" i="85"/>
  <c r="AN30" i="25"/>
  <c r="AI30" i="25"/>
  <c r="AN31" i="48"/>
  <c r="AI31" i="48"/>
  <c r="Z32" i="35"/>
  <c r="AI31" i="30"/>
  <c r="AN31" i="30"/>
  <c r="Y32" i="27"/>
  <c r="Z32" i="27" s="1"/>
  <c r="X32" i="27"/>
  <c r="AH31" i="83"/>
  <c r="AQ31" i="83" s="1"/>
  <c r="AR31" i="35"/>
  <c r="Z30" i="94"/>
  <c r="AR29" i="76"/>
  <c r="AN32" i="95"/>
  <c r="AI32" i="95"/>
  <c r="Y32" i="48"/>
  <c r="Z32" i="48" s="1"/>
  <c r="X32" i="48"/>
  <c r="Z31" i="83"/>
  <c r="AH31" i="90"/>
  <c r="AQ31" i="90" s="1"/>
  <c r="AH30" i="84"/>
  <c r="AQ30" i="84" s="1"/>
  <c r="Z33" i="89"/>
  <c r="AH30" i="75"/>
  <c r="AQ30" i="75" s="1"/>
  <c r="AH32" i="86"/>
  <c r="AQ32" i="86" s="1"/>
  <c r="AR30" i="45"/>
  <c r="AR28" i="32"/>
  <c r="X32" i="88"/>
  <c r="Z32" i="88" s="1"/>
  <c r="Y32" i="88"/>
  <c r="X30" i="42"/>
  <c r="Y30" i="42"/>
  <c r="X30" i="93"/>
  <c r="Z30" i="93" s="1"/>
  <c r="Y30" i="93"/>
  <c r="AI31" i="27"/>
  <c r="AN31" i="27"/>
  <c r="AR29" i="94"/>
  <c r="AE31" i="45"/>
  <c r="W32" i="45"/>
  <c r="AG31" i="45"/>
  <c r="AP31" i="45" s="1"/>
  <c r="AF31" i="45"/>
  <c r="AO31" i="45" s="1"/>
  <c r="W31" i="40"/>
  <c r="AG30" i="40"/>
  <c r="AP30" i="40" s="1"/>
  <c r="AF30" i="40"/>
  <c r="AO30" i="40" s="1"/>
  <c r="AE30" i="40"/>
  <c r="AR30" i="83"/>
  <c r="AN30" i="47"/>
  <c r="AI30" i="47"/>
  <c r="AN29" i="93"/>
  <c r="AI29" i="93"/>
  <c r="AR31" i="33"/>
  <c r="AR29" i="84"/>
  <c r="AR31" i="41"/>
  <c r="AF32" i="39"/>
  <c r="AO32" i="39" s="1"/>
  <c r="W33" i="39"/>
  <c r="AG32" i="39"/>
  <c r="AP32" i="39" s="1"/>
  <c r="AE32" i="39"/>
  <c r="Y31" i="47"/>
  <c r="Z31" i="47" s="1"/>
  <c r="X31" i="47"/>
  <c r="X32" i="31"/>
  <c r="Y32" i="31"/>
  <c r="Z31" i="90"/>
  <c r="Z30" i="84"/>
  <c r="AH30" i="76"/>
  <c r="AQ30" i="76" s="1"/>
  <c r="AH29" i="32"/>
  <c r="AQ29" i="32" s="1"/>
  <c r="AR29" i="36"/>
  <c r="Y33" i="29"/>
  <c r="X33" i="29"/>
  <c r="Z33" i="29" s="1"/>
  <c r="W32" i="44"/>
  <c r="AG31" i="44"/>
  <c r="AP31" i="44" s="1"/>
  <c r="AE31" i="44"/>
  <c r="AF31" i="44"/>
  <c r="AO31" i="44" s="1"/>
  <c r="Z30" i="75"/>
  <c r="AE30" i="80"/>
  <c r="AF30" i="80"/>
  <c r="AO30" i="80" s="1"/>
  <c r="W31" i="80"/>
  <c r="AG30" i="80"/>
  <c r="AP30" i="80" s="1"/>
  <c r="Z33" i="95"/>
  <c r="X33" i="95"/>
  <c r="Y33" i="95"/>
  <c r="AF32" i="86"/>
  <c r="AO32" i="86" s="1"/>
  <c r="AG32" i="86"/>
  <c r="AP32" i="86" s="1"/>
  <c r="AE32" i="86"/>
  <c r="W33" i="86"/>
  <c r="Y32" i="26"/>
  <c r="Z32" i="26" s="1"/>
  <c r="X32" i="26"/>
  <c r="AF31" i="47" l="1"/>
  <c r="AO31" i="47" s="1"/>
  <c r="AE31" i="47"/>
  <c r="W32" i="47"/>
  <c r="AG31" i="47"/>
  <c r="AP31" i="47" s="1"/>
  <c r="W34" i="29"/>
  <c r="AG33" i="29"/>
  <c r="AP33" i="29" s="1"/>
  <c r="AF33" i="29"/>
  <c r="AO33" i="29" s="1"/>
  <c r="AE33" i="29"/>
  <c r="AE31" i="25"/>
  <c r="W32" i="25"/>
  <c r="AG31" i="25"/>
  <c r="AP31" i="25" s="1"/>
  <c r="AF31" i="25"/>
  <c r="AO31" i="25" s="1"/>
  <c r="W33" i="26"/>
  <c r="AG32" i="26"/>
  <c r="AP32" i="26" s="1"/>
  <c r="AF32" i="26"/>
  <c r="AO32" i="26" s="1"/>
  <c r="AE32" i="26"/>
  <c r="W33" i="48"/>
  <c r="AG32" i="48"/>
  <c r="AP32" i="48" s="1"/>
  <c r="AF32" i="48"/>
  <c r="AO32" i="48" s="1"/>
  <c r="AE32" i="48"/>
  <c r="W31" i="93"/>
  <c r="AG30" i="93"/>
  <c r="AP30" i="93" s="1"/>
  <c r="AE30" i="93"/>
  <c r="AF30" i="93"/>
  <c r="AO30" i="93" s="1"/>
  <c r="W33" i="88"/>
  <c r="AG32" i="88"/>
  <c r="AP32" i="88" s="1"/>
  <c r="AE32" i="88"/>
  <c r="AF32" i="88"/>
  <c r="AO32" i="88" s="1"/>
  <c r="W33" i="27"/>
  <c r="AG32" i="27"/>
  <c r="AP32" i="27" s="1"/>
  <c r="AF32" i="27"/>
  <c r="AO32" i="27" s="1"/>
  <c r="AE32" i="27"/>
  <c r="AF31" i="91"/>
  <c r="AO31" i="91" s="1"/>
  <c r="AE31" i="91"/>
  <c r="AG31" i="91"/>
  <c r="AP31" i="91" s="1"/>
  <c r="W32" i="91"/>
  <c r="AH32" i="26"/>
  <c r="AQ32" i="26" s="1"/>
  <c r="X31" i="80"/>
  <c r="Y31" i="80"/>
  <c r="Z31" i="80" s="1"/>
  <c r="AH31" i="47"/>
  <c r="AQ31" i="47" s="1"/>
  <c r="AR32" i="95"/>
  <c r="AH32" i="27"/>
  <c r="AQ32" i="27" s="1"/>
  <c r="AR31" i="48"/>
  <c r="AR31" i="88"/>
  <c r="Y31" i="92"/>
  <c r="Z31" i="92" s="1"/>
  <c r="X31" i="92"/>
  <c r="AR29" i="42"/>
  <c r="AN30" i="37"/>
  <c r="AI30" i="37"/>
  <c r="AN29" i="73"/>
  <c r="AI29" i="73"/>
  <c r="AR30" i="91"/>
  <c r="AR31" i="31"/>
  <c r="Z31" i="76"/>
  <c r="X31" i="76"/>
  <c r="Y31" i="76"/>
  <c r="AI29" i="32"/>
  <c r="AN29" i="32"/>
  <c r="AN30" i="87"/>
  <c r="AI30" i="87"/>
  <c r="X31" i="36"/>
  <c r="Y31" i="36"/>
  <c r="Z31" i="36" s="1"/>
  <c r="Y33" i="41"/>
  <c r="X33" i="41"/>
  <c r="W32" i="90"/>
  <c r="AG31" i="90"/>
  <c r="AP31" i="90" s="1"/>
  <c r="AF31" i="90"/>
  <c r="AO31" i="90" s="1"/>
  <c r="AE31" i="90"/>
  <c r="AR29" i="93"/>
  <c r="AI30" i="40"/>
  <c r="AN30" i="40"/>
  <c r="AH30" i="42"/>
  <c r="AQ30" i="42" s="1"/>
  <c r="W32" i="83"/>
  <c r="AG31" i="83"/>
  <c r="AP31" i="83" s="1"/>
  <c r="AF31" i="83"/>
  <c r="AO31" i="83" s="1"/>
  <c r="AE31" i="83"/>
  <c r="AR30" i="25"/>
  <c r="W33" i="33"/>
  <c r="AG32" i="33"/>
  <c r="AP32" i="33" s="1"/>
  <c r="AF32" i="33"/>
  <c r="AO32" i="33" s="1"/>
  <c r="AE32" i="33"/>
  <c r="AI32" i="82"/>
  <c r="AN32" i="82"/>
  <c r="AH32" i="30"/>
  <c r="AQ32" i="30" s="1"/>
  <c r="AH31" i="34"/>
  <c r="AQ31" i="34" s="1"/>
  <c r="Z33" i="79"/>
  <c r="X33" i="79"/>
  <c r="Y33" i="79"/>
  <c r="AI31" i="28"/>
  <c r="AN31" i="28"/>
  <c r="AI32" i="74"/>
  <c r="AN32" i="74"/>
  <c r="X31" i="78"/>
  <c r="Y31" i="78"/>
  <c r="X32" i="38"/>
  <c r="Y32" i="38"/>
  <c r="Z32" i="38" s="1"/>
  <c r="AI32" i="77"/>
  <c r="AN32" i="77"/>
  <c r="Z32" i="85"/>
  <c r="X32" i="85"/>
  <c r="Y32" i="85"/>
  <c r="AH33" i="95"/>
  <c r="AQ33" i="95" s="1"/>
  <c r="AI30" i="80"/>
  <c r="AN30" i="80"/>
  <c r="Y32" i="44"/>
  <c r="X32" i="44"/>
  <c r="AI32" i="39"/>
  <c r="AN32" i="39"/>
  <c r="Z32" i="45"/>
  <c r="X32" i="45"/>
  <c r="Y32" i="45"/>
  <c r="AR31" i="27"/>
  <c r="Z30" i="42"/>
  <c r="AG33" i="89"/>
  <c r="AP33" i="89" s="1"/>
  <c r="AF33" i="89"/>
  <c r="AO33" i="89" s="1"/>
  <c r="AE33" i="89"/>
  <c r="W34" i="89"/>
  <c r="AH32" i="48"/>
  <c r="AQ32" i="48" s="1"/>
  <c r="AE30" i="81"/>
  <c r="AF30" i="81"/>
  <c r="AO30" i="81" s="1"/>
  <c r="AG30" i="81"/>
  <c r="AP30" i="81" s="1"/>
  <c r="W31" i="81"/>
  <c r="W32" i="43"/>
  <c r="AG31" i="43"/>
  <c r="AP31" i="43" s="1"/>
  <c r="AF31" i="43"/>
  <c r="AO31" i="43" s="1"/>
  <c r="AE31" i="43"/>
  <c r="Z31" i="34"/>
  <c r="AI30" i="46"/>
  <c r="AN30" i="46"/>
  <c r="Y31" i="37"/>
  <c r="Z31" i="37" s="1"/>
  <c r="X31" i="37"/>
  <c r="Y30" i="73"/>
  <c r="X30" i="73"/>
  <c r="AN30" i="76"/>
  <c r="AI30" i="76"/>
  <c r="Y30" i="32"/>
  <c r="X30" i="32"/>
  <c r="Y31" i="87"/>
  <c r="X31" i="87"/>
  <c r="Z31" i="87" s="1"/>
  <c r="X33" i="96"/>
  <c r="Y33" i="96"/>
  <c r="AN31" i="44"/>
  <c r="AI31" i="44"/>
  <c r="Z31" i="46"/>
  <c r="Y31" i="46"/>
  <c r="X31" i="46"/>
  <c r="Z33" i="86"/>
  <c r="Y33" i="86"/>
  <c r="X33" i="86"/>
  <c r="AE33" i="95"/>
  <c r="AF33" i="95"/>
  <c r="AO33" i="95" s="1"/>
  <c r="W34" i="95"/>
  <c r="AG33" i="95"/>
  <c r="AP33" i="95" s="1"/>
  <c r="W31" i="75"/>
  <c r="AG30" i="75"/>
  <c r="AP30" i="75" s="1"/>
  <c r="AF30" i="75"/>
  <c r="AO30" i="75" s="1"/>
  <c r="AE30" i="75"/>
  <c r="AH33" i="29"/>
  <c r="AQ33" i="29" s="1"/>
  <c r="AH32" i="31"/>
  <c r="AQ32" i="31" s="1"/>
  <c r="AR30" i="47"/>
  <c r="AF30" i="94"/>
  <c r="AO30" i="94" s="1"/>
  <c r="AE30" i="94"/>
  <c r="W31" i="94"/>
  <c r="AG30" i="94"/>
  <c r="AP30" i="94" s="1"/>
  <c r="AR31" i="30"/>
  <c r="AI31" i="85"/>
  <c r="AN31" i="85"/>
  <c r="AR31" i="26"/>
  <c r="AR32" i="29"/>
  <c r="AN30" i="92"/>
  <c r="AI30" i="92"/>
  <c r="Z32" i="30"/>
  <c r="AH31" i="25"/>
  <c r="AQ31" i="25" s="1"/>
  <c r="Y32" i="28"/>
  <c r="X32" i="28"/>
  <c r="Z32" i="28" s="1"/>
  <c r="AN30" i="36"/>
  <c r="AI30" i="36"/>
  <c r="AN31" i="38"/>
  <c r="AI31" i="38"/>
  <c r="AN32" i="41"/>
  <c r="AI32" i="41"/>
  <c r="AI32" i="96"/>
  <c r="AN32" i="96"/>
  <c r="AG30" i="84"/>
  <c r="AP30" i="84" s="1"/>
  <c r="AF30" i="84"/>
  <c r="AO30" i="84" s="1"/>
  <c r="W31" i="84"/>
  <c r="AE30" i="84"/>
  <c r="AR30" i="34"/>
  <c r="AN32" i="86"/>
  <c r="AI32" i="86"/>
  <c r="Z32" i="31"/>
  <c r="X33" i="39"/>
  <c r="Y33" i="39"/>
  <c r="Z33" i="39" s="1"/>
  <c r="X31" i="40"/>
  <c r="Y31" i="40"/>
  <c r="Z31" i="40" s="1"/>
  <c r="AI31" i="45"/>
  <c r="AN31" i="45"/>
  <c r="AH30" i="93"/>
  <c r="AQ30" i="93" s="1"/>
  <c r="AH32" i="88"/>
  <c r="AQ32" i="88" s="1"/>
  <c r="W33" i="35"/>
  <c r="AG32" i="35"/>
  <c r="AP32" i="35" s="1"/>
  <c r="AF32" i="35"/>
  <c r="AO32" i="35" s="1"/>
  <c r="AE32" i="35"/>
  <c r="Z33" i="82"/>
  <c r="Y33" i="82"/>
  <c r="X33" i="82"/>
  <c r="AH31" i="91"/>
  <c r="AQ31" i="91" s="1"/>
  <c r="AN32" i="79"/>
  <c r="AI32" i="79"/>
  <c r="Y33" i="74"/>
  <c r="X33" i="74"/>
  <c r="Z33" i="74" s="1"/>
  <c r="AI30" i="78"/>
  <c r="AN30" i="78"/>
  <c r="Z33" i="77"/>
  <c r="Y33" i="77"/>
  <c r="X33" i="77"/>
  <c r="AE32" i="38" l="1"/>
  <c r="AF32" i="38"/>
  <c r="AO32" i="38" s="1"/>
  <c r="W33" i="38"/>
  <c r="AG32" i="38"/>
  <c r="AP32" i="38" s="1"/>
  <c r="AF31" i="37"/>
  <c r="AO31" i="37" s="1"/>
  <c r="AE31" i="37"/>
  <c r="W32" i="37"/>
  <c r="AG31" i="37"/>
  <c r="AP31" i="37" s="1"/>
  <c r="W32" i="40"/>
  <c r="AG31" i="40"/>
  <c r="AP31" i="40" s="1"/>
  <c r="AF31" i="40"/>
  <c r="AO31" i="40" s="1"/>
  <c r="AE31" i="40"/>
  <c r="AE31" i="92"/>
  <c r="AF31" i="92"/>
  <c r="AO31" i="92" s="1"/>
  <c r="W32" i="92"/>
  <c r="AG31" i="92"/>
  <c r="AP31" i="92" s="1"/>
  <c r="W32" i="80"/>
  <c r="AG31" i="80"/>
  <c r="AP31" i="80" s="1"/>
  <c r="AF31" i="80"/>
  <c r="AO31" i="80" s="1"/>
  <c r="AE31" i="80"/>
  <c r="AE31" i="36"/>
  <c r="W32" i="36"/>
  <c r="AG31" i="36"/>
  <c r="AP31" i="36" s="1"/>
  <c r="AF31" i="36"/>
  <c r="AO31" i="36" s="1"/>
  <c r="W34" i="74"/>
  <c r="AG33" i="74"/>
  <c r="AP33" i="74" s="1"/>
  <c r="AF33" i="74"/>
  <c r="AO33" i="74" s="1"/>
  <c r="AE33" i="74"/>
  <c r="W34" i="39"/>
  <c r="AG33" i="39"/>
  <c r="AP33" i="39" s="1"/>
  <c r="AF33" i="39"/>
  <c r="AO33" i="39" s="1"/>
  <c r="AE33" i="39"/>
  <c r="W33" i="28"/>
  <c r="AG32" i="28"/>
  <c r="AP32" i="28" s="1"/>
  <c r="AF32" i="28"/>
  <c r="AO32" i="28" s="1"/>
  <c r="AE32" i="28"/>
  <c r="AE31" i="87"/>
  <c r="AF31" i="87"/>
  <c r="AO31" i="87" s="1"/>
  <c r="W32" i="87"/>
  <c r="AG31" i="87"/>
  <c r="AP31" i="87" s="1"/>
  <c r="AR32" i="41"/>
  <c r="AF33" i="86"/>
  <c r="AO33" i="86" s="1"/>
  <c r="AG33" i="86"/>
  <c r="AP33" i="86" s="1"/>
  <c r="W34" i="86"/>
  <c r="AE33" i="86"/>
  <c r="AH30" i="32"/>
  <c r="AQ30" i="32" s="1"/>
  <c r="AR30" i="46"/>
  <c r="AR30" i="78"/>
  <c r="AR31" i="45"/>
  <c r="AI30" i="84"/>
  <c r="AN30" i="84"/>
  <c r="AR32" i="96"/>
  <c r="AH30" i="73"/>
  <c r="AQ30" i="73" s="1"/>
  <c r="X32" i="43"/>
  <c r="Y32" i="43"/>
  <c r="Z32" i="43" s="1"/>
  <c r="AI30" i="81"/>
  <c r="AN30" i="81"/>
  <c r="Z34" i="89"/>
  <c r="X34" i="89"/>
  <c r="Y34" i="89"/>
  <c r="AR32" i="39"/>
  <c r="AH32" i="85"/>
  <c r="AQ32" i="85" s="1"/>
  <c r="X32" i="90"/>
  <c r="Y32" i="90"/>
  <c r="AH31" i="76"/>
  <c r="AQ31" i="76" s="1"/>
  <c r="AR29" i="73"/>
  <c r="AH31" i="92"/>
  <c r="AQ31" i="92" s="1"/>
  <c r="AN31" i="91"/>
  <c r="AI31" i="91"/>
  <c r="Z33" i="27"/>
  <c r="X33" i="27"/>
  <c r="Y33" i="27"/>
  <c r="AN32" i="48"/>
  <c r="AI32" i="48"/>
  <c r="X34" i="29"/>
  <c r="Y34" i="29"/>
  <c r="Y31" i="84"/>
  <c r="Z31" i="84" s="1"/>
  <c r="X31" i="84"/>
  <c r="AN30" i="75"/>
  <c r="AI30" i="75"/>
  <c r="X34" i="95"/>
  <c r="Y34" i="95"/>
  <c r="AH33" i="77"/>
  <c r="AQ33" i="77" s="1"/>
  <c r="AI32" i="35"/>
  <c r="AN32" i="35"/>
  <c r="AH31" i="40"/>
  <c r="AQ31" i="40" s="1"/>
  <c r="AR32" i="86"/>
  <c r="AH31" i="46"/>
  <c r="AQ31" i="46" s="1"/>
  <c r="AH33" i="96"/>
  <c r="AQ33" i="96" s="1"/>
  <c r="Z30" i="73"/>
  <c r="W32" i="34"/>
  <c r="AG31" i="34"/>
  <c r="AP31" i="34" s="1"/>
  <c r="AF31" i="34"/>
  <c r="AO31" i="34" s="1"/>
  <c r="AE31" i="34"/>
  <c r="Y31" i="81"/>
  <c r="X31" i="81"/>
  <c r="Z31" i="81" s="1"/>
  <c r="AH31" i="78"/>
  <c r="AQ31" i="78" s="1"/>
  <c r="AN31" i="90"/>
  <c r="AI31" i="90"/>
  <c r="AR30" i="37"/>
  <c r="AH31" i="80"/>
  <c r="AQ31" i="80" s="1"/>
  <c r="AN32" i="27"/>
  <c r="AI32" i="27"/>
  <c r="Y33" i="26"/>
  <c r="X33" i="26"/>
  <c r="X32" i="47"/>
  <c r="Z32" i="47" s="1"/>
  <c r="Y32" i="47"/>
  <c r="W33" i="31"/>
  <c r="AG32" i="31"/>
  <c r="AP32" i="31" s="1"/>
  <c r="AF32" i="31"/>
  <c r="AO32" i="31" s="1"/>
  <c r="AE32" i="31"/>
  <c r="AN33" i="89"/>
  <c r="AI33" i="89"/>
  <c r="AH32" i="44"/>
  <c r="AQ32" i="44" s="1"/>
  <c r="W33" i="85"/>
  <c r="AG32" i="85"/>
  <c r="AP32" i="85" s="1"/>
  <c r="AF32" i="85"/>
  <c r="AO32" i="85" s="1"/>
  <c r="AE32" i="85"/>
  <c r="AH33" i="41"/>
  <c r="AQ33" i="41" s="1"/>
  <c r="AI30" i="93"/>
  <c r="AN30" i="93"/>
  <c r="AI31" i="25"/>
  <c r="AN31" i="25"/>
  <c r="AR31" i="38"/>
  <c r="W33" i="30"/>
  <c r="AG32" i="30"/>
  <c r="AP32" i="30" s="1"/>
  <c r="AF32" i="30"/>
  <c r="AO32" i="30" s="1"/>
  <c r="AE32" i="30"/>
  <c r="Y31" i="94"/>
  <c r="Z31" i="94" s="1"/>
  <c r="X31" i="94"/>
  <c r="Z33" i="96"/>
  <c r="Z30" i="32"/>
  <c r="AH31" i="37"/>
  <c r="AQ31" i="37" s="1"/>
  <c r="AI31" i="43"/>
  <c r="AN31" i="43"/>
  <c r="AH32" i="45"/>
  <c r="AQ32" i="45" s="1"/>
  <c r="Z32" i="44"/>
  <c r="AR32" i="77"/>
  <c r="Z31" i="78"/>
  <c r="AH33" i="79"/>
  <c r="AQ33" i="79" s="1"/>
  <c r="X33" i="33"/>
  <c r="Z33" i="33" s="1"/>
  <c r="Y33" i="33"/>
  <c r="Z33" i="41"/>
  <c r="AN32" i="88"/>
  <c r="AI32" i="88"/>
  <c r="X31" i="93"/>
  <c r="Z31" i="93" s="1"/>
  <c r="Y31" i="93"/>
  <c r="X33" i="48"/>
  <c r="Y33" i="48"/>
  <c r="AN33" i="29"/>
  <c r="AI33" i="29"/>
  <c r="AH33" i="74"/>
  <c r="AQ33" i="74" s="1"/>
  <c r="W34" i="82"/>
  <c r="AG33" i="82"/>
  <c r="AP33" i="82" s="1"/>
  <c r="AF33" i="82"/>
  <c r="AO33" i="82" s="1"/>
  <c r="AE33" i="82"/>
  <c r="AH32" i="28"/>
  <c r="AQ32" i="28" s="1"/>
  <c r="AR31" i="28"/>
  <c r="AN31" i="83"/>
  <c r="AI31" i="83"/>
  <c r="AR30" i="87"/>
  <c r="AE31" i="76"/>
  <c r="W32" i="76"/>
  <c r="AF31" i="76"/>
  <c r="AO31" i="76" s="1"/>
  <c r="AG31" i="76"/>
  <c r="AP31" i="76" s="1"/>
  <c r="AR32" i="79"/>
  <c r="AR30" i="92"/>
  <c r="AI30" i="94"/>
  <c r="AN30" i="94"/>
  <c r="AI33" i="95"/>
  <c r="AN33" i="95"/>
  <c r="W32" i="46"/>
  <c r="AG31" i="46"/>
  <c r="AP31" i="46" s="1"/>
  <c r="AF31" i="46"/>
  <c r="AO31" i="46" s="1"/>
  <c r="AE31" i="46"/>
  <c r="AH31" i="87"/>
  <c r="AQ31" i="87" s="1"/>
  <c r="AR30" i="76"/>
  <c r="W33" i="45"/>
  <c r="AG32" i="45"/>
  <c r="AP32" i="45" s="1"/>
  <c r="AF32" i="45"/>
  <c r="AO32" i="45" s="1"/>
  <c r="AE32" i="45"/>
  <c r="AF33" i="79"/>
  <c r="AO33" i="79" s="1"/>
  <c r="AE33" i="79"/>
  <c r="AG33" i="79"/>
  <c r="AP33" i="79" s="1"/>
  <c r="W34" i="79"/>
  <c r="AR32" i="82"/>
  <c r="X32" i="83"/>
  <c r="Z32" i="83" s="1"/>
  <c r="Y32" i="83"/>
  <c r="AR29" i="32"/>
  <c r="Z32" i="91"/>
  <c r="X32" i="91"/>
  <c r="Y32" i="91"/>
  <c r="AI31" i="47"/>
  <c r="AN31" i="47"/>
  <c r="W34" i="77"/>
  <c r="AG33" i="77"/>
  <c r="AP33" i="77" s="1"/>
  <c r="AF33" i="77"/>
  <c r="AO33" i="77" s="1"/>
  <c r="AE33" i="77"/>
  <c r="AH33" i="82"/>
  <c r="AQ33" i="82" s="1"/>
  <c r="Y33" i="35"/>
  <c r="X33" i="35"/>
  <c r="AH33" i="39"/>
  <c r="AQ33" i="39" s="1"/>
  <c r="AR30" i="36"/>
  <c r="AR31" i="85"/>
  <c r="Y31" i="75"/>
  <c r="Z31" i="75" s="1"/>
  <c r="X31" i="75"/>
  <c r="AH33" i="86"/>
  <c r="AQ33" i="86" s="1"/>
  <c r="AR31" i="44"/>
  <c r="W31" i="42"/>
  <c r="AG30" i="42"/>
  <c r="AP30" i="42" s="1"/>
  <c r="AF30" i="42"/>
  <c r="AO30" i="42" s="1"/>
  <c r="AE30" i="42"/>
  <c r="AR30" i="80"/>
  <c r="AH32" i="38"/>
  <c r="AQ32" i="38" s="1"/>
  <c r="AR32" i="74"/>
  <c r="AN32" i="33"/>
  <c r="AI32" i="33"/>
  <c r="AR30" i="40"/>
  <c r="AH31" i="36"/>
  <c r="AQ31" i="36" s="1"/>
  <c r="Z33" i="88"/>
  <c r="X33" i="88"/>
  <c r="Y33" i="88"/>
  <c r="AN32" i="26"/>
  <c r="AI32" i="26"/>
  <c r="Y32" i="25"/>
  <c r="Z32" i="25" s="1"/>
  <c r="X32" i="25"/>
  <c r="W32" i="81" l="1"/>
  <c r="AG31" i="81"/>
  <c r="AP31" i="81" s="1"/>
  <c r="AF31" i="81"/>
  <c r="AO31" i="81" s="1"/>
  <c r="AE31" i="81"/>
  <c r="W32" i="84"/>
  <c r="AG31" i="84"/>
  <c r="AP31" i="84" s="1"/>
  <c r="AE31" i="84"/>
  <c r="AF31" i="84"/>
  <c r="AO31" i="84" s="1"/>
  <c r="W33" i="47"/>
  <c r="AG32" i="47"/>
  <c r="AP32" i="47" s="1"/>
  <c r="AF32" i="47"/>
  <c r="AO32" i="47" s="1"/>
  <c r="AE32" i="47"/>
  <c r="AE33" i="33"/>
  <c r="W34" i="33"/>
  <c r="AG33" i="33"/>
  <c r="AP33" i="33" s="1"/>
  <c r="AF33" i="33"/>
  <c r="AO33" i="33" s="1"/>
  <c r="W32" i="94"/>
  <c r="AG31" i="94"/>
  <c r="AP31" i="94" s="1"/>
  <c r="AF31" i="94"/>
  <c r="AO31" i="94" s="1"/>
  <c r="AE31" i="94"/>
  <c r="W33" i="25"/>
  <c r="AG32" i="25"/>
  <c r="AP32" i="25" s="1"/>
  <c r="AF32" i="25"/>
  <c r="AO32" i="25" s="1"/>
  <c r="AE32" i="25"/>
  <c r="W32" i="93"/>
  <c r="AG31" i="93"/>
  <c r="AP31" i="93" s="1"/>
  <c r="AF31" i="93"/>
  <c r="AO31" i="93" s="1"/>
  <c r="AE31" i="93"/>
  <c r="AE31" i="75"/>
  <c r="AG31" i="75"/>
  <c r="AP31" i="75" s="1"/>
  <c r="AF31" i="75"/>
  <c r="AO31" i="75" s="1"/>
  <c r="W32" i="75"/>
  <c r="AF32" i="83"/>
  <c r="AO32" i="83" s="1"/>
  <c r="AE32" i="83"/>
  <c r="W33" i="83"/>
  <c r="AG32" i="83"/>
  <c r="AP32" i="83" s="1"/>
  <c r="W33" i="43"/>
  <c r="AG32" i="43"/>
  <c r="AP32" i="43" s="1"/>
  <c r="AF32" i="43"/>
  <c r="AO32" i="43" s="1"/>
  <c r="AE32" i="43"/>
  <c r="AR32" i="33"/>
  <c r="AH32" i="25"/>
  <c r="AQ32" i="25" s="1"/>
  <c r="AH33" i="88"/>
  <c r="AQ33" i="88" s="1"/>
  <c r="AH32" i="91"/>
  <c r="AQ32" i="91" s="1"/>
  <c r="AN33" i="79"/>
  <c r="AI33" i="79"/>
  <c r="X32" i="76"/>
  <c r="Y32" i="76"/>
  <c r="W32" i="78"/>
  <c r="AG31" i="78"/>
  <c r="AP31" i="78" s="1"/>
  <c r="AF31" i="78"/>
  <c r="AO31" i="78" s="1"/>
  <c r="AE31" i="78"/>
  <c r="AH31" i="94"/>
  <c r="AQ31" i="94" s="1"/>
  <c r="AR32" i="27"/>
  <c r="AE30" i="73"/>
  <c r="AF30" i="73"/>
  <c r="AO30" i="73" s="1"/>
  <c r="W31" i="73"/>
  <c r="AG30" i="73"/>
  <c r="AP30" i="73" s="1"/>
  <c r="AH31" i="84"/>
  <c r="AQ31" i="84" s="1"/>
  <c r="AR32" i="48"/>
  <c r="AH34" i="89"/>
  <c r="AQ34" i="89" s="1"/>
  <c r="X34" i="39"/>
  <c r="Z34" i="39" s="1"/>
  <c r="Y34" i="39"/>
  <c r="AI30" i="42"/>
  <c r="AN30" i="42"/>
  <c r="AH31" i="75"/>
  <c r="AQ31" i="75" s="1"/>
  <c r="AH33" i="35"/>
  <c r="AQ33" i="35" s="1"/>
  <c r="Z34" i="77"/>
  <c r="X34" i="77"/>
  <c r="Y34" i="77"/>
  <c r="AI32" i="45"/>
  <c r="AN32" i="45"/>
  <c r="AI31" i="46"/>
  <c r="AN31" i="46"/>
  <c r="AR33" i="95"/>
  <c r="AH33" i="48"/>
  <c r="AQ33" i="48" s="1"/>
  <c r="AN32" i="85"/>
  <c r="AI32" i="85"/>
  <c r="AH34" i="95"/>
  <c r="AQ34" i="95" s="1"/>
  <c r="AH32" i="90"/>
  <c r="AQ32" i="90" s="1"/>
  <c r="AI31" i="87"/>
  <c r="AN31" i="87"/>
  <c r="X32" i="36"/>
  <c r="Y32" i="36"/>
  <c r="Z32" i="80"/>
  <c r="Y32" i="80"/>
  <c r="X32" i="80"/>
  <c r="AI31" i="92"/>
  <c r="AN31" i="92"/>
  <c r="AI32" i="31"/>
  <c r="AN32" i="31"/>
  <c r="Y33" i="28"/>
  <c r="X33" i="28"/>
  <c r="Z33" i="28" s="1"/>
  <c r="AI33" i="74"/>
  <c r="AN33" i="74"/>
  <c r="AR32" i="26"/>
  <c r="Z33" i="48"/>
  <c r="AE33" i="41"/>
  <c r="W34" i="41"/>
  <c r="AG33" i="41"/>
  <c r="AP33" i="41" s="1"/>
  <c r="AF33" i="41"/>
  <c r="AO33" i="41" s="1"/>
  <c r="AF32" i="44"/>
  <c r="AO32" i="44" s="1"/>
  <c r="AE32" i="44"/>
  <c r="W33" i="44"/>
  <c r="AG32" i="44"/>
  <c r="AP32" i="44" s="1"/>
  <c r="AH33" i="26"/>
  <c r="AQ33" i="26" s="1"/>
  <c r="AR31" i="90"/>
  <c r="Z34" i="95"/>
  <c r="AH33" i="27"/>
  <c r="AQ33" i="27" s="1"/>
  <c r="Z32" i="90"/>
  <c r="AR30" i="81"/>
  <c r="AR30" i="84"/>
  <c r="AI33" i="86"/>
  <c r="AN33" i="86"/>
  <c r="AN33" i="39"/>
  <c r="AI33" i="39"/>
  <c r="Z32" i="37"/>
  <c r="X32" i="37"/>
  <c r="Y32" i="37"/>
  <c r="Y33" i="38"/>
  <c r="X33" i="38"/>
  <c r="Z33" i="38" s="1"/>
  <c r="AG32" i="91"/>
  <c r="AP32" i="91" s="1"/>
  <c r="AF32" i="91"/>
  <c r="AO32" i="91" s="1"/>
  <c r="W33" i="91"/>
  <c r="AE32" i="91"/>
  <c r="AN31" i="76"/>
  <c r="AI31" i="76"/>
  <c r="AI33" i="82"/>
  <c r="AN33" i="82"/>
  <c r="AR32" i="88"/>
  <c r="Z33" i="30"/>
  <c r="Y33" i="30"/>
  <c r="X33" i="30"/>
  <c r="AR30" i="93"/>
  <c r="AI31" i="34"/>
  <c r="AN31" i="34"/>
  <c r="AR32" i="35"/>
  <c r="W35" i="89"/>
  <c r="AE34" i="89"/>
  <c r="AG34" i="89"/>
  <c r="AP34" i="89" s="1"/>
  <c r="AF34" i="89"/>
  <c r="AO34" i="89" s="1"/>
  <c r="Z33" i="35"/>
  <c r="AR31" i="47"/>
  <c r="X34" i="79"/>
  <c r="Y34" i="79"/>
  <c r="AR30" i="94"/>
  <c r="AR31" i="83"/>
  <c r="Z34" i="82"/>
  <c r="Y34" i="82"/>
  <c r="X34" i="82"/>
  <c r="AR31" i="43"/>
  <c r="W31" i="32"/>
  <c r="AG30" i="32"/>
  <c r="AP30" i="32" s="1"/>
  <c r="AF30" i="32"/>
  <c r="AO30" i="32" s="1"/>
  <c r="AE30" i="32"/>
  <c r="AN32" i="30"/>
  <c r="AI32" i="30"/>
  <c r="Z33" i="31"/>
  <c r="Y33" i="31"/>
  <c r="X33" i="31"/>
  <c r="AH31" i="81"/>
  <c r="AQ31" i="81" s="1"/>
  <c r="Z32" i="34"/>
  <c r="X32" i="34"/>
  <c r="Y32" i="34"/>
  <c r="AR30" i="75"/>
  <c r="AH34" i="29"/>
  <c r="AQ34" i="29" s="1"/>
  <c r="AF33" i="27"/>
  <c r="AO33" i="27" s="1"/>
  <c r="AE33" i="27"/>
  <c r="W34" i="27"/>
  <c r="AG33" i="27"/>
  <c r="AP33" i="27" s="1"/>
  <c r="AN32" i="28"/>
  <c r="AI32" i="28"/>
  <c r="Z34" i="74"/>
  <c r="X34" i="74"/>
  <c r="Y34" i="74"/>
  <c r="AI31" i="36"/>
  <c r="AN31" i="36"/>
  <c r="AN31" i="40"/>
  <c r="AI31" i="40"/>
  <c r="AF33" i="88"/>
  <c r="AO33" i="88" s="1"/>
  <c r="AE33" i="88"/>
  <c r="W34" i="88"/>
  <c r="AG33" i="88"/>
  <c r="AP33" i="88" s="1"/>
  <c r="AH32" i="47"/>
  <c r="AQ32" i="47" s="1"/>
  <c r="Y32" i="40"/>
  <c r="Z32" i="40" s="1"/>
  <c r="X32" i="40"/>
  <c r="X31" i="42"/>
  <c r="Y31" i="42"/>
  <c r="AN33" i="77"/>
  <c r="AI33" i="77"/>
  <c r="AH32" i="83"/>
  <c r="AQ32" i="83" s="1"/>
  <c r="Z33" i="45"/>
  <c r="X33" i="45"/>
  <c r="Y33" i="45"/>
  <c r="Y32" i="46"/>
  <c r="X32" i="46"/>
  <c r="AR33" i="29"/>
  <c r="AH31" i="93"/>
  <c r="AQ31" i="93" s="1"/>
  <c r="AH33" i="33"/>
  <c r="AQ33" i="33" s="1"/>
  <c r="W34" i="96"/>
  <c r="AG33" i="96"/>
  <c r="AP33" i="96" s="1"/>
  <c r="AF33" i="96"/>
  <c r="AO33" i="96" s="1"/>
  <c r="AE33" i="96"/>
  <c r="AR31" i="25"/>
  <c r="X33" i="85"/>
  <c r="Y33" i="85"/>
  <c r="Z33" i="85" s="1"/>
  <c r="AR33" i="89"/>
  <c r="Z33" i="26"/>
  <c r="Z34" i="29"/>
  <c r="AR31" i="91"/>
  <c r="AH32" i="43"/>
  <c r="AQ32" i="43" s="1"/>
  <c r="X34" i="86"/>
  <c r="Y34" i="86"/>
  <c r="Z32" i="87"/>
  <c r="Y32" i="87"/>
  <c r="X32" i="87"/>
  <c r="AI31" i="80"/>
  <c r="AN31" i="80"/>
  <c r="X32" i="92"/>
  <c r="Y32" i="92"/>
  <c r="AI31" i="37"/>
  <c r="AN31" i="37"/>
  <c r="AN32" i="38"/>
  <c r="AI32" i="38"/>
  <c r="AF32" i="40" l="1"/>
  <c r="AO32" i="40" s="1"/>
  <c r="AE32" i="40"/>
  <c r="W33" i="40"/>
  <c r="AG32" i="40"/>
  <c r="AP32" i="40" s="1"/>
  <c r="AF33" i="28"/>
  <c r="AO33" i="28" s="1"/>
  <c r="AE33" i="28"/>
  <c r="W34" i="28"/>
  <c r="AG33" i="28"/>
  <c r="AP33" i="28" s="1"/>
  <c r="AE33" i="85"/>
  <c r="AF33" i="85"/>
  <c r="AO33" i="85" s="1"/>
  <c r="AG33" i="85"/>
  <c r="AP33" i="85" s="1"/>
  <c r="W34" i="85"/>
  <c r="AF34" i="39"/>
  <c r="AO34" i="39" s="1"/>
  <c r="AE34" i="39"/>
  <c r="W35" i="39"/>
  <c r="AG34" i="39"/>
  <c r="AP34" i="39" s="1"/>
  <c r="W34" i="38"/>
  <c r="AG33" i="38"/>
  <c r="AP33" i="38" s="1"/>
  <c r="AF33" i="38"/>
  <c r="AO33" i="38" s="1"/>
  <c r="AE33" i="38"/>
  <c r="X34" i="96"/>
  <c r="Y34" i="96"/>
  <c r="AR32" i="38"/>
  <c r="AH32" i="46"/>
  <c r="AQ32" i="46" s="1"/>
  <c r="AR31" i="80"/>
  <c r="AN33" i="96"/>
  <c r="AI33" i="96"/>
  <c r="Z32" i="46"/>
  <c r="AH31" i="42"/>
  <c r="AQ31" i="42" s="1"/>
  <c r="AR31" i="36"/>
  <c r="AI34" i="89"/>
  <c r="AN34" i="89"/>
  <c r="Z33" i="91"/>
  <c r="Y33" i="91"/>
  <c r="X33" i="91"/>
  <c r="AE32" i="90"/>
  <c r="AF32" i="90"/>
  <c r="AO32" i="90" s="1"/>
  <c r="AG32" i="90"/>
  <c r="AP32" i="90" s="1"/>
  <c r="W33" i="90"/>
  <c r="W35" i="95"/>
  <c r="AG34" i="95"/>
  <c r="AP34" i="95" s="1"/>
  <c r="AF34" i="95"/>
  <c r="AO34" i="95" s="1"/>
  <c r="AE34" i="95"/>
  <c r="AE33" i="48"/>
  <c r="W34" i="48"/>
  <c r="AG33" i="48"/>
  <c r="AP33" i="48" s="1"/>
  <c r="AF33" i="48"/>
  <c r="AO33" i="48" s="1"/>
  <c r="AH32" i="80"/>
  <c r="AQ32" i="80" s="1"/>
  <c r="AR32" i="85"/>
  <c r="AR32" i="45"/>
  <c r="AI32" i="83"/>
  <c r="AN32" i="83"/>
  <c r="AN31" i="75"/>
  <c r="AI31" i="75"/>
  <c r="AI32" i="25"/>
  <c r="AN32" i="25"/>
  <c r="Y33" i="47"/>
  <c r="X33" i="47"/>
  <c r="Z33" i="47" s="1"/>
  <c r="X32" i="84"/>
  <c r="Y32" i="84"/>
  <c r="AH32" i="92"/>
  <c r="AQ32" i="92" s="1"/>
  <c r="W33" i="87"/>
  <c r="AG32" i="87"/>
  <c r="AP32" i="87" s="1"/>
  <c r="AF32" i="87"/>
  <c r="AO32" i="87" s="1"/>
  <c r="AE32" i="87"/>
  <c r="AF33" i="26"/>
  <c r="AO33" i="26" s="1"/>
  <c r="AE33" i="26"/>
  <c r="W34" i="26"/>
  <c r="AG33" i="26"/>
  <c r="AP33" i="26" s="1"/>
  <c r="W34" i="45"/>
  <c r="AG33" i="45"/>
  <c r="AP33" i="45" s="1"/>
  <c r="AF33" i="45"/>
  <c r="AO33" i="45" s="1"/>
  <c r="AE33" i="45"/>
  <c r="Z32" i="92"/>
  <c r="AR32" i="28"/>
  <c r="AH34" i="86"/>
  <c r="AQ34" i="86" s="1"/>
  <c r="Z34" i="86"/>
  <c r="AR31" i="37"/>
  <c r="AH32" i="87"/>
  <c r="AQ32" i="87" s="1"/>
  <c r="AH33" i="85"/>
  <c r="AQ33" i="85" s="1"/>
  <c r="Z31" i="42"/>
  <c r="AI33" i="88"/>
  <c r="AN33" i="88"/>
  <c r="AH32" i="34"/>
  <c r="AQ32" i="34" s="1"/>
  <c r="X35" i="89"/>
  <c r="Y35" i="89"/>
  <c r="Z35" i="89" s="1"/>
  <c r="AR33" i="86"/>
  <c r="AR31" i="87"/>
  <c r="AI31" i="78"/>
  <c r="AN31" i="78"/>
  <c r="AH32" i="76"/>
  <c r="AQ32" i="76" s="1"/>
  <c r="AN31" i="93"/>
  <c r="AI31" i="93"/>
  <c r="Y34" i="33"/>
  <c r="X34" i="33"/>
  <c r="AI31" i="81"/>
  <c r="AN31" i="81"/>
  <c r="AR33" i="77"/>
  <c r="AE34" i="29"/>
  <c r="W35" i="29"/>
  <c r="AG34" i="29"/>
  <c r="AP34" i="29" s="1"/>
  <c r="AF34" i="29"/>
  <c r="AO34" i="29" s="1"/>
  <c r="AH33" i="45"/>
  <c r="AQ33" i="45" s="1"/>
  <c r="AH32" i="40"/>
  <c r="AQ32" i="40" s="1"/>
  <c r="AH34" i="74"/>
  <c r="AQ34" i="74" s="1"/>
  <c r="X34" i="27"/>
  <c r="Y34" i="27"/>
  <c r="W33" i="34"/>
  <c r="AG32" i="34"/>
  <c r="AP32" i="34" s="1"/>
  <c r="AF32" i="34"/>
  <c r="AO32" i="34" s="1"/>
  <c r="AE32" i="34"/>
  <c r="AH33" i="31"/>
  <c r="AQ33" i="31" s="1"/>
  <c r="AN30" i="32"/>
  <c r="AI30" i="32"/>
  <c r="AH34" i="82"/>
  <c r="AQ34" i="82" s="1"/>
  <c r="W34" i="35"/>
  <c r="AG33" i="35"/>
  <c r="AP33" i="35" s="1"/>
  <c r="AF33" i="35"/>
  <c r="AO33" i="35" s="1"/>
  <c r="AE33" i="35"/>
  <c r="AH33" i="30"/>
  <c r="AQ33" i="30" s="1"/>
  <c r="AR33" i="82"/>
  <c r="AH32" i="37"/>
  <c r="AQ32" i="37" s="1"/>
  <c r="W33" i="80"/>
  <c r="AG32" i="80"/>
  <c r="AP32" i="80" s="1"/>
  <c r="AF32" i="80"/>
  <c r="AO32" i="80" s="1"/>
  <c r="AE32" i="80"/>
  <c r="AH34" i="77"/>
  <c r="AQ34" i="77" s="1"/>
  <c r="Z31" i="73"/>
  <c r="Y31" i="73"/>
  <c r="X31" i="73"/>
  <c r="Z32" i="76"/>
  <c r="Y33" i="43"/>
  <c r="X33" i="43"/>
  <c r="Z32" i="75"/>
  <c r="X32" i="75"/>
  <c r="Y32" i="75"/>
  <c r="AN33" i="33"/>
  <c r="AI33" i="33"/>
  <c r="AR31" i="40"/>
  <c r="W35" i="74"/>
  <c r="AG34" i="74"/>
  <c r="AP34" i="74" s="1"/>
  <c r="AF34" i="74"/>
  <c r="AO34" i="74" s="1"/>
  <c r="AE34" i="74"/>
  <c r="AN33" i="27"/>
  <c r="AI33" i="27"/>
  <c r="AR31" i="76"/>
  <c r="W33" i="37"/>
  <c r="AG32" i="37"/>
  <c r="AP32" i="37" s="1"/>
  <c r="AF32" i="37"/>
  <c r="AO32" i="37" s="1"/>
  <c r="AE32" i="37"/>
  <c r="Y33" i="44"/>
  <c r="X33" i="44"/>
  <c r="Z34" i="41"/>
  <c r="X34" i="41"/>
  <c r="Y34" i="41"/>
  <c r="AR32" i="31"/>
  <c r="AE34" i="77"/>
  <c r="AF34" i="77"/>
  <c r="AO34" i="77" s="1"/>
  <c r="AG34" i="77"/>
  <c r="AP34" i="77" s="1"/>
  <c r="W35" i="77"/>
  <c r="AR30" i="42"/>
  <c r="AR33" i="79"/>
  <c r="Y33" i="25"/>
  <c r="X33" i="25"/>
  <c r="Z32" i="94"/>
  <c r="Y32" i="94"/>
  <c r="X32" i="94"/>
  <c r="AI32" i="47"/>
  <c r="AN32" i="47"/>
  <c r="AN31" i="84"/>
  <c r="AI31" i="84"/>
  <c r="W34" i="31"/>
  <c r="AG33" i="31"/>
  <c r="AP33" i="31" s="1"/>
  <c r="AF33" i="31"/>
  <c r="AO33" i="31" s="1"/>
  <c r="AE33" i="31"/>
  <c r="W35" i="82"/>
  <c r="AG34" i="82"/>
  <c r="AP34" i="82" s="1"/>
  <c r="AF34" i="82"/>
  <c r="AO34" i="82" s="1"/>
  <c r="AE34" i="82"/>
  <c r="AH34" i="79"/>
  <c r="AQ34" i="79" s="1"/>
  <c r="AF33" i="30"/>
  <c r="AO33" i="30" s="1"/>
  <c r="AE33" i="30"/>
  <c r="W34" i="30"/>
  <c r="AG33" i="30"/>
  <c r="AP33" i="30" s="1"/>
  <c r="AH33" i="38"/>
  <c r="AQ33" i="38" s="1"/>
  <c r="AR33" i="39"/>
  <c r="AR33" i="74"/>
  <c r="AH32" i="36"/>
  <c r="AQ32" i="36" s="1"/>
  <c r="AR31" i="46"/>
  <c r="Z32" i="78"/>
  <c r="X32" i="78"/>
  <c r="Y32" i="78"/>
  <c r="Y33" i="83"/>
  <c r="X33" i="83"/>
  <c r="Z32" i="81"/>
  <c r="X32" i="81"/>
  <c r="Y32" i="81"/>
  <c r="X34" i="88"/>
  <c r="Z34" i="88" s="1"/>
  <c r="Y34" i="88"/>
  <c r="AR32" i="30"/>
  <c r="Y31" i="32"/>
  <c r="X31" i="32"/>
  <c r="Z34" i="79"/>
  <c r="AR31" i="34"/>
  <c r="AI32" i="91"/>
  <c r="AN32" i="91"/>
  <c r="AI32" i="44"/>
  <c r="AN32" i="44"/>
  <c r="AI33" i="41"/>
  <c r="AN33" i="41"/>
  <c r="AH33" i="28"/>
  <c r="AQ33" i="28" s="1"/>
  <c r="AR31" i="92"/>
  <c r="Z32" i="36"/>
  <c r="AH34" i="39"/>
  <c r="AQ34" i="39" s="1"/>
  <c r="AI30" i="73"/>
  <c r="AN30" i="73"/>
  <c r="AN32" i="43"/>
  <c r="AI32" i="43"/>
  <c r="Y32" i="93"/>
  <c r="X32" i="93"/>
  <c r="AN31" i="94"/>
  <c r="AI31" i="94"/>
  <c r="AF34" i="88" l="1"/>
  <c r="AO34" i="88" s="1"/>
  <c r="W35" i="88"/>
  <c r="AG34" i="88"/>
  <c r="AP34" i="88" s="1"/>
  <c r="AE34" i="88"/>
  <c r="W34" i="47"/>
  <c r="AG33" i="47"/>
  <c r="AP33" i="47" s="1"/>
  <c r="AF33" i="47"/>
  <c r="AO33" i="47" s="1"/>
  <c r="AE33" i="47"/>
  <c r="AF35" i="89"/>
  <c r="AO35" i="89" s="1"/>
  <c r="AG35" i="89"/>
  <c r="AP35" i="89" s="1"/>
  <c r="AE35" i="89"/>
  <c r="W36" i="89"/>
  <c r="X35" i="82"/>
  <c r="Y35" i="82"/>
  <c r="AR31" i="84"/>
  <c r="AE32" i="94"/>
  <c r="AF32" i="94"/>
  <c r="AO32" i="94" s="1"/>
  <c r="AG32" i="94"/>
  <c r="AP32" i="94" s="1"/>
  <c r="W33" i="94"/>
  <c r="AI34" i="77"/>
  <c r="AN34" i="77"/>
  <c r="AH33" i="44"/>
  <c r="AQ33" i="44" s="1"/>
  <c r="Y33" i="37"/>
  <c r="X33" i="37"/>
  <c r="AH33" i="43"/>
  <c r="AQ33" i="43" s="1"/>
  <c r="W32" i="73"/>
  <c r="AG31" i="73"/>
  <c r="AP31" i="73" s="1"/>
  <c r="AF31" i="73"/>
  <c r="AO31" i="73" s="1"/>
  <c r="AE31" i="73"/>
  <c r="AN33" i="35"/>
  <c r="AI33" i="35"/>
  <c r="AH34" i="33"/>
  <c r="AQ34" i="33" s="1"/>
  <c r="Z34" i="26"/>
  <c r="X34" i="26"/>
  <c r="Y34" i="26"/>
  <c r="AR34" i="89"/>
  <c r="AR32" i="44"/>
  <c r="AI33" i="30"/>
  <c r="AN33" i="30"/>
  <c r="AH33" i="25"/>
  <c r="AQ33" i="25" s="1"/>
  <c r="AN34" i="74"/>
  <c r="AI34" i="74"/>
  <c r="AR33" i="33"/>
  <c r="AN32" i="80"/>
  <c r="AI32" i="80"/>
  <c r="AI34" i="29"/>
  <c r="AN34" i="29"/>
  <c r="AR33" i="88"/>
  <c r="AN33" i="45"/>
  <c r="AI33" i="45"/>
  <c r="Z33" i="87"/>
  <c r="Y33" i="87"/>
  <c r="X33" i="87"/>
  <c r="AR32" i="83"/>
  <c r="Z34" i="48"/>
  <c r="Y34" i="48"/>
  <c r="X34" i="48"/>
  <c r="X35" i="95"/>
  <c r="Y35" i="95"/>
  <c r="AN32" i="90"/>
  <c r="AI32" i="90"/>
  <c r="AI34" i="39"/>
  <c r="AN34" i="39"/>
  <c r="AI33" i="85"/>
  <c r="AN33" i="85"/>
  <c r="AR32" i="43"/>
  <c r="AH33" i="83"/>
  <c r="AQ33" i="83" s="1"/>
  <c r="AR30" i="73"/>
  <c r="W33" i="36"/>
  <c r="AG32" i="36"/>
  <c r="AP32" i="36" s="1"/>
  <c r="AF32" i="36"/>
  <c r="AO32" i="36" s="1"/>
  <c r="AE32" i="36"/>
  <c r="Z33" i="83"/>
  <c r="AN33" i="31"/>
  <c r="AI33" i="31"/>
  <c r="Z35" i="77"/>
  <c r="Y35" i="77"/>
  <c r="X35" i="77"/>
  <c r="Z33" i="44"/>
  <c r="Z33" i="43"/>
  <c r="X33" i="34"/>
  <c r="Y33" i="34"/>
  <c r="Z34" i="33"/>
  <c r="W32" i="42"/>
  <c r="AG31" i="42"/>
  <c r="AP31" i="42" s="1"/>
  <c r="AF31" i="42"/>
  <c r="AO31" i="42" s="1"/>
  <c r="AE31" i="42"/>
  <c r="AI33" i="26"/>
  <c r="AN33" i="26"/>
  <c r="AH33" i="91"/>
  <c r="AQ33" i="91" s="1"/>
  <c r="W33" i="46"/>
  <c r="AG32" i="46"/>
  <c r="AP32" i="46" s="1"/>
  <c r="AF32" i="46"/>
  <c r="AO32" i="46" s="1"/>
  <c r="AE32" i="46"/>
  <c r="Z34" i="38"/>
  <c r="Y34" i="38"/>
  <c r="X34" i="38"/>
  <c r="X33" i="40"/>
  <c r="Y33" i="40"/>
  <c r="AR31" i="94"/>
  <c r="AH31" i="32"/>
  <c r="AQ31" i="32" s="1"/>
  <c r="AR32" i="91"/>
  <c r="Z31" i="32"/>
  <c r="AN34" i="82"/>
  <c r="AI34" i="82"/>
  <c r="AR32" i="47"/>
  <c r="Z33" i="25"/>
  <c r="AI32" i="37"/>
  <c r="AN32" i="37"/>
  <c r="AG32" i="76"/>
  <c r="AP32" i="76" s="1"/>
  <c r="AF32" i="76"/>
  <c r="AO32" i="76" s="1"/>
  <c r="W33" i="76"/>
  <c r="AE32" i="76"/>
  <c r="Z34" i="35"/>
  <c r="X34" i="35"/>
  <c r="Y34" i="35"/>
  <c r="AR30" i="32"/>
  <c r="AR31" i="93"/>
  <c r="AF34" i="86"/>
  <c r="AO34" i="86" s="1"/>
  <c r="W35" i="86"/>
  <c r="AE34" i="86"/>
  <c r="AG34" i="86"/>
  <c r="AP34" i="86" s="1"/>
  <c r="AH32" i="84"/>
  <c r="AQ32" i="84" s="1"/>
  <c r="AR32" i="25"/>
  <c r="AI33" i="48"/>
  <c r="AN33" i="48"/>
  <c r="Y33" i="90"/>
  <c r="X33" i="90"/>
  <c r="AR33" i="96"/>
  <c r="AH34" i="96"/>
  <c r="AQ34" i="96" s="1"/>
  <c r="Z34" i="85"/>
  <c r="X34" i="85"/>
  <c r="Y34" i="85"/>
  <c r="X34" i="28"/>
  <c r="Y34" i="28"/>
  <c r="AG34" i="79"/>
  <c r="AP34" i="79" s="1"/>
  <c r="W35" i="79"/>
  <c r="AE34" i="79"/>
  <c r="AF34" i="79"/>
  <c r="AO34" i="79" s="1"/>
  <c r="AH34" i="88"/>
  <c r="AQ34" i="88" s="1"/>
  <c r="AH32" i="93"/>
  <c r="AQ32" i="93" s="1"/>
  <c r="Z32" i="93"/>
  <c r="AH32" i="81"/>
  <c r="AQ32" i="81" s="1"/>
  <c r="AH32" i="78"/>
  <c r="AQ32" i="78" s="1"/>
  <c r="AH32" i="94"/>
  <c r="AQ32" i="94" s="1"/>
  <c r="AH34" i="41"/>
  <c r="AQ34" i="41" s="1"/>
  <c r="AR33" i="27"/>
  <c r="Y35" i="74"/>
  <c r="X35" i="74"/>
  <c r="AH32" i="75"/>
  <c r="AQ32" i="75" s="1"/>
  <c r="AH31" i="73"/>
  <c r="AQ31" i="73" s="1"/>
  <c r="Y33" i="80"/>
  <c r="X33" i="80"/>
  <c r="Z33" i="80" s="1"/>
  <c r="AN32" i="34"/>
  <c r="AI32" i="34"/>
  <c r="AH34" i="27"/>
  <c r="AQ34" i="27" s="1"/>
  <c r="Z34" i="45"/>
  <c r="X34" i="45"/>
  <c r="Y34" i="45"/>
  <c r="AI32" i="87"/>
  <c r="AN32" i="87"/>
  <c r="Z32" i="84"/>
  <c r="AR31" i="75"/>
  <c r="AI34" i="95"/>
  <c r="AN34" i="95"/>
  <c r="W34" i="91"/>
  <c r="AG33" i="91"/>
  <c r="AP33" i="91" s="1"/>
  <c r="AE33" i="91"/>
  <c r="AF33" i="91"/>
  <c r="AO33" i="91" s="1"/>
  <c r="Z34" i="96"/>
  <c r="AI32" i="40"/>
  <c r="AN32" i="40"/>
  <c r="AR33" i="41"/>
  <c r="W33" i="81"/>
  <c r="AG32" i="81"/>
  <c r="AP32" i="81" s="1"/>
  <c r="AF32" i="81"/>
  <c r="AO32" i="81" s="1"/>
  <c r="AE32" i="81"/>
  <c r="W33" i="78"/>
  <c r="AG32" i="78"/>
  <c r="AP32" i="78" s="1"/>
  <c r="AF32" i="78"/>
  <c r="AO32" i="78" s="1"/>
  <c r="AE32" i="78"/>
  <c r="Z34" i="30"/>
  <c r="Y34" i="30"/>
  <c r="X34" i="30"/>
  <c r="X34" i="31"/>
  <c r="Y34" i="31"/>
  <c r="W35" i="41"/>
  <c r="AG34" i="41"/>
  <c r="AP34" i="41" s="1"/>
  <c r="AF34" i="41"/>
  <c r="AO34" i="41" s="1"/>
  <c r="AE34" i="41"/>
  <c r="W33" i="75"/>
  <c r="AG32" i="75"/>
  <c r="AP32" i="75" s="1"/>
  <c r="AE32" i="75"/>
  <c r="AF32" i="75"/>
  <c r="AO32" i="75" s="1"/>
  <c r="Z34" i="27"/>
  <c r="Z35" i="29"/>
  <c r="X35" i="29"/>
  <c r="Y35" i="29"/>
  <c r="AR31" i="81"/>
  <c r="AR31" i="78"/>
  <c r="AH35" i="89"/>
  <c r="AQ35" i="89" s="1"/>
  <c r="W33" i="92"/>
  <c r="AG32" i="92"/>
  <c r="AP32" i="92" s="1"/>
  <c r="AF32" i="92"/>
  <c r="AO32" i="92" s="1"/>
  <c r="AE32" i="92"/>
  <c r="AH33" i="47"/>
  <c r="AQ33" i="47" s="1"/>
  <c r="AI33" i="38"/>
  <c r="AN33" i="38"/>
  <c r="Z35" i="39"/>
  <c r="X35" i="39"/>
  <c r="Y35" i="39"/>
  <c r="AI33" i="28"/>
  <c r="AN33" i="28"/>
  <c r="AE33" i="80" l="1"/>
  <c r="AF33" i="80"/>
  <c r="AO33" i="80" s="1"/>
  <c r="AG33" i="80"/>
  <c r="AP33" i="80" s="1"/>
  <c r="W34" i="80"/>
  <c r="W36" i="29"/>
  <c r="AG35" i="29"/>
  <c r="AP35" i="29" s="1"/>
  <c r="AF35" i="29"/>
  <c r="AO35" i="29" s="1"/>
  <c r="AE35" i="29"/>
  <c r="AN32" i="81"/>
  <c r="AI32" i="81"/>
  <c r="AF32" i="84"/>
  <c r="AO32" i="84" s="1"/>
  <c r="AE32" i="84"/>
  <c r="AG32" i="84"/>
  <c r="AP32" i="84" s="1"/>
  <c r="W33" i="84"/>
  <c r="W35" i="85"/>
  <c r="AG34" i="85"/>
  <c r="AP34" i="85" s="1"/>
  <c r="AF34" i="85"/>
  <c r="AO34" i="85" s="1"/>
  <c r="AE34" i="85"/>
  <c r="AR33" i="48"/>
  <c r="AH34" i="35"/>
  <c r="AQ34" i="35" s="1"/>
  <c r="AR34" i="82"/>
  <c r="AF34" i="48"/>
  <c r="AO34" i="48" s="1"/>
  <c r="W35" i="48"/>
  <c r="AG34" i="48"/>
  <c r="AP34" i="48" s="1"/>
  <c r="AE34" i="48"/>
  <c r="AR33" i="45"/>
  <c r="AR32" i="80"/>
  <c r="AR33" i="30"/>
  <c r="AH34" i="26"/>
  <c r="AQ34" i="26" s="1"/>
  <c r="Y32" i="73"/>
  <c r="X32" i="73"/>
  <c r="Z32" i="73" s="1"/>
  <c r="X34" i="47"/>
  <c r="Y34" i="47"/>
  <c r="AH33" i="40"/>
  <c r="AQ33" i="40" s="1"/>
  <c r="AN32" i="46"/>
  <c r="AI32" i="46"/>
  <c r="AN31" i="42"/>
  <c r="AI31" i="42"/>
  <c r="AH33" i="34"/>
  <c r="AQ33" i="34" s="1"/>
  <c r="W36" i="77"/>
  <c r="AG35" i="77"/>
  <c r="AP35" i="77" s="1"/>
  <c r="AF35" i="77"/>
  <c r="AO35" i="77" s="1"/>
  <c r="AE35" i="77"/>
  <c r="W35" i="26"/>
  <c r="AG34" i="26"/>
  <c r="AP34" i="26" s="1"/>
  <c r="AF34" i="26"/>
  <c r="AO34" i="26" s="1"/>
  <c r="AE34" i="26"/>
  <c r="AR33" i="35"/>
  <c r="AH33" i="37"/>
  <c r="AQ33" i="37" s="1"/>
  <c r="AH35" i="82"/>
  <c r="AQ35" i="82" s="1"/>
  <c r="AI34" i="88"/>
  <c r="AN34" i="88"/>
  <c r="AR33" i="38"/>
  <c r="AF34" i="96"/>
  <c r="AO34" i="96" s="1"/>
  <c r="AE34" i="96"/>
  <c r="W35" i="96"/>
  <c r="AG34" i="96"/>
  <c r="AP34" i="96" s="1"/>
  <c r="AH35" i="74"/>
  <c r="AQ35" i="74" s="1"/>
  <c r="AH34" i="28"/>
  <c r="AQ34" i="28" s="1"/>
  <c r="AH33" i="90"/>
  <c r="AQ33" i="90" s="1"/>
  <c r="AI32" i="76"/>
  <c r="AN32" i="76"/>
  <c r="AR32" i="37"/>
  <c r="AF31" i="32"/>
  <c r="AO31" i="32" s="1"/>
  <c r="AE31" i="32"/>
  <c r="W32" i="32"/>
  <c r="AG31" i="32"/>
  <c r="AP31" i="32" s="1"/>
  <c r="Z33" i="40"/>
  <c r="Z33" i="34"/>
  <c r="AR33" i="31"/>
  <c r="Y33" i="36"/>
  <c r="X33" i="36"/>
  <c r="AR33" i="85"/>
  <c r="AH35" i="95"/>
  <c r="AQ35" i="95" s="1"/>
  <c r="Z35" i="82"/>
  <c r="AF35" i="39"/>
  <c r="AO35" i="39" s="1"/>
  <c r="W36" i="39"/>
  <c r="AG35" i="39"/>
  <c r="AP35" i="39" s="1"/>
  <c r="AE35" i="39"/>
  <c r="AE34" i="35"/>
  <c r="AF34" i="35"/>
  <c r="AO34" i="35" s="1"/>
  <c r="W35" i="35"/>
  <c r="AG34" i="35"/>
  <c r="AP34" i="35" s="1"/>
  <c r="AR32" i="87"/>
  <c r="AR33" i="28"/>
  <c r="AI32" i="75"/>
  <c r="AN32" i="75"/>
  <c r="AH34" i="30"/>
  <c r="AQ34" i="30" s="1"/>
  <c r="X33" i="81"/>
  <c r="Y33" i="81"/>
  <c r="AR34" i="95"/>
  <c r="AE32" i="93"/>
  <c r="W33" i="93"/>
  <c r="AG32" i="93"/>
  <c r="AP32" i="93" s="1"/>
  <c r="AF32" i="93"/>
  <c r="AO32" i="93" s="1"/>
  <c r="AI34" i="79"/>
  <c r="AN34" i="79"/>
  <c r="Z34" i="28"/>
  <c r="Y33" i="76"/>
  <c r="Z33" i="76" s="1"/>
  <c r="X33" i="76"/>
  <c r="W34" i="25"/>
  <c r="AG33" i="25"/>
  <c r="AP33" i="25" s="1"/>
  <c r="AF33" i="25"/>
  <c r="AO33" i="25" s="1"/>
  <c r="AE33" i="25"/>
  <c r="AH34" i="38"/>
  <c r="AQ34" i="38" s="1"/>
  <c r="AF33" i="43"/>
  <c r="AO33" i="43" s="1"/>
  <c r="AE33" i="43"/>
  <c r="W34" i="43"/>
  <c r="AG33" i="43"/>
  <c r="AP33" i="43" s="1"/>
  <c r="Z35" i="95"/>
  <c r="AH33" i="87"/>
  <c r="AQ33" i="87" s="1"/>
  <c r="AI31" i="73"/>
  <c r="AN31" i="73"/>
  <c r="Z33" i="37"/>
  <c r="AI32" i="94"/>
  <c r="AN32" i="94"/>
  <c r="X36" i="89"/>
  <c r="Y36" i="89"/>
  <c r="AN33" i="47"/>
  <c r="AI33" i="47"/>
  <c r="X35" i="88"/>
  <c r="Y35" i="88"/>
  <c r="AE34" i="27"/>
  <c r="W35" i="27"/>
  <c r="AG34" i="27"/>
  <c r="AP34" i="27" s="1"/>
  <c r="AF34" i="27"/>
  <c r="AO34" i="27" s="1"/>
  <c r="AI34" i="41"/>
  <c r="AN34" i="41"/>
  <c r="AH34" i="31"/>
  <c r="AQ34" i="31" s="1"/>
  <c r="AN32" i="78"/>
  <c r="AI32" i="78"/>
  <c r="AR32" i="40"/>
  <c r="X34" i="91"/>
  <c r="Y34" i="91"/>
  <c r="AH33" i="80"/>
  <c r="AQ33" i="80" s="1"/>
  <c r="AI32" i="92"/>
  <c r="AN32" i="92"/>
  <c r="Z34" i="31"/>
  <c r="X35" i="41"/>
  <c r="Y35" i="41"/>
  <c r="Z33" i="78"/>
  <c r="Y33" i="78"/>
  <c r="X33" i="78"/>
  <c r="AH34" i="45"/>
  <c r="AQ34" i="45" s="1"/>
  <c r="Z35" i="74"/>
  <c r="Y35" i="79"/>
  <c r="X35" i="79"/>
  <c r="Z33" i="90"/>
  <c r="AN34" i="86"/>
  <c r="AI34" i="86"/>
  <c r="Y33" i="46"/>
  <c r="X33" i="46"/>
  <c r="Z32" i="42"/>
  <c r="X32" i="42"/>
  <c r="Y32" i="42"/>
  <c r="W34" i="44"/>
  <c r="AG33" i="44"/>
  <c r="AP33" i="44" s="1"/>
  <c r="AE33" i="44"/>
  <c r="AF33" i="44"/>
  <c r="AO33" i="44" s="1"/>
  <c r="W34" i="83"/>
  <c r="AG33" i="83"/>
  <c r="AP33" i="83" s="1"/>
  <c r="AE33" i="83"/>
  <c r="AF33" i="83"/>
  <c r="AO33" i="83" s="1"/>
  <c r="AR34" i="39"/>
  <c r="AH34" i="48"/>
  <c r="AQ34" i="48" s="1"/>
  <c r="AR34" i="74"/>
  <c r="AR34" i="77"/>
  <c r="AN35" i="89"/>
  <c r="AI35" i="89"/>
  <c r="AH35" i="39"/>
  <c r="AQ35" i="39" s="1"/>
  <c r="Z33" i="92"/>
  <c r="Y33" i="92"/>
  <c r="X33" i="92"/>
  <c r="AH35" i="29"/>
  <c r="AQ35" i="29" s="1"/>
  <c r="X33" i="75"/>
  <c r="Y33" i="75"/>
  <c r="W35" i="30"/>
  <c r="AG34" i="30"/>
  <c r="AP34" i="30" s="1"/>
  <c r="AF34" i="30"/>
  <c r="AO34" i="30" s="1"/>
  <c r="AE34" i="30"/>
  <c r="AN33" i="91"/>
  <c r="AI33" i="91"/>
  <c r="AE34" i="45"/>
  <c r="W35" i="45"/>
  <c r="AG34" i="45"/>
  <c r="AP34" i="45" s="1"/>
  <c r="AF34" i="45"/>
  <c r="AO34" i="45" s="1"/>
  <c r="AR32" i="34"/>
  <c r="AH34" i="85"/>
  <c r="AQ34" i="85" s="1"/>
  <c r="Z35" i="86"/>
  <c r="X35" i="86"/>
  <c r="Y35" i="86"/>
  <c r="W35" i="38"/>
  <c r="AG34" i="38"/>
  <c r="AP34" i="38" s="1"/>
  <c r="AF34" i="38"/>
  <c r="AO34" i="38" s="1"/>
  <c r="AE34" i="38"/>
  <c r="AR33" i="26"/>
  <c r="AE34" i="33"/>
  <c r="W35" i="33"/>
  <c r="AF34" i="33"/>
  <c r="AO34" i="33" s="1"/>
  <c r="AG34" i="33"/>
  <c r="AP34" i="33" s="1"/>
  <c r="AH35" i="77"/>
  <c r="AQ35" i="77" s="1"/>
  <c r="AI32" i="36"/>
  <c r="AN32" i="36"/>
  <c r="AR32" i="90"/>
  <c r="W34" i="87"/>
  <c r="AG33" i="87"/>
  <c r="AP33" i="87" s="1"/>
  <c r="AF33" i="87"/>
  <c r="AO33" i="87" s="1"/>
  <c r="AE33" i="87"/>
  <c r="AR34" i="29"/>
  <c r="X33" i="94"/>
  <c r="Y33" i="94"/>
  <c r="Z33" i="94" s="1"/>
  <c r="W34" i="76" l="1"/>
  <c r="AG33" i="76"/>
  <c r="AP33" i="76" s="1"/>
  <c r="AF33" i="76"/>
  <c r="AO33" i="76" s="1"/>
  <c r="AE33" i="76"/>
  <c r="W34" i="94"/>
  <c r="AE33" i="94"/>
  <c r="AF33" i="94"/>
  <c r="AO33" i="94" s="1"/>
  <c r="AG33" i="94"/>
  <c r="AP33" i="94" s="1"/>
  <c r="W33" i="73"/>
  <c r="AG32" i="73"/>
  <c r="AP32" i="73" s="1"/>
  <c r="AF32" i="73"/>
  <c r="AO32" i="73" s="1"/>
  <c r="AE32" i="73"/>
  <c r="W34" i="90"/>
  <c r="AG33" i="90"/>
  <c r="AP33" i="90" s="1"/>
  <c r="AE33" i="90"/>
  <c r="AF33" i="90"/>
  <c r="AO33" i="90" s="1"/>
  <c r="Y34" i="87"/>
  <c r="X34" i="87"/>
  <c r="Z34" i="87" s="1"/>
  <c r="Z35" i="33"/>
  <c r="Y35" i="33"/>
  <c r="X35" i="33"/>
  <c r="AF35" i="86"/>
  <c r="AO35" i="86" s="1"/>
  <c r="AG35" i="86"/>
  <c r="AP35" i="86" s="1"/>
  <c r="AE35" i="86"/>
  <c r="W36" i="86"/>
  <c r="AI34" i="45"/>
  <c r="AN34" i="45"/>
  <c r="Y35" i="30"/>
  <c r="Z35" i="30" s="1"/>
  <c r="X35" i="30"/>
  <c r="W34" i="92"/>
  <c r="AG33" i="92"/>
  <c r="AP33" i="92" s="1"/>
  <c r="AE33" i="92"/>
  <c r="AF33" i="92"/>
  <c r="AO33" i="92" s="1"/>
  <c r="AR35" i="89"/>
  <c r="AH32" i="42"/>
  <c r="AQ32" i="42" s="1"/>
  <c r="AR32" i="78"/>
  <c r="AI34" i="27"/>
  <c r="AN34" i="27"/>
  <c r="W34" i="37"/>
  <c r="AG33" i="37"/>
  <c r="AP33" i="37" s="1"/>
  <c r="AF33" i="37"/>
  <c r="AO33" i="37" s="1"/>
  <c r="AE33" i="37"/>
  <c r="AI33" i="43"/>
  <c r="AN33" i="43"/>
  <c r="AH33" i="76"/>
  <c r="AQ33" i="76" s="1"/>
  <c r="AR32" i="76"/>
  <c r="AR34" i="88"/>
  <c r="AI35" i="77"/>
  <c r="AN35" i="77"/>
  <c r="AR32" i="46"/>
  <c r="AI34" i="48"/>
  <c r="AN34" i="48"/>
  <c r="AR32" i="81"/>
  <c r="AI33" i="44"/>
  <c r="AN33" i="44"/>
  <c r="AE33" i="78"/>
  <c r="AF33" i="78"/>
  <c r="AO33" i="78" s="1"/>
  <c r="AG33" i="78"/>
  <c r="AP33" i="78" s="1"/>
  <c r="W34" i="78"/>
  <c r="AR32" i="92"/>
  <c r="AI34" i="35"/>
  <c r="AN34" i="35"/>
  <c r="AE35" i="82"/>
  <c r="AF35" i="82"/>
  <c r="AO35" i="82" s="1"/>
  <c r="W36" i="82"/>
  <c r="AG35" i="82"/>
  <c r="AP35" i="82" s="1"/>
  <c r="AI31" i="32"/>
  <c r="AN31" i="32"/>
  <c r="AI34" i="96"/>
  <c r="AN34" i="96"/>
  <c r="AI34" i="26"/>
  <c r="AN34" i="26"/>
  <c r="X34" i="80"/>
  <c r="Z34" i="80" s="1"/>
  <c r="Y34" i="80"/>
  <c r="AI34" i="33"/>
  <c r="AN34" i="33"/>
  <c r="AI33" i="83"/>
  <c r="AN33" i="83"/>
  <c r="AH33" i="46"/>
  <c r="AQ33" i="46" s="1"/>
  <c r="AH35" i="79"/>
  <c r="AQ35" i="79" s="1"/>
  <c r="AH34" i="91"/>
  <c r="AQ34" i="91" s="1"/>
  <c r="AR34" i="41"/>
  <c r="AH36" i="89"/>
  <c r="AQ36" i="89" s="1"/>
  <c r="AR31" i="73"/>
  <c r="W36" i="95"/>
  <c r="AG35" i="95"/>
  <c r="AP35" i="95" s="1"/>
  <c r="AF35" i="95"/>
  <c r="AO35" i="95" s="1"/>
  <c r="AE35" i="95"/>
  <c r="AN33" i="25"/>
  <c r="AI33" i="25"/>
  <c r="Z33" i="93"/>
  <c r="Y33" i="93"/>
  <c r="X33" i="93"/>
  <c r="AH33" i="81"/>
  <c r="AQ33" i="81" s="1"/>
  <c r="AI35" i="39"/>
  <c r="AN35" i="39"/>
  <c r="AE33" i="34"/>
  <c r="AF33" i="34"/>
  <c r="AO33" i="34" s="1"/>
  <c r="W34" i="34"/>
  <c r="AG33" i="34"/>
  <c r="AP33" i="34" s="1"/>
  <c r="AH34" i="47"/>
  <c r="AQ34" i="47" s="1"/>
  <c r="X35" i="48"/>
  <c r="Y35" i="48"/>
  <c r="AI34" i="85"/>
  <c r="AN34" i="85"/>
  <c r="Z33" i="84"/>
  <c r="X33" i="84"/>
  <c r="Y33" i="84"/>
  <c r="AI35" i="29"/>
  <c r="AN35" i="29"/>
  <c r="AF32" i="42"/>
  <c r="AO32" i="42" s="1"/>
  <c r="AE32" i="42"/>
  <c r="W33" i="42"/>
  <c r="AG32" i="42"/>
  <c r="AP32" i="42" s="1"/>
  <c r="AI34" i="30"/>
  <c r="AN34" i="30"/>
  <c r="AH33" i="75"/>
  <c r="AQ33" i="75" s="1"/>
  <c r="Z34" i="44"/>
  <c r="Y34" i="44"/>
  <c r="X34" i="44"/>
  <c r="AH35" i="41"/>
  <c r="AQ35" i="41" s="1"/>
  <c r="Z34" i="91"/>
  <c r="AH35" i="88"/>
  <c r="AQ35" i="88" s="1"/>
  <c r="Z36" i="89"/>
  <c r="W35" i="28"/>
  <c r="AG34" i="28"/>
  <c r="AP34" i="28" s="1"/>
  <c r="AE34" i="28"/>
  <c r="AF34" i="28"/>
  <c r="AO34" i="28" s="1"/>
  <c r="Z33" i="81"/>
  <c r="AH33" i="36"/>
  <c r="AQ33" i="36" s="1"/>
  <c r="W34" i="40"/>
  <c r="AG33" i="40"/>
  <c r="AP33" i="40" s="1"/>
  <c r="AF33" i="40"/>
  <c r="AO33" i="40" s="1"/>
  <c r="AE33" i="40"/>
  <c r="Z36" i="77"/>
  <c r="Y36" i="77"/>
  <c r="X36" i="77"/>
  <c r="Z34" i="47"/>
  <c r="AN33" i="87"/>
  <c r="AI33" i="87"/>
  <c r="Z35" i="38"/>
  <c r="Y35" i="38"/>
  <c r="X35" i="38"/>
  <c r="AH33" i="94"/>
  <c r="AQ33" i="94" s="1"/>
  <c r="AR32" i="36"/>
  <c r="X35" i="45"/>
  <c r="Y35" i="45"/>
  <c r="Z33" i="75"/>
  <c r="AH33" i="92"/>
  <c r="AQ33" i="92" s="1"/>
  <c r="X34" i="83"/>
  <c r="Y34" i="83"/>
  <c r="Z33" i="46"/>
  <c r="Z35" i="79"/>
  <c r="Z35" i="41"/>
  <c r="Z35" i="88"/>
  <c r="X34" i="43"/>
  <c r="Y34" i="43"/>
  <c r="AI32" i="93"/>
  <c r="AN32" i="93"/>
  <c r="AR32" i="75"/>
  <c r="X35" i="35"/>
  <c r="Y35" i="35"/>
  <c r="Z36" i="39"/>
  <c r="X36" i="39"/>
  <c r="Y36" i="39"/>
  <c r="Y35" i="26"/>
  <c r="X35" i="26"/>
  <c r="Z35" i="26" s="1"/>
  <c r="AR31" i="42"/>
  <c r="AH32" i="73"/>
  <c r="AQ32" i="73" s="1"/>
  <c r="AN32" i="84"/>
  <c r="AI32" i="84"/>
  <c r="AR33" i="91"/>
  <c r="AN34" i="38"/>
  <c r="AI34" i="38"/>
  <c r="AH35" i="86"/>
  <c r="AQ35" i="86" s="1"/>
  <c r="AR34" i="86"/>
  <c r="AE35" i="74"/>
  <c r="AF35" i="74"/>
  <c r="AO35" i="74" s="1"/>
  <c r="W36" i="74"/>
  <c r="AG35" i="74"/>
  <c r="AP35" i="74" s="1"/>
  <c r="AH33" i="78"/>
  <c r="AQ33" i="78" s="1"/>
  <c r="AF34" i="31"/>
  <c r="AO34" i="31" s="1"/>
  <c r="AE34" i="31"/>
  <c r="W35" i="31"/>
  <c r="AG34" i="31"/>
  <c r="AP34" i="31" s="1"/>
  <c r="Z35" i="27"/>
  <c r="Y35" i="27"/>
  <c r="X35" i="27"/>
  <c r="AR33" i="47"/>
  <c r="AR32" i="94"/>
  <c r="Z34" i="25"/>
  <c r="Y34" i="25"/>
  <c r="X34" i="25"/>
  <c r="AR34" i="79"/>
  <c r="Z33" i="36"/>
  <c r="Z32" i="32"/>
  <c r="Y32" i="32"/>
  <c r="X32" i="32"/>
  <c r="Y35" i="96"/>
  <c r="X35" i="96"/>
  <c r="Z35" i="85"/>
  <c r="X35" i="85"/>
  <c r="Y35" i="85"/>
  <c r="X36" i="29"/>
  <c r="Y36" i="29"/>
  <c r="AI33" i="80"/>
  <c r="AN33" i="80"/>
  <c r="AE34" i="87" l="1"/>
  <c r="AF34" i="87"/>
  <c r="AO34" i="87" s="1"/>
  <c r="W35" i="87"/>
  <c r="AG34" i="87"/>
  <c r="AP34" i="87" s="1"/>
  <c r="W36" i="26"/>
  <c r="AG35" i="26"/>
  <c r="AP35" i="26" s="1"/>
  <c r="AF35" i="26"/>
  <c r="AO35" i="26" s="1"/>
  <c r="AE35" i="26"/>
  <c r="W36" i="30"/>
  <c r="AG35" i="30"/>
  <c r="AP35" i="30" s="1"/>
  <c r="AF35" i="30"/>
  <c r="AO35" i="30" s="1"/>
  <c r="AE35" i="30"/>
  <c r="W35" i="80"/>
  <c r="AG34" i="80"/>
  <c r="AP34" i="80" s="1"/>
  <c r="AF34" i="80"/>
  <c r="AO34" i="80" s="1"/>
  <c r="AE34" i="80"/>
  <c r="AR32" i="93"/>
  <c r="Z34" i="34"/>
  <c r="X34" i="34"/>
  <c r="Y34" i="34"/>
  <c r="AR33" i="44"/>
  <c r="Y34" i="37"/>
  <c r="Z34" i="37" s="1"/>
  <c r="X34" i="37"/>
  <c r="Z34" i="90"/>
  <c r="Y34" i="90"/>
  <c r="X34" i="90"/>
  <c r="AF33" i="46"/>
  <c r="AO33" i="46" s="1"/>
  <c r="AE33" i="46"/>
  <c r="W34" i="46"/>
  <c r="AG33" i="46"/>
  <c r="AP33" i="46" s="1"/>
  <c r="AR33" i="80"/>
  <c r="W36" i="85"/>
  <c r="AG35" i="85"/>
  <c r="AP35" i="85" s="1"/>
  <c r="AF35" i="85"/>
  <c r="AO35" i="85" s="1"/>
  <c r="AE35" i="85"/>
  <c r="W33" i="32"/>
  <c r="AG32" i="32"/>
  <c r="AP32" i="32" s="1"/>
  <c r="AF32" i="32"/>
  <c r="AO32" i="32" s="1"/>
  <c r="AE32" i="32"/>
  <c r="AE34" i="25"/>
  <c r="W35" i="25"/>
  <c r="AG34" i="25"/>
  <c r="AP34" i="25" s="1"/>
  <c r="AF34" i="25"/>
  <c r="AO34" i="25" s="1"/>
  <c r="AR34" i="38"/>
  <c r="W37" i="39"/>
  <c r="AG36" i="39"/>
  <c r="AP36" i="39" s="1"/>
  <c r="AF36" i="39"/>
  <c r="AO36" i="39" s="1"/>
  <c r="AE36" i="39"/>
  <c r="W36" i="41"/>
  <c r="AG35" i="41"/>
  <c r="AP35" i="41" s="1"/>
  <c r="AF35" i="41"/>
  <c r="AO35" i="41" s="1"/>
  <c r="AE35" i="41"/>
  <c r="AE35" i="38"/>
  <c r="W36" i="38"/>
  <c r="AG35" i="38"/>
  <c r="AP35" i="38" s="1"/>
  <c r="AF35" i="38"/>
  <c r="AO35" i="38" s="1"/>
  <c r="W37" i="77"/>
  <c r="AG36" i="77"/>
  <c r="AP36" i="77" s="1"/>
  <c r="AF36" i="77"/>
  <c r="AO36" i="77" s="1"/>
  <c r="AE36" i="77"/>
  <c r="AI32" i="42"/>
  <c r="AN32" i="42"/>
  <c r="AG33" i="84"/>
  <c r="AP33" i="84" s="1"/>
  <c r="W34" i="84"/>
  <c r="AE33" i="84"/>
  <c r="AF33" i="84"/>
  <c r="AO33" i="84" s="1"/>
  <c r="AR34" i="33"/>
  <c r="AH35" i="30"/>
  <c r="AQ35" i="30" s="1"/>
  <c r="W36" i="33"/>
  <c r="AG35" i="33"/>
  <c r="AP35" i="33" s="1"/>
  <c r="AF35" i="33"/>
  <c r="AO35" i="33" s="1"/>
  <c r="AE35" i="33"/>
  <c r="AH35" i="45"/>
  <c r="AQ35" i="45" s="1"/>
  <c r="AI33" i="40"/>
  <c r="AN33" i="40"/>
  <c r="AR34" i="96"/>
  <c r="AI35" i="86"/>
  <c r="AN35" i="86"/>
  <c r="AH36" i="29"/>
  <c r="AQ36" i="29" s="1"/>
  <c r="AH35" i="35"/>
  <c r="AQ35" i="35" s="1"/>
  <c r="Z35" i="45"/>
  <c r="AR33" i="25"/>
  <c r="X36" i="95"/>
  <c r="Y36" i="95"/>
  <c r="AI35" i="82"/>
  <c r="AN35" i="82"/>
  <c r="AH35" i="96"/>
  <c r="AQ35" i="96" s="1"/>
  <c r="W36" i="27"/>
  <c r="AG35" i="27"/>
  <c r="AP35" i="27" s="1"/>
  <c r="AF35" i="27"/>
  <c r="AO35" i="27" s="1"/>
  <c r="AE35" i="27"/>
  <c r="AR33" i="87"/>
  <c r="AI34" i="28"/>
  <c r="AN34" i="28"/>
  <c r="AN33" i="76"/>
  <c r="AI33" i="76"/>
  <c r="Z35" i="35"/>
  <c r="AH34" i="43"/>
  <c r="AQ34" i="43" s="1"/>
  <c r="AF34" i="47"/>
  <c r="AO34" i="47" s="1"/>
  <c r="AE34" i="47"/>
  <c r="W35" i="47"/>
  <c r="AG34" i="47"/>
  <c r="AP34" i="47" s="1"/>
  <c r="Y35" i="28"/>
  <c r="X35" i="28"/>
  <c r="AR35" i="29"/>
  <c r="AN33" i="34"/>
  <c r="AI33" i="34"/>
  <c r="AR31" i="32"/>
  <c r="AR35" i="77"/>
  <c r="AR34" i="27"/>
  <c r="AN33" i="92"/>
  <c r="AI33" i="92"/>
  <c r="AH35" i="26"/>
  <c r="AQ35" i="26" s="1"/>
  <c r="W36" i="79"/>
  <c r="AG35" i="79"/>
  <c r="AP35" i="79" s="1"/>
  <c r="AF35" i="79"/>
  <c r="AO35" i="79" s="1"/>
  <c r="AE35" i="79"/>
  <c r="W35" i="44"/>
  <c r="AG34" i="44"/>
  <c r="AP34" i="44" s="1"/>
  <c r="AE34" i="44"/>
  <c r="AF34" i="44"/>
  <c r="AO34" i="44" s="1"/>
  <c r="W34" i="93"/>
  <c r="AG33" i="93"/>
  <c r="AP33" i="93" s="1"/>
  <c r="AE33" i="93"/>
  <c r="AF33" i="93"/>
  <c r="AO33" i="93" s="1"/>
  <c r="X34" i="78"/>
  <c r="Y34" i="78"/>
  <c r="AH34" i="87"/>
  <c r="AQ34" i="87" s="1"/>
  <c r="AH34" i="80"/>
  <c r="AQ34" i="80" s="1"/>
  <c r="Z36" i="29"/>
  <c r="Z35" i="96"/>
  <c r="Z35" i="31"/>
  <c r="X35" i="31"/>
  <c r="Y35" i="31"/>
  <c r="AH34" i="25"/>
  <c r="AQ34" i="25" s="1"/>
  <c r="AI35" i="74"/>
  <c r="AN35" i="74"/>
  <c r="AR32" i="84"/>
  <c r="Z34" i="43"/>
  <c r="AH34" i="83"/>
  <c r="AQ34" i="83" s="1"/>
  <c r="AH35" i="38"/>
  <c r="AQ35" i="38" s="1"/>
  <c r="AH36" i="77"/>
  <c r="AQ36" i="77" s="1"/>
  <c r="X34" i="40"/>
  <c r="Y34" i="40"/>
  <c r="Z34" i="40" s="1"/>
  <c r="X33" i="42"/>
  <c r="Z33" i="42" s="1"/>
  <c r="Y33" i="42"/>
  <c r="AH35" i="48"/>
  <c r="AQ35" i="48" s="1"/>
  <c r="AR33" i="83"/>
  <c r="AR34" i="35"/>
  <c r="AN33" i="37"/>
  <c r="AI33" i="37"/>
  <c r="AR34" i="45"/>
  <c r="AH35" i="33"/>
  <c r="AQ35" i="33" s="1"/>
  <c r="AN32" i="73"/>
  <c r="AI32" i="73"/>
  <c r="AI33" i="94"/>
  <c r="AN33" i="94"/>
  <c r="W34" i="36"/>
  <c r="AG33" i="36"/>
  <c r="AP33" i="36" s="1"/>
  <c r="AF33" i="36"/>
  <c r="AO33" i="36" s="1"/>
  <c r="AE33" i="36"/>
  <c r="Y36" i="74"/>
  <c r="X36" i="74"/>
  <c r="Z36" i="74" s="1"/>
  <c r="Y33" i="73"/>
  <c r="X33" i="73"/>
  <c r="AR34" i="30"/>
  <c r="AR34" i="85"/>
  <c r="AR33" i="43"/>
  <c r="AH32" i="32"/>
  <c r="AQ32" i="32" s="1"/>
  <c r="AH35" i="85"/>
  <c r="AQ35" i="85" s="1"/>
  <c r="AH35" i="27"/>
  <c r="AQ35" i="27" s="1"/>
  <c r="AI34" i="31"/>
  <c r="AN34" i="31"/>
  <c r="AH36" i="39"/>
  <c r="AQ36" i="39" s="1"/>
  <c r="W36" i="88"/>
  <c r="AG35" i="88"/>
  <c r="AP35" i="88" s="1"/>
  <c r="AE35" i="88"/>
  <c r="AF35" i="88"/>
  <c r="AO35" i="88" s="1"/>
  <c r="Z34" i="83"/>
  <c r="W34" i="75"/>
  <c r="AG33" i="75"/>
  <c r="AP33" i="75" s="1"/>
  <c r="AF33" i="75"/>
  <c r="AO33" i="75" s="1"/>
  <c r="AE33" i="75"/>
  <c r="AE33" i="81"/>
  <c r="AF33" i="81"/>
  <c r="AO33" i="81" s="1"/>
  <c r="AG33" i="81"/>
  <c r="AP33" i="81" s="1"/>
  <c r="W34" i="81"/>
  <c r="AE36" i="89"/>
  <c r="W37" i="89"/>
  <c r="AF36" i="89"/>
  <c r="AO36" i="89" s="1"/>
  <c r="AG36" i="89"/>
  <c r="AP36" i="89" s="1"/>
  <c r="AF34" i="91"/>
  <c r="AO34" i="91" s="1"/>
  <c r="AE34" i="91"/>
  <c r="AG34" i="91"/>
  <c r="AP34" i="91" s="1"/>
  <c r="W35" i="91"/>
  <c r="AH34" i="44"/>
  <c r="AQ34" i="44" s="1"/>
  <c r="AH33" i="84"/>
  <c r="AQ33" i="84" s="1"/>
  <c r="Z35" i="48"/>
  <c r="AR35" i="39"/>
  <c r="AH33" i="93"/>
  <c r="AQ33" i="93" s="1"/>
  <c r="AN35" i="95"/>
  <c r="AI35" i="95"/>
  <c r="AR34" i="26"/>
  <c r="Y36" i="82"/>
  <c r="Z36" i="82" s="1"/>
  <c r="X36" i="82"/>
  <c r="AI33" i="78"/>
  <c r="AN33" i="78"/>
  <c r="AR34" i="48"/>
  <c r="Z34" i="92"/>
  <c r="Y34" i="92"/>
  <c r="X34" i="92"/>
  <c r="X36" i="86"/>
  <c r="Z36" i="86" s="1"/>
  <c r="Y36" i="86"/>
  <c r="AI33" i="90"/>
  <c r="AN33" i="90"/>
  <c r="Y34" i="94"/>
  <c r="X34" i="94"/>
  <c r="Z34" i="94" s="1"/>
  <c r="X34" i="76"/>
  <c r="Y34" i="76"/>
  <c r="W35" i="94" l="1"/>
  <c r="AG34" i="94"/>
  <c r="AP34" i="94" s="1"/>
  <c r="AF34" i="94"/>
  <c r="AO34" i="94" s="1"/>
  <c r="AE34" i="94"/>
  <c r="W37" i="74"/>
  <c r="AG36" i="74"/>
  <c r="AP36" i="74" s="1"/>
  <c r="AF36" i="74"/>
  <c r="AO36" i="74" s="1"/>
  <c r="AE36" i="74"/>
  <c r="W37" i="82"/>
  <c r="AG36" i="82"/>
  <c r="AP36" i="82" s="1"/>
  <c r="AF36" i="82"/>
  <c r="AO36" i="82" s="1"/>
  <c r="AE36" i="82"/>
  <c r="W35" i="40"/>
  <c r="AG34" i="40"/>
  <c r="AP34" i="40" s="1"/>
  <c r="AF34" i="40"/>
  <c r="AO34" i="40" s="1"/>
  <c r="AE34" i="40"/>
  <c r="AF34" i="37"/>
  <c r="AO34" i="37" s="1"/>
  <c r="AE34" i="37"/>
  <c r="W35" i="37"/>
  <c r="AG34" i="37"/>
  <c r="AP34" i="37" s="1"/>
  <c r="AF36" i="86"/>
  <c r="AO36" i="86" s="1"/>
  <c r="AE36" i="86"/>
  <c r="W37" i="86"/>
  <c r="AG36" i="86"/>
  <c r="AP36" i="86" s="1"/>
  <c r="W34" i="42"/>
  <c r="AG33" i="42"/>
  <c r="AP33" i="42" s="1"/>
  <c r="AF33" i="42"/>
  <c r="AO33" i="42" s="1"/>
  <c r="AE33" i="42"/>
  <c r="AH34" i="76"/>
  <c r="AQ34" i="76" s="1"/>
  <c r="AI34" i="91"/>
  <c r="AN34" i="91"/>
  <c r="AI36" i="89"/>
  <c r="AN36" i="89"/>
  <c r="AN33" i="75"/>
  <c r="AI33" i="75"/>
  <c r="AH34" i="92"/>
  <c r="AQ34" i="92" s="1"/>
  <c r="AR33" i="78"/>
  <c r="AR35" i="95"/>
  <c r="X34" i="81"/>
  <c r="Y34" i="81"/>
  <c r="Z34" i="81" s="1"/>
  <c r="Z34" i="36"/>
  <c r="X34" i="36"/>
  <c r="Y34" i="36"/>
  <c r="AH36" i="82"/>
  <c r="AQ36" i="82" s="1"/>
  <c r="AN35" i="88"/>
  <c r="AI35" i="88"/>
  <c r="AH35" i="31"/>
  <c r="AQ35" i="31" s="1"/>
  <c r="AI33" i="93"/>
  <c r="AN33" i="93"/>
  <c r="AN34" i="44"/>
  <c r="AI34" i="44"/>
  <c r="AR34" i="28"/>
  <c r="AR33" i="40"/>
  <c r="AN35" i="33"/>
  <c r="AI35" i="33"/>
  <c r="AR32" i="42"/>
  <c r="AN35" i="41"/>
  <c r="AI35" i="41"/>
  <c r="AH34" i="37"/>
  <c r="AQ34" i="37" s="1"/>
  <c r="AH34" i="34"/>
  <c r="AQ34" i="34" s="1"/>
  <c r="Y36" i="26"/>
  <c r="X36" i="26"/>
  <c r="AI33" i="84"/>
  <c r="AN33" i="84"/>
  <c r="Z36" i="79"/>
  <c r="X36" i="79"/>
  <c r="Y36" i="79"/>
  <c r="AR33" i="92"/>
  <c r="AH35" i="28"/>
  <c r="AQ35" i="28" s="1"/>
  <c r="Z36" i="27"/>
  <c r="Y36" i="27"/>
  <c r="X36" i="27"/>
  <c r="Y35" i="25"/>
  <c r="X35" i="25"/>
  <c r="Z33" i="32"/>
  <c r="Y33" i="32"/>
  <c r="X33" i="32"/>
  <c r="X36" i="85"/>
  <c r="Y36" i="85"/>
  <c r="Z36" i="85" s="1"/>
  <c r="AI33" i="46"/>
  <c r="AN33" i="46"/>
  <c r="W35" i="34"/>
  <c r="AG34" i="34"/>
  <c r="AP34" i="34" s="1"/>
  <c r="AF34" i="34"/>
  <c r="AO34" i="34" s="1"/>
  <c r="AE34" i="34"/>
  <c r="Y35" i="80"/>
  <c r="Z35" i="80" s="1"/>
  <c r="X35" i="80"/>
  <c r="Y36" i="30"/>
  <c r="X36" i="30"/>
  <c r="Z34" i="76"/>
  <c r="W36" i="48"/>
  <c r="AG35" i="48"/>
  <c r="AP35" i="48" s="1"/>
  <c r="AF35" i="48"/>
  <c r="AO35" i="48" s="1"/>
  <c r="AE35" i="48"/>
  <c r="X35" i="91"/>
  <c r="Z35" i="91" s="1"/>
  <c r="Y35" i="91"/>
  <c r="X34" i="75"/>
  <c r="Y34" i="75"/>
  <c r="X36" i="88"/>
  <c r="Z36" i="88" s="1"/>
  <c r="Y36" i="88"/>
  <c r="AN33" i="36"/>
  <c r="AI33" i="36"/>
  <c r="AR32" i="73"/>
  <c r="AH34" i="40"/>
  <c r="AQ34" i="40" s="1"/>
  <c r="AE35" i="96"/>
  <c r="AG35" i="96"/>
  <c r="AP35" i="96" s="1"/>
  <c r="AF35" i="96"/>
  <c r="AO35" i="96" s="1"/>
  <c r="W36" i="96"/>
  <c r="Z34" i="93"/>
  <c r="Y34" i="93"/>
  <c r="X34" i="93"/>
  <c r="Y35" i="44"/>
  <c r="X35" i="44"/>
  <c r="W36" i="35"/>
  <c r="AG35" i="35"/>
  <c r="AP35" i="35" s="1"/>
  <c r="AF35" i="35"/>
  <c r="AO35" i="35" s="1"/>
  <c r="AE35" i="35"/>
  <c r="AR35" i="82"/>
  <c r="W36" i="45"/>
  <c r="AG35" i="45"/>
  <c r="AP35" i="45" s="1"/>
  <c r="AF35" i="45"/>
  <c r="AO35" i="45" s="1"/>
  <c r="AE35" i="45"/>
  <c r="AR35" i="86"/>
  <c r="Z34" i="84"/>
  <c r="X34" i="84"/>
  <c r="Y34" i="84"/>
  <c r="AN36" i="77"/>
  <c r="AI36" i="77"/>
  <c r="Z37" i="39"/>
  <c r="Y37" i="39"/>
  <c r="X37" i="39"/>
  <c r="Y35" i="87"/>
  <c r="X35" i="87"/>
  <c r="Z35" i="87" s="1"/>
  <c r="AR33" i="90"/>
  <c r="AH33" i="73"/>
  <c r="AQ33" i="73" s="1"/>
  <c r="AR33" i="94"/>
  <c r="AI34" i="47"/>
  <c r="AN34" i="47"/>
  <c r="AH34" i="94"/>
  <c r="AQ34" i="94" s="1"/>
  <c r="AH36" i="86"/>
  <c r="AQ36" i="86" s="1"/>
  <c r="Y37" i="89"/>
  <c r="X37" i="89"/>
  <c r="AI33" i="81"/>
  <c r="AN33" i="81"/>
  <c r="AG34" i="83"/>
  <c r="AP34" i="83" s="1"/>
  <c r="AF34" i="83"/>
  <c r="AO34" i="83" s="1"/>
  <c r="W35" i="83"/>
  <c r="AE34" i="83"/>
  <c r="AR34" i="31"/>
  <c r="Z33" i="73"/>
  <c r="W37" i="29"/>
  <c r="AG36" i="29"/>
  <c r="AP36" i="29" s="1"/>
  <c r="AF36" i="29"/>
  <c r="AO36" i="29" s="1"/>
  <c r="AE36" i="29"/>
  <c r="AH34" i="78"/>
  <c r="AQ34" i="78" s="1"/>
  <c r="AR33" i="34"/>
  <c r="Z35" i="28"/>
  <c r="AR33" i="76"/>
  <c r="AN35" i="27"/>
  <c r="AI35" i="27"/>
  <c r="Y36" i="38"/>
  <c r="X36" i="38"/>
  <c r="Z36" i="38" s="1"/>
  <c r="Z36" i="41"/>
  <c r="Y36" i="41"/>
  <c r="X36" i="41"/>
  <c r="AI34" i="25"/>
  <c r="AN34" i="25"/>
  <c r="AH34" i="90"/>
  <c r="AQ34" i="90" s="1"/>
  <c r="AN35" i="26"/>
  <c r="AI35" i="26"/>
  <c r="AE34" i="92"/>
  <c r="AF34" i="92"/>
  <c r="AO34" i="92" s="1"/>
  <c r="W35" i="92"/>
  <c r="AG34" i="92"/>
  <c r="AP34" i="92" s="1"/>
  <c r="W36" i="31"/>
  <c r="AG35" i="31"/>
  <c r="AP35" i="31" s="1"/>
  <c r="AF35" i="31"/>
  <c r="AO35" i="31" s="1"/>
  <c r="AE35" i="31"/>
  <c r="AH36" i="74"/>
  <c r="AQ36" i="74" s="1"/>
  <c r="Z34" i="78"/>
  <c r="AN35" i="79"/>
  <c r="AI35" i="79"/>
  <c r="AH36" i="95"/>
  <c r="AQ36" i="95" s="1"/>
  <c r="Z36" i="33"/>
  <c r="Y36" i="33"/>
  <c r="X36" i="33"/>
  <c r="AI35" i="38"/>
  <c r="AN35" i="38"/>
  <c r="AI32" i="32"/>
  <c r="AN32" i="32"/>
  <c r="AN35" i="85"/>
  <c r="AI35" i="85"/>
  <c r="AI34" i="80"/>
  <c r="AN34" i="80"/>
  <c r="AN35" i="30"/>
  <c r="AI35" i="30"/>
  <c r="W35" i="43"/>
  <c r="AG34" i="43"/>
  <c r="AP34" i="43" s="1"/>
  <c r="AF34" i="43"/>
  <c r="AO34" i="43" s="1"/>
  <c r="AE34" i="43"/>
  <c r="AR33" i="37"/>
  <c r="AH33" i="42"/>
  <c r="AQ33" i="42" s="1"/>
  <c r="AR35" i="74"/>
  <c r="X35" i="47"/>
  <c r="Y35" i="47"/>
  <c r="Z35" i="47" s="1"/>
  <c r="Z36" i="95"/>
  <c r="X37" i="77"/>
  <c r="Z37" i="77" s="1"/>
  <c r="Y37" i="77"/>
  <c r="AN36" i="39"/>
  <c r="AI36" i="39"/>
  <c r="Z34" i="46"/>
  <c r="X34" i="46"/>
  <c r="Y34" i="46"/>
  <c r="W35" i="90"/>
  <c r="AG34" i="90"/>
  <c r="AP34" i="90" s="1"/>
  <c r="AF34" i="90"/>
  <c r="AO34" i="90" s="1"/>
  <c r="AE34" i="90"/>
  <c r="AI34" i="87"/>
  <c r="AN34" i="87"/>
  <c r="AF36" i="88" l="1"/>
  <c r="AO36" i="88" s="1"/>
  <c r="AE36" i="88"/>
  <c r="W37" i="88"/>
  <c r="AG36" i="88"/>
  <c r="AP36" i="88" s="1"/>
  <c r="W36" i="80"/>
  <c r="AG35" i="80"/>
  <c r="AP35" i="80" s="1"/>
  <c r="AF35" i="80"/>
  <c r="AO35" i="80" s="1"/>
  <c r="AE35" i="80"/>
  <c r="AG36" i="38"/>
  <c r="AP36" i="38" s="1"/>
  <c r="AF36" i="38"/>
  <c r="AO36" i="38" s="1"/>
  <c r="AE36" i="38"/>
  <c r="W37" i="38"/>
  <c r="W36" i="91"/>
  <c r="AE35" i="91"/>
  <c r="AF35" i="91"/>
  <c r="AO35" i="91" s="1"/>
  <c r="AG35" i="91"/>
  <c r="AP35" i="91" s="1"/>
  <c r="W35" i="81"/>
  <c r="AG34" i="81"/>
  <c r="AP34" i="81" s="1"/>
  <c r="AF34" i="81"/>
  <c r="AO34" i="81" s="1"/>
  <c r="AE34" i="81"/>
  <c r="AE37" i="77"/>
  <c r="AF37" i="77"/>
  <c r="AO37" i="77" s="1"/>
  <c r="AG37" i="77"/>
  <c r="AP37" i="77" s="1"/>
  <c r="W38" i="77"/>
  <c r="W36" i="47"/>
  <c r="AG35" i="47"/>
  <c r="AP35" i="47" s="1"/>
  <c r="AF35" i="47"/>
  <c r="AO35" i="47" s="1"/>
  <c r="AE35" i="47"/>
  <c r="W36" i="87"/>
  <c r="AG35" i="87"/>
  <c r="AP35" i="87" s="1"/>
  <c r="AF35" i="87"/>
  <c r="AO35" i="87" s="1"/>
  <c r="AE35" i="87"/>
  <c r="AE36" i="85"/>
  <c r="AF36" i="85"/>
  <c r="AO36" i="85" s="1"/>
  <c r="AG36" i="85"/>
  <c r="AP36" i="85" s="1"/>
  <c r="W37" i="85"/>
  <c r="AE36" i="95"/>
  <c r="AF36" i="95"/>
  <c r="AO36" i="95" s="1"/>
  <c r="AG36" i="95"/>
  <c r="AP36" i="95" s="1"/>
  <c r="W37" i="95"/>
  <c r="AR35" i="79"/>
  <c r="AR36" i="77"/>
  <c r="AH36" i="30"/>
  <c r="AQ36" i="30" s="1"/>
  <c r="AN34" i="90"/>
  <c r="AI34" i="90"/>
  <c r="AH34" i="46"/>
  <c r="AQ34" i="46" s="1"/>
  <c r="Y36" i="31"/>
  <c r="X36" i="31"/>
  <c r="AI34" i="92"/>
  <c r="AN34" i="92"/>
  <c r="AE36" i="41"/>
  <c r="W37" i="41"/>
  <c r="AG36" i="41"/>
  <c r="AP36" i="41" s="1"/>
  <c r="AF36" i="41"/>
  <c r="AO36" i="41" s="1"/>
  <c r="AN34" i="83"/>
  <c r="AI34" i="83"/>
  <c r="AR33" i="81"/>
  <c r="AF37" i="39"/>
  <c r="AO37" i="39" s="1"/>
  <c r="AE37" i="39"/>
  <c r="AG37" i="39"/>
  <c r="AP37" i="39" s="1"/>
  <c r="W38" i="39"/>
  <c r="Y36" i="35"/>
  <c r="X36" i="35"/>
  <c r="AE34" i="76"/>
  <c r="AG34" i="76"/>
  <c r="AP34" i="76" s="1"/>
  <c r="AF34" i="76"/>
  <c r="AO34" i="76" s="1"/>
  <c r="W35" i="76"/>
  <c r="AH34" i="36"/>
  <c r="AQ34" i="36" s="1"/>
  <c r="X35" i="37"/>
  <c r="Y35" i="37"/>
  <c r="Z37" i="82"/>
  <c r="Y37" i="82"/>
  <c r="X37" i="82"/>
  <c r="AH37" i="89"/>
  <c r="AQ37" i="89" s="1"/>
  <c r="AR35" i="33"/>
  <c r="AR34" i="44"/>
  <c r="W36" i="28"/>
  <c r="AG35" i="28"/>
  <c r="AP35" i="28" s="1"/>
  <c r="AF35" i="28"/>
  <c r="AO35" i="28" s="1"/>
  <c r="AE35" i="28"/>
  <c r="AR33" i="36"/>
  <c r="AH34" i="75"/>
  <c r="AQ34" i="75" s="1"/>
  <c r="AN35" i="48"/>
  <c r="AI35" i="48"/>
  <c r="AH36" i="26"/>
  <c r="AQ36" i="26" s="1"/>
  <c r="AR33" i="75"/>
  <c r="X37" i="86"/>
  <c r="Y37" i="86"/>
  <c r="AI34" i="37"/>
  <c r="AN34" i="37"/>
  <c r="X35" i="40"/>
  <c r="Y35" i="40"/>
  <c r="AI36" i="74"/>
  <c r="AN36" i="74"/>
  <c r="AN34" i="94"/>
  <c r="AI34" i="94"/>
  <c r="Y35" i="83"/>
  <c r="X35" i="83"/>
  <c r="Z35" i="83" s="1"/>
  <c r="AE34" i="36"/>
  <c r="W35" i="36"/>
  <c r="AG34" i="36"/>
  <c r="AP34" i="36" s="1"/>
  <c r="AF34" i="36"/>
  <c r="AO34" i="36" s="1"/>
  <c r="AR34" i="91"/>
  <c r="AI33" i="42"/>
  <c r="AN33" i="42"/>
  <c r="X37" i="29"/>
  <c r="Y37" i="29"/>
  <c r="AI35" i="45"/>
  <c r="AN35" i="45"/>
  <c r="AH35" i="44"/>
  <c r="AQ35" i="44" s="1"/>
  <c r="Y36" i="96"/>
  <c r="X36" i="96"/>
  <c r="AH35" i="25"/>
  <c r="AQ35" i="25" s="1"/>
  <c r="AH35" i="47"/>
  <c r="AQ35" i="47" s="1"/>
  <c r="W35" i="78"/>
  <c r="AG34" i="78"/>
  <c r="AP34" i="78" s="1"/>
  <c r="AF34" i="78"/>
  <c r="AO34" i="78" s="1"/>
  <c r="AE34" i="78"/>
  <c r="AI35" i="31"/>
  <c r="AN35" i="31"/>
  <c r="X35" i="92"/>
  <c r="Y35" i="92"/>
  <c r="AR34" i="25"/>
  <c r="AE33" i="73"/>
  <c r="AF33" i="73"/>
  <c r="AO33" i="73" s="1"/>
  <c r="W34" i="73"/>
  <c r="AG33" i="73"/>
  <c r="AP33" i="73" s="1"/>
  <c r="Z37" i="89"/>
  <c r="AR34" i="47"/>
  <c r="AI35" i="35"/>
  <c r="AN35" i="35"/>
  <c r="Z34" i="75"/>
  <c r="Z36" i="30"/>
  <c r="AH36" i="85"/>
  <c r="AQ36" i="85" s="1"/>
  <c r="AR35" i="41"/>
  <c r="AH34" i="81"/>
  <c r="AQ34" i="81" s="1"/>
  <c r="AN36" i="86"/>
  <c r="AI36" i="86"/>
  <c r="AI36" i="82"/>
  <c r="AN36" i="82"/>
  <c r="AR35" i="26"/>
  <c r="AH36" i="38"/>
  <c r="AQ36" i="38" s="1"/>
  <c r="W35" i="93"/>
  <c r="AG34" i="93"/>
  <c r="AP34" i="93" s="1"/>
  <c r="AF34" i="93"/>
  <c r="AO34" i="93" s="1"/>
  <c r="AE34" i="93"/>
  <c r="AR33" i="46"/>
  <c r="W34" i="32"/>
  <c r="AG33" i="32"/>
  <c r="AP33" i="32" s="1"/>
  <c r="AF33" i="32"/>
  <c r="AO33" i="32" s="1"/>
  <c r="AE33" i="32"/>
  <c r="AF36" i="27"/>
  <c r="AO36" i="27" s="1"/>
  <c r="AE36" i="27"/>
  <c r="W37" i="27"/>
  <c r="AG36" i="27"/>
  <c r="AP36" i="27" s="1"/>
  <c r="AR33" i="84"/>
  <c r="AR36" i="39"/>
  <c r="AI34" i="43"/>
  <c r="AN34" i="43"/>
  <c r="AR32" i="32"/>
  <c r="X35" i="90"/>
  <c r="Y35" i="90"/>
  <c r="AR34" i="80"/>
  <c r="AR35" i="38"/>
  <c r="AH36" i="41"/>
  <c r="AQ36" i="41" s="1"/>
  <c r="AR35" i="27"/>
  <c r="AH37" i="39"/>
  <c r="AQ37" i="39" s="1"/>
  <c r="AH34" i="84"/>
  <c r="AQ34" i="84" s="1"/>
  <c r="Z35" i="44"/>
  <c r="AH35" i="80"/>
  <c r="AQ35" i="80" s="1"/>
  <c r="Y35" i="34"/>
  <c r="X35" i="34"/>
  <c r="Z35" i="34" s="1"/>
  <c r="Z35" i="25"/>
  <c r="AH36" i="79"/>
  <c r="AQ36" i="79" s="1"/>
  <c r="Z36" i="26"/>
  <c r="AR33" i="93"/>
  <c r="AR35" i="88"/>
  <c r="X34" i="42"/>
  <c r="Y34" i="42"/>
  <c r="W35" i="46"/>
  <c r="AG34" i="46"/>
  <c r="AP34" i="46" s="1"/>
  <c r="AF34" i="46"/>
  <c r="AO34" i="46" s="1"/>
  <c r="AE34" i="46"/>
  <c r="AR35" i="30"/>
  <c r="AE36" i="33"/>
  <c r="W37" i="33"/>
  <c r="AG36" i="33"/>
  <c r="AP36" i="33" s="1"/>
  <c r="AF36" i="33"/>
  <c r="AO36" i="33" s="1"/>
  <c r="AH35" i="87"/>
  <c r="AQ35" i="87" s="1"/>
  <c r="AI34" i="34"/>
  <c r="AN34" i="34"/>
  <c r="AR34" i="87"/>
  <c r="AH37" i="77"/>
  <c r="AQ37" i="77" s="1"/>
  <c r="X35" i="43"/>
  <c r="Y35" i="43"/>
  <c r="AR35" i="85"/>
  <c r="AH36" i="33"/>
  <c r="AQ36" i="33" s="1"/>
  <c r="AN36" i="29"/>
  <c r="AI36" i="29"/>
  <c r="W35" i="84"/>
  <c r="AG34" i="84"/>
  <c r="AP34" i="84" s="1"/>
  <c r="AF34" i="84"/>
  <c r="AO34" i="84" s="1"/>
  <c r="AE34" i="84"/>
  <c r="X36" i="45"/>
  <c r="Y36" i="45"/>
  <c r="AH34" i="93"/>
  <c r="AQ34" i="93" s="1"/>
  <c r="AI35" i="96"/>
  <c r="AN35" i="96"/>
  <c r="AH36" i="88"/>
  <c r="AQ36" i="88" s="1"/>
  <c r="AH35" i="91"/>
  <c r="AQ35" i="91" s="1"/>
  <c r="Y36" i="48"/>
  <c r="Z36" i="48" s="1"/>
  <c r="X36" i="48"/>
  <c r="AH33" i="32"/>
  <c r="AQ33" i="32" s="1"/>
  <c r="AH36" i="27"/>
  <c r="AQ36" i="27" s="1"/>
  <c r="AF36" i="79"/>
  <c r="AO36" i="79" s="1"/>
  <c r="AE36" i="79"/>
  <c r="AG36" i="79"/>
  <c r="AP36" i="79" s="1"/>
  <c r="W37" i="79"/>
  <c r="AR36" i="89"/>
  <c r="AN34" i="40"/>
  <c r="AI34" i="40"/>
  <c r="Y37" i="74"/>
  <c r="X37" i="74"/>
  <c r="Z35" i="94"/>
  <c r="Y35" i="94"/>
  <c r="X35" i="94"/>
  <c r="W36" i="34" l="1"/>
  <c r="AG35" i="34"/>
  <c r="AP35" i="34" s="1"/>
  <c r="AF35" i="34"/>
  <c r="AO35" i="34" s="1"/>
  <c r="AE35" i="34"/>
  <c r="AF35" i="83"/>
  <c r="AO35" i="83" s="1"/>
  <c r="W36" i="83"/>
  <c r="AG35" i="83"/>
  <c r="AP35" i="83" s="1"/>
  <c r="AE35" i="83"/>
  <c r="AE36" i="48"/>
  <c r="W37" i="48"/>
  <c r="AG36" i="48"/>
  <c r="AP36" i="48" s="1"/>
  <c r="AF36" i="48"/>
  <c r="AO36" i="48" s="1"/>
  <c r="AE35" i="94"/>
  <c r="W36" i="94"/>
  <c r="AF35" i="94"/>
  <c r="AO35" i="94" s="1"/>
  <c r="AG35" i="94"/>
  <c r="AP35" i="94" s="1"/>
  <c r="AF36" i="26"/>
  <c r="AO36" i="26" s="1"/>
  <c r="AE36" i="26"/>
  <c r="W37" i="26"/>
  <c r="AG36" i="26"/>
  <c r="AP36" i="26" s="1"/>
  <c r="AN33" i="32"/>
  <c r="AI33" i="32"/>
  <c r="AN34" i="93"/>
  <c r="AI34" i="93"/>
  <c r="AI36" i="79"/>
  <c r="AN36" i="79"/>
  <c r="AH36" i="48"/>
  <c r="AQ36" i="48" s="1"/>
  <c r="AN34" i="84"/>
  <c r="AI34" i="84"/>
  <c r="AR34" i="34"/>
  <c r="AE34" i="75"/>
  <c r="W35" i="75"/>
  <c r="AF34" i="75"/>
  <c r="AO34" i="75" s="1"/>
  <c r="AG34" i="75"/>
  <c r="AP34" i="75" s="1"/>
  <c r="AI34" i="78"/>
  <c r="AN34" i="78"/>
  <c r="AR35" i="45"/>
  <c r="AI34" i="36"/>
  <c r="AN34" i="36"/>
  <c r="AR34" i="37"/>
  <c r="Z36" i="28"/>
  <c r="Y36" i="28"/>
  <c r="X36" i="28"/>
  <c r="W38" i="82"/>
  <c r="AG37" i="82"/>
  <c r="AP37" i="82" s="1"/>
  <c r="AF37" i="82"/>
  <c r="AO37" i="82" s="1"/>
  <c r="AE37" i="82"/>
  <c r="AR34" i="83"/>
  <c r="AI36" i="41"/>
  <c r="AN36" i="41"/>
  <c r="Z38" i="77"/>
  <c r="Y38" i="77"/>
  <c r="X38" i="77"/>
  <c r="AI35" i="91"/>
  <c r="AN35" i="91"/>
  <c r="X36" i="80"/>
  <c r="Y36" i="80"/>
  <c r="AN34" i="76"/>
  <c r="AI34" i="76"/>
  <c r="AI36" i="85"/>
  <c r="AN36" i="85"/>
  <c r="AH37" i="74"/>
  <c r="AQ37" i="74" s="1"/>
  <c r="AH35" i="43"/>
  <c r="AQ35" i="43" s="1"/>
  <c r="AR34" i="43"/>
  <c r="AR36" i="82"/>
  <c r="AR35" i="35"/>
  <c r="AH35" i="92"/>
  <c r="AQ35" i="92" s="1"/>
  <c r="AH37" i="29"/>
  <c r="AQ37" i="29" s="1"/>
  <c r="AH37" i="86"/>
  <c r="AQ37" i="86" s="1"/>
  <c r="AH35" i="37"/>
  <c r="AQ35" i="37" s="1"/>
  <c r="AH36" i="35"/>
  <c r="AQ36" i="35" s="1"/>
  <c r="AI37" i="39"/>
  <c r="AN37" i="39"/>
  <c r="AR34" i="92"/>
  <c r="AI36" i="95"/>
  <c r="AN36" i="95"/>
  <c r="AI35" i="87"/>
  <c r="AN35" i="87"/>
  <c r="Y35" i="81"/>
  <c r="X35" i="81"/>
  <c r="Z37" i="88"/>
  <c r="X37" i="88"/>
  <c r="Y37" i="88"/>
  <c r="AI34" i="46"/>
  <c r="AN34" i="46"/>
  <c r="AH34" i="42"/>
  <c r="AQ34" i="42" s="1"/>
  <c r="W36" i="25"/>
  <c r="AG35" i="25"/>
  <c r="AP35" i="25" s="1"/>
  <c r="AF35" i="25"/>
  <c r="AO35" i="25" s="1"/>
  <c r="AE35" i="25"/>
  <c r="AR35" i="96"/>
  <c r="AH36" i="45"/>
  <c r="AQ36" i="45" s="1"/>
  <c r="Z35" i="43"/>
  <c r="Y37" i="33"/>
  <c r="X37" i="33"/>
  <c r="AH35" i="90"/>
  <c r="AQ35" i="90" s="1"/>
  <c r="Z37" i="27"/>
  <c r="Y37" i="27"/>
  <c r="X37" i="27"/>
  <c r="AR36" i="86"/>
  <c r="Z35" i="92"/>
  <c r="Z35" i="78"/>
  <c r="X35" i="78"/>
  <c r="Y35" i="78"/>
  <c r="AH36" i="96"/>
  <c r="AQ36" i="96" s="1"/>
  <c r="Z37" i="29"/>
  <c r="AH35" i="40"/>
  <c r="AQ35" i="40" s="1"/>
  <c r="Z37" i="86"/>
  <c r="AN35" i="28"/>
  <c r="AI35" i="28"/>
  <c r="Z35" i="37"/>
  <c r="AH36" i="31"/>
  <c r="AQ36" i="31" s="1"/>
  <c r="Z37" i="85"/>
  <c r="X37" i="85"/>
  <c r="Y37" i="85"/>
  <c r="X37" i="38"/>
  <c r="Y37" i="38"/>
  <c r="AN35" i="80"/>
  <c r="AI35" i="80"/>
  <c r="AH35" i="83"/>
  <c r="AQ35" i="83" s="1"/>
  <c r="AR36" i="74"/>
  <c r="AI35" i="47"/>
  <c r="AN35" i="47"/>
  <c r="Y36" i="91"/>
  <c r="Z36" i="91" s="1"/>
  <c r="X36" i="91"/>
  <c r="Z34" i="42"/>
  <c r="X35" i="84"/>
  <c r="Y35" i="84"/>
  <c r="Z37" i="74"/>
  <c r="Y37" i="79"/>
  <c r="Z37" i="79" s="1"/>
  <c r="X37" i="79"/>
  <c r="Z36" i="45"/>
  <c r="AR36" i="29"/>
  <c r="AN36" i="33"/>
  <c r="AI36" i="33"/>
  <c r="X35" i="46"/>
  <c r="Y35" i="46"/>
  <c r="AF35" i="44"/>
  <c r="AO35" i="44" s="1"/>
  <c r="AE35" i="44"/>
  <c r="W36" i="44"/>
  <c r="AG35" i="44"/>
  <c r="AP35" i="44" s="1"/>
  <c r="Z35" i="90"/>
  <c r="AN36" i="27"/>
  <c r="AI36" i="27"/>
  <c r="Z34" i="32"/>
  <c r="Y34" i="32"/>
  <c r="X34" i="32"/>
  <c r="AI33" i="73"/>
  <c r="AN33" i="73"/>
  <c r="Y35" i="36"/>
  <c r="Z35" i="36" s="1"/>
  <c r="X35" i="36"/>
  <c r="AR34" i="94"/>
  <c r="Z35" i="40"/>
  <c r="AH37" i="82"/>
  <c r="AQ37" i="82" s="1"/>
  <c r="Z35" i="76"/>
  <c r="X35" i="76"/>
  <c r="Y35" i="76"/>
  <c r="Z36" i="35"/>
  <c r="X37" i="41"/>
  <c r="Y37" i="41"/>
  <c r="X37" i="95"/>
  <c r="Y37" i="95"/>
  <c r="Y36" i="47"/>
  <c r="X36" i="47"/>
  <c r="AI37" i="77"/>
  <c r="AN37" i="77"/>
  <c r="AI36" i="38"/>
  <c r="AN36" i="38"/>
  <c r="AI36" i="88"/>
  <c r="AN36" i="88"/>
  <c r="Y34" i="73"/>
  <c r="Z34" i="73" s="1"/>
  <c r="X34" i="73"/>
  <c r="AH35" i="34"/>
  <c r="AQ35" i="34" s="1"/>
  <c r="AH35" i="94"/>
  <c r="AQ35" i="94" s="1"/>
  <c r="AR34" i="40"/>
  <c r="Y35" i="93"/>
  <c r="X35" i="93"/>
  <c r="AF36" i="30"/>
  <c r="AO36" i="30" s="1"/>
  <c r="AE36" i="30"/>
  <c r="W37" i="30"/>
  <c r="AG36" i="30"/>
  <c r="AP36" i="30" s="1"/>
  <c r="AG37" i="89"/>
  <c r="AP37" i="89" s="1"/>
  <c r="AF37" i="89"/>
  <c r="AO37" i="89" s="1"/>
  <c r="W38" i="89"/>
  <c r="AE37" i="89"/>
  <c r="AR35" i="31"/>
  <c r="Z36" i="96"/>
  <c r="AR33" i="42"/>
  <c r="AR35" i="48"/>
  <c r="Z38" i="39"/>
  <c r="X38" i="39"/>
  <c r="Y38" i="39"/>
  <c r="Z36" i="31"/>
  <c r="AR34" i="90"/>
  <c r="Z36" i="87"/>
  <c r="Y36" i="87"/>
  <c r="X36" i="87"/>
  <c r="AI34" i="81"/>
  <c r="AN34" i="81"/>
  <c r="W36" i="36" l="1"/>
  <c r="AG35" i="36"/>
  <c r="AP35" i="36" s="1"/>
  <c r="AF35" i="36"/>
  <c r="AO35" i="36" s="1"/>
  <c r="AE35" i="36"/>
  <c r="W37" i="91"/>
  <c r="AG36" i="91"/>
  <c r="AP36" i="91" s="1"/>
  <c r="AF36" i="91"/>
  <c r="AO36" i="91" s="1"/>
  <c r="AE36" i="91"/>
  <c r="W35" i="73"/>
  <c r="AG34" i="73"/>
  <c r="AP34" i="73" s="1"/>
  <c r="AF34" i="73"/>
  <c r="AO34" i="73" s="1"/>
  <c r="AE34" i="73"/>
  <c r="AF37" i="79"/>
  <c r="AO37" i="79" s="1"/>
  <c r="W38" i="79"/>
  <c r="AE37" i="79"/>
  <c r="AG37" i="79"/>
  <c r="AP37" i="79" s="1"/>
  <c r="AH36" i="87"/>
  <c r="AQ36" i="87" s="1"/>
  <c r="AI36" i="30"/>
  <c r="AN36" i="30"/>
  <c r="AH37" i="95"/>
  <c r="AQ37" i="95" s="1"/>
  <c r="AF34" i="32"/>
  <c r="AO34" i="32" s="1"/>
  <c r="AE34" i="32"/>
  <c r="W35" i="32"/>
  <c r="AG34" i="32"/>
  <c r="AP34" i="32" s="1"/>
  <c r="AR36" i="33"/>
  <c r="W35" i="42"/>
  <c r="AG34" i="42"/>
  <c r="AP34" i="42" s="1"/>
  <c r="AF34" i="42"/>
  <c r="AO34" i="42" s="1"/>
  <c r="AE34" i="42"/>
  <c r="AH35" i="78"/>
  <c r="AQ35" i="78" s="1"/>
  <c r="AI35" i="25"/>
  <c r="AN35" i="25"/>
  <c r="AH36" i="80"/>
  <c r="AQ36" i="80" s="1"/>
  <c r="W39" i="77"/>
  <c r="AG38" i="77"/>
  <c r="AP38" i="77" s="1"/>
  <c r="AF38" i="77"/>
  <c r="AO38" i="77" s="1"/>
  <c r="AE38" i="77"/>
  <c r="AN37" i="82"/>
  <c r="AI37" i="82"/>
  <c r="AF36" i="28"/>
  <c r="AO36" i="28" s="1"/>
  <c r="AE36" i="28"/>
  <c r="W37" i="28"/>
  <c r="AG36" i="28"/>
  <c r="AP36" i="28" s="1"/>
  <c r="X35" i="75"/>
  <c r="Y35" i="75"/>
  <c r="Z35" i="75" s="1"/>
  <c r="AR36" i="79"/>
  <c r="X37" i="26"/>
  <c r="Y37" i="26"/>
  <c r="AH38" i="39"/>
  <c r="AQ38" i="39" s="1"/>
  <c r="W37" i="96"/>
  <c r="AG36" i="96"/>
  <c r="AP36" i="96" s="1"/>
  <c r="AF36" i="96"/>
  <c r="AO36" i="96" s="1"/>
  <c r="AE36" i="96"/>
  <c r="AR37" i="77"/>
  <c r="Z37" i="95"/>
  <c r="AH35" i="76"/>
  <c r="AQ35" i="76" s="1"/>
  <c r="AR36" i="27"/>
  <c r="AI35" i="44"/>
  <c r="AN35" i="44"/>
  <c r="AH36" i="91"/>
  <c r="AQ36" i="91" s="1"/>
  <c r="AR35" i="80"/>
  <c r="AH37" i="85"/>
  <c r="AQ37" i="85" s="1"/>
  <c r="W36" i="78"/>
  <c r="AG35" i="78"/>
  <c r="AP35" i="78" s="1"/>
  <c r="AF35" i="78"/>
  <c r="AO35" i="78" s="1"/>
  <c r="AE35" i="78"/>
  <c r="AE37" i="27"/>
  <c r="W38" i="27"/>
  <c r="AG37" i="27"/>
  <c r="AP37" i="27" s="1"/>
  <c r="AF37" i="27"/>
  <c r="AO37" i="27" s="1"/>
  <c r="AH37" i="33"/>
  <c r="AQ37" i="33" s="1"/>
  <c r="AH37" i="88"/>
  <c r="AQ37" i="88" s="1"/>
  <c r="AR35" i="87"/>
  <c r="AR37" i="39"/>
  <c r="Z36" i="80"/>
  <c r="AI34" i="75"/>
  <c r="AN34" i="75"/>
  <c r="AR34" i="93"/>
  <c r="X36" i="94"/>
  <c r="Y36" i="94"/>
  <c r="AI36" i="48"/>
  <c r="AN36" i="48"/>
  <c r="AN35" i="34"/>
  <c r="AI35" i="34"/>
  <c r="W37" i="87"/>
  <c r="AG36" i="87"/>
  <c r="AP36" i="87" s="1"/>
  <c r="AF36" i="87"/>
  <c r="AO36" i="87" s="1"/>
  <c r="AE36" i="87"/>
  <c r="AH36" i="47"/>
  <c r="AQ36" i="47" s="1"/>
  <c r="AG35" i="76"/>
  <c r="AP35" i="76" s="1"/>
  <c r="AF35" i="76"/>
  <c r="AO35" i="76" s="1"/>
  <c r="AE35" i="76"/>
  <c r="W36" i="76"/>
  <c r="AF35" i="40"/>
  <c r="AO35" i="40" s="1"/>
  <c r="AE35" i="40"/>
  <c r="W36" i="40"/>
  <c r="AG35" i="40"/>
  <c r="AP35" i="40" s="1"/>
  <c r="W38" i="74"/>
  <c r="AG37" i="74"/>
  <c r="AP37" i="74" s="1"/>
  <c r="AF37" i="74"/>
  <c r="AO37" i="74" s="1"/>
  <c r="AE37" i="74"/>
  <c r="W38" i="85"/>
  <c r="AG37" i="85"/>
  <c r="AP37" i="85" s="1"/>
  <c r="AF37" i="85"/>
  <c r="AO37" i="85" s="1"/>
  <c r="AE37" i="85"/>
  <c r="W36" i="37"/>
  <c r="AG35" i="37"/>
  <c r="AP35" i="37" s="1"/>
  <c r="AF35" i="37"/>
  <c r="AO35" i="37" s="1"/>
  <c r="AE35" i="37"/>
  <c r="W36" i="92"/>
  <c r="AG35" i="92"/>
  <c r="AP35" i="92" s="1"/>
  <c r="AF35" i="92"/>
  <c r="AO35" i="92" s="1"/>
  <c r="AE35" i="92"/>
  <c r="AF37" i="88"/>
  <c r="AO37" i="88" s="1"/>
  <c r="W38" i="88"/>
  <c r="AG37" i="88"/>
  <c r="AP37" i="88" s="1"/>
  <c r="AE37" i="88"/>
  <c r="AR36" i="85"/>
  <c r="AR36" i="41"/>
  <c r="AR34" i="78"/>
  <c r="AI36" i="26"/>
  <c r="AN36" i="26"/>
  <c r="AN35" i="94"/>
  <c r="AI35" i="94"/>
  <c r="AI35" i="83"/>
  <c r="AN35" i="83"/>
  <c r="AR36" i="88"/>
  <c r="AH37" i="41"/>
  <c r="AQ37" i="41" s="1"/>
  <c r="AR33" i="73"/>
  <c r="AE35" i="90"/>
  <c r="W36" i="90"/>
  <c r="AF35" i="90"/>
  <c r="AO35" i="90" s="1"/>
  <c r="AG35" i="90"/>
  <c r="AP35" i="90" s="1"/>
  <c r="AR35" i="28"/>
  <c r="Z37" i="33"/>
  <c r="Z36" i="25"/>
  <c r="Y36" i="25"/>
  <c r="X36" i="25"/>
  <c r="AH35" i="81"/>
  <c r="AQ35" i="81" s="1"/>
  <c r="AR36" i="95"/>
  <c r="AR34" i="76"/>
  <c r="AR35" i="91"/>
  <c r="X38" i="82"/>
  <c r="Y38" i="82"/>
  <c r="Z38" i="82" s="1"/>
  <c r="AR33" i="32"/>
  <c r="Z36" i="47"/>
  <c r="Z37" i="41"/>
  <c r="AH34" i="32"/>
  <c r="AQ34" i="32" s="1"/>
  <c r="AH35" i="46"/>
  <c r="AQ35" i="46" s="1"/>
  <c r="W37" i="45"/>
  <c r="AG36" i="45"/>
  <c r="AP36" i="45" s="1"/>
  <c r="AF36" i="45"/>
  <c r="AO36" i="45" s="1"/>
  <c r="AE36" i="45"/>
  <c r="AH35" i="84"/>
  <c r="AQ35" i="84" s="1"/>
  <c r="AH37" i="38"/>
  <c r="AQ37" i="38" s="1"/>
  <c r="W36" i="43"/>
  <c r="AG35" i="43"/>
  <c r="AP35" i="43" s="1"/>
  <c r="AF35" i="43"/>
  <c r="AO35" i="43" s="1"/>
  <c r="AE35" i="43"/>
  <c r="AH38" i="77"/>
  <c r="AQ38" i="77" s="1"/>
  <c r="AH36" i="28"/>
  <c r="AQ36" i="28" s="1"/>
  <c r="AR34" i="36"/>
  <c r="AR34" i="84"/>
  <c r="AF38" i="39"/>
  <c r="AO38" i="39" s="1"/>
  <c r="W39" i="39"/>
  <c r="AG38" i="39"/>
  <c r="AP38" i="39" s="1"/>
  <c r="AE38" i="39"/>
  <c r="AH35" i="93"/>
  <c r="AQ35" i="93" s="1"/>
  <c r="AI37" i="89"/>
  <c r="AN37" i="89"/>
  <c r="X37" i="30"/>
  <c r="Z37" i="30" s="1"/>
  <c r="Y37" i="30"/>
  <c r="Z35" i="93"/>
  <c r="AR34" i="81"/>
  <c r="W37" i="31"/>
  <c r="AG36" i="31"/>
  <c r="AP36" i="31" s="1"/>
  <c r="AF36" i="31"/>
  <c r="AO36" i="31" s="1"/>
  <c r="AE36" i="31"/>
  <c r="X38" i="89"/>
  <c r="Y38" i="89"/>
  <c r="Z38" i="89" s="1"/>
  <c r="AH34" i="73"/>
  <c r="AQ34" i="73" s="1"/>
  <c r="AR36" i="38"/>
  <c r="W37" i="35"/>
  <c r="AG36" i="35"/>
  <c r="AP36" i="35" s="1"/>
  <c r="AF36" i="35"/>
  <c r="AO36" i="35" s="1"/>
  <c r="AE36" i="35"/>
  <c r="AH35" i="36"/>
  <c r="AQ35" i="36" s="1"/>
  <c r="Z36" i="44"/>
  <c r="Y36" i="44"/>
  <c r="X36" i="44"/>
  <c r="Z35" i="46"/>
  <c r="AH37" i="79"/>
  <c r="AQ37" i="79" s="1"/>
  <c r="Z35" i="84"/>
  <c r="AR35" i="47"/>
  <c r="Z37" i="38"/>
  <c r="AG37" i="86"/>
  <c r="AP37" i="86" s="1"/>
  <c r="AF37" i="86"/>
  <c r="AO37" i="86" s="1"/>
  <c r="W38" i="86"/>
  <c r="AE37" i="86"/>
  <c r="AE37" i="29"/>
  <c r="W38" i="29"/>
  <c r="AG37" i="29"/>
  <c r="AP37" i="29" s="1"/>
  <c r="AF37" i="29"/>
  <c r="AO37" i="29" s="1"/>
  <c r="AH37" i="27"/>
  <c r="AQ37" i="27" s="1"/>
  <c r="AR34" i="46"/>
  <c r="Z35" i="81"/>
  <c r="Z37" i="48"/>
  <c r="Y37" i="48"/>
  <c r="X37" i="48"/>
  <c r="X36" i="83"/>
  <c r="Y36" i="83"/>
  <c r="Z36" i="83" s="1"/>
  <c r="Z36" i="34"/>
  <c r="X36" i="34"/>
  <c r="Y36" i="34"/>
  <c r="AG36" i="83" l="1"/>
  <c r="AP36" i="83" s="1"/>
  <c r="AF36" i="83"/>
  <c r="AO36" i="83" s="1"/>
  <c r="AE36" i="83"/>
  <c r="W37" i="83"/>
  <c r="AF38" i="89"/>
  <c r="AO38" i="89" s="1"/>
  <c r="AE38" i="89"/>
  <c r="AG38" i="89"/>
  <c r="AP38" i="89" s="1"/>
  <c r="W39" i="89"/>
  <c r="AE38" i="82"/>
  <c r="AF38" i="82"/>
  <c r="AO38" i="82" s="1"/>
  <c r="W39" i="82"/>
  <c r="AG38" i="82"/>
  <c r="AP38" i="82" s="1"/>
  <c r="W38" i="30"/>
  <c r="AG37" i="30"/>
  <c r="AP37" i="30" s="1"/>
  <c r="AF37" i="30"/>
  <c r="AO37" i="30" s="1"/>
  <c r="AE37" i="30"/>
  <c r="AG35" i="75"/>
  <c r="AP35" i="75" s="1"/>
  <c r="AF35" i="75"/>
  <c r="AO35" i="75" s="1"/>
  <c r="AE35" i="75"/>
  <c r="W36" i="75"/>
  <c r="AI37" i="29"/>
  <c r="AN37" i="29"/>
  <c r="W38" i="38"/>
  <c r="AG37" i="38"/>
  <c r="AP37" i="38" s="1"/>
  <c r="AF37" i="38"/>
  <c r="AO37" i="38" s="1"/>
  <c r="AE37" i="38"/>
  <c r="AI37" i="88"/>
  <c r="AN37" i="88"/>
  <c r="Z38" i="85"/>
  <c r="X38" i="85"/>
  <c r="Y38" i="85"/>
  <c r="AI37" i="86"/>
  <c r="AN37" i="86"/>
  <c r="AE36" i="34"/>
  <c r="AF36" i="34"/>
  <c r="AO36" i="34" s="1"/>
  <c r="W37" i="34"/>
  <c r="AG36" i="34"/>
  <c r="AP36" i="34" s="1"/>
  <c r="AF37" i="48"/>
  <c r="AO37" i="48" s="1"/>
  <c r="W38" i="48"/>
  <c r="AG37" i="48"/>
  <c r="AP37" i="48" s="1"/>
  <c r="AE37" i="48"/>
  <c r="Z39" i="39"/>
  <c r="X39" i="39"/>
  <c r="Y39" i="39"/>
  <c r="AN35" i="43"/>
  <c r="AI35" i="43"/>
  <c r="X37" i="45"/>
  <c r="Y37" i="45"/>
  <c r="W37" i="47"/>
  <c r="AG36" i="47"/>
  <c r="AP36" i="47" s="1"/>
  <c r="AF36" i="47"/>
  <c r="AO36" i="47" s="1"/>
  <c r="AE36" i="47"/>
  <c r="AR36" i="26"/>
  <c r="AI35" i="92"/>
  <c r="AN35" i="92"/>
  <c r="AN36" i="87"/>
  <c r="AI36" i="87"/>
  <c r="AN35" i="78"/>
  <c r="AI35" i="78"/>
  <c r="Z35" i="32"/>
  <c r="Y35" i="32"/>
  <c r="X35" i="32"/>
  <c r="Z38" i="79"/>
  <c r="X38" i="79"/>
  <c r="Y38" i="79"/>
  <c r="Z35" i="73"/>
  <c r="Y35" i="73"/>
  <c r="X35" i="73"/>
  <c r="Z37" i="91"/>
  <c r="X37" i="91"/>
  <c r="Y37" i="91"/>
  <c r="W38" i="95"/>
  <c r="AG37" i="95"/>
  <c r="AP37" i="95" s="1"/>
  <c r="AF37" i="95"/>
  <c r="AO37" i="95" s="1"/>
  <c r="AE37" i="95"/>
  <c r="AI36" i="28"/>
  <c r="AN36" i="28"/>
  <c r="AI35" i="36"/>
  <c r="AN35" i="36"/>
  <c r="AH36" i="83"/>
  <c r="AQ36" i="83" s="1"/>
  <c r="AN36" i="35"/>
  <c r="AI36" i="35"/>
  <c r="AH38" i="89"/>
  <c r="AQ38" i="89" s="1"/>
  <c r="X37" i="31"/>
  <c r="Y37" i="31"/>
  <c r="Z37" i="31" s="1"/>
  <c r="AE37" i="33"/>
  <c r="W38" i="33"/>
  <c r="AF37" i="33"/>
  <c r="AO37" i="33" s="1"/>
  <c r="AG37" i="33"/>
  <c r="AP37" i="33" s="1"/>
  <c r="X36" i="90"/>
  <c r="Y36" i="90"/>
  <c r="AR35" i="83"/>
  <c r="X36" i="37"/>
  <c r="Y36" i="37"/>
  <c r="AI35" i="76"/>
  <c r="AN35" i="76"/>
  <c r="AR34" i="75"/>
  <c r="Y38" i="27"/>
  <c r="X38" i="27"/>
  <c r="Y37" i="96"/>
  <c r="X37" i="96"/>
  <c r="AH35" i="75"/>
  <c r="AQ35" i="75" s="1"/>
  <c r="X39" i="77"/>
  <c r="Y39" i="77"/>
  <c r="Z35" i="42"/>
  <c r="X35" i="42"/>
  <c r="Y35" i="42"/>
  <c r="AI34" i="32"/>
  <c r="AN34" i="32"/>
  <c r="Z36" i="76"/>
  <c r="X36" i="76"/>
  <c r="Y36" i="76"/>
  <c r="AR36" i="48"/>
  <c r="AI35" i="90"/>
  <c r="AN35" i="90"/>
  <c r="AR35" i="94"/>
  <c r="Z38" i="88"/>
  <c r="Y38" i="88"/>
  <c r="X38" i="88"/>
  <c r="Z36" i="92"/>
  <c r="X36" i="92"/>
  <c r="Y36" i="92"/>
  <c r="Z36" i="40"/>
  <c r="X36" i="40"/>
  <c r="Y36" i="40"/>
  <c r="Z37" i="87"/>
  <c r="Y37" i="87"/>
  <c r="X37" i="87"/>
  <c r="AH36" i="94"/>
  <c r="AQ36" i="94" s="1"/>
  <c r="AE36" i="80"/>
  <c r="AF36" i="80"/>
  <c r="AO36" i="80" s="1"/>
  <c r="AG36" i="80"/>
  <c r="AP36" i="80" s="1"/>
  <c r="W37" i="80"/>
  <c r="AI37" i="27"/>
  <c r="AN37" i="27"/>
  <c r="Z36" i="78"/>
  <c r="X36" i="78"/>
  <c r="Y36" i="78"/>
  <c r="AH37" i="26"/>
  <c r="AQ37" i="26" s="1"/>
  <c r="AR37" i="82"/>
  <c r="AI34" i="73"/>
  <c r="AN34" i="73"/>
  <c r="AN36" i="91"/>
  <c r="AI36" i="91"/>
  <c r="W37" i="44"/>
  <c r="AG36" i="44"/>
  <c r="AP36" i="44" s="1"/>
  <c r="AF36" i="44"/>
  <c r="AO36" i="44" s="1"/>
  <c r="AE36" i="44"/>
  <c r="AH37" i="30"/>
  <c r="AQ37" i="30" s="1"/>
  <c r="Y38" i="74"/>
  <c r="X38" i="74"/>
  <c r="Z36" i="43"/>
  <c r="Y36" i="43"/>
  <c r="X36" i="43"/>
  <c r="AN36" i="45"/>
  <c r="AI36" i="45"/>
  <c r="AH37" i="48"/>
  <c r="AQ37" i="48" s="1"/>
  <c r="AF35" i="84"/>
  <c r="AO35" i="84" s="1"/>
  <c r="AE35" i="84"/>
  <c r="AG35" i="84"/>
  <c r="AP35" i="84" s="1"/>
  <c r="W36" i="84"/>
  <c r="W36" i="46"/>
  <c r="AG35" i="46"/>
  <c r="AP35" i="46" s="1"/>
  <c r="AF35" i="46"/>
  <c r="AO35" i="46" s="1"/>
  <c r="AE35" i="46"/>
  <c r="AR37" i="89"/>
  <c r="AI38" i="39"/>
  <c r="AN38" i="39"/>
  <c r="AH38" i="82"/>
  <c r="AQ38" i="82" s="1"/>
  <c r="AI37" i="85"/>
  <c r="AN37" i="85"/>
  <c r="AN37" i="74"/>
  <c r="AI37" i="74"/>
  <c r="AR35" i="34"/>
  <c r="Z36" i="94"/>
  <c r="Z37" i="26"/>
  <c r="AR35" i="25"/>
  <c r="AR36" i="30"/>
  <c r="X36" i="36"/>
  <c r="Y36" i="36"/>
  <c r="W36" i="81"/>
  <c r="AG35" i="81"/>
  <c r="AP35" i="81" s="1"/>
  <c r="AF35" i="81"/>
  <c r="AO35" i="81" s="1"/>
  <c r="AE35" i="81"/>
  <c r="W37" i="25"/>
  <c r="AG36" i="25"/>
  <c r="AP36" i="25" s="1"/>
  <c r="AF36" i="25"/>
  <c r="AO36" i="25" s="1"/>
  <c r="AE36" i="25"/>
  <c r="Z38" i="86"/>
  <c r="Y38" i="86"/>
  <c r="X38" i="86"/>
  <c r="AH36" i="34"/>
  <c r="AQ36" i="34" s="1"/>
  <c r="X38" i="29"/>
  <c r="Y38" i="29"/>
  <c r="AH36" i="44"/>
  <c r="AQ36" i="44" s="1"/>
  <c r="X37" i="35"/>
  <c r="Y37" i="35"/>
  <c r="AN36" i="31"/>
  <c r="AI36" i="31"/>
  <c r="AE35" i="93"/>
  <c r="AG35" i="93"/>
  <c r="AP35" i="93" s="1"/>
  <c r="W36" i="93"/>
  <c r="AF35" i="93"/>
  <c r="AO35" i="93" s="1"/>
  <c r="W38" i="41"/>
  <c r="AG37" i="41"/>
  <c r="AP37" i="41" s="1"/>
  <c r="AF37" i="41"/>
  <c r="AO37" i="41" s="1"/>
  <c r="AE37" i="41"/>
  <c r="AH36" i="25"/>
  <c r="AQ36" i="25" s="1"/>
  <c r="AI35" i="37"/>
  <c r="AN35" i="37"/>
  <c r="AI35" i="40"/>
  <c r="AN35" i="40"/>
  <c r="AR35" i="44"/>
  <c r="AN36" i="96"/>
  <c r="AI36" i="96"/>
  <c r="Z37" i="28"/>
  <c r="X37" i="28"/>
  <c r="Y37" i="28"/>
  <c r="AI38" i="77"/>
  <c r="AN38" i="77"/>
  <c r="AN34" i="42"/>
  <c r="AI34" i="42"/>
  <c r="AI37" i="79"/>
  <c r="AN37" i="79"/>
  <c r="AF37" i="31" l="1"/>
  <c r="AO37" i="31" s="1"/>
  <c r="AE37" i="31"/>
  <c r="W38" i="31"/>
  <c r="AG37" i="31"/>
  <c r="AP37" i="31" s="1"/>
  <c r="Z37" i="25"/>
  <c r="Y37" i="25"/>
  <c r="X37" i="25"/>
  <c r="Y36" i="84"/>
  <c r="X36" i="84"/>
  <c r="AR34" i="73"/>
  <c r="AR37" i="27"/>
  <c r="AH36" i="92"/>
  <c r="AQ36" i="92" s="1"/>
  <c r="AH36" i="76"/>
  <c r="AQ36" i="76" s="1"/>
  <c r="AF35" i="42"/>
  <c r="AO35" i="42" s="1"/>
  <c r="AE35" i="42"/>
  <c r="W36" i="42"/>
  <c r="AG35" i="42"/>
  <c r="AP35" i="42" s="1"/>
  <c r="AH38" i="27"/>
  <c r="AQ38" i="27" s="1"/>
  <c r="AR35" i="76"/>
  <c r="AI37" i="33"/>
  <c r="AN37" i="33"/>
  <c r="AR35" i="36"/>
  <c r="Z38" i="95"/>
  <c r="Y38" i="95"/>
  <c r="X38" i="95"/>
  <c r="AR35" i="43"/>
  <c r="Z37" i="34"/>
  <c r="X37" i="34"/>
  <c r="Y37" i="34"/>
  <c r="AH38" i="85"/>
  <c r="AQ38" i="85" s="1"/>
  <c r="AI35" i="75"/>
  <c r="AN35" i="75"/>
  <c r="AI37" i="41"/>
  <c r="AN37" i="41"/>
  <c r="W38" i="26"/>
  <c r="AG37" i="26"/>
  <c r="AP37" i="26" s="1"/>
  <c r="AF37" i="26"/>
  <c r="AO37" i="26" s="1"/>
  <c r="AE37" i="26"/>
  <c r="AF36" i="43"/>
  <c r="AO36" i="43" s="1"/>
  <c r="AE36" i="43"/>
  <c r="W37" i="43"/>
  <c r="AG36" i="43"/>
  <c r="AP36" i="43" s="1"/>
  <c r="Y37" i="44"/>
  <c r="X37" i="44"/>
  <c r="Z37" i="80"/>
  <c r="X37" i="80"/>
  <c r="Y37" i="80"/>
  <c r="AE37" i="87"/>
  <c r="AF37" i="87"/>
  <c r="AO37" i="87" s="1"/>
  <c r="W38" i="87"/>
  <c r="AG37" i="87"/>
  <c r="AP37" i="87" s="1"/>
  <c r="W37" i="92"/>
  <c r="AG36" i="92"/>
  <c r="AP36" i="92" s="1"/>
  <c r="AE36" i="92"/>
  <c r="AF36" i="92"/>
  <c r="AO36" i="92" s="1"/>
  <c r="W37" i="76"/>
  <c r="AG36" i="76"/>
  <c r="AP36" i="76" s="1"/>
  <c r="AF36" i="76"/>
  <c r="AO36" i="76" s="1"/>
  <c r="AE36" i="76"/>
  <c r="AH36" i="90"/>
  <c r="AQ36" i="90" s="1"/>
  <c r="W36" i="73"/>
  <c r="AG35" i="73"/>
  <c r="AP35" i="73" s="1"/>
  <c r="AF35" i="73"/>
  <c r="AO35" i="73" s="1"/>
  <c r="AE35" i="73"/>
  <c r="W36" i="32"/>
  <c r="AG35" i="32"/>
  <c r="AP35" i="32" s="1"/>
  <c r="AF35" i="32"/>
  <c r="AO35" i="32" s="1"/>
  <c r="AE35" i="32"/>
  <c r="AR35" i="92"/>
  <c r="Z38" i="48"/>
  <c r="X38" i="48"/>
  <c r="Y38" i="48"/>
  <c r="W39" i="85"/>
  <c r="AG38" i="85"/>
  <c r="AP38" i="85" s="1"/>
  <c r="AF38" i="85"/>
  <c r="AO38" i="85" s="1"/>
  <c r="AE38" i="85"/>
  <c r="Y38" i="30"/>
  <c r="X38" i="30"/>
  <c r="AI38" i="82"/>
  <c r="AN38" i="82"/>
  <c r="Z37" i="83"/>
  <c r="X37" i="83"/>
  <c r="Y37" i="83"/>
  <c r="AF38" i="86"/>
  <c r="AO38" i="86" s="1"/>
  <c r="W39" i="86"/>
  <c r="AE38" i="86"/>
  <c r="AG38" i="86"/>
  <c r="AP38" i="86" s="1"/>
  <c r="AH36" i="36"/>
  <c r="AQ36" i="36" s="1"/>
  <c r="AN35" i="46"/>
  <c r="AI35" i="46"/>
  <c r="AR38" i="77"/>
  <c r="Z36" i="93"/>
  <c r="X36" i="93"/>
  <c r="Y36" i="93"/>
  <c r="AH37" i="35"/>
  <c r="AQ37" i="35" s="1"/>
  <c r="AN35" i="81"/>
  <c r="AI35" i="81"/>
  <c r="Z36" i="36"/>
  <c r="AG36" i="94"/>
  <c r="AP36" i="94" s="1"/>
  <c r="AF36" i="94"/>
  <c r="AO36" i="94" s="1"/>
  <c r="W37" i="94"/>
  <c r="AE36" i="94"/>
  <c r="AR37" i="85"/>
  <c r="AI35" i="84"/>
  <c r="AN35" i="84"/>
  <c r="AH38" i="74"/>
  <c r="AQ38" i="74" s="1"/>
  <c r="AH38" i="88"/>
  <c r="AQ38" i="88" s="1"/>
  <c r="AR35" i="90"/>
  <c r="AH39" i="77"/>
  <c r="AQ39" i="77" s="1"/>
  <c r="Z38" i="27"/>
  <c r="AH36" i="37"/>
  <c r="AQ36" i="37" s="1"/>
  <c r="Z36" i="90"/>
  <c r="AR36" i="28"/>
  <c r="AR35" i="78"/>
  <c r="Z37" i="47"/>
  <c r="X37" i="47"/>
  <c r="Y37" i="47"/>
  <c r="AN36" i="34"/>
  <c r="AI36" i="34"/>
  <c r="Y38" i="38"/>
  <c r="Z38" i="38" s="1"/>
  <c r="X38" i="38"/>
  <c r="X39" i="89"/>
  <c r="Y39" i="89"/>
  <c r="AN36" i="83"/>
  <c r="AI36" i="83"/>
  <c r="Z37" i="35"/>
  <c r="AN36" i="25"/>
  <c r="AI36" i="25"/>
  <c r="AR38" i="39"/>
  <c r="AR36" i="45"/>
  <c r="AR36" i="91"/>
  <c r="AH36" i="78"/>
  <c r="AQ36" i="78" s="1"/>
  <c r="AH36" i="40"/>
  <c r="AQ36" i="40" s="1"/>
  <c r="AR34" i="32"/>
  <c r="Z39" i="77"/>
  <c r="AH37" i="96"/>
  <c r="AQ37" i="96" s="1"/>
  <c r="Z36" i="37"/>
  <c r="AH37" i="31"/>
  <c r="AQ37" i="31" s="1"/>
  <c r="AI37" i="95"/>
  <c r="AN37" i="95"/>
  <c r="AH37" i="91"/>
  <c r="AQ37" i="91" s="1"/>
  <c r="AH38" i="79"/>
  <c r="AQ38" i="79" s="1"/>
  <c r="AH39" i="39"/>
  <c r="AQ39" i="39" s="1"/>
  <c r="AR37" i="88"/>
  <c r="AR36" i="96"/>
  <c r="AR35" i="37"/>
  <c r="AR37" i="79"/>
  <c r="AH37" i="28"/>
  <c r="AQ37" i="28" s="1"/>
  <c r="X38" i="41"/>
  <c r="Y38" i="41"/>
  <c r="AN35" i="93"/>
  <c r="AI35" i="93"/>
  <c r="AH38" i="29"/>
  <c r="AQ38" i="29" s="1"/>
  <c r="Y36" i="46"/>
  <c r="X36" i="46"/>
  <c r="Z38" i="74"/>
  <c r="AI36" i="44"/>
  <c r="AN36" i="44"/>
  <c r="AE36" i="78"/>
  <c r="AF36" i="78"/>
  <c r="AO36" i="78" s="1"/>
  <c r="AG36" i="78"/>
  <c r="AP36" i="78" s="1"/>
  <c r="W37" i="78"/>
  <c r="W37" i="40"/>
  <c r="AG36" i="40"/>
  <c r="AP36" i="40" s="1"/>
  <c r="AF36" i="40"/>
  <c r="AO36" i="40" s="1"/>
  <c r="AE36" i="40"/>
  <c r="W39" i="88"/>
  <c r="AG38" i="88"/>
  <c r="AP38" i="88" s="1"/>
  <c r="AE38" i="88"/>
  <c r="AF38" i="88"/>
  <c r="AO38" i="88" s="1"/>
  <c r="AR36" i="35"/>
  <c r="AF37" i="91"/>
  <c r="AO37" i="91" s="1"/>
  <c r="AE37" i="91"/>
  <c r="W38" i="91"/>
  <c r="AG37" i="91"/>
  <c r="AP37" i="91" s="1"/>
  <c r="W39" i="79"/>
  <c r="AG38" i="79"/>
  <c r="AP38" i="79" s="1"/>
  <c r="AF38" i="79"/>
  <c r="AO38" i="79" s="1"/>
  <c r="AE38" i="79"/>
  <c r="AR36" i="87"/>
  <c r="AH37" i="45"/>
  <c r="AQ37" i="45" s="1"/>
  <c r="W40" i="39"/>
  <c r="AG39" i="39"/>
  <c r="AP39" i="39" s="1"/>
  <c r="AF39" i="39"/>
  <c r="AO39" i="39" s="1"/>
  <c r="AE39" i="39"/>
  <c r="AR37" i="86"/>
  <c r="AN37" i="38"/>
  <c r="AI37" i="38"/>
  <c r="AR37" i="29"/>
  <c r="AI37" i="30"/>
  <c r="AN37" i="30"/>
  <c r="Z39" i="82"/>
  <c r="Y39" i="82"/>
  <c r="X39" i="82"/>
  <c r="AR34" i="42"/>
  <c r="W38" i="28"/>
  <c r="AG37" i="28"/>
  <c r="AP37" i="28" s="1"/>
  <c r="AE37" i="28"/>
  <c r="AF37" i="28"/>
  <c r="AO37" i="28" s="1"/>
  <c r="AR35" i="40"/>
  <c r="AR36" i="31"/>
  <c r="Z38" i="29"/>
  <c r="AH38" i="86"/>
  <c r="AQ38" i="86" s="1"/>
  <c r="X36" i="81"/>
  <c r="Y36" i="81"/>
  <c r="AR37" i="74"/>
  <c r="AH36" i="43"/>
  <c r="AQ36" i="43" s="1"/>
  <c r="AI36" i="80"/>
  <c r="AN36" i="80"/>
  <c r="AH37" i="87"/>
  <c r="AQ37" i="87" s="1"/>
  <c r="AH35" i="42"/>
  <c r="AQ35" i="42" s="1"/>
  <c r="Z37" i="96"/>
  <c r="Y38" i="33"/>
  <c r="X38" i="33"/>
  <c r="AH35" i="73"/>
  <c r="AQ35" i="73" s="1"/>
  <c r="AH35" i="32"/>
  <c r="AQ35" i="32" s="1"/>
  <c r="AN36" i="47"/>
  <c r="AI36" i="47"/>
  <c r="Z37" i="45"/>
  <c r="AI37" i="48"/>
  <c r="AN37" i="48"/>
  <c r="X36" i="75"/>
  <c r="Y36" i="75"/>
  <c r="AN38" i="89"/>
  <c r="AI38" i="89"/>
  <c r="AE38" i="38" l="1"/>
  <c r="AG38" i="38"/>
  <c r="AP38" i="38" s="1"/>
  <c r="AF38" i="38"/>
  <c r="AO38" i="38" s="1"/>
  <c r="W39" i="38"/>
  <c r="AF37" i="96"/>
  <c r="AO37" i="96" s="1"/>
  <c r="AE37" i="96"/>
  <c r="W38" i="96"/>
  <c r="AG37" i="96"/>
  <c r="AP37" i="96" s="1"/>
  <c r="AR36" i="80"/>
  <c r="Y38" i="28"/>
  <c r="X38" i="28"/>
  <c r="W40" i="82"/>
  <c r="AG39" i="82"/>
  <c r="AP39" i="82" s="1"/>
  <c r="AF39" i="82"/>
  <c r="AO39" i="82" s="1"/>
  <c r="AE39" i="82"/>
  <c r="X40" i="39"/>
  <c r="Y40" i="39"/>
  <c r="AE37" i="35"/>
  <c r="AF37" i="35"/>
  <c r="AO37" i="35" s="1"/>
  <c r="W38" i="35"/>
  <c r="AG37" i="35"/>
  <c r="AP37" i="35" s="1"/>
  <c r="AH38" i="38"/>
  <c r="AQ38" i="38" s="1"/>
  <c r="AH37" i="47"/>
  <c r="AQ37" i="47" s="1"/>
  <c r="AG36" i="90"/>
  <c r="AP36" i="90" s="1"/>
  <c r="AF36" i="90"/>
  <c r="AO36" i="90" s="1"/>
  <c r="AE36" i="90"/>
  <c r="W37" i="90"/>
  <c r="W39" i="27"/>
  <c r="AG38" i="27"/>
  <c r="AP38" i="27" s="1"/>
  <c r="AF38" i="27"/>
  <c r="AO38" i="27" s="1"/>
  <c r="AE38" i="27"/>
  <c r="AH36" i="93"/>
  <c r="AQ36" i="93" s="1"/>
  <c r="AN38" i="86"/>
  <c r="AI38" i="86"/>
  <c r="W38" i="83"/>
  <c r="AG37" i="83"/>
  <c r="AP37" i="83" s="1"/>
  <c r="AE37" i="83"/>
  <c r="AF37" i="83"/>
  <c r="AO37" i="83" s="1"/>
  <c r="AH38" i="48"/>
  <c r="AQ38" i="48" s="1"/>
  <c r="Y38" i="87"/>
  <c r="X38" i="87"/>
  <c r="Z38" i="87" s="1"/>
  <c r="W38" i="80"/>
  <c r="AG37" i="80"/>
  <c r="AP37" i="80" s="1"/>
  <c r="AF37" i="80"/>
  <c r="AO37" i="80" s="1"/>
  <c r="AE37" i="80"/>
  <c r="Y38" i="26"/>
  <c r="X38" i="26"/>
  <c r="AH37" i="34"/>
  <c r="AQ37" i="34" s="1"/>
  <c r="W39" i="95"/>
  <c r="AG38" i="95"/>
  <c r="AP38" i="95" s="1"/>
  <c r="AF38" i="95"/>
  <c r="AO38" i="95" s="1"/>
  <c r="AE38" i="95"/>
  <c r="AE37" i="25"/>
  <c r="W38" i="25"/>
  <c r="AG37" i="25"/>
  <c r="AP37" i="25" s="1"/>
  <c r="AF37" i="25"/>
  <c r="AO37" i="25" s="1"/>
  <c r="AR36" i="83"/>
  <c r="AF37" i="47"/>
  <c r="AO37" i="47" s="1"/>
  <c r="AE37" i="47"/>
  <c r="W38" i="47"/>
  <c r="AG37" i="47"/>
  <c r="AP37" i="47" s="1"/>
  <c r="AR35" i="84"/>
  <c r="AG36" i="93"/>
  <c r="AP36" i="93" s="1"/>
  <c r="W37" i="93"/>
  <c r="AF36" i="93"/>
  <c r="AO36" i="93" s="1"/>
  <c r="AE36" i="93"/>
  <c r="AN38" i="85"/>
  <c r="AI38" i="85"/>
  <c r="W39" i="48"/>
  <c r="AG38" i="48"/>
  <c r="AP38" i="48" s="1"/>
  <c r="AF38" i="48"/>
  <c r="AO38" i="48" s="1"/>
  <c r="AE38" i="48"/>
  <c r="Z36" i="32"/>
  <c r="Y36" i="32"/>
  <c r="X36" i="32"/>
  <c r="Y36" i="73"/>
  <c r="X36" i="73"/>
  <c r="AH37" i="44"/>
  <c r="AQ37" i="44" s="1"/>
  <c r="AI36" i="43"/>
  <c r="AN36" i="43"/>
  <c r="W38" i="34"/>
  <c r="AG37" i="34"/>
  <c r="AP37" i="34" s="1"/>
  <c r="AF37" i="34"/>
  <c r="AO37" i="34" s="1"/>
  <c r="AE37" i="34"/>
  <c r="Z36" i="42"/>
  <c r="X36" i="42"/>
  <c r="Y36" i="42"/>
  <c r="AH36" i="84"/>
  <c r="AQ36" i="84" s="1"/>
  <c r="Y39" i="88"/>
  <c r="X39" i="88"/>
  <c r="AH38" i="41"/>
  <c r="AQ38" i="41" s="1"/>
  <c r="Y39" i="86"/>
  <c r="X39" i="86"/>
  <c r="Z39" i="86" s="1"/>
  <c r="AR38" i="82"/>
  <c r="AN36" i="76"/>
  <c r="AI36" i="76"/>
  <c r="AN36" i="92"/>
  <c r="AI36" i="92"/>
  <c r="Z38" i="31"/>
  <c r="X38" i="31"/>
  <c r="Y38" i="31"/>
  <c r="AR38" i="89"/>
  <c r="AR37" i="48"/>
  <c r="X37" i="78"/>
  <c r="Y37" i="78"/>
  <c r="AR37" i="30"/>
  <c r="AI36" i="40"/>
  <c r="AN36" i="40"/>
  <c r="AR36" i="47"/>
  <c r="AH38" i="33"/>
  <c r="AQ38" i="33" s="1"/>
  <c r="AH36" i="81"/>
  <c r="AQ36" i="81" s="1"/>
  <c r="AI39" i="39"/>
  <c r="AN39" i="39"/>
  <c r="AH36" i="46"/>
  <c r="AQ36" i="46" s="1"/>
  <c r="Z38" i="41"/>
  <c r="AR37" i="95"/>
  <c r="W37" i="37"/>
  <c r="AG36" i="37"/>
  <c r="AP36" i="37" s="1"/>
  <c r="AF36" i="37"/>
  <c r="AO36" i="37" s="1"/>
  <c r="AE36" i="37"/>
  <c r="W40" i="77"/>
  <c r="AG39" i="77"/>
  <c r="AP39" i="77" s="1"/>
  <c r="AF39" i="77"/>
  <c r="AO39" i="77" s="1"/>
  <c r="AE39" i="77"/>
  <c r="AR36" i="34"/>
  <c r="W37" i="36"/>
  <c r="AG36" i="36"/>
  <c r="AP36" i="36" s="1"/>
  <c r="AF36" i="36"/>
  <c r="AO36" i="36" s="1"/>
  <c r="AE36" i="36"/>
  <c r="AH38" i="30"/>
  <c r="AQ38" i="30" s="1"/>
  <c r="AI37" i="87"/>
  <c r="AN37" i="87"/>
  <c r="Z37" i="44"/>
  <c r="AI37" i="26"/>
  <c r="AN37" i="26"/>
  <c r="AR37" i="41"/>
  <c r="AI35" i="42"/>
  <c r="AN35" i="42"/>
  <c r="Z36" i="84"/>
  <c r="Y39" i="79"/>
  <c r="X39" i="79"/>
  <c r="AR36" i="44"/>
  <c r="AE37" i="45"/>
  <c r="W38" i="45"/>
  <c r="AG37" i="45"/>
  <c r="AP37" i="45" s="1"/>
  <c r="AF37" i="45"/>
  <c r="AO37" i="45" s="1"/>
  <c r="AE38" i="74"/>
  <c r="AF38" i="74"/>
  <c r="AO38" i="74" s="1"/>
  <c r="W39" i="74"/>
  <c r="AG38" i="74"/>
  <c r="AP38" i="74" s="1"/>
  <c r="AH36" i="75"/>
  <c r="AQ36" i="75" s="1"/>
  <c r="Z36" i="81"/>
  <c r="W39" i="29"/>
  <c r="AG38" i="29"/>
  <c r="AP38" i="29" s="1"/>
  <c r="AF38" i="29"/>
  <c r="AO38" i="29" s="1"/>
  <c r="AE38" i="29"/>
  <c r="AI37" i="28"/>
  <c r="AN37" i="28"/>
  <c r="AH39" i="82"/>
  <c r="AQ39" i="82" s="1"/>
  <c r="AN38" i="79"/>
  <c r="AI38" i="79"/>
  <c r="Y38" i="91"/>
  <c r="Z38" i="91" s="1"/>
  <c r="X38" i="91"/>
  <c r="AR36" i="25"/>
  <c r="AH39" i="89"/>
  <c r="AQ39" i="89" s="1"/>
  <c r="AI36" i="94"/>
  <c r="AN36" i="94"/>
  <c r="AR35" i="81"/>
  <c r="AR35" i="46"/>
  <c r="Z39" i="85"/>
  <c r="X39" i="85"/>
  <c r="Y39" i="85"/>
  <c r="AI35" i="32"/>
  <c r="AN35" i="32"/>
  <c r="AN35" i="73"/>
  <c r="AI35" i="73"/>
  <c r="Z37" i="92"/>
  <c r="Y37" i="92"/>
  <c r="X37" i="92"/>
  <c r="AH38" i="95"/>
  <c r="AQ38" i="95" s="1"/>
  <c r="AR37" i="33"/>
  <c r="AH37" i="25"/>
  <c r="AQ37" i="25" s="1"/>
  <c r="AI37" i="31"/>
  <c r="AN37" i="31"/>
  <c r="Z36" i="75"/>
  <c r="Z38" i="33"/>
  <c r="AR37" i="38"/>
  <c r="AN37" i="91"/>
  <c r="AI37" i="91"/>
  <c r="AN38" i="88"/>
  <c r="AI38" i="88"/>
  <c r="X37" i="40"/>
  <c r="Y37" i="40"/>
  <c r="AI36" i="78"/>
  <c r="AN36" i="78"/>
  <c r="Z36" i="46"/>
  <c r="AR35" i="93"/>
  <c r="Z39" i="89"/>
  <c r="Y37" i="94"/>
  <c r="Z37" i="94" s="1"/>
  <c r="X37" i="94"/>
  <c r="AH37" i="83"/>
  <c r="AQ37" i="83" s="1"/>
  <c r="Z38" i="30"/>
  <c r="X37" i="76"/>
  <c r="Y37" i="76"/>
  <c r="AH37" i="80"/>
  <c r="AQ37" i="80" s="1"/>
  <c r="Y37" i="43"/>
  <c r="X37" i="43"/>
  <c r="AR35" i="75"/>
  <c r="AG38" i="91" l="1"/>
  <c r="AP38" i="91" s="1"/>
  <c r="AF38" i="91"/>
  <c r="AO38" i="91" s="1"/>
  <c r="W39" i="91"/>
  <c r="AE38" i="91"/>
  <c r="AF39" i="86"/>
  <c r="AO39" i="86" s="1"/>
  <c r="AG39" i="86"/>
  <c r="AP39" i="86" s="1"/>
  <c r="AE39" i="86"/>
  <c r="W40" i="86"/>
  <c r="W39" i="87"/>
  <c r="AG38" i="87"/>
  <c r="AP38" i="87" s="1"/>
  <c r="AF38" i="87"/>
  <c r="AO38" i="87" s="1"/>
  <c r="AE38" i="87"/>
  <c r="W38" i="94"/>
  <c r="AG37" i="94"/>
  <c r="AP37" i="94" s="1"/>
  <c r="AF37" i="94"/>
  <c r="AO37" i="94" s="1"/>
  <c r="AE37" i="94"/>
  <c r="W39" i="30"/>
  <c r="AG38" i="30"/>
  <c r="AP38" i="30" s="1"/>
  <c r="AF38" i="30"/>
  <c r="AO38" i="30" s="1"/>
  <c r="AE38" i="30"/>
  <c r="AH37" i="94"/>
  <c r="AQ37" i="94" s="1"/>
  <c r="AF36" i="46"/>
  <c r="AO36" i="46" s="1"/>
  <c r="AE36" i="46"/>
  <c r="W37" i="46"/>
  <c r="AG36" i="46"/>
  <c r="AP36" i="46" s="1"/>
  <c r="AR38" i="88"/>
  <c r="W39" i="33"/>
  <c r="AG38" i="33"/>
  <c r="AP38" i="33" s="1"/>
  <c r="AF38" i="33"/>
  <c r="AO38" i="33" s="1"/>
  <c r="AE38" i="33"/>
  <c r="AE37" i="92"/>
  <c r="AF37" i="92"/>
  <c r="AO37" i="92" s="1"/>
  <c r="W38" i="92"/>
  <c r="AG37" i="92"/>
  <c r="AP37" i="92" s="1"/>
  <c r="AH39" i="85"/>
  <c r="AQ39" i="85" s="1"/>
  <c r="AR38" i="79"/>
  <c r="Z39" i="29"/>
  <c r="Y39" i="29"/>
  <c r="X39" i="29"/>
  <c r="AI38" i="74"/>
  <c r="AN38" i="74"/>
  <c r="W38" i="44"/>
  <c r="AG37" i="44"/>
  <c r="AP37" i="44" s="1"/>
  <c r="AE37" i="44"/>
  <c r="AF37" i="44"/>
  <c r="AO37" i="44" s="1"/>
  <c r="Z37" i="36"/>
  <c r="X37" i="36"/>
  <c r="Y37" i="36"/>
  <c r="Y37" i="37"/>
  <c r="X37" i="37"/>
  <c r="AR36" i="40"/>
  <c r="W39" i="31"/>
  <c r="AG38" i="31"/>
  <c r="AP38" i="31" s="1"/>
  <c r="AF38" i="31"/>
  <c r="AO38" i="31" s="1"/>
  <c r="AE38" i="31"/>
  <c r="AH36" i="42"/>
  <c r="AQ36" i="42" s="1"/>
  <c r="Z39" i="48"/>
  <c r="X39" i="48"/>
  <c r="Y39" i="48"/>
  <c r="AN38" i="27"/>
  <c r="AI38" i="27"/>
  <c r="AI36" i="90"/>
  <c r="AN36" i="90"/>
  <c r="AI37" i="35"/>
  <c r="AN37" i="35"/>
  <c r="AH37" i="43"/>
  <c r="AQ37" i="43" s="1"/>
  <c r="AI37" i="34"/>
  <c r="AN37" i="34"/>
  <c r="AR36" i="43"/>
  <c r="AH36" i="73"/>
  <c r="AQ36" i="73" s="1"/>
  <c r="X39" i="95"/>
  <c r="Z39" i="95" s="1"/>
  <c r="Y39" i="95"/>
  <c r="AH38" i="26"/>
  <c r="AQ38" i="26" s="1"/>
  <c r="X38" i="80"/>
  <c r="Z38" i="80" s="1"/>
  <c r="Y38" i="80"/>
  <c r="AI37" i="83"/>
  <c r="AN37" i="83"/>
  <c r="AH40" i="39"/>
  <c r="AQ40" i="39" s="1"/>
  <c r="AR35" i="73"/>
  <c r="AR36" i="92"/>
  <c r="AR37" i="28"/>
  <c r="AR37" i="87"/>
  <c r="Z37" i="43"/>
  <c r="W40" i="89"/>
  <c r="AG39" i="89"/>
  <c r="AP39" i="89" s="1"/>
  <c r="AF39" i="89"/>
  <c r="AO39" i="89" s="1"/>
  <c r="AE39" i="89"/>
  <c r="AR37" i="31"/>
  <c r="AH38" i="91"/>
  <c r="AQ38" i="91" s="1"/>
  <c r="AI38" i="29"/>
  <c r="AN38" i="29"/>
  <c r="Y39" i="74"/>
  <c r="X39" i="74"/>
  <c r="X38" i="45"/>
  <c r="Z38" i="45" s="1"/>
  <c r="Y38" i="45"/>
  <c r="AN36" i="36"/>
  <c r="AI36" i="36"/>
  <c r="AN36" i="37"/>
  <c r="AI36" i="37"/>
  <c r="W39" i="41"/>
  <c r="AG38" i="41"/>
  <c r="AP38" i="41" s="1"/>
  <c r="AF38" i="41"/>
  <c r="AO38" i="41" s="1"/>
  <c r="AE38" i="41"/>
  <c r="AR36" i="76"/>
  <c r="AH39" i="88"/>
  <c r="AQ39" i="88" s="1"/>
  <c r="AN38" i="48"/>
  <c r="AI38" i="48"/>
  <c r="AI36" i="93"/>
  <c r="AN36" i="93"/>
  <c r="AI37" i="25"/>
  <c r="AN37" i="25"/>
  <c r="X38" i="35"/>
  <c r="Y38" i="35"/>
  <c r="Z40" i="39"/>
  <c r="AH38" i="28"/>
  <c r="AQ38" i="28" s="1"/>
  <c r="Y38" i="96"/>
  <c r="Z38" i="96" s="1"/>
  <c r="X38" i="96"/>
  <c r="AR36" i="94"/>
  <c r="AR35" i="42"/>
  <c r="Z40" i="77"/>
  <c r="X40" i="77"/>
  <c r="Y40" i="77"/>
  <c r="W37" i="32"/>
  <c r="AG36" i="32"/>
  <c r="AP36" i="32" s="1"/>
  <c r="AF36" i="32"/>
  <c r="AO36" i="32" s="1"/>
  <c r="AE36" i="32"/>
  <c r="Y38" i="25"/>
  <c r="X38" i="25"/>
  <c r="Y39" i="38"/>
  <c r="Z39" i="38" s="1"/>
  <c r="X39" i="38"/>
  <c r="AH39" i="79"/>
  <c r="AQ39" i="79" s="1"/>
  <c r="AH37" i="76"/>
  <c r="AQ37" i="76" s="1"/>
  <c r="AH37" i="40"/>
  <c r="AQ37" i="40" s="1"/>
  <c r="AH37" i="92"/>
  <c r="AQ37" i="92" s="1"/>
  <c r="AR35" i="32"/>
  <c r="Z39" i="79"/>
  <c r="AN39" i="77"/>
  <c r="AI39" i="77"/>
  <c r="AR39" i="39"/>
  <c r="AH37" i="78"/>
  <c r="AQ37" i="78" s="1"/>
  <c r="Z36" i="73"/>
  <c r="Z38" i="26"/>
  <c r="AH38" i="87"/>
  <c r="AQ38" i="87" s="1"/>
  <c r="X38" i="83"/>
  <c r="Y38" i="83"/>
  <c r="Y39" i="27"/>
  <c r="X39" i="27"/>
  <c r="AI39" i="82"/>
  <c r="AN39" i="82"/>
  <c r="W37" i="75"/>
  <c r="AG36" i="75"/>
  <c r="AP36" i="75" s="1"/>
  <c r="AE36" i="75"/>
  <c r="AF36" i="75"/>
  <c r="AO36" i="75" s="1"/>
  <c r="AE39" i="85"/>
  <c r="AF39" i="85"/>
  <c r="AO39" i="85" s="1"/>
  <c r="AG39" i="85"/>
  <c r="AP39" i="85" s="1"/>
  <c r="W40" i="85"/>
  <c r="AH39" i="86"/>
  <c r="AQ39" i="86" s="1"/>
  <c r="W37" i="42"/>
  <c r="AG36" i="42"/>
  <c r="AP36" i="42" s="1"/>
  <c r="AF36" i="42"/>
  <c r="AO36" i="42" s="1"/>
  <c r="AE36" i="42"/>
  <c r="AR38" i="85"/>
  <c r="AI37" i="47"/>
  <c r="AN37" i="47"/>
  <c r="Z40" i="82"/>
  <c r="Y40" i="82"/>
  <c r="X40" i="82"/>
  <c r="AR36" i="78"/>
  <c r="AR37" i="91"/>
  <c r="AE36" i="81"/>
  <c r="AF36" i="81"/>
  <c r="AO36" i="81" s="1"/>
  <c r="AG36" i="81"/>
  <c r="AP36" i="81" s="1"/>
  <c r="W37" i="81"/>
  <c r="Z37" i="76"/>
  <c r="Z37" i="40"/>
  <c r="AI37" i="45"/>
  <c r="AN37" i="45"/>
  <c r="AF36" i="84"/>
  <c r="AO36" i="84" s="1"/>
  <c r="W37" i="84"/>
  <c r="AE36" i="84"/>
  <c r="AG36" i="84"/>
  <c r="AP36" i="84" s="1"/>
  <c r="AR37" i="26"/>
  <c r="Z37" i="78"/>
  <c r="AH38" i="31"/>
  <c r="AQ38" i="31" s="1"/>
  <c r="Z39" i="88"/>
  <c r="X38" i="34"/>
  <c r="Y38" i="34"/>
  <c r="Z38" i="34" s="1"/>
  <c r="AH36" i="32"/>
  <c r="AQ36" i="32" s="1"/>
  <c r="X37" i="93"/>
  <c r="Y37" i="93"/>
  <c r="Z38" i="47"/>
  <c r="X38" i="47"/>
  <c r="Y38" i="47"/>
  <c r="AN38" i="95"/>
  <c r="AI38" i="95"/>
  <c r="AI37" i="80"/>
  <c r="AN37" i="80"/>
  <c r="AR38" i="86"/>
  <c r="X37" i="90"/>
  <c r="Y37" i="90"/>
  <c r="Z38" i="28"/>
  <c r="AI37" i="96"/>
  <c r="AN37" i="96"/>
  <c r="AN38" i="38"/>
  <c r="AI38" i="38"/>
  <c r="W39" i="45" l="1"/>
  <c r="AG38" i="45"/>
  <c r="AP38" i="45" s="1"/>
  <c r="AF38" i="45"/>
  <c r="AO38" i="45" s="1"/>
  <c r="AE38" i="45"/>
  <c r="AE39" i="38"/>
  <c r="W40" i="38"/>
  <c r="AG39" i="38"/>
  <c r="AP39" i="38" s="1"/>
  <c r="AF39" i="38"/>
  <c r="AO39" i="38" s="1"/>
  <c r="AE39" i="95"/>
  <c r="AF39" i="95"/>
  <c r="AO39" i="95" s="1"/>
  <c r="W40" i="95"/>
  <c r="AG39" i="95"/>
  <c r="AP39" i="95" s="1"/>
  <c r="W39" i="34"/>
  <c r="AG38" i="34"/>
  <c r="AP38" i="34" s="1"/>
  <c r="AF38" i="34"/>
  <c r="AO38" i="34" s="1"/>
  <c r="AE38" i="34"/>
  <c r="W39" i="96"/>
  <c r="AE38" i="96"/>
  <c r="AG38" i="96"/>
  <c r="AP38" i="96" s="1"/>
  <c r="AF38" i="96"/>
  <c r="AO38" i="96" s="1"/>
  <c r="W39" i="80"/>
  <c r="AG38" i="80"/>
  <c r="AP38" i="80" s="1"/>
  <c r="AF38" i="80"/>
  <c r="AO38" i="80" s="1"/>
  <c r="AE38" i="80"/>
  <c r="Z37" i="81"/>
  <c r="Y37" i="81"/>
  <c r="X37" i="81"/>
  <c r="AI39" i="85"/>
  <c r="AN39" i="85"/>
  <c r="AF39" i="79"/>
  <c r="AO39" i="79" s="1"/>
  <c r="AE39" i="79"/>
  <c r="W40" i="79"/>
  <c r="AG39" i="79"/>
  <c r="AP39" i="79" s="1"/>
  <c r="AH39" i="74"/>
  <c r="AQ39" i="74" s="1"/>
  <c r="AI39" i="89"/>
  <c r="AN39" i="89"/>
  <c r="AF39" i="48"/>
  <c r="AO39" i="48" s="1"/>
  <c r="AE39" i="48"/>
  <c r="AG39" i="48"/>
  <c r="AP39" i="48" s="1"/>
  <c r="W40" i="48"/>
  <c r="AR37" i="96"/>
  <c r="AH38" i="47"/>
  <c r="AQ38" i="47" s="1"/>
  <c r="Z37" i="84"/>
  <c r="X37" i="84"/>
  <c r="Y37" i="84"/>
  <c r="AE37" i="76"/>
  <c r="AG37" i="76"/>
  <c r="AP37" i="76" s="1"/>
  <c r="AF37" i="76"/>
  <c r="AO37" i="76" s="1"/>
  <c r="W38" i="76"/>
  <c r="W41" i="82"/>
  <c r="AG40" i="82"/>
  <c r="AP40" i="82" s="1"/>
  <c r="AF40" i="82"/>
  <c r="AO40" i="82" s="1"/>
  <c r="AE40" i="82"/>
  <c r="X37" i="75"/>
  <c r="Y37" i="75"/>
  <c r="AH39" i="38"/>
  <c r="AQ39" i="38" s="1"/>
  <c r="AH40" i="77"/>
  <c r="AQ40" i="77" s="1"/>
  <c r="AH38" i="96"/>
  <c r="AQ38" i="96" s="1"/>
  <c r="AR36" i="37"/>
  <c r="W38" i="43"/>
  <c r="AG37" i="43"/>
  <c r="AP37" i="43" s="1"/>
  <c r="AF37" i="43"/>
  <c r="AO37" i="43" s="1"/>
  <c r="AE37" i="43"/>
  <c r="AR37" i="35"/>
  <c r="AH39" i="48"/>
  <c r="AQ39" i="48" s="1"/>
  <c r="AH37" i="36"/>
  <c r="AQ37" i="36" s="1"/>
  <c r="Y38" i="44"/>
  <c r="X38" i="44"/>
  <c r="AN38" i="33"/>
  <c r="AI38" i="33"/>
  <c r="AN38" i="30"/>
  <c r="AI38" i="30"/>
  <c r="Y39" i="87"/>
  <c r="X39" i="87"/>
  <c r="AH38" i="83"/>
  <c r="AQ38" i="83" s="1"/>
  <c r="W39" i="26"/>
  <c r="AG38" i="26"/>
  <c r="AP38" i="26" s="1"/>
  <c r="AF38" i="26"/>
  <c r="AO38" i="26" s="1"/>
  <c r="AE38" i="26"/>
  <c r="AN38" i="41"/>
  <c r="AI38" i="41"/>
  <c r="AR36" i="36"/>
  <c r="AR36" i="90"/>
  <c r="AH37" i="37"/>
  <c r="AQ37" i="37" s="1"/>
  <c r="AR38" i="74"/>
  <c r="Z38" i="92"/>
  <c r="X38" i="92"/>
  <c r="Y38" i="92"/>
  <c r="Y37" i="46"/>
  <c r="X37" i="46"/>
  <c r="Z38" i="94"/>
  <c r="Y38" i="94"/>
  <c r="X38" i="94"/>
  <c r="Y39" i="91"/>
  <c r="X39" i="91"/>
  <c r="W39" i="47"/>
  <c r="AG38" i="47"/>
  <c r="AP38" i="47" s="1"/>
  <c r="AF38" i="47"/>
  <c r="AO38" i="47" s="1"/>
  <c r="AE38" i="47"/>
  <c r="AE40" i="77"/>
  <c r="AF40" i="77"/>
  <c r="AO40" i="77" s="1"/>
  <c r="AG40" i="77"/>
  <c r="AP40" i="77" s="1"/>
  <c r="W41" i="77"/>
  <c r="AR37" i="25"/>
  <c r="Z37" i="42"/>
  <c r="X37" i="42"/>
  <c r="Y37" i="42"/>
  <c r="AR38" i="38"/>
  <c r="AH37" i="90"/>
  <c r="AQ37" i="90" s="1"/>
  <c r="AR38" i="95"/>
  <c r="AH37" i="93"/>
  <c r="AQ37" i="93" s="1"/>
  <c r="X40" i="85"/>
  <c r="Y40" i="85"/>
  <c r="AH39" i="27"/>
  <c r="AQ39" i="27" s="1"/>
  <c r="AE36" i="73"/>
  <c r="AF36" i="73"/>
  <c r="AO36" i="73" s="1"/>
  <c r="W37" i="73"/>
  <c r="AG36" i="73"/>
  <c r="AP36" i="73" s="1"/>
  <c r="AH38" i="25"/>
  <c r="AQ38" i="25" s="1"/>
  <c r="AR36" i="93"/>
  <c r="Z39" i="74"/>
  <c r="AR37" i="83"/>
  <c r="AR38" i="27"/>
  <c r="AH39" i="29"/>
  <c r="AQ39" i="29" s="1"/>
  <c r="Y39" i="30"/>
  <c r="X39" i="30"/>
  <c r="AI38" i="87"/>
  <c r="AN38" i="87"/>
  <c r="X40" i="86"/>
  <c r="Y40" i="86"/>
  <c r="Z40" i="86" s="1"/>
  <c r="W38" i="78"/>
  <c r="AG37" i="78"/>
  <c r="AP37" i="78" s="1"/>
  <c r="AF37" i="78"/>
  <c r="AO37" i="78" s="1"/>
  <c r="AE37" i="78"/>
  <c r="AN36" i="32"/>
  <c r="AI36" i="32"/>
  <c r="AH39" i="95"/>
  <c r="AQ39" i="95" s="1"/>
  <c r="AE37" i="36"/>
  <c r="W38" i="36"/>
  <c r="AG37" i="36"/>
  <c r="AP37" i="36" s="1"/>
  <c r="AF37" i="36"/>
  <c r="AO37" i="36" s="1"/>
  <c r="AI38" i="91"/>
  <c r="AN38" i="91"/>
  <c r="AR37" i="80"/>
  <c r="AR37" i="47"/>
  <c r="AR39" i="82"/>
  <c r="Z38" i="83"/>
  <c r="W41" i="39"/>
  <c r="AG40" i="39"/>
  <c r="AP40" i="39" s="1"/>
  <c r="AF40" i="39"/>
  <c r="AO40" i="39" s="1"/>
  <c r="AE40" i="39"/>
  <c r="Z37" i="90"/>
  <c r="Z37" i="93"/>
  <c r="AR37" i="45"/>
  <c r="AH40" i="82"/>
  <c r="AQ40" i="82" s="1"/>
  <c r="AN36" i="75"/>
  <c r="AI36" i="75"/>
  <c r="Z37" i="32"/>
  <c r="Y37" i="32"/>
  <c r="X37" i="32"/>
  <c r="AH38" i="35"/>
  <c r="AQ38" i="35" s="1"/>
  <c r="AR38" i="48"/>
  <c r="Y39" i="31"/>
  <c r="X39" i="31"/>
  <c r="Z37" i="37"/>
  <c r="AN37" i="44"/>
  <c r="AI37" i="44"/>
  <c r="Y39" i="33"/>
  <c r="X39" i="33"/>
  <c r="AI36" i="46"/>
  <c r="AN36" i="46"/>
  <c r="AN37" i="94"/>
  <c r="AI37" i="94"/>
  <c r="AN39" i="86"/>
  <c r="AI39" i="86"/>
  <c r="W39" i="28"/>
  <c r="AG38" i="28"/>
  <c r="AP38" i="28" s="1"/>
  <c r="AF38" i="28"/>
  <c r="AO38" i="28" s="1"/>
  <c r="AE38" i="28"/>
  <c r="AF39" i="88"/>
  <c r="AO39" i="88" s="1"/>
  <c r="AE39" i="88"/>
  <c r="W40" i="88"/>
  <c r="AG39" i="88"/>
  <c r="AP39" i="88" s="1"/>
  <c r="AI38" i="31"/>
  <c r="AN38" i="31"/>
  <c r="AH38" i="34"/>
  <c r="AQ38" i="34" s="1"/>
  <c r="AI36" i="84"/>
  <c r="AN36" i="84"/>
  <c r="W38" i="40"/>
  <c r="AG37" i="40"/>
  <c r="AP37" i="40" s="1"/>
  <c r="AF37" i="40"/>
  <c r="AO37" i="40" s="1"/>
  <c r="AE37" i="40"/>
  <c r="AI36" i="81"/>
  <c r="AN36" i="81"/>
  <c r="AI36" i="42"/>
  <c r="AN36" i="42"/>
  <c r="Z39" i="27"/>
  <c r="AR39" i="77"/>
  <c r="Z38" i="25"/>
  <c r="Z38" i="35"/>
  <c r="Y39" i="41"/>
  <c r="X39" i="41"/>
  <c r="Z39" i="41" s="1"/>
  <c r="AH38" i="45"/>
  <c r="AQ38" i="45" s="1"/>
  <c r="AR38" i="29"/>
  <c r="Z40" i="89"/>
  <c r="X40" i="89"/>
  <c r="Y40" i="89"/>
  <c r="AH38" i="80"/>
  <c r="AQ38" i="80" s="1"/>
  <c r="AR37" i="34"/>
  <c r="W40" i="29"/>
  <c r="AG39" i="29"/>
  <c r="AP39" i="29" s="1"/>
  <c r="AF39" i="29"/>
  <c r="AO39" i="29" s="1"/>
  <c r="AE39" i="29"/>
  <c r="AI37" i="92"/>
  <c r="AN37" i="92"/>
  <c r="AG40" i="86" l="1"/>
  <c r="AP40" i="86" s="1"/>
  <c r="W41" i="86"/>
  <c r="AE40" i="86"/>
  <c r="AF40" i="86"/>
  <c r="AO40" i="86" s="1"/>
  <c r="AE39" i="41"/>
  <c r="W40" i="41"/>
  <c r="AG39" i="41"/>
  <c r="AP39" i="41" s="1"/>
  <c r="AF39" i="41"/>
  <c r="AO39" i="41" s="1"/>
  <c r="AI37" i="36"/>
  <c r="AN37" i="36"/>
  <c r="AR36" i="32"/>
  <c r="AH39" i="30"/>
  <c r="AQ39" i="30" s="1"/>
  <c r="W40" i="74"/>
  <c r="AG39" i="74"/>
  <c r="AP39" i="74" s="1"/>
  <c r="AF39" i="74"/>
  <c r="AO39" i="74" s="1"/>
  <c r="AE39" i="74"/>
  <c r="AI36" i="73"/>
  <c r="AN36" i="73"/>
  <c r="AH37" i="42"/>
  <c r="AQ37" i="42" s="1"/>
  <c r="Y39" i="47"/>
  <c r="X39" i="47"/>
  <c r="AH38" i="92"/>
  <c r="AQ38" i="92" s="1"/>
  <c r="AR38" i="33"/>
  <c r="W38" i="84"/>
  <c r="AG37" i="84"/>
  <c r="AP37" i="84" s="1"/>
  <c r="AF37" i="84"/>
  <c r="AO37" i="84" s="1"/>
  <c r="AE37" i="84"/>
  <c r="AR36" i="75"/>
  <c r="AR38" i="91"/>
  <c r="W39" i="92"/>
  <c r="AG38" i="92"/>
  <c r="AP38" i="92" s="1"/>
  <c r="AF38" i="92"/>
  <c r="AO38" i="92" s="1"/>
  <c r="AE38" i="92"/>
  <c r="AN40" i="82"/>
  <c r="AI40" i="82"/>
  <c r="AN38" i="80"/>
  <c r="AI38" i="80"/>
  <c r="AI38" i="96"/>
  <c r="AN38" i="96"/>
  <c r="AI39" i="95"/>
  <c r="AN39" i="95"/>
  <c r="AI38" i="45"/>
  <c r="AN38" i="45"/>
  <c r="AH39" i="33"/>
  <c r="AQ39" i="33" s="1"/>
  <c r="AH39" i="31"/>
  <c r="AQ39" i="31" s="1"/>
  <c r="AR37" i="92"/>
  <c r="AR38" i="31"/>
  <c r="AH40" i="85"/>
  <c r="AQ40" i="85" s="1"/>
  <c r="AE38" i="94"/>
  <c r="AG38" i="94"/>
  <c r="AP38" i="94" s="1"/>
  <c r="AF38" i="94"/>
  <c r="AO38" i="94" s="1"/>
  <c r="W39" i="94"/>
  <c r="AN38" i="28"/>
  <c r="AI38" i="28"/>
  <c r="AR37" i="94"/>
  <c r="Z39" i="33"/>
  <c r="Z39" i="31"/>
  <c r="AI37" i="78"/>
  <c r="AN37" i="78"/>
  <c r="AH40" i="86"/>
  <c r="AQ40" i="86" s="1"/>
  <c r="Z39" i="30"/>
  <c r="Z40" i="85"/>
  <c r="AI40" i="77"/>
  <c r="AN40" i="77"/>
  <c r="AH39" i="91"/>
  <c r="AQ39" i="91" s="1"/>
  <c r="AH37" i="46"/>
  <c r="AQ37" i="46" s="1"/>
  <c r="AH38" i="44"/>
  <c r="AQ38" i="44" s="1"/>
  <c r="X38" i="43"/>
  <c r="Y38" i="43"/>
  <c r="X40" i="48"/>
  <c r="Y40" i="48"/>
  <c r="AR39" i="89"/>
  <c r="AR39" i="85"/>
  <c r="Z39" i="34"/>
  <c r="Y39" i="34"/>
  <c r="X39" i="34"/>
  <c r="X40" i="29"/>
  <c r="Y40" i="29"/>
  <c r="AH39" i="41"/>
  <c r="AQ39" i="41" s="1"/>
  <c r="AR36" i="84"/>
  <c r="AN37" i="40"/>
  <c r="AI37" i="40"/>
  <c r="AN40" i="39"/>
  <c r="AI40" i="39"/>
  <c r="W38" i="42"/>
  <c r="AG37" i="42"/>
  <c r="AP37" i="42" s="1"/>
  <c r="AF37" i="42"/>
  <c r="AO37" i="42" s="1"/>
  <c r="AE37" i="42"/>
  <c r="AR38" i="41"/>
  <c r="Z39" i="26"/>
  <c r="Y39" i="26"/>
  <c r="X39" i="26"/>
  <c r="AH39" i="87"/>
  <c r="AQ39" i="87" s="1"/>
  <c r="AN39" i="29"/>
  <c r="AI39" i="29"/>
  <c r="AH40" i="89"/>
  <c r="AQ40" i="89" s="1"/>
  <c r="W39" i="35"/>
  <c r="AG38" i="35"/>
  <c r="AP38" i="35" s="1"/>
  <c r="AF38" i="35"/>
  <c r="AO38" i="35" s="1"/>
  <c r="AE38" i="35"/>
  <c r="AR36" i="42"/>
  <c r="X40" i="88"/>
  <c r="Y40" i="88"/>
  <c r="AR37" i="44"/>
  <c r="Y37" i="73"/>
  <c r="X37" i="73"/>
  <c r="AI38" i="47"/>
  <c r="AN38" i="47"/>
  <c r="Z39" i="87"/>
  <c r="AI37" i="76"/>
  <c r="AN37" i="76"/>
  <c r="AH37" i="81"/>
  <c r="AQ37" i="81" s="1"/>
  <c r="Y39" i="96"/>
  <c r="X39" i="96"/>
  <c r="AR39" i="86"/>
  <c r="AF37" i="32"/>
  <c r="AO37" i="32" s="1"/>
  <c r="AE37" i="32"/>
  <c r="W38" i="32"/>
  <c r="AG37" i="32"/>
  <c r="AP37" i="32" s="1"/>
  <c r="AF39" i="27"/>
  <c r="AO39" i="27" s="1"/>
  <c r="AE39" i="27"/>
  <c r="W40" i="27"/>
  <c r="AG39" i="27"/>
  <c r="AP39" i="27" s="1"/>
  <c r="AF40" i="89"/>
  <c r="AO40" i="89" s="1"/>
  <c r="AE40" i="89"/>
  <c r="AG40" i="89"/>
  <c r="AP40" i="89" s="1"/>
  <c r="W41" i="89"/>
  <c r="AH37" i="32"/>
  <c r="AQ37" i="32" s="1"/>
  <c r="W38" i="93"/>
  <c r="AG37" i="93"/>
  <c r="AP37" i="93" s="1"/>
  <c r="AF37" i="93"/>
  <c r="AO37" i="93" s="1"/>
  <c r="AE37" i="93"/>
  <c r="X41" i="39"/>
  <c r="Y41" i="39"/>
  <c r="Z38" i="36"/>
  <c r="X38" i="36"/>
  <c r="Y38" i="36"/>
  <c r="Y41" i="77"/>
  <c r="X41" i="77"/>
  <c r="Z39" i="91"/>
  <c r="Z37" i="46"/>
  <c r="AN38" i="26"/>
  <c r="AI38" i="26"/>
  <c r="AR38" i="30"/>
  <c r="Z38" i="44"/>
  <c r="AH37" i="75"/>
  <c r="AQ37" i="75" s="1"/>
  <c r="Z41" i="82"/>
  <c r="Y41" i="82"/>
  <c r="X41" i="82"/>
  <c r="Y40" i="79"/>
  <c r="X40" i="79"/>
  <c r="Z39" i="80"/>
  <c r="Y39" i="80"/>
  <c r="X39" i="80"/>
  <c r="AN38" i="34"/>
  <c r="AI38" i="34"/>
  <c r="X40" i="95"/>
  <c r="Z40" i="95" s="1"/>
  <c r="Y40" i="95"/>
  <c r="X40" i="38"/>
  <c r="Y40" i="38"/>
  <c r="X39" i="45"/>
  <c r="Z39" i="45" s="1"/>
  <c r="Y39" i="45"/>
  <c r="W39" i="25"/>
  <c r="AG38" i="25"/>
  <c r="AP38" i="25" s="1"/>
  <c r="AF38" i="25"/>
  <c r="AO38" i="25" s="1"/>
  <c r="AE38" i="25"/>
  <c r="Y38" i="40"/>
  <c r="X38" i="40"/>
  <c r="AR36" i="81"/>
  <c r="AI39" i="88"/>
  <c r="AN39" i="88"/>
  <c r="Y39" i="28"/>
  <c r="X39" i="28"/>
  <c r="AR36" i="46"/>
  <c r="AF37" i="37"/>
  <c r="AO37" i="37" s="1"/>
  <c r="AE37" i="37"/>
  <c r="W38" i="37"/>
  <c r="AG37" i="37"/>
  <c r="AP37" i="37" s="1"/>
  <c r="W38" i="90"/>
  <c r="AG37" i="90"/>
  <c r="AP37" i="90" s="1"/>
  <c r="AE37" i="90"/>
  <c r="AF37" i="90"/>
  <c r="AO37" i="90" s="1"/>
  <c r="AF38" i="83"/>
  <c r="AO38" i="83" s="1"/>
  <c r="AG38" i="83"/>
  <c r="AP38" i="83" s="1"/>
  <c r="AE38" i="83"/>
  <c r="W39" i="83"/>
  <c r="X38" i="78"/>
  <c r="Y38" i="78"/>
  <c r="Z38" i="78" s="1"/>
  <c r="AR38" i="87"/>
  <c r="AH38" i="94"/>
  <c r="AQ38" i="94" s="1"/>
  <c r="AI37" i="43"/>
  <c r="AN37" i="43"/>
  <c r="Z37" i="75"/>
  <c r="X38" i="76"/>
  <c r="Z38" i="76" s="1"/>
  <c r="Y38" i="76"/>
  <c r="AH37" i="84"/>
  <c r="AQ37" i="84" s="1"/>
  <c r="AI39" i="48"/>
  <c r="AN39" i="48"/>
  <c r="AN39" i="79"/>
  <c r="AI39" i="79"/>
  <c r="W38" i="81"/>
  <c r="AG37" i="81"/>
  <c r="AP37" i="81" s="1"/>
  <c r="AF37" i="81"/>
  <c r="AO37" i="81" s="1"/>
  <c r="AE37" i="81"/>
  <c r="AI39" i="38"/>
  <c r="AN39" i="38"/>
  <c r="W40" i="45" l="1"/>
  <c r="AG39" i="45"/>
  <c r="AP39" i="45" s="1"/>
  <c r="AF39" i="45"/>
  <c r="AO39" i="45" s="1"/>
  <c r="AE39" i="45"/>
  <c r="W39" i="76"/>
  <c r="AE38" i="76"/>
  <c r="AF38" i="76"/>
  <c r="AO38" i="76" s="1"/>
  <c r="AG38" i="76"/>
  <c r="AP38" i="76" s="1"/>
  <c r="W39" i="78"/>
  <c r="AG38" i="78"/>
  <c r="AP38" i="78" s="1"/>
  <c r="AF38" i="78"/>
  <c r="AO38" i="78" s="1"/>
  <c r="AE38" i="78"/>
  <c r="W41" i="95"/>
  <c r="AG40" i="95"/>
  <c r="AP40" i="95" s="1"/>
  <c r="AE40" i="95"/>
  <c r="AF40" i="95"/>
  <c r="AO40" i="95" s="1"/>
  <c r="AH38" i="78"/>
  <c r="AQ38" i="78" s="1"/>
  <c r="AH40" i="79"/>
  <c r="AQ40" i="79" s="1"/>
  <c r="AH41" i="77"/>
  <c r="AQ41" i="77" s="1"/>
  <c r="Z38" i="32"/>
  <c r="X38" i="32"/>
  <c r="Y38" i="32"/>
  <c r="AH39" i="96"/>
  <c r="AQ39" i="96" s="1"/>
  <c r="AR38" i="47"/>
  <c r="AF39" i="26"/>
  <c r="AO39" i="26" s="1"/>
  <c r="AE39" i="26"/>
  <c r="W40" i="26"/>
  <c r="AG39" i="26"/>
  <c r="AP39" i="26" s="1"/>
  <c r="AE39" i="34"/>
  <c r="AF39" i="34"/>
  <c r="AO39" i="34" s="1"/>
  <c r="W40" i="34"/>
  <c r="AG39" i="34"/>
  <c r="AP39" i="34" s="1"/>
  <c r="AH40" i="48"/>
  <c r="AQ40" i="48" s="1"/>
  <c r="AR37" i="78"/>
  <c r="AR38" i="96"/>
  <c r="Z38" i="84"/>
  <c r="Y38" i="84"/>
  <c r="X38" i="84"/>
  <c r="AI39" i="74"/>
  <c r="AN39" i="74"/>
  <c r="AI39" i="41"/>
  <c r="AN39" i="41"/>
  <c r="Z38" i="37"/>
  <c r="X38" i="37"/>
  <c r="Y38" i="37"/>
  <c r="AH39" i="28"/>
  <c r="AQ39" i="28" s="1"/>
  <c r="AR38" i="34"/>
  <c r="AH41" i="39"/>
  <c r="AQ41" i="39" s="1"/>
  <c r="Y38" i="93"/>
  <c r="X38" i="93"/>
  <c r="Z41" i="89"/>
  <c r="X41" i="89"/>
  <c r="Y41" i="89"/>
  <c r="AH37" i="73"/>
  <c r="AQ37" i="73" s="1"/>
  <c r="AH40" i="88"/>
  <c r="AQ40" i="88" s="1"/>
  <c r="Z38" i="42"/>
  <c r="X38" i="42"/>
  <c r="Y38" i="42"/>
  <c r="Z40" i="48"/>
  <c r="W40" i="31"/>
  <c r="AG39" i="31"/>
  <c r="AP39" i="31" s="1"/>
  <c r="AF39" i="31"/>
  <c r="AO39" i="31" s="1"/>
  <c r="AE39" i="31"/>
  <c r="Y39" i="94"/>
  <c r="X39" i="94"/>
  <c r="AR38" i="80"/>
  <c r="AR37" i="36"/>
  <c r="Z39" i="83"/>
  <c r="X39" i="83"/>
  <c r="Y39" i="83"/>
  <c r="AH38" i="40"/>
  <c r="AQ38" i="40" s="1"/>
  <c r="Z39" i="25"/>
  <c r="Y39" i="25"/>
  <c r="X39" i="25"/>
  <c r="AH40" i="38"/>
  <c r="AQ40" i="38" s="1"/>
  <c r="Z40" i="79"/>
  <c r="AR38" i="26"/>
  <c r="Z41" i="77"/>
  <c r="Z41" i="39"/>
  <c r="X40" i="27"/>
  <c r="Y40" i="27"/>
  <c r="AI37" i="32"/>
  <c r="AN37" i="32"/>
  <c r="Z39" i="96"/>
  <c r="Z40" i="88"/>
  <c r="Y39" i="35"/>
  <c r="X39" i="35"/>
  <c r="AR40" i="39"/>
  <c r="AH40" i="29"/>
  <c r="AQ40" i="29" s="1"/>
  <c r="AE39" i="33"/>
  <c r="W40" i="33"/>
  <c r="AG39" i="33"/>
  <c r="AP39" i="33" s="1"/>
  <c r="AF39" i="33"/>
  <c r="AO39" i="33" s="1"/>
  <c r="AR38" i="45"/>
  <c r="Y39" i="92"/>
  <c r="X39" i="92"/>
  <c r="AH39" i="47"/>
  <c r="AQ39" i="47" s="1"/>
  <c r="AI40" i="86"/>
  <c r="AN40" i="86"/>
  <c r="AR39" i="38"/>
  <c r="AR39" i="79"/>
  <c r="AE37" i="75"/>
  <c r="W38" i="75"/>
  <c r="AG37" i="75"/>
  <c r="AP37" i="75" s="1"/>
  <c r="AF37" i="75"/>
  <c r="AO37" i="75" s="1"/>
  <c r="AR37" i="43"/>
  <c r="AN38" i="83"/>
  <c r="AI38" i="83"/>
  <c r="AN37" i="90"/>
  <c r="AI37" i="90"/>
  <c r="AI37" i="37"/>
  <c r="AN37" i="37"/>
  <c r="Z39" i="28"/>
  <c r="Z40" i="38"/>
  <c r="AH39" i="80"/>
  <c r="AQ39" i="80" s="1"/>
  <c r="AH41" i="82"/>
  <c r="AQ41" i="82" s="1"/>
  <c r="AN37" i="93"/>
  <c r="AI37" i="93"/>
  <c r="AN40" i="89"/>
  <c r="AI40" i="89"/>
  <c r="AN39" i="27"/>
  <c r="AI39" i="27"/>
  <c r="AR37" i="76"/>
  <c r="Z37" i="73"/>
  <c r="AR39" i="29"/>
  <c r="Z40" i="29"/>
  <c r="AH38" i="43"/>
  <c r="AQ38" i="43" s="1"/>
  <c r="AR40" i="77"/>
  <c r="AR40" i="82"/>
  <c r="AN37" i="84"/>
  <c r="AI37" i="84"/>
  <c r="Y40" i="74"/>
  <c r="X40" i="74"/>
  <c r="Z41" i="86"/>
  <c r="Y41" i="86"/>
  <c r="X41" i="86"/>
  <c r="AH38" i="76"/>
  <c r="AQ38" i="76" s="1"/>
  <c r="AI37" i="81"/>
  <c r="AN37" i="81"/>
  <c r="AR39" i="48"/>
  <c r="Z38" i="40"/>
  <c r="W38" i="46"/>
  <c r="AG37" i="46"/>
  <c r="AP37" i="46" s="1"/>
  <c r="AF37" i="46"/>
  <c r="AO37" i="46" s="1"/>
  <c r="AE37" i="46"/>
  <c r="AH38" i="36"/>
  <c r="AQ38" i="36" s="1"/>
  <c r="W40" i="87"/>
  <c r="AG39" i="87"/>
  <c r="AP39" i="87" s="1"/>
  <c r="AF39" i="87"/>
  <c r="AO39" i="87" s="1"/>
  <c r="AE39" i="87"/>
  <c r="AH39" i="26"/>
  <c r="AQ39" i="26" s="1"/>
  <c r="AN37" i="42"/>
  <c r="AI37" i="42"/>
  <c r="AR37" i="40"/>
  <c r="AH39" i="34"/>
  <c r="AQ39" i="34" s="1"/>
  <c r="Z38" i="43"/>
  <c r="W41" i="85"/>
  <c r="AG40" i="85"/>
  <c r="AP40" i="85" s="1"/>
  <c r="AF40" i="85"/>
  <c r="AO40" i="85" s="1"/>
  <c r="AE40" i="85"/>
  <c r="AR39" i="95"/>
  <c r="Z39" i="47"/>
  <c r="X40" i="41"/>
  <c r="Y40" i="41"/>
  <c r="Z38" i="81"/>
  <c r="X38" i="81"/>
  <c r="Y38" i="81"/>
  <c r="X38" i="90"/>
  <c r="Z38" i="90" s="1"/>
  <c r="Y38" i="90"/>
  <c r="AR39" i="88"/>
  <c r="AI38" i="25"/>
  <c r="AN38" i="25"/>
  <c r="AH39" i="45"/>
  <c r="AQ39" i="45" s="1"/>
  <c r="AH40" i="95"/>
  <c r="AQ40" i="95" s="1"/>
  <c r="AE39" i="80"/>
  <c r="AF39" i="80"/>
  <c r="AO39" i="80" s="1"/>
  <c r="W40" i="80"/>
  <c r="AG39" i="80"/>
  <c r="AP39" i="80" s="1"/>
  <c r="AE41" i="82"/>
  <c r="AF41" i="82"/>
  <c r="AO41" i="82" s="1"/>
  <c r="W42" i="82"/>
  <c r="AG41" i="82"/>
  <c r="AP41" i="82" s="1"/>
  <c r="AF38" i="44"/>
  <c r="AO38" i="44" s="1"/>
  <c r="AE38" i="44"/>
  <c r="AG38" i="44"/>
  <c r="AP38" i="44" s="1"/>
  <c r="W39" i="44"/>
  <c r="W40" i="91"/>
  <c r="AG39" i="91"/>
  <c r="AP39" i="91" s="1"/>
  <c r="AF39" i="91"/>
  <c r="AO39" i="91" s="1"/>
  <c r="AE39" i="91"/>
  <c r="W39" i="36"/>
  <c r="AG38" i="36"/>
  <c r="AP38" i="36" s="1"/>
  <c r="AF38" i="36"/>
  <c r="AO38" i="36" s="1"/>
  <c r="AE38" i="36"/>
  <c r="AI38" i="35"/>
  <c r="AN38" i="35"/>
  <c r="AF39" i="30"/>
  <c r="AO39" i="30" s="1"/>
  <c r="AE39" i="30"/>
  <c r="W40" i="30"/>
  <c r="AG39" i="30"/>
  <c r="AP39" i="30" s="1"/>
  <c r="AR38" i="28"/>
  <c r="AI38" i="94"/>
  <c r="AN38" i="94"/>
  <c r="AI38" i="92"/>
  <c r="AN38" i="92"/>
  <c r="AR36" i="73"/>
  <c r="AE38" i="90" l="1"/>
  <c r="AG38" i="90"/>
  <c r="AP38" i="90" s="1"/>
  <c r="AF38" i="90"/>
  <c r="AO38" i="90" s="1"/>
  <c r="W39" i="90"/>
  <c r="Y39" i="36"/>
  <c r="X39" i="36"/>
  <c r="Z39" i="36" s="1"/>
  <c r="Y40" i="91"/>
  <c r="X40" i="91"/>
  <c r="X40" i="80"/>
  <c r="Y40" i="80"/>
  <c r="Z40" i="80" s="1"/>
  <c r="AI40" i="85"/>
  <c r="AN40" i="85"/>
  <c r="Z40" i="87"/>
  <c r="Y40" i="87"/>
  <c r="X40" i="87"/>
  <c r="AI37" i="46"/>
  <c r="AN37" i="46"/>
  <c r="AH40" i="74"/>
  <c r="AQ40" i="74" s="1"/>
  <c r="AR37" i="93"/>
  <c r="W41" i="38"/>
  <c r="AG40" i="38"/>
  <c r="AP40" i="38" s="1"/>
  <c r="AF40" i="38"/>
  <c r="AO40" i="38" s="1"/>
  <c r="AE40" i="38"/>
  <c r="AR38" i="83"/>
  <c r="W42" i="77"/>
  <c r="AG41" i="77"/>
  <c r="AP41" i="77" s="1"/>
  <c r="AF41" i="77"/>
  <c r="AO41" i="77" s="1"/>
  <c r="AE41" i="77"/>
  <c r="AH39" i="83"/>
  <c r="AQ39" i="83" s="1"/>
  <c r="AH39" i="94"/>
  <c r="AQ39" i="94" s="1"/>
  <c r="AF41" i="89"/>
  <c r="AO41" i="89" s="1"/>
  <c r="W42" i="89"/>
  <c r="AG41" i="89"/>
  <c r="AP41" i="89" s="1"/>
  <c r="AE41" i="89"/>
  <c r="W39" i="37"/>
  <c r="AG38" i="37"/>
  <c r="AP38" i="37" s="1"/>
  <c r="AF38" i="37"/>
  <c r="AO38" i="37" s="1"/>
  <c r="AE38" i="37"/>
  <c r="W39" i="32"/>
  <c r="AG38" i="32"/>
  <c r="AP38" i="32" s="1"/>
  <c r="AF38" i="32"/>
  <c r="AO38" i="32" s="1"/>
  <c r="AE38" i="32"/>
  <c r="AH39" i="35"/>
  <c r="AQ39" i="35" s="1"/>
  <c r="AR37" i="32"/>
  <c r="AE39" i="83"/>
  <c r="W40" i="83"/>
  <c r="AF39" i="83"/>
  <c r="AO39" i="83" s="1"/>
  <c r="AG39" i="83"/>
  <c r="AP39" i="83" s="1"/>
  <c r="X40" i="31"/>
  <c r="Y40" i="31"/>
  <c r="Z40" i="31" s="1"/>
  <c r="AH38" i="93"/>
  <c r="AQ38" i="93" s="1"/>
  <c r="AF38" i="84"/>
  <c r="AO38" i="84" s="1"/>
  <c r="AE38" i="84"/>
  <c r="W39" i="84"/>
  <c r="AG38" i="84"/>
  <c r="AP38" i="84" s="1"/>
  <c r="X40" i="34"/>
  <c r="Y40" i="34"/>
  <c r="AI39" i="26"/>
  <c r="AN39" i="26"/>
  <c r="Y41" i="95"/>
  <c r="X41" i="95"/>
  <c r="Z41" i="95" s="1"/>
  <c r="Y39" i="78"/>
  <c r="X39" i="78"/>
  <c r="Y42" i="82"/>
  <c r="X42" i="82"/>
  <c r="Z42" i="82" s="1"/>
  <c r="AF39" i="28"/>
  <c r="AO39" i="28" s="1"/>
  <c r="AE39" i="28"/>
  <c r="W40" i="28"/>
  <c r="AG39" i="28"/>
  <c r="AP39" i="28" s="1"/>
  <c r="Y38" i="75"/>
  <c r="X38" i="75"/>
  <c r="Z40" i="74"/>
  <c r="AE40" i="29"/>
  <c r="W41" i="29"/>
  <c r="AG40" i="29"/>
  <c r="AP40" i="29" s="1"/>
  <c r="AF40" i="29"/>
  <c r="AO40" i="29" s="1"/>
  <c r="AR39" i="27"/>
  <c r="AI37" i="75"/>
  <c r="AN37" i="75"/>
  <c r="AR40" i="86"/>
  <c r="AH39" i="92"/>
  <c r="AQ39" i="92" s="1"/>
  <c r="Z39" i="94"/>
  <c r="AE40" i="48"/>
  <c r="AF40" i="48"/>
  <c r="AO40" i="48" s="1"/>
  <c r="AG40" i="48"/>
  <c r="AP40" i="48" s="1"/>
  <c r="W41" i="48"/>
  <c r="AR39" i="41"/>
  <c r="AN39" i="45"/>
  <c r="AI39" i="45"/>
  <c r="AH38" i="90"/>
  <c r="AQ38" i="90" s="1"/>
  <c r="AH40" i="41"/>
  <c r="AQ40" i="41" s="1"/>
  <c r="AR37" i="42"/>
  <c r="AR38" i="35"/>
  <c r="AN39" i="91"/>
  <c r="AI39" i="91"/>
  <c r="AR38" i="92"/>
  <c r="Y40" i="30"/>
  <c r="X40" i="30"/>
  <c r="AI38" i="36"/>
  <c r="AN38" i="36"/>
  <c r="AI39" i="80"/>
  <c r="AN39" i="80"/>
  <c r="AR38" i="25"/>
  <c r="W40" i="47"/>
  <c r="AG39" i="47"/>
  <c r="AP39" i="47" s="1"/>
  <c r="AF39" i="47"/>
  <c r="AO39" i="47" s="1"/>
  <c r="AE39" i="47"/>
  <c r="Y41" i="85"/>
  <c r="Z41" i="85" s="1"/>
  <c r="X41" i="85"/>
  <c r="AN39" i="87"/>
  <c r="AI39" i="87"/>
  <c r="Y38" i="46"/>
  <c r="X38" i="46"/>
  <c r="Z38" i="46" s="1"/>
  <c r="AR37" i="81"/>
  <c r="AH41" i="86"/>
  <c r="AQ41" i="86" s="1"/>
  <c r="AR37" i="84"/>
  <c r="AR37" i="37"/>
  <c r="Z39" i="35"/>
  <c r="AH40" i="27"/>
  <c r="AQ40" i="27" s="1"/>
  <c r="AG40" i="79"/>
  <c r="AP40" i="79" s="1"/>
  <c r="AF40" i="79"/>
  <c r="AO40" i="79" s="1"/>
  <c r="W41" i="79"/>
  <c r="AE40" i="79"/>
  <c r="AH39" i="25"/>
  <c r="AQ39" i="25" s="1"/>
  <c r="Z38" i="93"/>
  <c r="AN39" i="34"/>
  <c r="AI39" i="34"/>
  <c r="Z40" i="41"/>
  <c r="AI38" i="44"/>
  <c r="AN38" i="44"/>
  <c r="AI41" i="82"/>
  <c r="AN41" i="82"/>
  <c r="AH38" i="81"/>
  <c r="AQ38" i="81" s="1"/>
  <c r="AR40" i="89"/>
  <c r="AR37" i="90"/>
  <c r="Z39" i="92"/>
  <c r="Y40" i="33"/>
  <c r="X40" i="33"/>
  <c r="Z40" i="33" s="1"/>
  <c r="AF40" i="88"/>
  <c r="AO40" i="88" s="1"/>
  <c r="W41" i="88"/>
  <c r="AG40" i="88"/>
  <c r="AP40" i="88" s="1"/>
  <c r="AE40" i="88"/>
  <c r="Z40" i="27"/>
  <c r="AN39" i="31"/>
  <c r="AI39" i="31"/>
  <c r="AH38" i="42"/>
  <c r="AQ38" i="42" s="1"/>
  <c r="AR39" i="74"/>
  <c r="AN38" i="78"/>
  <c r="AI38" i="78"/>
  <c r="AI38" i="76"/>
  <c r="AN38" i="76"/>
  <c r="Y39" i="44"/>
  <c r="X39" i="44"/>
  <c r="AR38" i="94"/>
  <c r="AI39" i="30"/>
  <c r="AN39" i="30"/>
  <c r="W39" i="81"/>
  <c r="AG38" i="81"/>
  <c r="AP38" i="81" s="1"/>
  <c r="AF38" i="81"/>
  <c r="AO38" i="81" s="1"/>
  <c r="AE38" i="81"/>
  <c r="W39" i="43"/>
  <c r="AG38" i="43"/>
  <c r="AP38" i="43" s="1"/>
  <c r="AF38" i="43"/>
  <c r="AO38" i="43" s="1"/>
  <c r="AE38" i="43"/>
  <c r="AF38" i="40"/>
  <c r="AO38" i="40" s="1"/>
  <c r="AE38" i="40"/>
  <c r="W39" i="40"/>
  <c r="AG38" i="40"/>
  <c r="AP38" i="40" s="1"/>
  <c r="AF41" i="86"/>
  <c r="AO41" i="86" s="1"/>
  <c r="AG41" i="86"/>
  <c r="AP41" i="86" s="1"/>
  <c r="AE41" i="86"/>
  <c r="W42" i="86"/>
  <c r="W38" i="73"/>
  <c r="AG37" i="73"/>
  <c r="AP37" i="73" s="1"/>
  <c r="AF37" i="73"/>
  <c r="AO37" i="73" s="1"/>
  <c r="AE37" i="73"/>
  <c r="AN39" i="33"/>
  <c r="AI39" i="33"/>
  <c r="AE39" i="96"/>
  <c r="AF39" i="96"/>
  <c r="AO39" i="96" s="1"/>
  <c r="W40" i="96"/>
  <c r="AG39" i="96"/>
  <c r="AP39" i="96" s="1"/>
  <c r="AF41" i="39"/>
  <c r="AO41" i="39" s="1"/>
  <c r="AE41" i="39"/>
  <c r="W42" i="39"/>
  <c r="AG41" i="39"/>
  <c r="AP41" i="39" s="1"/>
  <c r="W40" i="25"/>
  <c r="AG39" i="25"/>
  <c r="AP39" i="25" s="1"/>
  <c r="AF39" i="25"/>
  <c r="AO39" i="25" s="1"/>
  <c r="AE39" i="25"/>
  <c r="AF38" i="42"/>
  <c r="AO38" i="42" s="1"/>
  <c r="AE38" i="42"/>
  <c r="W39" i="42"/>
  <c r="AG38" i="42"/>
  <c r="AP38" i="42" s="1"/>
  <c r="AH41" i="89"/>
  <c r="AQ41" i="89" s="1"/>
  <c r="AH38" i="37"/>
  <c r="AQ38" i="37" s="1"/>
  <c r="AH38" i="84"/>
  <c r="AQ38" i="84" s="1"/>
  <c r="X40" i="26"/>
  <c r="Y40" i="26"/>
  <c r="AH38" i="32"/>
  <c r="AQ38" i="32" s="1"/>
  <c r="AI40" i="95"/>
  <c r="AN40" i="95"/>
  <c r="Y39" i="76"/>
  <c r="X39" i="76"/>
  <c r="Z39" i="76" s="1"/>
  <c r="Z40" i="45"/>
  <c r="X40" i="45"/>
  <c r="Y40" i="45"/>
  <c r="W40" i="76" l="1"/>
  <c r="AG39" i="76"/>
  <c r="AP39" i="76" s="1"/>
  <c r="AF39" i="76"/>
  <c r="AO39" i="76" s="1"/>
  <c r="AE39" i="76"/>
  <c r="AE40" i="33"/>
  <c r="W41" i="33"/>
  <c r="AF40" i="33"/>
  <c r="AO40" i="33" s="1"/>
  <c r="AG40" i="33"/>
  <c r="AP40" i="33" s="1"/>
  <c r="W42" i="85"/>
  <c r="AG41" i="85"/>
  <c r="AP41" i="85" s="1"/>
  <c r="AF41" i="85"/>
  <c r="AO41" i="85" s="1"/>
  <c r="AE41" i="85"/>
  <c r="W40" i="36"/>
  <c r="AG39" i="36"/>
  <c r="AP39" i="36" s="1"/>
  <c r="AF39" i="36"/>
  <c r="AO39" i="36" s="1"/>
  <c r="AE39" i="36"/>
  <c r="W39" i="46"/>
  <c r="AG38" i="46"/>
  <c r="AP38" i="46" s="1"/>
  <c r="AF38" i="46"/>
  <c r="AO38" i="46" s="1"/>
  <c r="AE38" i="46"/>
  <c r="W43" i="82"/>
  <c r="AG42" i="82"/>
  <c r="AP42" i="82" s="1"/>
  <c r="AF42" i="82"/>
  <c r="AO42" i="82" s="1"/>
  <c r="AE42" i="82"/>
  <c r="W41" i="80"/>
  <c r="AG40" i="80"/>
  <c r="AP40" i="80" s="1"/>
  <c r="AF40" i="80"/>
  <c r="AO40" i="80" s="1"/>
  <c r="AE40" i="80"/>
  <c r="AF40" i="31"/>
  <c r="AO40" i="31" s="1"/>
  <c r="AE40" i="31"/>
  <c r="W41" i="31"/>
  <c r="AG40" i="31"/>
  <c r="AP40" i="31" s="1"/>
  <c r="W42" i="95"/>
  <c r="AG41" i="95"/>
  <c r="AP41" i="95" s="1"/>
  <c r="AF41" i="95"/>
  <c r="AO41" i="95" s="1"/>
  <c r="AE41" i="95"/>
  <c r="X39" i="42"/>
  <c r="Y39" i="42"/>
  <c r="AI41" i="39"/>
  <c r="AN41" i="39"/>
  <c r="Y38" i="73"/>
  <c r="X38" i="73"/>
  <c r="AN38" i="81"/>
  <c r="AI38" i="81"/>
  <c r="AR38" i="76"/>
  <c r="X40" i="47"/>
  <c r="Y40" i="47"/>
  <c r="AH40" i="45"/>
  <c r="AQ40" i="45" s="1"/>
  <c r="AR40" i="95"/>
  <c r="AN39" i="25"/>
  <c r="AI39" i="25"/>
  <c r="AR39" i="30"/>
  <c r="W41" i="41"/>
  <c r="AG40" i="41"/>
  <c r="AP40" i="41" s="1"/>
  <c r="AF40" i="41"/>
  <c r="AO40" i="41" s="1"/>
  <c r="AE40" i="41"/>
  <c r="AH41" i="85"/>
  <c r="AQ41" i="85" s="1"/>
  <c r="AI40" i="29"/>
  <c r="AN40" i="29"/>
  <c r="X40" i="28"/>
  <c r="Z40" i="28" s="1"/>
  <c r="Y40" i="28"/>
  <c r="AI38" i="37"/>
  <c r="AN38" i="37"/>
  <c r="AH40" i="26"/>
  <c r="AQ40" i="26" s="1"/>
  <c r="AI40" i="48"/>
  <c r="AN40" i="48"/>
  <c r="W41" i="74"/>
  <c r="AG40" i="74"/>
  <c r="AP40" i="74" s="1"/>
  <c r="AF40" i="74"/>
  <c r="AO40" i="74" s="1"/>
  <c r="AE40" i="74"/>
  <c r="AH39" i="78"/>
  <c r="AQ39" i="78" s="1"/>
  <c r="AI38" i="32"/>
  <c r="AN38" i="32"/>
  <c r="Y41" i="38"/>
  <c r="X41" i="38"/>
  <c r="Z41" i="38" s="1"/>
  <c r="AE40" i="87"/>
  <c r="AF40" i="87"/>
  <c r="AO40" i="87" s="1"/>
  <c r="W41" i="87"/>
  <c r="AG40" i="87"/>
  <c r="AP40" i="87" s="1"/>
  <c r="AH40" i="91"/>
  <c r="AQ40" i="91" s="1"/>
  <c r="Y39" i="90"/>
  <c r="X39" i="90"/>
  <c r="AI39" i="96"/>
  <c r="AN39" i="96"/>
  <c r="W40" i="35"/>
  <c r="AG39" i="35"/>
  <c r="AP39" i="35" s="1"/>
  <c r="AF39" i="35"/>
  <c r="AO39" i="35" s="1"/>
  <c r="AE39" i="35"/>
  <c r="Z40" i="26"/>
  <c r="AR39" i="33"/>
  <c r="AN38" i="43"/>
  <c r="AI38" i="43"/>
  <c r="AR38" i="78"/>
  <c r="AI40" i="88"/>
  <c r="AN40" i="88"/>
  <c r="AH40" i="30"/>
  <c r="AQ40" i="30" s="1"/>
  <c r="W40" i="94"/>
  <c r="AG39" i="94"/>
  <c r="AP39" i="94" s="1"/>
  <c r="AF39" i="94"/>
  <c r="AO39" i="94" s="1"/>
  <c r="AE39" i="94"/>
  <c r="AH38" i="75"/>
  <c r="AQ38" i="75" s="1"/>
  <c r="AI39" i="28"/>
  <c r="AN39" i="28"/>
  <c r="AR39" i="26"/>
  <c r="X39" i="84"/>
  <c r="Y39" i="84"/>
  <c r="Z39" i="84" s="1"/>
  <c r="Y42" i="89"/>
  <c r="X42" i="89"/>
  <c r="Z42" i="89" s="1"/>
  <c r="AI41" i="77"/>
  <c r="AN41" i="77"/>
  <c r="AR39" i="91"/>
  <c r="AI38" i="42"/>
  <c r="AN38" i="42"/>
  <c r="Y40" i="25"/>
  <c r="X40" i="25"/>
  <c r="Y39" i="40"/>
  <c r="X39" i="40"/>
  <c r="Z39" i="40" s="1"/>
  <c r="AH39" i="44"/>
  <c r="AQ39" i="44" s="1"/>
  <c r="AR41" i="82"/>
  <c r="AE38" i="93"/>
  <c r="W39" i="93"/>
  <c r="AG38" i="93"/>
  <c r="AP38" i="93" s="1"/>
  <c r="AF38" i="93"/>
  <c r="AO38" i="93" s="1"/>
  <c r="AI40" i="79"/>
  <c r="AN40" i="79"/>
  <c r="Z41" i="48"/>
  <c r="Y41" i="48"/>
  <c r="X41" i="48"/>
  <c r="Z39" i="78"/>
  <c r="AN38" i="84"/>
  <c r="AI38" i="84"/>
  <c r="Z39" i="37"/>
  <c r="Y39" i="37"/>
  <c r="X39" i="37"/>
  <c r="AR40" i="85"/>
  <c r="Z40" i="91"/>
  <c r="AE40" i="27"/>
  <c r="AG40" i="27"/>
  <c r="AP40" i="27" s="1"/>
  <c r="AF40" i="27"/>
  <c r="AO40" i="27" s="1"/>
  <c r="W41" i="27"/>
  <c r="AR39" i="34"/>
  <c r="AH38" i="46"/>
  <c r="AQ38" i="46" s="1"/>
  <c r="Z40" i="96"/>
  <c r="X40" i="96"/>
  <c r="Y40" i="96"/>
  <c r="AI37" i="73"/>
  <c r="AN37" i="73"/>
  <c r="X42" i="86"/>
  <c r="Z42" i="86" s="1"/>
  <c r="Y42" i="86"/>
  <c r="X39" i="81"/>
  <c r="Y39" i="81"/>
  <c r="Z39" i="81" s="1"/>
  <c r="X41" i="88"/>
  <c r="Y41" i="88"/>
  <c r="W40" i="92"/>
  <c r="AG39" i="92"/>
  <c r="AP39" i="92" s="1"/>
  <c r="AE39" i="92"/>
  <c r="AF39" i="92"/>
  <c r="AO39" i="92" s="1"/>
  <c r="Y41" i="79"/>
  <c r="X41" i="79"/>
  <c r="Z41" i="79" s="1"/>
  <c r="AR39" i="87"/>
  <c r="AN39" i="47"/>
  <c r="AI39" i="47"/>
  <c r="Z40" i="30"/>
  <c r="X41" i="29"/>
  <c r="Y41" i="29"/>
  <c r="Z38" i="75"/>
  <c r="AH42" i="82"/>
  <c r="AQ42" i="82" s="1"/>
  <c r="AH41" i="95"/>
  <c r="AQ41" i="95" s="1"/>
  <c r="AH40" i="34"/>
  <c r="AQ40" i="34" s="1"/>
  <c r="X40" i="83"/>
  <c r="Y40" i="83"/>
  <c r="Z40" i="83" s="1"/>
  <c r="Y39" i="32"/>
  <c r="X39" i="32"/>
  <c r="Z39" i="32" s="1"/>
  <c r="AN40" i="38"/>
  <c r="AI40" i="38"/>
  <c r="AR37" i="46"/>
  <c r="AH39" i="36"/>
  <c r="AQ39" i="36" s="1"/>
  <c r="AE40" i="45"/>
  <c r="W41" i="45"/>
  <c r="AG40" i="45"/>
  <c r="AP40" i="45" s="1"/>
  <c r="AF40" i="45"/>
  <c r="AO40" i="45" s="1"/>
  <c r="AH40" i="33"/>
  <c r="AQ40" i="33" s="1"/>
  <c r="AR38" i="36"/>
  <c r="AH39" i="76"/>
  <c r="AQ39" i="76" s="1"/>
  <c r="Z42" i="39"/>
  <c r="Y42" i="39"/>
  <c r="X42" i="39"/>
  <c r="AN41" i="86"/>
  <c r="AI41" i="86"/>
  <c r="AI38" i="40"/>
  <c r="AN38" i="40"/>
  <c r="Y39" i="43"/>
  <c r="X39" i="43"/>
  <c r="Z39" i="43" s="1"/>
  <c r="Z39" i="44"/>
  <c r="AR39" i="31"/>
  <c r="AR38" i="44"/>
  <c r="AR39" i="80"/>
  <c r="AR39" i="45"/>
  <c r="AR37" i="75"/>
  <c r="Z40" i="34"/>
  <c r="AH40" i="31"/>
  <c r="AQ40" i="31" s="1"/>
  <c r="AI39" i="83"/>
  <c r="AN39" i="83"/>
  <c r="AI41" i="89"/>
  <c r="AN41" i="89"/>
  <c r="Y42" i="77"/>
  <c r="X42" i="77"/>
  <c r="Z42" i="77" s="1"/>
  <c r="AH40" i="87"/>
  <c r="AQ40" i="87" s="1"/>
  <c r="AH40" i="80"/>
  <c r="AQ40" i="80" s="1"/>
  <c r="AN38" i="90"/>
  <c r="AI38" i="90"/>
  <c r="AG42" i="89" l="1"/>
  <c r="AP42" i="89" s="1"/>
  <c r="AF42" i="89"/>
  <c r="AO42" i="89" s="1"/>
  <c r="AE42" i="89"/>
  <c r="W43" i="89"/>
  <c r="W41" i="28"/>
  <c r="AG40" i="28"/>
  <c r="AP40" i="28" s="1"/>
  <c r="AE40" i="28"/>
  <c r="AF40" i="28"/>
  <c r="AO40" i="28" s="1"/>
  <c r="AF42" i="86"/>
  <c r="AO42" i="86" s="1"/>
  <c r="AG42" i="86"/>
  <c r="AP42" i="86" s="1"/>
  <c r="W43" i="86"/>
  <c r="AE42" i="86"/>
  <c r="AG39" i="84"/>
  <c r="AP39" i="84" s="1"/>
  <c r="AF39" i="84"/>
  <c r="AO39" i="84" s="1"/>
  <c r="W40" i="84"/>
  <c r="AE39" i="84"/>
  <c r="W43" i="77"/>
  <c r="AG42" i="77"/>
  <c r="AP42" i="77" s="1"/>
  <c r="AF42" i="77"/>
  <c r="AO42" i="77" s="1"/>
  <c r="AE42" i="77"/>
  <c r="AG40" i="83"/>
  <c r="AP40" i="83" s="1"/>
  <c r="AF40" i="83"/>
  <c r="AO40" i="83" s="1"/>
  <c r="AE40" i="83"/>
  <c r="W41" i="83"/>
  <c r="W42" i="79"/>
  <c r="AG41" i="79"/>
  <c r="AP41" i="79" s="1"/>
  <c r="AE41" i="79"/>
  <c r="AF41" i="79"/>
  <c r="AO41" i="79" s="1"/>
  <c r="W40" i="40"/>
  <c r="AG39" i="40"/>
  <c r="AP39" i="40" s="1"/>
  <c r="AF39" i="40"/>
  <c r="AO39" i="40" s="1"/>
  <c r="AE39" i="40"/>
  <c r="AF41" i="38"/>
  <c r="AO41" i="38" s="1"/>
  <c r="AE41" i="38"/>
  <c r="W42" i="38"/>
  <c r="AG41" i="38"/>
  <c r="AP41" i="38" s="1"/>
  <c r="W40" i="32"/>
  <c r="AG39" i="32"/>
  <c r="AP39" i="32" s="1"/>
  <c r="AF39" i="32"/>
  <c r="AO39" i="32" s="1"/>
  <c r="AE39" i="32"/>
  <c r="AF39" i="43"/>
  <c r="AO39" i="43" s="1"/>
  <c r="AE39" i="43"/>
  <c r="W40" i="43"/>
  <c r="AG39" i="43"/>
  <c r="AP39" i="43" s="1"/>
  <c r="AE39" i="81"/>
  <c r="AF39" i="81"/>
  <c r="AO39" i="81" s="1"/>
  <c r="AG39" i="81"/>
  <c r="AP39" i="81" s="1"/>
  <c r="W40" i="81"/>
  <c r="W42" i="48"/>
  <c r="AG41" i="48"/>
  <c r="AP41" i="48" s="1"/>
  <c r="AF41" i="48"/>
  <c r="AO41" i="48" s="1"/>
  <c r="AE41" i="48"/>
  <c r="W40" i="44"/>
  <c r="AG39" i="44"/>
  <c r="AP39" i="44" s="1"/>
  <c r="AF39" i="44"/>
  <c r="AO39" i="44" s="1"/>
  <c r="AE39" i="44"/>
  <c r="AR41" i="86"/>
  <c r="Z41" i="27"/>
  <c r="X41" i="27"/>
  <c r="Y41" i="27"/>
  <c r="AI40" i="45"/>
  <c r="AN40" i="45"/>
  <c r="AR39" i="47"/>
  <c r="AH40" i="96"/>
  <c r="AQ40" i="96" s="1"/>
  <c r="AI40" i="27"/>
  <c r="AN40" i="27"/>
  <c r="AR40" i="88"/>
  <c r="Z40" i="35"/>
  <c r="X40" i="35"/>
  <c r="Y40" i="35"/>
  <c r="Y41" i="87"/>
  <c r="X41" i="87"/>
  <c r="Z41" i="74"/>
  <c r="Y41" i="74"/>
  <c r="X41" i="74"/>
  <c r="AI42" i="82"/>
  <c r="AN42" i="82"/>
  <c r="AN38" i="46"/>
  <c r="AI38" i="46"/>
  <c r="AH41" i="88"/>
  <c r="AQ41" i="88" s="1"/>
  <c r="AH40" i="25"/>
  <c r="AQ40" i="25" s="1"/>
  <c r="AR39" i="28"/>
  <c r="AI39" i="94"/>
  <c r="AN39" i="94"/>
  <c r="W41" i="26"/>
  <c r="AG40" i="26"/>
  <c r="AP40" i="26" s="1"/>
  <c r="AF40" i="26"/>
  <c r="AO40" i="26" s="1"/>
  <c r="AE40" i="26"/>
  <c r="AH40" i="47"/>
  <c r="AQ40" i="47" s="1"/>
  <c r="AH38" i="73"/>
  <c r="AQ38" i="73" s="1"/>
  <c r="AH39" i="42"/>
  <c r="AQ39" i="42" s="1"/>
  <c r="X42" i="95"/>
  <c r="Z42" i="95" s="1"/>
  <c r="Y42" i="95"/>
  <c r="AI40" i="80"/>
  <c r="AN40" i="80"/>
  <c r="X42" i="85"/>
  <c r="Y42" i="85"/>
  <c r="AR41" i="89"/>
  <c r="AR38" i="40"/>
  <c r="AR40" i="38"/>
  <c r="AH40" i="83"/>
  <c r="AQ40" i="83" s="1"/>
  <c r="Z41" i="88"/>
  <c r="AF40" i="91"/>
  <c r="AO40" i="91" s="1"/>
  <c r="AE40" i="91"/>
  <c r="AG40" i="91"/>
  <c r="AP40" i="91" s="1"/>
  <c r="W41" i="91"/>
  <c r="AR38" i="84"/>
  <c r="AN38" i="93"/>
  <c r="AI38" i="93"/>
  <c r="AH39" i="84"/>
  <c r="AQ39" i="84" s="1"/>
  <c r="AR39" i="96"/>
  <c r="AR38" i="32"/>
  <c r="AR40" i="48"/>
  <c r="AR40" i="29"/>
  <c r="AI40" i="41"/>
  <c r="AN40" i="41"/>
  <c r="Z40" i="47"/>
  <c r="Z39" i="42"/>
  <c r="X40" i="36"/>
  <c r="Y40" i="36"/>
  <c r="Z40" i="36" s="1"/>
  <c r="AN39" i="76"/>
  <c r="AI39" i="76"/>
  <c r="AF38" i="75"/>
  <c r="AO38" i="75" s="1"/>
  <c r="AE38" i="75"/>
  <c r="W39" i="75"/>
  <c r="AG38" i="75"/>
  <c r="AP38" i="75" s="1"/>
  <c r="AH41" i="29"/>
  <c r="AQ41" i="29" s="1"/>
  <c r="AR40" i="79"/>
  <c r="AR38" i="43"/>
  <c r="AN39" i="35"/>
  <c r="AI39" i="35"/>
  <c r="AH39" i="90"/>
  <c r="AQ39" i="90" s="1"/>
  <c r="AI40" i="87"/>
  <c r="AN40" i="87"/>
  <c r="AR38" i="37"/>
  <c r="Z38" i="73"/>
  <c r="Y43" i="82"/>
  <c r="X43" i="82"/>
  <c r="Y39" i="46"/>
  <c r="X39" i="46"/>
  <c r="Z39" i="46" s="1"/>
  <c r="W43" i="39"/>
  <c r="AG42" i="39"/>
  <c r="AP42" i="39" s="1"/>
  <c r="AF42" i="39"/>
  <c r="AO42" i="39" s="1"/>
  <c r="AE42" i="39"/>
  <c r="AH42" i="86"/>
  <c r="AQ42" i="86" s="1"/>
  <c r="W40" i="37"/>
  <c r="AG39" i="37"/>
  <c r="AP39" i="37" s="1"/>
  <c r="AF39" i="37"/>
  <c r="AO39" i="37" s="1"/>
  <c r="AE39" i="37"/>
  <c r="Y39" i="93"/>
  <c r="X39" i="93"/>
  <c r="Z39" i="93" s="1"/>
  <c r="AN39" i="92"/>
  <c r="AI39" i="92"/>
  <c r="AN40" i="74"/>
  <c r="AI40" i="74"/>
  <c r="AR39" i="25"/>
  <c r="X41" i="31"/>
  <c r="Y41" i="31"/>
  <c r="AR38" i="90"/>
  <c r="AH42" i="77"/>
  <c r="AQ42" i="77" s="1"/>
  <c r="AR39" i="83"/>
  <c r="W41" i="34"/>
  <c r="AG40" i="34"/>
  <c r="AP40" i="34" s="1"/>
  <c r="AF40" i="34"/>
  <c r="AO40" i="34" s="1"/>
  <c r="AE40" i="34"/>
  <c r="AH39" i="43"/>
  <c r="AQ39" i="43" s="1"/>
  <c r="Z41" i="45"/>
  <c r="X41" i="45"/>
  <c r="Y41" i="45"/>
  <c r="AH39" i="32"/>
  <c r="AQ39" i="32" s="1"/>
  <c r="Z41" i="29"/>
  <c r="AH41" i="79"/>
  <c r="AQ41" i="79" s="1"/>
  <c r="AH39" i="81"/>
  <c r="AQ39" i="81" s="1"/>
  <c r="AR37" i="73"/>
  <c r="AE39" i="78"/>
  <c r="AF39" i="78"/>
  <c r="AO39" i="78" s="1"/>
  <c r="W40" i="78"/>
  <c r="AG39" i="78"/>
  <c r="AP39" i="78" s="1"/>
  <c r="AH39" i="40"/>
  <c r="AQ39" i="40" s="1"/>
  <c r="AH42" i="89"/>
  <c r="AQ42" i="89" s="1"/>
  <c r="Z40" i="94"/>
  <c r="X40" i="94"/>
  <c r="Y40" i="94"/>
  <c r="AH41" i="38"/>
  <c r="AQ41" i="38" s="1"/>
  <c r="AN41" i="95"/>
  <c r="AI41" i="95"/>
  <c r="Z41" i="80"/>
  <c r="X41" i="80"/>
  <c r="Y41" i="80"/>
  <c r="AN41" i="85"/>
  <c r="AI41" i="85"/>
  <c r="Y41" i="33"/>
  <c r="Z41" i="33" s="1"/>
  <c r="X41" i="33"/>
  <c r="W41" i="96"/>
  <c r="AG40" i="96"/>
  <c r="AP40" i="96" s="1"/>
  <c r="AF40" i="96"/>
  <c r="AO40" i="96" s="1"/>
  <c r="AE40" i="96"/>
  <c r="Z40" i="25"/>
  <c r="AR41" i="77"/>
  <c r="AH42" i="39"/>
  <c r="AQ42" i="39" s="1"/>
  <c r="W41" i="30"/>
  <c r="AG40" i="30"/>
  <c r="AP40" i="30" s="1"/>
  <c r="AF40" i="30"/>
  <c r="AO40" i="30" s="1"/>
  <c r="AE40" i="30"/>
  <c r="Z40" i="92"/>
  <c r="Y40" i="92"/>
  <c r="X40" i="92"/>
  <c r="AH39" i="37"/>
  <c r="AQ39" i="37" s="1"/>
  <c r="AH41" i="48"/>
  <c r="AQ41" i="48" s="1"/>
  <c r="AR38" i="42"/>
  <c r="Z39" i="90"/>
  <c r="AH40" i="28"/>
  <c r="AQ40" i="28" s="1"/>
  <c r="X41" i="41"/>
  <c r="Y41" i="41"/>
  <c r="AR38" i="81"/>
  <c r="AR41" i="39"/>
  <c r="AI40" i="31"/>
  <c r="AN40" i="31"/>
  <c r="AN39" i="36"/>
  <c r="AI39" i="36"/>
  <c r="AI40" i="33"/>
  <c r="AN40" i="33"/>
  <c r="Z40" i="76"/>
  <c r="X40" i="76"/>
  <c r="Y40" i="76"/>
  <c r="AE40" i="36" l="1"/>
  <c r="W41" i="36"/>
  <c r="AG40" i="36"/>
  <c r="AP40" i="36" s="1"/>
  <c r="AF40" i="36"/>
  <c r="AO40" i="36" s="1"/>
  <c r="AF39" i="46"/>
  <c r="AO39" i="46" s="1"/>
  <c r="AE39" i="46"/>
  <c r="W40" i="46"/>
  <c r="AG39" i="46"/>
  <c r="AP39" i="46" s="1"/>
  <c r="AE42" i="95"/>
  <c r="AF42" i="95"/>
  <c r="AO42" i="95" s="1"/>
  <c r="W43" i="95"/>
  <c r="AG42" i="95"/>
  <c r="AP42" i="95" s="1"/>
  <c r="W42" i="33"/>
  <c r="AG41" i="33"/>
  <c r="AP41" i="33" s="1"/>
  <c r="AF41" i="33"/>
  <c r="AO41" i="33" s="1"/>
  <c r="AE41" i="33"/>
  <c r="AE39" i="93"/>
  <c r="AF39" i="93"/>
  <c r="AO39" i="93" s="1"/>
  <c r="AG39" i="93"/>
  <c r="AP39" i="93" s="1"/>
  <c r="W40" i="93"/>
  <c r="AH41" i="41"/>
  <c r="AQ41" i="41" s="1"/>
  <c r="W42" i="80"/>
  <c r="AG41" i="80"/>
  <c r="AP41" i="80" s="1"/>
  <c r="AF41" i="80"/>
  <c r="AO41" i="80" s="1"/>
  <c r="AE41" i="80"/>
  <c r="AE40" i="92"/>
  <c r="AF40" i="92"/>
  <c r="AO40" i="92" s="1"/>
  <c r="W41" i="92"/>
  <c r="AG40" i="92"/>
  <c r="AP40" i="92" s="1"/>
  <c r="W41" i="94"/>
  <c r="AG40" i="94"/>
  <c r="AP40" i="94" s="1"/>
  <c r="AF40" i="94"/>
  <c r="AO40" i="94" s="1"/>
  <c r="AE40" i="94"/>
  <c r="X40" i="78"/>
  <c r="Y40" i="78"/>
  <c r="W42" i="45"/>
  <c r="AG41" i="45"/>
  <c r="AP41" i="45" s="1"/>
  <c r="AF41" i="45"/>
  <c r="AO41" i="45" s="1"/>
  <c r="AE41" i="45"/>
  <c r="AI40" i="34"/>
  <c r="AN40" i="34"/>
  <c r="Y40" i="37"/>
  <c r="X40" i="37"/>
  <c r="AI42" i="39"/>
  <c r="AN42" i="39"/>
  <c r="W40" i="42"/>
  <c r="AG39" i="42"/>
  <c r="AP39" i="42" s="1"/>
  <c r="AF39" i="42"/>
  <c r="AO39" i="42" s="1"/>
  <c r="AE39" i="42"/>
  <c r="AH40" i="76"/>
  <c r="AQ40" i="76" s="1"/>
  <c r="AI40" i="30"/>
  <c r="AN40" i="30"/>
  <c r="AE40" i="25"/>
  <c r="W41" i="25"/>
  <c r="AG40" i="25"/>
  <c r="AP40" i="25" s="1"/>
  <c r="AF40" i="25"/>
  <c r="AO40" i="25" s="1"/>
  <c r="AH41" i="33"/>
  <c r="AQ41" i="33" s="1"/>
  <c r="AH41" i="80"/>
  <c r="AQ41" i="80" s="1"/>
  <c r="AR40" i="74"/>
  <c r="AR39" i="76"/>
  <c r="AF40" i="47"/>
  <c r="AO40" i="47" s="1"/>
  <c r="AE40" i="47"/>
  <c r="W41" i="47"/>
  <c r="AG40" i="47"/>
  <c r="AP40" i="47" s="1"/>
  <c r="AI40" i="26"/>
  <c r="AN40" i="26"/>
  <c r="AR39" i="94"/>
  <c r="AH40" i="35"/>
  <c r="AQ40" i="35" s="1"/>
  <c r="X40" i="81"/>
  <c r="Y40" i="81"/>
  <c r="Z40" i="81" s="1"/>
  <c r="Z40" i="43"/>
  <c r="X40" i="43"/>
  <c r="Y40" i="43"/>
  <c r="AN41" i="38"/>
  <c r="AI41" i="38"/>
  <c r="X41" i="83"/>
  <c r="Z41" i="83" s="1"/>
  <c r="Y41" i="83"/>
  <c r="AN42" i="77"/>
  <c r="AI42" i="77"/>
  <c r="AE40" i="76"/>
  <c r="W41" i="76"/>
  <c r="AF40" i="76"/>
  <c r="AO40" i="76" s="1"/>
  <c r="AG40" i="76"/>
  <c r="AP40" i="76" s="1"/>
  <c r="AR40" i="31"/>
  <c r="AH43" i="82"/>
  <c r="AQ43" i="82" s="1"/>
  <c r="Z41" i="41"/>
  <c r="AE39" i="90"/>
  <c r="W40" i="90"/>
  <c r="AF39" i="90"/>
  <c r="AO39" i="90" s="1"/>
  <c r="AG39" i="90"/>
  <c r="AP39" i="90" s="1"/>
  <c r="AR41" i="95"/>
  <c r="AI39" i="78"/>
  <c r="AN39" i="78"/>
  <c r="AR39" i="92"/>
  <c r="AN39" i="37"/>
  <c r="AI39" i="37"/>
  <c r="Z39" i="75"/>
  <c r="Y39" i="75"/>
  <c r="X39" i="75"/>
  <c r="AR40" i="41"/>
  <c r="AH42" i="85"/>
  <c r="AQ42" i="85" s="1"/>
  <c r="AH41" i="87"/>
  <c r="AQ41" i="87" s="1"/>
  <c r="AR40" i="45"/>
  <c r="AI39" i="44"/>
  <c r="AN39" i="44"/>
  <c r="AI39" i="43"/>
  <c r="AN39" i="43"/>
  <c r="Y40" i="32"/>
  <c r="X40" i="32"/>
  <c r="AI39" i="40"/>
  <c r="AN39" i="40"/>
  <c r="AN41" i="79"/>
  <c r="AI41" i="79"/>
  <c r="AN42" i="89"/>
  <c r="AI42" i="89"/>
  <c r="W42" i="88"/>
  <c r="AG41" i="88"/>
  <c r="AP41" i="88" s="1"/>
  <c r="AE41" i="88"/>
  <c r="AF41" i="88"/>
  <c r="AO41" i="88" s="1"/>
  <c r="AH42" i="95"/>
  <c r="AQ42" i="95" s="1"/>
  <c r="AR38" i="46"/>
  <c r="AE41" i="74"/>
  <c r="AF41" i="74"/>
  <c r="AO41" i="74" s="1"/>
  <c r="W42" i="74"/>
  <c r="AG41" i="74"/>
  <c r="AP41" i="74" s="1"/>
  <c r="AE40" i="35"/>
  <c r="AF40" i="35"/>
  <c r="AO40" i="35" s="1"/>
  <c r="W41" i="35"/>
  <c r="AG40" i="35"/>
  <c r="AP40" i="35" s="1"/>
  <c r="AI40" i="83"/>
  <c r="AN40" i="83"/>
  <c r="Z43" i="89"/>
  <c r="Y43" i="89"/>
  <c r="X43" i="89"/>
  <c r="Y41" i="34"/>
  <c r="X41" i="34"/>
  <c r="AH41" i="31"/>
  <c r="AQ41" i="31" s="1"/>
  <c r="Z43" i="39"/>
  <c r="Y43" i="39"/>
  <c r="X43" i="39"/>
  <c r="AR40" i="87"/>
  <c r="AR39" i="35"/>
  <c r="AR40" i="33"/>
  <c r="AH40" i="92"/>
  <c r="AQ40" i="92" s="1"/>
  <c r="Z41" i="30"/>
  <c r="Y41" i="30"/>
  <c r="X41" i="30"/>
  <c r="AR41" i="85"/>
  <c r="W42" i="29"/>
  <c r="AG41" i="29"/>
  <c r="AP41" i="29" s="1"/>
  <c r="AF41" i="29"/>
  <c r="AO41" i="29" s="1"/>
  <c r="AE41" i="29"/>
  <c r="Z41" i="31"/>
  <c r="Z43" i="82"/>
  <c r="AI38" i="75"/>
  <c r="AN38" i="75"/>
  <c r="AH40" i="36"/>
  <c r="AQ40" i="36" s="1"/>
  <c r="Z41" i="91"/>
  <c r="X41" i="91"/>
  <c r="Y41" i="91"/>
  <c r="Z42" i="85"/>
  <c r="Z41" i="26"/>
  <c r="Y41" i="26"/>
  <c r="X41" i="26"/>
  <c r="Y43" i="77"/>
  <c r="X43" i="77"/>
  <c r="AI42" i="86"/>
  <c r="AN42" i="86"/>
  <c r="AI40" i="28"/>
  <c r="AN40" i="28"/>
  <c r="AI40" i="96"/>
  <c r="AN40" i="96"/>
  <c r="AI41" i="48"/>
  <c r="AN41" i="48"/>
  <c r="AR39" i="36"/>
  <c r="X41" i="96"/>
  <c r="Y41" i="96"/>
  <c r="AH40" i="94"/>
  <c r="AQ40" i="94" s="1"/>
  <c r="AH41" i="45"/>
  <c r="AQ41" i="45" s="1"/>
  <c r="AH39" i="93"/>
  <c r="AQ39" i="93" s="1"/>
  <c r="AH39" i="46"/>
  <c r="AQ39" i="46" s="1"/>
  <c r="W39" i="73"/>
  <c r="AG38" i="73"/>
  <c r="AP38" i="73" s="1"/>
  <c r="AF38" i="73"/>
  <c r="AO38" i="73" s="1"/>
  <c r="AE38" i="73"/>
  <c r="AR38" i="93"/>
  <c r="AR42" i="82"/>
  <c r="Z41" i="87"/>
  <c r="AH41" i="27"/>
  <c r="AQ41" i="27" s="1"/>
  <c r="Z42" i="48"/>
  <c r="X42" i="48"/>
  <c r="Y42" i="48"/>
  <c r="AI39" i="81"/>
  <c r="AN39" i="81"/>
  <c r="AI39" i="84"/>
  <c r="AN39" i="84"/>
  <c r="AN40" i="91"/>
  <c r="AI40" i="91"/>
  <c r="AR40" i="80"/>
  <c r="AH41" i="74"/>
  <c r="AQ41" i="74" s="1"/>
  <c r="AR40" i="27"/>
  <c r="W42" i="27"/>
  <c r="AG41" i="27"/>
  <c r="AP41" i="27" s="1"/>
  <c r="AF41" i="27"/>
  <c r="AO41" i="27" s="1"/>
  <c r="AE41" i="27"/>
  <c r="Y40" i="44"/>
  <c r="X40" i="44"/>
  <c r="Z40" i="44" s="1"/>
  <c r="AN39" i="32"/>
  <c r="AI39" i="32"/>
  <c r="Y42" i="38"/>
  <c r="X42" i="38"/>
  <c r="Z42" i="38" s="1"/>
  <c r="X40" i="40"/>
  <c r="Y40" i="40"/>
  <c r="X42" i="79"/>
  <c r="Z42" i="79" s="1"/>
  <c r="Y42" i="79"/>
  <c r="Y40" i="84"/>
  <c r="Z40" i="84" s="1"/>
  <c r="X40" i="84"/>
  <c r="X43" i="86"/>
  <c r="Y43" i="86"/>
  <c r="X41" i="28"/>
  <c r="Y41" i="28"/>
  <c r="AF42" i="79" l="1"/>
  <c r="AO42" i="79" s="1"/>
  <c r="AE42" i="79"/>
  <c r="AG42" i="79"/>
  <c r="AP42" i="79" s="1"/>
  <c r="W43" i="79"/>
  <c r="AF41" i="83"/>
  <c r="AO41" i="83" s="1"/>
  <c r="AE41" i="83"/>
  <c r="W42" i="83"/>
  <c r="AG41" i="83"/>
  <c r="AP41" i="83" s="1"/>
  <c r="W41" i="81"/>
  <c r="AG40" i="81"/>
  <c r="AP40" i="81" s="1"/>
  <c r="AF40" i="81"/>
  <c r="AO40" i="81" s="1"/>
  <c r="AE40" i="81"/>
  <c r="W41" i="44"/>
  <c r="AG40" i="44"/>
  <c r="AP40" i="44" s="1"/>
  <c r="AE40" i="44"/>
  <c r="AF40" i="44"/>
  <c r="AO40" i="44" s="1"/>
  <c r="W41" i="84"/>
  <c r="AG40" i="84"/>
  <c r="AP40" i="84" s="1"/>
  <c r="AE40" i="84"/>
  <c r="AF40" i="84"/>
  <c r="AO40" i="84" s="1"/>
  <c r="AG42" i="38"/>
  <c r="AP42" i="38" s="1"/>
  <c r="AF42" i="38"/>
  <c r="AO42" i="38" s="1"/>
  <c r="W43" i="38"/>
  <c r="AE42" i="38"/>
  <c r="AR39" i="84"/>
  <c r="AH41" i="96"/>
  <c r="AQ41" i="96" s="1"/>
  <c r="AH43" i="77"/>
  <c r="AQ43" i="77" s="1"/>
  <c r="AE42" i="85"/>
  <c r="AF42" i="85"/>
  <c r="AO42" i="85" s="1"/>
  <c r="AG42" i="85"/>
  <c r="AP42" i="85" s="1"/>
  <c r="W43" i="85"/>
  <c r="W42" i="31"/>
  <c r="AG41" i="31"/>
  <c r="AP41" i="31" s="1"/>
  <c r="AF41" i="31"/>
  <c r="AO41" i="31" s="1"/>
  <c r="AE41" i="31"/>
  <c r="W44" i="39"/>
  <c r="AG43" i="39"/>
  <c r="AP43" i="39" s="1"/>
  <c r="AF43" i="39"/>
  <c r="AO43" i="39" s="1"/>
  <c r="AE43" i="39"/>
  <c r="AH41" i="34"/>
  <c r="AQ41" i="34" s="1"/>
  <c r="AI40" i="35"/>
  <c r="AN40" i="35"/>
  <c r="AR42" i="89"/>
  <c r="AH40" i="32"/>
  <c r="AQ40" i="32" s="1"/>
  <c r="AR39" i="44"/>
  <c r="AR39" i="37"/>
  <c r="Y41" i="76"/>
  <c r="X41" i="76"/>
  <c r="AR40" i="34"/>
  <c r="AI40" i="92"/>
  <c r="AN40" i="92"/>
  <c r="W43" i="48"/>
  <c r="AG42" i="48"/>
  <c r="AP42" i="48" s="1"/>
  <c r="AF42" i="48"/>
  <c r="AO42" i="48" s="1"/>
  <c r="AE42" i="48"/>
  <c r="AH43" i="86"/>
  <c r="AQ43" i="86" s="1"/>
  <c r="Z43" i="86"/>
  <c r="AN41" i="27"/>
  <c r="AI41" i="27"/>
  <c r="Z41" i="96"/>
  <c r="AR40" i="96"/>
  <c r="AI41" i="29"/>
  <c r="AN41" i="29"/>
  <c r="AR40" i="83"/>
  <c r="W42" i="41"/>
  <c r="AG41" i="41"/>
  <c r="AP41" i="41" s="1"/>
  <c r="AF41" i="41"/>
  <c r="AO41" i="41" s="1"/>
  <c r="AE41" i="41"/>
  <c r="AN40" i="76"/>
  <c r="AI40" i="76"/>
  <c r="AR41" i="38"/>
  <c r="AH40" i="81"/>
  <c r="AQ40" i="81" s="1"/>
  <c r="X41" i="47"/>
  <c r="Y41" i="47"/>
  <c r="AR40" i="30"/>
  <c r="AI39" i="42"/>
  <c r="AN39" i="42"/>
  <c r="AR42" i="39"/>
  <c r="AI41" i="45"/>
  <c r="AN41" i="45"/>
  <c r="AH40" i="78"/>
  <c r="AQ40" i="78" s="1"/>
  <c r="X41" i="94"/>
  <c r="Y41" i="94"/>
  <c r="AI42" i="95"/>
  <c r="AN42" i="95"/>
  <c r="AH42" i="38"/>
  <c r="AQ42" i="38" s="1"/>
  <c r="Z42" i="27"/>
  <c r="Y42" i="27"/>
  <c r="X42" i="27"/>
  <c r="AH42" i="79"/>
  <c r="AQ42" i="79" s="1"/>
  <c r="AH40" i="84"/>
  <c r="AQ40" i="84" s="1"/>
  <c r="AR39" i="32"/>
  <c r="AR39" i="81"/>
  <c r="Y39" i="73"/>
  <c r="Z39" i="73" s="1"/>
  <c r="X39" i="73"/>
  <c r="Z43" i="77"/>
  <c r="AH41" i="91"/>
  <c r="AQ41" i="91" s="1"/>
  <c r="AH41" i="30"/>
  <c r="AQ41" i="30" s="1"/>
  <c r="Z41" i="34"/>
  <c r="Y42" i="74"/>
  <c r="X42" i="74"/>
  <c r="AR41" i="79"/>
  <c r="Z40" i="32"/>
  <c r="AR42" i="77"/>
  <c r="AH40" i="37"/>
  <c r="AQ40" i="37" s="1"/>
  <c r="Z40" i="78"/>
  <c r="AN41" i="80"/>
  <c r="AI41" i="80"/>
  <c r="AI39" i="93"/>
  <c r="AN39" i="93"/>
  <c r="Y42" i="33"/>
  <c r="X42" i="33"/>
  <c r="AH41" i="28"/>
  <c r="AQ41" i="28" s="1"/>
  <c r="AH40" i="40"/>
  <c r="AQ40" i="40" s="1"/>
  <c r="AR40" i="91"/>
  <c r="AR40" i="28"/>
  <c r="AH41" i="26"/>
  <c r="AQ41" i="26" s="1"/>
  <c r="AG41" i="91"/>
  <c r="AP41" i="91" s="1"/>
  <c r="AF41" i="91"/>
  <c r="AO41" i="91" s="1"/>
  <c r="W42" i="91"/>
  <c r="AE41" i="91"/>
  <c r="AH43" i="89"/>
  <c r="AQ43" i="89" s="1"/>
  <c r="X41" i="35"/>
  <c r="Y41" i="35"/>
  <c r="AN41" i="88"/>
  <c r="AI41" i="88"/>
  <c r="AH39" i="75"/>
  <c r="AQ39" i="75" s="1"/>
  <c r="AI40" i="47"/>
  <c r="AN40" i="47"/>
  <c r="Y41" i="25"/>
  <c r="X41" i="25"/>
  <c r="X41" i="92"/>
  <c r="Y41" i="92"/>
  <c r="Z41" i="92" s="1"/>
  <c r="X40" i="46"/>
  <c r="Y40" i="46"/>
  <c r="Y41" i="36"/>
  <c r="X41" i="36"/>
  <c r="Z41" i="36" s="1"/>
  <c r="Z41" i="28"/>
  <c r="Z40" i="40"/>
  <c r="AH40" i="44"/>
  <c r="AQ40" i="44" s="1"/>
  <c r="AH42" i="48"/>
  <c r="AQ42" i="48" s="1"/>
  <c r="AR38" i="75"/>
  <c r="Z42" i="29"/>
  <c r="Y42" i="29"/>
  <c r="X42" i="29"/>
  <c r="W42" i="30"/>
  <c r="AG41" i="30"/>
  <c r="AP41" i="30" s="1"/>
  <c r="AF41" i="30"/>
  <c r="AO41" i="30" s="1"/>
  <c r="AE41" i="30"/>
  <c r="AH43" i="39"/>
  <c r="AQ43" i="39" s="1"/>
  <c r="AR39" i="43"/>
  <c r="Z40" i="90"/>
  <c r="Y40" i="90"/>
  <c r="X40" i="90"/>
  <c r="AH40" i="43"/>
  <c r="AQ40" i="43" s="1"/>
  <c r="X40" i="42"/>
  <c r="Z40" i="42" s="1"/>
  <c r="Y40" i="42"/>
  <c r="Z40" i="37"/>
  <c r="Z42" i="45"/>
  <c r="X42" i="45"/>
  <c r="Y42" i="45"/>
  <c r="AN40" i="94"/>
  <c r="AI40" i="94"/>
  <c r="AN41" i="33"/>
  <c r="AI41" i="33"/>
  <c r="X43" i="95"/>
  <c r="Y43" i="95"/>
  <c r="W42" i="87"/>
  <c r="AG41" i="87"/>
  <c r="AP41" i="87" s="1"/>
  <c r="AF41" i="87"/>
  <c r="AO41" i="87" s="1"/>
  <c r="AE41" i="87"/>
  <c r="AN38" i="73"/>
  <c r="AI38" i="73"/>
  <c r="AR41" i="48"/>
  <c r="AR42" i="86"/>
  <c r="W42" i="26"/>
  <c r="AG41" i="26"/>
  <c r="AP41" i="26" s="1"/>
  <c r="AF41" i="26"/>
  <c r="AO41" i="26" s="1"/>
  <c r="AE41" i="26"/>
  <c r="W44" i="82"/>
  <c r="AG43" i="82"/>
  <c r="AP43" i="82" s="1"/>
  <c r="AF43" i="82"/>
  <c r="AO43" i="82" s="1"/>
  <c r="AE43" i="82"/>
  <c r="W44" i="89"/>
  <c r="AE43" i="89"/>
  <c r="AG43" i="89"/>
  <c r="AP43" i="89" s="1"/>
  <c r="AF43" i="89"/>
  <c r="AO43" i="89" s="1"/>
  <c r="AI41" i="74"/>
  <c r="AN41" i="74"/>
  <c r="X42" i="88"/>
  <c r="Z42" i="88" s="1"/>
  <c r="Y42" i="88"/>
  <c r="AR39" i="40"/>
  <c r="W40" i="75"/>
  <c r="AG39" i="75"/>
  <c r="AP39" i="75" s="1"/>
  <c r="AF39" i="75"/>
  <c r="AO39" i="75" s="1"/>
  <c r="AE39" i="75"/>
  <c r="AR39" i="78"/>
  <c r="AI39" i="90"/>
  <c r="AN39" i="90"/>
  <c r="AH41" i="83"/>
  <c r="AQ41" i="83" s="1"/>
  <c r="W41" i="43"/>
  <c r="AG40" i="43"/>
  <c r="AP40" i="43" s="1"/>
  <c r="AF40" i="43"/>
  <c r="AO40" i="43" s="1"/>
  <c r="AE40" i="43"/>
  <c r="AR40" i="26"/>
  <c r="AI40" i="25"/>
  <c r="AN40" i="25"/>
  <c r="Z42" i="80"/>
  <c r="Y42" i="80"/>
  <c r="X42" i="80"/>
  <c r="Z40" i="93"/>
  <c r="Y40" i="93"/>
  <c r="X40" i="93"/>
  <c r="AI39" i="46"/>
  <c r="AN39" i="46"/>
  <c r="AI40" i="36"/>
  <c r="AN40" i="36"/>
  <c r="W41" i="42" l="1"/>
  <c r="AG40" i="42"/>
  <c r="AP40" i="42" s="1"/>
  <c r="AF40" i="42"/>
  <c r="AO40" i="42" s="1"/>
  <c r="AE40" i="42"/>
  <c r="W42" i="36"/>
  <c r="AG41" i="36"/>
  <c r="AP41" i="36" s="1"/>
  <c r="AF41" i="36"/>
  <c r="AO41" i="36" s="1"/>
  <c r="AE41" i="36"/>
  <c r="W43" i="88"/>
  <c r="AF42" i="88"/>
  <c r="AO42" i="88" s="1"/>
  <c r="AE42" i="88"/>
  <c r="AG42" i="88"/>
  <c r="AP42" i="88" s="1"/>
  <c r="AE39" i="73"/>
  <c r="AF39" i="73"/>
  <c r="AO39" i="73" s="1"/>
  <c r="W40" i="73"/>
  <c r="AG39" i="73"/>
  <c r="AP39" i="73" s="1"/>
  <c r="W42" i="92"/>
  <c r="AG41" i="92"/>
  <c r="AP41" i="92" s="1"/>
  <c r="AF41" i="92"/>
  <c r="AO41" i="92" s="1"/>
  <c r="AE41" i="92"/>
  <c r="Y42" i="26"/>
  <c r="Z42" i="26" s="1"/>
  <c r="X42" i="26"/>
  <c r="W43" i="29"/>
  <c r="AG42" i="29"/>
  <c r="AP42" i="29" s="1"/>
  <c r="AF42" i="29"/>
  <c r="AO42" i="29" s="1"/>
  <c r="AE42" i="29"/>
  <c r="AR40" i="25"/>
  <c r="Z41" i="43"/>
  <c r="X41" i="43"/>
  <c r="Y41" i="43"/>
  <c r="AR38" i="73"/>
  <c r="AR40" i="94"/>
  <c r="AF40" i="32"/>
  <c r="AO40" i="32" s="1"/>
  <c r="AE40" i="32"/>
  <c r="W41" i="32"/>
  <c r="AG40" i="32"/>
  <c r="AP40" i="32" s="1"/>
  <c r="W42" i="34"/>
  <c r="AG41" i="34"/>
  <c r="AP41" i="34" s="1"/>
  <c r="AF41" i="34"/>
  <c r="AO41" i="34" s="1"/>
  <c r="AE41" i="34"/>
  <c r="AH39" i="73"/>
  <c r="AQ39" i="73" s="1"/>
  <c r="AR41" i="45"/>
  <c r="W42" i="96"/>
  <c r="AG41" i="96"/>
  <c r="AP41" i="96" s="1"/>
  <c r="AE41" i="96"/>
  <c r="AF41" i="96"/>
  <c r="AO41" i="96" s="1"/>
  <c r="AH41" i="76"/>
  <c r="AQ41" i="76" s="1"/>
  <c r="AI42" i="38"/>
  <c r="AN42" i="38"/>
  <c r="AN40" i="84"/>
  <c r="AI40" i="84"/>
  <c r="AN40" i="44"/>
  <c r="AI40" i="44"/>
  <c r="X41" i="81"/>
  <c r="Y41" i="81"/>
  <c r="W41" i="93"/>
  <c r="AG40" i="93"/>
  <c r="AP40" i="93" s="1"/>
  <c r="AF40" i="93"/>
  <c r="AO40" i="93" s="1"/>
  <c r="AE40" i="93"/>
  <c r="AH41" i="25"/>
  <c r="AQ41" i="25" s="1"/>
  <c r="Z43" i="48"/>
  <c r="Y43" i="48"/>
  <c r="X43" i="48"/>
  <c r="Y44" i="39"/>
  <c r="Z44" i="39" s="1"/>
  <c r="X44" i="39"/>
  <c r="Z43" i="85"/>
  <c r="X43" i="85"/>
  <c r="Y43" i="85"/>
  <c r="AR39" i="90"/>
  <c r="AI43" i="89"/>
  <c r="AN43" i="89"/>
  <c r="X44" i="82"/>
  <c r="Y44" i="82"/>
  <c r="Z44" i="82" s="1"/>
  <c r="AI41" i="87"/>
  <c r="AN41" i="87"/>
  <c r="AH43" i="95"/>
  <c r="AQ43" i="95" s="1"/>
  <c r="AH40" i="90"/>
  <c r="AQ40" i="90" s="1"/>
  <c r="W41" i="40"/>
  <c r="AG40" i="40"/>
  <c r="AP40" i="40" s="1"/>
  <c r="AF40" i="40"/>
  <c r="AO40" i="40" s="1"/>
  <c r="AE40" i="40"/>
  <c r="AH40" i="46"/>
  <c r="AQ40" i="46" s="1"/>
  <c r="AH41" i="35"/>
  <c r="AQ41" i="35" s="1"/>
  <c r="AR41" i="80"/>
  <c r="AR42" i="95"/>
  <c r="AH41" i="47"/>
  <c r="AQ41" i="47" s="1"/>
  <c r="AN41" i="41"/>
  <c r="AI41" i="41"/>
  <c r="Z41" i="76"/>
  <c r="AI41" i="31"/>
  <c r="AN41" i="31"/>
  <c r="Y41" i="44"/>
  <c r="Z41" i="44" s="1"/>
  <c r="X41" i="44"/>
  <c r="Z43" i="79"/>
  <c r="X43" i="79"/>
  <c r="Y43" i="79"/>
  <c r="AF42" i="27"/>
  <c r="AO42" i="27" s="1"/>
  <c r="AE42" i="27"/>
  <c r="W43" i="27"/>
  <c r="AG42" i="27"/>
  <c r="AP42" i="27" s="1"/>
  <c r="AR41" i="27"/>
  <c r="Y43" i="38"/>
  <c r="X43" i="38"/>
  <c r="AR40" i="36"/>
  <c r="AH42" i="80"/>
  <c r="AQ42" i="80" s="1"/>
  <c r="AI40" i="43"/>
  <c r="AN40" i="43"/>
  <c r="X40" i="75"/>
  <c r="Y40" i="75"/>
  <c r="Z40" i="75" s="1"/>
  <c r="Z44" i="89"/>
  <c r="X44" i="89"/>
  <c r="Y44" i="89"/>
  <c r="Z43" i="95"/>
  <c r="AH42" i="45"/>
  <c r="AQ42" i="45" s="1"/>
  <c r="W42" i="28"/>
  <c r="AG41" i="28"/>
  <c r="AP41" i="28" s="1"/>
  <c r="AF41" i="28"/>
  <c r="AO41" i="28" s="1"/>
  <c r="AE41" i="28"/>
  <c r="Z40" i="46"/>
  <c r="Z41" i="25"/>
  <c r="Z41" i="35"/>
  <c r="AI41" i="91"/>
  <c r="AN41" i="91"/>
  <c r="AH42" i="33"/>
  <c r="AQ42" i="33" s="1"/>
  <c r="AH42" i="74"/>
  <c r="AQ42" i="74" s="1"/>
  <c r="Z41" i="47"/>
  <c r="AR41" i="29"/>
  <c r="AF43" i="86"/>
  <c r="AO43" i="86" s="1"/>
  <c r="W44" i="86"/>
  <c r="AE43" i="86"/>
  <c r="AG43" i="86"/>
  <c r="AP43" i="86" s="1"/>
  <c r="AR40" i="92"/>
  <c r="AR40" i="35"/>
  <c r="Z41" i="84"/>
  <c r="X41" i="84"/>
  <c r="Y41" i="84"/>
  <c r="AI40" i="81"/>
  <c r="AN40" i="81"/>
  <c r="AH42" i="88"/>
  <c r="AQ42" i="88" s="1"/>
  <c r="AR39" i="93"/>
  <c r="AR39" i="46"/>
  <c r="AR41" i="74"/>
  <c r="AN41" i="26"/>
  <c r="AI41" i="26"/>
  <c r="AR41" i="33"/>
  <c r="W43" i="45"/>
  <c r="AG42" i="45"/>
  <c r="AP42" i="45" s="1"/>
  <c r="AF42" i="45"/>
  <c r="AO42" i="45" s="1"/>
  <c r="AE42" i="45"/>
  <c r="W41" i="90"/>
  <c r="AG40" i="90"/>
  <c r="AP40" i="90" s="1"/>
  <c r="AF40" i="90"/>
  <c r="AO40" i="90" s="1"/>
  <c r="AE40" i="90"/>
  <c r="AH41" i="94"/>
  <c r="AQ41" i="94" s="1"/>
  <c r="AR39" i="42"/>
  <c r="AN42" i="48"/>
  <c r="AI42" i="48"/>
  <c r="AN43" i="39"/>
  <c r="AI43" i="39"/>
  <c r="X42" i="83"/>
  <c r="Z42" i="83" s="1"/>
  <c r="Y42" i="83"/>
  <c r="AN42" i="79"/>
  <c r="AI42" i="79"/>
  <c r="AH40" i="42"/>
  <c r="AQ40" i="42" s="1"/>
  <c r="AN41" i="30"/>
  <c r="AI41" i="30"/>
  <c r="AE42" i="80"/>
  <c r="AF42" i="80"/>
  <c r="AO42" i="80" s="1"/>
  <c r="AG42" i="80"/>
  <c r="AP42" i="80" s="1"/>
  <c r="W43" i="80"/>
  <c r="Y42" i="30"/>
  <c r="X42" i="30"/>
  <c r="AH41" i="36"/>
  <c r="AQ41" i="36" s="1"/>
  <c r="Z42" i="91"/>
  <c r="Y42" i="91"/>
  <c r="X42" i="91"/>
  <c r="W41" i="78"/>
  <c r="AG40" i="78"/>
  <c r="AP40" i="78" s="1"/>
  <c r="AF40" i="78"/>
  <c r="AO40" i="78" s="1"/>
  <c r="AE40" i="78"/>
  <c r="AH40" i="93"/>
  <c r="AQ40" i="93" s="1"/>
  <c r="AN39" i="75"/>
  <c r="AI39" i="75"/>
  <c r="AN43" i="82"/>
  <c r="AI43" i="82"/>
  <c r="Y42" i="87"/>
  <c r="X42" i="87"/>
  <c r="AF40" i="37"/>
  <c r="AO40" i="37" s="1"/>
  <c r="AE40" i="37"/>
  <c r="W41" i="37"/>
  <c r="AG40" i="37"/>
  <c r="AP40" i="37" s="1"/>
  <c r="AH42" i="29"/>
  <c r="AQ42" i="29" s="1"/>
  <c r="AH41" i="92"/>
  <c r="AQ41" i="92" s="1"/>
  <c r="AR40" i="47"/>
  <c r="AR41" i="88"/>
  <c r="Z42" i="33"/>
  <c r="Z42" i="74"/>
  <c r="AE43" i="77"/>
  <c r="AF43" i="77"/>
  <c r="AO43" i="77" s="1"/>
  <c r="W44" i="77"/>
  <c r="AG43" i="77"/>
  <c r="AP43" i="77" s="1"/>
  <c r="AH42" i="27"/>
  <c r="AQ42" i="27" s="1"/>
  <c r="Z41" i="94"/>
  <c r="AR40" i="76"/>
  <c r="Z42" i="41"/>
  <c r="Y42" i="41"/>
  <c r="X42" i="41"/>
  <c r="X42" i="31"/>
  <c r="Z42" i="31" s="1"/>
  <c r="Y42" i="31"/>
  <c r="AI42" i="85"/>
  <c r="AN42" i="85"/>
  <c r="AN41" i="83"/>
  <c r="AI41" i="83"/>
  <c r="W43" i="83" l="1"/>
  <c r="AG42" i="83"/>
  <c r="AP42" i="83" s="1"/>
  <c r="AF42" i="83"/>
  <c r="AO42" i="83" s="1"/>
  <c r="AE42" i="83"/>
  <c r="AF44" i="39"/>
  <c r="AO44" i="39" s="1"/>
  <c r="AE44" i="39"/>
  <c r="W45" i="39"/>
  <c r="AG44" i="39"/>
  <c r="AP44" i="39" s="1"/>
  <c r="AF42" i="26"/>
  <c r="AO42" i="26" s="1"/>
  <c r="AE42" i="26"/>
  <c r="W43" i="26"/>
  <c r="AG42" i="26"/>
  <c r="AP42" i="26" s="1"/>
  <c r="AF41" i="44"/>
  <c r="AO41" i="44" s="1"/>
  <c r="AE41" i="44"/>
  <c r="W42" i="44"/>
  <c r="AG41" i="44"/>
  <c r="AP41" i="44" s="1"/>
  <c r="W43" i="31"/>
  <c r="AG42" i="31"/>
  <c r="AP42" i="31" s="1"/>
  <c r="AF42" i="31"/>
  <c r="AO42" i="31" s="1"/>
  <c r="AE42" i="31"/>
  <c r="AE40" i="75"/>
  <c r="AG40" i="75"/>
  <c r="AP40" i="75" s="1"/>
  <c r="AF40" i="75"/>
  <c r="AO40" i="75" s="1"/>
  <c r="W41" i="75"/>
  <c r="AE44" i="82"/>
  <c r="AF44" i="82"/>
  <c r="AO44" i="82" s="1"/>
  <c r="W45" i="82"/>
  <c r="AG44" i="82"/>
  <c r="AP44" i="82" s="1"/>
  <c r="AE42" i="41"/>
  <c r="W43" i="41"/>
  <c r="AG42" i="41"/>
  <c r="AP42" i="41" s="1"/>
  <c r="AF42" i="41"/>
  <c r="AO42" i="41" s="1"/>
  <c r="AH43" i="38"/>
  <c r="AQ43" i="38" s="1"/>
  <c r="AG43" i="79"/>
  <c r="AP43" i="79" s="1"/>
  <c r="W44" i="79"/>
  <c r="AE43" i="79"/>
  <c r="AF43" i="79"/>
  <c r="AO43" i="79" s="1"/>
  <c r="AR43" i="82"/>
  <c r="Z41" i="78"/>
  <c r="X41" i="78"/>
  <c r="Y41" i="78"/>
  <c r="AR41" i="30"/>
  <c r="W42" i="25"/>
  <c r="AG41" i="25"/>
  <c r="AP41" i="25" s="1"/>
  <c r="AF41" i="25"/>
  <c r="AO41" i="25" s="1"/>
  <c r="AE41" i="25"/>
  <c r="X41" i="40"/>
  <c r="Y41" i="40"/>
  <c r="AR40" i="44"/>
  <c r="AE41" i="94"/>
  <c r="AF41" i="94"/>
  <c r="AO41" i="94" s="1"/>
  <c r="AG41" i="94"/>
  <c r="AP41" i="94" s="1"/>
  <c r="W42" i="94"/>
  <c r="AE42" i="33"/>
  <c r="W43" i="33"/>
  <c r="AG42" i="33"/>
  <c r="AP42" i="33" s="1"/>
  <c r="AF42" i="33"/>
  <c r="AO42" i="33" s="1"/>
  <c r="AH42" i="87"/>
  <c r="AQ42" i="87" s="1"/>
  <c r="AI40" i="78"/>
  <c r="AN40" i="78"/>
  <c r="X41" i="90"/>
  <c r="Y41" i="90"/>
  <c r="AH41" i="84"/>
  <c r="AQ41" i="84" s="1"/>
  <c r="AN41" i="28"/>
  <c r="AI41" i="28"/>
  <c r="AF44" i="89"/>
  <c r="AO44" i="89" s="1"/>
  <c r="AG44" i="89"/>
  <c r="AP44" i="89" s="1"/>
  <c r="AE44" i="89"/>
  <c r="W45" i="89"/>
  <c r="AH43" i="79"/>
  <c r="AQ43" i="79" s="1"/>
  <c r="AR41" i="31"/>
  <c r="AN40" i="40"/>
  <c r="AI40" i="40"/>
  <c r="AH43" i="85"/>
  <c r="AQ43" i="85" s="1"/>
  <c r="X42" i="96"/>
  <c r="Y42" i="96"/>
  <c r="Z42" i="96" s="1"/>
  <c r="X42" i="34"/>
  <c r="Z42" i="34" s="1"/>
  <c r="Y42" i="34"/>
  <c r="AG41" i="43"/>
  <c r="AP41" i="43" s="1"/>
  <c r="W42" i="43"/>
  <c r="AF41" i="43"/>
  <c r="AO41" i="43" s="1"/>
  <c r="AE41" i="43"/>
  <c r="AR42" i="85"/>
  <c r="W42" i="47"/>
  <c r="AG41" i="47"/>
  <c r="AP41" i="47" s="1"/>
  <c r="AF41" i="47"/>
  <c r="AO41" i="47" s="1"/>
  <c r="AE41" i="47"/>
  <c r="W44" i="85"/>
  <c r="AG43" i="85"/>
  <c r="AP43" i="85" s="1"/>
  <c r="AF43" i="85"/>
  <c r="AO43" i="85" s="1"/>
  <c r="AE43" i="85"/>
  <c r="AE43" i="48"/>
  <c r="AF43" i="48"/>
  <c r="AO43" i="48" s="1"/>
  <c r="W44" i="48"/>
  <c r="AG43" i="48"/>
  <c r="AP43" i="48" s="1"/>
  <c r="AN40" i="93"/>
  <c r="AI40" i="93"/>
  <c r="AH41" i="81"/>
  <c r="AQ41" i="81" s="1"/>
  <c r="Z43" i="29"/>
  <c r="X43" i="29"/>
  <c r="Y43" i="29"/>
  <c r="X43" i="88"/>
  <c r="Y43" i="88"/>
  <c r="Z43" i="88" s="1"/>
  <c r="AI43" i="77"/>
  <c r="AN43" i="77"/>
  <c r="X41" i="37"/>
  <c r="Y41" i="37"/>
  <c r="Z42" i="87"/>
  <c r="AI42" i="80"/>
  <c r="AN42" i="80"/>
  <c r="AN40" i="90"/>
  <c r="AI40" i="90"/>
  <c r="AN42" i="45"/>
  <c r="AI42" i="45"/>
  <c r="AR41" i="26"/>
  <c r="AN43" i="86"/>
  <c r="AI43" i="86"/>
  <c r="W42" i="35"/>
  <c r="AG41" i="35"/>
  <c r="AP41" i="35" s="1"/>
  <c r="AF41" i="35"/>
  <c r="AO41" i="35" s="1"/>
  <c r="AE41" i="35"/>
  <c r="AH40" i="75"/>
  <c r="AQ40" i="75" s="1"/>
  <c r="Y43" i="27"/>
  <c r="X43" i="27"/>
  <c r="AH41" i="44"/>
  <c r="AQ41" i="44" s="1"/>
  <c r="AR41" i="41"/>
  <c r="AR43" i="89"/>
  <c r="AH44" i="39"/>
  <c r="AQ44" i="39" s="1"/>
  <c r="Z41" i="81"/>
  <c r="AR42" i="38"/>
  <c r="AN41" i="34"/>
  <c r="AI41" i="34"/>
  <c r="Z41" i="32"/>
  <c r="X41" i="32"/>
  <c r="Y41" i="32"/>
  <c r="AH42" i="26"/>
  <c r="AQ42" i="26" s="1"/>
  <c r="X42" i="92"/>
  <c r="Y42" i="92"/>
  <c r="AI39" i="73"/>
  <c r="AN39" i="73"/>
  <c r="AI41" i="36"/>
  <c r="AN41" i="36"/>
  <c r="AN40" i="42"/>
  <c r="AI40" i="42"/>
  <c r="W43" i="91"/>
  <c r="AG42" i="91"/>
  <c r="AP42" i="91" s="1"/>
  <c r="AE42" i="91"/>
  <c r="AF42" i="91"/>
  <c r="AO42" i="91" s="1"/>
  <c r="X44" i="86"/>
  <c r="Y44" i="86"/>
  <c r="W44" i="95"/>
  <c r="AG43" i="95"/>
  <c r="AP43" i="95" s="1"/>
  <c r="AF43" i="95"/>
  <c r="AO43" i="95" s="1"/>
  <c r="AE43" i="95"/>
  <c r="AR41" i="87"/>
  <c r="AH42" i="30"/>
  <c r="AQ42" i="30" s="1"/>
  <c r="AH42" i="83"/>
  <c r="AQ42" i="83" s="1"/>
  <c r="AR41" i="91"/>
  <c r="Z42" i="30"/>
  <c r="AR43" i="39"/>
  <c r="AN42" i="27"/>
  <c r="AI42" i="27"/>
  <c r="AR41" i="83"/>
  <c r="AI40" i="37"/>
  <c r="AN40" i="37"/>
  <c r="Y43" i="80"/>
  <c r="Z43" i="80" s="1"/>
  <c r="X43" i="80"/>
  <c r="AR42" i="79"/>
  <c r="AR40" i="81"/>
  <c r="W41" i="46"/>
  <c r="AG40" i="46"/>
  <c r="AP40" i="46" s="1"/>
  <c r="AF40" i="46"/>
  <c r="AO40" i="46" s="1"/>
  <c r="AE40" i="46"/>
  <c r="AN41" i="96"/>
  <c r="AI41" i="96"/>
  <c r="AI40" i="32"/>
  <c r="AN40" i="32"/>
  <c r="AN42" i="29"/>
  <c r="AI42" i="29"/>
  <c r="AF41" i="84"/>
  <c r="AO41" i="84" s="1"/>
  <c r="AE41" i="84"/>
  <c r="AG41" i="84"/>
  <c r="AP41" i="84" s="1"/>
  <c r="W42" i="84"/>
  <c r="AG41" i="76"/>
  <c r="AP41" i="76" s="1"/>
  <c r="AF41" i="76"/>
  <c r="AO41" i="76" s="1"/>
  <c r="W42" i="76"/>
  <c r="AE41" i="76"/>
  <c r="AH42" i="31"/>
  <c r="AQ42" i="31" s="1"/>
  <c r="W43" i="74"/>
  <c r="AG42" i="74"/>
  <c r="AP42" i="74" s="1"/>
  <c r="AF42" i="74"/>
  <c r="AO42" i="74" s="1"/>
  <c r="AE42" i="74"/>
  <c r="Y42" i="28"/>
  <c r="X42" i="28"/>
  <c r="Z43" i="38"/>
  <c r="AH42" i="41"/>
  <c r="AQ42" i="41" s="1"/>
  <c r="Y44" i="77"/>
  <c r="X44" i="77"/>
  <c r="Z44" i="77" s="1"/>
  <c r="AR39" i="75"/>
  <c r="AH42" i="91"/>
  <c r="AQ42" i="91" s="1"/>
  <c r="AR42" i="48"/>
  <c r="X43" i="45"/>
  <c r="Z43" i="45" s="1"/>
  <c r="Y43" i="45"/>
  <c r="AH44" i="89"/>
  <c r="AQ44" i="89" s="1"/>
  <c r="AR40" i="43"/>
  <c r="AH44" i="82"/>
  <c r="AQ44" i="82" s="1"/>
  <c r="AH43" i="48"/>
  <c r="AQ43" i="48" s="1"/>
  <c r="Z41" i="93"/>
  <c r="Y41" i="93"/>
  <c r="X41" i="93"/>
  <c r="AR40" i="84"/>
  <c r="AH41" i="43"/>
  <c r="AQ41" i="43" s="1"/>
  <c r="AI41" i="92"/>
  <c r="AN41" i="92"/>
  <c r="Z40" i="73"/>
  <c r="Y40" i="73"/>
  <c r="X40" i="73"/>
  <c r="AI42" i="88"/>
  <c r="AN42" i="88"/>
  <c r="X42" i="36"/>
  <c r="Y42" i="36"/>
  <c r="X41" i="42"/>
  <c r="Y41" i="42"/>
  <c r="AE43" i="45" l="1"/>
  <c r="W44" i="45"/>
  <c r="AG43" i="45"/>
  <c r="AP43" i="45" s="1"/>
  <c r="AF43" i="45"/>
  <c r="AO43" i="45" s="1"/>
  <c r="W45" i="77"/>
  <c r="AG44" i="77"/>
  <c r="AP44" i="77" s="1"/>
  <c r="AF44" i="77"/>
  <c r="AO44" i="77" s="1"/>
  <c r="AE44" i="77"/>
  <c r="AE42" i="96"/>
  <c r="AG42" i="96"/>
  <c r="AP42" i="96" s="1"/>
  <c r="AF42" i="96"/>
  <c r="AO42" i="96" s="1"/>
  <c r="W43" i="96"/>
  <c r="AE42" i="34"/>
  <c r="AF42" i="34"/>
  <c r="AO42" i="34" s="1"/>
  <c r="W43" i="34"/>
  <c r="AG42" i="34"/>
  <c r="AP42" i="34" s="1"/>
  <c r="W44" i="80"/>
  <c r="AG43" i="80"/>
  <c r="AP43" i="80" s="1"/>
  <c r="AF43" i="80"/>
  <c r="AO43" i="80" s="1"/>
  <c r="AE43" i="80"/>
  <c r="AE43" i="88"/>
  <c r="AF43" i="88"/>
  <c r="AO43" i="88" s="1"/>
  <c r="W44" i="88"/>
  <c r="AG43" i="88"/>
  <c r="AP43" i="88" s="1"/>
  <c r="AN41" i="84"/>
  <c r="AI41" i="84"/>
  <c r="AR42" i="27"/>
  <c r="AR40" i="78"/>
  <c r="AI41" i="44"/>
  <c r="AN41" i="44"/>
  <c r="AI43" i="95"/>
  <c r="AN43" i="95"/>
  <c r="AH44" i="86"/>
  <c r="AQ44" i="86" s="1"/>
  <c r="X43" i="91"/>
  <c r="Z43" i="91" s="1"/>
  <c r="Y43" i="91"/>
  <c r="AR39" i="73"/>
  <c r="X42" i="35"/>
  <c r="Y42" i="35"/>
  <c r="Z42" i="35" s="1"/>
  <c r="AR42" i="45"/>
  <c r="W43" i="87"/>
  <c r="AG42" i="87"/>
  <c r="AP42" i="87" s="1"/>
  <c r="AF42" i="87"/>
  <c r="AO42" i="87" s="1"/>
  <c r="AE42" i="87"/>
  <c r="AI43" i="85"/>
  <c r="AN43" i="85"/>
  <c r="AH41" i="40"/>
  <c r="AQ41" i="40" s="1"/>
  <c r="AH42" i="28"/>
  <c r="AQ42" i="28" s="1"/>
  <c r="X43" i="74"/>
  <c r="Y43" i="74"/>
  <c r="AR40" i="37"/>
  <c r="Z42" i="28"/>
  <c r="X42" i="76"/>
  <c r="Y42" i="76"/>
  <c r="AR40" i="32"/>
  <c r="Z41" i="46"/>
  <c r="X41" i="46"/>
  <c r="Y41" i="46"/>
  <c r="AH43" i="80"/>
  <c r="AQ43" i="80" s="1"/>
  <c r="AN42" i="91"/>
  <c r="AI42" i="91"/>
  <c r="AR41" i="36"/>
  <c r="AH41" i="32"/>
  <c r="AQ41" i="32" s="1"/>
  <c r="W42" i="81"/>
  <c r="AG41" i="81"/>
  <c r="AP41" i="81" s="1"/>
  <c r="AF41" i="81"/>
  <c r="AO41" i="81" s="1"/>
  <c r="AE41" i="81"/>
  <c r="AH43" i="29"/>
  <c r="AQ43" i="29" s="1"/>
  <c r="AR40" i="40"/>
  <c r="Z42" i="94"/>
  <c r="X42" i="94"/>
  <c r="Y42" i="94"/>
  <c r="AH41" i="78"/>
  <c r="AQ41" i="78" s="1"/>
  <c r="X44" i="79"/>
  <c r="Y44" i="79"/>
  <c r="AI42" i="41"/>
  <c r="AN42" i="41"/>
  <c r="Z41" i="75"/>
  <c r="Y41" i="75"/>
  <c r="X41" i="75"/>
  <c r="AN42" i="31"/>
  <c r="AI42" i="31"/>
  <c r="AI42" i="26"/>
  <c r="AN42" i="26"/>
  <c r="AH42" i="36"/>
  <c r="AQ42" i="36" s="1"/>
  <c r="AR40" i="93"/>
  <c r="AI43" i="48"/>
  <c r="AN43" i="48"/>
  <c r="AI41" i="47"/>
  <c r="AN41" i="47"/>
  <c r="Z45" i="82"/>
  <c r="Y45" i="82"/>
  <c r="X45" i="82"/>
  <c r="W41" i="73"/>
  <c r="AG40" i="73"/>
  <c r="AP40" i="73" s="1"/>
  <c r="AF40" i="73"/>
  <c r="AO40" i="73" s="1"/>
  <c r="AE40" i="73"/>
  <c r="AF41" i="93"/>
  <c r="AO41" i="93" s="1"/>
  <c r="AE41" i="93"/>
  <c r="W42" i="93"/>
  <c r="AG41" i="93"/>
  <c r="AP41" i="93" s="1"/>
  <c r="AR43" i="77"/>
  <c r="AI42" i="83"/>
  <c r="AN42" i="83"/>
  <c r="Z42" i="36"/>
  <c r="AR41" i="92"/>
  <c r="W44" i="38"/>
  <c r="AG43" i="38"/>
  <c r="AP43" i="38" s="1"/>
  <c r="AF43" i="38"/>
  <c r="AO43" i="38" s="1"/>
  <c r="AE43" i="38"/>
  <c r="AR42" i="29"/>
  <c r="AI40" i="46"/>
  <c r="AN40" i="46"/>
  <c r="Z44" i="86"/>
  <c r="AR40" i="42"/>
  <c r="AH43" i="27"/>
  <c r="AQ43" i="27" s="1"/>
  <c r="AH43" i="88"/>
  <c r="AQ43" i="88" s="1"/>
  <c r="AN41" i="43"/>
  <c r="AI41" i="43"/>
  <c r="Y45" i="89"/>
  <c r="X45" i="89"/>
  <c r="Z41" i="40"/>
  <c r="Z43" i="31"/>
  <c r="X43" i="31"/>
  <c r="Y43" i="31"/>
  <c r="X45" i="39"/>
  <c r="Y45" i="39"/>
  <c r="Z45" i="39" s="1"/>
  <c r="W42" i="32"/>
  <c r="AG41" i="32"/>
  <c r="AP41" i="32" s="1"/>
  <c r="AF41" i="32"/>
  <c r="AO41" i="32" s="1"/>
  <c r="AE41" i="32"/>
  <c r="AE43" i="29"/>
  <c r="W44" i="29"/>
  <c r="AG43" i="29"/>
  <c r="AP43" i="29" s="1"/>
  <c r="AF43" i="29"/>
  <c r="AO43" i="29" s="1"/>
  <c r="X42" i="25"/>
  <c r="Y42" i="25"/>
  <c r="AR41" i="34"/>
  <c r="AH42" i="34"/>
  <c r="AQ42" i="34" s="1"/>
  <c r="AR41" i="28"/>
  <c r="AN44" i="89"/>
  <c r="AI44" i="89"/>
  <c r="AH41" i="90"/>
  <c r="AQ41" i="90" s="1"/>
  <c r="Z43" i="33"/>
  <c r="Y43" i="33"/>
  <c r="X43" i="33"/>
  <c r="AI41" i="94"/>
  <c r="AN41" i="94"/>
  <c r="AI41" i="25"/>
  <c r="AN41" i="25"/>
  <c r="Z43" i="41"/>
  <c r="Y43" i="41"/>
  <c r="X43" i="41"/>
  <c r="AN40" i="75"/>
  <c r="AI40" i="75"/>
  <c r="Z43" i="26"/>
  <c r="X43" i="26"/>
  <c r="Y43" i="26"/>
  <c r="AH44" i="77"/>
  <c r="AQ44" i="77" s="1"/>
  <c r="AI42" i="74"/>
  <c r="AN42" i="74"/>
  <c r="AR41" i="96"/>
  <c r="AR42" i="80"/>
  <c r="W42" i="78"/>
  <c r="AG41" i="78"/>
  <c r="AP41" i="78" s="1"/>
  <c r="AF41" i="78"/>
  <c r="AO41" i="78" s="1"/>
  <c r="AE41" i="78"/>
  <c r="AH43" i="45"/>
  <c r="AQ43" i="45" s="1"/>
  <c r="AH41" i="42"/>
  <c r="AQ41" i="42" s="1"/>
  <c r="AR42" i="88"/>
  <c r="AH42" i="92"/>
  <c r="AQ42" i="92" s="1"/>
  <c r="AR43" i="86"/>
  <c r="AR40" i="90"/>
  <c r="AH41" i="37"/>
  <c r="AQ41" i="37" s="1"/>
  <c r="Y44" i="48"/>
  <c r="X44" i="48"/>
  <c r="Z42" i="47"/>
  <c r="Y42" i="47"/>
  <c r="X42" i="47"/>
  <c r="Z41" i="42"/>
  <c r="AH40" i="73"/>
  <c r="AQ40" i="73" s="1"/>
  <c r="AH41" i="93"/>
  <c r="AQ41" i="93" s="1"/>
  <c r="AI41" i="76"/>
  <c r="AN41" i="76"/>
  <c r="Y42" i="84"/>
  <c r="X42" i="84"/>
  <c r="AF42" i="30"/>
  <c r="AO42" i="30" s="1"/>
  <c r="AE42" i="30"/>
  <c r="W43" i="30"/>
  <c r="AG42" i="30"/>
  <c r="AP42" i="30" s="1"/>
  <c r="Z44" i="95"/>
  <c r="X44" i="95"/>
  <c r="Y44" i="95"/>
  <c r="Z42" i="92"/>
  <c r="Z43" i="27"/>
  <c r="AI41" i="35"/>
  <c r="AN41" i="35"/>
  <c r="Z41" i="37"/>
  <c r="X44" i="85"/>
  <c r="Y44" i="85"/>
  <c r="X42" i="43"/>
  <c r="Y42" i="43"/>
  <c r="AH42" i="96"/>
  <c r="AQ42" i="96" s="1"/>
  <c r="Z41" i="90"/>
  <c r="AN42" i="33"/>
  <c r="AI42" i="33"/>
  <c r="AI43" i="79"/>
  <c r="AN43" i="79"/>
  <c r="AI44" i="82"/>
  <c r="AN44" i="82"/>
  <c r="Y42" i="44"/>
  <c r="X42" i="44"/>
  <c r="AI44" i="39"/>
  <c r="AN44" i="39"/>
  <c r="Z43" i="83"/>
  <c r="X43" i="83"/>
  <c r="Y43" i="83"/>
  <c r="W46" i="39" l="1"/>
  <c r="AG45" i="39"/>
  <c r="AP45" i="39" s="1"/>
  <c r="AF45" i="39"/>
  <c r="AO45" i="39" s="1"/>
  <c r="AE45" i="39"/>
  <c r="AF43" i="91"/>
  <c r="AO43" i="91" s="1"/>
  <c r="AE43" i="91"/>
  <c r="AG43" i="91"/>
  <c r="AP43" i="91" s="1"/>
  <c r="W44" i="91"/>
  <c r="W43" i="35"/>
  <c r="AG42" i="35"/>
  <c r="AP42" i="35" s="1"/>
  <c r="AF42" i="35"/>
  <c r="AO42" i="35" s="1"/>
  <c r="AE42" i="35"/>
  <c r="AH42" i="43"/>
  <c r="AQ42" i="43" s="1"/>
  <c r="W45" i="95"/>
  <c r="AG44" i="95"/>
  <c r="AP44" i="95" s="1"/>
  <c r="AF44" i="95"/>
  <c r="AO44" i="95" s="1"/>
  <c r="AE44" i="95"/>
  <c r="AH42" i="25"/>
  <c r="AQ42" i="25" s="1"/>
  <c r="AF43" i="83"/>
  <c r="AO43" i="83" s="1"/>
  <c r="AE43" i="83"/>
  <c r="W44" i="83"/>
  <c r="AG43" i="83"/>
  <c r="AP43" i="83" s="1"/>
  <c r="AE41" i="90"/>
  <c r="AF41" i="90"/>
  <c r="AO41" i="90" s="1"/>
  <c r="AG41" i="90"/>
  <c r="AP41" i="90" s="1"/>
  <c r="W42" i="90"/>
  <c r="W42" i="37"/>
  <c r="AG41" i="37"/>
  <c r="AP41" i="37" s="1"/>
  <c r="AF41" i="37"/>
  <c r="AO41" i="37" s="1"/>
  <c r="AE41" i="37"/>
  <c r="AH44" i="95"/>
  <c r="AQ44" i="95" s="1"/>
  <c r="AH43" i="26"/>
  <c r="AQ43" i="26" s="1"/>
  <c r="W44" i="41"/>
  <c r="AG43" i="41"/>
  <c r="AP43" i="41" s="1"/>
  <c r="AF43" i="41"/>
  <c r="AO43" i="41" s="1"/>
  <c r="AE43" i="41"/>
  <c r="AF43" i="31"/>
  <c r="AO43" i="31" s="1"/>
  <c r="AE43" i="31"/>
  <c r="W44" i="31"/>
  <c r="AG43" i="31"/>
  <c r="AP43" i="31" s="1"/>
  <c r="AN43" i="38"/>
  <c r="AI43" i="38"/>
  <c r="W46" i="82"/>
  <c r="AG45" i="82"/>
  <c r="AP45" i="82" s="1"/>
  <c r="AF45" i="82"/>
  <c r="AO45" i="82" s="1"/>
  <c r="AE45" i="82"/>
  <c r="W42" i="75"/>
  <c r="AG41" i="75"/>
  <c r="AP41" i="75" s="1"/>
  <c r="AE41" i="75"/>
  <c r="AF41" i="75"/>
  <c r="AO41" i="75" s="1"/>
  <c r="AH42" i="94"/>
  <c r="AQ42" i="94" s="1"/>
  <c r="W42" i="46"/>
  <c r="AG41" i="46"/>
  <c r="AP41" i="46" s="1"/>
  <c r="AF41" i="46"/>
  <c r="AO41" i="46" s="1"/>
  <c r="AE41" i="46"/>
  <c r="AF42" i="28"/>
  <c r="AO42" i="28" s="1"/>
  <c r="AE42" i="28"/>
  <c r="W43" i="28"/>
  <c r="AG42" i="28"/>
  <c r="AP42" i="28" s="1"/>
  <c r="X43" i="34"/>
  <c r="Y43" i="34"/>
  <c r="AH42" i="84"/>
  <c r="AQ42" i="84" s="1"/>
  <c r="W44" i="26"/>
  <c r="AG43" i="26"/>
  <c r="AP43" i="26" s="1"/>
  <c r="AF43" i="26"/>
  <c r="AO43" i="26" s="1"/>
  <c r="AE43" i="26"/>
  <c r="AR44" i="39"/>
  <c r="Z42" i="43"/>
  <c r="AR41" i="35"/>
  <c r="AH44" i="48"/>
  <c r="AQ44" i="48" s="1"/>
  <c r="AN41" i="78"/>
  <c r="AI41" i="78"/>
  <c r="AR40" i="75"/>
  <c r="AR41" i="25"/>
  <c r="Z42" i="25"/>
  <c r="AI41" i="32"/>
  <c r="AN41" i="32"/>
  <c r="AH45" i="39"/>
  <c r="AQ45" i="39" s="1"/>
  <c r="AH45" i="89"/>
  <c r="AQ45" i="89" s="1"/>
  <c r="X42" i="93"/>
  <c r="Y42" i="93"/>
  <c r="Y41" i="73"/>
  <c r="X41" i="73"/>
  <c r="Z41" i="73" s="1"/>
  <c r="AR41" i="47"/>
  <c r="AR42" i="31"/>
  <c r="AR42" i="41"/>
  <c r="AH42" i="35"/>
  <c r="AQ42" i="35" s="1"/>
  <c r="X44" i="80"/>
  <c r="Y44" i="80"/>
  <c r="Z44" i="80" s="1"/>
  <c r="AN42" i="34"/>
  <c r="AI42" i="34"/>
  <c r="AI44" i="77"/>
  <c r="AN44" i="77"/>
  <c r="AR44" i="82"/>
  <c r="AE43" i="33"/>
  <c r="W44" i="33"/>
  <c r="AF43" i="33"/>
  <c r="AO43" i="33" s="1"/>
  <c r="AG43" i="33"/>
  <c r="AP43" i="33" s="1"/>
  <c r="AR44" i="89"/>
  <c r="AI43" i="29"/>
  <c r="AN43" i="29"/>
  <c r="AF41" i="40"/>
  <c r="AO41" i="40" s="1"/>
  <c r="AE41" i="40"/>
  <c r="W42" i="40"/>
  <c r="AG41" i="40"/>
  <c r="AP41" i="40" s="1"/>
  <c r="AF44" i="86"/>
  <c r="AO44" i="86" s="1"/>
  <c r="W45" i="86"/>
  <c r="AG44" i="86"/>
  <c r="AP44" i="86" s="1"/>
  <c r="AE44" i="86"/>
  <c r="W43" i="94"/>
  <c r="AE42" i="94"/>
  <c r="AF42" i="94"/>
  <c r="AO42" i="94" s="1"/>
  <c r="AG42" i="94"/>
  <c r="AP42" i="94" s="1"/>
  <c r="Z44" i="88"/>
  <c r="X44" i="88"/>
  <c r="Y44" i="88"/>
  <c r="AH42" i="44"/>
  <c r="AQ42" i="44" s="1"/>
  <c r="AR42" i="91"/>
  <c r="AR43" i="95"/>
  <c r="Z43" i="96"/>
  <c r="Y43" i="96"/>
  <c r="X43" i="96"/>
  <c r="X44" i="45"/>
  <c r="Y44" i="45"/>
  <c r="W43" i="36"/>
  <c r="AG42" i="36"/>
  <c r="AP42" i="36" s="1"/>
  <c r="AF42" i="36"/>
  <c r="AO42" i="36" s="1"/>
  <c r="AE42" i="36"/>
  <c r="AR42" i="26"/>
  <c r="AI42" i="96"/>
  <c r="AN42" i="96"/>
  <c r="AR43" i="79"/>
  <c r="AR42" i="33"/>
  <c r="AH43" i="41"/>
  <c r="AQ43" i="41" s="1"/>
  <c r="AR41" i="94"/>
  <c r="Z45" i="89"/>
  <c r="X44" i="38"/>
  <c r="Y44" i="38"/>
  <c r="AH45" i="82"/>
  <c r="AQ45" i="82" s="1"/>
  <c r="AR43" i="48"/>
  <c r="AH41" i="75"/>
  <c r="AQ41" i="75" s="1"/>
  <c r="AH44" i="79"/>
  <c r="AQ44" i="79" s="1"/>
  <c r="AN41" i="81"/>
  <c r="AI41" i="81"/>
  <c r="AH42" i="76"/>
  <c r="AQ42" i="76" s="1"/>
  <c r="AH43" i="74"/>
  <c r="AQ43" i="74" s="1"/>
  <c r="Y43" i="87"/>
  <c r="Z43" i="87" s="1"/>
  <c r="X43" i="87"/>
  <c r="AR41" i="84"/>
  <c r="AI43" i="88"/>
  <c r="AN43" i="88"/>
  <c r="W43" i="47"/>
  <c r="AG42" i="47"/>
  <c r="AP42" i="47" s="1"/>
  <c r="AF42" i="47"/>
  <c r="AO42" i="47" s="1"/>
  <c r="AE42" i="47"/>
  <c r="X42" i="81"/>
  <c r="Y42" i="81"/>
  <c r="AN42" i="87"/>
  <c r="AI42" i="87"/>
  <c r="AH43" i="91"/>
  <c r="AQ43" i="91" s="1"/>
  <c r="AE43" i="27"/>
  <c r="AG43" i="27"/>
  <c r="AP43" i="27" s="1"/>
  <c r="AF43" i="27"/>
  <c r="AO43" i="27" s="1"/>
  <c r="W44" i="27"/>
  <c r="Z43" i="30"/>
  <c r="X43" i="30"/>
  <c r="Y43" i="30"/>
  <c r="Z42" i="84"/>
  <c r="AR40" i="46"/>
  <c r="AR42" i="83"/>
  <c r="AN41" i="93"/>
  <c r="AI41" i="93"/>
  <c r="AH44" i="85"/>
  <c r="AQ44" i="85" s="1"/>
  <c r="W43" i="92"/>
  <c r="AG42" i="92"/>
  <c r="AP42" i="92" s="1"/>
  <c r="AE42" i="92"/>
  <c r="AF42" i="92"/>
  <c r="AO42" i="92" s="1"/>
  <c r="AF41" i="42"/>
  <c r="AO41" i="42" s="1"/>
  <c r="AE41" i="42"/>
  <c r="W42" i="42"/>
  <c r="AG41" i="42"/>
  <c r="AP41" i="42" s="1"/>
  <c r="Z44" i="48"/>
  <c r="AH43" i="83"/>
  <c r="AQ43" i="83" s="1"/>
  <c r="Z42" i="44"/>
  <c r="Z44" i="85"/>
  <c r="AI42" i="30"/>
  <c r="AN42" i="30"/>
  <c r="AR41" i="76"/>
  <c r="AH42" i="47"/>
  <c r="AQ42" i="47" s="1"/>
  <c r="Z42" i="78"/>
  <c r="X42" i="78"/>
  <c r="Y42" i="78"/>
  <c r="AR42" i="74"/>
  <c r="AH43" i="33"/>
  <c r="AQ43" i="33" s="1"/>
  <c r="Z44" i="29"/>
  <c r="X44" i="29"/>
  <c r="Y44" i="29"/>
  <c r="Y42" i="32"/>
  <c r="X42" i="32"/>
  <c r="AH43" i="31"/>
  <c r="AQ43" i="31" s="1"/>
  <c r="AR41" i="43"/>
  <c r="AI40" i="73"/>
  <c r="AN40" i="73"/>
  <c r="Z44" i="79"/>
  <c r="AH41" i="46"/>
  <c r="AQ41" i="46" s="1"/>
  <c r="Z42" i="76"/>
  <c r="Z43" i="74"/>
  <c r="AR43" i="85"/>
  <c r="AR41" i="44"/>
  <c r="AI43" i="80"/>
  <c r="AN43" i="80"/>
  <c r="Y45" i="77"/>
  <c r="Z45" i="77" s="1"/>
  <c r="X45" i="77"/>
  <c r="AI43" i="45"/>
  <c r="AN43" i="45"/>
  <c r="W45" i="80" l="1"/>
  <c r="AG44" i="80"/>
  <c r="AP44" i="80" s="1"/>
  <c r="AF44" i="80"/>
  <c r="AO44" i="80" s="1"/>
  <c r="AE44" i="80"/>
  <c r="W42" i="73"/>
  <c r="AG41" i="73"/>
  <c r="AP41" i="73" s="1"/>
  <c r="AF41" i="73"/>
  <c r="AO41" i="73" s="1"/>
  <c r="AE41" i="73"/>
  <c r="AE43" i="87"/>
  <c r="AF43" i="87"/>
  <c r="AO43" i="87" s="1"/>
  <c r="W44" i="87"/>
  <c r="AG43" i="87"/>
  <c r="AP43" i="87" s="1"/>
  <c r="W46" i="77"/>
  <c r="AG45" i="77"/>
  <c r="AP45" i="77" s="1"/>
  <c r="AF45" i="77"/>
  <c r="AO45" i="77" s="1"/>
  <c r="AE45" i="77"/>
  <c r="AR41" i="81"/>
  <c r="W45" i="88"/>
  <c r="AG44" i="88"/>
  <c r="AP44" i="88" s="1"/>
  <c r="AF44" i="88"/>
  <c r="AO44" i="88" s="1"/>
  <c r="AE44" i="88"/>
  <c r="X42" i="40"/>
  <c r="Y42" i="40"/>
  <c r="Y42" i="46"/>
  <c r="X42" i="46"/>
  <c r="AH42" i="32"/>
  <c r="AQ42" i="32" s="1"/>
  <c r="AR42" i="30"/>
  <c r="Z43" i="92"/>
  <c r="Y43" i="92"/>
  <c r="X43" i="92"/>
  <c r="AH43" i="34"/>
  <c r="AQ43" i="34" s="1"/>
  <c r="AI41" i="75"/>
  <c r="AN41" i="75"/>
  <c r="X44" i="31"/>
  <c r="Y44" i="31"/>
  <c r="AH45" i="77"/>
  <c r="AQ45" i="77" s="1"/>
  <c r="AR40" i="73"/>
  <c r="AH44" i="29"/>
  <c r="AQ44" i="29" s="1"/>
  <c r="X42" i="42"/>
  <c r="Y42" i="42"/>
  <c r="Z42" i="42" s="1"/>
  <c r="AN42" i="92"/>
  <c r="AI42" i="92"/>
  <c r="Z44" i="27"/>
  <c r="Y44" i="27"/>
  <c r="X44" i="27"/>
  <c r="AH43" i="87"/>
  <c r="AQ43" i="87" s="1"/>
  <c r="AR42" i="96"/>
  <c r="AH44" i="88"/>
  <c r="AQ44" i="88" s="1"/>
  <c r="AR43" i="29"/>
  <c r="AI43" i="33"/>
  <c r="AN43" i="33"/>
  <c r="AR42" i="34"/>
  <c r="W43" i="43"/>
  <c r="AG42" i="43"/>
  <c r="AP42" i="43" s="1"/>
  <c r="AF42" i="43"/>
  <c r="AO42" i="43" s="1"/>
  <c r="AE42" i="43"/>
  <c r="Y44" i="26"/>
  <c r="X44" i="26"/>
  <c r="AI45" i="82"/>
  <c r="AN45" i="82"/>
  <c r="AI43" i="41"/>
  <c r="AN43" i="41"/>
  <c r="Y42" i="37"/>
  <c r="X42" i="37"/>
  <c r="AN41" i="90"/>
  <c r="AI41" i="90"/>
  <c r="AN44" i="95"/>
  <c r="AI44" i="95"/>
  <c r="X42" i="90"/>
  <c r="Y42" i="90"/>
  <c r="Z44" i="83"/>
  <c r="Y44" i="83"/>
  <c r="X44" i="83"/>
  <c r="AH42" i="81"/>
  <c r="AQ42" i="81" s="1"/>
  <c r="W44" i="96"/>
  <c r="AG43" i="96"/>
  <c r="AP43" i="96" s="1"/>
  <c r="AF43" i="96"/>
  <c r="AO43" i="96" s="1"/>
  <c r="AE43" i="96"/>
  <c r="AN44" i="86"/>
  <c r="AI44" i="86"/>
  <c r="AI42" i="28"/>
  <c r="AN42" i="28"/>
  <c r="AI45" i="39"/>
  <c r="AN45" i="39"/>
  <c r="AI41" i="42"/>
  <c r="AN41" i="42"/>
  <c r="AG42" i="84"/>
  <c r="AP42" i="84" s="1"/>
  <c r="W43" i="84"/>
  <c r="AE42" i="84"/>
  <c r="AF42" i="84"/>
  <c r="AO42" i="84" s="1"/>
  <c r="Z42" i="81"/>
  <c r="AH42" i="93"/>
  <c r="AQ42" i="93" s="1"/>
  <c r="W44" i="74"/>
  <c r="AG43" i="74"/>
  <c r="AP43" i="74" s="1"/>
  <c r="AF43" i="74"/>
  <c r="AO43" i="74" s="1"/>
  <c r="AE43" i="74"/>
  <c r="W45" i="85"/>
  <c r="AG44" i="85"/>
  <c r="AP44" i="85" s="1"/>
  <c r="AF44" i="85"/>
  <c r="AO44" i="85" s="1"/>
  <c r="AE44" i="85"/>
  <c r="AI43" i="27"/>
  <c r="AN43" i="27"/>
  <c r="AR43" i="88"/>
  <c r="AH44" i="38"/>
  <c r="AQ44" i="38" s="1"/>
  <c r="AH44" i="45"/>
  <c r="AQ44" i="45" s="1"/>
  <c r="AI41" i="40"/>
  <c r="AN41" i="40"/>
  <c r="AH44" i="80"/>
  <c r="AQ44" i="80" s="1"/>
  <c r="Z42" i="93"/>
  <c r="AR41" i="32"/>
  <c r="AR41" i="78"/>
  <c r="AI43" i="26"/>
  <c r="AN43" i="26"/>
  <c r="Z43" i="34"/>
  <c r="Z46" i="82"/>
  <c r="Y46" i="82"/>
  <c r="X46" i="82"/>
  <c r="Y44" i="41"/>
  <c r="X44" i="41"/>
  <c r="AI41" i="37"/>
  <c r="AN41" i="37"/>
  <c r="AN43" i="83"/>
  <c r="AI43" i="83"/>
  <c r="X45" i="95"/>
  <c r="Y45" i="95"/>
  <c r="Z44" i="91"/>
  <c r="Y44" i="91"/>
  <c r="X44" i="91"/>
  <c r="W45" i="29"/>
  <c r="AG44" i="29"/>
  <c r="AP44" i="29" s="1"/>
  <c r="AF44" i="29"/>
  <c r="AO44" i="29" s="1"/>
  <c r="AE44" i="29"/>
  <c r="X43" i="36"/>
  <c r="Y43" i="36"/>
  <c r="Z43" i="36" s="1"/>
  <c r="AR43" i="80"/>
  <c r="W43" i="76"/>
  <c r="AG42" i="76"/>
  <c r="AP42" i="76" s="1"/>
  <c r="AF42" i="76"/>
  <c r="AO42" i="76" s="1"/>
  <c r="AE42" i="76"/>
  <c r="W45" i="79"/>
  <c r="AG44" i="79"/>
  <c r="AP44" i="79" s="1"/>
  <c r="AF44" i="79"/>
  <c r="AO44" i="79" s="1"/>
  <c r="AE44" i="79"/>
  <c r="Z42" i="32"/>
  <c r="AH42" i="78"/>
  <c r="AQ42" i="78" s="1"/>
  <c r="W43" i="44"/>
  <c r="AG42" i="44"/>
  <c r="AP42" i="44" s="1"/>
  <c r="AE42" i="44"/>
  <c r="AF42" i="44"/>
  <c r="AO42" i="44" s="1"/>
  <c r="W45" i="48"/>
  <c r="AG44" i="48"/>
  <c r="AP44" i="48" s="1"/>
  <c r="AF44" i="48"/>
  <c r="AO44" i="48" s="1"/>
  <c r="AE44" i="48"/>
  <c r="AH43" i="30"/>
  <c r="AQ43" i="30" s="1"/>
  <c r="AR42" i="87"/>
  <c r="AN42" i="47"/>
  <c r="AI42" i="47"/>
  <c r="Z44" i="38"/>
  <c r="AN42" i="36"/>
  <c r="AI42" i="36"/>
  <c r="Z44" i="45"/>
  <c r="AI42" i="94"/>
  <c r="AN42" i="94"/>
  <c r="Z45" i="86"/>
  <c r="Y45" i="86"/>
  <c r="X45" i="86"/>
  <c r="AH41" i="73"/>
  <c r="AQ41" i="73" s="1"/>
  <c r="W43" i="25"/>
  <c r="AG42" i="25"/>
  <c r="AP42" i="25" s="1"/>
  <c r="AF42" i="25"/>
  <c r="AO42" i="25" s="1"/>
  <c r="AE42" i="25"/>
  <c r="AN41" i="46"/>
  <c r="AI41" i="46"/>
  <c r="X42" i="75"/>
  <c r="Y42" i="75"/>
  <c r="AI43" i="31"/>
  <c r="AN43" i="31"/>
  <c r="AN42" i="35"/>
  <c r="AI42" i="35"/>
  <c r="X46" i="39"/>
  <c r="Y46" i="39"/>
  <c r="Y43" i="47"/>
  <c r="X43" i="47"/>
  <c r="X43" i="35"/>
  <c r="Y43" i="35"/>
  <c r="AR41" i="93"/>
  <c r="AR43" i="45"/>
  <c r="AE42" i="78"/>
  <c r="AF42" i="78"/>
  <c r="AO42" i="78" s="1"/>
  <c r="AG42" i="78"/>
  <c r="AP42" i="78" s="1"/>
  <c r="W43" i="78"/>
  <c r="W44" i="30"/>
  <c r="AG43" i="30"/>
  <c r="AP43" i="30" s="1"/>
  <c r="AF43" i="30"/>
  <c r="AO43" i="30" s="1"/>
  <c r="AE43" i="30"/>
  <c r="AE45" i="89"/>
  <c r="W46" i="89"/>
  <c r="AF45" i="89"/>
  <c r="AO45" i="89" s="1"/>
  <c r="AG45" i="89"/>
  <c r="AP45" i="89" s="1"/>
  <c r="AH43" i="96"/>
  <c r="AQ43" i="96" s="1"/>
  <c r="X43" i="94"/>
  <c r="Y43" i="94"/>
  <c r="Z43" i="94" s="1"/>
  <c r="Y44" i="33"/>
  <c r="X44" i="33"/>
  <c r="AR44" i="77"/>
  <c r="X43" i="28"/>
  <c r="Z43" i="28" s="1"/>
  <c r="Y43" i="28"/>
  <c r="AR43" i="38"/>
  <c r="AI43" i="91"/>
  <c r="AN43" i="91"/>
  <c r="W44" i="94" l="1"/>
  <c r="AG43" i="94"/>
  <c r="AP43" i="94" s="1"/>
  <c r="AF43" i="94"/>
  <c r="AO43" i="94" s="1"/>
  <c r="AE43" i="94"/>
  <c r="W43" i="42"/>
  <c r="AG42" i="42"/>
  <c r="AP42" i="42" s="1"/>
  <c r="AF42" i="42"/>
  <c r="AO42" i="42" s="1"/>
  <c r="AE42" i="42"/>
  <c r="W44" i="28"/>
  <c r="AG43" i="28"/>
  <c r="AP43" i="28" s="1"/>
  <c r="AE43" i="28"/>
  <c r="AF43" i="28"/>
  <c r="AO43" i="28" s="1"/>
  <c r="AE43" i="36"/>
  <c r="W44" i="36"/>
  <c r="AG43" i="36"/>
  <c r="AP43" i="36" s="1"/>
  <c r="AF43" i="36"/>
  <c r="AO43" i="36" s="1"/>
  <c r="AF45" i="86"/>
  <c r="AO45" i="86" s="1"/>
  <c r="W46" i="86"/>
  <c r="AG45" i="86"/>
  <c r="AP45" i="86" s="1"/>
  <c r="AE45" i="86"/>
  <c r="AF44" i="38"/>
  <c r="AO44" i="38" s="1"/>
  <c r="AE44" i="38"/>
  <c r="AG44" i="38"/>
  <c r="AP44" i="38" s="1"/>
  <c r="W45" i="38"/>
  <c r="Y43" i="44"/>
  <c r="X43" i="44"/>
  <c r="X45" i="79"/>
  <c r="Y45" i="79"/>
  <c r="W45" i="91"/>
  <c r="AE44" i="91"/>
  <c r="AF44" i="91"/>
  <c r="AO44" i="91" s="1"/>
  <c r="AG44" i="91"/>
  <c r="AP44" i="91" s="1"/>
  <c r="AR43" i="27"/>
  <c r="AI42" i="84"/>
  <c r="AN42" i="84"/>
  <c r="AI43" i="96"/>
  <c r="AN43" i="96"/>
  <c r="AF44" i="83"/>
  <c r="AO44" i="83" s="1"/>
  <c r="W45" i="83"/>
  <c r="AG44" i="83"/>
  <c r="AP44" i="83" s="1"/>
  <c r="AE44" i="83"/>
  <c r="AR41" i="90"/>
  <c r="AR43" i="41"/>
  <c r="AI42" i="43"/>
  <c r="AN42" i="43"/>
  <c r="Z45" i="88"/>
  <c r="Y45" i="88"/>
  <c r="X45" i="88"/>
  <c r="Y42" i="73"/>
  <c r="X42" i="73"/>
  <c r="Z44" i="30"/>
  <c r="Y44" i="30"/>
  <c r="X44" i="30"/>
  <c r="AH46" i="39"/>
  <c r="AQ46" i="39" s="1"/>
  <c r="AN42" i="25"/>
  <c r="AI42" i="25"/>
  <c r="AR42" i="47"/>
  <c r="W43" i="32"/>
  <c r="AG42" i="32"/>
  <c r="AP42" i="32" s="1"/>
  <c r="AF42" i="32"/>
  <c r="AO42" i="32" s="1"/>
  <c r="AE42" i="32"/>
  <c r="W47" i="82"/>
  <c r="AG46" i="82"/>
  <c r="AP46" i="82" s="1"/>
  <c r="AF46" i="82"/>
  <c r="AO46" i="82" s="1"/>
  <c r="AE46" i="82"/>
  <c r="AN43" i="74"/>
  <c r="AI43" i="74"/>
  <c r="Z43" i="84"/>
  <c r="X43" i="84"/>
  <c r="Y43" i="84"/>
  <c r="AR45" i="39"/>
  <c r="W45" i="27"/>
  <c r="AG44" i="27"/>
  <c r="AP44" i="27" s="1"/>
  <c r="AF44" i="27"/>
  <c r="AO44" i="27" s="1"/>
  <c r="AE44" i="27"/>
  <c r="AE43" i="92"/>
  <c r="AF43" i="92"/>
  <c r="AO43" i="92" s="1"/>
  <c r="W44" i="92"/>
  <c r="AG43" i="92"/>
  <c r="AP43" i="92" s="1"/>
  <c r="AH42" i="40"/>
  <c r="AQ42" i="40" s="1"/>
  <c r="AI43" i="87"/>
  <c r="AN43" i="87"/>
  <c r="AH44" i="33"/>
  <c r="AQ44" i="33" s="1"/>
  <c r="AR43" i="31"/>
  <c r="AR41" i="37"/>
  <c r="AH42" i="75"/>
  <c r="AQ42" i="75" s="1"/>
  <c r="Z45" i="29"/>
  <c r="Y45" i="29"/>
  <c r="X45" i="29"/>
  <c r="AH45" i="95"/>
  <c r="AQ45" i="95" s="1"/>
  <c r="AH44" i="41"/>
  <c r="AQ44" i="41" s="1"/>
  <c r="W44" i="34"/>
  <c r="AG43" i="34"/>
  <c r="AP43" i="34" s="1"/>
  <c r="AF43" i="34"/>
  <c r="AO43" i="34" s="1"/>
  <c r="AE43" i="34"/>
  <c r="AN44" i="85"/>
  <c r="AI44" i="85"/>
  <c r="AH42" i="90"/>
  <c r="AQ42" i="90" s="1"/>
  <c r="AH42" i="37"/>
  <c r="AQ42" i="37" s="1"/>
  <c r="AR45" i="82"/>
  <c r="AR43" i="33"/>
  <c r="AR42" i="92"/>
  <c r="AH44" i="31"/>
  <c r="AQ44" i="31" s="1"/>
  <c r="Z42" i="40"/>
  <c r="Z46" i="77"/>
  <c r="X46" i="77"/>
  <c r="Y46" i="77"/>
  <c r="AN44" i="80"/>
  <c r="AI44" i="80"/>
  <c r="Z44" i="33"/>
  <c r="Z46" i="89"/>
  <c r="X46" i="89"/>
  <c r="Y46" i="89"/>
  <c r="AI45" i="89"/>
  <c r="AN45" i="89"/>
  <c r="X43" i="78"/>
  <c r="Y43" i="78"/>
  <c r="AH43" i="47"/>
  <c r="AQ43" i="47" s="1"/>
  <c r="AR42" i="35"/>
  <c r="Z42" i="75"/>
  <c r="W45" i="45"/>
  <c r="AG44" i="45"/>
  <c r="AP44" i="45" s="1"/>
  <c r="AF44" i="45"/>
  <c r="AO44" i="45" s="1"/>
  <c r="AE44" i="45"/>
  <c r="AN44" i="79"/>
  <c r="AI44" i="79"/>
  <c r="AH43" i="36"/>
  <c r="AQ43" i="36" s="1"/>
  <c r="Z45" i="95"/>
  <c r="AE42" i="93"/>
  <c r="AG42" i="93"/>
  <c r="AP42" i="93" s="1"/>
  <c r="AF42" i="93"/>
  <c r="AO42" i="93" s="1"/>
  <c r="W43" i="93"/>
  <c r="AR42" i="28"/>
  <c r="Z44" i="96"/>
  <c r="X44" i="96"/>
  <c r="Y44" i="96"/>
  <c r="Z42" i="90"/>
  <c r="AH44" i="26"/>
  <c r="AQ44" i="26" s="1"/>
  <c r="Y43" i="43"/>
  <c r="X43" i="43"/>
  <c r="Z44" i="31"/>
  <c r="AH42" i="46"/>
  <c r="AQ42" i="46" s="1"/>
  <c r="AI44" i="88"/>
  <c r="AN44" i="88"/>
  <c r="AN41" i="73"/>
  <c r="AI41" i="73"/>
  <c r="AI42" i="78"/>
  <c r="AN42" i="78"/>
  <c r="AH43" i="35"/>
  <c r="AQ43" i="35" s="1"/>
  <c r="AH43" i="28"/>
  <c r="AQ43" i="28" s="1"/>
  <c r="Z43" i="35"/>
  <c r="AR43" i="91"/>
  <c r="AH43" i="94"/>
  <c r="AQ43" i="94" s="1"/>
  <c r="AI43" i="30"/>
  <c r="AN43" i="30"/>
  <c r="AR41" i="46"/>
  <c r="Y43" i="25"/>
  <c r="X43" i="25"/>
  <c r="Z43" i="25" s="1"/>
  <c r="AH45" i="86"/>
  <c r="AQ45" i="86" s="1"/>
  <c r="AR42" i="36"/>
  <c r="AI44" i="48"/>
  <c r="AN44" i="48"/>
  <c r="AI42" i="44"/>
  <c r="AN42" i="44"/>
  <c r="AH44" i="91"/>
  <c r="AQ44" i="91" s="1"/>
  <c r="AR43" i="83"/>
  <c r="Z44" i="41"/>
  <c r="AR43" i="26"/>
  <c r="AR41" i="40"/>
  <c r="Z44" i="74"/>
  <c r="Y44" i="74"/>
  <c r="X44" i="74"/>
  <c r="AE42" i="81"/>
  <c r="AF42" i="81"/>
  <c r="AO42" i="81" s="1"/>
  <c r="AG42" i="81"/>
  <c r="AP42" i="81" s="1"/>
  <c r="W43" i="81"/>
  <c r="AR44" i="86"/>
  <c r="AH44" i="83"/>
  <c r="AQ44" i="83" s="1"/>
  <c r="AR44" i="95"/>
  <c r="Z42" i="37"/>
  <c r="Z44" i="87"/>
  <c r="Y44" i="87"/>
  <c r="X44" i="87"/>
  <c r="X45" i="48"/>
  <c r="Z45" i="48" s="1"/>
  <c r="Y45" i="48"/>
  <c r="AN42" i="76"/>
  <c r="AI42" i="76"/>
  <c r="Z46" i="39"/>
  <c r="AR42" i="94"/>
  <c r="Z43" i="47"/>
  <c r="Z43" i="76"/>
  <c r="X43" i="76"/>
  <c r="Y43" i="76"/>
  <c r="AI44" i="29"/>
  <c r="AN44" i="29"/>
  <c r="AH46" i="82"/>
  <c r="AQ46" i="82" s="1"/>
  <c r="Y45" i="85"/>
  <c r="X45" i="85"/>
  <c r="AR41" i="42"/>
  <c r="Z44" i="26"/>
  <c r="AH44" i="27"/>
  <c r="AQ44" i="27" s="1"/>
  <c r="AH42" i="42"/>
  <c r="AQ42" i="42" s="1"/>
  <c r="AR41" i="75"/>
  <c r="AH43" i="92"/>
  <c r="AQ43" i="92" s="1"/>
  <c r="Z42" i="46"/>
  <c r="AN45" i="77"/>
  <c r="AI45" i="77"/>
  <c r="Z45" i="80"/>
  <c r="Y45" i="80"/>
  <c r="X45" i="80"/>
  <c r="W46" i="48" l="1"/>
  <c r="AG45" i="48"/>
  <c r="AP45" i="48" s="1"/>
  <c r="AF45" i="48"/>
  <c r="AO45" i="48" s="1"/>
  <c r="AE45" i="48"/>
  <c r="AE43" i="25"/>
  <c r="W44" i="25"/>
  <c r="AG43" i="25"/>
  <c r="AP43" i="25" s="1"/>
  <c r="AF43" i="25"/>
  <c r="AO43" i="25" s="1"/>
  <c r="AR44" i="79"/>
  <c r="AH43" i="76"/>
  <c r="AQ43" i="76" s="1"/>
  <c r="AR42" i="76"/>
  <c r="Z43" i="81"/>
  <c r="X43" i="81"/>
  <c r="Y43" i="81"/>
  <c r="W45" i="41"/>
  <c r="AG44" i="41"/>
  <c r="AP44" i="41" s="1"/>
  <c r="AF44" i="41"/>
  <c r="AO44" i="41" s="1"/>
  <c r="AE44" i="41"/>
  <c r="AH44" i="96"/>
  <c r="AQ44" i="96" s="1"/>
  <c r="AH46" i="89"/>
  <c r="AQ46" i="89" s="1"/>
  <c r="AH46" i="77"/>
  <c r="AQ46" i="77" s="1"/>
  <c r="AR44" i="85"/>
  <c r="X44" i="92"/>
  <c r="Y44" i="92"/>
  <c r="Z44" i="92" s="1"/>
  <c r="AH43" i="84"/>
  <c r="AQ43" i="84" s="1"/>
  <c r="Z44" i="36"/>
  <c r="X44" i="36"/>
  <c r="Y44" i="36"/>
  <c r="Z44" i="28"/>
  <c r="Y44" i="28"/>
  <c r="X44" i="28"/>
  <c r="AE43" i="76"/>
  <c r="AG43" i="76"/>
  <c r="AP43" i="76" s="1"/>
  <c r="AF43" i="76"/>
  <c r="AO43" i="76" s="1"/>
  <c r="W44" i="76"/>
  <c r="W45" i="96"/>
  <c r="AG44" i="96"/>
  <c r="AP44" i="96" s="1"/>
  <c r="AE44" i="96"/>
  <c r="AF44" i="96"/>
  <c r="AO44" i="96" s="1"/>
  <c r="W46" i="29"/>
  <c r="AG45" i="29"/>
  <c r="AP45" i="29" s="1"/>
  <c r="AF45" i="29"/>
  <c r="AO45" i="29" s="1"/>
  <c r="AE45" i="29"/>
  <c r="Z43" i="32"/>
  <c r="Y43" i="32"/>
  <c r="X43" i="32"/>
  <c r="W46" i="88"/>
  <c r="AG45" i="88"/>
  <c r="AP45" i="88" s="1"/>
  <c r="AF45" i="88"/>
  <c r="AO45" i="88" s="1"/>
  <c r="AE45" i="88"/>
  <c r="AH45" i="79"/>
  <c r="AQ45" i="79" s="1"/>
  <c r="Y45" i="38"/>
  <c r="X45" i="38"/>
  <c r="X46" i="86"/>
  <c r="Z46" i="86" s="1"/>
  <c r="Y46" i="86"/>
  <c r="AH45" i="85"/>
  <c r="AQ45" i="85" s="1"/>
  <c r="AH43" i="78"/>
  <c r="AQ43" i="78" s="1"/>
  <c r="W44" i="84"/>
  <c r="AG43" i="84"/>
  <c r="AP43" i="84" s="1"/>
  <c r="AF43" i="84"/>
  <c r="AO43" i="84" s="1"/>
  <c r="AE43" i="84"/>
  <c r="W45" i="30"/>
  <c r="AG44" i="30"/>
  <c r="AP44" i="30" s="1"/>
  <c r="AF44" i="30"/>
  <c r="AO44" i="30" s="1"/>
  <c r="AE44" i="30"/>
  <c r="AR45" i="77"/>
  <c r="AF43" i="47"/>
  <c r="AO43" i="47" s="1"/>
  <c r="W44" i="47"/>
  <c r="AE43" i="47"/>
  <c r="AG43" i="47"/>
  <c r="AP43" i="47" s="1"/>
  <c r="W43" i="37"/>
  <c r="AG42" i="37"/>
  <c r="AP42" i="37" s="1"/>
  <c r="AF42" i="37"/>
  <c r="AO42" i="37" s="1"/>
  <c r="AE42" i="37"/>
  <c r="AH43" i="43"/>
  <c r="AQ43" i="43" s="1"/>
  <c r="X45" i="45"/>
  <c r="Y45" i="45"/>
  <c r="Z43" i="78"/>
  <c r="W45" i="33"/>
  <c r="AG44" i="33"/>
  <c r="AP44" i="33" s="1"/>
  <c r="AF44" i="33"/>
  <c r="AO44" i="33" s="1"/>
  <c r="AE44" i="33"/>
  <c r="W43" i="40"/>
  <c r="AG42" i="40"/>
  <c r="AP42" i="40" s="1"/>
  <c r="AF42" i="40"/>
  <c r="AO42" i="40" s="1"/>
  <c r="AE42" i="40"/>
  <c r="AI43" i="34"/>
  <c r="AN43" i="34"/>
  <c r="Y45" i="27"/>
  <c r="X45" i="27"/>
  <c r="AR43" i="74"/>
  <c r="Z47" i="82"/>
  <c r="Y47" i="82"/>
  <c r="X47" i="82"/>
  <c r="AH42" i="73"/>
  <c r="AQ42" i="73" s="1"/>
  <c r="AI44" i="83"/>
  <c r="AN44" i="83"/>
  <c r="AR43" i="96"/>
  <c r="Z45" i="79"/>
  <c r="AI43" i="36"/>
  <c r="AN43" i="36"/>
  <c r="AI42" i="42"/>
  <c r="AN42" i="42"/>
  <c r="AN43" i="94"/>
  <c r="AI43" i="94"/>
  <c r="W45" i="87"/>
  <c r="AG44" i="87"/>
  <c r="AP44" i="87" s="1"/>
  <c r="AF44" i="87"/>
  <c r="AO44" i="87" s="1"/>
  <c r="AE44" i="87"/>
  <c r="AE44" i="74"/>
  <c r="AF44" i="74"/>
  <c r="AO44" i="74" s="1"/>
  <c r="W45" i="74"/>
  <c r="AG44" i="74"/>
  <c r="AP44" i="74" s="1"/>
  <c r="AR43" i="30"/>
  <c r="W45" i="31"/>
  <c r="AG44" i="31"/>
  <c r="AP44" i="31" s="1"/>
  <c r="AF44" i="31"/>
  <c r="AO44" i="31" s="1"/>
  <c r="AE44" i="31"/>
  <c r="AG46" i="89"/>
  <c r="AP46" i="89" s="1"/>
  <c r="AF46" i="89"/>
  <c r="AO46" i="89" s="1"/>
  <c r="W47" i="89"/>
  <c r="AE46" i="89"/>
  <c r="AR42" i="44"/>
  <c r="AR44" i="80"/>
  <c r="AI43" i="92"/>
  <c r="AN43" i="92"/>
  <c r="AR42" i="43"/>
  <c r="AI44" i="91"/>
  <c r="AN44" i="91"/>
  <c r="AH43" i="44"/>
  <c r="AQ43" i="44" s="1"/>
  <c r="AN44" i="38"/>
  <c r="AI44" i="38"/>
  <c r="AE45" i="80"/>
  <c r="AF45" i="80"/>
  <c r="AO45" i="80" s="1"/>
  <c r="AG45" i="80"/>
  <c r="AP45" i="80" s="1"/>
  <c r="W46" i="80"/>
  <c r="AH43" i="25"/>
  <c r="AQ43" i="25" s="1"/>
  <c r="AR44" i="88"/>
  <c r="AE46" i="77"/>
  <c r="AF46" i="77"/>
  <c r="AO46" i="77" s="1"/>
  <c r="W47" i="77"/>
  <c r="AG46" i="77"/>
  <c r="AP46" i="77" s="1"/>
  <c r="AR42" i="78"/>
  <c r="AF42" i="46"/>
  <c r="AO42" i="46" s="1"/>
  <c r="AE42" i="46"/>
  <c r="W43" i="46"/>
  <c r="AG42" i="46"/>
  <c r="AP42" i="46" s="1"/>
  <c r="W45" i="26"/>
  <c r="AG44" i="26"/>
  <c r="AP44" i="26" s="1"/>
  <c r="AF44" i="26"/>
  <c r="AO44" i="26" s="1"/>
  <c r="AE44" i="26"/>
  <c r="AR44" i="29"/>
  <c r="AI42" i="81"/>
  <c r="AN42" i="81"/>
  <c r="AR41" i="73"/>
  <c r="Z43" i="43"/>
  <c r="W43" i="90"/>
  <c r="AG42" i="90"/>
  <c r="AP42" i="90" s="1"/>
  <c r="AF42" i="90"/>
  <c r="AO42" i="90" s="1"/>
  <c r="AE42" i="90"/>
  <c r="X43" i="93"/>
  <c r="Z43" i="93" s="1"/>
  <c r="Y43" i="93"/>
  <c r="W43" i="75"/>
  <c r="AG42" i="75"/>
  <c r="AP42" i="75" s="1"/>
  <c r="AF42" i="75"/>
  <c r="AO42" i="75" s="1"/>
  <c r="AE42" i="75"/>
  <c r="AR45" i="89"/>
  <c r="AN44" i="27"/>
  <c r="AI44" i="27"/>
  <c r="AN42" i="32"/>
  <c r="AI42" i="32"/>
  <c r="AR42" i="25"/>
  <c r="Z42" i="73"/>
  <c r="AR42" i="84"/>
  <c r="Z45" i="91"/>
  <c r="Y45" i="91"/>
  <c r="X45" i="91"/>
  <c r="AI43" i="28"/>
  <c r="AN43" i="28"/>
  <c r="AI42" i="93"/>
  <c r="AN42" i="93"/>
  <c r="Z45" i="85"/>
  <c r="AH45" i="48"/>
  <c r="AQ45" i="48" s="1"/>
  <c r="AE43" i="35"/>
  <c r="AF43" i="35"/>
  <c r="AO43" i="35" s="1"/>
  <c r="W44" i="35"/>
  <c r="AG43" i="35"/>
  <c r="AP43" i="35" s="1"/>
  <c r="AE45" i="95"/>
  <c r="W46" i="95"/>
  <c r="AF45" i="95"/>
  <c r="AO45" i="95" s="1"/>
  <c r="AG45" i="95"/>
  <c r="AP45" i="95" s="1"/>
  <c r="AH45" i="80"/>
  <c r="AQ45" i="80" s="1"/>
  <c r="W47" i="39"/>
  <c r="AG46" i="39"/>
  <c r="AP46" i="39" s="1"/>
  <c r="AF46" i="39"/>
  <c r="AO46" i="39" s="1"/>
  <c r="AE46" i="39"/>
  <c r="AH44" i="87"/>
  <c r="AQ44" i="87" s="1"/>
  <c r="AH44" i="74"/>
  <c r="AQ44" i="74" s="1"/>
  <c r="AR44" i="48"/>
  <c r="AI44" i="45"/>
  <c r="AN44" i="45"/>
  <c r="Y44" i="34"/>
  <c r="Z44" i="34" s="1"/>
  <c r="X44" i="34"/>
  <c r="AH45" i="29"/>
  <c r="AQ45" i="29" s="1"/>
  <c r="AR43" i="87"/>
  <c r="AN46" i="82"/>
  <c r="AI46" i="82"/>
  <c r="AH44" i="30"/>
  <c r="AQ44" i="30" s="1"/>
  <c r="AH45" i="88"/>
  <c r="AQ45" i="88" s="1"/>
  <c r="Z45" i="83"/>
  <c r="X45" i="83"/>
  <c r="Y45" i="83"/>
  <c r="Z43" i="44"/>
  <c r="AN45" i="86"/>
  <c r="AI45" i="86"/>
  <c r="Z43" i="42"/>
  <c r="X43" i="42"/>
  <c r="Y43" i="42"/>
  <c r="Z44" i="94"/>
  <c r="X44" i="94"/>
  <c r="Y44" i="94"/>
  <c r="W47" i="86" l="1"/>
  <c r="AG46" i="86"/>
  <c r="AP46" i="86" s="1"/>
  <c r="AE46" i="86"/>
  <c r="AF46" i="86"/>
  <c r="AO46" i="86" s="1"/>
  <c r="W45" i="92"/>
  <c r="AG44" i="92"/>
  <c r="AP44" i="92" s="1"/>
  <c r="AF44" i="92"/>
  <c r="AO44" i="92" s="1"/>
  <c r="AE44" i="92"/>
  <c r="W44" i="93"/>
  <c r="AG43" i="93"/>
  <c r="AP43" i="93" s="1"/>
  <c r="AE43" i="93"/>
  <c r="AF43" i="93"/>
  <c r="AO43" i="93" s="1"/>
  <c r="W45" i="34"/>
  <c r="AG44" i="34"/>
  <c r="AP44" i="34" s="1"/>
  <c r="AF44" i="34"/>
  <c r="AO44" i="34" s="1"/>
  <c r="AE44" i="34"/>
  <c r="Y45" i="26"/>
  <c r="X45" i="26"/>
  <c r="AI46" i="77"/>
  <c r="AN46" i="77"/>
  <c r="AG45" i="83"/>
  <c r="AP45" i="83" s="1"/>
  <c r="AF45" i="83"/>
  <c r="AO45" i="83" s="1"/>
  <c r="AE45" i="83"/>
  <c r="W46" i="83"/>
  <c r="AR45" i="86"/>
  <c r="AH44" i="94"/>
  <c r="AQ44" i="94" s="1"/>
  <c r="AH44" i="34"/>
  <c r="AQ44" i="34" s="1"/>
  <c r="AN46" i="39"/>
  <c r="AI46" i="39"/>
  <c r="X46" i="95"/>
  <c r="Y46" i="95"/>
  <c r="AI43" i="35"/>
  <c r="AN43" i="35"/>
  <c r="AE45" i="85"/>
  <c r="AF45" i="85"/>
  <c r="AO45" i="85" s="1"/>
  <c r="AG45" i="85"/>
  <c r="AP45" i="85" s="1"/>
  <c r="W46" i="85"/>
  <c r="Z43" i="90"/>
  <c r="Y43" i="90"/>
  <c r="X43" i="90"/>
  <c r="AR42" i="81"/>
  <c r="AI44" i="31"/>
  <c r="AN44" i="31"/>
  <c r="AI44" i="87"/>
  <c r="AN44" i="87"/>
  <c r="AR43" i="34"/>
  <c r="AN44" i="33"/>
  <c r="AI44" i="33"/>
  <c r="X43" i="37"/>
  <c r="Y43" i="37"/>
  <c r="Z45" i="30"/>
  <c r="Y45" i="30"/>
  <c r="X45" i="30"/>
  <c r="AN45" i="29"/>
  <c r="AI45" i="29"/>
  <c r="AN44" i="96"/>
  <c r="AI44" i="96"/>
  <c r="AH44" i="36"/>
  <c r="AQ44" i="36" s="1"/>
  <c r="AI43" i="25"/>
  <c r="AN43" i="25"/>
  <c r="AH45" i="45"/>
  <c r="AQ45" i="45" s="1"/>
  <c r="AR42" i="93"/>
  <c r="W44" i="43"/>
  <c r="AG43" i="43"/>
  <c r="AP43" i="43" s="1"/>
  <c r="AE43" i="43"/>
  <c r="AF43" i="43"/>
  <c r="AO43" i="43" s="1"/>
  <c r="AR44" i="38"/>
  <c r="AR43" i="92"/>
  <c r="Z47" i="89"/>
  <c r="X47" i="89"/>
  <c r="Y47" i="89"/>
  <c r="Y45" i="74"/>
  <c r="X45" i="74"/>
  <c r="AR42" i="42"/>
  <c r="AH45" i="27"/>
  <c r="AQ45" i="27" s="1"/>
  <c r="Z45" i="45"/>
  <c r="AN43" i="84"/>
  <c r="AI43" i="84"/>
  <c r="AH43" i="32"/>
  <c r="AQ43" i="32" s="1"/>
  <c r="X45" i="96"/>
  <c r="Y45" i="96"/>
  <c r="AH44" i="28"/>
  <c r="AQ44" i="28" s="1"/>
  <c r="AH44" i="92"/>
  <c r="AQ44" i="92" s="1"/>
  <c r="AN45" i="48"/>
  <c r="AI45" i="48"/>
  <c r="AR42" i="32"/>
  <c r="AN42" i="75"/>
  <c r="AI42" i="75"/>
  <c r="AI46" i="89"/>
  <c r="AN46" i="89"/>
  <c r="AH45" i="38"/>
  <c r="AQ45" i="38" s="1"/>
  <c r="X46" i="88"/>
  <c r="Y46" i="88"/>
  <c r="AN43" i="76"/>
  <c r="AI43" i="76"/>
  <c r="W45" i="36"/>
  <c r="AG44" i="36"/>
  <c r="AP44" i="36" s="1"/>
  <c r="AF44" i="36"/>
  <c r="AO44" i="36" s="1"/>
  <c r="AE44" i="36"/>
  <c r="AH43" i="42"/>
  <c r="AQ43" i="42" s="1"/>
  <c r="AH45" i="83"/>
  <c r="AQ45" i="83" s="1"/>
  <c r="AR46" i="82"/>
  <c r="X47" i="39"/>
  <c r="Y47" i="39"/>
  <c r="X44" i="35"/>
  <c r="Y44" i="35"/>
  <c r="AR44" i="27"/>
  <c r="AI42" i="90"/>
  <c r="AN42" i="90"/>
  <c r="Z43" i="46"/>
  <c r="X43" i="46"/>
  <c r="Y43" i="46"/>
  <c r="X46" i="80"/>
  <c r="Y46" i="80"/>
  <c r="Z46" i="80" s="1"/>
  <c r="Z45" i="31"/>
  <c r="Y45" i="31"/>
  <c r="X45" i="31"/>
  <c r="Y45" i="87"/>
  <c r="X45" i="87"/>
  <c r="AR44" i="83"/>
  <c r="AH47" i="82"/>
  <c r="AQ47" i="82" s="1"/>
  <c r="AN42" i="37"/>
  <c r="AI42" i="37"/>
  <c r="AI43" i="47"/>
  <c r="AN43" i="47"/>
  <c r="AN44" i="30"/>
  <c r="AI44" i="30"/>
  <c r="Z45" i="38"/>
  <c r="X46" i="29"/>
  <c r="Y46" i="29"/>
  <c r="AH43" i="81"/>
  <c r="AQ43" i="81" s="1"/>
  <c r="AE44" i="94"/>
  <c r="AF44" i="94"/>
  <c r="AO44" i="94" s="1"/>
  <c r="W45" i="94"/>
  <c r="AG44" i="94"/>
  <c r="AP44" i="94" s="1"/>
  <c r="W44" i="44"/>
  <c r="AG43" i="44"/>
  <c r="AP43" i="44" s="1"/>
  <c r="AE43" i="44"/>
  <c r="AF43" i="44"/>
  <c r="AO43" i="44" s="1"/>
  <c r="AI45" i="95"/>
  <c r="AN45" i="95"/>
  <c r="W46" i="91"/>
  <c r="AG45" i="91"/>
  <c r="AP45" i="91" s="1"/>
  <c r="AF45" i="91"/>
  <c r="AO45" i="91" s="1"/>
  <c r="AE45" i="91"/>
  <c r="AH43" i="93"/>
  <c r="AQ43" i="93" s="1"/>
  <c r="AI45" i="80"/>
  <c r="AN45" i="80"/>
  <c r="AR44" i="45"/>
  <c r="AR43" i="28"/>
  <c r="AE42" i="73"/>
  <c r="AF42" i="73"/>
  <c r="AO42" i="73" s="1"/>
  <c r="W43" i="73"/>
  <c r="AG42" i="73"/>
  <c r="AP42" i="73" s="1"/>
  <c r="AN44" i="26"/>
  <c r="AI44" i="26"/>
  <c r="Y47" i="77"/>
  <c r="X47" i="77"/>
  <c r="AR44" i="91"/>
  <c r="AR43" i="36"/>
  <c r="Z45" i="27"/>
  <c r="Y43" i="40"/>
  <c r="Z43" i="40" s="1"/>
  <c r="X43" i="40"/>
  <c r="Y45" i="33"/>
  <c r="X45" i="33"/>
  <c r="X44" i="47"/>
  <c r="Z44" i="47" s="1"/>
  <c r="Y44" i="47"/>
  <c r="AN45" i="88"/>
  <c r="AI45" i="88"/>
  <c r="AF43" i="32"/>
  <c r="AO43" i="32" s="1"/>
  <c r="AE43" i="32"/>
  <c r="W44" i="32"/>
  <c r="AG43" i="32"/>
  <c r="AP43" i="32" s="1"/>
  <c r="Y44" i="76"/>
  <c r="X44" i="76"/>
  <c r="W45" i="28"/>
  <c r="AG44" i="28"/>
  <c r="AP44" i="28" s="1"/>
  <c r="AF44" i="28"/>
  <c r="AO44" i="28" s="1"/>
  <c r="AE44" i="28"/>
  <c r="AN44" i="41"/>
  <c r="AI44" i="41"/>
  <c r="W44" i="81"/>
  <c r="AG43" i="81"/>
  <c r="AP43" i="81" s="1"/>
  <c r="AF43" i="81"/>
  <c r="AO43" i="81" s="1"/>
  <c r="AE43" i="81"/>
  <c r="Z44" i="25"/>
  <c r="Y44" i="25"/>
  <c r="X44" i="25"/>
  <c r="AI42" i="40"/>
  <c r="AN42" i="40"/>
  <c r="Y45" i="41"/>
  <c r="Z45" i="41" s="1"/>
  <c r="X45" i="41"/>
  <c r="W44" i="42"/>
  <c r="AG43" i="42"/>
  <c r="AP43" i="42" s="1"/>
  <c r="AF43" i="42"/>
  <c r="AO43" i="42" s="1"/>
  <c r="AE43" i="42"/>
  <c r="AH45" i="91"/>
  <c r="AQ45" i="91" s="1"/>
  <c r="Z43" i="75"/>
  <c r="X43" i="75"/>
  <c r="Y43" i="75"/>
  <c r="AI42" i="46"/>
  <c r="AN42" i="46"/>
  <c r="AI44" i="74"/>
  <c r="AN44" i="74"/>
  <c r="AR43" i="94"/>
  <c r="AF45" i="79"/>
  <c r="AO45" i="79" s="1"/>
  <c r="AE45" i="79"/>
  <c r="AG45" i="79"/>
  <c r="AP45" i="79" s="1"/>
  <c r="W46" i="79"/>
  <c r="AE47" i="82"/>
  <c r="AF47" i="82"/>
  <c r="AO47" i="82" s="1"/>
  <c r="W48" i="82"/>
  <c r="AG47" i="82"/>
  <c r="AP47" i="82" s="1"/>
  <c r="W44" i="78"/>
  <c r="AG43" i="78"/>
  <c r="AP43" i="78" s="1"/>
  <c r="AF43" i="78"/>
  <c r="AO43" i="78" s="1"/>
  <c r="AE43" i="78"/>
  <c r="Z44" i="84"/>
  <c r="X44" i="84"/>
  <c r="Y44" i="84"/>
  <c r="AH46" i="86"/>
  <c r="AQ46" i="86" s="1"/>
  <c r="X46" i="48"/>
  <c r="Y46" i="48"/>
  <c r="AE45" i="41" l="1"/>
  <c r="W46" i="41"/>
  <c r="AG45" i="41"/>
  <c r="AP45" i="41" s="1"/>
  <c r="AF45" i="41"/>
  <c r="AO45" i="41" s="1"/>
  <c r="W44" i="40"/>
  <c r="AG43" i="40"/>
  <c r="AP43" i="40" s="1"/>
  <c r="AF43" i="40"/>
  <c r="AO43" i="40" s="1"/>
  <c r="AE43" i="40"/>
  <c r="W47" i="80"/>
  <c r="AG46" i="80"/>
  <c r="AP46" i="80" s="1"/>
  <c r="AF46" i="80"/>
  <c r="AO46" i="80" s="1"/>
  <c r="AE46" i="80"/>
  <c r="AF44" i="47"/>
  <c r="AO44" i="47" s="1"/>
  <c r="AG44" i="47"/>
  <c r="AP44" i="47" s="1"/>
  <c r="AE44" i="47"/>
  <c r="W45" i="47"/>
  <c r="AF44" i="84"/>
  <c r="AO44" i="84" s="1"/>
  <c r="AE44" i="84"/>
  <c r="AG44" i="84"/>
  <c r="AP44" i="84" s="1"/>
  <c r="W45" i="84"/>
  <c r="AR44" i="30"/>
  <c r="W46" i="31"/>
  <c r="AG45" i="31"/>
  <c r="AP45" i="31" s="1"/>
  <c r="AF45" i="31"/>
  <c r="AO45" i="31" s="1"/>
  <c r="AE45" i="31"/>
  <c r="W44" i="46"/>
  <c r="AG43" i="46"/>
  <c r="AP43" i="46" s="1"/>
  <c r="AF43" i="46"/>
  <c r="AO43" i="46" s="1"/>
  <c r="AE43" i="46"/>
  <c r="AH44" i="35"/>
  <c r="AQ44" i="35" s="1"/>
  <c r="W46" i="45"/>
  <c r="AG45" i="45"/>
  <c r="AP45" i="45" s="1"/>
  <c r="AF45" i="45"/>
  <c r="AO45" i="45" s="1"/>
  <c r="AE45" i="45"/>
  <c r="AH47" i="89"/>
  <c r="AQ47" i="89" s="1"/>
  <c r="AR44" i="31"/>
  <c r="X46" i="85"/>
  <c r="Y46" i="85"/>
  <c r="AR43" i="35"/>
  <c r="Z46" i="83"/>
  <c r="X46" i="83"/>
  <c r="Y46" i="83"/>
  <c r="AR46" i="77"/>
  <c r="Z45" i="28"/>
  <c r="Y45" i="28"/>
  <c r="X45" i="28"/>
  <c r="AI43" i="78"/>
  <c r="AN43" i="78"/>
  <c r="Y48" i="82"/>
  <c r="Z48" i="82" s="1"/>
  <c r="X48" i="82"/>
  <c r="AR44" i="74"/>
  <c r="AN43" i="42"/>
  <c r="AI43" i="42"/>
  <c r="AI43" i="81"/>
  <c r="AN43" i="81"/>
  <c r="AH44" i="76"/>
  <c r="AQ44" i="76" s="1"/>
  <c r="AI43" i="32"/>
  <c r="AN43" i="32"/>
  <c r="AH47" i="77"/>
  <c r="AQ47" i="77" s="1"/>
  <c r="Y43" i="73"/>
  <c r="X43" i="73"/>
  <c r="AN43" i="44"/>
  <c r="AI43" i="44"/>
  <c r="AH45" i="87"/>
  <c r="AQ45" i="87" s="1"/>
  <c r="Z44" i="35"/>
  <c r="AH46" i="88"/>
  <c r="AQ46" i="88" s="1"/>
  <c r="AF47" i="89"/>
  <c r="AO47" i="89" s="1"/>
  <c r="AE47" i="89"/>
  <c r="AG47" i="89"/>
  <c r="AP47" i="89" s="1"/>
  <c r="W48" i="89"/>
  <c r="AR43" i="25"/>
  <c r="AR44" i="96"/>
  <c r="AF45" i="30"/>
  <c r="AO45" i="30" s="1"/>
  <c r="AE45" i="30"/>
  <c r="W46" i="30"/>
  <c r="AG45" i="30"/>
  <c r="AP45" i="30" s="1"/>
  <c r="AN45" i="83"/>
  <c r="AI45" i="83"/>
  <c r="AH45" i="26"/>
  <c r="AQ45" i="26" s="1"/>
  <c r="Y44" i="93"/>
  <c r="X44" i="93"/>
  <c r="AE43" i="75"/>
  <c r="W44" i="75"/>
  <c r="AF43" i="75"/>
  <c r="AO43" i="75" s="1"/>
  <c r="AG43" i="75"/>
  <c r="AP43" i="75" s="1"/>
  <c r="AI45" i="79"/>
  <c r="AN45" i="79"/>
  <c r="AH45" i="33"/>
  <c r="AQ45" i="33" s="1"/>
  <c r="AF45" i="27"/>
  <c r="AO45" i="27" s="1"/>
  <c r="AE45" i="27"/>
  <c r="W46" i="27"/>
  <c r="AG45" i="27"/>
  <c r="AP45" i="27" s="1"/>
  <c r="X46" i="91"/>
  <c r="Y46" i="91"/>
  <c r="AN44" i="94"/>
  <c r="AI44" i="94"/>
  <c r="AH46" i="80"/>
  <c r="AQ46" i="80" s="1"/>
  <c r="AR42" i="90"/>
  <c r="Y45" i="36"/>
  <c r="Z45" i="36" s="1"/>
  <c r="X45" i="36"/>
  <c r="Z46" i="88"/>
  <c r="AR45" i="48"/>
  <c r="AH45" i="74"/>
  <c r="AQ45" i="74" s="1"/>
  <c r="AN43" i="43"/>
  <c r="AI43" i="43"/>
  <c r="AH46" i="95"/>
  <c r="AQ46" i="95" s="1"/>
  <c r="Y45" i="34"/>
  <c r="Z45" i="34" s="1"/>
  <c r="X45" i="34"/>
  <c r="AI44" i="92"/>
  <c r="AN44" i="92"/>
  <c r="AN46" i="86"/>
  <c r="AI46" i="86"/>
  <c r="AR42" i="46"/>
  <c r="AR42" i="40"/>
  <c r="AN44" i="28"/>
  <c r="AI44" i="28"/>
  <c r="Z44" i="76"/>
  <c r="AR45" i="88"/>
  <c r="Z47" i="77"/>
  <c r="Y44" i="44"/>
  <c r="X44" i="44"/>
  <c r="AH46" i="29"/>
  <c r="AQ46" i="29" s="1"/>
  <c r="AR43" i="47"/>
  <c r="Z45" i="87"/>
  <c r="AH47" i="39"/>
  <c r="AQ47" i="39" s="1"/>
  <c r="AR46" i="89"/>
  <c r="AH45" i="96"/>
  <c r="AQ45" i="96" s="1"/>
  <c r="AR45" i="29"/>
  <c r="AH43" i="37"/>
  <c r="AQ43" i="37" s="1"/>
  <c r="AH43" i="90"/>
  <c r="AQ43" i="90" s="1"/>
  <c r="Z46" i="95"/>
  <c r="Z45" i="26"/>
  <c r="AR44" i="41"/>
  <c r="AH44" i="47"/>
  <c r="AQ44" i="47" s="1"/>
  <c r="AH46" i="48"/>
  <c r="AQ46" i="48" s="1"/>
  <c r="Z46" i="48"/>
  <c r="Z44" i="78"/>
  <c r="X44" i="78"/>
  <c r="Y44" i="78"/>
  <c r="AI47" i="82"/>
  <c r="AN47" i="82"/>
  <c r="X44" i="42"/>
  <c r="Z44" i="42" s="1"/>
  <c r="Y44" i="42"/>
  <c r="AH44" i="25"/>
  <c r="AQ44" i="25" s="1"/>
  <c r="X44" i="81"/>
  <c r="Z44" i="81" s="1"/>
  <c r="Y44" i="81"/>
  <c r="Z45" i="33"/>
  <c r="AR44" i="26"/>
  <c r="AI42" i="73"/>
  <c r="AN42" i="73"/>
  <c r="AR45" i="80"/>
  <c r="AR45" i="95"/>
  <c r="Z46" i="29"/>
  <c r="AR42" i="37"/>
  <c r="AH45" i="31"/>
  <c r="AQ45" i="31" s="1"/>
  <c r="Z47" i="39"/>
  <c r="AR43" i="76"/>
  <c r="AR42" i="75"/>
  <c r="Z45" i="96"/>
  <c r="AR43" i="84"/>
  <c r="Z45" i="74"/>
  <c r="Z44" i="43"/>
  <c r="Y44" i="43"/>
  <c r="X44" i="43"/>
  <c r="Z43" i="37"/>
  <c r="AR44" i="87"/>
  <c r="AI45" i="85"/>
  <c r="AN45" i="85"/>
  <c r="AR46" i="39"/>
  <c r="AN44" i="34"/>
  <c r="AI44" i="34"/>
  <c r="AN43" i="93"/>
  <c r="AI43" i="93"/>
  <c r="X47" i="86"/>
  <c r="Y47" i="86"/>
  <c r="Y46" i="79"/>
  <c r="Z46" i="79" s="1"/>
  <c r="X46" i="79"/>
  <c r="W45" i="25"/>
  <c r="AG44" i="25"/>
  <c r="AP44" i="25" s="1"/>
  <c r="AF44" i="25"/>
  <c r="AO44" i="25" s="1"/>
  <c r="AE44" i="25"/>
  <c r="AH44" i="84"/>
  <c r="AQ44" i="84" s="1"/>
  <c r="AH43" i="75"/>
  <c r="AQ43" i="75" s="1"/>
  <c r="AH45" i="41"/>
  <c r="AQ45" i="41" s="1"/>
  <c r="X44" i="32"/>
  <c r="Y44" i="32"/>
  <c r="AH43" i="40"/>
  <c r="AQ43" i="40" s="1"/>
  <c r="AN45" i="91"/>
  <c r="AI45" i="91"/>
  <c r="Y45" i="94"/>
  <c r="Z45" i="94" s="1"/>
  <c r="X45" i="94"/>
  <c r="AG45" i="38"/>
  <c r="AP45" i="38" s="1"/>
  <c r="AF45" i="38"/>
  <c r="AO45" i="38" s="1"/>
  <c r="W46" i="38"/>
  <c r="AE45" i="38"/>
  <c r="AH43" i="46"/>
  <c r="AQ43" i="46" s="1"/>
  <c r="AI44" i="36"/>
  <c r="AN44" i="36"/>
  <c r="AH45" i="30"/>
  <c r="AQ45" i="30" s="1"/>
  <c r="AR44" i="33"/>
  <c r="W44" i="90"/>
  <c r="AG43" i="90"/>
  <c r="AP43" i="90" s="1"/>
  <c r="AF43" i="90"/>
  <c r="AO43" i="90" s="1"/>
  <c r="AE43" i="90"/>
  <c r="Y45" i="92"/>
  <c r="Z45" i="92" s="1"/>
  <c r="X45" i="92"/>
  <c r="AE45" i="34" l="1"/>
  <c r="AF45" i="34"/>
  <c r="AO45" i="34" s="1"/>
  <c r="AG45" i="34"/>
  <c r="AP45" i="34" s="1"/>
  <c r="W46" i="34"/>
  <c r="AE45" i="94"/>
  <c r="W46" i="94"/>
  <c r="AG45" i="94"/>
  <c r="AP45" i="94" s="1"/>
  <c r="AF45" i="94"/>
  <c r="AO45" i="94" s="1"/>
  <c r="AF44" i="42"/>
  <c r="AO44" i="42" s="1"/>
  <c r="AE44" i="42"/>
  <c r="W45" i="42"/>
  <c r="AG44" i="42"/>
  <c r="AP44" i="42" s="1"/>
  <c r="W46" i="36"/>
  <c r="AG45" i="36"/>
  <c r="AP45" i="36" s="1"/>
  <c r="AF45" i="36"/>
  <c r="AO45" i="36" s="1"/>
  <c r="AE45" i="36"/>
  <c r="AF46" i="79"/>
  <c r="AO46" i="79" s="1"/>
  <c r="W47" i="79"/>
  <c r="AE46" i="79"/>
  <c r="AG46" i="79"/>
  <c r="AP46" i="79" s="1"/>
  <c r="W46" i="92"/>
  <c r="AG45" i="92"/>
  <c r="AP45" i="92" s="1"/>
  <c r="AE45" i="92"/>
  <c r="AF45" i="92"/>
  <c r="AO45" i="92" s="1"/>
  <c r="W45" i="81"/>
  <c r="AG44" i="81"/>
  <c r="AP44" i="81" s="1"/>
  <c r="AF44" i="81"/>
  <c r="AO44" i="81" s="1"/>
  <c r="AE44" i="81"/>
  <c r="W49" i="82"/>
  <c r="AG48" i="82"/>
  <c r="AP48" i="82" s="1"/>
  <c r="AF48" i="82"/>
  <c r="AO48" i="82" s="1"/>
  <c r="AE48" i="82"/>
  <c r="AR45" i="85"/>
  <c r="AH44" i="44"/>
  <c r="AQ44" i="44" s="1"/>
  <c r="Z45" i="25"/>
  <c r="Y45" i="25"/>
  <c r="X45" i="25"/>
  <c r="AH45" i="92"/>
  <c r="AQ45" i="92" s="1"/>
  <c r="AR45" i="91"/>
  <c r="AH46" i="79"/>
  <c r="AQ46" i="79" s="1"/>
  <c r="AR43" i="93"/>
  <c r="AE46" i="29"/>
  <c r="W47" i="29"/>
  <c r="AG46" i="29"/>
  <c r="AP46" i="29" s="1"/>
  <c r="AF46" i="29"/>
  <c r="AO46" i="29" s="1"/>
  <c r="AR42" i="73"/>
  <c r="AH44" i="78"/>
  <c r="AQ44" i="78" s="1"/>
  <c r="AH45" i="34"/>
  <c r="AQ45" i="34" s="1"/>
  <c r="AH45" i="36"/>
  <c r="AQ45" i="36" s="1"/>
  <c r="AN45" i="27"/>
  <c r="AI45" i="27"/>
  <c r="Z44" i="75"/>
  <c r="X44" i="75"/>
  <c r="Y44" i="75"/>
  <c r="AN47" i="89"/>
  <c r="AI47" i="89"/>
  <c r="AR43" i="32"/>
  <c r="AH48" i="82"/>
  <c r="AQ48" i="82" s="1"/>
  <c r="W47" i="83"/>
  <c r="AG46" i="83"/>
  <c r="AP46" i="83" s="1"/>
  <c r="AE46" i="83"/>
  <c r="AF46" i="83"/>
  <c r="AO46" i="83" s="1"/>
  <c r="Y45" i="84"/>
  <c r="X45" i="84"/>
  <c r="X47" i="80"/>
  <c r="Y47" i="80"/>
  <c r="Z47" i="80" s="1"/>
  <c r="Y44" i="40"/>
  <c r="X44" i="40"/>
  <c r="AI44" i="25"/>
  <c r="AN44" i="25"/>
  <c r="AE44" i="43"/>
  <c r="AF44" i="43"/>
  <c r="AO44" i="43" s="1"/>
  <c r="W45" i="43"/>
  <c r="AG44" i="43"/>
  <c r="AP44" i="43" s="1"/>
  <c r="W45" i="78"/>
  <c r="AG44" i="78"/>
  <c r="AP44" i="78" s="1"/>
  <c r="AF44" i="78"/>
  <c r="AO44" i="78" s="1"/>
  <c r="AE44" i="78"/>
  <c r="AH46" i="91"/>
  <c r="AQ46" i="91" s="1"/>
  <c r="AI43" i="75"/>
  <c r="AN43" i="75"/>
  <c r="Y46" i="30"/>
  <c r="X46" i="30"/>
  <c r="W45" i="35"/>
  <c r="AG44" i="35"/>
  <c r="AP44" i="35" s="1"/>
  <c r="AF44" i="35"/>
  <c r="AO44" i="35" s="1"/>
  <c r="AE44" i="35"/>
  <c r="AR43" i="44"/>
  <c r="AF45" i="28"/>
  <c r="AO45" i="28" s="1"/>
  <c r="AE45" i="28"/>
  <c r="W46" i="28"/>
  <c r="AG45" i="28"/>
  <c r="AP45" i="28" s="1"/>
  <c r="AH44" i="32"/>
  <c r="AQ44" i="32" s="1"/>
  <c r="AR44" i="34"/>
  <c r="W46" i="74"/>
  <c r="AG45" i="74"/>
  <c r="AP45" i="74" s="1"/>
  <c r="AF45" i="74"/>
  <c r="AO45" i="74" s="1"/>
  <c r="AE45" i="74"/>
  <c r="AE46" i="48"/>
  <c r="AF46" i="48"/>
  <c r="AO46" i="48" s="1"/>
  <c r="AG46" i="48"/>
  <c r="AP46" i="48" s="1"/>
  <c r="W47" i="48"/>
  <c r="AR44" i="28"/>
  <c r="AR46" i="86"/>
  <c r="AR43" i="43"/>
  <c r="Z46" i="91"/>
  <c r="AR45" i="79"/>
  <c r="AH44" i="93"/>
  <c r="AQ44" i="93" s="1"/>
  <c r="AR43" i="42"/>
  <c r="AN45" i="45"/>
  <c r="AI45" i="45"/>
  <c r="Y44" i="46"/>
  <c r="X44" i="46"/>
  <c r="Y46" i="31"/>
  <c r="X46" i="31"/>
  <c r="AI44" i="84"/>
  <c r="AN44" i="84"/>
  <c r="Z44" i="90"/>
  <c r="X44" i="90"/>
  <c r="Y44" i="90"/>
  <c r="AH44" i="42"/>
  <c r="AQ44" i="42" s="1"/>
  <c r="AG44" i="76"/>
  <c r="AP44" i="76" s="1"/>
  <c r="AF44" i="76"/>
  <c r="AO44" i="76" s="1"/>
  <c r="AE44" i="76"/>
  <c r="W45" i="76"/>
  <c r="AR43" i="81"/>
  <c r="AN43" i="90"/>
  <c r="AI43" i="90"/>
  <c r="AH45" i="94"/>
  <c r="AQ45" i="94" s="1"/>
  <c r="Z44" i="32"/>
  <c r="AE45" i="33"/>
  <c r="W46" i="33"/>
  <c r="AG45" i="33"/>
  <c r="AP45" i="33" s="1"/>
  <c r="AF45" i="33"/>
  <c r="AO45" i="33" s="1"/>
  <c r="AF45" i="26"/>
  <c r="AO45" i="26" s="1"/>
  <c r="AE45" i="26"/>
  <c r="W46" i="26"/>
  <c r="AG45" i="26"/>
  <c r="AP45" i="26" s="1"/>
  <c r="Z44" i="44"/>
  <c r="AI45" i="30"/>
  <c r="AN45" i="30"/>
  <c r="Z48" i="89"/>
  <c r="X48" i="89"/>
  <c r="Y48" i="89"/>
  <c r="AH43" i="73"/>
  <c r="AQ43" i="73" s="1"/>
  <c r="AI46" i="80"/>
  <c r="AN46" i="80"/>
  <c r="AN43" i="40"/>
  <c r="AI43" i="40"/>
  <c r="Z46" i="41"/>
  <c r="X46" i="41"/>
  <c r="Y46" i="41"/>
  <c r="W48" i="77"/>
  <c r="AG47" i="77"/>
  <c r="AP47" i="77" s="1"/>
  <c r="AF47" i="77"/>
  <c r="AO47" i="77" s="1"/>
  <c r="AE47" i="77"/>
  <c r="AR44" i="94"/>
  <c r="Z44" i="93"/>
  <c r="AR45" i="83"/>
  <c r="AR43" i="78"/>
  <c r="AH46" i="85"/>
  <c r="AQ46" i="85" s="1"/>
  <c r="Y45" i="47"/>
  <c r="X45" i="47"/>
  <c r="AR44" i="36"/>
  <c r="AI45" i="38"/>
  <c r="AN45" i="38"/>
  <c r="AH47" i="86"/>
  <c r="AQ47" i="86" s="1"/>
  <c r="AF43" i="37"/>
  <c r="AO43" i="37" s="1"/>
  <c r="AE43" i="37"/>
  <c r="W44" i="37"/>
  <c r="AG43" i="37"/>
  <c r="AP43" i="37" s="1"/>
  <c r="AF47" i="39"/>
  <c r="AO47" i="39" s="1"/>
  <c r="AE47" i="39"/>
  <c r="W48" i="39"/>
  <c r="AG47" i="39"/>
  <c r="AP47" i="39" s="1"/>
  <c r="AR47" i="82"/>
  <c r="AG46" i="95"/>
  <c r="AP46" i="95" s="1"/>
  <c r="AF46" i="95"/>
  <c r="AO46" i="95" s="1"/>
  <c r="AE46" i="95"/>
  <c r="W47" i="95"/>
  <c r="X46" i="38"/>
  <c r="Y46" i="38"/>
  <c r="Z46" i="38" s="1"/>
  <c r="Z47" i="86"/>
  <c r="AH44" i="43"/>
  <c r="AQ44" i="43" s="1"/>
  <c r="AE45" i="96"/>
  <c r="AF45" i="96"/>
  <c r="AO45" i="96" s="1"/>
  <c r="W46" i="96"/>
  <c r="AG45" i="96"/>
  <c r="AP45" i="96" s="1"/>
  <c r="AH44" i="81"/>
  <c r="AQ44" i="81" s="1"/>
  <c r="W46" i="87"/>
  <c r="AG45" i="87"/>
  <c r="AP45" i="87" s="1"/>
  <c r="AF45" i="87"/>
  <c r="AO45" i="87" s="1"/>
  <c r="AE45" i="87"/>
  <c r="AR44" i="92"/>
  <c r="AE46" i="88"/>
  <c r="AF46" i="88"/>
  <c r="AO46" i="88" s="1"/>
  <c r="W47" i="88"/>
  <c r="AG46" i="88"/>
  <c r="AP46" i="88" s="1"/>
  <c r="X46" i="27"/>
  <c r="Y46" i="27"/>
  <c r="Z43" i="73"/>
  <c r="AH45" i="28"/>
  <c r="AQ45" i="28" s="1"/>
  <c r="AH46" i="83"/>
  <c r="AQ46" i="83" s="1"/>
  <c r="Z46" i="85"/>
  <c r="X46" i="45"/>
  <c r="Y46" i="45"/>
  <c r="AI43" i="46"/>
  <c r="AN43" i="46"/>
  <c r="AN45" i="31"/>
  <c r="AI45" i="31"/>
  <c r="AN44" i="47"/>
  <c r="AI44" i="47"/>
  <c r="AI45" i="41"/>
  <c r="AN45" i="41"/>
  <c r="W48" i="80" l="1"/>
  <c r="AG47" i="80"/>
  <c r="AP47" i="80" s="1"/>
  <c r="AF47" i="80"/>
  <c r="AO47" i="80" s="1"/>
  <c r="AE47" i="80"/>
  <c r="W47" i="38"/>
  <c r="AG46" i="38"/>
  <c r="AP46" i="38" s="1"/>
  <c r="AE46" i="38"/>
  <c r="AF46" i="38"/>
  <c r="AO46" i="38" s="1"/>
  <c r="AH46" i="45"/>
  <c r="AQ46" i="45" s="1"/>
  <c r="X47" i="88"/>
  <c r="Y47" i="88"/>
  <c r="X47" i="95"/>
  <c r="Y47" i="95"/>
  <c r="W47" i="41"/>
  <c r="AG46" i="41"/>
  <c r="AP46" i="41" s="1"/>
  <c r="AF46" i="41"/>
  <c r="AO46" i="41" s="1"/>
  <c r="AE46" i="41"/>
  <c r="W49" i="89"/>
  <c r="AG48" i="89"/>
  <c r="AP48" i="89" s="1"/>
  <c r="AF48" i="89"/>
  <c r="AO48" i="89" s="1"/>
  <c r="AE48" i="89"/>
  <c r="Y46" i="33"/>
  <c r="X46" i="33"/>
  <c r="Y45" i="76"/>
  <c r="Z45" i="76" s="1"/>
  <c r="X45" i="76"/>
  <c r="AE44" i="90"/>
  <c r="W45" i="90"/>
  <c r="AG44" i="90"/>
  <c r="AP44" i="90" s="1"/>
  <c r="AF44" i="90"/>
  <c r="AO44" i="90" s="1"/>
  <c r="AH44" i="46"/>
  <c r="AQ44" i="46" s="1"/>
  <c r="Z45" i="35"/>
  <c r="Y45" i="35"/>
  <c r="X45" i="35"/>
  <c r="AR43" i="75"/>
  <c r="Z45" i="43"/>
  <c r="Y45" i="43"/>
  <c r="X45" i="43"/>
  <c r="AH44" i="40"/>
  <c r="AQ44" i="40" s="1"/>
  <c r="AH45" i="84"/>
  <c r="AQ45" i="84" s="1"/>
  <c r="AH44" i="75"/>
  <c r="AQ44" i="75" s="1"/>
  <c r="W46" i="25"/>
  <c r="AG45" i="25"/>
  <c r="AP45" i="25" s="1"/>
  <c r="AF45" i="25"/>
  <c r="AO45" i="25" s="1"/>
  <c r="AE45" i="25"/>
  <c r="AI46" i="79"/>
  <c r="AN46" i="79"/>
  <c r="AI44" i="42"/>
  <c r="AN44" i="42"/>
  <c r="AI45" i="26"/>
  <c r="AN45" i="26"/>
  <c r="AN45" i="33"/>
  <c r="AI45" i="33"/>
  <c r="AI44" i="76"/>
  <c r="AN44" i="76"/>
  <c r="AI46" i="48"/>
  <c r="AN46" i="48"/>
  <c r="AN44" i="78"/>
  <c r="AI44" i="78"/>
  <c r="X47" i="83"/>
  <c r="Y47" i="83"/>
  <c r="Z47" i="83" s="1"/>
  <c r="AG44" i="75"/>
  <c r="AP44" i="75" s="1"/>
  <c r="AF44" i="75"/>
  <c r="AO44" i="75" s="1"/>
  <c r="AE44" i="75"/>
  <c r="W45" i="75"/>
  <c r="AI46" i="29"/>
  <c r="AN46" i="29"/>
  <c r="Z47" i="79"/>
  <c r="X47" i="79"/>
  <c r="Y47" i="79"/>
  <c r="X46" i="34"/>
  <c r="Y46" i="34"/>
  <c r="AR45" i="31"/>
  <c r="W44" i="73"/>
  <c r="AG43" i="73"/>
  <c r="AP43" i="73" s="1"/>
  <c r="AF43" i="73"/>
  <c r="AO43" i="73" s="1"/>
  <c r="AE43" i="73"/>
  <c r="AN45" i="87"/>
  <c r="AI45" i="87"/>
  <c r="AR43" i="40"/>
  <c r="W47" i="85"/>
  <c r="AG46" i="85"/>
  <c r="AP46" i="85" s="1"/>
  <c r="AF46" i="85"/>
  <c r="AO46" i="85" s="1"/>
  <c r="AE46" i="85"/>
  <c r="AI45" i="96"/>
  <c r="AN45" i="96"/>
  <c r="AF47" i="86"/>
  <c r="AO47" i="86" s="1"/>
  <c r="AG47" i="86"/>
  <c r="AP47" i="86" s="1"/>
  <c r="W48" i="86"/>
  <c r="AE47" i="86"/>
  <c r="Z48" i="39"/>
  <c r="Y48" i="39"/>
  <c r="X48" i="39"/>
  <c r="AH45" i="47"/>
  <c r="AQ45" i="47" s="1"/>
  <c r="AF44" i="93"/>
  <c r="AO44" i="93" s="1"/>
  <c r="AE44" i="93"/>
  <c r="W45" i="93"/>
  <c r="AG44" i="93"/>
  <c r="AP44" i="93" s="1"/>
  <c r="Z48" i="77"/>
  <c r="Y48" i="77"/>
  <c r="X48" i="77"/>
  <c r="AR45" i="30"/>
  <c r="W45" i="32"/>
  <c r="AG44" i="32"/>
  <c r="AP44" i="32" s="1"/>
  <c r="AF44" i="32"/>
  <c r="AO44" i="32" s="1"/>
  <c r="AE44" i="32"/>
  <c r="AR43" i="90"/>
  <c r="AR44" i="84"/>
  <c r="Z44" i="46"/>
  <c r="AF46" i="91"/>
  <c r="AO46" i="91" s="1"/>
  <c r="AE46" i="91"/>
  <c r="W47" i="91"/>
  <c r="AG46" i="91"/>
  <c r="AP46" i="91" s="1"/>
  <c r="AI45" i="74"/>
  <c r="AN45" i="74"/>
  <c r="AH46" i="30"/>
  <c r="AQ46" i="30" s="1"/>
  <c r="Z44" i="40"/>
  <c r="Z45" i="84"/>
  <c r="AR45" i="27"/>
  <c r="AI48" i="82"/>
  <c r="AN48" i="82"/>
  <c r="AN44" i="81"/>
  <c r="AI44" i="81"/>
  <c r="AN45" i="92"/>
  <c r="AI45" i="92"/>
  <c r="Z46" i="36"/>
  <c r="X46" i="36"/>
  <c r="Y46" i="36"/>
  <c r="AI46" i="88"/>
  <c r="AN46" i="88"/>
  <c r="AI43" i="37"/>
  <c r="AN43" i="37"/>
  <c r="AF44" i="44"/>
  <c r="AO44" i="44" s="1"/>
  <c r="AE44" i="44"/>
  <c r="W45" i="44"/>
  <c r="AG44" i="44"/>
  <c r="AP44" i="44" s="1"/>
  <c r="AH46" i="31"/>
  <c r="AQ46" i="31" s="1"/>
  <c r="AR45" i="45"/>
  <c r="Y47" i="48"/>
  <c r="X47" i="48"/>
  <c r="Z47" i="48" s="1"/>
  <c r="Z46" i="28"/>
  <c r="X46" i="28"/>
  <c r="Y46" i="28"/>
  <c r="AI44" i="35"/>
  <c r="AN44" i="35"/>
  <c r="AI44" i="43"/>
  <c r="AN44" i="43"/>
  <c r="AR47" i="89"/>
  <c r="AH46" i="27"/>
  <c r="AQ46" i="27" s="1"/>
  <c r="AR45" i="41"/>
  <c r="AR43" i="46"/>
  <c r="Z46" i="27"/>
  <c r="Z46" i="87"/>
  <c r="Y46" i="87"/>
  <c r="X46" i="87"/>
  <c r="AH46" i="38"/>
  <c r="AQ46" i="38" s="1"/>
  <c r="AI47" i="39"/>
  <c r="AN47" i="39"/>
  <c r="Z45" i="47"/>
  <c r="AR46" i="80"/>
  <c r="Z46" i="30"/>
  <c r="X45" i="78"/>
  <c r="Y45" i="78"/>
  <c r="Z45" i="78" s="1"/>
  <c r="AH47" i="80"/>
  <c r="AQ47" i="80" s="1"/>
  <c r="AH45" i="25"/>
  <c r="AQ45" i="25" s="1"/>
  <c r="Y46" i="92"/>
  <c r="X46" i="92"/>
  <c r="Z45" i="42"/>
  <c r="X45" i="42"/>
  <c r="Y45" i="42"/>
  <c r="Y46" i="94"/>
  <c r="X46" i="94"/>
  <c r="Z46" i="45"/>
  <c r="AI46" i="95"/>
  <c r="AN46" i="95"/>
  <c r="Y44" i="37"/>
  <c r="X44" i="37"/>
  <c r="AR44" i="47"/>
  <c r="X46" i="96"/>
  <c r="Y46" i="96"/>
  <c r="Z46" i="96" s="1"/>
  <c r="AR45" i="38"/>
  <c r="AI47" i="77"/>
  <c r="AN47" i="77"/>
  <c r="AH46" i="41"/>
  <c r="AQ46" i="41" s="1"/>
  <c r="AH48" i="89"/>
  <c r="AQ48" i="89" s="1"/>
  <c r="Z46" i="26"/>
  <c r="X46" i="26"/>
  <c r="Y46" i="26"/>
  <c r="AH44" i="90"/>
  <c r="AQ44" i="90" s="1"/>
  <c r="Z46" i="31"/>
  <c r="Y46" i="74"/>
  <c r="X46" i="74"/>
  <c r="AI45" i="28"/>
  <c r="AN45" i="28"/>
  <c r="AR44" i="25"/>
  <c r="AI46" i="83"/>
  <c r="AN46" i="83"/>
  <c r="Z47" i="29"/>
  <c r="X47" i="29"/>
  <c r="Y47" i="29"/>
  <c r="Y49" i="82"/>
  <c r="X49" i="82"/>
  <c r="Z45" i="81"/>
  <c r="X45" i="81"/>
  <c r="Y45" i="81"/>
  <c r="AN45" i="36"/>
  <c r="AI45" i="36"/>
  <c r="AI45" i="94"/>
  <c r="AN45" i="94"/>
  <c r="AI45" i="34"/>
  <c r="AN45" i="34"/>
  <c r="AE45" i="78" l="1"/>
  <c r="AF45" i="78"/>
  <c r="AO45" i="78" s="1"/>
  <c r="AG45" i="78"/>
  <c r="AP45" i="78" s="1"/>
  <c r="W46" i="78"/>
  <c r="AF47" i="83"/>
  <c r="AO47" i="83" s="1"/>
  <c r="AG47" i="83"/>
  <c r="AP47" i="83" s="1"/>
  <c r="AE47" i="83"/>
  <c r="W48" i="83"/>
  <c r="W46" i="76"/>
  <c r="AG45" i="76"/>
  <c r="AP45" i="76" s="1"/>
  <c r="AF45" i="76"/>
  <c r="AO45" i="76" s="1"/>
  <c r="AE45" i="76"/>
  <c r="AG46" i="96"/>
  <c r="AP46" i="96" s="1"/>
  <c r="W47" i="96"/>
  <c r="AF46" i="96"/>
  <c r="AO46" i="96" s="1"/>
  <c r="AE46" i="96"/>
  <c r="W48" i="48"/>
  <c r="AG47" i="48"/>
  <c r="AP47" i="48" s="1"/>
  <c r="AF47" i="48"/>
  <c r="AO47" i="48" s="1"/>
  <c r="AE47" i="48"/>
  <c r="AE46" i="87"/>
  <c r="AF46" i="87"/>
  <c r="AO46" i="87" s="1"/>
  <c r="W47" i="87"/>
  <c r="AG46" i="87"/>
  <c r="AP46" i="87" s="1"/>
  <c r="AR45" i="36"/>
  <c r="AR46" i="83"/>
  <c r="AH44" i="37"/>
  <c r="AQ44" i="37" s="1"/>
  <c r="AH46" i="94"/>
  <c r="AQ46" i="94" s="1"/>
  <c r="AH46" i="92"/>
  <c r="AQ46" i="92" s="1"/>
  <c r="AR45" i="34"/>
  <c r="AH45" i="81"/>
  <c r="AQ45" i="81" s="1"/>
  <c r="AH47" i="29"/>
  <c r="AQ47" i="29" s="1"/>
  <c r="AH46" i="26"/>
  <c r="AQ46" i="26" s="1"/>
  <c r="AR47" i="39"/>
  <c r="AH46" i="87"/>
  <c r="AQ46" i="87" s="1"/>
  <c r="AR44" i="35"/>
  <c r="AH46" i="36"/>
  <c r="AQ46" i="36" s="1"/>
  <c r="AR45" i="74"/>
  <c r="W45" i="46"/>
  <c r="AG44" i="46"/>
  <c r="AP44" i="46" s="1"/>
  <c r="AF44" i="46"/>
  <c r="AO44" i="46" s="1"/>
  <c r="AE44" i="46"/>
  <c r="AH48" i="77"/>
  <c r="AQ48" i="77" s="1"/>
  <c r="AN44" i="93"/>
  <c r="AI44" i="93"/>
  <c r="Z48" i="86"/>
  <c r="X48" i="86"/>
  <c r="Y48" i="86"/>
  <c r="AR45" i="87"/>
  <c r="AI44" i="75"/>
  <c r="AN44" i="75"/>
  <c r="AR44" i="76"/>
  <c r="AR44" i="42"/>
  <c r="W46" i="35"/>
  <c r="AG45" i="35"/>
  <c r="AP45" i="35" s="1"/>
  <c r="AF45" i="35"/>
  <c r="AO45" i="35" s="1"/>
  <c r="AE45" i="35"/>
  <c r="Y47" i="38"/>
  <c r="X47" i="38"/>
  <c r="Z47" i="38" s="1"/>
  <c r="AR45" i="94"/>
  <c r="AH49" i="82"/>
  <c r="AQ49" i="82" s="1"/>
  <c r="AH46" i="74"/>
  <c r="AQ46" i="74" s="1"/>
  <c r="AE46" i="45"/>
  <c r="W47" i="45"/>
  <c r="AG46" i="45"/>
  <c r="AP46" i="45" s="1"/>
  <c r="AF46" i="45"/>
  <c r="AO46" i="45" s="1"/>
  <c r="W46" i="42"/>
  <c r="AG45" i="42"/>
  <c r="AP45" i="42" s="1"/>
  <c r="AF45" i="42"/>
  <c r="AO45" i="42" s="1"/>
  <c r="AE45" i="42"/>
  <c r="AE45" i="81"/>
  <c r="AF45" i="81"/>
  <c r="AO45" i="81" s="1"/>
  <c r="AG45" i="81"/>
  <c r="AP45" i="81" s="1"/>
  <c r="W46" i="81"/>
  <c r="W48" i="29"/>
  <c r="AG47" i="29"/>
  <c r="AP47" i="29" s="1"/>
  <c r="AF47" i="29"/>
  <c r="AO47" i="29" s="1"/>
  <c r="AE47" i="29"/>
  <c r="AR45" i="28"/>
  <c r="W47" i="26"/>
  <c r="AG46" i="26"/>
  <c r="AP46" i="26" s="1"/>
  <c r="AF46" i="26"/>
  <c r="AO46" i="26" s="1"/>
  <c r="AE46" i="26"/>
  <c r="AR47" i="77"/>
  <c r="AR46" i="95"/>
  <c r="AH45" i="42"/>
  <c r="AQ45" i="42" s="1"/>
  <c r="W47" i="30"/>
  <c r="AG46" i="30"/>
  <c r="AP46" i="30" s="1"/>
  <c r="AF46" i="30"/>
  <c r="AO46" i="30" s="1"/>
  <c r="AE46" i="30"/>
  <c r="AE46" i="36"/>
  <c r="W47" i="36"/>
  <c r="AG46" i="36"/>
  <c r="AP46" i="36" s="1"/>
  <c r="AF46" i="36"/>
  <c r="AO46" i="36" s="1"/>
  <c r="AR48" i="82"/>
  <c r="AH48" i="39"/>
  <c r="AQ48" i="39" s="1"/>
  <c r="AH47" i="79"/>
  <c r="AQ47" i="79" s="1"/>
  <c r="AR44" i="78"/>
  <c r="AR45" i="33"/>
  <c r="Y46" i="25"/>
  <c r="X46" i="25"/>
  <c r="W46" i="43"/>
  <c r="AG45" i="43"/>
  <c r="AP45" i="43" s="1"/>
  <c r="AF45" i="43"/>
  <c r="AO45" i="43" s="1"/>
  <c r="AE45" i="43"/>
  <c r="X47" i="41"/>
  <c r="Y47" i="41"/>
  <c r="AH47" i="88"/>
  <c r="AQ47" i="88" s="1"/>
  <c r="AH46" i="28"/>
  <c r="AQ46" i="28" s="1"/>
  <c r="AR43" i="37"/>
  <c r="AR45" i="92"/>
  <c r="Y45" i="32"/>
  <c r="X45" i="32"/>
  <c r="W49" i="77"/>
  <c r="AG48" i="77"/>
  <c r="AP48" i="77" s="1"/>
  <c r="AF48" i="77"/>
  <c r="AO48" i="77" s="1"/>
  <c r="AE48" i="77"/>
  <c r="Z47" i="85"/>
  <c r="Y47" i="85"/>
  <c r="X47" i="85"/>
  <c r="AI43" i="73"/>
  <c r="AN43" i="73"/>
  <c r="W48" i="79"/>
  <c r="AG47" i="79"/>
  <c r="AP47" i="79" s="1"/>
  <c r="AF47" i="79"/>
  <c r="AO47" i="79" s="1"/>
  <c r="AE47" i="79"/>
  <c r="AR46" i="79"/>
  <c r="AH46" i="33"/>
  <c r="AQ46" i="33" s="1"/>
  <c r="Z47" i="88"/>
  <c r="AN47" i="80"/>
  <c r="AI47" i="80"/>
  <c r="AE46" i="27"/>
  <c r="W47" i="27"/>
  <c r="AG46" i="27"/>
  <c r="AP46" i="27" s="1"/>
  <c r="AF46" i="27"/>
  <c r="AO46" i="27" s="1"/>
  <c r="W47" i="28"/>
  <c r="AG46" i="28"/>
  <c r="AP46" i="28" s="1"/>
  <c r="AE46" i="28"/>
  <c r="AF46" i="28"/>
  <c r="AO46" i="28" s="1"/>
  <c r="Z45" i="44"/>
  <c r="Y45" i="44"/>
  <c r="X45" i="44"/>
  <c r="X47" i="91"/>
  <c r="Y47" i="91"/>
  <c r="Z47" i="91" s="1"/>
  <c r="W49" i="39"/>
  <c r="AG48" i="39"/>
  <c r="AP48" i="39" s="1"/>
  <c r="AF48" i="39"/>
  <c r="AO48" i="39" s="1"/>
  <c r="AE48" i="39"/>
  <c r="Y45" i="90"/>
  <c r="Z45" i="90" s="1"/>
  <c r="X45" i="90"/>
  <c r="Z49" i="89"/>
  <c r="X49" i="89"/>
  <c r="Y49" i="89"/>
  <c r="Z49" i="82"/>
  <c r="Z46" i="74"/>
  <c r="AE45" i="47"/>
  <c r="W46" i="47"/>
  <c r="AG45" i="47"/>
  <c r="AP45" i="47" s="1"/>
  <c r="AF45" i="47"/>
  <c r="AO45" i="47" s="1"/>
  <c r="AR44" i="43"/>
  <c r="AH47" i="48"/>
  <c r="AQ47" i="48" s="1"/>
  <c r="AR46" i="88"/>
  <c r="AR44" i="81"/>
  <c r="AF45" i="84"/>
  <c r="AO45" i="84" s="1"/>
  <c r="W46" i="84"/>
  <c r="AE45" i="84"/>
  <c r="AG45" i="84"/>
  <c r="AP45" i="84" s="1"/>
  <c r="AN46" i="91"/>
  <c r="AI46" i="91"/>
  <c r="AN47" i="86"/>
  <c r="AI47" i="86"/>
  <c r="AR45" i="96"/>
  <c r="AH46" i="34"/>
  <c r="AQ46" i="34" s="1"/>
  <c r="AR46" i="29"/>
  <c r="AR46" i="48"/>
  <c r="AR45" i="26"/>
  <c r="AN45" i="25"/>
  <c r="AI45" i="25"/>
  <c r="AH45" i="35"/>
  <c r="AQ45" i="35" s="1"/>
  <c r="AI44" i="90"/>
  <c r="AN44" i="90"/>
  <c r="Z46" i="33"/>
  <c r="AI46" i="41"/>
  <c r="AN46" i="41"/>
  <c r="AH47" i="95"/>
  <c r="AQ47" i="95" s="1"/>
  <c r="AN46" i="38"/>
  <c r="AI46" i="38"/>
  <c r="AF46" i="31"/>
  <c r="AO46" i="31" s="1"/>
  <c r="AE46" i="31"/>
  <c r="W47" i="31"/>
  <c r="AG46" i="31"/>
  <c r="AP46" i="31" s="1"/>
  <c r="AH46" i="96"/>
  <c r="AQ46" i="96" s="1"/>
  <c r="Z44" i="37"/>
  <c r="Z46" i="94"/>
  <c r="Z46" i="92"/>
  <c r="AH45" i="78"/>
  <c r="AQ45" i="78" s="1"/>
  <c r="AI44" i="44"/>
  <c r="AN44" i="44"/>
  <c r="AF44" i="40"/>
  <c r="AO44" i="40" s="1"/>
  <c r="AE44" i="40"/>
  <c r="W45" i="40"/>
  <c r="AG44" i="40"/>
  <c r="AP44" i="40" s="1"/>
  <c r="AI44" i="32"/>
  <c r="AN44" i="32"/>
  <c r="Z45" i="93"/>
  <c r="X45" i="93"/>
  <c r="Y45" i="93"/>
  <c r="AI46" i="85"/>
  <c r="AN46" i="85"/>
  <c r="Z44" i="73"/>
  <c r="Y44" i="73"/>
  <c r="X44" i="73"/>
  <c r="Z46" i="34"/>
  <c r="Y45" i="75"/>
  <c r="X45" i="75"/>
  <c r="AH47" i="83"/>
  <c r="AQ47" i="83" s="1"/>
  <c r="AH45" i="43"/>
  <c r="AQ45" i="43" s="1"/>
  <c r="AH45" i="76"/>
  <c r="AQ45" i="76" s="1"/>
  <c r="AI48" i="89"/>
  <c r="AN48" i="89"/>
  <c r="Z47" i="95"/>
  <c r="Z48" i="80"/>
  <c r="X48" i="80"/>
  <c r="Y48" i="80"/>
  <c r="AG47" i="91" l="1"/>
  <c r="AP47" i="91" s="1"/>
  <c r="AF47" i="91"/>
  <c r="AO47" i="91" s="1"/>
  <c r="AE47" i="91"/>
  <c r="W48" i="91"/>
  <c r="AG45" i="90"/>
  <c r="AP45" i="90" s="1"/>
  <c r="AF45" i="90"/>
  <c r="AO45" i="90" s="1"/>
  <c r="AE45" i="90"/>
  <c r="W46" i="90"/>
  <c r="AF47" i="38"/>
  <c r="AO47" i="38" s="1"/>
  <c r="AE47" i="38"/>
  <c r="AG47" i="38"/>
  <c r="AP47" i="38" s="1"/>
  <c r="W48" i="38"/>
  <c r="W47" i="74"/>
  <c r="AG46" i="74"/>
  <c r="AP46" i="74" s="1"/>
  <c r="AF46" i="74"/>
  <c r="AO46" i="74" s="1"/>
  <c r="AE46" i="74"/>
  <c r="AE48" i="80"/>
  <c r="AF48" i="80"/>
  <c r="AO48" i="80" s="1"/>
  <c r="W49" i="80"/>
  <c r="AG48" i="80"/>
  <c r="AP48" i="80" s="1"/>
  <c r="AE45" i="93"/>
  <c r="AG45" i="93"/>
  <c r="AP45" i="93" s="1"/>
  <c r="W46" i="93"/>
  <c r="AF45" i="93"/>
  <c r="AO45" i="93" s="1"/>
  <c r="AI44" i="40"/>
  <c r="AN44" i="40"/>
  <c r="X47" i="31"/>
  <c r="Y47" i="31"/>
  <c r="AR46" i="41"/>
  <c r="AR47" i="86"/>
  <c r="X46" i="84"/>
  <c r="Y46" i="84"/>
  <c r="AI45" i="47"/>
  <c r="AN45" i="47"/>
  <c r="AH45" i="90"/>
  <c r="AQ45" i="90" s="1"/>
  <c r="X49" i="39"/>
  <c r="Y49" i="39"/>
  <c r="Z49" i="39" s="1"/>
  <c r="AR47" i="80"/>
  <c r="Y49" i="77"/>
  <c r="Z49" i="77" s="1"/>
  <c r="X49" i="77"/>
  <c r="X46" i="43"/>
  <c r="Y46" i="43"/>
  <c r="X46" i="42"/>
  <c r="Y46" i="42"/>
  <c r="AI46" i="45"/>
  <c r="AN46" i="45"/>
  <c r="AH48" i="86"/>
  <c r="AQ48" i="86" s="1"/>
  <c r="W48" i="95"/>
  <c r="AG47" i="95"/>
  <c r="AP47" i="95" s="1"/>
  <c r="AE47" i="95"/>
  <c r="AF47" i="95"/>
  <c r="AO47" i="95" s="1"/>
  <c r="AH45" i="75"/>
  <c r="AQ45" i="75" s="1"/>
  <c r="W46" i="44"/>
  <c r="AG45" i="44"/>
  <c r="AP45" i="44" s="1"/>
  <c r="AF45" i="44"/>
  <c r="AO45" i="44" s="1"/>
  <c r="AE45" i="44"/>
  <c r="W48" i="85"/>
  <c r="AG47" i="85"/>
  <c r="AP47" i="85" s="1"/>
  <c r="AF47" i="85"/>
  <c r="AO47" i="85" s="1"/>
  <c r="AE47" i="85"/>
  <c r="AH45" i="32"/>
  <c r="AQ45" i="32" s="1"/>
  <c r="AH47" i="41"/>
  <c r="AQ47" i="41" s="1"/>
  <c r="Z47" i="96"/>
  <c r="X47" i="96"/>
  <c r="Y47" i="96"/>
  <c r="AR46" i="91"/>
  <c r="W50" i="82"/>
  <c r="AG49" i="82"/>
  <c r="AP49" i="82" s="1"/>
  <c r="AF49" i="82"/>
  <c r="AO49" i="82" s="1"/>
  <c r="AE49" i="82"/>
  <c r="W48" i="88"/>
  <c r="AG47" i="88"/>
  <c r="AP47" i="88" s="1"/>
  <c r="AE47" i="88"/>
  <c r="AF47" i="88"/>
  <c r="AO47" i="88" s="1"/>
  <c r="Y48" i="79"/>
  <c r="X48" i="79"/>
  <c r="Z47" i="41"/>
  <c r="AH46" i="25"/>
  <c r="AQ46" i="25" s="1"/>
  <c r="AI46" i="30"/>
  <c r="AN46" i="30"/>
  <c r="X48" i="29"/>
  <c r="Y48" i="29"/>
  <c r="AI45" i="81"/>
  <c r="AN45" i="81"/>
  <c r="X46" i="35"/>
  <c r="Z46" i="35" s="1"/>
  <c r="Y46" i="35"/>
  <c r="AR44" i="75"/>
  <c r="AR44" i="93"/>
  <c r="X48" i="48"/>
  <c r="Y48" i="48"/>
  <c r="X48" i="83"/>
  <c r="Y48" i="83"/>
  <c r="AI48" i="39"/>
  <c r="AN48" i="39"/>
  <c r="AH47" i="91"/>
  <c r="AQ47" i="91" s="1"/>
  <c r="AI46" i="28"/>
  <c r="AN46" i="28"/>
  <c r="Y47" i="27"/>
  <c r="Z47" i="27" s="1"/>
  <c r="X47" i="27"/>
  <c r="AN48" i="77"/>
  <c r="AI48" i="77"/>
  <c r="Z45" i="32"/>
  <c r="AI45" i="43"/>
  <c r="AN45" i="43"/>
  <c r="AI45" i="42"/>
  <c r="AN45" i="42"/>
  <c r="AN47" i="83"/>
  <c r="AI47" i="83"/>
  <c r="W45" i="73"/>
  <c r="AG44" i="73"/>
  <c r="AP44" i="73" s="1"/>
  <c r="AF44" i="73"/>
  <c r="AO44" i="73" s="1"/>
  <c r="AE44" i="73"/>
  <c r="AE46" i="33"/>
  <c r="W47" i="33"/>
  <c r="AF46" i="33"/>
  <c r="AO46" i="33" s="1"/>
  <c r="AG46" i="33"/>
  <c r="AP46" i="33" s="1"/>
  <c r="Z47" i="26"/>
  <c r="Y47" i="26"/>
  <c r="X47" i="26"/>
  <c r="AH47" i="38"/>
  <c r="AQ47" i="38" s="1"/>
  <c r="Y47" i="87"/>
  <c r="X47" i="87"/>
  <c r="X46" i="78"/>
  <c r="Y46" i="78"/>
  <c r="AR48" i="89"/>
  <c r="AR46" i="85"/>
  <c r="AE46" i="92"/>
  <c r="AF46" i="92"/>
  <c r="AO46" i="92" s="1"/>
  <c r="W47" i="92"/>
  <c r="AG46" i="92"/>
  <c r="AP46" i="92" s="1"/>
  <c r="AR45" i="25"/>
  <c r="W47" i="34"/>
  <c r="AG46" i="34"/>
  <c r="AP46" i="34" s="1"/>
  <c r="AF46" i="34"/>
  <c r="AO46" i="34" s="1"/>
  <c r="AE46" i="34"/>
  <c r="Z45" i="40"/>
  <c r="X45" i="40"/>
  <c r="Y45" i="40"/>
  <c r="W47" i="94"/>
  <c r="AG46" i="94"/>
  <c r="AP46" i="94" s="1"/>
  <c r="AF46" i="94"/>
  <c r="AO46" i="94" s="1"/>
  <c r="AE46" i="94"/>
  <c r="AR46" i="38"/>
  <c r="AH49" i="89"/>
  <c r="AQ49" i="89" s="1"/>
  <c r="AI46" i="27"/>
  <c r="AN46" i="27"/>
  <c r="AR43" i="73"/>
  <c r="Z46" i="25"/>
  <c r="AI46" i="26"/>
  <c r="AN46" i="26"/>
  <c r="X46" i="81"/>
  <c r="Z46" i="81" s="1"/>
  <c r="Y46" i="81"/>
  <c r="X47" i="45"/>
  <c r="Y47" i="45"/>
  <c r="Z47" i="45" s="1"/>
  <c r="AN44" i="46"/>
  <c r="AI44" i="46"/>
  <c r="AI46" i="87"/>
  <c r="AN46" i="87"/>
  <c r="AN45" i="76"/>
  <c r="AI45" i="76"/>
  <c r="AI46" i="36"/>
  <c r="AN46" i="36"/>
  <c r="AF48" i="86"/>
  <c r="AO48" i="86" s="1"/>
  <c r="W49" i="86"/>
  <c r="AE48" i="86"/>
  <c r="AG48" i="86"/>
  <c r="AP48" i="86" s="1"/>
  <c r="Y45" i="46"/>
  <c r="X45" i="46"/>
  <c r="X46" i="76"/>
  <c r="Z46" i="76"/>
  <c r="Y46" i="76"/>
  <c r="AR44" i="32"/>
  <c r="AI46" i="31"/>
  <c r="AN46" i="31"/>
  <c r="Z45" i="75"/>
  <c r="AR44" i="44"/>
  <c r="AR44" i="90"/>
  <c r="AH48" i="80"/>
  <c r="AQ48" i="80" s="1"/>
  <c r="AH44" i="73"/>
  <c r="AQ44" i="73" s="1"/>
  <c r="AH45" i="93"/>
  <c r="AQ45" i="93" s="1"/>
  <c r="W45" i="37"/>
  <c r="AG44" i="37"/>
  <c r="AP44" i="37" s="1"/>
  <c r="AF44" i="37"/>
  <c r="AO44" i="37" s="1"/>
  <c r="AE44" i="37"/>
  <c r="AI45" i="84"/>
  <c r="AN45" i="84"/>
  <c r="Z46" i="47"/>
  <c r="Y46" i="47"/>
  <c r="X46" i="47"/>
  <c r="AF49" i="89"/>
  <c r="AO49" i="89" s="1"/>
  <c r="AE49" i="89"/>
  <c r="AG49" i="89"/>
  <c r="AP49" i="89" s="1"/>
  <c r="W50" i="89"/>
  <c r="AH45" i="44"/>
  <c r="AQ45" i="44" s="1"/>
  <c r="X47" i="28"/>
  <c r="Y47" i="28"/>
  <c r="Z47" i="28" s="1"/>
  <c r="AN47" i="79"/>
  <c r="AI47" i="79"/>
  <c r="AH47" i="85"/>
  <c r="AQ47" i="85" s="1"/>
  <c r="X47" i="36"/>
  <c r="Y47" i="36"/>
  <c r="Y47" i="30"/>
  <c r="X47" i="30"/>
  <c r="AI47" i="29"/>
  <c r="AN47" i="29"/>
  <c r="AN45" i="35"/>
  <c r="AI45" i="35"/>
  <c r="AI47" i="48"/>
  <c r="AN47" i="48"/>
  <c r="AI46" i="96"/>
  <c r="AN46" i="96"/>
  <c r="AI45" i="78"/>
  <c r="AN45" i="78"/>
  <c r="W48" i="28" l="1"/>
  <c r="AG47" i="28"/>
  <c r="AP47" i="28" s="1"/>
  <c r="AF47" i="28"/>
  <c r="AO47" i="28" s="1"/>
  <c r="AE47" i="28"/>
  <c r="AE49" i="77"/>
  <c r="AF49" i="77"/>
  <c r="AO49" i="77" s="1"/>
  <c r="AG49" i="77"/>
  <c r="AP49" i="77" s="1"/>
  <c r="W50" i="77"/>
  <c r="W48" i="45"/>
  <c r="AG47" i="45"/>
  <c r="AP47" i="45" s="1"/>
  <c r="AF47" i="45"/>
  <c r="AO47" i="45" s="1"/>
  <c r="AE47" i="45"/>
  <c r="W48" i="27"/>
  <c r="AG47" i="27"/>
  <c r="AP47" i="27" s="1"/>
  <c r="AF47" i="27"/>
  <c r="AO47" i="27" s="1"/>
  <c r="AE47" i="27"/>
  <c r="W47" i="81"/>
  <c r="AG46" i="81"/>
  <c r="AP46" i="81" s="1"/>
  <c r="AF46" i="81"/>
  <c r="AO46" i="81" s="1"/>
  <c r="AE46" i="81"/>
  <c r="AE46" i="35"/>
  <c r="AF46" i="35"/>
  <c r="AO46" i="35" s="1"/>
  <c r="W47" i="35"/>
  <c r="AG46" i="35"/>
  <c r="AP46" i="35" s="1"/>
  <c r="W50" i="39"/>
  <c r="AG49" i="39"/>
  <c r="AP49" i="39" s="1"/>
  <c r="AF49" i="39"/>
  <c r="AO49" i="39" s="1"/>
  <c r="AE49" i="39"/>
  <c r="AN48" i="86"/>
  <c r="AI48" i="86"/>
  <c r="AG46" i="47"/>
  <c r="AP46" i="47" s="1"/>
  <c r="AF46" i="47"/>
  <c r="AO46" i="47" s="1"/>
  <c r="AE46" i="47"/>
  <c r="W47" i="47"/>
  <c r="W46" i="40"/>
  <c r="AG45" i="40"/>
  <c r="AP45" i="40" s="1"/>
  <c r="AF45" i="40"/>
  <c r="AO45" i="40" s="1"/>
  <c r="AE45" i="40"/>
  <c r="W48" i="26"/>
  <c r="AG47" i="26"/>
  <c r="AP47" i="26" s="1"/>
  <c r="AF47" i="26"/>
  <c r="AO47" i="26" s="1"/>
  <c r="AE47" i="26"/>
  <c r="AH47" i="30"/>
  <c r="AQ47" i="30" s="1"/>
  <c r="AR45" i="84"/>
  <c r="AR46" i="36"/>
  <c r="AH47" i="87"/>
  <c r="AQ47" i="87" s="1"/>
  <c r="AR45" i="42"/>
  <c r="AH47" i="27"/>
  <c r="AQ47" i="27" s="1"/>
  <c r="AI47" i="88"/>
  <c r="AN47" i="88"/>
  <c r="AH47" i="96"/>
  <c r="AQ47" i="96" s="1"/>
  <c r="X49" i="80"/>
  <c r="Y49" i="80"/>
  <c r="Z49" i="80" s="1"/>
  <c r="AI47" i="38"/>
  <c r="AN47" i="38"/>
  <c r="AI44" i="37"/>
  <c r="AN44" i="37"/>
  <c r="AE46" i="76"/>
  <c r="AG46" i="76"/>
  <c r="AP46" i="76" s="1"/>
  <c r="AF46" i="76"/>
  <c r="AO46" i="76" s="1"/>
  <c r="W47" i="76"/>
  <c r="AR46" i="27"/>
  <c r="Z47" i="94"/>
  <c r="Y47" i="94"/>
  <c r="X47" i="94"/>
  <c r="X47" i="92"/>
  <c r="Y47" i="92"/>
  <c r="AH48" i="83"/>
  <c r="AQ48" i="83" s="1"/>
  <c r="W48" i="41"/>
  <c r="AG47" i="41"/>
  <c r="AP47" i="41" s="1"/>
  <c r="AF47" i="41"/>
  <c r="AO47" i="41" s="1"/>
  <c r="AE47" i="41"/>
  <c r="W48" i="96"/>
  <c r="AE47" i="96"/>
  <c r="AF47" i="96"/>
  <c r="AO47" i="96" s="1"/>
  <c r="AG47" i="96"/>
  <c r="AP47" i="96" s="1"/>
  <c r="AN47" i="85"/>
  <c r="AI47" i="85"/>
  <c r="X48" i="95"/>
  <c r="Y48" i="95"/>
  <c r="AH46" i="43"/>
  <c r="AQ46" i="43" s="1"/>
  <c r="AH46" i="84"/>
  <c r="AQ46" i="84" s="1"/>
  <c r="X46" i="93"/>
  <c r="Y46" i="93"/>
  <c r="Z46" i="93" s="1"/>
  <c r="X48" i="91"/>
  <c r="Y48" i="91"/>
  <c r="AR45" i="35"/>
  <c r="Z47" i="30"/>
  <c r="AH47" i="28"/>
  <c r="AQ47" i="28" s="1"/>
  <c r="AH46" i="47"/>
  <c r="AQ46" i="47" s="1"/>
  <c r="AH46" i="76"/>
  <c r="AQ46" i="76" s="1"/>
  <c r="Z49" i="86"/>
  <c r="X49" i="86"/>
  <c r="Y49" i="86"/>
  <c r="AH47" i="45"/>
  <c r="AQ47" i="45" s="1"/>
  <c r="AR46" i="26"/>
  <c r="Z47" i="34"/>
  <c r="X47" i="34"/>
  <c r="Y47" i="34"/>
  <c r="Z47" i="87"/>
  <c r="AH47" i="26"/>
  <c r="AQ47" i="26" s="1"/>
  <c r="AI46" i="33"/>
  <c r="AN46" i="33"/>
  <c r="Y45" i="73"/>
  <c r="X45" i="73"/>
  <c r="AR45" i="43"/>
  <c r="Z48" i="83"/>
  <c r="AR45" i="81"/>
  <c r="AH48" i="79"/>
  <c r="AQ48" i="79" s="1"/>
  <c r="Z48" i="88"/>
  <c r="X48" i="88"/>
  <c r="Y48" i="88"/>
  <c r="X50" i="82"/>
  <c r="Z50" i="82" s="1"/>
  <c r="Y50" i="82"/>
  <c r="Z46" i="44"/>
  <c r="Y46" i="44"/>
  <c r="X46" i="44"/>
  <c r="AR46" i="45"/>
  <c r="Z46" i="43"/>
  <c r="Z46" i="84"/>
  <c r="AH47" i="31"/>
  <c r="AQ47" i="31" s="1"/>
  <c r="Y47" i="74"/>
  <c r="X47" i="74"/>
  <c r="X46" i="90"/>
  <c r="Z46" i="90" s="1"/>
  <c r="Y46" i="90"/>
  <c r="AI47" i="91"/>
  <c r="AN47" i="91"/>
  <c r="AR45" i="76"/>
  <c r="AR46" i="30"/>
  <c r="AR45" i="78"/>
  <c r="Z50" i="89"/>
  <c r="X50" i="89"/>
  <c r="Y50" i="89"/>
  <c r="AR46" i="31"/>
  <c r="AH45" i="46"/>
  <c r="AQ45" i="46" s="1"/>
  <c r="AE46" i="25"/>
  <c r="W47" i="25"/>
  <c r="AG46" i="25"/>
  <c r="AP46" i="25" s="1"/>
  <c r="AF46" i="25"/>
  <c r="AO46" i="25" s="1"/>
  <c r="AH45" i="40"/>
  <c r="AQ45" i="40" s="1"/>
  <c r="AR47" i="83"/>
  <c r="W46" i="32"/>
  <c r="AG45" i="32"/>
  <c r="AP45" i="32" s="1"/>
  <c r="AF45" i="32"/>
  <c r="AO45" i="32" s="1"/>
  <c r="AE45" i="32"/>
  <c r="AH49" i="77"/>
  <c r="AQ49" i="77" s="1"/>
  <c r="AH49" i="39"/>
  <c r="AQ49" i="39" s="1"/>
  <c r="Z47" i="31"/>
  <c r="AI45" i="93"/>
  <c r="AN45" i="93"/>
  <c r="AI48" i="80"/>
  <c r="AN48" i="80"/>
  <c r="AI45" i="90"/>
  <c r="AN45" i="90"/>
  <c r="AR47" i="48"/>
  <c r="AH47" i="36"/>
  <c r="AQ47" i="36" s="1"/>
  <c r="AR46" i="87"/>
  <c r="AI46" i="92"/>
  <c r="AN46" i="92"/>
  <c r="AH46" i="78"/>
  <c r="AQ46" i="78" s="1"/>
  <c r="AR48" i="77"/>
  <c r="AR46" i="28"/>
  <c r="AH48" i="48"/>
  <c r="AQ48" i="48" s="1"/>
  <c r="AH48" i="29"/>
  <c r="AQ48" i="29" s="1"/>
  <c r="Z48" i="79"/>
  <c r="X48" i="85"/>
  <c r="Y48" i="85"/>
  <c r="AN47" i="95"/>
  <c r="AI47" i="95"/>
  <c r="AH46" i="42"/>
  <c r="AQ46" i="42" s="1"/>
  <c r="Y48" i="38"/>
  <c r="X48" i="38"/>
  <c r="Z48" i="38" s="1"/>
  <c r="W46" i="75"/>
  <c r="AG45" i="75"/>
  <c r="AP45" i="75" s="1"/>
  <c r="AE45" i="75"/>
  <c r="AF45" i="75"/>
  <c r="AO45" i="75" s="1"/>
  <c r="Y47" i="33"/>
  <c r="X47" i="33"/>
  <c r="Z45" i="37"/>
  <c r="Y45" i="37"/>
  <c r="X45" i="37"/>
  <c r="AN46" i="94"/>
  <c r="AI46" i="94"/>
  <c r="AR46" i="96"/>
  <c r="AR47" i="29"/>
  <c r="Z47" i="36"/>
  <c r="AR47" i="79"/>
  <c r="AN49" i="89"/>
  <c r="AI49" i="89"/>
  <c r="Z45" i="46"/>
  <c r="AR44" i="46"/>
  <c r="AH46" i="81"/>
  <c r="AQ46" i="81" s="1"/>
  <c r="AI46" i="34"/>
  <c r="AN46" i="34"/>
  <c r="Z46" i="78"/>
  <c r="AN44" i="73"/>
  <c r="AI44" i="73"/>
  <c r="AR48" i="39"/>
  <c r="Z48" i="48"/>
  <c r="AH46" i="35"/>
  <c r="AQ46" i="35" s="1"/>
  <c r="Z48" i="29"/>
  <c r="AN49" i="82"/>
  <c r="AI49" i="82"/>
  <c r="AI45" i="44"/>
  <c r="AN45" i="44"/>
  <c r="Z46" i="42"/>
  <c r="AR45" i="47"/>
  <c r="AR44" i="40"/>
  <c r="AN46" i="74"/>
  <c r="AI46" i="74"/>
  <c r="W47" i="93" l="1"/>
  <c r="AG46" i="93"/>
  <c r="AP46" i="93" s="1"/>
  <c r="AF46" i="93"/>
  <c r="AO46" i="93" s="1"/>
  <c r="AE46" i="93"/>
  <c r="AE50" i="82"/>
  <c r="AF50" i="82"/>
  <c r="AO50" i="82" s="1"/>
  <c r="W51" i="82"/>
  <c r="AG50" i="82"/>
  <c r="AP50" i="82" s="1"/>
  <c r="W50" i="80"/>
  <c r="AG49" i="80"/>
  <c r="AP49" i="80" s="1"/>
  <c r="AF49" i="80"/>
  <c r="AO49" i="80" s="1"/>
  <c r="AE49" i="80"/>
  <c r="W49" i="38"/>
  <c r="AE48" i="38"/>
  <c r="AG48" i="38"/>
  <c r="AP48" i="38" s="1"/>
  <c r="AF48" i="38"/>
  <c r="AO48" i="38" s="1"/>
  <c r="W47" i="90"/>
  <c r="AG46" i="90"/>
  <c r="AP46" i="90" s="1"/>
  <c r="AE46" i="90"/>
  <c r="AF46" i="90"/>
  <c r="AO46" i="90" s="1"/>
  <c r="AH47" i="33"/>
  <c r="AQ47" i="33" s="1"/>
  <c r="AR46" i="74"/>
  <c r="AR49" i="82"/>
  <c r="AR49" i="89"/>
  <c r="AR47" i="95"/>
  <c r="W48" i="31"/>
  <c r="AG47" i="31"/>
  <c r="AP47" i="31" s="1"/>
  <c r="AF47" i="31"/>
  <c r="AO47" i="31" s="1"/>
  <c r="AE47" i="31"/>
  <c r="AN45" i="32"/>
  <c r="AI45" i="32"/>
  <c r="AH50" i="89"/>
  <c r="AQ50" i="89" s="1"/>
  <c r="AR46" i="33"/>
  <c r="W48" i="87"/>
  <c r="AG47" i="87"/>
  <c r="AP47" i="87" s="1"/>
  <c r="AF47" i="87"/>
  <c r="AO47" i="87" s="1"/>
  <c r="AE47" i="87"/>
  <c r="AH49" i="86"/>
  <c r="AQ49" i="86" s="1"/>
  <c r="AH46" i="93"/>
  <c r="AQ46" i="93" s="1"/>
  <c r="AR47" i="38"/>
  <c r="Y48" i="26"/>
  <c r="X48" i="26"/>
  <c r="Z47" i="47"/>
  <c r="X47" i="47"/>
  <c r="Y47" i="47"/>
  <c r="X48" i="45"/>
  <c r="Y48" i="45"/>
  <c r="AI49" i="77"/>
  <c r="AN49" i="77"/>
  <c r="W46" i="37"/>
  <c r="AG45" i="37"/>
  <c r="AP45" i="37" s="1"/>
  <c r="AF45" i="37"/>
  <c r="AO45" i="37" s="1"/>
  <c r="AE45" i="37"/>
  <c r="AN45" i="75"/>
  <c r="AI45" i="75"/>
  <c r="AR45" i="90"/>
  <c r="Y47" i="25"/>
  <c r="Z47" i="25" s="1"/>
  <c r="X47" i="25"/>
  <c r="AF50" i="89"/>
  <c r="AO50" i="89" s="1"/>
  <c r="W51" i="89"/>
  <c r="AG50" i="89"/>
  <c r="AP50" i="89" s="1"/>
  <c r="AE50" i="89"/>
  <c r="AH47" i="74"/>
  <c r="AQ47" i="74" s="1"/>
  <c r="AH46" i="44"/>
  <c r="AQ46" i="44" s="1"/>
  <c r="AF49" i="86"/>
  <c r="AO49" i="86" s="1"/>
  <c r="W50" i="86"/>
  <c r="AE49" i="86"/>
  <c r="AG49" i="86"/>
  <c r="AP49" i="86" s="1"/>
  <c r="AH48" i="95"/>
  <c r="AQ48" i="95" s="1"/>
  <c r="AN47" i="96"/>
  <c r="AI47" i="96"/>
  <c r="AE47" i="94"/>
  <c r="AF47" i="94"/>
  <c r="AO47" i="94" s="1"/>
  <c r="W48" i="94"/>
  <c r="AG47" i="94"/>
  <c r="AP47" i="94" s="1"/>
  <c r="AI45" i="40"/>
  <c r="AN45" i="40"/>
  <c r="AI46" i="47"/>
  <c r="AN46" i="47"/>
  <c r="X47" i="35"/>
  <c r="Y47" i="35"/>
  <c r="W49" i="48"/>
  <c r="AG48" i="48"/>
  <c r="AP48" i="48" s="1"/>
  <c r="AF48" i="48"/>
  <c r="AO48" i="48" s="1"/>
  <c r="AE48" i="48"/>
  <c r="AR46" i="92"/>
  <c r="AH48" i="88"/>
  <c r="AQ48" i="88" s="1"/>
  <c r="AH45" i="73"/>
  <c r="AQ45" i="73" s="1"/>
  <c r="AH47" i="34"/>
  <c r="AQ47" i="34" s="1"/>
  <c r="Z48" i="95"/>
  <c r="Y48" i="41"/>
  <c r="X48" i="41"/>
  <c r="Z48" i="41" s="1"/>
  <c r="AI46" i="76"/>
  <c r="AN46" i="76"/>
  <c r="AH49" i="80"/>
  <c r="AQ49" i="80" s="1"/>
  <c r="AN49" i="39"/>
  <c r="AI49" i="39"/>
  <c r="X47" i="81"/>
  <c r="Y47" i="81"/>
  <c r="Y48" i="27"/>
  <c r="X48" i="27"/>
  <c r="Y50" i="77"/>
  <c r="X50" i="77"/>
  <c r="Z50" i="77" s="1"/>
  <c r="AN47" i="28"/>
  <c r="AI47" i="28"/>
  <c r="AR46" i="34"/>
  <c r="AR46" i="94"/>
  <c r="X46" i="75"/>
  <c r="Y46" i="75"/>
  <c r="Z46" i="75" s="1"/>
  <c r="AH48" i="85"/>
  <c r="AQ48" i="85" s="1"/>
  <c r="AR48" i="80"/>
  <c r="Y46" i="32"/>
  <c r="Z46" i="32" s="1"/>
  <c r="X46" i="32"/>
  <c r="AI46" i="25"/>
  <c r="AN46" i="25"/>
  <c r="AR47" i="91"/>
  <c r="Z47" i="74"/>
  <c r="W47" i="84"/>
  <c r="AG46" i="84"/>
  <c r="AP46" i="84" s="1"/>
  <c r="AF46" i="84"/>
  <c r="AO46" i="84" s="1"/>
  <c r="AE46" i="84"/>
  <c r="W47" i="44"/>
  <c r="AG46" i="44"/>
  <c r="AP46" i="44" s="1"/>
  <c r="AE46" i="44"/>
  <c r="AF46" i="44"/>
  <c r="AO46" i="44" s="1"/>
  <c r="W49" i="88"/>
  <c r="AG48" i="88"/>
  <c r="AP48" i="88" s="1"/>
  <c r="AF48" i="88"/>
  <c r="AO48" i="88" s="1"/>
  <c r="AE48" i="88"/>
  <c r="W48" i="34"/>
  <c r="AG47" i="34"/>
  <c r="AP47" i="34" s="1"/>
  <c r="AF47" i="34"/>
  <c r="AO47" i="34" s="1"/>
  <c r="AE47" i="34"/>
  <c r="AH48" i="91"/>
  <c r="AQ48" i="91" s="1"/>
  <c r="AR47" i="85"/>
  <c r="Y48" i="96"/>
  <c r="X48" i="96"/>
  <c r="Z48" i="96" s="1"/>
  <c r="AH47" i="92"/>
  <c r="AQ47" i="92" s="1"/>
  <c r="AN47" i="26"/>
  <c r="AI47" i="26"/>
  <c r="AI47" i="45"/>
  <c r="AN47" i="45"/>
  <c r="W48" i="36"/>
  <c r="AG47" i="36"/>
  <c r="AP47" i="36" s="1"/>
  <c r="AF47" i="36"/>
  <c r="AO47" i="36" s="1"/>
  <c r="AE47" i="36"/>
  <c r="Z47" i="33"/>
  <c r="AH48" i="38"/>
  <c r="AQ48" i="38" s="1"/>
  <c r="Z48" i="85"/>
  <c r="W47" i="43"/>
  <c r="AG46" i="43"/>
  <c r="AP46" i="43" s="1"/>
  <c r="AE46" i="43"/>
  <c r="AF46" i="43"/>
  <c r="AO46" i="43" s="1"/>
  <c r="Z45" i="73"/>
  <c r="Z48" i="91"/>
  <c r="Z47" i="92"/>
  <c r="Z47" i="76"/>
  <c r="X47" i="76"/>
  <c r="Y47" i="76"/>
  <c r="AR44" i="37"/>
  <c r="AR47" i="88"/>
  <c r="Z46" i="40"/>
  <c r="X46" i="40"/>
  <c r="Y46" i="40"/>
  <c r="AI46" i="35"/>
  <c r="AN46" i="35"/>
  <c r="AN47" i="27"/>
  <c r="AI47" i="27"/>
  <c r="W47" i="78"/>
  <c r="AG46" i="78"/>
  <c r="AP46" i="78" s="1"/>
  <c r="AF46" i="78"/>
  <c r="AO46" i="78" s="1"/>
  <c r="AE46" i="78"/>
  <c r="W49" i="29"/>
  <c r="AG48" i="29"/>
  <c r="AP48" i="29" s="1"/>
  <c r="AF48" i="29"/>
  <c r="AO48" i="29" s="1"/>
  <c r="AE48" i="29"/>
  <c r="W47" i="42"/>
  <c r="AG46" i="42"/>
  <c r="AP46" i="42" s="1"/>
  <c r="AF46" i="42"/>
  <c r="AO46" i="42" s="1"/>
  <c r="AE46" i="42"/>
  <c r="AR45" i="44"/>
  <c r="AR44" i="73"/>
  <c r="AF45" i="46"/>
  <c r="AO45" i="46" s="1"/>
  <c r="AE45" i="46"/>
  <c r="W46" i="46"/>
  <c r="AG45" i="46"/>
  <c r="AP45" i="46" s="1"/>
  <c r="AH45" i="37"/>
  <c r="AQ45" i="37" s="1"/>
  <c r="AF48" i="79"/>
  <c r="AO48" i="79" s="1"/>
  <c r="AE48" i="79"/>
  <c r="W49" i="79"/>
  <c r="AG48" i="79"/>
  <c r="AP48" i="79" s="1"/>
  <c r="AR45" i="93"/>
  <c r="AH46" i="90"/>
  <c r="AQ46" i="90" s="1"/>
  <c r="AH50" i="82"/>
  <c r="AQ50" i="82" s="1"/>
  <c r="AE48" i="83"/>
  <c r="W49" i="83"/>
  <c r="AF48" i="83"/>
  <c r="AO48" i="83" s="1"/>
  <c r="AG48" i="83"/>
  <c r="AP48" i="83" s="1"/>
  <c r="W48" i="30"/>
  <c r="AG47" i="30"/>
  <c r="AP47" i="30" s="1"/>
  <c r="AF47" i="30"/>
  <c r="AO47" i="30" s="1"/>
  <c r="AE47" i="30"/>
  <c r="AN47" i="41"/>
  <c r="AI47" i="41"/>
  <c r="AH47" i="94"/>
  <c r="AQ47" i="94" s="1"/>
  <c r="AR48" i="86"/>
  <c r="X50" i="39"/>
  <c r="Y50" i="39"/>
  <c r="AI46" i="81"/>
  <c r="AN46" i="81"/>
  <c r="Z48" i="28"/>
  <c r="X48" i="28"/>
  <c r="Y48" i="28"/>
  <c r="AG48" i="96" l="1"/>
  <c r="AP48" i="96" s="1"/>
  <c r="W49" i="96"/>
  <c r="AE48" i="96"/>
  <c r="AF48" i="96"/>
  <c r="AO48" i="96" s="1"/>
  <c r="W48" i="25"/>
  <c r="AG47" i="25"/>
  <c r="AP47" i="25" s="1"/>
  <c r="AF47" i="25"/>
  <c r="AO47" i="25" s="1"/>
  <c r="AE47" i="25"/>
  <c r="AE48" i="41"/>
  <c r="W49" i="41"/>
  <c r="AG48" i="41"/>
  <c r="AP48" i="41" s="1"/>
  <c r="AF48" i="41"/>
  <c r="AO48" i="41" s="1"/>
  <c r="AF46" i="32"/>
  <c r="AO46" i="32" s="1"/>
  <c r="AE46" i="32"/>
  <c r="W47" i="32"/>
  <c r="AG46" i="32"/>
  <c r="AP46" i="32" s="1"/>
  <c r="AF46" i="75"/>
  <c r="AO46" i="75" s="1"/>
  <c r="AE46" i="75"/>
  <c r="W47" i="75"/>
  <c r="AG46" i="75"/>
  <c r="AP46" i="75" s="1"/>
  <c r="W51" i="77"/>
  <c r="AG50" i="77"/>
  <c r="AP50" i="77" s="1"/>
  <c r="AF50" i="77"/>
  <c r="AO50" i="77" s="1"/>
  <c r="AE50" i="77"/>
  <c r="AR47" i="41"/>
  <c r="W48" i="92"/>
  <c r="AG47" i="92"/>
  <c r="AP47" i="92" s="1"/>
  <c r="AF47" i="92"/>
  <c r="AO47" i="92" s="1"/>
  <c r="AE47" i="92"/>
  <c r="Z48" i="36"/>
  <c r="X48" i="36"/>
  <c r="Y48" i="36"/>
  <c r="Z49" i="88"/>
  <c r="X49" i="88"/>
  <c r="Y49" i="88"/>
  <c r="AH47" i="81"/>
  <c r="AQ47" i="81" s="1"/>
  <c r="Y49" i="48"/>
  <c r="X49" i="48"/>
  <c r="AI47" i="94"/>
  <c r="AN47" i="94"/>
  <c r="AI50" i="89"/>
  <c r="AN50" i="89"/>
  <c r="AN45" i="37"/>
  <c r="AI45" i="37"/>
  <c r="AH48" i="26"/>
  <c r="AQ48" i="26" s="1"/>
  <c r="Y48" i="87"/>
  <c r="X48" i="87"/>
  <c r="Z48" i="87" s="1"/>
  <c r="AI48" i="38"/>
  <c r="AN48" i="38"/>
  <c r="Z50" i="80"/>
  <c r="Y50" i="80"/>
  <c r="X50" i="80"/>
  <c r="AI50" i="82"/>
  <c r="AN50" i="82"/>
  <c r="AR46" i="81"/>
  <c r="AI45" i="46"/>
  <c r="AN45" i="46"/>
  <c r="AN48" i="29"/>
  <c r="AI48" i="29"/>
  <c r="AR46" i="35"/>
  <c r="W49" i="91"/>
  <c r="AG48" i="91"/>
  <c r="AP48" i="91" s="1"/>
  <c r="AF48" i="91"/>
  <c r="AO48" i="91" s="1"/>
  <c r="AE48" i="91"/>
  <c r="Z47" i="43"/>
  <c r="X47" i="43"/>
  <c r="Y47" i="43"/>
  <c r="Z48" i="34"/>
  <c r="X48" i="34"/>
  <c r="Y48" i="34"/>
  <c r="AN46" i="84"/>
  <c r="AI46" i="84"/>
  <c r="Z47" i="81"/>
  <c r="AR45" i="40"/>
  <c r="AR47" i="96"/>
  <c r="AH48" i="45"/>
  <c r="AQ48" i="45" s="1"/>
  <c r="AN46" i="90"/>
  <c r="AI46" i="90"/>
  <c r="Y49" i="38"/>
  <c r="X49" i="38"/>
  <c r="AN46" i="93"/>
  <c r="AI46" i="93"/>
  <c r="Y49" i="79"/>
  <c r="X49" i="79"/>
  <c r="AN46" i="42"/>
  <c r="AI46" i="42"/>
  <c r="X47" i="78"/>
  <c r="Y47" i="78"/>
  <c r="Z47" i="78" s="1"/>
  <c r="AE45" i="73"/>
  <c r="AF45" i="73"/>
  <c r="AO45" i="73" s="1"/>
  <c r="W46" i="73"/>
  <c r="AG45" i="73"/>
  <c r="AP45" i="73" s="1"/>
  <c r="AE48" i="85"/>
  <c r="AF48" i="85"/>
  <c r="AO48" i="85" s="1"/>
  <c r="AG48" i="85"/>
  <c r="AP48" i="85" s="1"/>
  <c r="W49" i="85"/>
  <c r="W48" i="33"/>
  <c r="AG47" i="33"/>
  <c r="AP47" i="33" s="1"/>
  <c r="AF47" i="33"/>
  <c r="AO47" i="33" s="1"/>
  <c r="AE47" i="33"/>
  <c r="AH48" i="27"/>
  <c r="AQ48" i="27" s="1"/>
  <c r="AR49" i="39"/>
  <c r="AE48" i="95"/>
  <c r="AF48" i="95"/>
  <c r="AO48" i="95" s="1"/>
  <c r="W49" i="95"/>
  <c r="AG48" i="95"/>
  <c r="AP48" i="95" s="1"/>
  <c r="AH47" i="35"/>
  <c r="AQ47" i="35" s="1"/>
  <c r="X51" i="89"/>
  <c r="Y51" i="89"/>
  <c r="Z51" i="89" s="1"/>
  <c r="Z48" i="45"/>
  <c r="Z48" i="26"/>
  <c r="Z48" i="31"/>
  <c r="X48" i="31"/>
  <c r="Y48" i="31"/>
  <c r="Y48" i="30"/>
  <c r="X48" i="30"/>
  <c r="AH50" i="39"/>
  <c r="AQ50" i="39" s="1"/>
  <c r="AN47" i="30"/>
  <c r="AI47" i="30"/>
  <c r="AN48" i="79"/>
  <c r="AI48" i="79"/>
  <c r="AH46" i="40"/>
  <c r="AQ46" i="40" s="1"/>
  <c r="AI47" i="36"/>
  <c r="AN47" i="36"/>
  <c r="AR47" i="45"/>
  <c r="AN48" i="88"/>
  <c r="AI48" i="88"/>
  <c r="AN46" i="44"/>
  <c r="AI46" i="44"/>
  <c r="AR46" i="25"/>
  <c r="AH46" i="75"/>
  <c r="AQ46" i="75" s="1"/>
  <c r="AR47" i="28"/>
  <c r="AN48" i="48"/>
  <c r="AI48" i="48"/>
  <c r="Z47" i="35"/>
  <c r="X48" i="94"/>
  <c r="Y48" i="94"/>
  <c r="AN49" i="86"/>
  <c r="AI49" i="86"/>
  <c r="AR45" i="75"/>
  <c r="Z46" i="37"/>
  <c r="Y46" i="37"/>
  <c r="X46" i="37"/>
  <c r="AI47" i="87"/>
  <c r="AN47" i="87"/>
  <c r="AR45" i="32"/>
  <c r="X47" i="90"/>
  <c r="Z47" i="90" s="1"/>
  <c r="Y47" i="90"/>
  <c r="AI49" i="80"/>
  <c r="AN49" i="80"/>
  <c r="Z51" i="82"/>
  <c r="Y51" i="82"/>
  <c r="X51" i="82"/>
  <c r="AH48" i="28"/>
  <c r="AQ48" i="28" s="1"/>
  <c r="Z50" i="39"/>
  <c r="X49" i="83"/>
  <c r="Y49" i="83"/>
  <c r="Z49" i="29"/>
  <c r="X49" i="29"/>
  <c r="Y49" i="29"/>
  <c r="AR47" i="27"/>
  <c r="W47" i="40"/>
  <c r="AG46" i="40"/>
  <c r="AP46" i="40" s="1"/>
  <c r="AF46" i="40"/>
  <c r="AO46" i="40" s="1"/>
  <c r="AE46" i="40"/>
  <c r="AH47" i="76"/>
  <c r="AQ47" i="76" s="1"/>
  <c r="AR47" i="26"/>
  <c r="AN47" i="34"/>
  <c r="AI47" i="34"/>
  <c r="Y47" i="84"/>
  <c r="Z47" i="84" s="1"/>
  <c r="X47" i="84"/>
  <c r="AH46" i="32"/>
  <c r="AQ46" i="32" s="1"/>
  <c r="Z48" i="27"/>
  <c r="AR46" i="76"/>
  <c r="AH47" i="25"/>
  <c r="AQ47" i="25" s="1"/>
  <c r="AH47" i="47"/>
  <c r="AQ47" i="47" s="1"/>
  <c r="AF48" i="28"/>
  <c r="AO48" i="28" s="1"/>
  <c r="AE48" i="28"/>
  <c r="W49" i="28"/>
  <c r="AG48" i="28"/>
  <c r="AP48" i="28" s="1"/>
  <c r="AI48" i="83"/>
  <c r="AN48" i="83"/>
  <c r="X46" i="46"/>
  <c r="Z46" i="46" s="1"/>
  <c r="Y46" i="46"/>
  <c r="X47" i="42"/>
  <c r="Y47" i="42"/>
  <c r="Z47" i="42" s="1"/>
  <c r="AI46" i="78"/>
  <c r="AN46" i="78"/>
  <c r="W48" i="76"/>
  <c r="AE47" i="76"/>
  <c r="AF47" i="76"/>
  <c r="AO47" i="76" s="1"/>
  <c r="AG47" i="76"/>
  <c r="AP47" i="76" s="1"/>
  <c r="AN46" i="43"/>
  <c r="AI46" i="43"/>
  <c r="AH48" i="96"/>
  <c r="AQ48" i="96" s="1"/>
  <c r="Z47" i="44"/>
  <c r="Y47" i="44"/>
  <c r="X47" i="44"/>
  <c r="AE47" i="74"/>
  <c r="AF47" i="74"/>
  <c r="AO47" i="74" s="1"/>
  <c r="W48" i="74"/>
  <c r="AG47" i="74"/>
  <c r="AP47" i="74" s="1"/>
  <c r="AH50" i="77"/>
  <c r="AQ50" i="77" s="1"/>
  <c r="AH48" i="41"/>
  <c r="AQ48" i="41" s="1"/>
  <c r="AR46" i="47"/>
  <c r="X50" i="86"/>
  <c r="Y50" i="86"/>
  <c r="AR49" i="77"/>
  <c r="AF47" i="47"/>
  <c r="AO47" i="47" s="1"/>
  <c r="AE47" i="47"/>
  <c r="W48" i="47"/>
  <c r="AG47" i="47"/>
  <c r="AP47" i="47" s="1"/>
  <c r="AI47" i="31"/>
  <c r="AN47" i="31"/>
  <c r="X47" i="93"/>
  <c r="Y47" i="93"/>
  <c r="AF47" i="42" l="1"/>
  <c r="AO47" i="42" s="1"/>
  <c r="AE47" i="42"/>
  <c r="W48" i="42"/>
  <c r="AG47" i="42"/>
  <c r="AP47" i="42" s="1"/>
  <c r="W49" i="87"/>
  <c r="AG48" i="87"/>
  <c r="AP48" i="87" s="1"/>
  <c r="AF48" i="87"/>
  <c r="AO48" i="87" s="1"/>
  <c r="AE48" i="87"/>
  <c r="W48" i="78"/>
  <c r="AG47" i="78"/>
  <c r="AP47" i="78" s="1"/>
  <c r="AF47" i="78"/>
  <c r="AO47" i="78" s="1"/>
  <c r="AE47" i="78"/>
  <c r="AF47" i="84"/>
  <c r="AO47" i="84" s="1"/>
  <c r="AE47" i="84"/>
  <c r="W48" i="84"/>
  <c r="AG47" i="84"/>
  <c r="AP47" i="84" s="1"/>
  <c r="W47" i="46"/>
  <c r="AG46" i="46"/>
  <c r="AP46" i="46" s="1"/>
  <c r="AF46" i="46"/>
  <c r="AO46" i="46" s="1"/>
  <c r="AE46" i="46"/>
  <c r="AE47" i="90"/>
  <c r="AG47" i="90"/>
  <c r="AP47" i="90" s="1"/>
  <c r="AF47" i="90"/>
  <c r="AO47" i="90" s="1"/>
  <c r="W48" i="90"/>
  <c r="AG51" i="89"/>
  <c r="AP51" i="89" s="1"/>
  <c r="AF51" i="89"/>
  <c r="AO51" i="89" s="1"/>
  <c r="AE51" i="89"/>
  <c r="W52" i="89"/>
  <c r="AH49" i="79"/>
  <c r="AQ49" i="79" s="1"/>
  <c r="AI46" i="32"/>
  <c r="AN46" i="32"/>
  <c r="AH47" i="93"/>
  <c r="AQ47" i="93" s="1"/>
  <c r="X48" i="47"/>
  <c r="Z48" i="47" s="1"/>
  <c r="Y48" i="47"/>
  <c r="AH49" i="83"/>
  <c r="AQ49" i="83" s="1"/>
  <c r="AR47" i="31"/>
  <c r="Y48" i="74"/>
  <c r="Z48" i="74" s="1"/>
  <c r="X48" i="74"/>
  <c r="AF47" i="44"/>
  <c r="AO47" i="44" s="1"/>
  <c r="AE47" i="44"/>
  <c r="AG47" i="44"/>
  <c r="AP47" i="44" s="1"/>
  <c r="W48" i="44"/>
  <c r="AR46" i="43"/>
  <c r="X49" i="28"/>
  <c r="Y49" i="28"/>
  <c r="AH49" i="29"/>
  <c r="AQ49" i="29" s="1"/>
  <c r="AR47" i="30"/>
  <c r="W49" i="31"/>
  <c r="AG48" i="31"/>
  <c r="AP48" i="31" s="1"/>
  <c r="AF48" i="31"/>
  <c r="AO48" i="31" s="1"/>
  <c r="AE48" i="31"/>
  <c r="AH49" i="38"/>
  <c r="AQ49" i="38" s="1"/>
  <c r="AH48" i="34"/>
  <c r="AQ48" i="34" s="1"/>
  <c r="AN48" i="91"/>
  <c r="AI48" i="91"/>
  <c r="AR48" i="29"/>
  <c r="AR48" i="38"/>
  <c r="AR50" i="89"/>
  <c r="AH49" i="88"/>
  <c r="AQ49" i="88" s="1"/>
  <c r="AI50" i="77"/>
  <c r="AN50" i="77"/>
  <c r="AR47" i="34"/>
  <c r="W52" i="82"/>
  <c r="AG51" i="82"/>
  <c r="AP51" i="82" s="1"/>
  <c r="AF51" i="82"/>
  <c r="AO51" i="82" s="1"/>
  <c r="AE51" i="82"/>
  <c r="AH48" i="94"/>
  <c r="AQ48" i="94" s="1"/>
  <c r="X49" i="95"/>
  <c r="Z49" i="95" s="1"/>
  <c r="Y49" i="95"/>
  <c r="AE49" i="88"/>
  <c r="AF49" i="88"/>
  <c r="AO49" i="88" s="1"/>
  <c r="AG49" i="88"/>
  <c r="AP49" i="88" s="1"/>
  <c r="W50" i="88"/>
  <c r="AR46" i="78"/>
  <c r="AI48" i="28"/>
  <c r="AN48" i="28"/>
  <c r="X47" i="40"/>
  <c r="Z47" i="40" s="1"/>
  <c r="Y47" i="40"/>
  <c r="Z48" i="94"/>
  <c r="W49" i="45"/>
  <c r="AG48" i="45"/>
  <c r="AP48" i="45" s="1"/>
  <c r="AF48" i="45"/>
  <c r="AO48" i="45" s="1"/>
  <c r="AE48" i="45"/>
  <c r="AI48" i="85"/>
  <c r="AN48" i="85"/>
  <c r="Z49" i="38"/>
  <c r="W48" i="81"/>
  <c r="AG47" i="81"/>
  <c r="AP47" i="81" s="1"/>
  <c r="AF47" i="81"/>
  <c r="AO47" i="81" s="1"/>
  <c r="AE47" i="81"/>
  <c r="AH50" i="80"/>
  <c r="AQ50" i="80" s="1"/>
  <c r="AR47" i="94"/>
  <c r="Y48" i="92"/>
  <c r="X48" i="92"/>
  <c r="Z48" i="92" s="1"/>
  <c r="AN46" i="75"/>
  <c r="AI46" i="75"/>
  <c r="AI47" i="25"/>
  <c r="AN47" i="25"/>
  <c r="AI48" i="96"/>
  <c r="AN48" i="96"/>
  <c r="X47" i="75"/>
  <c r="Y47" i="75"/>
  <c r="Z47" i="75" s="1"/>
  <c r="X48" i="33"/>
  <c r="Z48" i="33" s="1"/>
  <c r="Y48" i="33"/>
  <c r="AH47" i="78"/>
  <c r="AQ47" i="78" s="1"/>
  <c r="Z49" i="79"/>
  <c r="AR46" i="90"/>
  <c r="AR46" i="84"/>
  <c r="AH47" i="43"/>
  <c r="AQ47" i="43" s="1"/>
  <c r="X49" i="91"/>
  <c r="Z49" i="91" s="1"/>
  <c r="Y49" i="91"/>
  <c r="AR45" i="46"/>
  <c r="AR45" i="37"/>
  <c r="AH49" i="48"/>
  <c r="AQ49" i="48" s="1"/>
  <c r="AH48" i="36"/>
  <c r="AQ48" i="36" s="1"/>
  <c r="Z51" i="77"/>
  <c r="Y51" i="77"/>
  <c r="X51" i="77"/>
  <c r="Y49" i="96"/>
  <c r="Z49" i="96" s="1"/>
  <c r="X49" i="96"/>
  <c r="AE49" i="29"/>
  <c r="W50" i="29"/>
  <c r="AG49" i="29"/>
  <c r="AP49" i="29" s="1"/>
  <c r="AF49" i="29"/>
  <c r="AO49" i="29" s="1"/>
  <c r="AH48" i="30"/>
  <c r="AQ48" i="30" s="1"/>
  <c r="AI45" i="73"/>
  <c r="AN45" i="73"/>
  <c r="AH50" i="86"/>
  <c r="AQ50" i="86" s="1"/>
  <c r="AR49" i="80"/>
  <c r="W48" i="35"/>
  <c r="AG47" i="35"/>
  <c r="AP47" i="35" s="1"/>
  <c r="AF47" i="35"/>
  <c r="AO47" i="35" s="1"/>
  <c r="AE47" i="35"/>
  <c r="AR46" i="44"/>
  <c r="Z48" i="30"/>
  <c r="AN48" i="95"/>
  <c r="AI48" i="95"/>
  <c r="Z47" i="93"/>
  <c r="AN47" i="47"/>
  <c r="AI47" i="47"/>
  <c r="Z50" i="86"/>
  <c r="AH47" i="44"/>
  <c r="AQ47" i="44" s="1"/>
  <c r="AI47" i="76"/>
  <c r="AN47" i="76"/>
  <c r="AH47" i="42"/>
  <c r="AQ47" i="42" s="1"/>
  <c r="AR48" i="83"/>
  <c r="AF48" i="27"/>
  <c r="AO48" i="27" s="1"/>
  <c r="AE48" i="27"/>
  <c r="W49" i="27"/>
  <c r="AG48" i="27"/>
  <c r="AP48" i="27" s="1"/>
  <c r="AH47" i="84"/>
  <c r="AQ47" i="84" s="1"/>
  <c r="Z49" i="83"/>
  <c r="AR47" i="87"/>
  <c r="AR49" i="86"/>
  <c r="AR48" i="48"/>
  <c r="AR47" i="36"/>
  <c r="AR48" i="79"/>
  <c r="AH51" i="89"/>
  <c r="AQ51" i="89" s="1"/>
  <c r="X49" i="85"/>
  <c r="Z49" i="85" s="1"/>
  <c r="Y49" i="85"/>
  <c r="Y46" i="73"/>
  <c r="X46" i="73"/>
  <c r="Z46" i="73" s="1"/>
  <c r="AR46" i="93"/>
  <c r="AE47" i="43"/>
  <c r="AG47" i="43"/>
  <c r="AP47" i="43" s="1"/>
  <c r="AF47" i="43"/>
  <c r="AO47" i="43" s="1"/>
  <c r="W48" i="43"/>
  <c r="W51" i="80"/>
  <c r="AG50" i="80"/>
  <c r="AP50" i="80" s="1"/>
  <c r="AF50" i="80"/>
  <c r="AO50" i="80" s="1"/>
  <c r="AE50" i="80"/>
  <c r="W49" i="36"/>
  <c r="AG48" i="36"/>
  <c r="AP48" i="36" s="1"/>
  <c r="AF48" i="36"/>
  <c r="AO48" i="36" s="1"/>
  <c r="AE48" i="36"/>
  <c r="AH46" i="46"/>
  <c r="AQ46" i="46" s="1"/>
  <c r="AF46" i="37"/>
  <c r="AO46" i="37" s="1"/>
  <c r="AE46" i="37"/>
  <c r="W47" i="37"/>
  <c r="AG46" i="37"/>
  <c r="AP46" i="37" s="1"/>
  <c r="AF48" i="26"/>
  <c r="AO48" i="26" s="1"/>
  <c r="AE48" i="26"/>
  <c r="W49" i="26"/>
  <c r="AG48" i="26"/>
  <c r="AP48" i="26" s="1"/>
  <c r="AE48" i="34"/>
  <c r="AF48" i="34"/>
  <c r="AO48" i="34" s="1"/>
  <c r="W49" i="34"/>
  <c r="AG48" i="34"/>
  <c r="AP48" i="34" s="1"/>
  <c r="AR50" i="82"/>
  <c r="AH48" i="87"/>
  <c r="AQ48" i="87" s="1"/>
  <c r="AI48" i="41"/>
  <c r="AN48" i="41"/>
  <c r="AI47" i="74"/>
  <c r="AN47" i="74"/>
  <c r="X48" i="76"/>
  <c r="Y48" i="76"/>
  <c r="AN46" i="40"/>
  <c r="AI46" i="40"/>
  <c r="AF50" i="39"/>
  <c r="AO50" i="39" s="1"/>
  <c r="AE50" i="39"/>
  <c r="W51" i="39"/>
  <c r="AG50" i="39"/>
  <c r="AP50" i="39" s="1"/>
  <c r="AH51" i="82"/>
  <c r="AQ51" i="82" s="1"/>
  <c r="AH47" i="90"/>
  <c r="AQ47" i="90" s="1"/>
  <c r="AH46" i="37"/>
  <c r="AQ46" i="37" s="1"/>
  <c r="AR48" i="88"/>
  <c r="AH48" i="31"/>
  <c r="AQ48" i="31" s="1"/>
  <c r="AN47" i="33"/>
  <c r="AI47" i="33"/>
  <c r="AR46" i="42"/>
  <c r="Z49" i="48"/>
  <c r="AI47" i="92"/>
  <c r="AN47" i="92"/>
  <c r="X47" i="32"/>
  <c r="Y47" i="32"/>
  <c r="Z47" i="32" s="1"/>
  <c r="Y49" i="41"/>
  <c r="X49" i="41"/>
  <c r="Z49" i="41" s="1"/>
  <c r="X48" i="25"/>
  <c r="Y48" i="25"/>
  <c r="Z48" i="25" s="1"/>
  <c r="W47" i="73" l="1"/>
  <c r="AG46" i="73"/>
  <c r="AP46" i="73" s="1"/>
  <c r="AF46" i="73"/>
  <c r="AO46" i="73" s="1"/>
  <c r="AE46" i="73"/>
  <c r="AG47" i="75"/>
  <c r="AP47" i="75" s="1"/>
  <c r="AF47" i="75"/>
  <c r="AO47" i="75" s="1"/>
  <c r="W48" i="75"/>
  <c r="AE47" i="75"/>
  <c r="W48" i="32"/>
  <c r="AG47" i="32"/>
  <c r="AP47" i="32" s="1"/>
  <c r="AF47" i="32"/>
  <c r="AO47" i="32" s="1"/>
  <c r="AE47" i="32"/>
  <c r="W50" i="96"/>
  <c r="AG49" i="96"/>
  <c r="AP49" i="96" s="1"/>
  <c r="AF49" i="96"/>
  <c r="AO49" i="96" s="1"/>
  <c r="AE49" i="96"/>
  <c r="AF47" i="40"/>
  <c r="AO47" i="40" s="1"/>
  <c r="AE47" i="40"/>
  <c r="W48" i="40"/>
  <c r="AG47" i="40"/>
  <c r="AP47" i="40" s="1"/>
  <c r="W49" i="92"/>
  <c r="AG48" i="92"/>
  <c r="AP48" i="92" s="1"/>
  <c r="AE48" i="92"/>
  <c r="AF48" i="92"/>
  <c r="AO48" i="92" s="1"/>
  <c r="W50" i="85"/>
  <c r="AG49" i="85"/>
  <c r="AP49" i="85" s="1"/>
  <c r="AF49" i="85"/>
  <c r="AO49" i="85" s="1"/>
  <c r="AE49" i="85"/>
  <c r="W49" i="47"/>
  <c r="AG48" i="47"/>
  <c r="AP48" i="47" s="1"/>
  <c r="AF48" i="47"/>
  <c r="AO48" i="47" s="1"/>
  <c r="AE48" i="47"/>
  <c r="AF49" i="91"/>
  <c r="AO49" i="91" s="1"/>
  <c r="AE49" i="91"/>
  <c r="W50" i="91"/>
  <c r="AG49" i="91"/>
  <c r="AP49" i="91" s="1"/>
  <c r="AG49" i="95"/>
  <c r="AP49" i="95" s="1"/>
  <c r="AF49" i="95"/>
  <c r="AO49" i="95" s="1"/>
  <c r="AE49" i="95"/>
  <c r="W50" i="95"/>
  <c r="W49" i="25"/>
  <c r="AG48" i="25"/>
  <c r="AP48" i="25" s="1"/>
  <c r="AF48" i="25"/>
  <c r="AO48" i="25" s="1"/>
  <c r="AE48" i="25"/>
  <c r="W50" i="41"/>
  <c r="AG49" i="41"/>
  <c r="AP49" i="41" s="1"/>
  <c r="AF49" i="41"/>
  <c r="AO49" i="41" s="1"/>
  <c r="AE49" i="41"/>
  <c r="AE48" i="33"/>
  <c r="W49" i="33"/>
  <c r="AG48" i="33"/>
  <c r="AP48" i="33" s="1"/>
  <c r="AF48" i="33"/>
  <c r="AO48" i="33" s="1"/>
  <c r="W49" i="74"/>
  <c r="AG48" i="74"/>
  <c r="AP48" i="74" s="1"/>
  <c r="AF48" i="74"/>
  <c r="AO48" i="74" s="1"/>
  <c r="AE48" i="74"/>
  <c r="W52" i="77"/>
  <c r="AG51" i="77"/>
  <c r="AP51" i="77" s="1"/>
  <c r="AF51" i="77"/>
  <c r="AO51" i="77" s="1"/>
  <c r="AE51" i="77"/>
  <c r="AR48" i="95"/>
  <c r="AR48" i="85"/>
  <c r="AR47" i="92"/>
  <c r="AH48" i="76"/>
  <c r="AQ48" i="76" s="1"/>
  <c r="X51" i="80"/>
  <c r="Y51" i="80"/>
  <c r="AF50" i="86"/>
  <c r="AO50" i="86" s="1"/>
  <c r="W51" i="86"/>
  <c r="AE50" i="86"/>
  <c r="AG50" i="86"/>
  <c r="AP50" i="86" s="1"/>
  <c r="Z48" i="35"/>
  <c r="Y48" i="35"/>
  <c r="X48" i="35"/>
  <c r="AE49" i="48"/>
  <c r="AF49" i="48"/>
  <c r="AO49" i="48" s="1"/>
  <c r="AG49" i="48"/>
  <c r="AP49" i="48" s="1"/>
  <c r="W50" i="48"/>
  <c r="AI50" i="39"/>
  <c r="AN50" i="39"/>
  <c r="Z48" i="76"/>
  <c r="X49" i="26"/>
  <c r="Z49" i="26" s="1"/>
  <c r="Y49" i="26"/>
  <c r="Z49" i="36"/>
  <c r="X49" i="36"/>
  <c r="Y49" i="36"/>
  <c r="X48" i="43"/>
  <c r="Z48" i="43" s="1"/>
  <c r="Y48" i="43"/>
  <c r="Z49" i="27"/>
  <c r="Y49" i="27"/>
  <c r="X49" i="27"/>
  <c r="AR47" i="47"/>
  <c r="X48" i="81"/>
  <c r="Z48" i="81" s="1"/>
  <c r="Y48" i="81"/>
  <c r="AI51" i="82"/>
  <c r="AN51" i="82"/>
  <c r="Z49" i="31"/>
  <c r="Y49" i="31"/>
  <c r="X49" i="31"/>
  <c r="AH48" i="74"/>
  <c r="AQ48" i="74" s="1"/>
  <c r="Z48" i="90"/>
  <c r="X48" i="90"/>
  <c r="Y48" i="90"/>
  <c r="X48" i="84"/>
  <c r="Z48" i="84" s="1"/>
  <c r="Y48" i="84"/>
  <c r="Z49" i="87"/>
  <c r="Y49" i="87"/>
  <c r="X49" i="87"/>
  <c r="AR47" i="25"/>
  <c r="W50" i="38"/>
  <c r="AG49" i="38"/>
  <c r="AP49" i="38" s="1"/>
  <c r="AF49" i="38"/>
  <c r="AO49" i="38" s="1"/>
  <c r="AE49" i="38"/>
  <c r="Z48" i="44"/>
  <c r="Y48" i="44"/>
  <c r="X48" i="44"/>
  <c r="AR46" i="32"/>
  <c r="X52" i="89"/>
  <c r="Z52" i="89" s="1"/>
  <c r="Y52" i="89"/>
  <c r="AN47" i="84"/>
  <c r="AI47" i="84"/>
  <c r="X48" i="78"/>
  <c r="Y48" i="78"/>
  <c r="AH48" i="25"/>
  <c r="AQ48" i="25" s="1"/>
  <c r="AH47" i="32"/>
  <c r="AQ47" i="32" s="1"/>
  <c r="AR46" i="40"/>
  <c r="AR47" i="74"/>
  <c r="AI48" i="26"/>
  <c r="AN48" i="26"/>
  <c r="AN50" i="80"/>
  <c r="AI50" i="80"/>
  <c r="AF47" i="93"/>
  <c r="AO47" i="93" s="1"/>
  <c r="AE47" i="93"/>
  <c r="W48" i="93"/>
  <c r="AG47" i="93"/>
  <c r="AP47" i="93" s="1"/>
  <c r="AI47" i="35"/>
  <c r="AN47" i="35"/>
  <c r="AH49" i="96"/>
  <c r="AQ49" i="96" s="1"/>
  <c r="AH47" i="75"/>
  <c r="AQ47" i="75" s="1"/>
  <c r="AR46" i="75"/>
  <c r="Z49" i="45"/>
  <c r="X49" i="45"/>
  <c r="Y49" i="45"/>
  <c r="AR48" i="28"/>
  <c r="AR50" i="77"/>
  <c r="AR48" i="91"/>
  <c r="AN51" i="89"/>
  <c r="AI51" i="89"/>
  <c r="X47" i="46"/>
  <c r="Z47" i="46" s="1"/>
  <c r="Y47" i="46"/>
  <c r="X48" i="42"/>
  <c r="Y48" i="42"/>
  <c r="AH46" i="73"/>
  <c r="AQ46" i="73" s="1"/>
  <c r="AN48" i="27"/>
  <c r="AI48" i="27"/>
  <c r="Z52" i="82"/>
  <c r="Y52" i="82"/>
  <c r="X52" i="82"/>
  <c r="AH49" i="28"/>
  <c r="AQ49" i="28" s="1"/>
  <c r="AR45" i="73"/>
  <c r="AN47" i="81"/>
  <c r="AI47" i="81"/>
  <c r="AE48" i="94"/>
  <c r="W49" i="94"/>
  <c r="AG48" i="94"/>
  <c r="AP48" i="94" s="1"/>
  <c r="AF48" i="94"/>
  <c r="AO48" i="94" s="1"/>
  <c r="AI49" i="88"/>
  <c r="AN49" i="88"/>
  <c r="AN48" i="31"/>
  <c r="AI48" i="31"/>
  <c r="AN48" i="87"/>
  <c r="AI48" i="87"/>
  <c r="AH49" i="41"/>
  <c r="AQ49" i="41" s="1"/>
  <c r="Z51" i="39"/>
  <c r="Y51" i="39"/>
  <c r="X51" i="39"/>
  <c r="AR48" i="41"/>
  <c r="AI48" i="34"/>
  <c r="AN48" i="34"/>
  <c r="AI47" i="43"/>
  <c r="AN47" i="43"/>
  <c r="AG49" i="83"/>
  <c r="AP49" i="83" s="1"/>
  <c r="AF49" i="83"/>
  <c r="AO49" i="83" s="1"/>
  <c r="AE49" i="83"/>
  <c r="W50" i="83"/>
  <c r="AG49" i="79"/>
  <c r="AP49" i="79" s="1"/>
  <c r="AF49" i="79"/>
  <c r="AO49" i="79" s="1"/>
  <c r="W50" i="79"/>
  <c r="AE49" i="79"/>
  <c r="AH48" i="92"/>
  <c r="AQ48" i="92" s="1"/>
  <c r="Z49" i="28"/>
  <c r="AI47" i="44"/>
  <c r="AN47" i="44"/>
  <c r="AN47" i="90"/>
  <c r="AI47" i="90"/>
  <c r="AN47" i="78"/>
  <c r="AI47" i="78"/>
  <c r="AI47" i="42"/>
  <c r="AN47" i="42"/>
  <c r="Z49" i="34"/>
  <c r="X49" i="34"/>
  <c r="Y49" i="34"/>
  <c r="AI46" i="37"/>
  <c r="AN46" i="37"/>
  <c r="AI49" i="29"/>
  <c r="AN49" i="29"/>
  <c r="AR47" i="33"/>
  <c r="AN48" i="36"/>
  <c r="AI48" i="36"/>
  <c r="X47" i="37"/>
  <c r="Y47" i="37"/>
  <c r="AH49" i="85"/>
  <c r="AQ49" i="85" s="1"/>
  <c r="AR47" i="76"/>
  <c r="AF48" i="30"/>
  <c r="AO48" i="30" s="1"/>
  <c r="AE48" i="30"/>
  <c r="W49" i="30"/>
  <c r="AG48" i="30"/>
  <c r="AP48" i="30" s="1"/>
  <c r="X50" i="29"/>
  <c r="Z50" i="29" s="1"/>
  <c r="Y50" i="29"/>
  <c r="AH51" i="77"/>
  <c r="AQ51" i="77" s="1"/>
  <c r="AH49" i="91"/>
  <c r="AQ49" i="91" s="1"/>
  <c r="AH48" i="33"/>
  <c r="AQ48" i="33" s="1"/>
  <c r="AR48" i="96"/>
  <c r="AN48" i="45"/>
  <c r="AI48" i="45"/>
  <c r="AH47" i="40"/>
  <c r="AQ47" i="40" s="1"/>
  <c r="X50" i="88"/>
  <c r="Z50" i="88" s="1"/>
  <c r="Y50" i="88"/>
  <c r="AH49" i="95"/>
  <c r="AQ49" i="95" s="1"/>
  <c r="AH48" i="47"/>
  <c r="AQ48" i="47" s="1"/>
  <c r="AI46" i="46"/>
  <c r="AN46" i="46"/>
  <c r="W48" i="46" l="1"/>
  <c r="AG47" i="46"/>
  <c r="AP47" i="46" s="1"/>
  <c r="AF47" i="46"/>
  <c r="AO47" i="46" s="1"/>
  <c r="AE47" i="46"/>
  <c r="W50" i="26"/>
  <c r="AG49" i="26"/>
  <c r="AP49" i="26" s="1"/>
  <c r="AF49" i="26"/>
  <c r="AO49" i="26" s="1"/>
  <c r="AE49" i="26"/>
  <c r="W51" i="88"/>
  <c r="AG50" i="88"/>
  <c r="AP50" i="88" s="1"/>
  <c r="AF50" i="88"/>
  <c r="AO50" i="88" s="1"/>
  <c r="AE50" i="88"/>
  <c r="W53" i="89"/>
  <c r="AE52" i="89"/>
  <c r="AF52" i="89"/>
  <c r="AO52" i="89" s="1"/>
  <c r="AG52" i="89"/>
  <c r="AP52" i="89" s="1"/>
  <c r="AE48" i="81"/>
  <c r="AF48" i="81"/>
  <c r="AO48" i="81" s="1"/>
  <c r="AG48" i="81"/>
  <c r="AP48" i="81" s="1"/>
  <c r="W49" i="81"/>
  <c r="W49" i="43"/>
  <c r="AG48" i="43"/>
  <c r="AP48" i="43" s="1"/>
  <c r="AF48" i="43"/>
  <c r="AO48" i="43" s="1"/>
  <c r="AE48" i="43"/>
  <c r="W51" i="29"/>
  <c r="AG50" i="29"/>
  <c r="AP50" i="29" s="1"/>
  <c r="AF50" i="29"/>
  <c r="AO50" i="29" s="1"/>
  <c r="AE50" i="29"/>
  <c r="AG48" i="84"/>
  <c r="AP48" i="84" s="1"/>
  <c r="AF48" i="84"/>
  <c r="AO48" i="84" s="1"/>
  <c r="W49" i="84"/>
  <c r="AE48" i="84"/>
  <c r="AR46" i="37"/>
  <c r="W50" i="28"/>
  <c r="AG49" i="28"/>
  <c r="AP49" i="28" s="1"/>
  <c r="AE49" i="28"/>
  <c r="AF49" i="28"/>
  <c r="AO49" i="28" s="1"/>
  <c r="AR48" i="87"/>
  <c r="AR51" i="89"/>
  <c r="AR47" i="35"/>
  <c r="AF49" i="31"/>
  <c r="AO49" i="31" s="1"/>
  <c r="AE49" i="31"/>
  <c r="W50" i="31"/>
  <c r="AG49" i="31"/>
  <c r="AP49" i="31" s="1"/>
  <c r="AR46" i="46"/>
  <c r="Z49" i="30"/>
  <c r="X49" i="30"/>
  <c r="Y49" i="30"/>
  <c r="AI48" i="94"/>
  <c r="AN48" i="94"/>
  <c r="AR48" i="45"/>
  <c r="AI48" i="30"/>
  <c r="AN48" i="30"/>
  <c r="AR48" i="36"/>
  <c r="AR47" i="42"/>
  <c r="AR47" i="44"/>
  <c r="X50" i="83"/>
  <c r="Y50" i="83"/>
  <c r="AR47" i="43"/>
  <c r="AR49" i="88"/>
  <c r="AR47" i="81"/>
  <c r="AR48" i="27"/>
  <c r="Y50" i="38"/>
  <c r="X50" i="38"/>
  <c r="X50" i="48"/>
  <c r="Z50" i="48" s="1"/>
  <c r="Y50" i="48"/>
  <c r="AI49" i="41"/>
  <c r="AN49" i="41"/>
  <c r="AN48" i="25"/>
  <c r="AI48" i="25"/>
  <c r="AI49" i="91"/>
  <c r="AN49" i="91"/>
  <c r="X49" i="47"/>
  <c r="Y49" i="47"/>
  <c r="X48" i="40"/>
  <c r="Z48" i="40" s="1"/>
  <c r="Y48" i="40"/>
  <c r="Y48" i="32"/>
  <c r="X48" i="32"/>
  <c r="AR47" i="78"/>
  <c r="W52" i="39"/>
  <c r="AG51" i="39"/>
  <c r="AP51" i="39" s="1"/>
  <c r="AF51" i="39"/>
  <c r="AO51" i="39" s="1"/>
  <c r="AE51" i="39"/>
  <c r="AR50" i="80"/>
  <c r="Y50" i="79"/>
  <c r="X50" i="79"/>
  <c r="AR48" i="34"/>
  <c r="AH48" i="42"/>
  <c r="AQ48" i="42" s="1"/>
  <c r="AH48" i="78"/>
  <c r="AQ48" i="78" s="1"/>
  <c r="AH51" i="80"/>
  <c r="AQ51" i="80" s="1"/>
  <c r="AI48" i="74"/>
  <c r="AN48" i="74"/>
  <c r="AI48" i="47"/>
  <c r="AN48" i="47"/>
  <c r="AN48" i="92"/>
  <c r="AI48" i="92"/>
  <c r="AI47" i="40"/>
  <c r="AN47" i="40"/>
  <c r="X50" i="96"/>
  <c r="Y50" i="96"/>
  <c r="AI47" i="75"/>
  <c r="AN47" i="75"/>
  <c r="AI49" i="83"/>
  <c r="AN49" i="83"/>
  <c r="AH48" i="43"/>
  <c r="AQ48" i="43" s="1"/>
  <c r="AH49" i="26"/>
  <c r="AQ49" i="26" s="1"/>
  <c r="W49" i="35"/>
  <c r="AG48" i="35"/>
  <c r="AP48" i="35" s="1"/>
  <c r="AF48" i="35"/>
  <c r="AO48" i="35" s="1"/>
  <c r="AE48" i="35"/>
  <c r="Z52" i="77"/>
  <c r="Y52" i="77"/>
  <c r="X52" i="77"/>
  <c r="AI49" i="85"/>
  <c r="AN49" i="85"/>
  <c r="AI46" i="73"/>
  <c r="AN46" i="73"/>
  <c r="AH49" i="34"/>
  <c r="AQ49" i="34" s="1"/>
  <c r="AR47" i="90"/>
  <c r="AR48" i="31"/>
  <c r="Y49" i="94"/>
  <c r="X49" i="94"/>
  <c r="AH52" i="82"/>
  <c r="AQ52" i="82" s="1"/>
  <c r="Z48" i="42"/>
  <c r="Z48" i="78"/>
  <c r="AN49" i="38"/>
  <c r="AI49" i="38"/>
  <c r="AH49" i="87"/>
  <c r="AQ49" i="87" s="1"/>
  <c r="AR51" i="82"/>
  <c r="AH49" i="27"/>
  <c r="AQ49" i="27" s="1"/>
  <c r="W49" i="76"/>
  <c r="AG48" i="76"/>
  <c r="AP48" i="76" s="1"/>
  <c r="AF48" i="76"/>
  <c r="AO48" i="76" s="1"/>
  <c r="AE48" i="76"/>
  <c r="AN50" i="86"/>
  <c r="AI50" i="86"/>
  <c r="Z51" i="80"/>
  <c r="Z50" i="41"/>
  <c r="X50" i="41"/>
  <c r="Y50" i="41"/>
  <c r="Y49" i="25"/>
  <c r="X49" i="25"/>
  <c r="AI47" i="32"/>
  <c r="AN47" i="32"/>
  <c r="X48" i="75"/>
  <c r="Y48" i="75"/>
  <c r="AI49" i="79"/>
  <c r="AN49" i="79"/>
  <c r="AH52" i="89"/>
  <c r="AQ52" i="89" s="1"/>
  <c r="AH48" i="84"/>
  <c r="AQ48" i="84" s="1"/>
  <c r="AH49" i="45"/>
  <c r="AQ49" i="45" s="1"/>
  <c r="X48" i="93"/>
  <c r="Y48" i="93"/>
  <c r="AR48" i="26"/>
  <c r="AR47" i="84"/>
  <c r="AH48" i="90"/>
  <c r="AQ48" i="90" s="1"/>
  <c r="AH49" i="36"/>
  <c r="AQ49" i="36" s="1"/>
  <c r="AI49" i="48"/>
  <c r="AN49" i="48"/>
  <c r="AN51" i="77"/>
  <c r="AI51" i="77"/>
  <c r="Y49" i="33"/>
  <c r="X49" i="33"/>
  <c r="Z49" i="33" s="1"/>
  <c r="Y50" i="95"/>
  <c r="X50" i="95"/>
  <c r="X50" i="85"/>
  <c r="Z50" i="85" s="1"/>
  <c r="Y50" i="85"/>
  <c r="X49" i="92"/>
  <c r="Y49" i="92"/>
  <c r="AN49" i="96"/>
  <c r="AI49" i="96"/>
  <c r="Y47" i="73"/>
  <c r="X47" i="73"/>
  <c r="AH50" i="29"/>
  <c r="AQ50" i="29" s="1"/>
  <c r="W49" i="44"/>
  <c r="AG48" i="44"/>
  <c r="AP48" i="44" s="1"/>
  <c r="AF48" i="44"/>
  <c r="AO48" i="44" s="1"/>
  <c r="AE48" i="44"/>
  <c r="AH50" i="88"/>
  <c r="AQ50" i="88" s="1"/>
  <c r="AH47" i="37"/>
  <c r="AQ47" i="37" s="1"/>
  <c r="W50" i="34"/>
  <c r="AG49" i="34"/>
  <c r="AP49" i="34" s="1"/>
  <c r="AF49" i="34"/>
  <c r="AO49" i="34" s="1"/>
  <c r="AE49" i="34"/>
  <c r="Z47" i="37"/>
  <c r="AR49" i="29"/>
  <c r="AH51" i="39"/>
  <c r="AQ51" i="39" s="1"/>
  <c r="W53" i="82"/>
  <c r="AG52" i="82"/>
  <c r="AP52" i="82" s="1"/>
  <c r="AF52" i="82"/>
  <c r="AO52" i="82" s="1"/>
  <c r="AE52" i="82"/>
  <c r="AH47" i="46"/>
  <c r="AQ47" i="46" s="1"/>
  <c r="AE49" i="45"/>
  <c r="W50" i="45"/>
  <c r="AG49" i="45"/>
  <c r="AP49" i="45" s="1"/>
  <c r="AF49" i="45"/>
  <c r="AO49" i="45" s="1"/>
  <c r="AN47" i="93"/>
  <c r="AI47" i="93"/>
  <c r="AH48" i="44"/>
  <c r="AQ48" i="44" s="1"/>
  <c r="AE49" i="87"/>
  <c r="AF49" i="87"/>
  <c r="AO49" i="87" s="1"/>
  <c r="AG49" i="87"/>
  <c r="AP49" i="87" s="1"/>
  <c r="W50" i="87"/>
  <c r="AE48" i="90"/>
  <c r="W49" i="90"/>
  <c r="AF48" i="90"/>
  <c r="AO48" i="90" s="1"/>
  <c r="AG48" i="90"/>
  <c r="AP48" i="90" s="1"/>
  <c r="AH49" i="31"/>
  <c r="AQ49" i="31" s="1"/>
  <c r="AH48" i="81"/>
  <c r="AQ48" i="81" s="1"/>
  <c r="AE49" i="27"/>
  <c r="AG49" i="27"/>
  <c r="AP49" i="27" s="1"/>
  <c r="AF49" i="27"/>
  <c r="AO49" i="27" s="1"/>
  <c r="W50" i="27"/>
  <c r="AE49" i="36"/>
  <c r="W50" i="36"/>
  <c r="AG49" i="36"/>
  <c r="AP49" i="36" s="1"/>
  <c r="AF49" i="36"/>
  <c r="AO49" i="36" s="1"/>
  <c r="AR50" i="39"/>
  <c r="AH48" i="35"/>
  <c r="AQ48" i="35" s="1"/>
  <c r="Z51" i="86"/>
  <c r="X51" i="86"/>
  <c r="Y51" i="86"/>
  <c r="X49" i="74"/>
  <c r="Y49" i="74"/>
  <c r="AN48" i="33"/>
  <c r="AI48" i="33"/>
  <c r="AI49" i="95"/>
  <c r="AN49" i="95"/>
  <c r="Y50" i="91"/>
  <c r="X50" i="91"/>
  <c r="W51" i="85" l="1"/>
  <c r="AG50" i="85"/>
  <c r="AP50" i="85" s="1"/>
  <c r="AF50" i="85"/>
  <c r="AO50" i="85" s="1"/>
  <c r="AE50" i="85"/>
  <c r="W51" i="48"/>
  <c r="AG50" i="48"/>
  <c r="AP50" i="48" s="1"/>
  <c r="AF50" i="48"/>
  <c r="AO50" i="48" s="1"/>
  <c r="AE50" i="48"/>
  <c r="W49" i="40"/>
  <c r="AG48" i="40"/>
  <c r="AP48" i="40" s="1"/>
  <c r="AF48" i="40"/>
  <c r="AO48" i="40" s="1"/>
  <c r="AE48" i="40"/>
  <c r="AE49" i="33"/>
  <c r="W50" i="33"/>
  <c r="AF49" i="33"/>
  <c r="AO49" i="33" s="1"/>
  <c r="AG49" i="33"/>
  <c r="AP49" i="33" s="1"/>
  <c r="Y50" i="27"/>
  <c r="X50" i="27"/>
  <c r="AI48" i="90"/>
  <c r="AN48" i="90"/>
  <c r="AI49" i="87"/>
  <c r="AN49" i="87"/>
  <c r="AR47" i="93"/>
  <c r="AI49" i="45"/>
  <c r="AN49" i="45"/>
  <c r="W48" i="37"/>
  <c r="AG47" i="37"/>
  <c r="AP47" i="37" s="1"/>
  <c r="AF47" i="37"/>
  <c r="AO47" i="37" s="1"/>
  <c r="AE47" i="37"/>
  <c r="AH50" i="41"/>
  <c r="AQ50" i="41" s="1"/>
  <c r="AN48" i="76"/>
  <c r="AI48" i="76"/>
  <c r="AE48" i="78"/>
  <c r="AF48" i="78"/>
  <c r="AO48" i="78" s="1"/>
  <c r="W49" i="78"/>
  <c r="AG48" i="78"/>
  <c r="AP48" i="78" s="1"/>
  <c r="X49" i="35"/>
  <c r="Y49" i="35"/>
  <c r="AR49" i="83"/>
  <c r="AI51" i="39"/>
  <c r="AN51" i="39"/>
  <c r="AR48" i="25"/>
  <c r="AI48" i="43"/>
  <c r="AN48" i="43"/>
  <c r="X51" i="88"/>
  <c r="Y51" i="88"/>
  <c r="Z51" i="88" s="1"/>
  <c r="AH50" i="91"/>
  <c r="AQ50" i="91" s="1"/>
  <c r="AN52" i="82"/>
  <c r="AI52" i="82"/>
  <c r="AI49" i="34"/>
  <c r="AN49" i="34"/>
  <c r="Z49" i="44"/>
  <c r="Y49" i="44"/>
  <c r="X49" i="44"/>
  <c r="AH50" i="95"/>
  <c r="AQ50" i="95" s="1"/>
  <c r="AR51" i="77"/>
  <c r="AR47" i="32"/>
  <c r="W51" i="41"/>
  <c r="AG50" i="41"/>
  <c r="AP50" i="41" s="1"/>
  <c r="AF50" i="41"/>
  <c r="AO50" i="41" s="1"/>
  <c r="AE50" i="41"/>
  <c r="W49" i="42"/>
  <c r="AG48" i="42"/>
  <c r="AP48" i="42" s="1"/>
  <c r="AF48" i="42"/>
  <c r="AO48" i="42" s="1"/>
  <c r="AE48" i="42"/>
  <c r="AH49" i="94"/>
  <c r="AQ49" i="94" s="1"/>
  <c r="AE52" i="77"/>
  <c r="AF52" i="77"/>
  <c r="AO52" i="77" s="1"/>
  <c r="W53" i="77"/>
  <c r="AG52" i="77"/>
  <c r="AP52" i="77" s="1"/>
  <c r="AR47" i="40"/>
  <c r="AR48" i="74"/>
  <c r="AH50" i="79"/>
  <c r="AQ50" i="79" s="1"/>
  <c r="AH48" i="32"/>
  <c r="AQ48" i="32" s="1"/>
  <c r="AH50" i="38"/>
  <c r="AQ50" i="38" s="1"/>
  <c r="AH50" i="83"/>
  <c r="AQ50" i="83" s="1"/>
  <c r="AI50" i="29"/>
  <c r="AN50" i="29"/>
  <c r="AI52" i="89"/>
  <c r="AN52" i="89"/>
  <c r="Z50" i="87"/>
  <c r="Y50" i="87"/>
  <c r="X50" i="87"/>
  <c r="AH47" i="73"/>
  <c r="AQ47" i="73" s="1"/>
  <c r="AH49" i="92"/>
  <c r="AQ49" i="92" s="1"/>
  <c r="AH48" i="93"/>
  <c r="AQ48" i="93" s="1"/>
  <c r="AR49" i="79"/>
  <c r="AH49" i="25"/>
  <c r="AQ49" i="25" s="1"/>
  <c r="AE51" i="80"/>
  <c r="AF51" i="80"/>
  <c r="AO51" i="80" s="1"/>
  <c r="AG51" i="80"/>
  <c r="AP51" i="80" s="1"/>
  <c r="W52" i="80"/>
  <c r="AR46" i="73"/>
  <c r="AR47" i="75"/>
  <c r="AR48" i="92"/>
  <c r="AH49" i="47"/>
  <c r="AQ49" i="47" s="1"/>
  <c r="Z50" i="83"/>
  <c r="AR48" i="94"/>
  <c r="AI49" i="28"/>
  <c r="AN49" i="28"/>
  <c r="AI48" i="84"/>
  <c r="AN48" i="84"/>
  <c r="Z53" i="89"/>
  <c r="X53" i="89"/>
  <c r="Y53" i="89"/>
  <c r="AI49" i="26"/>
  <c r="AN49" i="26"/>
  <c r="AN47" i="46"/>
  <c r="AI47" i="46"/>
  <c r="Z49" i="90"/>
  <c r="X49" i="90"/>
  <c r="Y49" i="90"/>
  <c r="Z50" i="91"/>
  <c r="AH49" i="74"/>
  <c r="AQ49" i="74" s="1"/>
  <c r="Z49" i="74"/>
  <c r="AR49" i="95"/>
  <c r="Z50" i="36"/>
  <c r="X50" i="36"/>
  <c r="Y50" i="36"/>
  <c r="AI49" i="27"/>
  <c r="AN49" i="27"/>
  <c r="Z49" i="92"/>
  <c r="Z50" i="95"/>
  <c r="Z48" i="93"/>
  <c r="AR50" i="86"/>
  <c r="Z49" i="76"/>
  <c r="X49" i="76"/>
  <c r="Y49" i="76"/>
  <c r="Z49" i="94"/>
  <c r="AN48" i="35"/>
  <c r="AI48" i="35"/>
  <c r="Z50" i="79"/>
  <c r="Z52" i="39"/>
  <c r="X52" i="39"/>
  <c r="Y52" i="39"/>
  <c r="Z48" i="32"/>
  <c r="Z49" i="47"/>
  <c r="AR49" i="41"/>
  <c r="Z50" i="38"/>
  <c r="X50" i="31"/>
  <c r="Y50" i="31"/>
  <c r="Z50" i="31" s="1"/>
  <c r="Z49" i="84"/>
  <c r="Y49" i="84"/>
  <c r="X49" i="84"/>
  <c r="X49" i="43"/>
  <c r="Y49" i="43"/>
  <c r="Z49" i="43" s="1"/>
  <c r="AI48" i="81"/>
  <c r="AN48" i="81"/>
  <c r="AI50" i="88"/>
  <c r="AN50" i="88"/>
  <c r="AF51" i="86"/>
  <c r="AO51" i="86" s="1"/>
  <c r="AE51" i="86"/>
  <c r="W52" i="86"/>
  <c r="AG51" i="86"/>
  <c r="AP51" i="86" s="1"/>
  <c r="AR48" i="33"/>
  <c r="AH51" i="86"/>
  <c r="AQ51" i="86" s="1"/>
  <c r="X50" i="45"/>
  <c r="Y50" i="45"/>
  <c r="Z53" i="82"/>
  <c r="Y53" i="82"/>
  <c r="X53" i="82"/>
  <c r="X50" i="34"/>
  <c r="Y50" i="34"/>
  <c r="AI48" i="44"/>
  <c r="AN48" i="44"/>
  <c r="Z47" i="73"/>
  <c r="AH49" i="33"/>
  <c r="AQ49" i="33" s="1"/>
  <c r="AR49" i="48"/>
  <c r="AH48" i="75"/>
  <c r="AQ48" i="75" s="1"/>
  <c r="Z49" i="25"/>
  <c r="AR49" i="38"/>
  <c r="AR49" i="85"/>
  <c r="AH50" i="96"/>
  <c r="AQ50" i="96" s="1"/>
  <c r="AR48" i="30"/>
  <c r="AH49" i="30"/>
  <c r="AQ49" i="30" s="1"/>
  <c r="Y50" i="28"/>
  <c r="X50" i="28"/>
  <c r="Z51" i="29"/>
  <c r="Y51" i="29"/>
  <c r="X51" i="29"/>
  <c r="AI49" i="36"/>
  <c r="AN49" i="36"/>
  <c r="AR49" i="96"/>
  <c r="AH50" i="85"/>
  <c r="AQ50" i="85" s="1"/>
  <c r="Z48" i="75"/>
  <c r="AH52" i="77"/>
  <c r="AQ52" i="77" s="1"/>
  <c r="Z50" i="96"/>
  <c r="AR48" i="47"/>
  <c r="AH48" i="40"/>
  <c r="AQ48" i="40" s="1"/>
  <c r="AR49" i="91"/>
  <c r="AH50" i="48"/>
  <c r="AQ50" i="48" s="1"/>
  <c r="W50" i="30"/>
  <c r="AG49" i="30"/>
  <c r="AP49" i="30" s="1"/>
  <c r="AF49" i="30"/>
  <c r="AO49" i="30" s="1"/>
  <c r="AE49" i="30"/>
  <c r="AI49" i="31"/>
  <c r="AN49" i="31"/>
  <c r="Y49" i="81"/>
  <c r="X49" i="81"/>
  <c r="Z49" i="81" s="1"/>
  <c r="Z50" i="26"/>
  <c r="Y50" i="26"/>
  <c r="X50" i="26"/>
  <c r="Y48" i="46"/>
  <c r="X48" i="46"/>
  <c r="Z48" i="46" s="1"/>
  <c r="AF48" i="46" l="1"/>
  <c r="AO48" i="46" s="1"/>
  <c r="AE48" i="46"/>
  <c r="W49" i="46"/>
  <c r="AG48" i="46"/>
  <c r="AP48" i="46" s="1"/>
  <c r="W52" i="88"/>
  <c r="AG51" i="88"/>
  <c r="AP51" i="88" s="1"/>
  <c r="AF51" i="88"/>
  <c r="AO51" i="88" s="1"/>
  <c r="AE51" i="88"/>
  <c r="W51" i="31"/>
  <c r="AG50" i="31"/>
  <c r="AP50" i="31" s="1"/>
  <c r="AF50" i="31"/>
  <c r="AO50" i="31" s="1"/>
  <c r="AE50" i="31"/>
  <c r="W50" i="43"/>
  <c r="AG49" i="43"/>
  <c r="AP49" i="43" s="1"/>
  <c r="AE49" i="43"/>
  <c r="AF49" i="43"/>
  <c r="AO49" i="43" s="1"/>
  <c r="W50" i="81"/>
  <c r="AG49" i="81"/>
  <c r="AP49" i="81" s="1"/>
  <c r="AF49" i="81"/>
  <c r="AO49" i="81" s="1"/>
  <c r="AE49" i="81"/>
  <c r="W51" i="26"/>
  <c r="AG50" i="26"/>
  <c r="AP50" i="26" s="1"/>
  <c r="AF50" i="26"/>
  <c r="AO50" i="26" s="1"/>
  <c r="AE50" i="26"/>
  <c r="AI49" i="30"/>
  <c r="AN49" i="30"/>
  <c r="AR48" i="44"/>
  <c r="AE53" i="82"/>
  <c r="AF53" i="82"/>
  <c r="AO53" i="82" s="1"/>
  <c r="W54" i="82"/>
  <c r="AG53" i="82"/>
  <c r="AP53" i="82" s="1"/>
  <c r="X52" i="86"/>
  <c r="Z52" i="86" s="1"/>
  <c r="Y52" i="86"/>
  <c r="W53" i="39"/>
  <c r="AG52" i="39"/>
  <c r="AP52" i="39" s="1"/>
  <c r="AF52" i="39"/>
  <c r="AO52" i="39" s="1"/>
  <c r="AE52" i="39"/>
  <c r="AH49" i="76"/>
  <c r="AQ49" i="76" s="1"/>
  <c r="AE49" i="92"/>
  <c r="AF49" i="92"/>
  <c r="AO49" i="92" s="1"/>
  <c r="W50" i="92"/>
  <c r="AG49" i="92"/>
  <c r="AP49" i="92" s="1"/>
  <c r="AR47" i="46"/>
  <c r="AF53" i="89"/>
  <c r="AO53" i="89" s="1"/>
  <c r="AG53" i="89"/>
  <c r="AP53" i="89" s="1"/>
  <c r="AE53" i="89"/>
  <c r="W54" i="89"/>
  <c r="W51" i="87"/>
  <c r="AG50" i="87"/>
  <c r="AP50" i="87" s="1"/>
  <c r="AF50" i="87"/>
  <c r="AO50" i="87" s="1"/>
  <c r="AE50" i="87"/>
  <c r="Y53" i="77"/>
  <c r="Z53" i="77" s="1"/>
  <c r="X53" i="77"/>
  <c r="X49" i="42"/>
  <c r="Y49" i="42"/>
  <c r="Z49" i="42" s="1"/>
  <c r="Y51" i="41"/>
  <c r="Z51" i="41" s="1"/>
  <c r="X51" i="41"/>
  <c r="W50" i="44"/>
  <c r="AG49" i="44"/>
  <c r="AP49" i="44" s="1"/>
  <c r="AE49" i="44"/>
  <c r="AF49" i="44"/>
  <c r="AO49" i="44" s="1"/>
  <c r="AR51" i="39"/>
  <c r="AI47" i="37"/>
  <c r="AN47" i="37"/>
  <c r="AR49" i="45"/>
  <c r="AR48" i="90"/>
  <c r="Y50" i="33"/>
  <c r="X50" i="33"/>
  <c r="Z49" i="40"/>
  <c r="Y49" i="40"/>
  <c r="X49" i="40"/>
  <c r="W52" i="29"/>
  <c r="AG51" i="29"/>
  <c r="AP51" i="29" s="1"/>
  <c r="AF51" i="29"/>
  <c r="AO51" i="29" s="1"/>
  <c r="AE51" i="29"/>
  <c r="AR48" i="81"/>
  <c r="W50" i="84"/>
  <c r="AG49" i="84"/>
  <c r="AP49" i="84" s="1"/>
  <c r="AE49" i="84"/>
  <c r="AF49" i="84"/>
  <c r="AO49" i="84" s="1"/>
  <c r="W51" i="79"/>
  <c r="AG50" i="79"/>
  <c r="AP50" i="79" s="1"/>
  <c r="AE50" i="79"/>
  <c r="AF50" i="79"/>
  <c r="AO50" i="79" s="1"/>
  <c r="AE49" i="76"/>
  <c r="W50" i="76"/>
  <c r="AF49" i="76"/>
  <c r="AO49" i="76" s="1"/>
  <c r="AG49" i="76"/>
  <c r="AP49" i="76" s="1"/>
  <c r="AF50" i="83"/>
  <c r="AO50" i="83" s="1"/>
  <c r="AE50" i="83"/>
  <c r="W51" i="83"/>
  <c r="AG50" i="83"/>
  <c r="AP50" i="83" s="1"/>
  <c r="Z52" i="80"/>
  <c r="X52" i="80"/>
  <c r="Y52" i="80"/>
  <c r="X49" i="78"/>
  <c r="Y49" i="78"/>
  <c r="AH50" i="27"/>
  <c r="AQ50" i="27" s="1"/>
  <c r="AI49" i="33"/>
  <c r="AN49" i="33"/>
  <c r="AH50" i="34"/>
  <c r="AQ50" i="34" s="1"/>
  <c r="AH50" i="45"/>
  <c r="AQ50" i="45" s="1"/>
  <c r="AN51" i="86"/>
  <c r="AI51" i="86"/>
  <c r="AF49" i="47"/>
  <c r="AO49" i="47" s="1"/>
  <c r="AE49" i="47"/>
  <c r="W50" i="47"/>
  <c r="AG49" i="47"/>
  <c r="AP49" i="47" s="1"/>
  <c r="AR48" i="35"/>
  <c r="AR49" i="27"/>
  <c r="W50" i="74"/>
  <c r="AG49" i="74"/>
  <c r="AP49" i="74" s="1"/>
  <c r="AF49" i="74"/>
  <c r="AO49" i="74" s="1"/>
  <c r="AE49" i="74"/>
  <c r="AF50" i="91"/>
  <c r="AO50" i="91" s="1"/>
  <c r="W51" i="91"/>
  <c r="AG50" i="91"/>
  <c r="AP50" i="91" s="1"/>
  <c r="AE50" i="91"/>
  <c r="AR48" i="84"/>
  <c r="AR52" i="89"/>
  <c r="AR49" i="34"/>
  <c r="AR48" i="43"/>
  <c r="AI50" i="48"/>
  <c r="AN50" i="48"/>
  <c r="AN50" i="85"/>
  <c r="AI50" i="85"/>
  <c r="W49" i="75"/>
  <c r="AG48" i="75"/>
  <c r="AP48" i="75" s="1"/>
  <c r="AF48" i="75"/>
  <c r="AO48" i="75" s="1"/>
  <c r="AE48" i="75"/>
  <c r="AH50" i="28"/>
  <c r="AQ50" i="28" s="1"/>
  <c r="Z50" i="30"/>
  <c r="Y50" i="30"/>
  <c r="X50" i="30"/>
  <c r="AE49" i="25"/>
  <c r="W50" i="25"/>
  <c r="AG49" i="25"/>
  <c r="AP49" i="25" s="1"/>
  <c r="AF49" i="25"/>
  <c r="AO49" i="25" s="1"/>
  <c r="Z50" i="34"/>
  <c r="Z50" i="45"/>
  <c r="AH49" i="43"/>
  <c r="AQ49" i="43" s="1"/>
  <c r="AH50" i="31"/>
  <c r="AQ50" i="31" s="1"/>
  <c r="W49" i="32"/>
  <c r="AG48" i="32"/>
  <c r="AP48" i="32" s="1"/>
  <c r="AF48" i="32"/>
  <c r="AO48" i="32" s="1"/>
  <c r="AE48" i="32"/>
  <c r="AR49" i="26"/>
  <c r="AI52" i="77"/>
  <c r="AN52" i="77"/>
  <c r="AI48" i="42"/>
  <c r="AN48" i="42"/>
  <c r="AN50" i="41"/>
  <c r="AI50" i="41"/>
  <c r="AR52" i="82"/>
  <c r="X48" i="37"/>
  <c r="Z48" i="37" s="1"/>
  <c r="Y48" i="37"/>
  <c r="Z50" i="27"/>
  <c r="AI48" i="40"/>
  <c r="AN48" i="40"/>
  <c r="AH48" i="46"/>
  <c r="AQ48" i="46" s="1"/>
  <c r="AH49" i="81"/>
  <c r="AQ49" i="81" s="1"/>
  <c r="AE50" i="96"/>
  <c r="AG50" i="96"/>
  <c r="AP50" i="96" s="1"/>
  <c r="W51" i="96"/>
  <c r="AF50" i="96"/>
  <c r="AO50" i="96" s="1"/>
  <c r="AH50" i="26"/>
  <c r="AQ50" i="26" s="1"/>
  <c r="AR49" i="36"/>
  <c r="Z50" i="28"/>
  <c r="W48" i="73"/>
  <c r="AG47" i="73"/>
  <c r="AP47" i="73" s="1"/>
  <c r="AF47" i="73"/>
  <c r="AO47" i="73" s="1"/>
  <c r="AE47" i="73"/>
  <c r="AH53" i="82"/>
  <c r="AQ53" i="82" s="1"/>
  <c r="W50" i="94"/>
  <c r="AG49" i="94"/>
  <c r="AP49" i="94" s="1"/>
  <c r="AF49" i="94"/>
  <c r="AO49" i="94" s="1"/>
  <c r="AE49" i="94"/>
  <c r="AE48" i="93"/>
  <c r="W49" i="93"/>
  <c r="AG48" i="93"/>
  <c r="AP48" i="93" s="1"/>
  <c r="AF48" i="93"/>
  <c r="AO48" i="93" s="1"/>
  <c r="AH50" i="36"/>
  <c r="AQ50" i="36" s="1"/>
  <c r="AH49" i="90"/>
  <c r="AQ49" i="90" s="1"/>
  <c r="AR49" i="28"/>
  <c r="AH50" i="87"/>
  <c r="AQ50" i="87" s="1"/>
  <c r="AR50" i="29"/>
  <c r="AH49" i="44"/>
  <c r="AQ49" i="44" s="1"/>
  <c r="AH49" i="35"/>
  <c r="AQ49" i="35" s="1"/>
  <c r="AI48" i="78"/>
  <c r="AN48" i="78"/>
  <c r="AR49" i="87"/>
  <c r="AR49" i="31"/>
  <c r="AH51" i="29"/>
  <c r="AQ51" i="29" s="1"/>
  <c r="AR50" i="88"/>
  <c r="AH49" i="84"/>
  <c r="AQ49" i="84" s="1"/>
  <c r="AF50" i="38"/>
  <c r="AO50" i="38" s="1"/>
  <c r="AE50" i="38"/>
  <c r="W51" i="38"/>
  <c r="AG50" i="38"/>
  <c r="AP50" i="38" s="1"/>
  <c r="AH52" i="39"/>
  <c r="AQ52" i="39" s="1"/>
  <c r="AF50" i="95"/>
  <c r="AO50" i="95" s="1"/>
  <c r="W51" i="95"/>
  <c r="AG50" i="95"/>
  <c r="AP50" i="95" s="1"/>
  <c r="AE50" i="95"/>
  <c r="W51" i="36"/>
  <c r="AG50" i="36"/>
  <c r="AP50" i="36" s="1"/>
  <c r="AF50" i="36"/>
  <c r="AO50" i="36" s="1"/>
  <c r="AE50" i="36"/>
  <c r="W50" i="90"/>
  <c r="AG49" i="90"/>
  <c r="AP49" i="90" s="1"/>
  <c r="AF49" i="90"/>
  <c r="AO49" i="90" s="1"/>
  <c r="AE49" i="90"/>
  <c r="AH53" i="89"/>
  <c r="AQ53" i="89" s="1"/>
  <c r="AI51" i="80"/>
  <c r="AN51" i="80"/>
  <c r="AH51" i="88"/>
  <c r="AQ51" i="88" s="1"/>
  <c r="Z49" i="35"/>
  <c r="AR48" i="76"/>
  <c r="Y51" i="48"/>
  <c r="X51" i="48"/>
  <c r="Z51" i="85"/>
  <c r="Y51" i="85"/>
  <c r="X51" i="85"/>
  <c r="W49" i="37" l="1"/>
  <c r="AG48" i="37"/>
  <c r="AP48" i="37" s="1"/>
  <c r="AF48" i="37"/>
  <c r="AO48" i="37" s="1"/>
  <c r="AE48" i="37"/>
  <c r="AE51" i="41"/>
  <c r="W52" i="41"/>
  <c r="AG51" i="41"/>
  <c r="AP51" i="41" s="1"/>
  <c r="AF51" i="41"/>
  <c r="AO51" i="41" s="1"/>
  <c r="AE52" i="86"/>
  <c r="W53" i="86"/>
  <c r="AF52" i="86"/>
  <c r="AO52" i="86" s="1"/>
  <c r="AG52" i="86"/>
  <c r="AP52" i="86" s="1"/>
  <c r="W54" i="77"/>
  <c r="AG53" i="77"/>
  <c r="AP53" i="77" s="1"/>
  <c r="AF53" i="77"/>
  <c r="AO53" i="77" s="1"/>
  <c r="AE53" i="77"/>
  <c r="W50" i="42"/>
  <c r="AG49" i="42"/>
  <c r="AP49" i="42" s="1"/>
  <c r="AF49" i="42"/>
  <c r="AO49" i="42" s="1"/>
  <c r="AE49" i="42"/>
  <c r="AN48" i="75"/>
  <c r="AI48" i="75"/>
  <c r="AR51" i="86"/>
  <c r="AN51" i="29"/>
  <c r="AI51" i="29"/>
  <c r="AH51" i="85"/>
  <c r="AQ51" i="85" s="1"/>
  <c r="Z50" i="90"/>
  <c r="X50" i="90"/>
  <c r="Y50" i="90"/>
  <c r="AN50" i="95"/>
  <c r="AI50" i="95"/>
  <c r="Z51" i="38"/>
  <c r="X51" i="38"/>
  <c r="Y51" i="38"/>
  <c r="AN47" i="73"/>
  <c r="AI47" i="73"/>
  <c r="AR50" i="85"/>
  <c r="AI50" i="91"/>
  <c r="AN50" i="91"/>
  <c r="AN49" i="74"/>
  <c r="AI49" i="74"/>
  <c r="AH52" i="80"/>
  <c r="AQ52" i="80" s="1"/>
  <c r="AN49" i="84"/>
  <c r="AI49" i="84"/>
  <c r="AH51" i="41"/>
  <c r="AQ51" i="41" s="1"/>
  <c r="AH53" i="77"/>
  <c r="AQ53" i="77" s="1"/>
  <c r="Y51" i="87"/>
  <c r="Z51" i="87" s="1"/>
  <c r="X51" i="87"/>
  <c r="AN49" i="43"/>
  <c r="AI49" i="43"/>
  <c r="Y51" i="31"/>
  <c r="X51" i="31"/>
  <c r="Z52" i="88"/>
  <c r="X52" i="88"/>
  <c r="Y52" i="88"/>
  <c r="AN50" i="79"/>
  <c r="AI50" i="79"/>
  <c r="W50" i="40"/>
  <c r="AG49" i="40"/>
  <c r="AP49" i="40" s="1"/>
  <c r="AF49" i="40"/>
  <c r="AO49" i="40" s="1"/>
  <c r="AE49" i="40"/>
  <c r="AN50" i="26"/>
  <c r="AI50" i="26"/>
  <c r="AR48" i="78"/>
  <c r="AN49" i="94"/>
  <c r="AI49" i="94"/>
  <c r="Y51" i="96"/>
  <c r="Z51" i="96" s="1"/>
  <c r="X51" i="96"/>
  <c r="AR48" i="42"/>
  <c r="AN48" i="32"/>
  <c r="AI48" i="32"/>
  <c r="Z50" i="25"/>
  <c r="Y50" i="25"/>
  <c r="X50" i="25"/>
  <c r="Y51" i="91"/>
  <c r="X51" i="91"/>
  <c r="AR49" i="33"/>
  <c r="AH50" i="33"/>
  <c r="AQ50" i="33" s="1"/>
  <c r="Z54" i="89"/>
  <c r="X54" i="89"/>
  <c r="Y54" i="89"/>
  <c r="AN52" i="39"/>
  <c r="AI52" i="39"/>
  <c r="Z50" i="81"/>
  <c r="X50" i="81"/>
  <c r="Y50" i="81"/>
  <c r="Y50" i="43"/>
  <c r="X50" i="43"/>
  <c r="Z49" i="46"/>
  <c r="Y49" i="46"/>
  <c r="X49" i="46"/>
  <c r="AE51" i="85"/>
  <c r="AF51" i="85"/>
  <c r="AO51" i="85" s="1"/>
  <c r="AG51" i="85"/>
  <c r="AP51" i="85" s="1"/>
  <c r="W52" i="85"/>
  <c r="AH52" i="86"/>
  <c r="AQ52" i="86" s="1"/>
  <c r="AI53" i="82"/>
  <c r="AN53" i="82"/>
  <c r="Y50" i="74"/>
  <c r="X50" i="74"/>
  <c r="Z50" i="47"/>
  <c r="X50" i="47"/>
  <c r="Y50" i="47"/>
  <c r="X50" i="84"/>
  <c r="Y50" i="84"/>
  <c r="AN49" i="44"/>
  <c r="AI49" i="44"/>
  <c r="AI50" i="87"/>
  <c r="AN50" i="87"/>
  <c r="AI50" i="31"/>
  <c r="AN50" i="31"/>
  <c r="AN51" i="88"/>
  <c r="AI51" i="88"/>
  <c r="AI49" i="92"/>
  <c r="AN49" i="92"/>
  <c r="AH51" i="48"/>
  <c r="AQ51" i="48" s="1"/>
  <c r="AN49" i="90"/>
  <c r="AI49" i="90"/>
  <c r="Y48" i="73"/>
  <c r="Z48" i="73" s="1"/>
  <c r="X48" i="73"/>
  <c r="AR50" i="48"/>
  <c r="AH49" i="78"/>
  <c r="AQ49" i="78" s="1"/>
  <c r="AN53" i="89"/>
  <c r="AI53" i="89"/>
  <c r="Z51" i="48"/>
  <c r="Z51" i="36"/>
  <c r="Y51" i="36"/>
  <c r="X51" i="36"/>
  <c r="X49" i="93"/>
  <c r="Y49" i="93"/>
  <c r="W51" i="28"/>
  <c r="AG50" i="28"/>
  <c r="AP50" i="28" s="1"/>
  <c r="AF50" i="28"/>
  <c r="AO50" i="28" s="1"/>
  <c r="AE50" i="28"/>
  <c r="AN50" i="96"/>
  <c r="AI50" i="96"/>
  <c r="AR48" i="40"/>
  <c r="AR52" i="77"/>
  <c r="W51" i="45"/>
  <c r="AG50" i="45"/>
  <c r="AP50" i="45" s="1"/>
  <c r="AF50" i="45"/>
  <c r="AO50" i="45" s="1"/>
  <c r="AE50" i="45"/>
  <c r="AI49" i="25"/>
  <c r="AN49" i="25"/>
  <c r="AN49" i="47"/>
  <c r="AI49" i="47"/>
  <c r="Z49" i="78"/>
  <c r="X51" i="83"/>
  <c r="Y51" i="83"/>
  <c r="Z50" i="76"/>
  <c r="Y50" i="76"/>
  <c r="X50" i="76"/>
  <c r="X51" i="79"/>
  <c r="Y51" i="79"/>
  <c r="Z52" i="29"/>
  <c r="X52" i="29"/>
  <c r="Y52" i="29"/>
  <c r="Z50" i="33"/>
  <c r="AR47" i="37"/>
  <c r="AH49" i="42"/>
  <c r="AQ49" i="42" s="1"/>
  <c r="X50" i="92"/>
  <c r="Y50" i="92"/>
  <c r="Y54" i="82"/>
  <c r="X54" i="82"/>
  <c r="Y51" i="26"/>
  <c r="Z51" i="26" s="1"/>
  <c r="X51" i="26"/>
  <c r="AI48" i="46"/>
  <c r="AN48" i="46"/>
  <c r="AE49" i="35"/>
  <c r="AF49" i="35"/>
  <c r="AO49" i="35" s="1"/>
  <c r="W50" i="35"/>
  <c r="AG49" i="35"/>
  <c r="AP49" i="35" s="1"/>
  <c r="AI50" i="36"/>
  <c r="AN50" i="36"/>
  <c r="AN50" i="38"/>
  <c r="AI50" i="38"/>
  <c r="AH48" i="37"/>
  <c r="AQ48" i="37" s="1"/>
  <c r="W51" i="30"/>
  <c r="AG50" i="30"/>
  <c r="AP50" i="30" s="1"/>
  <c r="AF50" i="30"/>
  <c r="AO50" i="30" s="1"/>
  <c r="AE50" i="30"/>
  <c r="W53" i="80"/>
  <c r="AG52" i="80"/>
  <c r="AP52" i="80" s="1"/>
  <c r="AF52" i="80"/>
  <c r="AO52" i="80" s="1"/>
  <c r="AE52" i="80"/>
  <c r="AR51" i="80"/>
  <c r="Z51" i="95"/>
  <c r="Y51" i="95"/>
  <c r="X51" i="95"/>
  <c r="AI48" i="93"/>
  <c r="AN48" i="93"/>
  <c r="X50" i="94"/>
  <c r="Z50" i="94" s="1"/>
  <c r="Y50" i="94"/>
  <c r="W51" i="27"/>
  <c r="AG50" i="27"/>
  <c r="AP50" i="27" s="1"/>
  <c r="AF50" i="27"/>
  <c r="AO50" i="27" s="1"/>
  <c r="AE50" i="27"/>
  <c r="AR50" i="41"/>
  <c r="X49" i="32"/>
  <c r="Y49" i="32"/>
  <c r="W51" i="34"/>
  <c r="AG50" i="34"/>
  <c r="AP50" i="34" s="1"/>
  <c r="AF50" i="34"/>
  <c r="AO50" i="34" s="1"/>
  <c r="AE50" i="34"/>
  <c r="AH50" i="30"/>
  <c r="AQ50" i="30" s="1"/>
  <c r="X49" i="75"/>
  <c r="Z49" i="75" s="1"/>
  <c r="Y49" i="75"/>
  <c r="AN50" i="83"/>
  <c r="AI50" i="83"/>
  <c r="AN49" i="76"/>
  <c r="AI49" i="76"/>
  <c r="AH49" i="40"/>
  <c r="AQ49" i="40" s="1"/>
  <c r="Y50" i="44"/>
  <c r="X50" i="44"/>
  <c r="Z53" i="39"/>
  <c r="X53" i="39"/>
  <c r="Y53" i="39"/>
  <c r="AR49" i="30"/>
  <c r="AI49" i="81"/>
  <c r="AN49" i="81"/>
  <c r="AE48" i="73" l="1"/>
  <c r="AF48" i="73"/>
  <c r="AO48" i="73" s="1"/>
  <c r="W49" i="73"/>
  <c r="AG48" i="73"/>
  <c r="AP48" i="73" s="1"/>
  <c r="AE50" i="94"/>
  <c r="AF50" i="94"/>
  <c r="AO50" i="94" s="1"/>
  <c r="W51" i="94"/>
  <c r="AG50" i="94"/>
  <c r="AP50" i="94" s="1"/>
  <c r="AF51" i="26"/>
  <c r="AO51" i="26" s="1"/>
  <c r="AE51" i="26"/>
  <c r="W52" i="26"/>
  <c r="AG51" i="26"/>
  <c r="AP51" i="26" s="1"/>
  <c r="AF49" i="75"/>
  <c r="AO49" i="75" s="1"/>
  <c r="AE49" i="75"/>
  <c r="AG49" i="75"/>
  <c r="AP49" i="75" s="1"/>
  <c r="W50" i="75"/>
  <c r="W52" i="87"/>
  <c r="AG51" i="87"/>
  <c r="AP51" i="87" s="1"/>
  <c r="AF51" i="87"/>
  <c r="AO51" i="87" s="1"/>
  <c r="AE51" i="87"/>
  <c r="AG51" i="96"/>
  <c r="AP51" i="96" s="1"/>
  <c r="W52" i="96"/>
  <c r="AE51" i="96"/>
  <c r="AF51" i="96"/>
  <c r="AO51" i="96" s="1"/>
  <c r="Z53" i="80"/>
  <c r="Y53" i="80"/>
  <c r="X53" i="80"/>
  <c r="W51" i="25"/>
  <c r="AG50" i="25"/>
  <c r="AP50" i="25" s="1"/>
  <c r="AF50" i="25"/>
  <c r="AO50" i="25" s="1"/>
  <c r="AE50" i="25"/>
  <c r="AH51" i="31"/>
  <c r="AQ51" i="31" s="1"/>
  <c r="AR49" i="84"/>
  <c r="AR50" i="95"/>
  <c r="AF53" i="39"/>
  <c r="AO53" i="39" s="1"/>
  <c r="AE53" i="39"/>
  <c r="W54" i="39"/>
  <c r="AG53" i="39"/>
  <c r="AP53" i="39" s="1"/>
  <c r="Z50" i="35"/>
  <c r="X50" i="35"/>
  <c r="Y50" i="35"/>
  <c r="AH51" i="26"/>
  <c r="AQ51" i="26" s="1"/>
  <c r="AH52" i="29"/>
  <c r="AQ52" i="29" s="1"/>
  <c r="AR49" i="47"/>
  <c r="AH48" i="73"/>
  <c r="AQ48" i="73" s="1"/>
  <c r="AR51" i="88"/>
  <c r="AR49" i="44"/>
  <c r="AH50" i="47"/>
  <c r="AQ50" i="47" s="1"/>
  <c r="AR53" i="82"/>
  <c r="X52" i="85"/>
  <c r="Z52" i="85" s="1"/>
  <c r="Y52" i="85"/>
  <c r="AH50" i="81"/>
  <c r="AQ50" i="81" s="1"/>
  <c r="W55" i="89"/>
  <c r="AG54" i="89"/>
  <c r="AP54" i="89" s="1"/>
  <c r="AF54" i="89"/>
  <c r="AO54" i="89" s="1"/>
  <c r="AE54" i="89"/>
  <c r="AH51" i="96"/>
  <c r="AQ51" i="96" s="1"/>
  <c r="AE52" i="88"/>
  <c r="AF52" i="88"/>
  <c r="AO52" i="88" s="1"/>
  <c r="W53" i="88"/>
  <c r="AG52" i="88"/>
  <c r="AP52" i="88" s="1"/>
  <c r="AH51" i="87"/>
  <c r="AQ51" i="87" s="1"/>
  <c r="AG51" i="38"/>
  <c r="AP51" i="38" s="1"/>
  <c r="AF51" i="38"/>
  <c r="AO51" i="38" s="1"/>
  <c r="W52" i="38"/>
  <c r="AE51" i="38"/>
  <c r="AN49" i="42"/>
  <c r="AI49" i="42"/>
  <c r="Z53" i="86"/>
  <c r="Y53" i="86"/>
  <c r="X53" i="86"/>
  <c r="AI51" i="41"/>
  <c r="AN51" i="41"/>
  <c r="AR49" i="81"/>
  <c r="AN50" i="27"/>
  <c r="AI50" i="27"/>
  <c r="Y51" i="30"/>
  <c r="X51" i="30"/>
  <c r="AH50" i="92"/>
  <c r="AQ50" i="92" s="1"/>
  <c r="AR50" i="96"/>
  <c r="W52" i="36"/>
  <c r="AG51" i="36"/>
  <c r="AP51" i="36" s="1"/>
  <c r="AF51" i="36"/>
  <c r="AO51" i="36" s="1"/>
  <c r="AE51" i="36"/>
  <c r="W50" i="46"/>
  <c r="AG49" i="46"/>
  <c r="AP49" i="46" s="1"/>
  <c r="AF49" i="46"/>
  <c r="AO49" i="46" s="1"/>
  <c r="AE49" i="46"/>
  <c r="AH50" i="74"/>
  <c r="AQ50" i="74" s="1"/>
  <c r="AH51" i="91"/>
  <c r="AQ51" i="91" s="1"/>
  <c r="AR48" i="32"/>
  <c r="AR50" i="79"/>
  <c r="AR49" i="74"/>
  <c r="AR47" i="73"/>
  <c r="AN48" i="37"/>
  <c r="AI48" i="37"/>
  <c r="AH50" i="44"/>
  <c r="AQ50" i="44" s="1"/>
  <c r="Z51" i="34"/>
  <c r="Y51" i="34"/>
  <c r="X51" i="34"/>
  <c r="AR50" i="38"/>
  <c r="AG50" i="76"/>
  <c r="AP50" i="76" s="1"/>
  <c r="AF50" i="76"/>
  <c r="AO50" i="76" s="1"/>
  <c r="W51" i="76"/>
  <c r="AE50" i="76"/>
  <c r="Z50" i="44"/>
  <c r="AR49" i="76"/>
  <c r="AH49" i="32"/>
  <c r="AQ49" i="32" s="1"/>
  <c r="AI49" i="35"/>
  <c r="AN49" i="35"/>
  <c r="AH54" i="82"/>
  <c r="AQ54" i="82" s="1"/>
  <c r="AH51" i="79"/>
  <c r="AQ51" i="79" s="1"/>
  <c r="AH51" i="83"/>
  <c r="AQ51" i="83" s="1"/>
  <c r="AR49" i="25"/>
  <c r="AH49" i="93"/>
  <c r="AQ49" i="93" s="1"/>
  <c r="AR53" i="89"/>
  <c r="AR49" i="90"/>
  <c r="AR50" i="31"/>
  <c r="AH50" i="84"/>
  <c r="AQ50" i="84" s="1"/>
  <c r="AR49" i="94"/>
  <c r="Z51" i="31"/>
  <c r="AR48" i="75"/>
  <c r="X50" i="42"/>
  <c r="Y50" i="42"/>
  <c r="AE51" i="95"/>
  <c r="W52" i="95"/>
  <c r="AG51" i="95"/>
  <c r="AP51" i="95" s="1"/>
  <c r="AF51" i="95"/>
  <c r="AO51" i="95" s="1"/>
  <c r="AF50" i="47"/>
  <c r="AO50" i="47" s="1"/>
  <c r="W51" i="47"/>
  <c r="AG50" i="47"/>
  <c r="AP50" i="47" s="1"/>
  <c r="AE50" i="47"/>
  <c r="W51" i="81"/>
  <c r="AG50" i="81"/>
  <c r="AP50" i="81" s="1"/>
  <c r="AF50" i="81"/>
  <c r="AO50" i="81" s="1"/>
  <c r="AE50" i="81"/>
  <c r="AR50" i="26"/>
  <c r="Z54" i="77"/>
  <c r="Y54" i="77"/>
  <c r="X54" i="77"/>
  <c r="W52" i="48"/>
  <c r="AG51" i="48"/>
  <c r="AP51" i="48" s="1"/>
  <c r="AF51" i="48"/>
  <c r="AO51" i="48" s="1"/>
  <c r="AE51" i="48"/>
  <c r="AH50" i="43"/>
  <c r="AQ50" i="43" s="1"/>
  <c r="AN50" i="34"/>
  <c r="AI50" i="34"/>
  <c r="Z49" i="32"/>
  <c r="AR48" i="93"/>
  <c r="AI52" i="80"/>
  <c r="AN52" i="80"/>
  <c r="AN50" i="30"/>
  <c r="AI50" i="30"/>
  <c r="AR50" i="36"/>
  <c r="W51" i="33"/>
  <c r="AG50" i="33"/>
  <c r="AP50" i="33" s="1"/>
  <c r="AF50" i="33"/>
  <c r="AO50" i="33" s="1"/>
  <c r="AE50" i="33"/>
  <c r="Z51" i="79"/>
  <c r="Z51" i="83"/>
  <c r="AI50" i="45"/>
  <c r="AN50" i="45"/>
  <c r="AN50" i="28"/>
  <c r="AI50" i="28"/>
  <c r="Z49" i="93"/>
  <c r="Z50" i="84"/>
  <c r="Z50" i="74"/>
  <c r="AI51" i="85"/>
  <c r="AN51" i="85"/>
  <c r="Z50" i="43"/>
  <c r="Z51" i="91"/>
  <c r="AN49" i="40"/>
  <c r="AI49" i="40"/>
  <c r="AR49" i="43"/>
  <c r="AH50" i="90"/>
  <c r="AQ50" i="90" s="1"/>
  <c r="AI53" i="77"/>
  <c r="AN53" i="77"/>
  <c r="X52" i="41"/>
  <c r="Y52" i="41"/>
  <c r="AH50" i="94"/>
  <c r="AQ50" i="94" s="1"/>
  <c r="AE52" i="29"/>
  <c r="W53" i="29"/>
  <c r="AG52" i="29"/>
  <c r="AP52" i="29" s="1"/>
  <c r="AF52" i="29"/>
  <c r="AO52" i="29" s="1"/>
  <c r="Z51" i="45"/>
  <c r="Y51" i="45"/>
  <c r="X51" i="45"/>
  <c r="Y51" i="28"/>
  <c r="X51" i="28"/>
  <c r="Z50" i="40"/>
  <c r="X50" i="40"/>
  <c r="Y50" i="40"/>
  <c r="AI52" i="86"/>
  <c r="AN52" i="86"/>
  <c r="AH49" i="75"/>
  <c r="AQ49" i="75" s="1"/>
  <c r="Z50" i="92"/>
  <c r="AR52" i="39"/>
  <c r="AH53" i="39"/>
  <c r="AQ53" i="39" s="1"/>
  <c r="AR50" i="83"/>
  <c r="Z51" i="27"/>
  <c r="Y51" i="27"/>
  <c r="X51" i="27"/>
  <c r="AH51" i="95"/>
  <c r="AQ51" i="95" s="1"/>
  <c r="AR48" i="46"/>
  <c r="Z54" i="82"/>
  <c r="AH50" i="76"/>
  <c r="AQ50" i="76" s="1"/>
  <c r="W50" i="78"/>
  <c r="AG49" i="78"/>
  <c r="AP49" i="78" s="1"/>
  <c r="AF49" i="78"/>
  <c r="AO49" i="78" s="1"/>
  <c r="AE49" i="78"/>
  <c r="AH51" i="36"/>
  <c r="AQ51" i="36" s="1"/>
  <c r="AR49" i="92"/>
  <c r="AR50" i="87"/>
  <c r="AH49" i="46"/>
  <c r="AQ49" i="46" s="1"/>
  <c r="AH54" i="89"/>
  <c r="AQ54" i="89" s="1"/>
  <c r="AH50" i="25"/>
  <c r="AQ50" i="25" s="1"/>
  <c r="AH52" i="88"/>
  <c r="AQ52" i="88" s="1"/>
  <c r="AR50" i="91"/>
  <c r="AH51" i="38"/>
  <c r="AQ51" i="38" s="1"/>
  <c r="AE50" i="90"/>
  <c r="AF50" i="90"/>
  <c r="AO50" i="90" s="1"/>
  <c r="AG50" i="90"/>
  <c r="AP50" i="90" s="1"/>
  <c r="W51" i="90"/>
  <c r="AR51" i="29"/>
  <c r="Y49" i="37"/>
  <c r="X49" i="37"/>
  <c r="W53" i="85" l="1"/>
  <c r="AG52" i="85"/>
  <c r="AP52" i="85" s="1"/>
  <c r="AF52" i="85"/>
  <c r="AO52" i="85" s="1"/>
  <c r="AE52" i="85"/>
  <c r="X50" i="78"/>
  <c r="Z50" i="78" s="1"/>
  <c r="Y50" i="78"/>
  <c r="AH50" i="40"/>
  <c r="AQ50" i="40" s="1"/>
  <c r="AI52" i="29"/>
  <c r="AN52" i="29"/>
  <c r="AR49" i="40"/>
  <c r="AE50" i="74"/>
  <c r="AF50" i="74"/>
  <c r="AO50" i="74" s="1"/>
  <c r="AG50" i="74"/>
  <c r="AP50" i="74" s="1"/>
  <c r="W51" i="74"/>
  <c r="AR50" i="45"/>
  <c r="X51" i="47"/>
  <c r="Y51" i="47"/>
  <c r="Z51" i="47" s="1"/>
  <c r="AI51" i="95"/>
  <c r="AN51" i="95"/>
  <c r="W52" i="31"/>
  <c r="AG51" i="31"/>
  <c r="AP51" i="31" s="1"/>
  <c r="AF51" i="31"/>
  <c r="AO51" i="31" s="1"/>
  <c r="AE51" i="31"/>
  <c r="Z50" i="46"/>
  <c r="Y50" i="46"/>
  <c r="X50" i="46"/>
  <c r="X52" i="36"/>
  <c r="Y52" i="36"/>
  <c r="AI52" i="88"/>
  <c r="AN52" i="88"/>
  <c r="AH50" i="35"/>
  <c r="AQ50" i="35" s="1"/>
  <c r="AN51" i="87"/>
  <c r="AI51" i="87"/>
  <c r="AI51" i="26"/>
  <c r="AN51" i="26"/>
  <c r="AI50" i="94"/>
  <c r="AN50" i="94"/>
  <c r="AH49" i="37"/>
  <c r="AQ49" i="37" s="1"/>
  <c r="Z49" i="37"/>
  <c r="W55" i="82"/>
  <c r="AG54" i="82"/>
  <c r="AP54" i="82" s="1"/>
  <c r="AF54" i="82"/>
  <c r="AO54" i="82" s="1"/>
  <c r="AE54" i="82"/>
  <c r="AF50" i="40"/>
  <c r="AO50" i="40" s="1"/>
  <c r="AE50" i="40"/>
  <c r="W51" i="40"/>
  <c r="AG50" i="40"/>
  <c r="AP50" i="40" s="1"/>
  <c r="W52" i="45"/>
  <c r="AG51" i="45"/>
  <c r="AP51" i="45" s="1"/>
  <c r="AF51" i="45"/>
  <c r="AO51" i="45" s="1"/>
  <c r="AE51" i="45"/>
  <c r="AH52" i="41"/>
  <c r="AQ52" i="41" s="1"/>
  <c r="AF50" i="84"/>
  <c r="AO50" i="84" s="1"/>
  <c r="AE50" i="84"/>
  <c r="AG50" i="84"/>
  <c r="AP50" i="84" s="1"/>
  <c r="W51" i="84"/>
  <c r="W52" i="83"/>
  <c r="AG51" i="83"/>
  <c r="AP51" i="83" s="1"/>
  <c r="AF51" i="83"/>
  <c r="AO51" i="83" s="1"/>
  <c r="AE51" i="83"/>
  <c r="X51" i="33"/>
  <c r="Z51" i="33" s="1"/>
  <c r="Y51" i="33"/>
  <c r="AR52" i="80"/>
  <c r="AN51" i="48"/>
  <c r="AI51" i="48"/>
  <c r="W55" i="77"/>
  <c r="AG54" i="77"/>
  <c r="AP54" i="77" s="1"/>
  <c r="AF54" i="77"/>
  <c r="AO54" i="77" s="1"/>
  <c r="AE54" i="77"/>
  <c r="AR49" i="35"/>
  <c r="AE51" i="34"/>
  <c r="AF51" i="34"/>
  <c r="AO51" i="34" s="1"/>
  <c r="AG51" i="34"/>
  <c r="AP51" i="34" s="1"/>
  <c r="W52" i="34"/>
  <c r="AR48" i="37"/>
  <c r="AF53" i="86"/>
  <c r="AO53" i="86" s="1"/>
  <c r="W54" i="86"/>
  <c r="AE53" i="86"/>
  <c r="AG53" i="86"/>
  <c r="AP53" i="86" s="1"/>
  <c r="AN54" i="89"/>
  <c r="AI54" i="89"/>
  <c r="W51" i="35"/>
  <c r="AG50" i="35"/>
  <c r="AP50" i="35" s="1"/>
  <c r="AF50" i="35"/>
  <c r="AO50" i="35" s="1"/>
  <c r="AE50" i="35"/>
  <c r="Y51" i="25"/>
  <c r="X51" i="25"/>
  <c r="Z51" i="25" s="1"/>
  <c r="AI51" i="96"/>
  <c r="AN51" i="96"/>
  <c r="AN49" i="75"/>
  <c r="AI49" i="75"/>
  <c r="AH51" i="28"/>
  <c r="AQ51" i="28" s="1"/>
  <c r="Z52" i="41"/>
  <c r="W52" i="91"/>
  <c r="AG51" i="91"/>
  <c r="AP51" i="91" s="1"/>
  <c r="AE51" i="91"/>
  <c r="AF51" i="91"/>
  <c r="AO51" i="91" s="1"/>
  <c r="W50" i="93"/>
  <c r="AG49" i="93"/>
  <c r="AP49" i="93" s="1"/>
  <c r="AF49" i="93"/>
  <c r="AO49" i="93" s="1"/>
  <c r="AE49" i="93"/>
  <c r="AF51" i="79"/>
  <c r="AO51" i="79" s="1"/>
  <c r="AE51" i="79"/>
  <c r="AG51" i="79"/>
  <c r="AP51" i="79" s="1"/>
  <c r="W52" i="79"/>
  <c r="X51" i="81"/>
  <c r="Y51" i="81"/>
  <c r="Z51" i="81" s="1"/>
  <c r="AH50" i="42"/>
  <c r="AQ50" i="42" s="1"/>
  <c r="AH51" i="30"/>
  <c r="AQ51" i="30" s="1"/>
  <c r="AR49" i="42"/>
  <c r="Y52" i="96"/>
  <c r="X52" i="96"/>
  <c r="Y49" i="73"/>
  <c r="X49" i="73"/>
  <c r="AN50" i="90"/>
  <c r="AI50" i="90"/>
  <c r="AI49" i="78"/>
  <c r="AN49" i="78"/>
  <c r="AH51" i="27"/>
  <c r="AQ51" i="27" s="1"/>
  <c r="W51" i="92"/>
  <c r="AG50" i="92"/>
  <c r="AP50" i="92" s="1"/>
  <c r="AF50" i="92"/>
  <c r="AO50" i="92" s="1"/>
  <c r="AE50" i="92"/>
  <c r="AE50" i="43"/>
  <c r="AG50" i="43"/>
  <c r="AP50" i="43" s="1"/>
  <c r="AF50" i="43"/>
  <c r="AO50" i="43" s="1"/>
  <c r="W51" i="43"/>
  <c r="AR50" i="28"/>
  <c r="AN50" i="33"/>
  <c r="AI50" i="33"/>
  <c r="AI50" i="47"/>
  <c r="AN50" i="47"/>
  <c r="Z50" i="42"/>
  <c r="AF50" i="44"/>
  <c r="AO50" i="44" s="1"/>
  <c r="AE50" i="44"/>
  <c r="W51" i="44"/>
  <c r="AG50" i="44"/>
  <c r="AP50" i="44" s="1"/>
  <c r="AI49" i="46"/>
  <c r="AN49" i="46"/>
  <c r="AN51" i="36"/>
  <c r="AI51" i="36"/>
  <c r="X53" i="88"/>
  <c r="Y53" i="88"/>
  <c r="Z53" i="88" s="1"/>
  <c r="Z54" i="39"/>
  <c r="X54" i="39"/>
  <c r="Y54" i="39"/>
  <c r="AH53" i="80"/>
  <c r="AQ53" i="80" s="1"/>
  <c r="Y52" i="87"/>
  <c r="X52" i="87"/>
  <c r="Z51" i="94"/>
  <c r="Y51" i="94"/>
  <c r="X51" i="94"/>
  <c r="Y51" i="90"/>
  <c r="X51" i="90"/>
  <c r="AR52" i="86"/>
  <c r="Z51" i="28"/>
  <c r="X53" i="29"/>
  <c r="Y53" i="29"/>
  <c r="AR53" i="77"/>
  <c r="AR50" i="30"/>
  <c r="AF49" i="32"/>
  <c r="AO49" i="32" s="1"/>
  <c r="AE49" i="32"/>
  <c r="W50" i="32"/>
  <c r="AG49" i="32"/>
  <c r="AP49" i="32" s="1"/>
  <c r="Y52" i="48"/>
  <c r="X52" i="48"/>
  <c r="AI50" i="76"/>
  <c r="AN50" i="76"/>
  <c r="Z51" i="30"/>
  <c r="AR51" i="41"/>
  <c r="AI51" i="38"/>
  <c r="AN51" i="38"/>
  <c r="Z55" i="89"/>
  <c r="Y55" i="89"/>
  <c r="X55" i="89"/>
  <c r="AI50" i="25"/>
  <c r="AN50" i="25"/>
  <c r="Z52" i="26"/>
  <c r="X52" i="26"/>
  <c r="Y52" i="26"/>
  <c r="AF51" i="27"/>
  <c r="AO51" i="27" s="1"/>
  <c r="AE51" i="27"/>
  <c r="W52" i="27"/>
  <c r="AG51" i="27"/>
  <c r="AP51" i="27" s="1"/>
  <c r="AH51" i="45"/>
  <c r="AQ51" i="45" s="1"/>
  <c r="AR51" i="85"/>
  <c r="AR50" i="34"/>
  <c r="AH54" i="77"/>
  <c r="AQ54" i="77" s="1"/>
  <c r="AN50" i="81"/>
  <c r="AI50" i="81"/>
  <c r="Z52" i="95"/>
  <c r="Y52" i="95"/>
  <c r="X52" i="95"/>
  <c r="Y51" i="76"/>
  <c r="X51" i="76"/>
  <c r="AH51" i="34"/>
  <c r="AQ51" i="34" s="1"/>
  <c r="AR50" i="27"/>
  <c r="AH53" i="86"/>
  <c r="AQ53" i="86" s="1"/>
  <c r="Z52" i="38"/>
  <c r="X52" i="38"/>
  <c r="Y52" i="38"/>
  <c r="AH52" i="85"/>
  <c r="AQ52" i="85" s="1"/>
  <c r="AI53" i="39"/>
  <c r="AN53" i="39"/>
  <c r="W54" i="80"/>
  <c r="AG53" i="80"/>
  <c r="AP53" i="80" s="1"/>
  <c r="AF53" i="80"/>
  <c r="AO53" i="80" s="1"/>
  <c r="AE53" i="80"/>
  <c r="X50" i="75"/>
  <c r="Y50" i="75"/>
  <c r="AI48" i="73"/>
  <c r="AN48" i="73"/>
  <c r="W54" i="88" l="1"/>
  <c r="AG53" i="88"/>
  <c r="AP53" i="88" s="1"/>
  <c r="AF53" i="88"/>
  <c r="AO53" i="88" s="1"/>
  <c r="AE53" i="88"/>
  <c r="AE51" i="81"/>
  <c r="AF51" i="81"/>
  <c r="AO51" i="81" s="1"/>
  <c r="AG51" i="81"/>
  <c r="AP51" i="81" s="1"/>
  <c r="W52" i="81"/>
  <c r="AG51" i="47"/>
  <c r="AP51" i="47" s="1"/>
  <c r="AF51" i="47"/>
  <c r="AO51" i="47" s="1"/>
  <c r="AE51" i="47"/>
  <c r="W52" i="47"/>
  <c r="W51" i="78"/>
  <c r="AG50" i="78"/>
  <c r="AP50" i="78" s="1"/>
  <c r="AF50" i="78"/>
  <c r="AO50" i="78" s="1"/>
  <c r="AE50" i="78"/>
  <c r="W52" i="25"/>
  <c r="AG51" i="25"/>
  <c r="AP51" i="25" s="1"/>
  <c r="AF51" i="25"/>
  <c r="AO51" i="25" s="1"/>
  <c r="AE51" i="25"/>
  <c r="AE51" i="33"/>
  <c r="W52" i="33"/>
  <c r="AG51" i="33"/>
  <c r="AP51" i="33" s="1"/>
  <c r="AF51" i="33"/>
  <c r="AO51" i="33" s="1"/>
  <c r="W53" i="38"/>
  <c r="AG52" i="38"/>
  <c r="AP52" i="38" s="1"/>
  <c r="AF52" i="38"/>
  <c r="AO52" i="38" s="1"/>
  <c r="AE52" i="38"/>
  <c r="W53" i="26"/>
  <c r="AG52" i="26"/>
  <c r="AP52" i="26" s="1"/>
  <c r="AF52" i="26"/>
  <c r="AO52" i="26" s="1"/>
  <c r="AE52" i="26"/>
  <c r="Y51" i="35"/>
  <c r="X51" i="35"/>
  <c r="Z51" i="35" s="1"/>
  <c r="AN53" i="80"/>
  <c r="AI53" i="80"/>
  <c r="AH52" i="38"/>
  <c r="AQ52" i="38" s="1"/>
  <c r="AH52" i="26"/>
  <c r="AQ52" i="26" s="1"/>
  <c r="AE55" i="89"/>
  <c r="AG55" i="89"/>
  <c r="AP55" i="89" s="1"/>
  <c r="W56" i="89"/>
  <c r="AF55" i="89"/>
  <c r="AO55" i="89" s="1"/>
  <c r="Z50" i="32"/>
  <c r="X50" i="32"/>
  <c r="Y50" i="32"/>
  <c r="W55" i="39"/>
  <c r="AG54" i="39"/>
  <c r="AP54" i="39" s="1"/>
  <c r="AF54" i="39"/>
  <c r="AO54" i="39" s="1"/>
  <c r="AE54" i="39"/>
  <c r="AI50" i="43"/>
  <c r="AN50" i="43"/>
  <c r="AR49" i="78"/>
  <c r="AH52" i="96"/>
  <c r="AQ52" i="96" s="1"/>
  <c r="X52" i="79"/>
  <c r="Z52" i="79" s="1"/>
  <c r="Y52" i="79"/>
  <c r="AR51" i="96"/>
  <c r="Z52" i="34"/>
  <c r="X52" i="34"/>
  <c r="Y52" i="34"/>
  <c r="AR51" i="48"/>
  <c r="AI50" i="40"/>
  <c r="AN50" i="40"/>
  <c r="X52" i="31"/>
  <c r="Z52" i="31" s="1"/>
  <c r="Y52" i="31"/>
  <c r="AI50" i="74"/>
  <c r="AN50" i="74"/>
  <c r="AR48" i="73"/>
  <c r="AF49" i="37"/>
  <c r="AO49" i="37" s="1"/>
  <c r="AE49" i="37"/>
  <c r="W50" i="37"/>
  <c r="AG49" i="37"/>
  <c r="AP49" i="37" s="1"/>
  <c r="AR52" i="88"/>
  <c r="AI51" i="83"/>
  <c r="AN51" i="83"/>
  <c r="X51" i="84"/>
  <c r="Y51" i="84"/>
  <c r="W51" i="46"/>
  <c r="AG50" i="46"/>
  <c r="AP50" i="46" s="1"/>
  <c r="AF50" i="46"/>
  <c r="AO50" i="46" s="1"/>
  <c r="AE50" i="46"/>
  <c r="AI52" i="85"/>
  <c r="AN52" i="85"/>
  <c r="AH51" i="76"/>
  <c r="AQ51" i="76" s="1"/>
  <c r="AR50" i="81"/>
  <c r="X52" i="27"/>
  <c r="Y52" i="27"/>
  <c r="AR51" i="38"/>
  <c r="AH52" i="48"/>
  <c r="AQ52" i="48" s="1"/>
  <c r="AI49" i="32"/>
  <c r="AN49" i="32"/>
  <c r="AH51" i="90"/>
  <c r="AQ51" i="90" s="1"/>
  <c r="AH52" i="87"/>
  <c r="AQ52" i="87" s="1"/>
  <c r="AH53" i="88"/>
  <c r="AQ53" i="88" s="1"/>
  <c r="Z51" i="43"/>
  <c r="Y51" i="43"/>
  <c r="X51" i="43"/>
  <c r="Z52" i="96"/>
  <c r="Y52" i="91"/>
  <c r="Z52" i="91" s="1"/>
  <c r="X52" i="91"/>
  <c r="Z54" i="86"/>
  <c r="X54" i="86"/>
  <c r="Y54" i="86"/>
  <c r="AN54" i="77"/>
  <c r="AI54" i="77"/>
  <c r="X52" i="45"/>
  <c r="Z52" i="45" s="1"/>
  <c r="Y52" i="45"/>
  <c r="AI54" i="82"/>
  <c r="AN54" i="82"/>
  <c r="AR50" i="94"/>
  <c r="AR51" i="95"/>
  <c r="X51" i="74"/>
  <c r="Y51" i="74"/>
  <c r="AF52" i="95"/>
  <c r="AO52" i="95" s="1"/>
  <c r="W53" i="95"/>
  <c r="AG52" i="95"/>
  <c r="AP52" i="95" s="1"/>
  <c r="AE52" i="95"/>
  <c r="X54" i="80"/>
  <c r="Y54" i="80"/>
  <c r="Z54" i="80" s="1"/>
  <c r="AR50" i="25"/>
  <c r="X51" i="44"/>
  <c r="Y51" i="44"/>
  <c r="AR50" i="47"/>
  <c r="AH49" i="73"/>
  <c r="AQ49" i="73" s="1"/>
  <c r="AN51" i="79"/>
  <c r="AI51" i="79"/>
  <c r="Y50" i="93"/>
  <c r="Z50" i="93" s="1"/>
  <c r="X50" i="93"/>
  <c r="W53" i="41"/>
  <c r="AG52" i="41"/>
  <c r="AP52" i="41" s="1"/>
  <c r="AF52" i="41"/>
  <c r="AO52" i="41" s="1"/>
  <c r="AE52" i="41"/>
  <c r="AR49" i="75"/>
  <c r="AR54" i="89"/>
  <c r="AN50" i="84"/>
  <c r="AI50" i="84"/>
  <c r="AH52" i="36"/>
  <c r="AQ52" i="36" s="1"/>
  <c r="AN51" i="31"/>
  <c r="AI51" i="31"/>
  <c r="AR50" i="76"/>
  <c r="AE51" i="94"/>
  <c r="W52" i="94"/>
  <c r="AG51" i="94"/>
  <c r="AP51" i="94" s="1"/>
  <c r="AF51" i="94"/>
  <c r="AO51" i="94" s="1"/>
  <c r="AR49" i="46"/>
  <c r="AR50" i="90"/>
  <c r="AN53" i="86"/>
  <c r="AI53" i="86"/>
  <c r="AH50" i="75"/>
  <c r="AQ50" i="75" s="1"/>
  <c r="AN51" i="27"/>
  <c r="AI51" i="27"/>
  <c r="AH53" i="29"/>
  <c r="AQ53" i="29" s="1"/>
  <c r="Z50" i="75"/>
  <c r="Z51" i="76"/>
  <c r="AH55" i="89"/>
  <c r="AQ55" i="89" s="1"/>
  <c r="Z52" i="48"/>
  <c r="Z53" i="29"/>
  <c r="Z51" i="90"/>
  <c r="Z52" i="87"/>
  <c r="AR51" i="36"/>
  <c r="AR50" i="33"/>
  <c r="Y51" i="92"/>
  <c r="X51" i="92"/>
  <c r="Z51" i="92" s="1"/>
  <c r="AH51" i="81"/>
  <c r="AQ51" i="81" s="1"/>
  <c r="AI50" i="35"/>
  <c r="AN50" i="35"/>
  <c r="AI51" i="34"/>
  <c r="AN51" i="34"/>
  <c r="X51" i="40"/>
  <c r="Y51" i="40"/>
  <c r="Z51" i="40" s="1"/>
  <c r="AR51" i="26"/>
  <c r="Z52" i="36"/>
  <c r="AH51" i="47"/>
  <c r="AQ51" i="47" s="1"/>
  <c r="AR52" i="29"/>
  <c r="X53" i="85"/>
  <c r="Z53" i="85" s="1"/>
  <c r="Y53" i="85"/>
  <c r="AF50" i="42"/>
  <c r="AO50" i="42" s="1"/>
  <c r="AE50" i="42"/>
  <c r="W51" i="42"/>
  <c r="AG50" i="42"/>
  <c r="AP50" i="42" s="1"/>
  <c r="AI50" i="92"/>
  <c r="AN50" i="92"/>
  <c r="AH51" i="25"/>
  <c r="AQ51" i="25" s="1"/>
  <c r="AR53" i="39"/>
  <c r="AH52" i="95"/>
  <c r="AQ52" i="95" s="1"/>
  <c r="AF51" i="30"/>
  <c r="AO51" i="30" s="1"/>
  <c r="AE51" i="30"/>
  <c r="W52" i="30"/>
  <c r="AG51" i="30"/>
  <c r="AP51" i="30" s="1"/>
  <c r="AF51" i="28"/>
  <c r="AO51" i="28" s="1"/>
  <c r="AE51" i="28"/>
  <c r="W52" i="28"/>
  <c r="AG51" i="28"/>
  <c r="AP51" i="28" s="1"/>
  <c r="AH51" i="94"/>
  <c r="AQ51" i="94" s="1"/>
  <c r="AH54" i="39"/>
  <c r="AQ54" i="39" s="1"/>
  <c r="AI50" i="44"/>
  <c r="AN50" i="44"/>
  <c r="Z49" i="73"/>
  <c r="AN49" i="93"/>
  <c r="AI49" i="93"/>
  <c r="AN51" i="91"/>
  <c r="AI51" i="91"/>
  <c r="Z55" i="77"/>
  <c r="X55" i="77"/>
  <c r="Y55" i="77"/>
  <c r="AH51" i="33"/>
  <c r="AQ51" i="33" s="1"/>
  <c r="X52" i="83"/>
  <c r="Z52" i="83" s="1"/>
  <c r="Y52" i="83"/>
  <c r="AN51" i="45"/>
  <c r="AI51" i="45"/>
  <c r="Y55" i="82"/>
  <c r="X55" i="82"/>
  <c r="AR51" i="87"/>
  <c r="AH50" i="46"/>
  <c r="AQ50" i="46" s="1"/>
  <c r="AH50" i="78"/>
  <c r="AQ50" i="78" s="1"/>
  <c r="W54" i="85" l="1"/>
  <c r="AG53" i="85"/>
  <c r="AP53" i="85" s="1"/>
  <c r="AF53" i="85"/>
  <c r="AO53" i="85" s="1"/>
  <c r="AE53" i="85"/>
  <c r="W52" i="92"/>
  <c r="AG51" i="92"/>
  <c r="AP51" i="92" s="1"/>
  <c r="AE51" i="92"/>
  <c r="AF51" i="92"/>
  <c r="AO51" i="92" s="1"/>
  <c r="AF50" i="93"/>
  <c r="AO50" i="93" s="1"/>
  <c r="AE50" i="93"/>
  <c r="W51" i="93"/>
  <c r="AG50" i="93"/>
  <c r="AP50" i="93" s="1"/>
  <c r="W53" i="79"/>
  <c r="AG52" i="79"/>
  <c r="AP52" i="79" s="1"/>
  <c r="AF52" i="79"/>
  <c r="AO52" i="79" s="1"/>
  <c r="AE52" i="79"/>
  <c r="W52" i="35"/>
  <c r="AG51" i="35"/>
  <c r="AP51" i="35" s="1"/>
  <c r="AF51" i="35"/>
  <c r="AO51" i="35" s="1"/>
  <c r="AE51" i="35"/>
  <c r="AE52" i="45"/>
  <c r="W53" i="45"/>
  <c r="AG52" i="45"/>
  <c r="AP52" i="45" s="1"/>
  <c r="AF52" i="45"/>
  <c r="AO52" i="45" s="1"/>
  <c r="AF52" i="31"/>
  <c r="AO52" i="31" s="1"/>
  <c r="AE52" i="31"/>
  <c r="W53" i="31"/>
  <c r="AG52" i="31"/>
  <c r="AP52" i="31" s="1"/>
  <c r="AE54" i="80"/>
  <c r="AF54" i="80"/>
  <c r="AO54" i="80" s="1"/>
  <c r="AG54" i="80"/>
  <c r="AP54" i="80" s="1"/>
  <c r="W55" i="80"/>
  <c r="AF52" i="83"/>
  <c r="AO52" i="83" s="1"/>
  <c r="AE52" i="83"/>
  <c r="W53" i="83"/>
  <c r="AG52" i="83"/>
  <c r="AP52" i="83" s="1"/>
  <c r="AF52" i="91"/>
  <c r="AO52" i="91" s="1"/>
  <c r="AE52" i="91"/>
  <c r="W53" i="91"/>
  <c r="AG52" i="91"/>
  <c r="AP52" i="91" s="1"/>
  <c r="W52" i="40"/>
  <c r="AG51" i="40"/>
  <c r="AP51" i="40" s="1"/>
  <c r="AF51" i="40"/>
  <c r="AO51" i="40" s="1"/>
  <c r="AE51" i="40"/>
  <c r="AR51" i="91"/>
  <c r="AR50" i="44"/>
  <c r="Z52" i="28"/>
  <c r="X52" i="28"/>
  <c r="Y52" i="28"/>
  <c r="X51" i="42"/>
  <c r="Y51" i="42"/>
  <c r="Z51" i="42" s="1"/>
  <c r="AH51" i="40"/>
  <c r="AQ51" i="40" s="1"/>
  <c r="AE52" i="87"/>
  <c r="AF52" i="87"/>
  <c r="AO52" i="87" s="1"/>
  <c r="W53" i="87"/>
  <c r="AG52" i="87"/>
  <c r="AP52" i="87" s="1"/>
  <c r="AR51" i="31"/>
  <c r="AH50" i="93"/>
  <c r="AQ50" i="93" s="1"/>
  <c r="AH54" i="80"/>
  <c r="AQ54" i="80" s="1"/>
  <c r="AH52" i="91"/>
  <c r="AQ52" i="91" s="1"/>
  <c r="W52" i="43"/>
  <c r="AG51" i="43"/>
  <c r="AP51" i="43" s="1"/>
  <c r="AF51" i="43"/>
  <c r="AO51" i="43" s="1"/>
  <c r="AE51" i="43"/>
  <c r="AR52" i="85"/>
  <c r="AH52" i="34"/>
  <c r="AQ52" i="34" s="1"/>
  <c r="AN51" i="25"/>
  <c r="AI51" i="25"/>
  <c r="AI51" i="81"/>
  <c r="AN51" i="81"/>
  <c r="AI51" i="30"/>
  <c r="AN51" i="30"/>
  <c r="W52" i="90"/>
  <c r="AG51" i="90"/>
  <c r="AP51" i="90" s="1"/>
  <c r="AF51" i="90"/>
  <c r="AO51" i="90" s="1"/>
  <c r="AE51" i="90"/>
  <c r="Y52" i="94"/>
  <c r="Z52" i="94" s="1"/>
  <c r="X52" i="94"/>
  <c r="AR50" i="84"/>
  <c r="AI52" i="41"/>
  <c r="AN52" i="41"/>
  <c r="AH51" i="44"/>
  <c r="AQ51" i="44" s="1"/>
  <c r="AR54" i="77"/>
  <c r="AH51" i="84"/>
  <c r="AQ51" i="84" s="1"/>
  <c r="W53" i="34"/>
  <c r="AG52" i="34"/>
  <c r="AP52" i="34" s="1"/>
  <c r="AF52" i="34"/>
  <c r="AO52" i="34" s="1"/>
  <c r="AE52" i="34"/>
  <c r="Y55" i="39"/>
  <c r="X55" i="39"/>
  <c r="Z56" i="89"/>
  <c r="X56" i="89"/>
  <c r="Y56" i="89"/>
  <c r="AN52" i="38"/>
  <c r="AI52" i="38"/>
  <c r="AI53" i="88"/>
  <c r="AN53" i="88"/>
  <c r="AI51" i="28"/>
  <c r="AN51" i="28"/>
  <c r="AI50" i="42"/>
  <c r="AN50" i="42"/>
  <c r="AE52" i="36"/>
  <c r="W53" i="36"/>
  <c r="AG52" i="36"/>
  <c r="AP52" i="36" s="1"/>
  <c r="AF52" i="36"/>
  <c r="AO52" i="36" s="1"/>
  <c r="W54" i="29"/>
  <c r="AG53" i="29"/>
  <c r="AP53" i="29" s="1"/>
  <c r="AF53" i="29"/>
  <c r="AO53" i="29" s="1"/>
  <c r="AE53" i="29"/>
  <c r="AI51" i="94"/>
  <c r="AN51" i="94"/>
  <c r="Z51" i="44"/>
  <c r="AI52" i="95"/>
  <c r="AN52" i="95"/>
  <c r="AH51" i="74"/>
  <c r="AQ51" i="74" s="1"/>
  <c r="AH52" i="27"/>
  <c r="AQ52" i="27" s="1"/>
  <c r="AN50" i="46"/>
  <c r="AI50" i="46"/>
  <c r="Z51" i="84"/>
  <c r="Y50" i="37"/>
  <c r="X50" i="37"/>
  <c r="AR50" i="40"/>
  <c r="AI52" i="26"/>
  <c r="AN52" i="26"/>
  <c r="Y51" i="78"/>
  <c r="X51" i="78"/>
  <c r="Z51" i="78" s="1"/>
  <c r="Z52" i="81"/>
  <c r="X52" i="81"/>
  <c r="Y52" i="81"/>
  <c r="AR51" i="45"/>
  <c r="Z52" i="30"/>
  <c r="Y52" i="30"/>
  <c r="X52" i="30"/>
  <c r="AH55" i="82"/>
  <c r="AQ55" i="82" s="1"/>
  <c r="AR51" i="34"/>
  <c r="AE52" i="48"/>
  <c r="AF52" i="48"/>
  <c r="AO52" i="48" s="1"/>
  <c r="W53" i="48"/>
  <c r="AG52" i="48"/>
  <c r="AP52" i="48" s="1"/>
  <c r="W52" i="76"/>
  <c r="AG51" i="76"/>
  <c r="AP51" i="76" s="1"/>
  <c r="AF51" i="76"/>
  <c r="AO51" i="76" s="1"/>
  <c r="AE51" i="76"/>
  <c r="AR51" i="79"/>
  <c r="Z51" i="74"/>
  <c r="AR54" i="82"/>
  <c r="W53" i="96"/>
  <c r="AG52" i="96"/>
  <c r="AP52" i="96" s="1"/>
  <c r="AF52" i="96"/>
  <c r="AO52" i="96" s="1"/>
  <c r="AE52" i="96"/>
  <c r="Z52" i="27"/>
  <c r="AR50" i="74"/>
  <c r="AR50" i="43"/>
  <c r="AR53" i="80"/>
  <c r="Z52" i="33"/>
  <c r="Y52" i="33"/>
  <c r="X52" i="33"/>
  <c r="Y52" i="25"/>
  <c r="X52" i="25"/>
  <c r="Z52" i="47"/>
  <c r="Y52" i="47"/>
  <c r="X52" i="47"/>
  <c r="AH52" i="83"/>
  <c r="AQ52" i="83" s="1"/>
  <c r="AR49" i="93"/>
  <c r="Z55" i="82"/>
  <c r="AH55" i="77"/>
  <c r="AQ55" i="77" s="1"/>
  <c r="W50" i="73"/>
  <c r="AG49" i="73"/>
  <c r="AP49" i="73" s="1"/>
  <c r="AF49" i="73"/>
  <c r="AO49" i="73" s="1"/>
  <c r="AE49" i="73"/>
  <c r="AR50" i="92"/>
  <c r="AG50" i="75"/>
  <c r="AP50" i="75" s="1"/>
  <c r="AF50" i="75"/>
  <c r="AO50" i="75" s="1"/>
  <c r="W51" i="75"/>
  <c r="AE50" i="75"/>
  <c r="AR51" i="27"/>
  <c r="Z53" i="41"/>
  <c r="X53" i="41"/>
  <c r="Y53" i="41"/>
  <c r="X53" i="95"/>
  <c r="Y53" i="95"/>
  <c r="Z53" i="95" s="1"/>
  <c r="AH54" i="86"/>
  <c r="AQ54" i="86" s="1"/>
  <c r="AH51" i="43"/>
  <c r="AQ51" i="43" s="1"/>
  <c r="AR51" i="83"/>
  <c r="AI49" i="37"/>
  <c r="AN49" i="37"/>
  <c r="AI54" i="39"/>
  <c r="AN54" i="39"/>
  <c r="AH50" i="32"/>
  <c r="AQ50" i="32" s="1"/>
  <c r="AI55" i="89"/>
  <c r="AN55" i="89"/>
  <c r="AN51" i="33"/>
  <c r="AI51" i="33"/>
  <c r="AN51" i="47"/>
  <c r="AI51" i="47"/>
  <c r="X54" i="88"/>
  <c r="Y54" i="88"/>
  <c r="Z54" i="88" s="1"/>
  <c r="AE55" i="77"/>
  <c r="AF55" i="77"/>
  <c r="AO55" i="77" s="1"/>
  <c r="W56" i="77"/>
  <c r="AG55" i="77"/>
  <c r="AP55" i="77" s="1"/>
  <c r="AH53" i="85"/>
  <c r="AQ53" i="85" s="1"/>
  <c r="AR50" i="35"/>
  <c r="AH51" i="92"/>
  <c r="AQ51" i="92" s="1"/>
  <c r="AR53" i="86"/>
  <c r="AH52" i="45"/>
  <c r="AQ52" i="45" s="1"/>
  <c r="AF54" i="86"/>
  <c r="AO54" i="86" s="1"/>
  <c r="AE54" i="86"/>
  <c r="AG54" i="86"/>
  <c r="AP54" i="86" s="1"/>
  <c r="W55" i="86"/>
  <c r="AR49" i="32"/>
  <c r="Z51" i="46"/>
  <c r="Y51" i="46"/>
  <c r="X51" i="46"/>
  <c r="AH52" i="31"/>
  <c r="AQ52" i="31" s="1"/>
  <c r="AH52" i="79"/>
  <c r="AQ52" i="79" s="1"/>
  <c r="W51" i="32"/>
  <c r="AG50" i="32"/>
  <c r="AP50" i="32" s="1"/>
  <c r="AF50" i="32"/>
  <c r="AO50" i="32" s="1"/>
  <c r="AE50" i="32"/>
  <c r="AH51" i="35"/>
  <c r="AQ51" i="35" s="1"/>
  <c r="Z53" i="26"/>
  <c r="Y53" i="26"/>
  <c r="X53" i="26"/>
  <c r="X53" i="38"/>
  <c r="Y53" i="38"/>
  <c r="Z53" i="38" s="1"/>
  <c r="AN50" i="78"/>
  <c r="AI50" i="78"/>
  <c r="W53" i="94" l="1"/>
  <c r="AG52" i="94"/>
  <c r="AP52" i="94" s="1"/>
  <c r="AF52" i="94"/>
  <c r="AO52" i="94" s="1"/>
  <c r="AE52" i="94"/>
  <c r="AE51" i="78"/>
  <c r="AF51" i="78"/>
  <c r="AO51" i="78" s="1"/>
  <c r="AG51" i="78"/>
  <c r="AP51" i="78" s="1"/>
  <c r="W52" i="78"/>
  <c r="AF53" i="38"/>
  <c r="AO53" i="38" s="1"/>
  <c r="AE53" i="38"/>
  <c r="AG53" i="38"/>
  <c r="AP53" i="38" s="1"/>
  <c r="W54" i="38"/>
  <c r="W52" i="42"/>
  <c r="AG51" i="42"/>
  <c r="AP51" i="42" s="1"/>
  <c r="AF51" i="42"/>
  <c r="AO51" i="42" s="1"/>
  <c r="AE51" i="42"/>
  <c r="W55" i="88"/>
  <c r="AG54" i="88"/>
  <c r="AP54" i="88" s="1"/>
  <c r="AF54" i="88"/>
  <c r="AO54" i="88" s="1"/>
  <c r="AE54" i="88"/>
  <c r="AF53" i="95"/>
  <c r="AO53" i="95" s="1"/>
  <c r="W54" i="95"/>
  <c r="AG53" i="95"/>
  <c r="AP53" i="95" s="1"/>
  <c r="AE53" i="95"/>
  <c r="W54" i="26"/>
  <c r="AG53" i="26"/>
  <c r="AP53" i="26" s="1"/>
  <c r="AF53" i="26"/>
  <c r="AO53" i="26" s="1"/>
  <c r="AE53" i="26"/>
  <c r="AI55" i="77"/>
  <c r="AN55" i="77"/>
  <c r="AR51" i="33"/>
  <c r="AR49" i="37"/>
  <c r="W54" i="41"/>
  <c r="AG53" i="41"/>
  <c r="AP53" i="41" s="1"/>
  <c r="AF53" i="41"/>
  <c r="AO53" i="41" s="1"/>
  <c r="AE53" i="41"/>
  <c r="W53" i="47"/>
  <c r="AG52" i="47"/>
  <c r="AP52" i="47" s="1"/>
  <c r="AF52" i="47"/>
  <c r="AO52" i="47" s="1"/>
  <c r="AE52" i="47"/>
  <c r="AE52" i="33"/>
  <c r="W53" i="33"/>
  <c r="AF52" i="33"/>
  <c r="AO52" i="33" s="1"/>
  <c r="AG52" i="33"/>
  <c r="AP52" i="33" s="1"/>
  <c r="X53" i="96"/>
  <c r="Y53" i="96"/>
  <c r="AN51" i="76"/>
  <c r="AI51" i="76"/>
  <c r="X53" i="48"/>
  <c r="Y53" i="48"/>
  <c r="W53" i="81"/>
  <c r="AG52" i="81"/>
  <c r="AP52" i="81" s="1"/>
  <c r="AF52" i="81"/>
  <c r="AO52" i="81" s="1"/>
  <c r="AE52" i="81"/>
  <c r="AR50" i="46"/>
  <c r="Y53" i="36"/>
  <c r="Z53" i="36" s="1"/>
  <c r="X53" i="36"/>
  <c r="AR51" i="28"/>
  <c r="AH56" i="89"/>
  <c r="AQ56" i="89" s="1"/>
  <c r="W53" i="28"/>
  <c r="AG52" i="28"/>
  <c r="AP52" i="28" s="1"/>
  <c r="AE52" i="28"/>
  <c r="AF52" i="28"/>
  <c r="AO52" i="28" s="1"/>
  <c r="X53" i="91"/>
  <c r="Y53" i="91"/>
  <c r="AI54" i="80"/>
  <c r="AN54" i="80"/>
  <c r="AN51" i="35"/>
  <c r="AI51" i="35"/>
  <c r="AN50" i="93"/>
  <c r="AI50" i="93"/>
  <c r="Y52" i="92"/>
  <c r="Z52" i="92" s="1"/>
  <c r="X52" i="92"/>
  <c r="AE52" i="27"/>
  <c r="AG52" i="27"/>
  <c r="AP52" i="27" s="1"/>
  <c r="AF52" i="27"/>
  <c r="AO52" i="27" s="1"/>
  <c r="W53" i="27"/>
  <c r="AI52" i="87"/>
  <c r="AN52" i="87"/>
  <c r="AN52" i="91"/>
  <c r="AI52" i="91"/>
  <c r="Z53" i="79"/>
  <c r="X53" i="79"/>
  <c r="Y53" i="79"/>
  <c r="AH52" i="25"/>
  <c r="AQ52" i="25" s="1"/>
  <c r="W53" i="30"/>
  <c r="AG52" i="30"/>
  <c r="AP52" i="30" s="1"/>
  <c r="AF52" i="30"/>
  <c r="AO52" i="30" s="1"/>
  <c r="AE52" i="30"/>
  <c r="AR51" i="81"/>
  <c r="AH53" i="38"/>
  <c r="AQ53" i="38" s="1"/>
  <c r="X55" i="86"/>
  <c r="Y55" i="86"/>
  <c r="AH54" i="88"/>
  <c r="AQ54" i="88" s="1"/>
  <c r="AH53" i="95"/>
  <c r="AQ53" i="95" s="1"/>
  <c r="W56" i="82"/>
  <c r="AG55" i="82"/>
  <c r="AP55" i="82" s="1"/>
  <c r="AF55" i="82"/>
  <c r="AO55" i="82" s="1"/>
  <c r="AE55" i="82"/>
  <c r="AH50" i="37"/>
  <c r="AQ50" i="37" s="1"/>
  <c r="AF51" i="44"/>
  <c r="AO51" i="44" s="1"/>
  <c r="W52" i="44"/>
  <c r="AG51" i="44"/>
  <c r="AP51" i="44" s="1"/>
  <c r="AE51" i="44"/>
  <c r="Z54" i="29"/>
  <c r="X54" i="29"/>
  <c r="Y54" i="29"/>
  <c r="AI52" i="36"/>
  <c r="AN52" i="36"/>
  <c r="AR53" i="88"/>
  <c r="AH55" i="39"/>
  <c r="AQ55" i="39" s="1"/>
  <c r="X53" i="34"/>
  <c r="Z53" i="34" s="1"/>
  <c r="Y53" i="34"/>
  <c r="AH52" i="94"/>
  <c r="AQ52" i="94" s="1"/>
  <c r="Y52" i="90"/>
  <c r="X52" i="90"/>
  <c r="AR51" i="25"/>
  <c r="Z52" i="43"/>
  <c r="X52" i="43"/>
  <c r="Y52" i="43"/>
  <c r="AH51" i="42"/>
  <c r="AQ51" i="42" s="1"/>
  <c r="X52" i="40"/>
  <c r="Y52" i="40"/>
  <c r="Z55" i="80"/>
  <c r="X55" i="80"/>
  <c r="Y55" i="80"/>
  <c r="X53" i="31"/>
  <c r="Y53" i="31"/>
  <c r="Z53" i="45"/>
  <c r="X53" i="45"/>
  <c r="Y53" i="45"/>
  <c r="AN53" i="85"/>
  <c r="AI53" i="85"/>
  <c r="Z50" i="73"/>
  <c r="Y50" i="73"/>
  <c r="X50" i="73"/>
  <c r="AR52" i="95"/>
  <c r="AF56" i="89"/>
  <c r="AO56" i="89" s="1"/>
  <c r="W57" i="89"/>
  <c r="AE56" i="89"/>
  <c r="AG56" i="89"/>
  <c r="AP56" i="89" s="1"/>
  <c r="Y51" i="32"/>
  <c r="X51" i="32"/>
  <c r="AH51" i="46"/>
  <c r="AQ51" i="46" s="1"/>
  <c r="Z56" i="77"/>
  <c r="Y56" i="77"/>
  <c r="X56" i="77"/>
  <c r="AR55" i="89"/>
  <c r="AI50" i="75"/>
  <c r="AN50" i="75"/>
  <c r="Z52" i="25"/>
  <c r="AN52" i="96"/>
  <c r="AI52" i="96"/>
  <c r="W52" i="74"/>
  <c r="AG51" i="74"/>
  <c r="AP51" i="74" s="1"/>
  <c r="AF51" i="74"/>
  <c r="AO51" i="74" s="1"/>
  <c r="AE51" i="74"/>
  <c r="AI52" i="48"/>
  <c r="AN52" i="48"/>
  <c r="AR52" i="38"/>
  <c r="X52" i="35"/>
  <c r="Z52" i="35" s="1"/>
  <c r="Y52" i="35"/>
  <c r="AH51" i="78"/>
  <c r="AQ51" i="78" s="1"/>
  <c r="AH53" i="26"/>
  <c r="AQ53" i="26" s="1"/>
  <c r="AR51" i="47"/>
  <c r="AR54" i="39"/>
  <c r="Z51" i="75"/>
  <c r="Y51" i="75"/>
  <c r="X51" i="75"/>
  <c r="AI49" i="73"/>
  <c r="AN49" i="73"/>
  <c r="AH52" i="47"/>
  <c r="AQ52" i="47" s="1"/>
  <c r="AH52" i="33"/>
  <c r="AQ52" i="33" s="1"/>
  <c r="X52" i="76"/>
  <c r="Y52" i="76"/>
  <c r="Z50" i="37"/>
  <c r="AR51" i="94"/>
  <c r="AR50" i="42"/>
  <c r="Z55" i="39"/>
  <c r="Z53" i="87"/>
  <c r="Y53" i="87"/>
  <c r="X53" i="87"/>
  <c r="Y53" i="83"/>
  <c r="X53" i="83"/>
  <c r="AI52" i="31"/>
  <c r="AN52" i="31"/>
  <c r="AI52" i="45"/>
  <c r="AN52" i="45"/>
  <c r="AI52" i="79"/>
  <c r="AN52" i="79"/>
  <c r="AN51" i="92"/>
  <c r="AI51" i="92"/>
  <c r="AI50" i="32"/>
  <c r="AN50" i="32"/>
  <c r="AR50" i="78"/>
  <c r="AF51" i="46"/>
  <c r="AO51" i="46" s="1"/>
  <c r="AE51" i="46"/>
  <c r="W52" i="46"/>
  <c r="AG51" i="46"/>
  <c r="AP51" i="46" s="1"/>
  <c r="AN54" i="86"/>
  <c r="AI54" i="86"/>
  <c r="AH53" i="41"/>
  <c r="AQ53" i="41" s="1"/>
  <c r="AH52" i="30"/>
  <c r="AQ52" i="30" s="1"/>
  <c r="AH52" i="81"/>
  <c r="AQ52" i="81" s="1"/>
  <c r="AR52" i="26"/>
  <c r="AG51" i="84"/>
  <c r="AP51" i="84" s="1"/>
  <c r="W52" i="84"/>
  <c r="AE51" i="84"/>
  <c r="AF51" i="84"/>
  <c r="AO51" i="84" s="1"/>
  <c r="AI53" i="29"/>
  <c r="AN53" i="29"/>
  <c r="AI52" i="34"/>
  <c r="AN52" i="34"/>
  <c r="AR52" i="41"/>
  <c r="AI51" i="90"/>
  <c r="AN51" i="90"/>
  <c r="AR51" i="30"/>
  <c r="AI51" i="43"/>
  <c r="AN51" i="43"/>
  <c r="AH52" i="28"/>
  <c r="AQ52" i="28" s="1"/>
  <c r="AI51" i="40"/>
  <c r="AN51" i="40"/>
  <c r="AN52" i="83"/>
  <c r="AI52" i="83"/>
  <c r="Z51" i="93"/>
  <c r="X51" i="93"/>
  <c r="Y51" i="93"/>
  <c r="X54" i="85"/>
  <c r="Z54" i="85" s="1"/>
  <c r="Y54" i="85"/>
  <c r="AE54" i="85" l="1"/>
  <c r="AF54" i="85"/>
  <c r="AO54" i="85" s="1"/>
  <c r="AG54" i="85"/>
  <c r="AP54" i="85" s="1"/>
  <c r="W55" i="85"/>
  <c r="AE52" i="92"/>
  <c r="AF52" i="92"/>
  <c r="AO52" i="92" s="1"/>
  <c r="W53" i="92"/>
  <c r="AG52" i="92"/>
  <c r="AP52" i="92" s="1"/>
  <c r="AE52" i="35"/>
  <c r="AF52" i="35"/>
  <c r="AO52" i="35" s="1"/>
  <c r="W53" i="35"/>
  <c r="AG52" i="35"/>
  <c r="AP52" i="35" s="1"/>
  <c r="W54" i="34"/>
  <c r="AG53" i="34"/>
  <c r="AP53" i="34" s="1"/>
  <c r="AF53" i="34"/>
  <c r="AO53" i="34" s="1"/>
  <c r="AE53" i="34"/>
  <c r="W54" i="36"/>
  <c r="AG53" i="36"/>
  <c r="AP53" i="36" s="1"/>
  <c r="AF53" i="36"/>
  <c r="AO53" i="36" s="1"/>
  <c r="AE53" i="36"/>
  <c r="AR52" i="83"/>
  <c r="AR52" i="34"/>
  <c r="AI51" i="46"/>
  <c r="AN51" i="46"/>
  <c r="AR51" i="92"/>
  <c r="AE52" i="25"/>
  <c r="W53" i="25"/>
  <c r="AG52" i="25"/>
  <c r="AP52" i="25" s="1"/>
  <c r="AF52" i="25"/>
  <c r="AO52" i="25" s="1"/>
  <c r="X57" i="89"/>
  <c r="Y57" i="89"/>
  <c r="W54" i="45"/>
  <c r="AG53" i="45"/>
  <c r="AP53" i="45" s="1"/>
  <c r="AF53" i="45"/>
  <c r="AO53" i="45" s="1"/>
  <c r="AE53" i="45"/>
  <c r="W56" i="80"/>
  <c r="AG55" i="80"/>
  <c r="AP55" i="80" s="1"/>
  <c r="AF55" i="80"/>
  <c r="AO55" i="80" s="1"/>
  <c r="AE55" i="80"/>
  <c r="W55" i="29"/>
  <c r="AG54" i="29"/>
  <c r="AP54" i="29" s="1"/>
  <c r="AF54" i="29"/>
  <c r="AO54" i="29" s="1"/>
  <c r="AE54" i="29"/>
  <c r="AN55" i="82"/>
  <c r="AI55" i="82"/>
  <c r="AI52" i="30"/>
  <c r="AN52" i="30"/>
  <c r="W54" i="79"/>
  <c r="AG53" i="79"/>
  <c r="AP53" i="79" s="1"/>
  <c r="AF53" i="79"/>
  <c r="AO53" i="79" s="1"/>
  <c r="AE53" i="79"/>
  <c r="AR54" i="80"/>
  <c r="X53" i="81"/>
  <c r="Y53" i="81"/>
  <c r="Z53" i="81" s="1"/>
  <c r="Z53" i="33"/>
  <c r="Y53" i="33"/>
  <c r="X53" i="33"/>
  <c r="Y54" i="41"/>
  <c r="X54" i="41"/>
  <c r="AR55" i="77"/>
  <c r="AN54" i="88"/>
  <c r="AI54" i="88"/>
  <c r="AN53" i="38"/>
  <c r="AI53" i="38"/>
  <c r="AI51" i="78"/>
  <c r="AN51" i="78"/>
  <c r="W54" i="87"/>
  <c r="AG53" i="87"/>
  <c r="AP53" i="87" s="1"/>
  <c r="AF53" i="87"/>
  <c r="AO53" i="87" s="1"/>
  <c r="AE53" i="87"/>
  <c r="W51" i="37"/>
  <c r="AG50" i="37"/>
  <c r="AP50" i="37" s="1"/>
  <c r="AF50" i="37"/>
  <c r="AO50" i="37" s="1"/>
  <c r="AE50" i="37"/>
  <c r="W57" i="77"/>
  <c r="AG56" i="77"/>
  <c r="AP56" i="77" s="1"/>
  <c r="AF56" i="77"/>
  <c r="AO56" i="77" s="1"/>
  <c r="AE56" i="77"/>
  <c r="AH51" i="32"/>
  <c r="AQ51" i="32" s="1"/>
  <c r="W51" i="73"/>
  <c r="AG50" i="73"/>
  <c r="AP50" i="73" s="1"/>
  <c r="AF50" i="73"/>
  <c r="AO50" i="73" s="1"/>
  <c r="AE50" i="73"/>
  <c r="AI51" i="44"/>
  <c r="AN51" i="44"/>
  <c r="AR52" i="91"/>
  <c r="AR50" i="93"/>
  <c r="Y53" i="28"/>
  <c r="X53" i="28"/>
  <c r="AI52" i="33"/>
  <c r="AN52" i="33"/>
  <c r="X53" i="47"/>
  <c r="Y53" i="47"/>
  <c r="AN53" i="95"/>
  <c r="AI53" i="95"/>
  <c r="Z52" i="42"/>
  <c r="X52" i="42"/>
  <c r="Y52" i="42"/>
  <c r="AR54" i="86"/>
  <c r="AH53" i="83"/>
  <c r="AQ53" i="83" s="1"/>
  <c r="W56" i="39"/>
  <c r="AG55" i="39"/>
  <c r="AP55" i="39" s="1"/>
  <c r="AF55" i="39"/>
  <c r="AO55" i="39" s="1"/>
  <c r="AE55" i="39"/>
  <c r="X52" i="74"/>
  <c r="Y52" i="74"/>
  <c r="AR50" i="75"/>
  <c r="AR53" i="85"/>
  <c r="AH53" i="31"/>
  <c r="AQ53" i="31" s="1"/>
  <c r="AH52" i="40"/>
  <c r="AQ52" i="40" s="1"/>
  <c r="AH52" i="90"/>
  <c r="AQ52" i="90" s="1"/>
  <c r="AI52" i="27"/>
  <c r="AN52" i="27"/>
  <c r="AH53" i="91"/>
  <c r="AQ53" i="91" s="1"/>
  <c r="AH53" i="96"/>
  <c r="AQ53" i="96" s="1"/>
  <c r="AN53" i="26"/>
  <c r="AI53" i="26"/>
  <c r="X52" i="78"/>
  <c r="Y52" i="78"/>
  <c r="AN52" i="94"/>
  <c r="AI52" i="94"/>
  <c r="AE51" i="93"/>
  <c r="AF51" i="93"/>
  <c r="AO51" i="93" s="1"/>
  <c r="AG51" i="93"/>
  <c r="AP51" i="93" s="1"/>
  <c r="W52" i="93"/>
  <c r="W52" i="75"/>
  <c r="AG51" i="75"/>
  <c r="AP51" i="75" s="1"/>
  <c r="AE51" i="75"/>
  <c r="AF51" i="75"/>
  <c r="AO51" i="75" s="1"/>
  <c r="AR51" i="90"/>
  <c r="AR51" i="40"/>
  <c r="AR52" i="79"/>
  <c r="AH52" i="76"/>
  <c r="AQ52" i="76" s="1"/>
  <c r="Z51" i="32"/>
  <c r="Z53" i="31"/>
  <c r="Z52" i="40"/>
  <c r="AR52" i="36"/>
  <c r="Y52" i="44"/>
  <c r="Z52" i="44" s="1"/>
  <c r="X52" i="44"/>
  <c r="X56" i="82"/>
  <c r="Y56" i="82"/>
  <c r="AH55" i="86"/>
  <c r="AQ55" i="86" s="1"/>
  <c r="Y53" i="30"/>
  <c r="X53" i="30"/>
  <c r="Z53" i="30" s="1"/>
  <c r="AR51" i="35"/>
  <c r="Z53" i="91"/>
  <c r="AI52" i="81"/>
  <c r="AN52" i="81"/>
  <c r="AH53" i="48"/>
  <c r="AQ53" i="48" s="1"/>
  <c r="Z53" i="96"/>
  <c r="AI52" i="47"/>
  <c r="AN52" i="47"/>
  <c r="AN53" i="41"/>
  <c r="AI53" i="41"/>
  <c r="X54" i="95"/>
  <c r="Y54" i="95"/>
  <c r="X55" i="88"/>
  <c r="Y55" i="88"/>
  <c r="Z55" i="88" s="1"/>
  <c r="AH54" i="85"/>
  <c r="AQ54" i="85" s="1"/>
  <c r="AR52" i="31"/>
  <c r="AR53" i="29"/>
  <c r="AH51" i="93"/>
  <c r="AQ51" i="93" s="1"/>
  <c r="AR51" i="43"/>
  <c r="AI51" i="84"/>
  <c r="AN51" i="84"/>
  <c r="Y52" i="46"/>
  <c r="X52" i="46"/>
  <c r="Z52" i="46" s="1"/>
  <c r="Z53" i="83"/>
  <c r="Z52" i="76"/>
  <c r="AR49" i="73"/>
  <c r="AR52" i="48"/>
  <c r="AR52" i="96"/>
  <c r="AH52" i="43"/>
  <c r="AQ52" i="43" s="1"/>
  <c r="Z52" i="90"/>
  <c r="Z55" i="86"/>
  <c r="AR52" i="87"/>
  <c r="AH52" i="92"/>
  <c r="AQ52" i="92" s="1"/>
  <c r="AH53" i="36"/>
  <c r="AQ53" i="36" s="1"/>
  <c r="Z53" i="48"/>
  <c r="AI51" i="42"/>
  <c r="AN51" i="42"/>
  <c r="Y54" i="38"/>
  <c r="X54" i="38"/>
  <c r="Z54" i="38" s="1"/>
  <c r="X52" i="84"/>
  <c r="Y52" i="84"/>
  <c r="AR50" i="32"/>
  <c r="AR52" i="45"/>
  <c r="AH53" i="87"/>
  <c r="AQ53" i="87" s="1"/>
  <c r="AH51" i="75"/>
  <c r="AQ51" i="75" s="1"/>
  <c r="AH52" i="35"/>
  <c r="AQ52" i="35" s="1"/>
  <c r="AI51" i="74"/>
  <c r="AN51" i="74"/>
  <c r="AH56" i="77"/>
  <c r="AQ56" i="77" s="1"/>
  <c r="AI56" i="89"/>
  <c r="AN56" i="89"/>
  <c r="AH50" i="73"/>
  <c r="AQ50" i="73" s="1"/>
  <c r="AH53" i="45"/>
  <c r="AQ53" i="45" s="1"/>
  <c r="AH55" i="80"/>
  <c r="AQ55" i="80" s="1"/>
  <c r="W53" i="43"/>
  <c r="AG52" i="43"/>
  <c r="AP52" i="43" s="1"/>
  <c r="AE52" i="43"/>
  <c r="AF52" i="43"/>
  <c r="AO52" i="43" s="1"/>
  <c r="AH53" i="34"/>
  <c r="AQ53" i="34" s="1"/>
  <c r="AH54" i="29"/>
  <c r="AQ54" i="29" s="1"/>
  <c r="AH53" i="79"/>
  <c r="AQ53" i="79" s="1"/>
  <c r="X53" i="27"/>
  <c r="Y53" i="27"/>
  <c r="AI52" i="28"/>
  <c r="AN52" i="28"/>
  <c r="AR51" i="76"/>
  <c r="Y54" i="26"/>
  <c r="X54" i="26"/>
  <c r="X53" i="94"/>
  <c r="Y53" i="94"/>
  <c r="W54" i="30" l="1"/>
  <c r="AG53" i="30"/>
  <c r="AP53" i="30" s="1"/>
  <c r="AF53" i="30"/>
  <c r="AO53" i="30" s="1"/>
  <c r="AE53" i="30"/>
  <c r="W53" i="44"/>
  <c r="AG52" i="44"/>
  <c r="AP52" i="44" s="1"/>
  <c r="AE52" i="44"/>
  <c r="AF52" i="44"/>
  <c r="AO52" i="44" s="1"/>
  <c r="W54" i="81"/>
  <c r="AG53" i="81"/>
  <c r="AP53" i="81" s="1"/>
  <c r="AF53" i="81"/>
  <c r="AO53" i="81" s="1"/>
  <c r="AE53" i="81"/>
  <c r="W53" i="46"/>
  <c r="AG52" i="46"/>
  <c r="AP52" i="46" s="1"/>
  <c r="AF52" i="46"/>
  <c r="AO52" i="46" s="1"/>
  <c r="AE52" i="46"/>
  <c r="AE55" i="88"/>
  <c r="AF55" i="88"/>
  <c r="AO55" i="88" s="1"/>
  <c r="W56" i="88"/>
  <c r="AG55" i="88"/>
  <c r="AP55" i="88" s="1"/>
  <c r="AG54" i="38"/>
  <c r="AP54" i="38" s="1"/>
  <c r="AF54" i="38"/>
  <c r="AO54" i="38" s="1"/>
  <c r="W55" i="38"/>
  <c r="AE54" i="38"/>
  <c r="AH54" i="26"/>
  <c r="AQ54" i="26" s="1"/>
  <c r="AR52" i="28"/>
  <c r="AF53" i="83"/>
  <c r="AO53" i="83" s="1"/>
  <c r="W54" i="83"/>
  <c r="AG53" i="83"/>
  <c r="AP53" i="83" s="1"/>
  <c r="AE53" i="83"/>
  <c r="AH52" i="44"/>
  <c r="AQ52" i="44" s="1"/>
  <c r="W54" i="31"/>
  <c r="AG53" i="31"/>
  <c r="AP53" i="31" s="1"/>
  <c r="AF53" i="31"/>
  <c r="AO53" i="31" s="1"/>
  <c r="AE53" i="31"/>
  <c r="Z52" i="93"/>
  <c r="Y52" i="93"/>
  <c r="X52" i="93"/>
  <c r="W53" i="42"/>
  <c r="AG52" i="42"/>
  <c r="AP52" i="42" s="1"/>
  <c r="AF52" i="42"/>
  <c r="AO52" i="42" s="1"/>
  <c r="AE52" i="42"/>
  <c r="AN50" i="73"/>
  <c r="AI50" i="73"/>
  <c r="Y57" i="77"/>
  <c r="X57" i="77"/>
  <c r="X56" i="80"/>
  <c r="Y56" i="80"/>
  <c r="Z56" i="80" s="1"/>
  <c r="Y53" i="25"/>
  <c r="X53" i="25"/>
  <c r="AR51" i="46"/>
  <c r="AI52" i="92"/>
  <c r="AN52" i="92"/>
  <c r="W52" i="32"/>
  <c r="AG51" i="32"/>
  <c r="AP51" i="32" s="1"/>
  <c r="AF51" i="32"/>
  <c r="AO51" i="32" s="1"/>
  <c r="AE51" i="32"/>
  <c r="AR53" i="95"/>
  <c r="AR52" i="33"/>
  <c r="AI53" i="87"/>
  <c r="AN53" i="87"/>
  <c r="W54" i="33"/>
  <c r="AG53" i="33"/>
  <c r="AP53" i="33" s="1"/>
  <c r="AF53" i="33"/>
  <c r="AO53" i="33" s="1"/>
  <c r="AE53" i="33"/>
  <c r="AR52" i="30"/>
  <c r="AI52" i="35"/>
  <c r="AN52" i="35"/>
  <c r="AH53" i="27"/>
  <c r="AQ53" i="27" s="1"/>
  <c r="AH54" i="95"/>
  <c r="AQ54" i="95" s="1"/>
  <c r="AE53" i="96"/>
  <c r="W54" i="96"/>
  <c r="AG53" i="96"/>
  <c r="AP53" i="96" s="1"/>
  <c r="AF53" i="96"/>
  <c r="AO53" i="96" s="1"/>
  <c r="AH52" i="78"/>
  <c r="AQ52" i="78" s="1"/>
  <c r="AH52" i="74"/>
  <c r="AQ52" i="74" s="1"/>
  <c r="Y56" i="39"/>
  <c r="X56" i="39"/>
  <c r="AH53" i="28"/>
  <c r="AQ53" i="28" s="1"/>
  <c r="AI50" i="37"/>
  <c r="AN50" i="37"/>
  <c r="AR53" i="38"/>
  <c r="AH54" i="41"/>
  <c r="AQ54" i="41" s="1"/>
  <c r="AR55" i="82"/>
  <c r="X55" i="29"/>
  <c r="Y55" i="29"/>
  <c r="Z55" i="29" s="1"/>
  <c r="AI53" i="45"/>
  <c r="AN53" i="45"/>
  <c r="AH57" i="89"/>
  <c r="AQ57" i="89" s="1"/>
  <c r="AI52" i="25"/>
  <c r="AN52" i="25"/>
  <c r="X54" i="36"/>
  <c r="Y54" i="36"/>
  <c r="Z54" i="36" s="1"/>
  <c r="Z54" i="34"/>
  <c r="X54" i="34"/>
  <c r="Y54" i="34"/>
  <c r="AR51" i="78"/>
  <c r="AN53" i="79"/>
  <c r="AI53" i="79"/>
  <c r="Y55" i="85"/>
  <c r="X55" i="85"/>
  <c r="Z55" i="85" s="1"/>
  <c r="Z54" i="26"/>
  <c r="AH52" i="84"/>
  <c r="AQ52" i="84" s="1"/>
  <c r="AR51" i="42"/>
  <c r="Z53" i="27"/>
  <c r="AN52" i="43"/>
  <c r="AI52" i="43"/>
  <c r="Z52" i="84"/>
  <c r="W54" i="48"/>
  <c r="AG53" i="48"/>
  <c r="AP53" i="48" s="1"/>
  <c r="AF53" i="48"/>
  <c r="AO53" i="48" s="1"/>
  <c r="AE53" i="48"/>
  <c r="Z54" i="95"/>
  <c r="AR52" i="81"/>
  <c r="AN51" i="75"/>
  <c r="AI51" i="75"/>
  <c r="AI51" i="93"/>
  <c r="AN51" i="93"/>
  <c r="Z52" i="78"/>
  <c r="Z52" i="74"/>
  <c r="Z51" i="73"/>
  <c r="Y51" i="73"/>
  <c r="X51" i="73"/>
  <c r="AI56" i="77"/>
  <c r="AN56" i="77"/>
  <c r="AH53" i="81"/>
  <c r="AQ53" i="81" s="1"/>
  <c r="AI55" i="80"/>
  <c r="AN55" i="80"/>
  <c r="Z57" i="89"/>
  <c r="X53" i="92"/>
  <c r="Y53" i="92"/>
  <c r="Z53" i="92" s="1"/>
  <c r="AH53" i="30"/>
  <c r="AQ53" i="30" s="1"/>
  <c r="AR56" i="89"/>
  <c r="AF53" i="91"/>
  <c r="AO53" i="91" s="1"/>
  <c r="W54" i="91"/>
  <c r="AG53" i="91"/>
  <c r="AP53" i="91" s="1"/>
  <c r="AE53" i="91"/>
  <c r="AH56" i="82"/>
  <c r="AQ56" i="82" s="1"/>
  <c r="AR53" i="26"/>
  <c r="AH53" i="47"/>
  <c r="AQ53" i="47" s="1"/>
  <c r="Z53" i="28"/>
  <c r="AR51" i="44"/>
  <c r="Y54" i="87"/>
  <c r="X54" i="87"/>
  <c r="Z54" i="87" s="1"/>
  <c r="AR54" i="88"/>
  <c r="Z54" i="41"/>
  <c r="X53" i="35"/>
  <c r="Y53" i="35"/>
  <c r="Z53" i="35" s="1"/>
  <c r="AH52" i="46"/>
  <c r="AQ52" i="46" s="1"/>
  <c r="AR52" i="47"/>
  <c r="AH53" i="94"/>
  <c r="AQ53" i="94" s="1"/>
  <c r="AH54" i="38"/>
  <c r="AQ54" i="38" s="1"/>
  <c r="AF55" i="86"/>
  <c r="AO55" i="86" s="1"/>
  <c r="AE55" i="86"/>
  <c r="AG55" i="86"/>
  <c r="AP55" i="86" s="1"/>
  <c r="W56" i="86"/>
  <c r="AR53" i="41"/>
  <c r="Z53" i="94"/>
  <c r="X53" i="43"/>
  <c r="Z53" i="43" s="1"/>
  <c r="Y53" i="43"/>
  <c r="AR51" i="74"/>
  <c r="W53" i="90"/>
  <c r="AG52" i="90"/>
  <c r="AP52" i="90" s="1"/>
  <c r="AF52" i="90"/>
  <c r="AO52" i="90" s="1"/>
  <c r="AE52" i="90"/>
  <c r="AE52" i="76"/>
  <c r="AG52" i="76"/>
  <c r="AP52" i="76" s="1"/>
  <c r="AF52" i="76"/>
  <c r="AO52" i="76" s="1"/>
  <c r="W53" i="76"/>
  <c r="AR51" i="84"/>
  <c r="AH55" i="88"/>
  <c r="AQ55" i="88" s="1"/>
  <c r="Z56" i="82"/>
  <c r="W53" i="40"/>
  <c r="AG52" i="40"/>
  <c r="AP52" i="40" s="1"/>
  <c r="AF52" i="40"/>
  <c r="AO52" i="40" s="1"/>
  <c r="AE52" i="40"/>
  <c r="X52" i="75"/>
  <c r="Y52" i="75"/>
  <c r="Z52" i="75" s="1"/>
  <c r="AR52" i="94"/>
  <c r="AR52" i="27"/>
  <c r="AN55" i="39"/>
  <c r="AI55" i="39"/>
  <c r="AH52" i="42"/>
  <c r="AQ52" i="42" s="1"/>
  <c r="Z53" i="47"/>
  <c r="Y51" i="37"/>
  <c r="X51" i="37"/>
  <c r="Z51" i="37" s="1"/>
  <c r="AH53" i="33"/>
  <c r="AQ53" i="33" s="1"/>
  <c r="Z54" i="79"/>
  <c r="Y54" i="79"/>
  <c r="X54" i="79"/>
  <c r="AN54" i="29"/>
  <c r="AI54" i="29"/>
  <c r="X54" i="45"/>
  <c r="Z54" i="45" s="1"/>
  <c r="Y54" i="45"/>
  <c r="AI53" i="36"/>
  <c r="AN53" i="36"/>
  <c r="AN53" i="34"/>
  <c r="AI53" i="34"/>
  <c r="AI54" i="85"/>
  <c r="AN54" i="85"/>
  <c r="W52" i="37" l="1"/>
  <c r="AG51" i="37"/>
  <c r="AP51" i="37" s="1"/>
  <c r="AF51" i="37"/>
  <c r="AO51" i="37" s="1"/>
  <c r="AE51" i="37"/>
  <c r="AG54" i="87"/>
  <c r="AP54" i="87" s="1"/>
  <c r="AF54" i="87"/>
  <c r="AO54" i="87" s="1"/>
  <c r="AE54" i="87"/>
  <c r="W55" i="87"/>
  <c r="W57" i="80"/>
  <c r="AG56" i="80"/>
  <c r="AP56" i="80" s="1"/>
  <c r="AF56" i="80"/>
  <c r="AO56" i="80" s="1"/>
  <c r="AE56" i="80"/>
  <c r="W54" i="92"/>
  <c r="AG53" i="92"/>
  <c r="AP53" i="92" s="1"/>
  <c r="AF53" i="92"/>
  <c r="AO53" i="92" s="1"/>
  <c r="AE53" i="92"/>
  <c r="AF52" i="75"/>
  <c r="AO52" i="75" s="1"/>
  <c r="AE52" i="75"/>
  <c r="AG52" i="75"/>
  <c r="AP52" i="75" s="1"/>
  <c r="W53" i="75"/>
  <c r="AE53" i="43"/>
  <c r="AF53" i="43"/>
  <c r="AO53" i="43" s="1"/>
  <c r="W54" i="43"/>
  <c r="AG53" i="43"/>
  <c r="AP53" i="43" s="1"/>
  <c r="W55" i="36"/>
  <c r="AG54" i="36"/>
  <c r="AP54" i="36" s="1"/>
  <c r="AF54" i="36"/>
  <c r="AO54" i="36" s="1"/>
  <c r="AE54" i="36"/>
  <c r="W56" i="85"/>
  <c r="AG55" i="85"/>
  <c r="AP55" i="85" s="1"/>
  <c r="AF55" i="85"/>
  <c r="AO55" i="85" s="1"/>
  <c r="AE55" i="85"/>
  <c r="W54" i="35"/>
  <c r="AG53" i="35"/>
  <c r="AP53" i="35" s="1"/>
  <c r="AF53" i="35"/>
  <c r="AO53" i="35" s="1"/>
  <c r="AE53" i="35"/>
  <c r="AE55" i="29"/>
  <c r="W56" i="29"/>
  <c r="AG55" i="29"/>
  <c r="AP55" i="29" s="1"/>
  <c r="AF55" i="29"/>
  <c r="AO55" i="29" s="1"/>
  <c r="W55" i="45"/>
  <c r="AG54" i="45"/>
  <c r="AP54" i="45" s="1"/>
  <c r="AF54" i="45"/>
  <c r="AO54" i="45" s="1"/>
  <c r="AE54" i="45"/>
  <c r="AR53" i="34"/>
  <c r="AN52" i="40"/>
  <c r="AI52" i="40"/>
  <c r="Z56" i="86"/>
  <c r="X56" i="86"/>
  <c r="Y56" i="86"/>
  <c r="X54" i="91"/>
  <c r="Y54" i="91"/>
  <c r="AR51" i="75"/>
  <c r="AH54" i="34"/>
  <c r="AQ54" i="34" s="1"/>
  <c r="AR52" i="25"/>
  <c r="AI53" i="83"/>
  <c r="AN53" i="83"/>
  <c r="AI54" i="38"/>
  <c r="AN54" i="38"/>
  <c r="Y56" i="88"/>
  <c r="X56" i="88"/>
  <c r="Y53" i="44"/>
  <c r="X53" i="44"/>
  <c r="AE54" i="41"/>
  <c r="W55" i="41"/>
  <c r="AG54" i="41"/>
  <c r="AP54" i="41" s="1"/>
  <c r="AF54" i="41"/>
  <c r="AO54" i="41" s="1"/>
  <c r="W58" i="89"/>
  <c r="AG57" i="89"/>
  <c r="AP57" i="89" s="1"/>
  <c r="AF57" i="89"/>
  <c r="AO57" i="89" s="1"/>
  <c r="AE57" i="89"/>
  <c r="AE51" i="73"/>
  <c r="AF51" i="73"/>
  <c r="AO51" i="73" s="1"/>
  <c r="W52" i="73"/>
  <c r="AG51" i="73"/>
  <c r="AP51" i="73" s="1"/>
  <c r="W54" i="27"/>
  <c r="AG53" i="27"/>
  <c r="AP53" i="27" s="1"/>
  <c r="AF53" i="27"/>
  <c r="AO53" i="27" s="1"/>
  <c r="AE53" i="27"/>
  <c r="AR53" i="79"/>
  <c r="AE54" i="34"/>
  <c r="AF54" i="34"/>
  <c r="AO54" i="34" s="1"/>
  <c r="AG54" i="34"/>
  <c r="AP54" i="34" s="1"/>
  <c r="W55" i="34"/>
  <c r="AR53" i="45"/>
  <c r="Z54" i="96"/>
  <c r="X54" i="96"/>
  <c r="Y54" i="96"/>
  <c r="AH53" i="25"/>
  <c r="AQ53" i="25" s="1"/>
  <c r="AH57" i="77"/>
  <c r="AQ57" i="77" s="1"/>
  <c r="AN52" i="42"/>
  <c r="AI52" i="42"/>
  <c r="W53" i="93"/>
  <c r="AG52" i="93"/>
  <c r="AP52" i="93" s="1"/>
  <c r="AF52" i="93"/>
  <c r="AO52" i="93" s="1"/>
  <c r="AE52" i="93"/>
  <c r="Y55" i="38"/>
  <c r="X55" i="38"/>
  <c r="Z53" i="46"/>
  <c r="X53" i="46"/>
  <c r="Y53" i="46"/>
  <c r="Y54" i="81"/>
  <c r="X54" i="81"/>
  <c r="AF53" i="47"/>
  <c r="AO53" i="47" s="1"/>
  <c r="AG53" i="47"/>
  <c r="AP53" i="47" s="1"/>
  <c r="AE53" i="47"/>
  <c r="W54" i="47"/>
  <c r="AR55" i="39"/>
  <c r="AI55" i="86"/>
  <c r="AN55" i="86"/>
  <c r="W53" i="74"/>
  <c r="AG52" i="74"/>
  <c r="AP52" i="74" s="1"/>
  <c r="AF52" i="74"/>
  <c r="AO52" i="74" s="1"/>
  <c r="AE52" i="74"/>
  <c r="Y54" i="48"/>
  <c r="X54" i="48"/>
  <c r="AI53" i="96"/>
  <c r="AN53" i="96"/>
  <c r="AR52" i="35"/>
  <c r="Y52" i="32"/>
  <c r="X52" i="32"/>
  <c r="AI53" i="31"/>
  <c r="AN53" i="31"/>
  <c r="AN53" i="30"/>
  <c r="AI53" i="30"/>
  <c r="AR54" i="85"/>
  <c r="AR54" i="29"/>
  <c r="AH53" i="43"/>
  <c r="AQ53" i="43" s="1"/>
  <c r="AR53" i="36"/>
  <c r="AH54" i="79"/>
  <c r="AQ54" i="79" s="1"/>
  <c r="AH52" i="75"/>
  <c r="AQ52" i="75" s="1"/>
  <c r="Z53" i="40"/>
  <c r="X53" i="40"/>
  <c r="Y53" i="40"/>
  <c r="X53" i="90"/>
  <c r="Y53" i="90"/>
  <c r="AE53" i="94"/>
  <c r="AF53" i="94"/>
  <c r="AO53" i="94" s="1"/>
  <c r="W54" i="94"/>
  <c r="AG53" i="94"/>
  <c r="AP53" i="94" s="1"/>
  <c r="W54" i="28"/>
  <c r="AG53" i="28"/>
  <c r="AP53" i="28" s="1"/>
  <c r="AF53" i="28"/>
  <c r="AO53" i="28" s="1"/>
  <c r="AE53" i="28"/>
  <c r="AR55" i="80"/>
  <c r="W53" i="78"/>
  <c r="AG52" i="78"/>
  <c r="AP52" i="78" s="1"/>
  <c r="AF52" i="78"/>
  <c r="AO52" i="78" s="1"/>
  <c r="AE52" i="78"/>
  <c r="AF54" i="26"/>
  <c r="AO54" i="26" s="1"/>
  <c r="AE54" i="26"/>
  <c r="W55" i="26"/>
  <c r="AG54" i="26"/>
  <c r="AP54" i="26" s="1"/>
  <c r="AH54" i="36"/>
  <c r="AQ54" i="36" s="1"/>
  <c r="AH55" i="29"/>
  <c r="AQ55" i="29" s="1"/>
  <c r="AR50" i="37"/>
  <c r="AH56" i="39"/>
  <c r="AQ56" i="39" s="1"/>
  <c r="Y54" i="33"/>
  <c r="X54" i="33"/>
  <c r="Z54" i="33" s="1"/>
  <c r="Z53" i="25"/>
  <c r="Z57" i="77"/>
  <c r="X54" i="83"/>
  <c r="Y54" i="83"/>
  <c r="AI55" i="88"/>
  <c r="AN55" i="88"/>
  <c r="AH54" i="45"/>
  <c r="AQ54" i="45" s="1"/>
  <c r="Z53" i="76"/>
  <c r="X53" i="76"/>
  <c r="Y53" i="76"/>
  <c r="AE56" i="82"/>
  <c r="AF56" i="82"/>
  <c r="AO56" i="82" s="1"/>
  <c r="AG56" i="82"/>
  <c r="AP56" i="82" s="1"/>
  <c r="W57" i="82"/>
  <c r="AN52" i="76"/>
  <c r="AI52" i="76"/>
  <c r="AH54" i="87"/>
  <c r="AQ54" i="87" s="1"/>
  <c r="AI53" i="91"/>
  <c r="AN53" i="91"/>
  <c r="AR56" i="77"/>
  <c r="AE54" i="95"/>
  <c r="AG54" i="95"/>
  <c r="AP54" i="95" s="1"/>
  <c r="W55" i="95"/>
  <c r="AF54" i="95"/>
  <c r="AO54" i="95" s="1"/>
  <c r="W53" i="84"/>
  <c r="AG52" i="84"/>
  <c r="AP52" i="84" s="1"/>
  <c r="AF52" i="84"/>
  <c r="AO52" i="84" s="1"/>
  <c r="AE52" i="84"/>
  <c r="AH55" i="85"/>
  <c r="AQ55" i="85" s="1"/>
  <c r="AR52" i="92"/>
  <c r="AR50" i="73"/>
  <c r="Y53" i="42"/>
  <c r="X53" i="42"/>
  <c r="AI52" i="46"/>
  <c r="AN52" i="46"/>
  <c r="AN53" i="81"/>
  <c r="AI53" i="81"/>
  <c r="AN52" i="44"/>
  <c r="AI52" i="44"/>
  <c r="AF54" i="79"/>
  <c r="AO54" i="79" s="1"/>
  <c r="AE54" i="79"/>
  <c r="AG54" i="79"/>
  <c r="AP54" i="79" s="1"/>
  <c r="W55" i="79"/>
  <c r="AH51" i="37"/>
  <c r="AQ51" i="37" s="1"/>
  <c r="AN52" i="90"/>
  <c r="AI52" i="90"/>
  <c r="AH53" i="35"/>
  <c r="AQ53" i="35" s="1"/>
  <c r="AH53" i="92"/>
  <c r="AQ53" i="92" s="1"/>
  <c r="AH51" i="73"/>
  <c r="AQ51" i="73" s="1"/>
  <c r="AR51" i="93"/>
  <c r="AI53" i="48"/>
  <c r="AN53" i="48"/>
  <c r="AR52" i="43"/>
  <c r="Z56" i="39"/>
  <c r="AN53" i="33"/>
  <c r="AI53" i="33"/>
  <c r="AR53" i="87"/>
  <c r="AN51" i="32"/>
  <c r="AI51" i="32"/>
  <c r="AH56" i="80"/>
  <c r="AQ56" i="80" s="1"/>
  <c r="AH52" i="93"/>
  <c r="AQ52" i="93" s="1"/>
  <c r="Z54" i="31"/>
  <c r="X54" i="31"/>
  <c r="Y54" i="31"/>
  <c r="Y54" i="30"/>
  <c r="X54" i="30"/>
  <c r="AE54" i="33" l="1"/>
  <c r="W55" i="33"/>
  <c r="AG54" i="33"/>
  <c r="AP54" i="33" s="1"/>
  <c r="AF54" i="33"/>
  <c r="AO54" i="33" s="1"/>
  <c r="AR53" i="31"/>
  <c r="AH54" i="30"/>
  <c r="AQ54" i="30" s="1"/>
  <c r="AI54" i="79"/>
  <c r="AN54" i="79"/>
  <c r="X53" i="84"/>
  <c r="Y53" i="84"/>
  <c r="AG53" i="76"/>
  <c r="AP53" i="76" s="1"/>
  <c r="AF53" i="76"/>
  <c r="AO53" i="76" s="1"/>
  <c r="AE53" i="76"/>
  <c r="W54" i="76"/>
  <c r="W54" i="25"/>
  <c r="AG53" i="25"/>
  <c r="AP53" i="25" s="1"/>
  <c r="AF53" i="25"/>
  <c r="AO53" i="25" s="1"/>
  <c r="AE53" i="25"/>
  <c r="AI54" i="26"/>
  <c r="AN54" i="26"/>
  <c r="AI53" i="94"/>
  <c r="AN53" i="94"/>
  <c r="AF53" i="40"/>
  <c r="AO53" i="40" s="1"/>
  <c r="AE53" i="40"/>
  <c r="W54" i="40"/>
  <c r="AG53" i="40"/>
  <c r="AP53" i="40" s="1"/>
  <c r="AR55" i="86"/>
  <c r="AH53" i="46"/>
  <c r="AQ53" i="46" s="1"/>
  <c r="AE54" i="96"/>
  <c r="W55" i="96"/>
  <c r="AG54" i="96"/>
  <c r="AP54" i="96" s="1"/>
  <c r="AF54" i="96"/>
  <c r="AO54" i="96" s="1"/>
  <c r="Y58" i="89"/>
  <c r="X58" i="89"/>
  <c r="AH53" i="44"/>
  <c r="AQ53" i="44" s="1"/>
  <c r="W57" i="86"/>
  <c r="AG56" i="86"/>
  <c r="AP56" i="86" s="1"/>
  <c r="AF56" i="86"/>
  <c r="AO56" i="86" s="1"/>
  <c r="AE56" i="86"/>
  <c r="AN54" i="45"/>
  <c r="AI54" i="45"/>
  <c r="X56" i="29"/>
  <c r="Z56" i="29" s="1"/>
  <c r="Y56" i="29"/>
  <c r="Z54" i="35"/>
  <c r="X54" i="35"/>
  <c r="Y54" i="35"/>
  <c r="AI52" i="78"/>
  <c r="AN52" i="78"/>
  <c r="AH53" i="90"/>
  <c r="AQ53" i="90" s="1"/>
  <c r="AH52" i="32"/>
  <c r="AQ52" i="32" s="1"/>
  <c r="AR53" i="96"/>
  <c r="AH54" i="81"/>
  <c r="AQ54" i="81" s="1"/>
  <c r="AH55" i="38"/>
  <c r="AQ55" i="38" s="1"/>
  <c r="Y54" i="27"/>
  <c r="Z54" i="27" s="1"/>
  <c r="X54" i="27"/>
  <c r="Z53" i="44"/>
  <c r="AH54" i="91"/>
  <c r="AQ54" i="91" s="1"/>
  <c r="AI55" i="29"/>
  <c r="AN55" i="29"/>
  <c r="AI55" i="85"/>
  <c r="AN55" i="85"/>
  <c r="AN54" i="36"/>
  <c r="AI54" i="36"/>
  <c r="AI52" i="75"/>
  <c r="AN52" i="75"/>
  <c r="AN51" i="37"/>
  <c r="AI51" i="37"/>
  <c r="AR52" i="46"/>
  <c r="X54" i="28"/>
  <c r="Y54" i="28"/>
  <c r="Z54" i="28" s="1"/>
  <c r="X54" i="92"/>
  <c r="Y54" i="92"/>
  <c r="AR53" i="33"/>
  <c r="AR53" i="48"/>
  <c r="Z55" i="79"/>
  <c r="X55" i="79"/>
  <c r="Y55" i="79"/>
  <c r="AN52" i="84"/>
  <c r="AI52" i="84"/>
  <c r="X55" i="95"/>
  <c r="Y55" i="95"/>
  <c r="AR53" i="91"/>
  <c r="AR52" i="76"/>
  <c r="AI56" i="82"/>
  <c r="AN56" i="82"/>
  <c r="AH54" i="83"/>
  <c r="AQ54" i="83" s="1"/>
  <c r="Z54" i="94"/>
  <c r="Y54" i="94"/>
  <c r="X54" i="94"/>
  <c r="Z53" i="90"/>
  <c r="AH54" i="48"/>
  <c r="AQ54" i="48" s="1"/>
  <c r="X54" i="47"/>
  <c r="Y54" i="47"/>
  <c r="Z53" i="93"/>
  <c r="Y53" i="93"/>
  <c r="X53" i="93"/>
  <c r="X55" i="34"/>
  <c r="Y55" i="34"/>
  <c r="AN57" i="89"/>
  <c r="AI57" i="89"/>
  <c r="Y55" i="41"/>
  <c r="X55" i="41"/>
  <c r="AH56" i="88"/>
  <c r="AQ56" i="88" s="1"/>
  <c r="AR53" i="83"/>
  <c r="Z54" i="91"/>
  <c r="X55" i="45"/>
  <c r="Y55" i="45"/>
  <c r="AI53" i="35"/>
  <c r="AN53" i="35"/>
  <c r="X55" i="87"/>
  <c r="Y55" i="87"/>
  <c r="Z55" i="87" s="1"/>
  <c r="AN52" i="74"/>
  <c r="AI52" i="74"/>
  <c r="W54" i="46"/>
  <c r="AG53" i="46"/>
  <c r="AP53" i="46" s="1"/>
  <c r="AF53" i="46"/>
  <c r="AO53" i="46" s="1"/>
  <c r="AE53" i="46"/>
  <c r="AI54" i="34"/>
  <c r="AN54" i="34"/>
  <c r="AR54" i="38"/>
  <c r="X54" i="43"/>
  <c r="Y54" i="43"/>
  <c r="Z54" i="43" s="1"/>
  <c r="Z57" i="80"/>
  <c r="X57" i="80"/>
  <c r="Y57" i="80"/>
  <c r="AR52" i="90"/>
  <c r="AR52" i="44"/>
  <c r="AH53" i="42"/>
  <c r="AQ53" i="42" s="1"/>
  <c r="AH54" i="31"/>
  <c r="AQ54" i="31" s="1"/>
  <c r="AR51" i="32"/>
  <c r="AF56" i="39"/>
  <c r="AO56" i="39" s="1"/>
  <c r="AE56" i="39"/>
  <c r="W57" i="39"/>
  <c r="AG56" i="39"/>
  <c r="AP56" i="39" s="1"/>
  <c r="AR53" i="81"/>
  <c r="Z53" i="42"/>
  <c r="Z54" i="83"/>
  <c r="X55" i="26"/>
  <c r="Y55" i="26"/>
  <c r="AN53" i="28"/>
  <c r="AI53" i="28"/>
  <c r="AR53" i="30"/>
  <c r="Z52" i="32"/>
  <c r="Z53" i="74"/>
  <c r="Y53" i="74"/>
  <c r="X53" i="74"/>
  <c r="AN53" i="47"/>
  <c r="AI53" i="47"/>
  <c r="Z54" i="81"/>
  <c r="Z55" i="38"/>
  <c r="AR52" i="42"/>
  <c r="AN53" i="27"/>
  <c r="AI53" i="27"/>
  <c r="Y52" i="73"/>
  <c r="Z52" i="73" s="1"/>
  <c r="X52" i="73"/>
  <c r="AI53" i="43"/>
  <c r="AN53" i="43"/>
  <c r="AI53" i="92"/>
  <c r="AN53" i="92"/>
  <c r="AN56" i="80"/>
  <c r="AI56" i="80"/>
  <c r="AN54" i="87"/>
  <c r="AI54" i="87"/>
  <c r="AR55" i="88"/>
  <c r="AH54" i="33"/>
  <c r="AQ54" i="33" s="1"/>
  <c r="AI51" i="73"/>
  <c r="AN51" i="73"/>
  <c r="AR52" i="40"/>
  <c r="Z54" i="30"/>
  <c r="W55" i="31"/>
  <c r="AG54" i="31"/>
  <c r="AP54" i="31" s="1"/>
  <c r="AF54" i="31"/>
  <c r="AO54" i="31" s="1"/>
  <c r="AE54" i="31"/>
  <c r="AI54" i="95"/>
  <c r="AN54" i="95"/>
  <c r="Y57" i="82"/>
  <c r="Z57" i="82" s="1"/>
  <c r="X57" i="82"/>
  <c r="AH53" i="76"/>
  <c r="AQ53" i="76" s="1"/>
  <c r="W58" i="77"/>
  <c r="AG57" i="77"/>
  <c r="AP57" i="77" s="1"/>
  <c r="AF57" i="77"/>
  <c r="AO57" i="77" s="1"/>
  <c r="AE57" i="77"/>
  <c r="Z53" i="78"/>
  <c r="X53" i="78"/>
  <c r="Y53" i="78"/>
  <c r="AH53" i="40"/>
  <c r="AQ53" i="40" s="1"/>
  <c r="Z54" i="48"/>
  <c r="AN52" i="93"/>
  <c r="AI52" i="93"/>
  <c r="AH54" i="96"/>
  <c r="AQ54" i="96" s="1"/>
  <c r="AI54" i="41"/>
  <c r="AN54" i="41"/>
  <c r="Z56" i="88"/>
  <c r="AH56" i="86"/>
  <c r="AQ56" i="86" s="1"/>
  <c r="Z56" i="85"/>
  <c r="X56" i="85"/>
  <c r="Y56" i="85"/>
  <c r="X55" i="36"/>
  <c r="Y55" i="36"/>
  <c r="Z55" i="36" s="1"/>
  <c r="Z53" i="75"/>
  <c r="X53" i="75"/>
  <c r="Y53" i="75"/>
  <c r="Y52" i="37"/>
  <c r="X52" i="37"/>
  <c r="AF54" i="27" l="1"/>
  <c r="AO54" i="27" s="1"/>
  <c r="AE54" i="27"/>
  <c r="W55" i="27"/>
  <c r="AG54" i="27"/>
  <c r="AP54" i="27" s="1"/>
  <c r="W57" i="29"/>
  <c r="AG56" i="29"/>
  <c r="AP56" i="29" s="1"/>
  <c r="AF56" i="29"/>
  <c r="AO56" i="29" s="1"/>
  <c r="AE56" i="29"/>
  <c r="W53" i="73"/>
  <c r="AG52" i="73"/>
  <c r="AP52" i="73" s="1"/>
  <c r="AF52" i="73"/>
  <c r="AO52" i="73" s="1"/>
  <c r="AE52" i="73"/>
  <c r="W56" i="87"/>
  <c r="AG55" i="87"/>
  <c r="AP55" i="87" s="1"/>
  <c r="AF55" i="87"/>
  <c r="AO55" i="87" s="1"/>
  <c r="AE55" i="87"/>
  <c r="AF54" i="28"/>
  <c r="AO54" i="28" s="1"/>
  <c r="AE54" i="28"/>
  <c r="W55" i="28"/>
  <c r="AG54" i="28"/>
  <c r="AP54" i="28" s="1"/>
  <c r="W58" i="82"/>
  <c r="AG57" i="82"/>
  <c r="AP57" i="82" s="1"/>
  <c r="AF57" i="82"/>
  <c r="AO57" i="82" s="1"/>
  <c r="AE57" i="82"/>
  <c r="W55" i="43"/>
  <c r="AG54" i="43"/>
  <c r="AP54" i="43" s="1"/>
  <c r="AF54" i="43"/>
  <c r="AO54" i="43" s="1"/>
  <c r="AE54" i="43"/>
  <c r="AE55" i="36"/>
  <c r="W56" i="36"/>
  <c r="AG55" i="36"/>
  <c r="AP55" i="36" s="1"/>
  <c r="AF55" i="36"/>
  <c r="AO55" i="36" s="1"/>
  <c r="W57" i="85"/>
  <c r="AG56" i="85"/>
  <c r="AP56" i="85" s="1"/>
  <c r="AF56" i="85"/>
  <c r="AO56" i="85" s="1"/>
  <c r="AE56" i="85"/>
  <c r="W57" i="88"/>
  <c r="AG56" i="88"/>
  <c r="AP56" i="88" s="1"/>
  <c r="AE56" i="88"/>
  <c r="AF56" i="88"/>
  <c r="AO56" i="88" s="1"/>
  <c r="W54" i="78"/>
  <c r="AG53" i="78"/>
  <c r="AP53" i="78" s="1"/>
  <c r="AF53" i="78"/>
  <c r="AO53" i="78" s="1"/>
  <c r="AE53" i="78"/>
  <c r="AR56" i="82"/>
  <c r="AH55" i="95"/>
  <c r="AQ55" i="95" s="1"/>
  <c r="AH52" i="37"/>
  <c r="AQ52" i="37" s="1"/>
  <c r="AR51" i="73"/>
  <c r="AH55" i="26"/>
  <c r="AQ55" i="26" s="1"/>
  <c r="AR52" i="74"/>
  <c r="AH53" i="75"/>
  <c r="AQ53" i="75" s="1"/>
  <c r="AH56" i="85"/>
  <c r="AQ56" i="85" s="1"/>
  <c r="AH53" i="78"/>
  <c r="AQ53" i="78" s="1"/>
  <c r="Y58" i="77"/>
  <c r="X58" i="77"/>
  <c r="AH57" i="82"/>
  <c r="AQ57" i="82" s="1"/>
  <c r="AN54" i="31"/>
  <c r="AI54" i="31"/>
  <c r="AR56" i="80"/>
  <c r="AH52" i="73"/>
  <c r="AQ52" i="73" s="1"/>
  <c r="AH57" i="80"/>
  <c r="AQ57" i="80" s="1"/>
  <c r="W55" i="91"/>
  <c r="AG54" i="91"/>
  <c r="AP54" i="91" s="1"/>
  <c r="AE54" i="91"/>
  <c r="AF54" i="91"/>
  <c r="AO54" i="91" s="1"/>
  <c r="AF53" i="93"/>
  <c r="AO53" i="93" s="1"/>
  <c r="AE53" i="93"/>
  <c r="W54" i="93"/>
  <c r="AG53" i="93"/>
  <c r="AP53" i="93" s="1"/>
  <c r="AE54" i="94"/>
  <c r="W55" i="94"/>
  <c r="AG54" i="94"/>
  <c r="AP54" i="94" s="1"/>
  <c r="AF54" i="94"/>
  <c r="AO54" i="94" s="1"/>
  <c r="AH55" i="79"/>
  <c r="AQ55" i="79" s="1"/>
  <c r="AR54" i="36"/>
  <c r="AH54" i="27"/>
  <c r="AQ54" i="27" s="1"/>
  <c r="AR53" i="94"/>
  <c r="Z54" i="25"/>
  <c r="X54" i="25"/>
  <c r="Y54" i="25"/>
  <c r="AE57" i="80"/>
  <c r="AF57" i="80"/>
  <c r="AO57" i="80" s="1"/>
  <c r="W58" i="80"/>
  <c r="AG57" i="80"/>
  <c r="AP57" i="80" s="1"/>
  <c r="AH54" i="92"/>
  <c r="AQ54" i="92" s="1"/>
  <c r="W54" i="75"/>
  <c r="AE53" i="75"/>
  <c r="AF53" i="75"/>
  <c r="AO53" i="75" s="1"/>
  <c r="AG53" i="75"/>
  <c r="AP53" i="75" s="1"/>
  <c r="W56" i="38"/>
  <c r="AG55" i="38"/>
  <c r="AP55" i="38" s="1"/>
  <c r="AE55" i="38"/>
  <c r="AF55" i="38"/>
  <c r="AO55" i="38" s="1"/>
  <c r="Y54" i="46"/>
  <c r="Z54" i="46" s="1"/>
  <c r="X54" i="46"/>
  <c r="Z54" i="40"/>
  <c r="X54" i="40"/>
  <c r="Y54" i="40"/>
  <c r="AE54" i="81"/>
  <c r="AF54" i="81"/>
  <c r="AO54" i="81" s="1"/>
  <c r="AG54" i="81"/>
  <c r="AP54" i="81" s="1"/>
  <c r="W55" i="81"/>
  <c r="AR54" i="34"/>
  <c r="AR53" i="35"/>
  <c r="AH55" i="41"/>
  <c r="AQ55" i="41" s="1"/>
  <c r="AH55" i="34"/>
  <c r="AQ55" i="34" s="1"/>
  <c r="AH54" i="47"/>
  <c r="AQ54" i="47" s="1"/>
  <c r="Z55" i="95"/>
  <c r="Z54" i="92"/>
  <c r="AR51" i="37"/>
  <c r="AR52" i="78"/>
  <c r="X55" i="96"/>
  <c r="Z55" i="96" s="1"/>
  <c r="Y55" i="96"/>
  <c r="AR54" i="26"/>
  <c r="Y54" i="76"/>
  <c r="X54" i="76"/>
  <c r="AH53" i="84"/>
  <c r="AQ53" i="84" s="1"/>
  <c r="AH55" i="36"/>
  <c r="AQ55" i="36" s="1"/>
  <c r="AR54" i="41"/>
  <c r="AR52" i="93"/>
  <c r="AN57" i="77"/>
  <c r="AI57" i="77"/>
  <c r="Y55" i="31"/>
  <c r="Z55" i="31" s="1"/>
  <c r="X55" i="31"/>
  <c r="AR53" i="92"/>
  <c r="AR53" i="27"/>
  <c r="AR53" i="47"/>
  <c r="Z55" i="26"/>
  <c r="X57" i="39"/>
  <c r="Y57" i="39"/>
  <c r="AH54" i="43"/>
  <c r="AQ54" i="43" s="1"/>
  <c r="Z55" i="34"/>
  <c r="Z54" i="47"/>
  <c r="AE53" i="90"/>
  <c r="AG53" i="90"/>
  <c r="AP53" i="90" s="1"/>
  <c r="AF53" i="90"/>
  <c r="AO53" i="90" s="1"/>
  <c r="W54" i="90"/>
  <c r="AR52" i="84"/>
  <c r="AR55" i="85"/>
  <c r="AR54" i="45"/>
  <c r="Z57" i="86"/>
  <c r="X57" i="86"/>
  <c r="Y57" i="86"/>
  <c r="AH58" i="89"/>
  <c r="AQ58" i="89" s="1"/>
  <c r="AI54" i="96"/>
  <c r="AN54" i="96"/>
  <c r="AI53" i="40"/>
  <c r="AN53" i="40"/>
  <c r="AI53" i="25"/>
  <c r="AN53" i="25"/>
  <c r="AI53" i="76"/>
  <c r="AN53" i="76"/>
  <c r="Z53" i="84"/>
  <c r="AR54" i="95"/>
  <c r="AF54" i="30"/>
  <c r="AO54" i="30" s="1"/>
  <c r="AE54" i="30"/>
  <c r="W55" i="30"/>
  <c r="AG54" i="30"/>
  <c r="AP54" i="30" s="1"/>
  <c r="AG54" i="83"/>
  <c r="AP54" i="83" s="1"/>
  <c r="AF54" i="83"/>
  <c r="AO54" i="83" s="1"/>
  <c r="AE54" i="83"/>
  <c r="W55" i="83"/>
  <c r="AN53" i="46"/>
  <c r="AI53" i="46"/>
  <c r="AH55" i="45"/>
  <c r="AQ55" i="45" s="1"/>
  <c r="Z55" i="41"/>
  <c r="AH53" i="93"/>
  <c r="AQ53" i="93" s="1"/>
  <c r="AH54" i="94"/>
  <c r="AQ54" i="94" s="1"/>
  <c r="AH54" i="28"/>
  <c r="AQ54" i="28" s="1"/>
  <c r="AH54" i="35"/>
  <c r="AQ54" i="35" s="1"/>
  <c r="Y55" i="33"/>
  <c r="X55" i="33"/>
  <c r="AE53" i="74"/>
  <c r="AF53" i="74"/>
  <c r="AO53" i="74" s="1"/>
  <c r="AG53" i="74"/>
  <c r="AP53" i="74" s="1"/>
  <c r="W54" i="74"/>
  <c r="W56" i="79"/>
  <c r="AG55" i="79"/>
  <c r="AP55" i="79" s="1"/>
  <c r="AF55" i="79"/>
  <c r="AO55" i="79" s="1"/>
  <c r="AE55" i="79"/>
  <c r="AH56" i="29"/>
  <c r="AQ56" i="29" s="1"/>
  <c r="AF52" i="32"/>
  <c r="AO52" i="32" s="1"/>
  <c r="AE52" i="32"/>
  <c r="W53" i="32"/>
  <c r="AG52" i="32"/>
  <c r="AP52" i="32" s="1"/>
  <c r="Z52" i="37"/>
  <c r="AR54" i="87"/>
  <c r="W55" i="48"/>
  <c r="AG54" i="48"/>
  <c r="AP54" i="48" s="1"/>
  <c r="AF54" i="48"/>
  <c r="AO54" i="48" s="1"/>
  <c r="AE54" i="48"/>
  <c r="AR53" i="43"/>
  <c r="AH53" i="74"/>
  <c r="AQ53" i="74" s="1"/>
  <c r="AR53" i="28"/>
  <c r="AF53" i="42"/>
  <c r="AO53" i="42" s="1"/>
  <c r="AE53" i="42"/>
  <c r="W54" i="42"/>
  <c r="AG53" i="42"/>
  <c r="AP53" i="42" s="1"/>
  <c r="AI56" i="39"/>
  <c r="AN56" i="39"/>
  <c r="AH55" i="87"/>
  <c r="AQ55" i="87" s="1"/>
  <c r="Z55" i="45"/>
  <c r="AR57" i="89"/>
  <c r="AR52" i="75"/>
  <c r="AR55" i="29"/>
  <c r="AF53" i="44"/>
  <c r="AO53" i="44" s="1"/>
  <c r="AE53" i="44"/>
  <c r="AG53" i="44"/>
  <c r="AP53" i="44" s="1"/>
  <c r="W54" i="44"/>
  <c r="W55" i="35"/>
  <c r="AG54" i="35"/>
  <c r="AP54" i="35" s="1"/>
  <c r="AF54" i="35"/>
  <c r="AO54" i="35" s="1"/>
  <c r="AE54" i="35"/>
  <c r="AN56" i="86"/>
  <c r="AI56" i="86"/>
  <c r="Z58" i="89"/>
  <c r="AR54" i="79"/>
  <c r="AN54" i="33"/>
  <c r="AI54" i="33"/>
  <c r="W56" i="96" l="1"/>
  <c r="AG55" i="96"/>
  <c r="AP55" i="96" s="1"/>
  <c r="AF55" i="96"/>
  <c r="AO55" i="96" s="1"/>
  <c r="AE55" i="96"/>
  <c r="AF54" i="46"/>
  <c r="AO54" i="46" s="1"/>
  <c r="AE54" i="46"/>
  <c r="W55" i="46"/>
  <c r="AG54" i="46"/>
  <c r="AP54" i="46" s="1"/>
  <c r="AF55" i="31"/>
  <c r="AO55" i="31" s="1"/>
  <c r="AE55" i="31"/>
  <c r="W56" i="31"/>
  <c r="AG55" i="31"/>
  <c r="AP55" i="31" s="1"/>
  <c r="AI53" i="74"/>
  <c r="AN53" i="74"/>
  <c r="AR53" i="46"/>
  <c r="AE58" i="89"/>
  <c r="AG58" i="89"/>
  <c r="AP58" i="89" s="1"/>
  <c r="W59" i="89"/>
  <c r="AF58" i="89"/>
  <c r="AO58" i="89" s="1"/>
  <c r="AI53" i="42"/>
  <c r="AN53" i="42"/>
  <c r="AN54" i="48"/>
  <c r="AI54" i="48"/>
  <c r="AR56" i="86"/>
  <c r="X55" i="35"/>
  <c r="Y55" i="35"/>
  <c r="AE55" i="45"/>
  <c r="W56" i="45"/>
  <c r="AG55" i="45"/>
  <c r="AP55" i="45" s="1"/>
  <c r="AF55" i="45"/>
  <c r="AO55" i="45" s="1"/>
  <c r="AH57" i="86"/>
  <c r="AQ57" i="86" s="1"/>
  <c r="AI53" i="90"/>
  <c r="AN53" i="90"/>
  <c r="AH55" i="31"/>
  <c r="AQ55" i="31" s="1"/>
  <c r="AH54" i="46"/>
  <c r="AQ54" i="46" s="1"/>
  <c r="AH54" i="25"/>
  <c r="AQ54" i="25" s="1"/>
  <c r="Z55" i="94"/>
  <c r="Y55" i="94"/>
  <c r="X55" i="94"/>
  <c r="AN53" i="93"/>
  <c r="AI53" i="93"/>
  <c r="Z55" i="91"/>
  <c r="Y55" i="91"/>
  <c r="X55" i="91"/>
  <c r="AN53" i="78"/>
  <c r="AI53" i="78"/>
  <c r="AI55" i="36"/>
  <c r="AN55" i="36"/>
  <c r="AI57" i="82"/>
  <c r="AN57" i="82"/>
  <c r="X55" i="28"/>
  <c r="Z55" i="28" s="1"/>
  <c r="Y55" i="28"/>
  <c r="Z53" i="73"/>
  <c r="Y53" i="73"/>
  <c r="X53" i="73"/>
  <c r="AH54" i="76"/>
  <c r="AQ54" i="76" s="1"/>
  <c r="W55" i="92"/>
  <c r="AG54" i="92"/>
  <c r="AP54" i="92" s="1"/>
  <c r="AE54" i="92"/>
  <c r="AF54" i="92"/>
  <c r="AO54" i="92" s="1"/>
  <c r="Z56" i="38"/>
  <c r="X56" i="38"/>
  <c r="Y56" i="38"/>
  <c r="W55" i="25"/>
  <c r="AG54" i="25"/>
  <c r="AP54" i="25" s="1"/>
  <c r="AF54" i="25"/>
  <c r="AO54" i="25" s="1"/>
  <c r="AE54" i="25"/>
  <c r="AI54" i="94"/>
  <c r="AN54" i="94"/>
  <c r="AR54" i="31"/>
  <c r="Z57" i="88"/>
  <c r="Y57" i="88"/>
  <c r="X57" i="88"/>
  <c r="Y57" i="85"/>
  <c r="Z57" i="85" s="1"/>
  <c r="X57" i="85"/>
  <c r="AI54" i="43"/>
  <c r="AN54" i="43"/>
  <c r="X53" i="32"/>
  <c r="Z53" i="32" s="1"/>
  <c r="Y53" i="32"/>
  <c r="Z56" i="79"/>
  <c r="Y56" i="79"/>
  <c r="X56" i="79"/>
  <c r="X55" i="48"/>
  <c r="Z55" i="48" s="1"/>
  <c r="Y55" i="48"/>
  <c r="AH55" i="33"/>
  <c r="AQ55" i="33" s="1"/>
  <c r="W56" i="34"/>
  <c r="AG55" i="34"/>
  <c r="AP55" i="34" s="1"/>
  <c r="AF55" i="34"/>
  <c r="AO55" i="34" s="1"/>
  <c r="AE55" i="34"/>
  <c r="W56" i="95"/>
  <c r="AG55" i="95"/>
  <c r="AP55" i="95" s="1"/>
  <c r="AF55" i="95"/>
  <c r="AO55" i="95" s="1"/>
  <c r="AE55" i="95"/>
  <c r="AI54" i="81"/>
  <c r="AN54" i="81"/>
  <c r="AH58" i="77"/>
  <c r="AQ58" i="77" s="1"/>
  <c r="AI54" i="28"/>
  <c r="AN54" i="28"/>
  <c r="Z56" i="87"/>
  <c r="Y56" i="87"/>
  <c r="X56" i="87"/>
  <c r="AI56" i="29"/>
  <c r="AN56" i="29"/>
  <c r="Z54" i="44"/>
  <c r="Y54" i="44"/>
  <c r="X54" i="44"/>
  <c r="W56" i="41"/>
  <c r="AG55" i="41"/>
  <c r="AP55" i="41" s="1"/>
  <c r="AF55" i="41"/>
  <c r="AO55" i="41" s="1"/>
  <c r="AE55" i="41"/>
  <c r="AF57" i="86"/>
  <c r="AO57" i="86" s="1"/>
  <c r="AE57" i="86"/>
  <c r="W58" i="86"/>
  <c r="AG57" i="86"/>
  <c r="AP57" i="86" s="1"/>
  <c r="Z58" i="80"/>
  <c r="X58" i="80"/>
  <c r="Y58" i="80"/>
  <c r="AN54" i="35"/>
  <c r="AI54" i="35"/>
  <c r="Z54" i="42"/>
  <c r="X54" i="42"/>
  <c r="Y54" i="42"/>
  <c r="AI52" i="32"/>
  <c r="AN52" i="32"/>
  <c r="X54" i="74"/>
  <c r="Z54" i="74" s="1"/>
  <c r="Y54" i="74"/>
  <c r="Z55" i="83"/>
  <c r="X55" i="83"/>
  <c r="Y55" i="83"/>
  <c r="X55" i="30"/>
  <c r="Y55" i="30"/>
  <c r="AF53" i="84"/>
  <c r="AO53" i="84" s="1"/>
  <c r="AE53" i="84"/>
  <c r="AG53" i="84"/>
  <c r="AP53" i="84" s="1"/>
  <c r="W54" i="84"/>
  <c r="AR53" i="40"/>
  <c r="X54" i="90"/>
  <c r="Y54" i="90"/>
  <c r="Z54" i="90" s="1"/>
  <c r="AH57" i="39"/>
  <c r="AQ57" i="39" s="1"/>
  <c r="AR57" i="77"/>
  <c r="Z54" i="76"/>
  <c r="AN54" i="91"/>
  <c r="AI54" i="91"/>
  <c r="X54" i="78"/>
  <c r="Y54" i="78"/>
  <c r="Z58" i="82"/>
  <c r="Y58" i="82"/>
  <c r="X58" i="82"/>
  <c r="AI52" i="73"/>
  <c r="AN52" i="73"/>
  <c r="Z55" i="27"/>
  <c r="Y55" i="27"/>
  <c r="X55" i="27"/>
  <c r="AR54" i="33"/>
  <c r="AI53" i="44"/>
  <c r="AN53" i="44"/>
  <c r="AI55" i="79"/>
  <c r="AN55" i="79"/>
  <c r="Z55" i="33"/>
  <c r="AN54" i="83"/>
  <c r="AI54" i="83"/>
  <c r="Z57" i="39"/>
  <c r="Z55" i="81"/>
  <c r="Y55" i="81"/>
  <c r="X55" i="81"/>
  <c r="AH54" i="40"/>
  <c r="AQ54" i="40" s="1"/>
  <c r="AI53" i="75"/>
  <c r="AN53" i="75"/>
  <c r="AI57" i="80"/>
  <c r="AN57" i="80"/>
  <c r="Z58" i="77"/>
  <c r="AN56" i="85"/>
  <c r="AI56" i="85"/>
  <c r="X56" i="36"/>
  <c r="Y56" i="36"/>
  <c r="Z55" i="43"/>
  <c r="X55" i="43"/>
  <c r="Y55" i="43"/>
  <c r="AI55" i="87"/>
  <c r="AN55" i="87"/>
  <c r="AN54" i="27"/>
  <c r="AI54" i="27"/>
  <c r="AR56" i="39"/>
  <c r="AR53" i="25"/>
  <c r="AE54" i="47"/>
  <c r="W55" i="47"/>
  <c r="AG54" i="47"/>
  <c r="AP54" i="47" s="1"/>
  <c r="AF54" i="47"/>
  <c r="AO54" i="47" s="1"/>
  <c r="AH55" i="96"/>
  <c r="AQ55" i="96" s="1"/>
  <c r="AF52" i="37"/>
  <c r="AO52" i="37" s="1"/>
  <c r="AE52" i="37"/>
  <c r="W53" i="37"/>
  <c r="AG52" i="37"/>
  <c r="AP52" i="37" s="1"/>
  <c r="AI54" i="30"/>
  <c r="AN54" i="30"/>
  <c r="AR53" i="76"/>
  <c r="AR54" i="96"/>
  <c r="W56" i="26"/>
  <c r="AG55" i="26"/>
  <c r="AP55" i="26" s="1"/>
  <c r="AF55" i="26"/>
  <c r="AO55" i="26" s="1"/>
  <c r="AE55" i="26"/>
  <c r="W55" i="40"/>
  <c r="AG54" i="40"/>
  <c r="AP54" i="40" s="1"/>
  <c r="AF54" i="40"/>
  <c r="AO54" i="40" s="1"/>
  <c r="AE54" i="40"/>
  <c r="AN55" i="38"/>
  <c r="AI55" i="38"/>
  <c r="X54" i="75"/>
  <c r="Y54" i="75"/>
  <c r="Z54" i="75" s="1"/>
  <c r="Z54" i="93"/>
  <c r="X54" i="93"/>
  <c r="Y54" i="93"/>
  <c r="AI56" i="88"/>
  <c r="AN56" i="88"/>
  <c r="Y57" i="29"/>
  <c r="X57" i="29"/>
  <c r="AF54" i="90" l="1"/>
  <c r="AO54" i="90" s="1"/>
  <c r="W55" i="90"/>
  <c r="AE54" i="90"/>
  <c r="AG54" i="90"/>
  <c r="AP54" i="90" s="1"/>
  <c r="W54" i="32"/>
  <c r="AG53" i="32"/>
  <c r="AP53" i="32" s="1"/>
  <c r="AF53" i="32"/>
  <c r="AO53" i="32" s="1"/>
  <c r="AE53" i="32"/>
  <c r="W55" i="75"/>
  <c r="AG54" i="75"/>
  <c r="AP54" i="75" s="1"/>
  <c r="AF54" i="75"/>
  <c r="AO54" i="75" s="1"/>
  <c r="AE54" i="75"/>
  <c r="W55" i="74"/>
  <c r="AG54" i="74"/>
  <c r="AP54" i="74" s="1"/>
  <c r="AF54" i="74"/>
  <c r="AO54" i="74" s="1"/>
  <c r="AE54" i="74"/>
  <c r="AE55" i="48"/>
  <c r="AF55" i="48"/>
  <c r="AO55" i="48" s="1"/>
  <c r="AG55" i="48"/>
  <c r="AP55" i="48" s="1"/>
  <c r="W56" i="48"/>
  <c r="W56" i="28"/>
  <c r="AG55" i="28"/>
  <c r="AP55" i="28" s="1"/>
  <c r="AE55" i="28"/>
  <c r="AF55" i="28"/>
  <c r="AO55" i="28" s="1"/>
  <c r="AE57" i="85"/>
  <c r="AF57" i="85"/>
  <c r="AO57" i="85" s="1"/>
  <c r="AG57" i="85"/>
  <c r="AP57" i="85" s="1"/>
  <c r="W58" i="85"/>
  <c r="AH57" i="29"/>
  <c r="AQ57" i="29" s="1"/>
  <c r="AH54" i="93"/>
  <c r="AQ54" i="93" s="1"/>
  <c r="AI55" i="26"/>
  <c r="AN55" i="26"/>
  <c r="X53" i="37"/>
  <c r="Z53" i="37" s="1"/>
  <c r="Y53" i="37"/>
  <c r="Y55" i="47"/>
  <c r="X55" i="47"/>
  <c r="AR54" i="27"/>
  <c r="W56" i="43"/>
  <c r="AG55" i="43"/>
  <c r="AP55" i="43" s="1"/>
  <c r="AE55" i="43"/>
  <c r="AF55" i="43"/>
  <c r="AO55" i="43" s="1"/>
  <c r="AE58" i="77"/>
  <c r="AF58" i="77"/>
  <c r="AO58" i="77" s="1"/>
  <c r="AG58" i="77"/>
  <c r="AP58" i="77" s="1"/>
  <c r="W59" i="77"/>
  <c r="W56" i="81"/>
  <c r="AG55" i="81"/>
  <c r="AP55" i="81" s="1"/>
  <c r="AF55" i="81"/>
  <c r="AO55" i="81" s="1"/>
  <c r="AE55" i="81"/>
  <c r="AR55" i="79"/>
  <c r="W59" i="82"/>
  <c r="AG58" i="82"/>
  <c r="AP58" i="82" s="1"/>
  <c r="AF58" i="82"/>
  <c r="AO58" i="82" s="1"/>
  <c r="AE58" i="82"/>
  <c r="W55" i="76"/>
  <c r="AG54" i="76"/>
  <c r="AP54" i="76" s="1"/>
  <c r="AF54" i="76"/>
  <c r="AO54" i="76" s="1"/>
  <c r="AE54" i="76"/>
  <c r="AH54" i="42"/>
  <c r="AQ54" i="42" s="1"/>
  <c r="W59" i="80"/>
  <c r="AG58" i="80"/>
  <c r="AP58" i="80" s="1"/>
  <c r="AF58" i="80"/>
  <c r="AO58" i="80" s="1"/>
  <c r="AE58" i="80"/>
  <c r="AI55" i="41"/>
  <c r="AN55" i="41"/>
  <c r="AF56" i="87"/>
  <c r="AO56" i="87" s="1"/>
  <c r="AE56" i="87"/>
  <c r="W57" i="87"/>
  <c r="AG56" i="87"/>
  <c r="AP56" i="87" s="1"/>
  <c r="X56" i="34"/>
  <c r="Y56" i="34"/>
  <c r="W57" i="79"/>
  <c r="AG56" i="79"/>
  <c r="AP56" i="79" s="1"/>
  <c r="AF56" i="79"/>
  <c r="AO56" i="79" s="1"/>
  <c r="AE56" i="79"/>
  <c r="AH57" i="85"/>
  <c r="AQ57" i="85" s="1"/>
  <c r="W54" i="73"/>
  <c r="AG53" i="73"/>
  <c r="AP53" i="73" s="1"/>
  <c r="AF53" i="73"/>
  <c r="AO53" i="73" s="1"/>
  <c r="AE53" i="73"/>
  <c r="AF55" i="91"/>
  <c r="AO55" i="91" s="1"/>
  <c r="AE55" i="91"/>
  <c r="W56" i="91"/>
  <c r="AG55" i="91"/>
  <c r="AP55" i="91" s="1"/>
  <c r="X56" i="45"/>
  <c r="Y56" i="45"/>
  <c r="Z56" i="45" s="1"/>
  <c r="AI55" i="31"/>
  <c r="AN55" i="31"/>
  <c r="AE54" i="93"/>
  <c r="W55" i="93"/>
  <c r="AF54" i="93"/>
  <c r="AO54" i="93" s="1"/>
  <c r="AG54" i="93"/>
  <c r="AP54" i="93" s="1"/>
  <c r="Z57" i="29"/>
  <c r="AI52" i="37"/>
  <c r="AN52" i="37"/>
  <c r="AH56" i="36"/>
  <c r="AQ56" i="36" s="1"/>
  <c r="AR54" i="83"/>
  <c r="AH54" i="78"/>
  <c r="AQ54" i="78" s="1"/>
  <c r="AI55" i="45"/>
  <c r="AN55" i="45"/>
  <c r="AR54" i="48"/>
  <c r="AH54" i="75"/>
  <c r="AQ54" i="75" s="1"/>
  <c r="AR55" i="87"/>
  <c r="Z56" i="36"/>
  <c r="AR52" i="73"/>
  <c r="Z54" i="78"/>
  <c r="AH54" i="90"/>
  <c r="AQ54" i="90" s="1"/>
  <c r="X58" i="86"/>
  <c r="Z58" i="86" s="1"/>
  <c r="Y58" i="86"/>
  <c r="X56" i="41"/>
  <c r="Y56" i="41"/>
  <c r="Z56" i="41" s="1"/>
  <c r="AR56" i="29"/>
  <c r="AR54" i="81"/>
  <c r="AI55" i="34"/>
  <c r="AN55" i="34"/>
  <c r="AH57" i="88"/>
  <c r="AQ57" i="88" s="1"/>
  <c r="AR54" i="94"/>
  <c r="AH55" i="94"/>
  <c r="AQ55" i="94" s="1"/>
  <c r="X55" i="46"/>
  <c r="Z55" i="46" s="1"/>
  <c r="Y55" i="46"/>
  <c r="AI54" i="40"/>
  <c r="AN54" i="40"/>
  <c r="AI54" i="47"/>
  <c r="AN54" i="47"/>
  <c r="X59" i="89"/>
  <c r="Y59" i="89"/>
  <c r="Z59" i="89" s="1"/>
  <c r="AN55" i="96"/>
  <c r="AI55" i="96"/>
  <c r="AR57" i="80"/>
  <c r="AR53" i="44"/>
  <c r="Y54" i="84"/>
  <c r="Z54" i="84" s="1"/>
  <c r="X54" i="84"/>
  <c r="AH53" i="32"/>
  <c r="AQ53" i="32" s="1"/>
  <c r="AN54" i="92"/>
  <c r="AI54" i="92"/>
  <c r="AR53" i="78"/>
  <c r="AR56" i="88"/>
  <c r="Y55" i="40"/>
  <c r="X55" i="40"/>
  <c r="Z55" i="40" s="1"/>
  <c r="Y56" i="26"/>
  <c r="X56" i="26"/>
  <c r="Z56" i="26" s="1"/>
  <c r="AR54" i="30"/>
  <c r="AR56" i="85"/>
  <c r="AR53" i="75"/>
  <c r="AH55" i="81"/>
  <c r="AQ55" i="81" s="1"/>
  <c r="AE55" i="33"/>
  <c r="W56" i="33"/>
  <c r="AF55" i="33"/>
  <c r="AO55" i="33" s="1"/>
  <c r="AG55" i="33"/>
  <c r="AP55" i="33" s="1"/>
  <c r="AH58" i="82"/>
  <c r="AQ58" i="82" s="1"/>
  <c r="AR54" i="91"/>
  <c r="AI53" i="84"/>
  <c r="AN53" i="84"/>
  <c r="AH55" i="83"/>
  <c r="AQ55" i="83" s="1"/>
  <c r="AR52" i="32"/>
  <c r="AN57" i="86"/>
  <c r="AI57" i="86"/>
  <c r="AH56" i="87"/>
  <c r="AQ56" i="87" s="1"/>
  <c r="AN55" i="95"/>
  <c r="AI55" i="95"/>
  <c r="AH56" i="79"/>
  <c r="AQ56" i="79" s="1"/>
  <c r="AH56" i="38"/>
  <c r="AQ56" i="38" s="1"/>
  <c r="X55" i="92"/>
  <c r="Y55" i="92"/>
  <c r="Z55" i="92" s="1"/>
  <c r="AH53" i="73"/>
  <c r="AQ53" i="73" s="1"/>
  <c r="AH55" i="91"/>
  <c r="AQ55" i="91" s="1"/>
  <c r="AR53" i="90"/>
  <c r="AH55" i="35"/>
  <c r="AQ55" i="35" s="1"/>
  <c r="AI58" i="89"/>
  <c r="AN58" i="89"/>
  <c r="X56" i="31"/>
  <c r="Y56" i="31"/>
  <c r="W58" i="39"/>
  <c r="AG57" i="39"/>
  <c r="AP57" i="39" s="1"/>
  <c r="AF57" i="39"/>
  <c r="AO57" i="39" s="1"/>
  <c r="AE57" i="39"/>
  <c r="AE55" i="27"/>
  <c r="W56" i="27"/>
  <c r="AG55" i="27"/>
  <c r="AP55" i="27" s="1"/>
  <c r="AF55" i="27"/>
  <c r="AO55" i="27" s="1"/>
  <c r="AH55" i="30"/>
  <c r="AQ55" i="30" s="1"/>
  <c r="AH54" i="74"/>
  <c r="AQ54" i="74" s="1"/>
  <c r="W55" i="42"/>
  <c r="AG54" i="42"/>
  <c r="AP54" i="42" s="1"/>
  <c r="AF54" i="42"/>
  <c r="AO54" i="42" s="1"/>
  <c r="AE54" i="42"/>
  <c r="AF54" i="44"/>
  <c r="AO54" i="44" s="1"/>
  <c r="W55" i="44"/>
  <c r="AG54" i="44"/>
  <c r="AP54" i="44" s="1"/>
  <c r="AE54" i="44"/>
  <c r="AR55" i="36"/>
  <c r="AR53" i="93"/>
  <c r="Z55" i="30"/>
  <c r="AR54" i="35"/>
  <c r="AR54" i="28"/>
  <c r="Y56" i="95"/>
  <c r="X56" i="95"/>
  <c r="Z56" i="95" s="1"/>
  <c r="AH55" i="48"/>
  <c r="AQ55" i="48" s="1"/>
  <c r="Y55" i="25"/>
  <c r="X55" i="25"/>
  <c r="AH55" i="28"/>
  <c r="AQ55" i="28" s="1"/>
  <c r="AR53" i="74"/>
  <c r="AR55" i="38"/>
  <c r="AH55" i="43"/>
  <c r="AQ55" i="43" s="1"/>
  <c r="AH55" i="27"/>
  <c r="AQ55" i="27" s="1"/>
  <c r="W56" i="83"/>
  <c r="AG55" i="83"/>
  <c r="AP55" i="83" s="1"/>
  <c r="AE55" i="83"/>
  <c r="AF55" i="83"/>
  <c r="AO55" i="83" s="1"/>
  <c r="AH58" i="80"/>
  <c r="AQ58" i="80" s="1"/>
  <c r="AH54" i="44"/>
  <c r="AQ54" i="44" s="1"/>
  <c r="AR54" i="43"/>
  <c r="W58" i="88"/>
  <c r="AG57" i="88"/>
  <c r="AP57" i="88" s="1"/>
  <c r="AF57" i="88"/>
  <c r="AO57" i="88" s="1"/>
  <c r="AE57" i="88"/>
  <c r="AN54" i="25"/>
  <c r="AI54" i="25"/>
  <c r="AF56" i="38"/>
  <c r="AO56" i="38" s="1"/>
  <c r="AE56" i="38"/>
  <c r="AG56" i="38"/>
  <c r="AP56" i="38" s="1"/>
  <c r="W57" i="38"/>
  <c r="AR57" i="82"/>
  <c r="W56" i="94"/>
  <c r="AG55" i="94"/>
  <c r="AP55" i="94" s="1"/>
  <c r="AF55" i="94"/>
  <c r="AO55" i="94" s="1"/>
  <c r="AE55" i="94"/>
  <c r="Z55" i="35"/>
  <c r="AR53" i="42"/>
  <c r="AI54" i="46"/>
  <c r="AN54" i="46"/>
  <c r="X56" i="96"/>
  <c r="Y56" i="96"/>
  <c r="AF54" i="84" l="1"/>
  <c r="AO54" i="84" s="1"/>
  <c r="W55" i="84"/>
  <c r="AE54" i="84"/>
  <c r="AG54" i="84"/>
  <c r="AP54" i="84" s="1"/>
  <c r="AF59" i="89"/>
  <c r="AO59" i="89" s="1"/>
  <c r="AG59" i="89"/>
  <c r="AP59" i="89" s="1"/>
  <c r="W60" i="89"/>
  <c r="AE59" i="89"/>
  <c r="AE58" i="86"/>
  <c r="W59" i="86"/>
  <c r="AG58" i="86"/>
  <c r="AP58" i="86" s="1"/>
  <c r="AF58" i="86"/>
  <c r="AO58" i="86" s="1"/>
  <c r="AE56" i="26"/>
  <c r="W57" i="26"/>
  <c r="AG56" i="26"/>
  <c r="AP56" i="26" s="1"/>
  <c r="AF56" i="26"/>
  <c r="AO56" i="26" s="1"/>
  <c r="W57" i="41"/>
  <c r="AG56" i="41"/>
  <c r="AP56" i="41" s="1"/>
  <c r="AF56" i="41"/>
  <c r="AO56" i="41" s="1"/>
  <c r="AE56" i="41"/>
  <c r="W54" i="37"/>
  <c r="AG53" i="37"/>
  <c r="AP53" i="37" s="1"/>
  <c r="AF53" i="37"/>
  <c r="AO53" i="37" s="1"/>
  <c r="AE53" i="37"/>
  <c r="W57" i="45"/>
  <c r="AG56" i="45"/>
  <c r="AP56" i="45" s="1"/>
  <c r="AF56" i="45"/>
  <c r="AO56" i="45" s="1"/>
  <c r="AE56" i="45"/>
  <c r="AF56" i="95"/>
  <c r="AO56" i="95" s="1"/>
  <c r="AE56" i="95"/>
  <c r="W57" i="95"/>
  <c r="AG56" i="95"/>
  <c r="AP56" i="95" s="1"/>
  <c r="W56" i="46"/>
  <c r="AG55" i="46"/>
  <c r="AP55" i="46" s="1"/>
  <c r="AF55" i="46"/>
  <c r="AO55" i="46" s="1"/>
  <c r="AE55" i="46"/>
  <c r="AE55" i="92"/>
  <c r="W56" i="92"/>
  <c r="AF55" i="92"/>
  <c r="AO55" i="92" s="1"/>
  <c r="AG55" i="92"/>
  <c r="AP55" i="92" s="1"/>
  <c r="W56" i="40"/>
  <c r="AG55" i="40"/>
  <c r="AP55" i="40" s="1"/>
  <c r="AF55" i="40"/>
  <c r="AO55" i="40" s="1"/>
  <c r="AE55" i="40"/>
  <c r="AN55" i="94"/>
  <c r="AI55" i="94"/>
  <c r="X58" i="39"/>
  <c r="Y58" i="39"/>
  <c r="AR55" i="96"/>
  <c r="AH56" i="34"/>
  <c r="AQ56" i="34" s="1"/>
  <c r="X56" i="94"/>
  <c r="Y56" i="94"/>
  <c r="Z56" i="94" s="1"/>
  <c r="W56" i="30"/>
  <c r="AG55" i="30"/>
  <c r="AP55" i="30" s="1"/>
  <c r="AF55" i="30"/>
  <c r="AO55" i="30" s="1"/>
  <c r="AE55" i="30"/>
  <c r="AH56" i="31"/>
  <c r="AQ56" i="31" s="1"/>
  <c r="AH56" i="96"/>
  <c r="AQ56" i="96" s="1"/>
  <c r="Y55" i="44"/>
  <c r="X55" i="44"/>
  <c r="Z55" i="42"/>
  <c r="X55" i="42"/>
  <c r="Y55" i="42"/>
  <c r="Z56" i="31"/>
  <c r="Z56" i="96"/>
  <c r="AR54" i="25"/>
  <c r="X58" i="88"/>
  <c r="Z58" i="88" s="1"/>
  <c r="Y58" i="88"/>
  <c r="AI55" i="33"/>
  <c r="AN55" i="33"/>
  <c r="AH54" i="84"/>
  <c r="AQ54" i="84" s="1"/>
  <c r="AE54" i="78"/>
  <c r="AF54" i="78"/>
  <c r="AO54" i="78" s="1"/>
  <c r="AG54" i="78"/>
  <c r="AP54" i="78" s="1"/>
  <c r="W55" i="78"/>
  <c r="AR55" i="31"/>
  <c r="Z56" i="91"/>
  <c r="X56" i="91"/>
  <c r="Y56" i="91"/>
  <c r="X55" i="76"/>
  <c r="Y55" i="76"/>
  <c r="Z55" i="76" s="1"/>
  <c r="AR54" i="47"/>
  <c r="Z54" i="73"/>
  <c r="Y54" i="73"/>
  <c r="X54" i="73"/>
  <c r="AR58" i="89"/>
  <c r="AR53" i="84"/>
  <c r="Y59" i="77"/>
  <c r="X59" i="77"/>
  <c r="AH55" i="47"/>
  <c r="AQ55" i="47" s="1"/>
  <c r="X58" i="85"/>
  <c r="Y58" i="85"/>
  <c r="AI55" i="28"/>
  <c r="AN55" i="28"/>
  <c r="Y55" i="74"/>
  <c r="X55" i="74"/>
  <c r="X55" i="75"/>
  <c r="Z55" i="75" s="1"/>
  <c r="Y55" i="75"/>
  <c r="AR54" i="46"/>
  <c r="Z57" i="38"/>
  <c r="X57" i="38"/>
  <c r="Y57" i="38"/>
  <c r="AI54" i="42"/>
  <c r="AN54" i="42"/>
  <c r="AI55" i="27"/>
  <c r="AN55" i="27"/>
  <c r="AH55" i="92"/>
  <c r="AQ55" i="92" s="1"/>
  <c r="AR55" i="95"/>
  <c r="AR55" i="34"/>
  <c r="AH56" i="41"/>
  <c r="AQ56" i="41" s="1"/>
  <c r="AR55" i="45"/>
  <c r="X55" i="93"/>
  <c r="Z55" i="93" s="1"/>
  <c r="Y55" i="93"/>
  <c r="AH56" i="45"/>
  <c r="AQ56" i="45" s="1"/>
  <c r="AN56" i="79"/>
  <c r="AI56" i="79"/>
  <c r="Z56" i="34"/>
  <c r="AN58" i="82"/>
  <c r="AI58" i="82"/>
  <c r="AI55" i="81"/>
  <c r="AN55" i="81"/>
  <c r="AN55" i="43"/>
  <c r="AI55" i="43"/>
  <c r="AR55" i="26"/>
  <c r="AI53" i="32"/>
  <c r="AN53" i="32"/>
  <c r="AI54" i="90"/>
  <c r="AN54" i="90"/>
  <c r="AH55" i="25"/>
  <c r="AQ55" i="25" s="1"/>
  <c r="Y56" i="27"/>
  <c r="X56" i="27"/>
  <c r="AN55" i="91"/>
  <c r="AI55" i="91"/>
  <c r="AN57" i="88"/>
  <c r="AI57" i="88"/>
  <c r="AI55" i="83"/>
  <c r="AN55" i="83"/>
  <c r="Z55" i="25"/>
  <c r="AH56" i="95"/>
  <c r="AQ56" i="95" s="1"/>
  <c r="AI54" i="44"/>
  <c r="AN54" i="44"/>
  <c r="AR57" i="86"/>
  <c r="AR54" i="40"/>
  <c r="W57" i="36"/>
  <c r="AG56" i="36"/>
  <c r="AP56" i="36" s="1"/>
  <c r="AF56" i="36"/>
  <c r="AO56" i="36" s="1"/>
  <c r="AE56" i="36"/>
  <c r="AI54" i="93"/>
  <c r="AN54" i="93"/>
  <c r="AR55" i="41"/>
  <c r="AN54" i="76"/>
  <c r="AI54" i="76"/>
  <c r="Z55" i="47"/>
  <c r="Z56" i="28"/>
  <c r="Y56" i="28"/>
  <c r="X56" i="28"/>
  <c r="AI55" i="48"/>
  <c r="AN55" i="48"/>
  <c r="X55" i="90"/>
  <c r="Z55" i="90" s="1"/>
  <c r="Y55" i="90"/>
  <c r="Z59" i="80"/>
  <c r="X59" i="80"/>
  <c r="Y59" i="80"/>
  <c r="AI56" i="38"/>
  <c r="AN56" i="38"/>
  <c r="AH55" i="40"/>
  <c r="AQ55" i="40" s="1"/>
  <c r="AH59" i="89"/>
  <c r="AQ59" i="89" s="1"/>
  <c r="AR52" i="37"/>
  <c r="AN53" i="73"/>
  <c r="AI53" i="73"/>
  <c r="Y57" i="87"/>
  <c r="Z57" i="87" s="1"/>
  <c r="X57" i="87"/>
  <c r="AI58" i="80"/>
  <c r="AN58" i="80"/>
  <c r="Z56" i="43"/>
  <c r="Y56" i="43"/>
  <c r="X56" i="43"/>
  <c r="AI54" i="74"/>
  <c r="AN54" i="74"/>
  <c r="AN54" i="75"/>
  <c r="AI54" i="75"/>
  <c r="AH56" i="26"/>
  <c r="AQ56" i="26" s="1"/>
  <c r="AI57" i="39"/>
  <c r="AN57" i="39"/>
  <c r="AE55" i="35"/>
  <c r="AF55" i="35"/>
  <c r="AO55" i="35" s="1"/>
  <c r="W56" i="35"/>
  <c r="AG55" i="35"/>
  <c r="AP55" i="35" s="1"/>
  <c r="X56" i="83"/>
  <c r="Y56" i="83"/>
  <c r="Z56" i="33"/>
  <c r="Y56" i="33"/>
  <c r="X56" i="33"/>
  <c r="AR54" i="92"/>
  <c r="AH55" i="46"/>
  <c r="AQ55" i="46" s="1"/>
  <c r="AH58" i="86"/>
  <c r="AQ58" i="86" s="1"/>
  <c r="W58" i="29"/>
  <c r="AG57" i="29"/>
  <c r="AP57" i="29" s="1"/>
  <c r="AF57" i="29"/>
  <c r="AO57" i="29" s="1"/>
  <c r="AE57" i="29"/>
  <c r="Z57" i="79"/>
  <c r="X57" i="79"/>
  <c r="Y57" i="79"/>
  <c r="AN56" i="87"/>
  <c r="AI56" i="87"/>
  <c r="X59" i="82"/>
  <c r="Z59" i="82" s="1"/>
  <c r="Y59" i="82"/>
  <c r="X56" i="81"/>
  <c r="Y56" i="81"/>
  <c r="Z56" i="81" s="1"/>
  <c r="AI58" i="77"/>
  <c r="AN58" i="77"/>
  <c r="AH53" i="37"/>
  <c r="AQ53" i="37" s="1"/>
  <c r="AI57" i="85"/>
  <c r="AN57" i="85"/>
  <c r="X56" i="48"/>
  <c r="Y56" i="48"/>
  <c r="Z56" i="48" s="1"/>
  <c r="Y54" i="32"/>
  <c r="Z54" i="32" s="1"/>
  <c r="X54" i="32"/>
  <c r="W57" i="48" l="1"/>
  <c r="AG56" i="48"/>
  <c r="AP56" i="48" s="1"/>
  <c r="AF56" i="48"/>
  <c r="AO56" i="48" s="1"/>
  <c r="AE56" i="48"/>
  <c r="W56" i="93"/>
  <c r="AG55" i="93"/>
  <c r="AP55" i="93" s="1"/>
  <c r="AE55" i="93"/>
  <c r="AF55" i="93"/>
  <c r="AO55" i="93" s="1"/>
  <c r="AE56" i="94"/>
  <c r="AF56" i="94"/>
  <c r="AO56" i="94" s="1"/>
  <c r="W57" i="94"/>
  <c r="AG56" i="94"/>
  <c r="AP56" i="94" s="1"/>
  <c r="W56" i="90"/>
  <c r="AG55" i="90"/>
  <c r="AP55" i="90" s="1"/>
  <c r="AF55" i="90"/>
  <c r="AO55" i="90" s="1"/>
  <c r="AE55" i="90"/>
  <c r="AE55" i="76"/>
  <c r="AG55" i="76"/>
  <c r="AP55" i="76" s="1"/>
  <c r="AF55" i="76"/>
  <c r="AO55" i="76" s="1"/>
  <c r="W56" i="76"/>
  <c r="W57" i="81"/>
  <c r="AG56" i="81"/>
  <c r="AP56" i="81" s="1"/>
  <c r="AF56" i="81"/>
  <c r="AO56" i="81" s="1"/>
  <c r="AE56" i="81"/>
  <c r="AF57" i="87"/>
  <c r="AO57" i="87" s="1"/>
  <c r="W58" i="87"/>
  <c r="AG57" i="87"/>
  <c r="AP57" i="87" s="1"/>
  <c r="AE57" i="87"/>
  <c r="AE59" i="82"/>
  <c r="AF59" i="82"/>
  <c r="AO59" i="82" s="1"/>
  <c r="W60" i="82"/>
  <c r="AG59" i="82"/>
  <c r="AP59" i="82" s="1"/>
  <c r="W55" i="32"/>
  <c r="AG54" i="32"/>
  <c r="AP54" i="32" s="1"/>
  <c r="AF54" i="32"/>
  <c r="AO54" i="32" s="1"/>
  <c r="AE54" i="32"/>
  <c r="AF55" i="75"/>
  <c r="AO55" i="75" s="1"/>
  <c r="AE55" i="75"/>
  <c r="W56" i="75"/>
  <c r="AG55" i="75"/>
  <c r="AP55" i="75" s="1"/>
  <c r="AE58" i="88"/>
  <c r="AF58" i="88"/>
  <c r="AO58" i="88" s="1"/>
  <c r="AG58" i="88"/>
  <c r="AP58" i="88" s="1"/>
  <c r="W59" i="88"/>
  <c r="AR56" i="87"/>
  <c r="AN57" i="29"/>
  <c r="AI57" i="29"/>
  <c r="W57" i="33"/>
  <c r="AG56" i="33"/>
  <c r="AP56" i="33" s="1"/>
  <c r="AF56" i="33"/>
  <c r="AO56" i="33" s="1"/>
  <c r="AE56" i="33"/>
  <c r="AR54" i="44"/>
  <c r="AR53" i="32"/>
  <c r="AR55" i="81"/>
  <c r="AF57" i="79"/>
  <c r="AO57" i="79" s="1"/>
  <c r="AE57" i="79"/>
  <c r="W58" i="79"/>
  <c r="AG57" i="79"/>
  <c r="AP57" i="79" s="1"/>
  <c r="AR54" i="75"/>
  <c r="AE56" i="43"/>
  <c r="AG56" i="43"/>
  <c r="AP56" i="43" s="1"/>
  <c r="AF56" i="43"/>
  <c r="AO56" i="43" s="1"/>
  <c r="W57" i="43"/>
  <c r="AR53" i="73"/>
  <c r="AH56" i="28"/>
  <c r="AQ56" i="28" s="1"/>
  <c r="AR58" i="77"/>
  <c r="X56" i="35"/>
  <c r="Y56" i="35"/>
  <c r="Z56" i="35" s="1"/>
  <c r="Z57" i="36"/>
  <c r="Y57" i="36"/>
  <c r="X57" i="36"/>
  <c r="AR55" i="91"/>
  <c r="AH57" i="38"/>
  <c r="AQ57" i="38" s="1"/>
  <c r="AH56" i="91"/>
  <c r="AQ56" i="91" s="1"/>
  <c r="AH55" i="42"/>
  <c r="AQ55" i="42" s="1"/>
  <c r="Y56" i="30"/>
  <c r="Z56" i="30" s="1"/>
  <c r="X56" i="30"/>
  <c r="AN55" i="40"/>
  <c r="AI55" i="40"/>
  <c r="Y56" i="92"/>
  <c r="X56" i="92"/>
  <c r="Z56" i="92" s="1"/>
  <c r="Y56" i="46"/>
  <c r="X56" i="46"/>
  <c r="AI53" i="37"/>
  <c r="AN53" i="37"/>
  <c r="AN56" i="41"/>
  <c r="AI56" i="41"/>
  <c r="AI58" i="86"/>
  <c r="AN58" i="86"/>
  <c r="W57" i="28"/>
  <c r="AG56" i="28"/>
  <c r="AP56" i="28" s="1"/>
  <c r="AF56" i="28"/>
  <c r="AO56" i="28" s="1"/>
  <c r="AE56" i="28"/>
  <c r="AE55" i="25"/>
  <c r="W56" i="25"/>
  <c r="AG55" i="25"/>
  <c r="AP55" i="25" s="1"/>
  <c r="AF55" i="25"/>
  <c r="AO55" i="25" s="1"/>
  <c r="W58" i="38"/>
  <c r="AE57" i="38"/>
  <c r="AG57" i="38"/>
  <c r="AP57" i="38" s="1"/>
  <c r="AF57" i="38"/>
  <c r="AO57" i="38" s="1"/>
  <c r="AH55" i="74"/>
  <c r="AQ55" i="74" s="1"/>
  <c r="AH58" i="85"/>
  <c r="AQ58" i="85" s="1"/>
  <c r="W56" i="42"/>
  <c r="AG55" i="42"/>
  <c r="AP55" i="42" s="1"/>
  <c r="AF55" i="42"/>
  <c r="AO55" i="42" s="1"/>
  <c r="AE55" i="42"/>
  <c r="AH58" i="39"/>
  <c r="AQ58" i="39" s="1"/>
  <c r="AI55" i="92"/>
  <c r="AN55" i="92"/>
  <c r="AI56" i="45"/>
  <c r="AN56" i="45"/>
  <c r="Y57" i="26"/>
  <c r="X57" i="26"/>
  <c r="AH56" i="48"/>
  <c r="AQ56" i="48" s="1"/>
  <c r="AH56" i="81"/>
  <c r="AQ56" i="81" s="1"/>
  <c r="AR54" i="74"/>
  <c r="AH57" i="87"/>
  <c r="AQ57" i="87" s="1"/>
  <c r="AR56" i="38"/>
  <c r="AG55" i="47"/>
  <c r="AP55" i="47" s="1"/>
  <c r="AF55" i="47"/>
  <c r="AO55" i="47" s="1"/>
  <c r="AE55" i="47"/>
  <c r="W56" i="47"/>
  <c r="AR54" i="93"/>
  <c r="AH56" i="27"/>
  <c r="AQ56" i="27" s="1"/>
  <c r="AR58" i="82"/>
  <c r="AR55" i="27"/>
  <c r="Z58" i="85"/>
  <c r="AH59" i="77"/>
  <c r="AQ59" i="77" s="1"/>
  <c r="AI54" i="78"/>
  <c r="AN54" i="78"/>
  <c r="AH55" i="44"/>
  <c r="AQ55" i="44" s="1"/>
  <c r="Z58" i="39"/>
  <c r="AI56" i="26"/>
  <c r="AN56" i="26"/>
  <c r="AI59" i="89"/>
  <c r="AN59" i="89"/>
  <c r="AI54" i="84"/>
  <c r="AN54" i="84"/>
  <c r="Z55" i="74"/>
  <c r="AH54" i="73"/>
  <c r="AQ54" i="73" s="1"/>
  <c r="AH55" i="76"/>
  <c r="AQ55" i="76" s="1"/>
  <c r="AR55" i="33"/>
  <c r="AF56" i="96"/>
  <c r="AO56" i="96" s="1"/>
  <c r="AE56" i="96"/>
  <c r="W57" i="96"/>
  <c r="AG56" i="96"/>
  <c r="AP56" i="96" s="1"/>
  <c r="AI55" i="30"/>
  <c r="AN55" i="30"/>
  <c r="AH56" i="94"/>
  <c r="AQ56" i="94" s="1"/>
  <c r="AR55" i="94"/>
  <c r="X56" i="40"/>
  <c r="Y56" i="40"/>
  <c r="AI55" i="46"/>
  <c r="AN55" i="46"/>
  <c r="X54" i="37"/>
  <c r="Y54" i="37"/>
  <c r="Y57" i="41"/>
  <c r="X57" i="41"/>
  <c r="Z57" i="41" s="1"/>
  <c r="X60" i="89"/>
  <c r="Z60" i="89" s="1"/>
  <c r="Y60" i="89"/>
  <c r="X55" i="84"/>
  <c r="Z55" i="84" s="1"/>
  <c r="Y55" i="84"/>
  <c r="AH55" i="90"/>
  <c r="AQ55" i="90" s="1"/>
  <c r="AF56" i="91"/>
  <c r="AO56" i="91" s="1"/>
  <c r="W57" i="91"/>
  <c r="AG56" i="91"/>
  <c r="AP56" i="91" s="1"/>
  <c r="AE56" i="91"/>
  <c r="AH56" i="83"/>
  <c r="AQ56" i="83" s="1"/>
  <c r="AI55" i="35"/>
  <c r="AN55" i="35"/>
  <c r="AH56" i="43"/>
  <c r="AQ56" i="43" s="1"/>
  <c r="AR54" i="76"/>
  <c r="AI56" i="36"/>
  <c r="AN56" i="36"/>
  <c r="AR55" i="83"/>
  <c r="AH54" i="32"/>
  <c r="AQ54" i="32" s="1"/>
  <c r="AH57" i="79"/>
  <c r="AQ57" i="79" s="1"/>
  <c r="Z58" i="29"/>
  <c r="X58" i="29"/>
  <c r="Y58" i="29"/>
  <c r="Z56" i="83"/>
  <c r="AH59" i="80"/>
  <c r="AQ59" i="80" s="1"/>
  <c r="AR55" i="48"/>
  <c r="AR57" i="88"/>
  <c r="Z56" i="27"/>
  <c r="AR55" i="43"/>
  <c r="W57" i="34"/>
  <c r="AG56" i="34"/>
  <c r="AP56" i="34" s="1"/>
  <c r="AF56" i="34"/>
  <c r="AO56" i="34" s="1"/>
  <c r="AE56" i="34"/>
  <c r="AR54" i="42"/>
  <c r="Z59" i="77"/>
  <c r="Z55" i="78"/>
  <c r="X55" i="78"/>
  <c r="Y55" i="78"/>
  <c r="W57" i="31"/>
  <c r="AG56" i="31"/>
  <c r="AP56" i="31" s="1"/>
  <c r="AF56" i="31"/>
  <c r="AO56" i="31" s="1"/>
  <c r="AE56" i="31"/>
  <c r="Z55" i="44"/>
  <c r="X57" i="95"/>
  <c r="Y57" i="95"/>
  <c r="Z57" i="45"/>
  <c r="X57" i="45"/>
  <c r="Y57" i="45"/>
  <c r="AR58" i="80"/>
  <c r="AH55" i="93"/>
  <c r="AQ55" i="93" s="1"/>
  <c r="AR57" i="85"/>
  <c r="AH59" i="82"/>
  <c r="AQ59" i="82" s="1"/>
  <c r="AH56" i="33"/>
  <c r="AQ56" i="33" s="1"/>
  <c r="AR57" i="39"/>
  <c r="W60" i="80"/>
  <c r="AG59" i="80"/>
  <c r="AP59" i="80" s="1"/>
  <c r="AF59" i="80"/>
  <c r="AO59" i="80" s="1"/>
  <c r="AE59" i="80"/>
  <c r="AR54" i="90"/>
  <c r="AR56" i="79"/>
  <c r="AH55" i="75"/>
  <c r="AQ55" i="75" s="1"/>
  <c r="AR55" i="28"/>
  <c r="AE54" i="73"/>
  <c r="AF54" i="73"/>
  <c r="AO54" i="73" s="1"/>
  <c r="W55" i="73"/>
  <c r="AG54" i="73"/>
  <c r="AP54" i="73" s="1"/>
  <c r="AH58" i="88"/>
  <c r="AQ58" i="88" s="1"/>
  <c r="AN56" i="95"/>
  <c r="AI56" i="95"/>
  <c r="X59" i="86"/>
  <c r="Y59" i="86"/>
  <c r="W61" i="89" l="1"/>
  <c r="AG60" i="89"/>
  <c r="AP60" i="89" s="1"/>
  <c r="AF60" i="89"/>
  <c r="AO60" i="89" s="1"/>
  <c r="AE60" i="89"/>
  <c r="W57" i="30"/>
  <c r="AG56" i="30"/>
  <c r="AP56" i="30" s="1"/>
  <c r="AF56" i="30"/>
  <c r="AO56" i="30" s="1"/>
  <c r="AE56" i="30"/>
  <c r="W56" i="84"/>
  <c r="AG55" i="84"/>
  <c r="AP55" i="84" s="1"/>
  <c r="AF55" i="84"/>
  <c r="AO55" i="84" s="1"/>
  <c r="AE55" i="84"/>
  <c r="AE57" i="41"/>
  <c r="W58" i="41"/>
  <c r="AG57" i="41"/>
  <c r="AP57" i="41" s="1"/>
  <c r="AF57" i="41"/>
  <c r="AO57" i="41" s="1"/>
  <c r="W57" i="92"/>
  <c r="AG56" i="92"/>
  <c r="AP56" i="92" s="1"/>
  <c r="AF56" i="92"/>
  <c r="AO56" i="92" s="1"/>
  <c r="AE56" i="92"/>
  <c r="W57" i="35"/>
  <c r="AG56" i="35"/>
  <c r="AP56" i="35" s="1"/>
  <c r="AF56" i="35"/>
  <c r="AO56" i="35" s="1"/>
  <c r="AE56" i="35"/>
  <c r="W58" i="45"/>
  <c r="AG57" i="45"/>
  <c r="AP57" i="45" s="1"/>
  <c r="AF57" i="45"/>
  <c r="AO57" i="45" s="1"/>
  <c r="AE57" i="45"/>
  <c r="W56" i="78"/>
  <c r="AG55" i="78"/>
  <c r="AP55" i="78" s="1"/>
  <c r="AF55" i="78"/>
  <c r="AO55" i="78" s="1"/>
  <c r="AE55" i="78"/>
  <c r="AE58" i="29"/>
  <c r="W59" i="29"/>
  <c r="AG58" i="29"/>
  <c r="AP58" i="29" s="1"/>
  <c r="AF58" i="29"/>
  <c r="AO58" i="29" s="1"/>
  <c r="AH59" i="86"/>
  <c r="AQ59" i="86" s="1"/>
  <c r="W60" i="77"/>
  <c r="AG59" i="77"/>
  <c r="AP59" i="77" s="1"/>
  <c r="AF59" i="77"/>
  <c r="AO59" i="77" s="1"/>
  <c r="AE59" i="77"/>
  <c r="Y57" i="91"/>
  <c r="X57" i="91"/>
  <c r="AH54" i="37"/>
  <c r="AQ54" i="37" s="1"/>
  <c r="Y55" i="73"/>
  <c r="X55" i="73"/>
  <c r="AH57" i="45"/>
  <c r="AQ57" i="45" s="1"/>
  <c r="AI56" i="31"/>
  <c r="AN56" i="31"/>
  <c r="AH55" i="78"/>
  <c r="AQ55" i="78" s="1"/>
  <c r="AN56" i="34"/>
  <c r="AI56" i="34"/>
  <c r="W57" i="27"/>
  <c r="AG56" i="27"/>
  <c r="AP56" i="27" s="1"/>
  <c r="AF56" i="27"/>
  <c r="AO56" i="27" s="1"/>
  <c r="AE56" i="27"/>
  <c r="AH58" i="29"/>
  <c r="AQ58" i="29" s="1"/>
  <c r="AR55" i="35"/>
  <c r="AI56" i="91"/>
  <c r="AN56" i="91"/>
  <c r="W59" i="39"/>
  <c r="AG58" i="39"/>
  <c r="AP58" i="39" s="1"/>
  <c r="AF58" i="39"/>
  <c r="AO58" i="39" s="1"/>
  <c r="AE58" i="39"/>
  <c r="AI57" i="38"/>
  <c r="AN57" i="38"/>
  <c r="Z57" i="28"/>
  <c r="Y57" i="28"/>
  <c r="X57" i="28"/>
  <c r="AR53" i="37"/>
  <c r="AI56" i="43"/>
  <c r="AN56" i="43"/>
  <c r="AI57" i="79"/>
  <c r="AN57" i="79"/>
  <c r="X57" i="33"/>
  <c r="Y57" i="33"/>
  <c r="Z57" i="33" s="1"/>
  <c r="Z56" i="75"/>
  <c r="X56" i="75"/>
  <c r="Y56" i="75"/>
  <c r="AI59" i="82"/>
  <c r="AN59" i="82"/>
  <c r="Z56" i="93"/>
  <c r="X56" i="93"/>
  <c r="Y56" i="93"/>
  <c r="AH56" i="40"/>
  <c r="AQ56" i="40" s="1"/>
  <c r="AR54" i="84"/>
  <c r="AR54" i="78"/>
  <c r="W59" i="85"/>
  <c r="AG58" i="85"/>
  <c r="AP58" i="85" s="1"/>
  <c r="AF58" i="85"/>
  <c r="AO58" i="85" s="1"/>
  <c r="AE58" i="85"/>
  <c r="X56" i="47"/>
  <c r="Y56" i="47"/>
  <c r="AH57" i="26"/>
  <c r="AQ57" i="26" s="1"/>
  <c r="AR55" i="92"/>
  <c r="Y58" i="38"/>
  <c r="X58" i="38"/>
  <c r="AI55" i="25"/>
  <c r="AN55" i="25"/>
  <c r="AH56" i="46"/>
  <c r="AQ56" i="46" s="1"/>
  <c r="AR55" i="40"/>
  <c r="W58" i="36"/>
  <c r="AG57" i="36"/>
  <c r="AP57" i="36" s="1"/>
  <c r="AF57" i="36"/>
  <c r="AO57" i="36" s="1"/>
  <c r="AE57" i="36"/>
  <c r="AR57" i="29"/>
  <c r="AN55" i="75"/>
  <c r="AI55" i="75"/>
  <c r="Z55" i="32"/>
  <c r="X55" i="32"/>
  <c r="Y55" i="32"/>
  <c r="AI57" i="87"/>
  <c r="AN57" i="87"/>
  <c r="AN56" i="81"/>
  <c r="AI56" i="81"/>
  <c r="AI56" i="94"/>
  <c r="AN56" i="94"/>
  <c r="AI56" i="48"/>
  <c r="AN56" i="48"/>
  <c r="AR58" i="86"/>
  <c r="Z57" i="43"/>
  <c r="X57" i="43"/>
  <c r="Y57" i="43"/>
  <c r="AN56" i="33"/>
  <c r="AI56" i="33"/>
  <c r="Z56" i="90"/>
  <c r="X56" i="90"/>
  <c r="Y56" i="90"/>
  <c r="X57" i="96"/>
  <c r="Y57" i="96"/>
  <c r="AN55" i="42"/>
  <c r="AI55" i="42"/>
  <c r="Z59" i="86"/>
  <c r="AI54" i="73"/>
  <c r="AN54" i="73"/>
  <c r="AH57" i="95"/>
  <c r="AQ57" i="95" s="1"/>
  <c r="Y57" i="31"/>
  <c r="X57" i="31"/>
  <c r="Z57" i="34"/>
  <c r="X57" i="34"/>
  <c r="Y57" i="34"/>
  <c r="AR56" i="36"/>
  <c r="Z54" i="37"/>
  <c r="AN56" i="96"/>
  <c r="AI56" i="96"/>
  <c r="AR59" i="89"/>
  <c r="Z57" i="26"/>
  <c r="AN56" i="28"/>
  <c r="AI56" i="28"/>
  <c r="AR56" i="41"/>
  <c r="Z56" i="46"/>
  <c r="AH56" i="30"/>
  <c r="AQ56" i="30" s="1"/>
  <c r="AH56" i="35"/>
  <c r="AQ56" i="35" s="1"/>
  <c r="AI58" i="88"/>
  <c r="AN58" i="88"/>
  <c r="Y60" i="82"/>
  <c r="X60" i="82"/>
  <c r="AI55" i="76"/>
  <c r="AN55" i="76"/>
  <c r="AN55" i="93"/>
  <c r="AI55" i="93"/>
  <c r="Z56" i="40"/>
  <c r="AI55" i="47"/>
  <c r="AN55" i="47"/>
  <c r="Z57" i="95"/>
  <c r="AF56" i="83"/>
  <c r="AO56" i="83" s="1"/>
  <c r="AG56" i="83"/>
  <c r="AP56" i="83" s="1"/>
  <c r="AE56" i="83"/>
  <c r="W57" i="83"/>
  <c r="AH57" i="41"/>
  <c r="AQ57" i="41" s="1"/>
  <c r="AH56" i="92"/>
  <c r="AQ56" i="92" s="1"/>
  <c r="Z58" i="79"/>
  <c r="X58" i="79"/>
  <c r="Y58" i="79"/>
  <c r="AN54" i="32"/>
  <c r="AI54" i="32"/>
  <c r="Z58" i="87"/>
  <c r="X58" i="87"/>
  <c r="Y58" i="87"/>
  <c r="X57" i="81"/>
  <c r="Y57" i="81"/>
  <c r="Z57" i="94"/>
  <c r="X57" i="94"/>
  <c r="Y57" i="94"/>
  <c r="X57" i="48"/>
  <c r="Y57" i="48"/>
  <c r="Z60" i="80"/>
  <c r="Y60" i="80"/>
  <c r="X60" i="80"/>
  <c r="AH60" i="89"/>
  <c r="AQ60" i="89" s="1"/>
  <c r="AR56" i="95"/>
  <c r="AN59" i="80"/>
  <c r="AI59" i="80"/>
  <c r="W56" i="44"/>
  <c r="AG55" i="44"/>
  <c r="AP55" i="44" s="1"/>
  <c r="AE55" i="44"/>
  <c r="AF55" i="44"/>
  <c r="AO55" i="44" s="1"/>
  <c r="AH55" i="84"/>
  <c r="AQ55" i="84" s="1"/>
  <c r="AR55" i="46"/>
  <c r="AR55" i="30"/>
  <c r="W56" i="74"/>
  <c r="AG55" i="74"/>
  <c r="AP55" i="74" s="1"/>
  <c r="AF55" i="74"/>
  <c r="AO55" i="74" s="1"/>
  <c r="AE55" i="74"/>
  <c r="AR56" i="26"/>
  <c r="AR56" i="45"/>
  <c r="X56" i="42"/>
  <c r="Y56" i="42"/>
  <c r="Y56" i="25"/>
  <c r="X56" i="25"/>
  <c r="AH57" i="36"/>
  <c r="AQ57" i="36" s="1"/>
  <c r="X59" i="88"/>
  <c r="Y59" i="88"/>
  <c r="Z56" i="76"/>
  <c r="Y56" i="76"/>
  <c r="X56" i="76"/>
  <c r="AN55" i="90"/>
  <c r="AI55" i="90"/>
  <c r="AE57" i="33" l="1"/>
  <c r="W58" i="33"/>
  <c r="AG57" i="33"/>
  <c r="AP57" i="33" s="1"/>
  <c r="AF57" i="33"/>
  <c r="AO57" i="33" s="1"/>
  <c r="W57" i="76"/>
  <c r="AE56" i="76"/>
  <c r="AF56" i="76"/>
  <c r="AO56" i="76" s="1"/>
  <c r="AG56" i="76"/>
  <c r="AP56" i="76" s="1"/>
  <c r="AH57" i="94"/>
  <c r="AQ57" i="94" s="1"/>
  <c r="AH58" i="87"/>
  <c r="AQ58" i="87" s="1"/>
  <c r="W59" i="79"/>
  <c r="AG58" i="79"/>
  <c r="AP58" i="79" s="1"/>
  <c r="AE58" i="79"/>
  <c r="AF58" i="79"/>
  <c r="AO58" i="79" s="1"/>
  <c r="AN56" i="83"/>
  <c r="AI56" i="83"/>
  <c r="AR55" i="47"/>
  <c r="AH60" i="82"/>
  <c r="AQ60" i="82" s="1"/>
  <c r="AR56" i="28"/>
  <c r="AE57" i="34"/>
  <c r="AF57" i="34"/>
  <c r="AO57" i="34" s="1"/>
  <c r="W58" i="34"/>
  <c r="AG57" i="34"/>
  <c r="AP57" i="34" s="1"/>
  <c r="AR55" i="42"/>
  <c r="AH56" i="90"/>
  <c r="AQ56" i="90" s="1"/>
  <c r="W58" i="43"/>
  <c r="AG57" i="43"/>
  <c r="AP57" i="43" s="1"/>
  <c r="AF57" i="43"/>
  <c r="AO57" i="43" s="1"/>
  <c r="AE57" i="43"/>
  <c r="AR56" i="94"/>
  <c r="AH55" i="32"/>
  <c r="AQ55" i="32" s="1"/>
  <c r="X59" i="85"/>
  <c r="Y59" i="85"/>
  <c r="AH56" i="93"/>
  <c r="AQ56" i="93" s="1"/>
  <c r="AG56" i="75"/>
  <c r="AP56" i="75" s="1"/>
  <c r="AF56" i="75"/>
  <c r="AO56" i="75" s="1"/>
  <c r="W57" i="75"/>
  <c r="AE56" i="75"/>
  <c r="AF57" i="28"/>
  <c r="AO57" i="28" s="1"/>
  <c r="AE57" i="28"/>
  <c r="W58" i="28"/>
  <c r="AG57" i="28"/>
  <c r="AP57" i="28" s="1"/>
  <c r="AR56" i="31"/>
  <c r="AH55" i="73"/>
  <c r="AQ55" i="73" s="1"/>
  <c r="AI56" i="35"/>
  <c r="AN56" i="35"/>
  <c r="X58" i="41"/>
  <c r="Z58" i="41" s="1"/>
  <c r="Y58" i="41"/>
  <c r="Z57" i="30"/>
  <c r="Y57" i="30"/>
  <c r="X57" i="30"/>
  <c r="AH56" i="42"/>
  <c r="AQ56" i="42" s="1"/>
  <c r="Y56" i="44"/>
  <c r="X56" i="44"/>
  <c r="AF56" i="40"/>
  <c r="AO56" i="40" s="1"/>
  <c r="AE56" i="40"/>
  <c r="W57" i="40"/>
  <c r="AG56" i="40"/>
  <c r="AP56" i="40" s="1"/>
  <c r="W55" i="37"/>
  <c r="AG54" i="37"/>
  <c r="AP54" i="37" s="1"/>
  <c r="AF54" i="37"/>
  <c r="AO54" i="37" s="1"/>
  <c r="AE54" i="37"/>
  <c r="AH57" i="31"/>
  <c r="AQ57" i="31" s="1"/>
  <c r="AE56" i="90"/>
  <c r="W57" i="90"/>
  <c r="AF56" i="90"/>
  <c r="AO56" i="90" s="1"/>
  <c r="AG56" i="90"/>
  <c r="AP56" i="90" s="1"/>
  <c r="AR56" i="81"/>
  <c r="AF55" i="32"/>
  <c r="AO55" i="32" s="1"/>
  <c r="AE55" i="32"/>
  <c r="W56" i="32"/>
  <c r="AG55" i="32"/>
  <c r="AP55" i="32" s="1"/>
  <c r="AN57" i="36"/>
  <c r="AI57" i="36"/>
  <c r="AR55" i="25"/>
  <c r="AH56" i="47"/>
  <c r="AQ56" i="47" s="1"/>
  <c r="AF56" i="93"/>
  <c r="AO56" i="93" s="1"/>
  <c r="AE56" i="93"/>
  <c r="W57" i="93"/>
  <c r="AG56" i="93"/>
  <c r="AP56" i="93" s="1"/>
  <c r="AR56" i="43"/>
  <c r="X59" i="39"/>
  <c r="Y59" i="39"/>
  <c r="AI58" i="29"/>
  <c r="AN58" i="29"/>
  <c r="Z56" i="84"/>
  <c r="Y56" i="84"/>
  <c r="X56" i="84"/>
  <c r="AH59" i="88"/>
  <c r="AQ59" i="88" s="1"/>
  <c r="Z56" i="42"/>
  <c r="AN55" i="74"/>
  <c r="AI55" i="74"/>
  <c r="AR59" i="80"/>
  <c r="AR54" i="32"/>
  <c r="AR55" i="93"/>
  <c r="Z60" i="82"/>
  <c r="AG57" i="26"/>
  <c r="AP57" i="26" s="1"/>
  <c r="AF57" i="26"/>
  <c r="AO57" i="26" s="1"/>
  <c r="AE57" i="26"/>
  <c r="W58" i="26"/>
  <c r="AR56" i="33"/>
  <c r="AR55" i="75"/>
  <c r="AH58" i="38"/>
  <c r="AQ58" i="38" s="1"/>
  <c r="Z56" i="47"/>
  <c r="AH57" i="33"/>
  <c r="AQ57" i="33" s="1"/>
  <c r="AR57" i="38"/>
  <c r="Z55" i="73"/>
  <c r="AH57" i="91"/>
  <c r="AQ57" i="91" s="1"/>
  <c r="Y60" i="77"/>
  <c r="Z60" i="77" s="1"/>
  <c r="X60" i="77"/>
  <c r="AI55" i="78"/>
  <c r="AN55" i="78"/>
  <c r="AN57" i="45"/>
  <c r="AI57" i="45"/>
  <c r="AI57" i="41"/>
  <c r="AN57" i="41"/>
  <c r="AN60" i="89"/>
  <c r="AI60" i="89"/>
  <c r="AH56" i="25"/>
  <c r="AQ56" i="25" s="1"/>
  <c r="AH57" i="48"/>
  <c r="AQ57" i="48" s="1"/>
  <c r="AH57" i="81"/>
  <c r="AQ57" i="81" s="1"/>
  <c r="W57" i="46"/>
  <c r="AG56" i="46"/>
  <c r="AP56" i="46" s="1"/>
  <c r="AF56" i="46"/>
  <c r="AO56" i="46" s="1"/>
  <c r="AE56" i="46"/>
  <c r="Z57" i="31"/>
  <c r="AH57" i="96"/>
  <c r="AQ57" i="96" s="1"/>
  <c r="AI58" i="85"/>
  <c r="AN58" i="85"/>
  <c r="AR59" i="82"/>
  <c r="AR56" i="91"/>
  <c r="Z57" i="27"/>
  <c r="Y57" i="27"/>
  <c r="X57" i="27"/>
  <c r="Y57" i="35"/>
  <c r="X57" i="35"/>
  <c r="Z57" i="92"/>
  <c r="Y57" i="92"/>
  <c r="X57" i="92"/>
  <c r="AN56" i="30"/>
  <c r="AI56" i="30"/>
  <c r="AE60" i="80"/>
  <c r="AF60" i="80"/>
  <c r="AO60" i="80" s="1"/>
  <c r="AG60" i="80"/>
  <c r="AP60" i="80" s="1"/>
  <c r="W61" i="80"/>
  <c r="AE57" i="94"/>
  <c r="W58" i="94"/>
  <c r="AG57" i="94"/>
  <c r="AP57" i="94" s="1"/>
  <c r="AF57" i="94"/>
  <c r="AO57" i="94" s="1"/>
  <c r="AG58" i="87"/>
  <c r="AP58" i="87" s="1"/>
  <c r="AF58" i="87"/>
  <c r="AO58" i="87" s="1"/>
  <c r="AE58" i="87"/>
  <c r="W59" i="87"/>
  <c r="AR55" i="90"/>
  <c r="Z59" i="88"/>
  <c r="AH56" i="76"/>
  <c r="AQ56" i="76" s="1"/>
  <c r="Z57" i="48"/>
  <c r="Z57" i="81"/>
  <c r="AE57" i="95"/>
  <c r="AG57" i="95"/>
  <c r="AP57" i="95" s="1"/>
  <c r="AF57" i="95"/>
  <c r="AO57" i="95" s="1"/>
  <c r="W58" i="95"/>
  <c r="AR58" i="88"/>
  <c r="AR54" i="73"/>
  <c r="Z57" i="96"/>
  <c r="AR56" i="48"/>
  <c r="AR57" i="87"/>
  <c r="X58" i="36"/>
  <c r="Y58" i="36"/>
  <c r="Z58" i="38"/>
  <c r="AH57" i="28"/>
  <c r="AQ57" i="28" s="1"/>
  <c r="AN58" i="39"/>
  <c r="AI58" i="39"/>
  <c r="AR56" i="34"/>
  <c r="Z57" i="91"/>
  <c r="AN55" i="84"/>
  <c r="AI55" i="84"/>
  <c r="Z56" i="25"/>
  <c r="Z56" i="74"/>
  <c r="Y56" i="74"/>
  <c r="X56" i="74"/>
  <c r="AN55" i="44"/>
  <c r="AI55" i="44"/>
  <c r="AH60" i="80"/>
  <c r="AQ60" i="80" s="1"/>
  <c r="AH58" i="79"/>
  <c r="AQ58" i="79" s="1"/>
  <c r="Y57" i="83"/>
  <c r="X57" i="83"/>
  <c r="Z57" i="83" s="1"/>
  <c r="AR55" i="76"/>
  <c r="AR56" i="96"/>
  <c r="AH57" i="34"/>
  <c r="AQ57" i="34" s="1"/>
  <c r="W60" i="86"/>
  <c r="AG59" i="86"/>
  <c r="AP59" i="86" s="1"/>
  <c r="AF59" i="86"/>
  <c r="AO59" i="86" s="1"/>
  <c r="AE59" i="86"/>
  <c r="AH57" i="43"/>
  <c r="AQ57" i="43" s="1"/>
  <c r="AH56" i="75"/>
  <c r="AQ56" i="75" s="1"/>
  <c r="AR57" i="79"/>
  <c r="AN56" i="27"/>
  <c r="AI56" i="27"/>
  <c r="AI59" i="77"/>
  <c r="AN59" i="77"/>
  <c r="Z59" i="29"/>
  <c r="X59" i="29"/>
  <c r="Y59" i="29"/>
  <c r="X56" i="78"/>
  <c r="Y56" i="78"/>
  <c r="Z58" i="45"/>
  <c r="X58" i="45"/>
  <c r="Y58" i="45"/>
  <c r="AN56" i="92"/>
  <c r="AI56" i="92"/>
  <c r="Z61" i="89"/>
  <c r="Y61" i="89"/>
  <c r="X61" i="89"/>
  <c r="W59" i="41" l="1"/>
  <c r="AG58" i="41"/>
  <c r="AP58" i="41" s="1"/>
  <c r="AF58" i="41"/>
  <c r="AO58" i="41" s="1"/>
  <c r="AE58" i="41"/>
  <c r="AE57" i="83"/>
  <c r="W58" i="83"/>
  <c r="AF57" i="83"/>
  <c r="AO57" i="83" s="1"/>
  <c r="AG57" i="83"/>
  <c r="AP57" i="83" s="1"/>
  <c r="W61" i="77"/>
  <c r="AG60" i="77"/>
  <c r="AP60" i="77" s="1"/>
  <c r="AF60" i="77"/>
  <c r="AO60" i="77" s="1"/>
  <c r="AE60" i="77"/>
  <c r="AR58" i="39"/>
  <c r="AE58" i="45"/>
  <c r="W59" i="45"/>
  <c r="AG58" i="45"/>
  <c r="AP58" i="45" s="1"/>
  <c r="AF58" i="45"/>
  <c r="AO58" i="45" s="1"/>
  <c r="W60" i="29"/>
  <c r="AG59" i="29"/>
  <c r="AP59" i="29" s="1"/>
  <c r="AF59" i="29"/>
  <c r="AO59" i="29" s="1"/>
  <c r="AE59" i="29"/>
  <c r="AE56" i="74"/>
  <c r="AF56" i="74"/>
  <c r="AO56" i="74" s="1"/>
  <c r="W57" i="74"/>
  <c r="AG56" i="74"/>
  <c r="AP56" i="74" s="1"/>
  <c r="AI57" i="95"/>
  <c r="AN57" i="95"/>
  <c r="Z59" i="87"/>
  <c r="X59" i="87"/>
  <c r="Y59" i="87"/>
  <c r="X57" i="46"/>
  <c r="Y57" i="46"/>
  <c r="AH60" i="77"/>
  <c r="AQ60" i="77" s="1"/>
  <c r="AF56" i="84"/>
  <c r="AO56" i="84" s="1"/>
  <c r="AE56" i="84"/>
  <c r="W57" i="84"/>
  <c r="AG56" i="84"/>
  <c r="AP56" i="84" s="1"/>
  <c r="Y57" i="75"/>
  <c r="X57" i="75"/>
  <c r="AI58" i="79"/>
  <c r="AN58" i="79"/>
  <c r="AE61" i="89"/>
  <c r="W62" i="89"/>
  <c r="AF61" i="89"/>
  <c r="AO61" i="89" s="1"/>
  <c r="AG61" i="89"/>
  <c r="AP61" i="89" s="1"/>
  <c r="AR58" i="85"/>
  <c r="W58" i="31"/>
  <c r="AG57" i="31"/>
  <c r="AP57" i="31" s="1"/>
  <c r="AF57" i="31"/>
  <c r="AO57" i="31" s="1"/>
  <c r="AE57" i="31"/>
  <c r="X55" i="37"/>
  <c r="Y55" i="37"/>
  <c r="AH56" i="44"/>
  <c r="AQ56" i="44" s="1"/>
  <c r="AR55" i="44"/>
  <c r="W59" i="38"/>
  <c r="AG58" i="38"/>
  <c r="AP58" i="38" s="1"/>
  <c r="AF58" i="38"/>
  <c r="AO58" i="38" s="1"/>
  <c r="AE58" i="38"/>
  <c r="AI57" i="94"/>
  <c r="AN57" i="94"/>
  <c r="AI60" i="80"/>
  <c r="AN60" i="80"/>
  <c r="AH57" i="35"/>
  <c r="AQ57" i="35" s="1"/>
  <c r="AR57" i="45"/>
  <c r="W56" i="73"/>
  <c r="AG55" i="73"/>
  <c r="AP55" i="73" s="1"/>
  <c r="AF55" i="73"/>
  <c r="AO55" i="73" s="1"/>
  <c r="AE55" i="73"/>
  <c r="X58" i="26"/>
  <c r="Y58" i="26"/>
  <c r="AR55" i="74"/>
  <c r="AR58" i="29"/>
  <c r="AR57" i="36"/>
  <c r="X58" i="34"/>
  <c r="Z58" i="34" s="1"/>
  <c r="Y58" i="34"/>
  <c r="X59" i="79"/>
  <c r="Y59" i="79"/>
  <c r="W57" i="25"/>
  <c r="AG56" i="25"/>
  <c r="AP56" i="25" s="1"/>
  <c r="AF56" i="25"/>
  <c r="AO56" i="25" s="1"/>
  <c r="AE56" i="25"/>
  <c r="AE57" i="92"/>
  <c r="AF57" i="92"/>
  <c r="AO57" i="92" s="1"/>
  <c r="AG57" i="92"/>
  <c r="AP57" i="92" s="1"/>
  <c r="W58" i="92"/>
  <c r="AR57" i="41"/>
  <c r="AI55" i="32"/>
  <c r="AN55" i="32"/>
  <c r="X57" i="90"/>
  <c r="Y57" i="90"/>
  <c r="Z58" i="28"/>
  <c r="X58" i="28"/>
  <c r="Y58" i="28"/>
  <c r="AI57" i="43"/>
  <c r="AN57" i="43"/>
  <c r="AR56" i="92"/>
  <c r="AH56" i="78"/>
  <c r="AQ56" i="78" s="1"/>
  <c r="AR59" i="77"/>
  <c r="AR55" i="84"/>
  <c r="AE57" i="81"/>
  <c r="AF57" i="81"/>
  <c r="AO57" i="81" s="1"/>
  <c r="AG57" i="81"/>
  <c r="AP57" i="81" s="1"/>
  <c r="W58" i="81"/>
  <c r="Z56" i="78"/>
  <c r="AR56" i="27"/>
  <c r="Z60" i="86"/>
  <c r="X60" i="86"/>
  <c r="Y60" i="86"/>
  <c r="X58" i="95"/>
  <c r="Y58" i="95"/>
  <c r="Z58" i="95" s="1"/>
  <c r="W58" i="48"/>
  <c r="AG57" i="48"/>
  <c r="AP57" i="48" s="1"/>
  <c r="AF57" i="48"/>
  <c r="AO57" i="48" s="1"/>
  <c r="AE57" i="48"/>
  <c r="W60" i="88"/>
  <c r="AG59" i="88"/>
  <c r="AP59" i="88" s="1"/>
  <c r="AF59" i="88"/>
  <c r="AO59" i="88" s="1"/>
  <c r="AE59" i="88"/>
  <c r="AR56" i="30"/>
  <c r="AN56" i="46"/>
  <c r="AI56" i="46"/>
  <c r="AI57" i="26"/>
  <c r="AN57" i="26"/>
  <c r="AI56" i="90"/>
  <c r="AN56" i="90"/>
  <c r="Z57" i="40"/>
  <c r="Y57" i="40"/>
  <c r="X57" i="40"/>
  <c r="Z56" i="44"/>
  <c r="AH57" i="30"/>
  <c r="AQ57" i="30" s="1"/>
  <c r="AI57" i="28"/>
  <c r="AN57" i="28"/>
  <c r="AR56" i="83"/>
  <c r="AH57" i="83"/>
  <c r="AQ57" i="83" s="1"/>
  <c r="AF57" i="27"/>
  <c r="AO57" i="27" s="1"/>
  <c r="AE57" i="27"/>
  <c r="W58" i="27"/>
  <c r="AG57" i="27"/>
  <c r="AP57" i="27" s="1"/>
  <c r="W61" i="82"/>
  <c r="AG60" i="82"/>
  <c r="AP60" i="82" s="1"/>
  <c r="AE60" i="82"/>
  <c r="AF60" i="82"/>
  <c r="AO60" i="82" s="1"/>
  <c r="X61" i="80"/>
  <c r="Y61" i="80"/>
  <c r="Z57" i="35"/>
  <c r="AR60" i="89"/>
  <c r="AF56" i="47"/>
  <c r="AO56" i="47" s="1"/>
  <c r="AE56" i="47"/>
  <c r="W57" i="47"/>
  <c r="AG56" i="47"/>
  <c r="AP56" i="47" s="1"/>
  <c r="AF56" i="42"/>
  <c r="AO56" i="42" s="1"/>
  <c r="AE56" i="42"/>
  <c r="W57" i="42"/>
  <c r="AG56" i="42"/>
  <c r="AP56" i="42" s="1"/>
  <c r="AH56" i="84"/>
  <c r="AQ56" i="84" s="1"/>
  <c r="AH59" i="39"/>
  <c r="AQ59" i="39" s="1"/>
  <c r="Z57" i="93"/>
  <c r="Y57" i="93"/>
  <c r="X57" i="93"/>
  <c r="AN54" i="37"/>
  <c r="AI54" i="37"/>
  <c r="AR56" i="35"/>
  <c r="AH59" i="85"/>
  <c r="AQ59" i="85" s="1"/>
  <c r="Z58" i="43"/>
  <c r="X58" i="43"/>
  <c r="Y58" i="43"/>
  <c r="AI56" i="76"/>
  <c r="AN56" i="76"/>
  <c r="Y58" i="33"/>
  <c r="Z58" i="33" s="1"/>
  <c r="X58" i="33"/>
  <c r="AN58" i="87"/>
  <c r="AI58" i="87"/>
  <c r="X58" i="94"/>
  <c r="Y58" i="94"/>
  <c r="Z58" i="94" s="1"/>
  <c r="AH58" i="41"/>
  <c r="AQ58" i="41" s="1"/>
  <c r="AH56" i="74"/>
  <c r="AQ56" i="74" s="1"/>
  <c r="W58" i="91"/>
  <c r="AG57" i="91"/>
  <c r="AP57" i="91" s="1"/>
  <c r="AE57" i="91"/>
  <c r="AF57" i="91"/>
  <c r="AO57" i="91" s="1"/>
  <c r="AH58" i="36"/>
  <c r="AQ58" i="36" s="1"/>
  <c r="W58" i="96"/>
  <c r="AE57" i="96"/>
  <c r="AG57" i="96"/>
  <c r="AP57" i="96" s="1"/>
  <c r="AF57" i="96"/>
  <c r="AO57" i="96" s="1"/>
  <c r="AH61" i="89"/>
  <c r="AQ61" i="89" s="1"/>
  <c r="AH58" i="45"/>
  <c r="AQ58" i="45" s="1"/>
  <c r="AH59" i="29"/>
  <c r="AQ59" i="29" s="1"/>
  <c r="AN59" i="86"/>
  <c r="AI59" i="86"/>
  <c r="Z58" i="36"/>
  <c r="AH57" i="92"/>
  <c r="AQ57" i="92" s="1"/>
  <c r="AH57" i="27"/>
  <c r="AQ57" i="27" s="1"/>
  <c r="AR55" i="78"/>
  <c r="Z59" i="39"/>
  <c r="AN56" i="93"/>
  <c r="AI56" i="93"/>
  <c r="Y56" i="32"/>
  <c r="Z56" i="32" s="1"/>
  <c r="X56" i="32"/>
  <c r="AI56" i="40"/>
  <c r="AN56" i="40"/>
  <c r="AF57" i="30"/>
  <c r="AO57" i="30" s="1"/>
  <c r="AE57" i="30"/>
  <c r="W58" i="30"/>
  <c r="AG57" i="30"/>
  <c r="AP57" i="30" s="1"/>
  <c r="AI56" i="75"/>
  <c r="AN56" i="75"/>
  <c r="Z59" i="85"/>
  <c r="AI57" i="34"/>
  <c r="AN57" i="34"/>
  <c r="Y57" i="76"/>
  <c r="X57" i="76"/>
  <c r="AN57" i="33"/>
  <c r="AI57" i="33"/>
  <c r="W57" i="32" l="1"/>
  <c r="AG56" i="32"/>
  <c r="AP56" i="32" s="1"/>
  <c r="AF56" i="32"/>
  <c r="AO56" i="32" s="1"/>
  <c r="AE56" i="32"/>
  <c r="W59" i="94"/>
  <c r="AG58" i="94"/>
  <c r="AP58" i="94" s="1"/>
  <c r="AF58" i="94"/>
  <c r="AO58" i="94" s="1"/>
  <c r="AE58" i="94"/>
  <c r="W59" i="34"/>
  <c r="AG58" i="34"/>
  <c r="AP58" i="34" s="1"/>
  <c r="AF58" i="34"/>
  <c r="AO58" i="34" s="1"/>
  <c r="AE58" i="34"/>
  <c r="W59" i="95"/>
  <c r="AG58" i="95"/>
  <c r="AP58" i="95" s="1"/>
  <c r="AF58" i="95"/>
  <c r="AO58" i="95" s="1"/>
  <c r="AE58" i="95"/>
  <c r="AE58" i="33"/>
  <c r="W59" i="33"/>
  <c r="AF58" i="33"/>
  <c r="AO58" i="33" s="1"/>
  <c r="AG58" i="33"/>
  <c r="AP58" i="33" s="1"/>
  <c r="AR57" i="34"/>
  <c r="W59" i="43"/>
  <c r="AG58" i="43"/>
  <c r="AP58" i="43" s="1"/>
  <c r="AE58" i="43"/>
  <c r="AF58" i="43"/>
  <c r="AO58" i="43" s="1"/>
  <c r="Y57" i="42"/>
  <c r="X57" i="42"/>
  <c r="Y61" i="82"/>
  <c r="X61" i="82"/>
  <c r="Z61" i="82" s="1"/>
  <c r="X58" i="48"/>
  <c r="Y58" i="48"/>
  <c r="AH57" i="76"/>
  <c r="AQ57" i="76" s="1"/>
  <c r="AR56" i="93"/>
  <c r="X58" i="30"/>
  <c r="Y58" i="30"/>
  <c r="Z58" i="30" s="1"/>
  <c r="AH56" i="32"/>
  <c r="AQ56" i="32" s="1"/>
  <c r="AE58" i="36"/>
  <c r="W59" i="36"/>
  <c r="AG58" i="36"/>
  <c r="AP58" i="36" s="1"/>
  <c r="AF58" i="36"/>
  <c r="AO58" i="36" s="1"/>
  <c r="AH58" i="33"/>
  <c r="AQ58" i="33" s="1"/>
  <c r="AH58" i="43"/>
  <c r="AQ58" i="43" s="1"/>
  <c r="W58" i="35"/>
  <c r="AG57" i="35"/>
  <c r="AP57" i="35" s="1"/>
  <c r="AF57" i="35"/>
  <c r="AO57" i="35" s="1"/>
  <c r="AE57" i="35"/>
  <c r="AN57" i="27"/>
  <c r="AI57" i="27"/>
  <c r="AR56" i="46"/>
  <c r="AH60" i="86"/>
  <c r="AQ60" i="86" s="1"/>
  <c r="AH58" i="28"/>
  <c r="AQ58" i="28" s="1"/>
  <c r="AR55" i="32"/>
  <c r="Y59" i="38"/>
  <c r="X59" i="38"/>
  <c r="AN57" i="31"/>
  <c r="AI57" i="31"/>
  <c r="AR58" i="79"/>
  <c r="X57" i="84"/>
  <c r="Y57" i="84"/>
  <c r="AH59" i="87"/>
  <c r="AQ59" i="87" s="1"/>
  <c r="Y60" i="29"/>
  <c r="X60" i="29"/>
  <c r="Z60" i="29" s="1"/>
  <c r="AI58" i="45"/>
  <c r="AN58" i="45"/>
  <c r="AI57" i="83"/>
  <c r="AN57" i="83"/>
  <c r="AR57" i="33"/>
  <c r="AE57" i="93"/>
  <c r="W58" i="93"/>
  <c r="AG57" i="93"/>
  <c r="AP57" i="93" s="1"/>
  <c r="AF57" i="93"/>
  <c r="AO57" i="93" s="1"/>
  <c r="X57" i="47"/>
  <c r="Y57" i="47"/>
  <c r="W58" i="40"/>
  <c r="AG57" i="40"/>
  <c r="AP57" i="40" s="1"/>
  <c r="AF57" i="40"/>
  <c r="AO57" i="40" s="1"/>
  <c r="AE57" i="40"/>
  <c r="AF60" i="86"/>
  <c r="AO60" i="86" s="1"/>
  <c r="AE60" i="86"/>
  <c r="W61" i="86"/>
  <c r="AG60" i="86"/>
  <c r="AP60" i="86" s="1"/>
  <c r="W59" i="28"/>
  <c r="AG58" i="28"/>
  <c r="AP58" i="28" s="1"/>
  <c r="AE58" i="28"/>
  <c r="AF58" i="28"/>
  <c r="AO58" i="28" s="1"/>
  <c r="AN57" i="92"/>
  <c r="AI57" i="92"/>
  <c r="AR57" i="94"/>
  <c r="AH57" i="75"/>
  <c r="AQ57" i="75" s="1"/>
  <c r="AN56" i="84"/>
  <c r="AI56" i="84"/>
  <c r="AG59" i="87"/>
  <c r="AP59" i="87" s="1"/>
  <c r="W60" i="87"/>
  <c r="AE59" i="87"/>
  <c r="AF59" i="87"/>
  <c r="AO59" i="87" s="1"/>
  <c r="X61" i="77"/>
  <c r="Z61" i="77" s="1"/>
  <c r="Y61" i="77"/>
  <c r="AI58" i="41"/>
  <c r="AN58" i="41"/>
  <c r="W60" i="85"/>
  <c r="AG59" i="85"/>
  <c r="AP59" i="85" s="1"/>
  <c r="AF59" i="85"/>
  <c r="AO59" i="85" s="1"/>
  <c r="AE59" i="85"/>
  <c r="AI57" i="30"/>
  <c r="AN57" i="30"/>
  <c r="AI57" i="96"/>
  <c r="AN57" i="96"/>
  <c r="X58" i="91"/>
  <c r="Y58" i="91"/>
  <c r="AH58" i="94"/>
  <c r="AQ58" i="94" s="1"/>
  <c r="AN56" i="47"/>
  <c r="AI56" i="47"/>
  <c r="AH61" i="80"/>
  <c r="AQ61" i="80" s="1"/>
  <c r="AI56" i="25"/>
  <c r="AN56" i="25"/>
  <c r="AH59" i="79"/>
  <c r="AQ59" i="79" s="1"/>
  <c r="AH58" i="26"/>
  <c r="AQ58" i="26" s="1"/>
  <c r="AI56" i="74"/>
  <c r="AN56" i="74"/>
  <c r="AI56" i="42"/>
  <c r="AN56" i="42"/>
  <c r="Z61" i="80"/>
  <c r="AR56" i="90"/>
  <c r="AH58" i="95"/>
  <c r="AQ58" i="95" s="1"/>
  <c r="AI57" i="81"/>
  <c r="AN57" i="81"/>
  <c r="AH57" i="90"/>
  <c r="AQ57" i="90" s="1"/>
  <c r="Y58" i="92"/>
  <c r="X58" i="92"/>
  <c r="Z58" i="92" s="1"/>
  <c r="Z59" i="79"/>
  <c r="Z58" i="26"/>
  <c r="AN58" i="38"/>
  <c r="AI58" i="38"/>
  <c r="AH55" i="37"/>
  <c r="AQ55" i="37" s="1"/>
  <c r="Y58" i="31"/>
  <c r="X58" i="31"/>
  <c r="Z58" i="31" s="1"/>
  <c r="X62" i="89"/>
  <c r="Y62" i="89"/>
  <c r="Z62" i="89" s="1"/>
  <c r="Z57" i="75"/>
  <c r="AH57" i="46"/>
  <c r="AQ57" i="46" s="1"/>
  <c r="AR57" i="95"/>
  <c r="AI59" i="29"/>
  <c r="AN59" i="29"/>
  <c r="X60" i="88"/>
  <c r="Y60" i="88"/>
  <c r="Y56" i="73"/>
  <c r="X56" i="73"/>
  <c r="AR54" i="37"/>
  <c r="AR56" i="75"/>
  <c r="X58" i="96"/>
  <c r="Y58" i="96"/>
  <c r="AR58" i="87"/>
  <c r="AR56" i="76"/>
  <c r="AR57" i="28"/>
  <c r="AF56" i="44"/>
  <c r="AO56" i="44" s="1"/>
  <c r="AE56" i="44"/>
  <c r="W57" i="44"/>
  <c r="AG56" i="44"/>
  <c r="AP56" i="44" s="1"/>
  <c r="AI59" i="88"/>
  <c r="AN59" i="88"/>
  <c r="AN57" i="48"/>
  <c r="AI57" i="48"/>
  <c r="W57" i="78"/>
  <c r="AG56" i="78"/>
  <c r="AP56" i="78" s="1"/>
  <c r="AF56" i="78"/>
  <c r="AO56" i="78" s="1"/>
  <c r="AE56" i="78"/>
  <c r="AR57" i="43"/>
  <c r="Z57" i="90"/>
  <c r="AI55" i="73"/>
  <c r="AN55" i="73"/>
  <c r="Z55" i="37"/>
  <c r="AN61" i="89"/>
  <c r="AI61" i="89"/>
  <c r="Z57" i="46"/>
  <c r="Y59" i="45"/>
  <c r="Z59" i="45" s="1"/>
  <c r="X59" i="45"/>
  <c r="AN60" i="77"/>
  <c r="AI60" i="77"/>
  <c r="X59" i="41"/>
  <c r="Y59" i="41"/>
  <c r="Z59" i="41" s="1"/>
  <c r="AR59" i="86"/>
  <c r="Z57" i="76"/>
  <c r="AR56" i="40"/>
  <c r="AF59" i="39"/>
  <c r="AO59" i="39" s="1"/>
  <c r="AE59" i="39"/>
  <c r="W60" i="39"/>
  <c r="AG59" i="39"/>
  <c r="AP59" i="39" s="1"/>
  <c r="AN57" i="91"/>
  <c r="AI57" i="91"/>
  <c r="AH57" i="93"/>
  <c r="AQ57" i="93" s="1"/>
  <c r="AI60" i="82"/>
  <c r="AN60" i="82"/>
  <c r="X58" i="27"/>
  <c r="Y58" i="27"/>
  <c r="AH57" i="40"/>
  <c r="AQ57" i="40" s="1"/>
  <c r="AR57" i="26"/>
  <c r="Z58" i="81"/>
  <c r="Y58" i="81"/>
  <c r="X58" i="81"/>
  <c r="Y57" i="25"/>
  <c r="X57" i="25"/>
  <c r="AH58" i="34"/>
  <c r="AQ58" i="34" s="1"/>
  <c r="AR60" i="80"/>
  <c r="Y57" i="74"/>
  <c r="X57" i="74"/>
  <c r="Z57" i="74" s="1"/>
  <c r="X58" i="83"/>
  <c r="Y58" i="83"/>
  <c r="Z58" i="83" s="1"/>
  <c r="W60" i="41" l="1"/>
  <c r="AG59" i="41"/>
  <c r="AP59" i="41" s="1"/>
  <c r="AF59" i="41"/>
  <c r="AO59" i="41" s="1"/>
  <c r="AE59" i="41"/>
  <c r="AF62" i="89"/>
  <c r="AO62" i="89" s="1"/>
  <c r="AG62" i="89"/>
  <c r="AP62" i="89" s="1"/>
  <c r="W63" i="89"/>
  <c r="AE62" i="89"/>
  <c r="AE61" i="77"/>
  <c r="AF61" i="77"/>
  <c r="AO61" i="77" s="1"/>
  <c r="W62" i="77"/>
  <c r="AG61" i="77"/>
  <c r="AP61" i="77" s="1"/>
  <c r="W62" i="82"/>
  <c r="AG61" i="82"/>
  <c r="AP61" i="82" s="1"/>
  <c r="AF61" i="82"/>
  <c r="AO61" i="82" s="1"/>
  <c r="AE61" i="82"/>
  <c r="W59" i="30"/>
  <c r="AG58" i="30"/>
  <c r="AP58" i="30" s="1"/>
  <c r="AF58" i="30"/>
  <c r="AO58" i="30" s="1"/>
  <c r="AE58" i="30"/>
  <c r="AF58" i="31"/>
  <c r="AO58" i="31" s="1"/>
  <c r="AE58" i="31"/>
  <c r="W59" i="31"/>
  <c r="AG58" i="31"/>
  <c r="AP58" i="31" s="1"/>
  <c r="W59" i="92"/>
  <c r="AG58" i="92"/>
  <c r="AP58" i="92" s="1"/>
  <c r="AF58" i="92"/>
  <c r="AO58" i="92" s="1"/>
  <c r="AE58" i="92"/>
  <c r="W61" i="29"/>
  <c r="AG60" i="29"/>
  <c r="AP60" i="29" s="1"/>
  <c r="AF60" i="29"/>
  <c r="AO60" i="29" s="1"/>
  <c r="AE60" i="29"/>
  <c r="AG58" i="83"/>
  <c r="AP58" i="83" s="1"/>
  <c r="AF58" i="83"/>
  <c r="AO58" i="83" s="1"/>
  <c r="AE58" i="83"/>
  <c r="W59" i="83"/>
  <c r="W58" i="74"/>
  <c r="AG57" i="74"/>
  <c r="AP57" i="74" s="1"/>
  <c r="AF57" i="74"/>
  <c r="AO57" i="74" s="1"/>
  <c r="AE57" i="74"/>
  <c r="W60" i="45"/>
  <c r="AG59" i="45"/>
  <c r="AP59" i="45" s="1"/>
  <c r="AF59" i="45"/>
  <c r="AO59" i="45" s="1"/>
  <c r="AE59" i="45"/>
  <c r="AR57" i="81"/>
  <c r="AR56" i="74"/>
  <c r="X58" i="93"/>
  <c r="Y58" i="93"/>
  <c r="Z58" i="93" s="1"/>
  <c r="AI56" i="32"/>
  <c r="AN56" i="32"/>
  <c r="AH58" i="27"/>
  <c r="AQ58" i="27" s="1"/>
  <c r="AR61" i="89"/>
  <c r="Z58" i="27"/>
  <c r="AI59" i="39"/>
  <c r="AN59" i="39"/>
  <c r="AH59" i="45"/>
  <c r="AQ59" i="45" s="1"/>
  <c r="AF55" i="37"/>
  <c r="AO55" i="37" s="1"/>
  <c r="AE55" i="37"/>
  <c r="W56" i="37"/>
  <c r="AG55" i="37"/>
  <c r="AP55" i="37" s="1"/>
  <c r="AI56" i="44"/>
  <c r="AN56" i="44"/>
  <c r="W58" i="75"/>
  <c r="AG57" i="75"/>
  <c r="AP57" i="75" s="1"/>
  <c r="AF57" i="75"/>
  <c r="AO57" i="75" s="1"/>
  <c r="AE57" i="75"/>
  <c r="AR58" i="38"/>
  <c r="AR57" i="96"/>
  <c r="AR56" i="84"/>
  <c r="AI58" i="28"/>
  <c r="AN58" i="28"/>
  <c r="X61" i="86"/>
  <c r="Z61" i="86" s="1"/>
  <c r="Y61" i="86"/>
  <c r="X58" i="40"/>
  <c r="Y58" i="40"/>
  <c r="AR57" i="27"/>
  <c r="X58" i="35"/>
  <c r="Y58" i="35"/>
  <c r="Z58" i="35" s="1"/>
  <c r="AN58" i="43"/>
  <c r="AI58" i="43"/>
  <c r="Z59" i="34"/>
  <c r="Y59" i="34"/>
  <c r="X59" i="34"/>
  <c r="X59" i="94"/>
  <c r="Y59" i="94"/>
  <c r="Z59" i="94" s="1"/>
  <c r="W59" i="81"/>
  <c r="AG58" i="81"/>
  <c r="AP58" i="81" s="1"/>
  <c r="AF58" i="81"/>
  <c r="AO58" i="81" s="1"/>
  <c r="AE58" i="81"/>
  <c r="AR57" i="91"/>
  <c r="AN56" i="78"/>
  <c r="AI56" i="78"/>
  <c r="AH60" i="88"/>
  <c r="AQ60" i="88" s="1"/>
  <c r="AR56" i="25"/>
  <c r="AR56" i="47"/>
  <c r="AH57" i="84"/>
  <c r="AQ57" i="84" s="1"/>
  <c r="AH59" i="38"/>
  <c r="AQ59" i="38" s="1"/>
  <c r="AH57" i="42"/>
  <c r="AQ57" i="42" s="1"/>
  <c r="Y59" i="33"/>
  <c r="X59" i="33"/>
  <c r="AH58" i="83"/>
  <c r="AQ58" i="83" s="1"/>
  <c r="AH57" i="25"/>
  <c r="AQ57" i="25" s="1"/>
  <c r="AH59" i="41"/>
  <c r="AQ59" i="41" s="1"/>
  <c r="AR55" i="73"/>
  <c r="AR59" i="88"/>
  <c r="Z60" i="88"/>
  <c r="AH62" i="89"/>
  <c r="AQ62" i="89" s="1"/>
  <c r="W59" i="26"/>
  <c r="AG58" i="26"/>
  <c r="AP58" i="26" s="1"/>
  <c r="AF58" i="26"/>
  <c r="AO58" i="26" s="1"/>
  <c r="AE58" i="26"/>
  <c r="AR57" i="30"/>
  <c r="AI59" i="87"/>
  <c r="AN59" i="87"/>
  <c r="Y59" i="28"/>
  <c r="X59" i="28"/>
  <c r="Z59" i="28" s="1"/>
  <c r="AI57" i="93"/>
  <c r="AN57" i="93"/>
  <c r="Z57" i="84"/>
  <c r="AH58" i="48"/>
  <c r="AQ58" i="48" s="1"/>
  <c r="X59" i="43"/>
  <c r="Y59" i="43"/>
  <c r="Z59" i="43" s="1"/>
  <c r="AI58" i="33"/>
  <c r="AN58" i="33"/>
  <c r="X59" i="95"/>
  <c r="Y59" i="95"/>
  <c r="AF57" i="46"/>
  <c r="AO57" i="46" s="1"/>
  <c r="AE57" i="46"/>
  <c r="W58" i="46"/>
  <c r="AG57" i="46"/>
  <c r="AP57" i="46" s="1"/>
  <c r="AF57" i="90"/>
  <c r="AO57" i="90" s="1"/>
  <c r="AG57" i="90"/>
  <c r="AP57" i="90" s="1"/>
  <c r="AE57" i="90"/>
  <c r="W58" i="90"/>
  <c r="AH58" i="96"/>
  <c r="AQ58" i="96" s="1"/>
  <c r="AH56" i="73"/>
  <c r="AQ56" i="73" s="1"/>
  <c r="W60" i="79"/>
  <c r="AG59" i="79"/>
  <c r="AP59" i="79" s="1"/>
  <c r="AF59" i="79"/>
  <c r="AO59" i="79" s="1"/>
  <c r="AE59" i="79"/>
  <c r="W62" i="80"/>
  <c r="AG61" i="80"/>
  <c r="AP61" i="80" s="1"/>
  <c r="AF61" i="80"/>
  <c r="AO61" i="80" s="1"/>
  <c r="AE61" i="80"/>
  <c r="AH58" i="91"/>
  <c r="AQ58" i="91" s="1"/>
  <c r="AR58" i="41"/>
  <c r="Z60" i="87"/>
  <c r="Y60" i="87"/>
  <c r="X60" i="87"/>
  <c r="AR57" i="92"/>
  <c r="AI57" i="40"/>
  <c r="AN57" i="40"/>
  <c r="AH57" i="47"/>
  <c r="AQ57" i="47" s="1"/>
  <c r="AR58" i="45"/>
  <c r="Z59" i="38"/>
  <c r="AN57" i="35"/>
  <c r="AI57" i="35"/>
  <c r="AI58" i="36"/>
  <c r="AN58" i="36"/>
  <c r="Z58" i="48"/>
  <c r="Z57" i="42"/>
  <c r="AI58" i="34"/>
  <c r="AN58" i="34"/>
  <c r="AN58" i="94"/>
  <c r="AI58" i="94"/>
  <c r="X60" i="85"/>
  <c r="Y60" i="85"/>
  <c r="Z60" i="85" s="1"/>
  <c r="AN60" i="86"/>
  <c r="AI60" i="86"/>
  <c r="AR57" i="83"/>
  <c r="Y59" i="36"/>
  <c r="Z59" i="36" s="1"/>
  <c r="X59" i="36"/>
  <c r="Z57" i="25"/>
  <c r="Z60" i="39"/>
  <c r="Y60" i="39"/>
  <c r="X60" i="39"/>
  <c r="AR60" i="77"/>
  <c r="X57" i="44"/>
  <c r="Z57" i="44" s="1"/>
  <c r="Y57" i="44"/>
  <c r="Z58" i="96"/>
  <c r="AR59" i="29"/>
  <c r="AH58" i="31"/>
  <c r="AQ58" i="31" s="1"/>
  <c r="AH58" i="92"/>
  <c r="AQ58" i="92" s="1"/>
  <c r="Z58" i="91"/>
  <c r="AN59" i="85"/>
  <c r="AI59" i="85"/>
  <c r="Z57" i="47"/>
  <c r="AH60" i="29"/>
  <c r="AQ60" i="29" s="1"/>
  <c r="AH58" i="30"/>
  <c r="AQ58" i="30" s="1"/>
  <c r="AH61" i="82"/>
  <c r="AQ61" i="82" s="1"/>
  <c r="AN58" i="95"/>
  <c r="AI58" i="95"/>
  <c r="Z57" i="32"/>
  <c r="Y57" i="32"/>
  <c r="X57" i="32"/>
  <c r="AR60" i="82"/>
  <c r="AH57" i="74"/>
  <c r="AQ57" i="74" s="1"/>
  <c r="W58" i="76"/>
  <c r="AG57" i="76"/>
  <c r="AP57" i="76" s="1"/>
  <c r="AF57" i="76"/>
  <c r="AO57" i="76" s="1"/>
  <c r="AE57" i="76"/>
  <c r="Y57" i="78"/>
  <c r="X57" i="78"/>
  <c r="AH58" i="81"/>
  <c r="AQ58" i="81" s="1"/>
  <c r="AR57" i="48"/>
  <c r="Z56" i="73"/>
  <c r="AR56" i="42"/>
  <c r="AH61" i="77"/>
  <c r="AQ61" i="77" s="1"/>
  <c r="AR57" i="31"/>
  <c r="AE58" i="35" l="1"/>
  <c r="AF58" i="35"/>
  <c r="AO58" i="35" s="1"/>
  <c r="W59" i="35"/>
  <c r="AG58" i="35"/>
  <c r="AP58" i="35" s="1"/>
  <c r="AF60" i="85"/>
  <c r="AO60" i="85" s="1"/>
  <c r="AE60" i="85"/>
  <c r="W61" i="85"/>
  <c r="AG60" i="85"/>
  <c r="AP60" i="85" s="1"/>
  <c r="AF57" i="44"/>
  <c r="AO57" i="44" s="1"/>
  <c r="W58" i="44"/>
  <c r="AG57" i="44"/>
  <c r="AP57" i="44" s="1"/>
  <c r="AE57" i="44"/>
  <c r="W59" i="93"/>
  <c r="AG58" i="93"/>
  <c r="AP58" i="93" s="1"/>
  <c r="AF58" i="93"/>
  <c r="AO58" i="93" s="1"/>
  <c r="AE58" i="93"/>
  <c r="W60" i="36"/>
  <c r="AG59" i="36"/>
  <c r="AP59" i="36" s="1"/>
  <c r="AF59" i="36"/>
  <c r="AO59" i="36" s="1"/>
  <c r="AE59" i="36"/>
  <c r="AE61" i="86"/>
  <c r="W62" i="86"/>
  <c r="AG61" i="86"/>
  <c r="AP61" i="86" s="1"/>
  <c r="AF61" i="86"/>
  <c r="AO61" i="86" s="1"/>
  <c r="AE59" i="43"/>
  <c r="AG59" i="43"/>
  <c r="AP59" i="43" s="1"/>
  <c r="AF59" i="43"/>
  <c r="AO59" i="43" s="1"/>
  <c r="W60" i="43"/>
  <c r="W60" i="28"/>
  <c r="AG59" i="28"/>
  <c r="AP59" i="28" s="1"/>
  <c r="AF59" i="28"/>
  <c r="AO59" i="28" s="1"/>
  <c r="AE59" i="28"/>
  <c r="AE59" i="94"/>
  <c r="AF59" i="94"/>
  <c r="AO59" i="94" s="1"/>
  <c r="W60" i="94"/>
  <c r="AG59" i="94"/>
  <c r="AP59" i="94" s="1"/>
  <c r="AR58" i="33"/>
  <c r="AH57" i="78"/>
  <c r="AQ57" i="78" s="1"/>
  <c r="W58" i="25"/>
  <c r="AG57" i="25"/>
  <c r="AP57" i="25" s="1"/>
  <c r="AF57" i="25"/>
  <c r="AO57" i="25" s="1"/>
  <c r="AE57" i="25"/>
  <c r="AR57" i="40"/>
  <c r="AH59" i="33"/>
  <c r="AQ59" i="33" s="1"/>
  <c r="W57" i="73"/>
  <c r="AG56" i="73"/>
  <c r="AP56" i="73" s="1"/>
  <c r="AF56" i="73"/>
  <c r="AO56" i="73" s="1"/>
  <c r="AE56" i="73"/>
  <c r="AN57" i="76"/>
  <c r="AI57" i="76"/>
  <c r="AE58" i="48"/>
  <c r="W59" i="48"/>
  <c r="AG58" i="48"/>
  <c r="AP58" i="48" s="1"/>
  <c r="AF58" i="48"/>
  <c r="AO58" i="48" s="1"/>
  <c r="Z62" i="80"/>
  <c r="X62" i="80"/>
  <c r="Y62" i="80"/>
  <c r="X60" i="79"/>
  <c r="Y60" i="79"/>
  <c r="AI57" i="90"/>
  <c r="AN57" i="90"/>
  <c r="AR57" i="93"/>
  <c r="Y59" i="26"/>
  <c r="X59" i="26"/>
  <c r="W61" i="88"/>
  <c r="AG60" i="88"/>
  <c r="AP60" i="88" s="1"/>
  <c r="AF60" i="88"/>
  <c r="AO60" i="88" s="1"/>
  <c r="AE60" i="88"/>
  <c r="Z59" i="81"/>
  <c r="X59" i="81"/>
  <c r="Y59" i="81"/>
  <c r="AE58" i="27"/>
  <c r="AG58" i="27"/>
  <c r="AP58" i="27" s="1"/>
  <c r="AF58" i="27"/>
  <c r="AO58" i="27" s="1"/>
  <c r="W59" i="27"/>
  <c r="X61" i="29"/>
  <c r="Y61" i="29"/>
  <c r="X59" i="31"/>
  <c r="Z59" i="31" s="1"/>
  <c r="Y59" i="31"/>
  <c r="AR58" i="95"/>
  <c r="AR60" i="86"/>
  <c r="AN58" i="26"/>
  <c r="AI58" i="26"/>
  <c r="Y59" i="30"/>
  <c r="X59" i="30"/>
  <c r="Y62" i="82"/>
  <c r="Z62" i="82" s="1"/>
  <c r="X62" i="82"/>
  <c r="AN59" i="41"/>
  <c r="AI59" i="41"/>
  <c r="W58" i="47"/>
  <c r="AG57" i="47"/>
  <c r="AP57" i="47" s="1"/>
  <c r="AF57" i="47"/>
  <c r="AO57" i="47" s="1"/>
  <c r="AE57" i="47"/>
  <c r="AR59" i="85"/>
  <c r="AR58" i="43"/>
  <c r="X60" i="45"/>
  <c r="Z60" i="45" s="1"/>
  <c r="Y60" i="45"/>
  <c r="AI62" i="89"/>
  <c r="AN62" i="89"/>
  <c r="Z58" i="76"/>
  <c r="X58" i="76"/>
  <c r="Y58" i="76"/>
  <c r="AH59" i="36"/>
  <c r="AQ59" i="36" s="1"/>
  <c r="AR57" i="35"/>
  <c r="AI61" i="80"/>
  <c r="AN61" i="80"/>
  <c r="AN59" i="79"/>
  <c r="AI59" i="79"/>
  <c r="AH59" i="43"/>
  <c r="AQ59" i="43" s="1"/>
  <c r="AI58" i="81"/>
  <c r="AN58" i="81"/>
  <c r="AH59" i="94"/>
  <c r="AQ59" i="94" s="1"/>
  <c r="X58" i="75"/>
  <c r="Y58" i="75"/>
  <c r="AI55" i="37"/>
  <c r="AN55" i="37"/>
  <c r="AR56" i="32"/>
  <c r="Y59" i="83"/>
  <c r="X59" i="83"/>
  <c r="AN60" i="29"/>
  <c r="AI60" i="29"/>
  <c r="AI58" i="31"/>
  <c r="AN58" i="31"/>
  <c r="X63" i="89"/>
  <c r="Y63" i="89"/>
  <c r="Z63" i="89" s="1"/>
  <c r="W61" i="39"/>
  <c r="AG60" i="39"/>
  <c r="AP60" i="39" s="1"/>
  <c r="AF60" i="39"/>
  <c r="AO60" i="39" s="1"/>
  <c r="AE60" i="39"/>
  <c r="AI57" i="46"/>
  <c r="AN57" i="46"/>
  <c r="AH59" i="28"/>
  <c r="AQ59" i="28" s="1"/>
  <c r="AI61" i="77"/>
  <c r="AN61" i="77"/>
  <c r="AF58" i="91"/>
  <c r="AO58" i="91" s="1"/>
  <c r="AE58" i="91"/>
  <c r="W59" i="91"/>
  <c r="AG58" i="91"/>
  <c r="AP58" i="91" s="1"/>
  <c r="AR58" i="34"/>
  <c r="AH59" i="95"/>
  <c r="AQ59" i="95" s="1"/>
  <c r="AG57" i="84"/>
  <c r="AP57" i="84" s="1"/>
  <c r="AF57" i="84"/>
  <c r="AO57" i="84" s="1"/>
  <c r="W58" i="84"/>
  <c r="AE57" i="84"/>
  <c r="Z59" i="33"/>
  <c r="AH58" i="40"/>
  <c r="AQ58" i="40" s="1"/>
  <c r="AR58" i="28"/>
  <c r="AI57" i="74"/>
  <c r="AN57" i="74"/>
  <c r="AI58" i="83"/>
  <c r="AN58" i="83"/>
  <c r="X59" i="92"/>
  <c r="Y59" i="92"/>
  <c r="Y62" i="77"/>
  <c r="Z62" i="77" s="1"/>
  <c r="X62" i="77"/>
  <c r="AF57" i="32"/>
  <c r="AO57" i="32" s="1"/>
  <c r="W58" i="32"/>
  <c r="AG57" i="32"/>
  <c r="AP57" i="32" s="1"/>
  <c r="AE57" i="32"/>
  <c r="AH57" i="44"/>
  <c r="AQ57" i="44" s="1"/>
  <c r="AR58" i="94"/>
  <c r="W61" i="87"/>
  <c r="AG60" i="87"/>
  <c r="AP60" i="87" s="1"/>
  <c r="AF60" i="87"/>
  <c r="AO60" i="87" s="1"/>
  <c r="AE60" i="87"/>
  <c r="W60" i="34"/>
  <c r="AG59" i="34"/>
  <c r="AP59" i="34" s="1"/>
  <c r="AF59" i="34"/>
  <c r="AO59" i="34" s="1"/>
  <c r="AE59" i="34"/>
  <c r="AH61" i="86"/>
  <c r="AQ61" i="86" s="1"/>
  <c r="Y56" i="37"/>
  <c r="Z56" i="37" s="1"/>
  <c r="X56" i="37"/>
  <c r="X58" i="74"/>
  <c r="Y58" i="74"/>
  <c r="AI58" i="92"/>
  <c r="AN58" i="92"/>
  <c r="AR58" i="36"/>
  <c r="Z57" i="78"/>
  <c r="AH57" i="32"/>
  <c r="AQ57" i="32" s="1"/>
  <c r="W59" i="96"/>
  <c r="AF58" i="96"/>
  <c r="AO58" i="96" s="1"/>
  <c r="AE58" i="96"/>
  <c r="AG58" i="96"/>
  <c r="AP58" i="96" s="1"/>
  <c r="AH60" i="39"/>
  <c r="AQ60" i="39" s="1"/>
  <c r="AH60" i="85"/>
  <c r="AQ60" i="85" s="1"/>
  <c r="W58" i="42"/>
  <c r="AG57" i="42"/>
  <c r="AP57" i="42" s="1"/>
  <c r="AF57" i="42"/>
  <c r="AO57" i="42" s="1"/>
  <c r="AE57" i="42"/>
  <c r="AF59" i="38"/>
  <c r="AO59" i="38" s="1"/>
  <c r="AE59" i="38"/>
  <c r="W60" i="38"/>
  <c r="AG59" i="38"/>
  <c r="AP59" i="38" s="1"/>
  <c r="AH60" i="87"/>
  <c r="AQ60" i="87" s="1"/>
  <c r="X58" i="90"/>
  <c r="Y58" i="90"/>
  <c r="Z58" i="46"/>
  <c r="Y58" i="46"/>
  <c r="X58" i="46"/>
  <c r="Z59" i="95"/>
  <c r="AR59" i="87"/>
  <c r="AR56" i="78"/>
  <c r="AH59" i="34"/>
  <c r="AQ59" i="34" s="1"/>
  <c r="AH58" i="35"/>
  <c r="AQ58" i="35" s="1"/>
  <c r="Z58" i="40"/>
  <c r="AN57" i="75"/>
  <c r="AI57" i="75"/>
  <c r="AR56" i="44"/>
  <c r="AR59" i="39"/>
  <c r="AH58" i="93"/>
  <c r="AQ58" i="93" s="1"/>
  <c r="AI59" i="45"/>
  <c r="AN59" i="45"/>
  <c r="AI58" i="30"/>
  <c r="AN58" i="30"/>
  <c r="AN61" i="82"/>
  <c r="AI61" i="82"/>
  <c r="Z60" i="41"/>
  <c r="Y60" i="41"/>
  <c r="X60" i="41"/>
  <c r="W61" i="45" l="1"/>
  <c r="AG60" i="45"/>
  <c r="AP60" i="45" s="1"/>
  <c r="AF60" i="45"/>
  <c r="AO60" i="45" s="1"/>
  <c r="AE60" i="45"/>
  <c r="W60" i="31"/>
  <c r="AG59" i="31"/>
  <c r="AP59" i="31" s="1"/>
  <c r="AF59" i="31"/>
  <c r="AO59" i="31" s="1"/>
  <c r="AE59" i="31"/>
  <c r="W64" i="89"/>
  <c r="AG63" i="89"/>
  <c r="AP63" i="89" s="1"/>
  <c r="AF63" i="89"/>
  <c r="AO63" i="89" s="1"/>
  <c r="AE63" i="89"/>
  <c r="W63" i="77"/>
  <c r="AG62" i="77"/>
  <c r="AP62" i="77" s="1"/>
  <c r="AF62" i="77"/>
  <c r="AO62" i="77" s="1"/>
  <c r="AE62" i="77"/>
  <c r="W57" i="37"/>
  <c r="AG56" i="37"/>
  <c r="AP56" i="37" s="1"/>
  <c r="AF56" i="37"/>
  <c r="AO56" i="37" s="1"/>
  <c r="AE56" i="37"/>
  <c r="AE62" i="82"/>
  <c r="AF62" i="82"/>
  <c r="AO62" i="82" s="1"/>
  <c r="AG62" i="82"/>
  <c r="AP62" i="82" s="1"/>
  <c r="W63" i="82"/>
  <c r="AR61" i="82"/>
  <c r="X60" i="38"/>
  <c r="Y60" i="38"/>
  <c r="Y58" i="42"/>
  <c r="X58" i="42"/>
  <c r="Z58" i="42" s="1"/>
  <c r="AH56" i="37"/>
  <c r="AQ56" i="37" s="1"/>
  <c r="X60" i="34"/>
  <c r="Y60" i="34"/>
  <c r="AH62" i="77"/>
  <c r="AQ62" i="77" s="1"/>
  <c r="AI57" i="84"/>
  <c r="AN57" i="84"/>
  <c r="AR61" i="77"/>
  <c r="AR60" i="29"/>
  <c r="AR58" i="81"/>
  <c r="AR59" i="79"/>
  <c r="AH58" i="76"/>
  <c r="AQ58" i="76" s="1"/>
  <c r="AH62" i="82"/>
  <c r="AQ62" i="82" s="1"/>
  <c r="AR58" i="26"/>
  <c r="Y59" i="27"/>
  <c r="X59" i="27"/>
  <c r="AH59" i="81"/>
  <c r="AQ59" i="81" s="1"/>
  <c r="X61" i="88"/>
  <c r="Y61" i="88"/>
  <c r="AH62" i="80"/>
  <c r="AQ62" i="80" s="1"/>
  <c r="AI58" i="48"/>
  <c r="AN58" i="48"/>
  <c r="Y60" i="28"/>
  <c r="X60" i="28"/>
  <c r="Z58" i="84"/>
  <c r="Y58" i="84"/>
  <c r="X58" i="84"/>
  <c r="AE58" i="76"/>
  <c r="W59" i="76"/>
  <c r="AF58" i="76"/>
  <c r="AO58" i="76" s="1"/>
  <c r="AG58" i="76"/>
  <c r="AP58" i="76" s="1"/>
  <c r="W60" i="81"/>
  <c r="AG59" i="81"/>
  <c r="AP59" i="81" s="1"/>
  <c r="AF59" i="81"/>
  <c r="AO59" i="81" s="1"/>
  <c r="AE59" i="81"/>
  <c r="AR57" i="90"/>
  <c r="Y57" i="73"/>
  <c r="X57" i="73"/>
  <c r="Z58" i="25"/>
  <c r="Y58" i="25"/>
  <c r="X58" i="25"/>
  <c r="AN58" i="96"/>
  <c r="AI58" i="96"/>
  <c r="AR58" i="92"/>
  <c r="AN60" i="87"/>
  <c r="AI60" i="87"/>
  <c r="X59" i="91"/>
  <c r="Y59" i="91"/>
  <c r="AI60" i="39"/>
  <c r="AN60" i="39"/>
  <c r="AH63" i="89"/>
  <c r="AQ63" i="89" s="1"/>
  <c r="AH59" i="83"/>
  <c r="AQ59" i="83" s="1"/>
  <c r="AR55" i="37"/>
  <c r="X62" i="86"/>
  <c r="Y62" i="86"/>
  <c r="X60" i="36"/>
  <c r="Z60" i="36" s="1"/>
  <c r="Y60" i="36"/>
  <c r="Y59" i="93"/>
  <c r="X59" i="93"/>
  <c r="X59" i="35"/>
  <c r="Z59" i="35" s="1"/>
  <c r="Y59" i="35"/>
  <c r="AE60" i="41"/>
  <c r="W61" i="41"/>
  <c r="AG60" i="41"/>
  <c r="AP60" i="41" s="1"/>
  <c r="AF60" i="41"/>
  <c r="AO60" i="41" s="1"/>
  <c r="W59" i="46"/>
  <c r="AG58" i="46"/>
  <c r="AP58" i="46" s="1"/>
  <c r="AF58" i="46"/>
  <c r="AO58" i="46" s="1"/>
  <c r="AE58" i="46"/>
  <c r="AR58" i="83"/>
  <c r="AH59" i="26"/>
  <c r="AQ59" i="26" s="1"/>
  <c r="AR57" i="76"/>
  <c r="X60" i="43"/>
  <c r="Y60" i="43"/>
  <c r="AH58" i="90"/>
  <c r="AQ58" i="90" s="1"/>
  <c r="AI57" i="42"/>
  <c r="AN57" i="42"/>
  <c r="AN59" i="34"/>
  <c r="AI59" i="34"/>
  <c r="AR57" i="74"/>
  <c r="AN58" i="91"/>
  <c r="AI58" i="91"/>
  <c r="AR61" i="80"/>
  <c r="AR62" i="89"/>
  <c r="X58" i="47"/>
  <c r="Z58" i="47" s="1"/>
  <c r="Y58" i="47"/>
  <c r="AH59" i="30"/>
  <c r="AQ59" i="30" s="1"/>
  <c r="AI58" i="27"/>
  <c r="AN58" i="27"/>
  <c r="AN60" i="88"/>
  <c r="AI60" i="88"/>
  <c r="Z59" i="26"/>
  <c r="AH60" i="79"/>
  <c r="AQ60" i="79" s="1"/>
  <c r="AN59" i="28"/>
  <c r="AI59" i="28"/>
  <c r="AI61" i="86"/>
  <c r="AN61" i="86"/>
  <c r="AI57" i="44"/>
  <c r="AN57" i="44"/>
  <c r="AR59" i="45"/>
  <c r="W59" i="40"/>
  <c r="AG58" i="40"/>
  <c r="AP58" i="40" s="1"/>
  <c r="AF58" i="40"/>
  <c r="AO58" i="40" s="1"/>
  <c r="AE58" i="40"/>
  <c r="AN59" i="38"/>
  <c r="AI59" i="38"/>
  <c r="AI57" i="32"/>
  <c r="AN57" i="32"/>
  <c r="AR57" i="46"/>
  <c r="AH59" i="31"/>
  <c r="AQ59" i="31" s="1"/>
  <c r="W63" i="80"/>
  <c r="AG62" i="80"/>
  <c r="AP62" i="80" s="1"/>
  <c r="AF62" i="80"/>
  <c r="AO62" i="80" s="1"/>
  <c r="AE62" i="80"/>
  <c r="AI59" i="94"/>
  <c r="AN59" i="94"/>
  <c r="AF59" i="95"/>
  <c r="AO59" i="95" s="1"/>
  <c r="AE59" i="95"/>
  <c r="W60" i="95"/>
  <c r="AG59" i="95"/>
  <c r="AP59" i="95" s="1"/>
  <c r="Z58" i="90"/>
  <c r="Z59" i="96"/>
  <c r="X59" i="96"/>
  <c r="Y59" i="96"/>
  <c r="AE57" i="78"/>
  <c r="AF57" i="78"/>
  <c r="AO57" i="78" s="1"/>
  <c r="W58" i="78"/>
  <c r="AG57" i="78"/>
  <c r="AP57" i="78" s="1"/>
  <c r="AH58" i="74"/>
  <c r="AQ58" i="74" s="1"/>
  <c r="X58" i="32"/>
  <c r="Z58" i="32" s="1"/>
  <c r="Y58" i="32"/>
  <c r="AH59" i="92"/>
  <c r="AQ59" i="92" s="1"/>
  <c r="Z59" i="83"/>
  <c r="AH58" i="75"/>
  <c r="AQ58" i="75" s="1"/>
  <c r="AR59" i="41"/>
  <c r="AH61" i="29"/>
  <c r="AQ61" i="29" s="1"/>
  <c r="Z60" i="79"/>
  <c r="X59" i="48"/>
  <c r="Z59" i="48" s="1"/>
  <c r="Y59" i="48"/>
  <c r="AN56" i="73"/>
  <c r="AI56" i="73"/>
  <c r="AN57" i="25"/>
  <c r="AI57" i="25"/>
  <c r="Z60" i="94"/>
  <c r="Y60" i="94"/>
  <c r="X60" i="94"/>
  <c r="AN58" i="93"/>
  <c r="AI58" i="93"/>
  <c r="Y61" i="85"/>
  <c r="Z61" i="85" s="1"/>
  <c r="X61" i="85"/>
  <c r="AH60" i="41"/>
  <c r="AQ60" i="41" s="1"/>
  <c r="AR58" i="30"/>
  <c r="AR57" i="75"/>
  <c r="AH58" i="46"/>
  <c r="AQ58" i="46" s="1"/>
  <c r="Z58" i="74"/>
  <c r="X61" i="87"/>
  <c r="Y61" i="87"/>
  <c r="Z59" i="92"/>
  <c r="W60" i="33"/>
  <c r="AG59" i="33"/>
  <c r="AP59" i="33" s="1"/>
  <c r="AF59" i="33"/>
  <c r="AO59" i="33" s="1"/>
  <c r="AE59" i="33"/>
  <c r="X61" i="39"/>
  <c r="Y61" i="39"/>
  <c r="AR58" i="31"/>
  <c r="Z58" i="75"/>
  <c r="AH60" i="45"/>
  <c r="AQ60" i="45" s="1"/>
  <c r="AI57" i="47"/>
  <c r="AN57" i="47"/>
  <c r="Z59" i="30"/>
  <c r="Z61" i="29"/>
  <c r="AI59" i="43"/>
  <c r="AN59" i="43"/>
  <c r="AI59" i="36"/>
  <c r="AN59" i="36"/>
  <c r="Y58" i="44"/>
  <c r="X58" i="44"/>
  <c r="Z58" i="44" s="1"/>
  <c r="AN60" i="85"/>
  <c r="AI60" i="85"/>
  <c r="AI58" i="35"/>
  <c r="AN58" i="35"/>
  <c r="W61" i="36" l="1"/>
  <c r="AG60" i="36"/>
  <c r="AP60" i="36" s="1"/>
  <c r="AF60" i="36"/>
  <c r="AO60" i="36" s="1"/>
  <c r="AE60" i="36"/>
  <c r="AF58" i="47"/>
  <c r="AO58" i="47" s="1"/>
  <c r="AE58" i="47"/>
  <c r="W59" i="47"/>
  <c r="AG58" i="47"/>
  <c r="AP58" i="47" s="1"/>
  <c r="W59" i="42"/>
  <c r="AG58" i="42"/>
  <c r="AP58" i="42" s="1"/>
  <c r="AF58" i="42"/>
  <c r="AO58" i="42" s="1"/>
  <c r="AE58" i="42"/>
  <c r="W60" i="48"/>
  <c r="AG59" i="48"/>
  <c r="AP59" i="48" s="1"/>
  <c r="AF59" i="48"/>
  <c r="AO59" i="48" s="1"/>
  <c r="AE59" i="48"/>
  <c r="W60" i="35"/>
  <c r="AG59" i="35"/>
  <c r="AP59" i="35" s="1"/>
  <c r="AF59" i="35"/>
  <c r="AO59" i="35" s="1"/>
  <c r="AE59" i="35"/>
  <c r="AF61" i="85"/>
  <c r="AO61" i="85" s="1"/>
  <c r="W62" i="85"/>
  <c r="AE61" i="85"/>
  <c r="AG61" i="85"/>
  <c r="AP61" i="85" s="1"/>
  <c r="AF58" i="32"/>
  <c r="AO58" i="32" s="1"/>
  <c r="AE58" i="32"/>
  <c r="W59" i="32"/>
  <c r="AG58" i="32"/>
  <c r="AP58" i="32" s="1"/>
  <c r="W59" i="44"/>
  <c r="AG58" i="44"/>
  <c r="AP58" i="44" s="1"/>
  <c r="AE58" i="44"/>
  <c r="AF58" i="44"/>
  <c r="AO58" i="44" s="1"/>
  <c r="AR59" i="43"/>
  <c r="AF59" i="26"/>
  <c r="AO59" i="26" s="1"/>
  <c r="AE59" i="26"/>
  <c r="W60" i="26"/>
  <c r="AG59" i="26"/>
  <c r="AP59" i="26" s="1"/>
  <c r="W60" i="30"/>
  <c r="AG59" i="30"/>
  <c r="AP59" i="30" s="1"/>
  <c r="AF59" i="30"/>
  <c r="AO59" i="30" s="1"/>
  <c r="AE59" i="30"/>
  <c r="AH61" i="39"/>
  <c r="AQ61" i="39" s="1"/>
  <c r="AR60" i="85"/>
  <c r="AR59" i="36"/>
  <c r="AR57" i="47"/>
  <c r="AF58" i="75"/>
  <c r="AO58" i="75" s="1"/>
  <c r="AE58" i="75"/>
  <c r="AG58" i="75"/>
  <c r="AP58" i="75" s="1"/>
  <c r="W59" i="75"/>
  <c r="AN59" i="33"/>
  <c r="AI59" i="33"/>
  <c r="AH61" i="85"/>
  <c r="AQ61" i="85" s="1"/>
  <c r="AH59" i="96"/>
  <c r="AQ59" i="96" s="1"/>
  <c r="AN59" i="95"/>
  <c r="AI59" i="95"/>
  <c r="AR59" i="38"/>
  <c r="X59" i="40"/>
  <c r="Y59" i="40"/>
  <c r="AR61" i="86"/>
  <c r="AR58" i="27"/>
  <c r="AR58" i="48"/>
  <c r="Y63" i="82"/>
  <c r="X63" i="82"/>
  <c r="AE60" i="94"/>
  <c r="W61" i="94"/>
  <c r="AG60" i="94"/>
  <c r="AP60" i="94" s="1"/>
  <c r="AF60" i="94"/>
  <c r="AO60" i="94" s="1"/>
  <c r="AH61" i="88"/>
  <c r="AQ61" i="88" s="1"/>
  <c r="Z63" i="77"/>
  <c r="Y63" i="77"/>
  <c r="X63" i="77"/>
  <c r="Z64" i="89"/>
  <c r="X64" i="89"/>
  <c r="Y64" i="89"/>
  <c r="AR58" i="91"/>
  <c r="AR60" i="39"/>
  <c r="AH58" i="44"/>
  <c r="AQ58" i="44" s="1"/>
  <c r="W59" i="90"/>
  <c r="AG58" i="90"/>
  <c r="AP58" i="90" s="1"/>
  <c r="AF58" i="90"/>
  <c r="AO58" i="90" s="1"/>
  <c r="AE58" i="90"/>
  <c r="AR57" i="42"/>
  <c r="AI58" i="46"/>
  <c r="AN58" i="46"/>
  <c r="AH57" i="73"/>
  <c r="AQ57" i="73" s="1"/>
  <c r="AN59" i="81"/>
  <c r="AI59" i="81"/>
  <c r="AH60" i="28"/>
  <c r="AQ60" i="28" s="1"/>
  <c r="Z61" i="88"/>
  <c r="AH59" i="27"/>
  <c r="AQ59" i="27" s="1"/>
  <c r="AR57" i="84"/>
  <c r="AH60" i="38"/>
  <c r="AQ60" i="38" s="1"/>
  <c r="Y57" i="37"/>
  <c r="X57" i="37"/>
  <c r="Z57" i="37" s="1"/>
  <c r="AI59" i="31"/>
  <c r="AN59" i="31"/>
  <c r="AN60" i="45"/>
  <c r="AI60" i="45"/>
  <c r="AH61" i="87"/>
  <c r="AQ61" i="87" s="1"/>
  <c r="AH59" i="35"/>
  <c r="AQ59" i="35" s="1"/>
  <c r="AH60" i="36"/>
  <c r="AQ60" i="36" s="1"/>
  <c r="W59" i="84"/>
  <c r="AG58" i="84"/>
  <c r="AP58" i="84" s="1"/>
  <c r="AE58" i="84"/>
  <c r="AF58" i="84"/>
  <c r="AO58" i="84" s="1"/>
  <c r="AR57" i="25"/>
  <c r="AE61" i="29"/>
  <c r="W62" i="29"/>
  <c r="AG61" i="29"/>
  <c r="AP61" i="29" s="1"/>
  <c r="AF61" i="29"/>
  <c r="AO61" i="29" s="1"/>
  <c r="W59" i="74"/>
  <c r="AG58" i="74"/>
  <c r="AP58" i="74" s="1"/>
  <c r="AF58" i="74"/>
  <c r="AO58" i="74" s="1"/>
  <c r="AE58" i="74"/>
  <c r="AR58" i="93"/>
  <c r="AF60" i="79"/>
  <c r="AO60" i="79" s="1"/>
  <c r="AE60" i="79"/>
  <c r="W61" i="79"/>
  <c r="AG60" i="79"/>
  <c r="AP60" i="79" s="1"/>
  <c r="AR59" i="94"/>
  <c r="AN58" i="40"/>
  <c r="AI58" i="40"/>
  <c r="AR60" i="88"/>
  <c r="AH60" i="43"/>
  <c r="AQ60" i="43" s="1"/>
  <c r="Y61" i="41"/>
  <c r="X61" i="41"/>
  <c r="AH59" i="93"/>
  <c r="AQ59" i="93" s="1"/>
  <c r="AH59" i="91"/>
  <c r="AQ59" i="91" s="1"/>
  <c r="AR58" i="96"/>
  <c r="Y59" i="76"/>
  <c r="X59" i="76"/>
  <c r="Z59" i="76" s="1"/>
  <c r="AH60" i="34"/>
  <c r="AQ60" i="34" s="1"/>
  <c r="Z60" i="38"/>
  <c r="AN63" i="89"/>
  <c r="AI63" i="89"/>
  <c r="Z58" i="78"/>
  <c r="X58" i="78"/>
  <c r="Y58" i="78"/>
  <c r="AH58" i="47"/>
  <c r="AQ58" i="47" s="1"/>
  <c r="Z61" i="87"/>
  <c r="Z63" i="80"/>
  <c r="X63" i="80"/>
  <c r="Y63" i="80"/>
  <c r="Z60" i="33"/>
  <c r="Y60" i="33"/>
  <c r="X60" i="33"/>
  <c r="AF59" i="83"/>
  <c r="AO59" i="83" s="1"/>
  <c r="AE59" i="83"/>
  <c r="W60" i="83"/>
  <c r="AG59" i="83"/>
  <c r="AP59" i="83" s="1"/>
  <c r="AI57" i="78"/>
  <c r="AN57" i="78"/>
  <c r="AR57" i="44"/>
  <c r="Z60" i="43"/>
  <c r="AH62" i="86"/>
  <c r="AQ62" i="86" s="1"/>
  <c r="Z59" i="91"/>
  <c r="Z57" i="73"/>
  <c r="AN58" i="76"/>
  <c r="AI58" i="76"/>
  <c r="Z60" i="28"/>
  <c r="Z59" i="27"/>
  <c r="Z60" i="34"/>
  <c r="AH58" i="42"/>
  <c r="AQ58" i="42" s="1"/>
  <c r="AI62" i="82"/>
  <c r="AN62" i="82"/>
  <c r="AI62" i="77"/>
  <c r="AN62" i="77"/>
  <c r="AH59" i="48"/>
  <c r="AQ59" i="48" s="1"/>
  <c r="AE59" i="96"/>
  <c r="AF59" i="96"/>
  <c r="AO59" i="96" s="1"/>
  <c r="AG59" i="96"/>
  <c r="AP59" i="96" s="1"/>
  <c r="W60" i="96"/>
  <c r="AR59" i="28"/>
  <c r="AE58" i="25"/>
  <c r="W59" i="25"/>
  <c r="AG58" i="25"/>
  <c r="AP58" i="25" s="1"/>
  <c r="AF58" i="25"/>
  <c r="AO58" i="25" s="1"/>
  <c r="AR56" i="73"/>
  <c r="AR58" i="35"/>
  <c r="Z61" i="39"/>
  <c r="W60" i="92"/>
  <c r="AG59" i="92"/>
  <c r="AP59" i="92" s="1"/>
  <c r="AF59" i="92"/>
  <c r="AO59" i="92" s="1"/>
  <c r="AE59" i="92"/>
  <c r="AH60" i="94"/>
  <c r="AQ60" i="94" s="1"/>
  <c r="AH58" i="32"/>
  <c r="AQ58" i="32" s="1"/>
  <c r="X60" i="95"/>
  <c r="Y60" i="95"/>
  <c r="AN62" i="80"/>
  <c r="AI62" i="80"/>
  <c r="AR57" i="32"/>
  <c r="AR59" i="34"/>
  <c r="X59" i="46"/>
  <c r="Y59" i="46"/>
  <c r="AI60" i="41"/>
  <c r="AN60" i="41"/>
  <c r="Z59" i="93"/>
  <c r="Z62" i="86"/>
  <c r="AR60" i="87"/>
  <c r="AH58" i="25"/>
  <c r="AQ58" i="25" s="1"/>
  <c r="X60" i="81"/>
  <c r="Y60" i="81"/>
  <c r="AH58" i="84"/>
  <c r="AQ58" i="84" s="1"/>
  <c r="AI56" i="37"/>
  <c r="AN56" i="37"/>
  <c r="Y60" i="31"/>
  <c r="Z60" i="31" s="1"/>
  <c r="X60" i="31"/>
  <c r="X61" i="45"/>
  <c r="Y61" i="45"/>
  <c r="W58" i="37" l="1"/>
  <c r="AG57" i="37"/>
  <c r="AP57" i="37" s="1"/>
  <c r="AF57" i="37"/>
  <c r="AO57" i="37" s="1"/>
  <c r="AE57" i="37"/>
  <c r="AG59" i="76"/>
  <c r="AP59" i="76" s="1"/>
  <c r="AF59" i="76"/>
  <c r="AO59" i="76" s="1"/>
  <c r="W60" i="76"/>
  <c r="AE59" i="76"/>
  <c r="W61" i="31"/>
  <c r="AG60" i="31"/>
  <c r="AP60" i="31" s="1"/>
  <c r="AF60" i="31"/>
  <c r="AO60" i="31" s="1"/>
  <c r="AE60" i="31"/>
  <c r="AF59" i="93"/>
  <c r="AO59" i="93" s="1"/>
  <c r="AE59" i="93"/>
  <c r="W60" i="93"/>
  <c r="AG59" i="93"/>
  <c r="AP59" i="93" s="1"/>
  <c r="W62" i="39"/>
  <c r="AG61" i="39"/>
  <c r="AP61" i="39" s="1"/>
  <c r="AF61" i="39"/>
  <c r="AO61" i="39" s="1"/>
  <c r="AE61" i="39"/>
  <c r="Z60" i="96"/>
  <c r="X60" i="96"/>
  <c r="Y60" i="96"/>
  <c r="AE57" i="73"/>
  <c r="AF57" i="73"/>
  <c r="AO57" i="73" s="1"/>
  <c r="W58" i="73"/>
  <c r="AG57" i="73"/>
  <c r="AP57" i="73" s="1"/>
  <c r="AH58" i="78"/>
  <c r="AQ58" i="78" s="1"/>
  <c r="AI60" i="79"/>
  <c r="AN60" i="79"/>
  <c r="AR60" i="45"/>
  <c r="AN58" i="90"/>
  <c r="AI58" i="90"/>
  <c r="AH63" i="82"/>
  <c r="AQ63" i="82" s="1"/>
  <c r="Z60" i="30"/>
  <c r="Y60" i="30"/>
  <c r="X60" i="30"/>
  <c r="Z59" i="44"/>
  <c r="Y59" i="44"/>
  <c r="X59" i="44"/>
  <c r="AR56" i="37"/>
  <c r="AH60" i="95"/>
  <c r="AQ60" i="95" s="1"/>
  <c r="AN59" i="92"/>
  <c r="AI59" i="92"/>
  <c r="AE60" i="34"/>
  <c r="AF60" i="34"/>
  <c r="AO60" i="34" s="1"/>
  <c r="AG60" i="34"/>
  <c r="AP60" i="34" s="1"/>
  <c r="W61" i="34"/>
  <c r="AF59" i="91"/>
  <c r="AO59" i="91" s="1"/>
  <c r="W60" i="91"/>
  <c r="AG59" i="91"/>
  <c r="AP59" i="91" s="1"/>
  <c r="AE59" i="91"/>
  <c r="W61" i="43"/>
  <c r="AG60" i="43"/>
  <c r="AP60" i="43" s="1"/>
  <c r="AF60" i="43"/>
  <c r="AO60" i="43" s="1"/>
  <c r="AE60" i="43"/>
  <c r="AE60" i="33"/>
  <c r="W61" i="33"/>
  <c r="AG60" i="33"/>
  <c r="AP60" i="33" s="1"/>
  <c r="AF60" i="33"/>
  <c r="AO60" i="33" s="1"/>
  <c r="W59" i="78"/>
  <c r="AG58" i="78"/>
  <c r="AP58" i="78" s="1"/>
  <c r="AF58" i="78"/>
  <c r="AO58" i="78" s="1"/>
  <c r="AE58" i="78"/>
  <c r="AE61" i="88"/>
  <c r="AF61" i="88"/>
  <c r="AO61" i="88" s="1"/>
  <c r="W62" i="88"/>
  <c r="AG61" i="88"/>
  <c r="AP61" i="88" s="1"/>
  <c r="AR59" i="81"/>
  <c r="W64" i="77"/>
  <c r="AG63" i="77"/>
  <c r="AP63" i="77" s="1"/>
  <c r="AF63" i="77"/>
  <c r="AO63" i="77" s="1"/>
  <c r="AE63" i="77"/>
  <c r="AN58" i="75"/>
  <c r="AI58" i="75"/>
  <c r="AN61" i="85"/>
  <c r="AI61" i="85"/>
  <c r="Y60" i="48"/>
  <c r="X60" i="48"/>
  <c r="Y59" i="42"/>
  <c r="X59" i="42"/>
  <c r="AH61" i="45"/>
  <c r="AQ61" i="45" s="1"/>
  <c r="Y59" i="25"/>
  <c r="X59" i="25"/>
  <c r="AR62" i="82"/>
  <c r="Z61" i="45"/>
  <c r="AH60" i="81"/>
  <c r="AQ60" i="81" s="1"/>
  <c r="AR60" i="41"/>
  <c r="Z60" i="95"/>
  <c r="W60" i="27"/>
  <c r="AG59" i="27"/>
  <c r="AP59" i="27" s="1"/>
  <c r="AF59" i="27"/>
  <c r="AO59" i="27" s="1"/>
  <c r="AE59" i="27"/>
  <c r="X60" i="83"/>
  <c r="Y60" i="83"/>
  <c r="AR63" i="89"/>
  <c r="Y59" i="74"/>
  <c r="X59" i="74"/>
  <c r="Y59" i="84"/>
  <c r="Z59" i="84" s="1"/>
  <c r="X59" i="84"/>
  <c r="Z63" i="82"/>
  <c r="AR59" i="95"/>
  <c r="AR59" i="33"/>
  <c r="Y60" i="35"/>
  <c r="Z60" i="35" s="1"/>
  <c r="X60" i="35"/>
  <c r="AN60" i="36"/>
  <c r="AI60" i="36"/>
  <c r="AH61" i="41"/>
  <c r="AQ61" i="41" s="1"/>
  <c r="AI61" i="29"/>
  <c r="AN61" i="29"/>
  <c r="AH60" i="31"/>
  <c r="AQ60" i="31" s="1"/>
  <c r="Z60" i="81"/>
  <c r="AI58" i="25"/>
  <c r="AN58" i="25"/>
  <c r="AF60" i="28"/>
  <c r="AO60" i="28" s="1"/>
  <c r="AE60" i="28"/>
  <c r="W61" i="28"/>
  <c r="AG60" i="28"/>
  <c r="AP60" i="28" s="1"/>
  <c r="AN59" i="83"/>
  <c r="AI59" i="83"/>
  <c r="AH63" i="80"/>
  <c r="AQ63" i="80" s="1"/>
  <c r="Z61" i="41"/>
  <c r="AR59" i="31"/>
  <c r="AR58" i="46"/>
  <c r="AH64" i="89"/>
  <c r="AQ64" i="89" s="1"/>
  <c r="Y61" i="94"/>
  <c r="Z61" i="94" s="1"/>
  <c r="X61" i="94"/>
  <c r="AN59" i="30"/>
  <c r="AI59" i="30"/>
  <c r="Y60" i="26"/>
  <c r="X60" i="26"/>
  <c r="Y59" i="32"/>
  <c r="X59" i="32"/>
  <c r="X62" i="85"/>
  <c r="Y62" i="85"/>
  <c r="Z62" i="85" s="1"/>
  <c r="Y59" i="47"/>
  <c r="X59" i="47"/>
  <c r="AH59" i="46"/>
  <c r="AQ59" i="46" s="1"/>
  <c r="AR62" i="80"/>
  <c r="AI59" i="96"/>
  <c r="AN59" i="96"/>
  <c r="AR58" i="76"/>
  <c r="AE63" i="80"/>
  <c r="AF63" i="80"/>
  <c r="AO63" i="80" s="1"/>
  <c r="AG63" i="80"/>
  <c r="AP63" i="80" s="1"/>
  <c r="W64" i="80"/>
  <c r="AG60" i="38"/>
  <c r="AP60" i="38" s="1"/>
  <c r="AF60" i="38"/>
  <c r="AO60" i="38" s="1"/>
  <c r="W61" i="38"/>
  <c r="AE60" i="38"/>
  <c r="AH59" i="76"/>
  <c r="AQ59" i="76" s="1"/>
  <c r="X61" i="79"/>
  <c r="Y61" i="79"/>
  <c r="Z61" i="79" s="1"/>
  <c r="AH57" i="37"/>
  <c r="AQ57" i="37" s="1"/>
  <c r="Z59" i="90"/>
  <c r="X59" i="90"/>
  <c r="Y59" i="90"/>
  <c r="AE64" i="89"/>
  <c r="AF64" i="89"/>
  <c r="AO64" i="89" s="1"/>
  <c r="W65" i="89"/>
  <c r="AG64" i="89"/>
  <c r="AP64" i="89" s="1"/>
  <c r="AI60" i="94"/>
  <c r="AN60" i="94"/>
  <c r="AH59" i="40"/>
  <c r="AQ59" i="40" s="1"/>
  <c r="AN59" i="26"/>
  <c r="AI59" i="26"/>
  <c r="AN58" i="44"/>
  <c r="AI58" i="44"/>
  <c r="AN58" i="32"/>
  <c r="AI58" i="32"/>
  <c r="AI59" i="48"/>
  <c r="AN59" i="48"/>
  <c r="AN58" i="42"/>
  <c r="AI58" i="42"/>
  <c r="AN58" i="47"/>
  <c r="AI58" i="47"/>
  <c r="W63" i="86"/>
  <c r="AG62" i="86"/>
  <c r="AP62" i="86" s="1"/>
  <c r="AF62" i="86"/>
  <c r="AO62" i="86" s="1"/>
  <c r="AE62" i="86"/>
  <c r="Z59" i="46"/>
  <c r="Y60" i="92"/>
  <c r="Z60" i="92" s="1"/>
  <c r="X60" i="92"/>
  <c r="AR62" i="77"/>
  <c r="AR57" i="78"/>
  <c r="AH60" i="33"/>
  <c r="AQ60" i="33" s="1"/>
  <c r="AE61" i="87"/>
  <c r="AG61" i="87"/>
  <c r="AP61" i="87" s="1"/>
  <c r="W62" i="87"/>
  <c r="AF61" i="87"/>
  <c r="AO61" i="87" s="1"/>
  <c r="AR58" i="40"/>
  <c r="AN58" i="74"/>
  <c r="AI58" i="74"/>
  <c r="Z62" i="29"/>
  <c r="X62" i="29"/>
  <c r="Y62" i="29"/>
  <c r="AN58" i="84"/>
  <c r="AI58" i="84"/>
  <c r="AH63" i="77"/>
  <c r="AQ63" i="77" s="1"/>
  <c r="Z59" i="40"/>
  <c r="Y59" i="75"/>
  <c r="X59" i="75"/>
  <c r="AI59" i="35"/>
  <c r="AN59" i="35"/>
  <c r="X61" i="36"/>
  <c r="Y61" i="36"/>
  <c r="Z61" i="36" s="1"/>
  <c r="W62" i="94" l="1"/>
  <c r="AG61" i="94"/>
  <c r="AP61" i="94" s="1"/>
  <c r="AF61" i="94"/>
  <c r="AO61" i="94" s="1"/>
  <c r="AE61" i="94"/>
  <c r="W62" i="79"/>
  <c r="AG61" i="79"/>
  <c r="AP61" i="79" s="1"/>
  <c r="AF61" i="79"/>
  <c r="AO61" i="79" s="1"/>
  <c r="AE61" i="79"/>
  <c r="AG62" i="85"/>
  <c r="AP62" i="85" s="1"/>
  <c r="AF62" i="85"/>
  <c r="AO62" i="85" s="1"/>
  <c r="W63" i="85"/>
  <c r="AE62" i="85"/>
  <c r="AF59" i="84"/>
  <c r="AO59" i="84" s="1"/>
  <c r="AE59" i="84"/>
  <c r="AG59" i="84"/>
  <c r="AP59" i="84" s="1"/>
  <c r="W60" i="84"/>
  <c r="AE61" i="36"/>
  <c r="W62" i="36"/>
  <c r="AG61" i="36"/>
  <c r="AP61" i="36" s="1"/>
  <c r="AF61" i="36"/>
  <c r="AO61" i="36" s="1"/>
  <c r="AE60" i="92"/>
  <c r="AF60" i="92"/>
  <c r="AO60" i="92" s="1"/>
  <c r="W61" i="92"/>
  <c r="AG60" i="92"/>
  <c r="AP60" i="92" s="1"/>
  <c r="W61" i="35"/>
  <c r="AG60" i="35"/>
  <c r="AP60" i="35" s="1"/>
  <c r="AF60" i="35"/>
  <c r="AO60" i="35" s="1"/>
  <c r="AE60" i="35"/>
  <c r="AH59" i="75"/>
  <c r="AQ59" i="75" s="1"/>
  <c r="AH62" i="29"/>
  <c r="AQ62" i="29" s="1"/>
  <c r="AN62" i="86"/>
  <c r="AI62" i="86"/>
  <c r="AH59" i="90"/>
  <c r="AQ59" i="90" s="1"/>
  <c r="AI63" i="80"/>
  <c r="AN63" i="80"/>
  <c r="AH59" i="47"/>
  <c r="AQ59" i="47" s="1"/>
  <c r="AH59" i="32"/>
  <c r="AQ59" i="32" s="1"/>
  <c r="AR59" i="30"/>
  <c r="AR61" i="29"/>
  <c r="AR60" i="36"/>
  <c r="AH60" i="48"/>
  <c r="AQ60" i="48" s="1"/>
  <c r="AI61" i="88"/>
  <c r="AN61" i="88"/>
  <c r="X60" i="91"/>
  <c r="Z60" i="91" s="1"/>
  <c r="Y60" i="91"/>
  <c r="AN61" i="39"/>
  <c r="AI61" i="39"/>
  <c r="Z60" i="93"/>
  <c r="X60" i="93"/>
  <c r="Y60" i="93"/>
  <c r="AH59" i="74"/>
  <c r="AQ59" i="74" s="1"/>
  <c r="AH60" i="83"/>
  <c r="AQ60" i="83" s="1"/>
  <c r="Y60" i="27"/>
  <c r="X60" i="27"/>
  <c r="Z60" i="27" s="1"/>
  <c r="AH59" i="25"/>
  <c r="AQ59" i="25" s="1"/>
  <c r="AI58" i="78"/>
  <c r="AN58" i="78"/>
  <c r="AI60" i="34"/>
  <c r="AN60" i="34"/>
  <c r="AF59" i="44"/>
  <c r="AO59" i="44" s="1"/>
  <c r="AE59" i="44"/>
  <c r="W60" i="44"/>
  <c r="AG59" i="44"/>
  <c r="AP59" i="44" s="1"/>
  <c r="AI57" i="73"/>
  <c r="AN57" i="73"/>
  <c r="AN59" i="93"/>
  <c r="AI59" i="93"/>
  <c r="X61" i="31"/>
  <c r="Y61" i="31"/>
  <c r="AH61" i="36"/>
  <c r="AQ61" i="36" s="1"/>
  <c r="Z59" i="75"/>
  <c r="AR58" i="74"/>
  <c r="X62" i="87"/>
  <c r="Y62" i="87"/>
  <c r="Z62" i="87" s="1"/>
  <c r="AH60" i="92"/>
  <c r="AQ60" i="92" s="1"/>
  <c r="X65" i="89"/>
  <c r="Y65" i="89"/>
  <c r="AH61" i="79"/>
  <c r="AQ61" i="79" s="1"/>
  <c r="X64" i="80"/>
  <c r="Z64" i="80" s="1"/>
  <c r="Y64" i="80"/>
  <c r="Z59" i="47"/>
  <c r="Z59" i="32"/>
  <c r="AH61" i="94"/>
  <c r="AQ61" i="94" s="1"/>
  <c r="W62" i="41"/>
  <c r="AG61" i="41"/>
  <c r="AP61" i="41" s="1"/>
  <c r="AF61" i="41"/>
  <c r="AO61" i="41" s="1"/>
  <c r="AE61" i="41"/>
  <c r="AR59" i="83"/>
  <c r="AH60" i="35"/>
  <c r="AQ60" i="35" s="1"/>
  <c r="Z60" i="83"/>
  <c r="AE60" i="95"/>
  <c r="AF60" i="95"/>
  <c r="AO60" i="95" s="1"/>
  <c r="AG60" i="95"/>
  <c r="AP60" i="95" s="1"/>
  <c r="W61" i="95"/>
  <c r="Z60" i="48"/>
  <c r="AN63" i="77"/>
  <c r="AI63" i="77"/>
  <c r="Z61" i="43"/>
  <c r="X61" i="43"/>
  <c r="Y61" i="43"/>
  <c r="AR59" i="92"/>
  <c r="AH60" i="30"/>
  <c r="AQ60" i="30" s="1"/>
  <c r="AI59" i="76"/>
  <c r="AN59" i="76"/>
  <c r="AN57" i="37"/>
  <c r="AI57" i="37"/>
  <c r="AR58" i="44"/>
  <c r="AE59" i="90"/>
  <c r="AF59" i="90"/>
  <c r="AO59" i="90" s="1"/>
  <c r="W60" i="90"/>
  <c r="AG59" i="90"/>
  <c r="AP59" i="90" s="1"/>
  <c r="AI60" i="28"/>
  <c r="AN60" i="28"/>
  <c r="AF59" i="40"/>
  <c r="AO59" i="40" s="1"/>
  <c r="AE59" i="40"/>
  <c r="W60" i="40"/>
  <c r="AG59" i="40"/>
  <c r="AP59" i="40" s="1"/>
  <c r="AR59" i="26"/>
  <c r="AI60" i="38"/>
  <c r="AN60" i="38"/>
  <c r="AR60" i="79"/>
  <c r="AH60" i="96"/>
  <c r="AQ60" i="96" s="1"/>
  <c r="X62" i="39"/>
  <c r="Z62" i="39" s="1"/>
  <c r="Y62" i="39"/>
  <c r="X60" i="76"/>
  <c r="Y60" i="76"/>
  <c r="AR58" i="42"/>
  <c r="AR58" i="84"/>
  <c r="AH60" i="26"/>
  <c r="AQ60" i="26" s="1"/>
  <c r="W64" i="82"/>
  <c r="AG63" i="82"/>
  <c r="AP63" i="82" s="1"/>
  <c r="AF63" i="82"/>
  <c r="AO63" i="82" s="1"/>
  <c r="AE63" i="82"/>
  <c r="Z59" i="74"/>
  <c r="AN59" i="27"/>
  <c r="AI59" i="27"/>
  <c r="Z59" i="25"/>
  <c r="AH59" i="42"/>
  <c r="AQ59" i="42" s="1"/>
  <c r="AR61" i="85"/>
  <c r="Z62" i="88"/>
  <c r="Y62" i="88"/>
  <c r="X62" i="88"/>
  <c r="Y61" i="33"/>
  <c r="X61" i="33"/>
  <c r="Z61" i="34"/>
  <c r="X61" i="34"/>
  <c r="Y61" i="34"/>
  <c r="AI61" i="87"/>
  <c r="AN61" i="87"/>
  <c r="X63" i="86"/>
  <c r="Y63" i="86"/>
  <c r="AR59" i="48"/>
  <c r="AN64" i="89"/>
  <c r="AI64" i="89"/>
  <c r="Z61" i="38"/>
  <c r="Y61" i="38"/>
  <c r="X61" i="38"/>
  <c r="AR59" i="96"/>
  <c r="AH62" i="85"/>
  <c r="AQ62" i="85" s="1"/>
  <c r="AR58" i="25"/>
  <c r="AH59" i="84"/>
  <c r="AQ59" i="84" s="1"/>
  <c r="AE61" i="45"/>
  <c r="W62" i="45"/>
  <c r="AG61" i="45"/>
  <c r="AP61" i="45" s="1"/>
  <c r="AF61" i="45"/>
  <c r="AO61" i="45" s="1"/>
  <c r="X59" i="78"/>
  <c r="Y59" i="78"/>
  <c r="AN60" i="33"/>
  <c r="AI60" i="33"/>
  <c r="AI59" i="91"/>
  <c r="AN59" i="91"/>
  <c r="AF60" i="30"/>
  <c r="AO60" i="30" s="1"/>
  <c r="AE60" i="30"/>
  <c r="W61" i="30"/>
  <c r="AG60" i="30"/>
  <c r="AP60" i="30" s="1"/>
  <c r="AR58" i="90"/>
  <c r="Z58" i="73"/>
  <c r="Y58" i="73"/>
  <c r="X58" i="73"/>
  <c r="W61" i="96"/>
  <c r="AG60" i="96"/>
  <c r="AP60" i="96" s="1"/>
  <c r="AF60" i="96"/>
  <c r="AO60" i="96" s="1"/>
  <c r="AE60" i="96"/>
  <c r="AN60" i="31"/>
  <c r="AI60" i="31"/>
  <c r="W63" i="29"/>
  <c r="AG62" i="29"/>
  <c r="AP62" i="29" s="1"/>
  <c r="AF62" i="29"/>
  <c r="AO62" i="29" s="1"/>
  <c r="AE62" i="29"/>
  <c r="AR59" i="35"/>
  <c r="W60" i="46"/>
  <c r="AG59" i="46"/>
  <c r="AP59" i="46" s="1"/>
  <c r="AF59" i="46"/>
  <c r="AO59" i="46" s="1"/>
  <c r="AE59" i="46"/>
  <c r="AR58" i="47"/>
  <c r="AR58" i="32"/>
  <c r="AR60" i="94"/>
  <c r="Z60" i="26"/>
  <c r="X61" i="28"/>
  <c r="Y61" i="28"/>
  <c r="AE60" i="81"/>
  <c r="AF60" i="81"/>
  <c r="AO60" i="81" s="1"/>
  <c r="AG60" i="81"/>
  <c r="AP60" i="81" s="1"/>
  <c r="W61" i="81"/>
  <c r="Z59" i="42"/>
  <c r="AR58" i="75"/>
  <c r="X64" i="77"/>
  <c r="Z64" i="77" s="1"/>
  <c r="Y64" i="77"/>
  <c r="AI60" i="43"/>
  <c r="AN60" i="43"/>
  <c r="AH59" i="44"/>
  <c r="AQ59" i="44" s="1"/>
  <c r="Y58" i="37"/>
  <c r="Z58" i="37" s="1"/>
  <c r="X58" i="37"/>
  <c r="AF60" i="27" l="1"/>
  <c r="AO60" i="27" s="1"/>
  <c r="AE60" i="27"/>
  <c r="W61" i="27"/>
  <c r="AG60" i="27"/>
  <c r="AP60" i="27" s="1"/>
  <c r="AF58" i="37"/>
  <c r="AO58" i="37" s="1"/>
  <c r="AE58" i="37"/>
  <c r="W59" i="37"/>
  <c r="AG58" i="37"/>
  <c r="AP58" i="37" s="1"/>
  <c r="AF62" i="87"/>
  <c r="AO62" i="87" s="1"/>
  <c r="W63" i="87"/>
  <c r="AE62" i="87"/>
  <c r="AG62" i="87"/>
  <c r="AP62" i="87" s="1"/>
  <c r="W61" i="91"/>
  <c r="AG60" i="91"/>
  <c r="AP60" i="91" s="1"/>
  <c r="AE60" i="91"/>
  <c r="AF60" i="91"/>
  <c r="AO60" i="91" s="1"/>
  <c r="AE64" i="77"/>
  <c r="AF64" i="77"/>
  <c r="AO64" i="77" s="1"/>
  <c r="W65" i="77"/>
  <c r="AG64" i="77"/>
  <c r="AP64" i="77" s="1"/>
  <c r="AF62" i="39"/>
  <c r="AO62" i="39" s="1"/>
  <c r="AE62" i="39"/>
  <c r="W63" i="39"/>
  <c r="AG62" i="39"/>
  <c r="AP62" i="39" s="1"/>
  <c r="W65" i="80"/>
  <c r="AG64" i="80"/>
  <c r="AP64" i="80" s="1"/>
  <c r="AF64" i="80"/>
  <c r="AO64" i="80" s="1"/>
  <c r="AE64" i="80"/>
  <c r="Z61" i="81"/>
  <c r="Y61" i="81"/>
  <c r="X61" i="81"/>
  <c r="W62" i="38"/>
  <c r="AG61" i="38"/>
  <c r="AP61" i="38" s="1"/>
  <c r="AF61" i="38"/>
  <c r="AO61" i="38" s="1"/>
  <c r="AE61" i="38"/>
  <c r="AI63" i="82"/>
  <c r="AN63" i="82"/>
  <c r="AG59" i="75"/>
  <c r="AP59" i="75" s="1"/>
  <c r="AF59" i="75"/>
  <c r="AO59" i="75" s="1"/>
  <c r="AE59" i="75"/>
  <c r="W60" i="75"/>
  <c r="AN59" i="84"/>
  <c r="AI59" i="84"/>
  <c r="AH59" i="78"/>
  <c r="AQ59" i="78" s="1"/>
  <c r="AR64" i="89"/>
  <c r="AH61" i="33"/>
  <c r="AQ61" i="33" s="1"/>
  <c r="AI60" i="81"/>
  <c r="AN60" i="81"/>
  <c r="AN59" i="46"/>
  <c r="AI59" i="46"/>
  <c r="AI62" i="29"/>
  <c r="AN62" i="29"/>
  <c r="AH58" i="73"/>
  <c r="AQ58" i="73" s="1"/>
  <c r="X61" i="30"/>
  <c r="Y61" i="30"/>
  <c r="AH61" i="38"/>
  <c r="AQ61" i="38" s="1"/>
  <c r="AH62" i="88"/>
  <c r="AQ62" i="88" s="1"/>
  <c r="AR60" i="43"/>
  <c r="AF59" i="42"/>
  <c r="AO59" i="42" s="1"/>
  <c r="AE59" i="42"/>
  <c r="W60" i="42"/>
  <c r="AG59" i="42"/>
  <c r="AP59" i="42" s="1"/>
  <c r="AI60" i="96"/>
  <c r="AN60" i="96"/>
  <c r="X62" i="45"/>
  <c r="Y62" i="45"/>
  <c r="AH61" i="34"/>
  <c r="AQ61" i="34" s="1"/>
  <c r="AE59" i="74"/>
  <c r="AF59" i="74"/>
  <c r="AO59" i="74" s="1"/>
  <c r="W60" i="74"/>
  <c r="AG59" i="74"/>
  <c r="AP59" i="74" s="1"/>
  <c r="AR63" i="77"/>
  <c r="AI60" i="95"/>
  <c r="AN60" i="95"/>
  <c r="AH60" i="93"/>
  <c r="AQ60" i="93" s="1"/>
  <c r="AH61" i="28"/>
  <c r="AQ61" i="28" s="1"/>
  <c r="AH63" i="86"/>
  <c r="AQ63" i="86" s="1"/>
  <c r="W63" i="88"/>
  <c r="AG62" i="88"/>
  <c r="AP62" i="88" s="1"/>
  <c r="AF62" i="88"/>
  <c r="AO62" i="88" s="1"/>
  <c r="AE62" i="88"/>
  <c r="AH65" i="89"/>
  <c r="AQ65" i="89" s="1"/>
  <c r="W61" i="48"/>
  <c r="AG60" i="48"/>
  <c r="AP60" i="48" s="1"/>
  <c r="AF60" i="48"/>
  <c r="AO60" i="48" s="1"/>
  <c r="AE60" i="48"/>
  <c r="W61" i="83"/>
  <c r="AG60" i="83"/>
  <c r="AP60" i="83" s="1"/>
  <c r="AF60" i="83"/>
  <c r="AO60" i="83" s="1"/>
  <c r="AE60" i="83"/>
  <c r="Z65" i="89"/>
  <c r="AH61" i="31"/>
  <c r="AQ61" i="31" s="1"/>
  <c r="AR61" i="39"/>
  <c r="AR61" i="88"/>
  <c r="AN60" i="35"/>
  <c r="AI60" i="35"/>
  <c r="X61" i="92"/>
  <c r="Y61" i="92"/>
  <c r="Z61" i="92" s="1"/>
  <c r="AI61" i="79"/>
  <c r="AN61" i="79"/>
  <c r="AN61" i="94"/>
  <c r="AI61" i="94"/>
  <c r="W59" i="73"/>
  <c r="AG58" i="73"/>
  <c r="AP58" i="73" s="1"/>
  <c r="AF58" i="73"/>
  <c r="AO58" i="73" s="1"/>
  <c r="AE58" i="73"/>
  <c r="W62" i="34"/>
  <c r="AG61" i="34"/>
  <c r="AP61" i="34" s="1"/>
  <c r="AF61" i="34"/>
  <c r="AO61" i="34" s="1"/>
  <c r="AE61" i="34"/>
  <c r="AH62" i="39"/>
  <c r="AQ62" i="39" s="1"/>
  <c r="AR63" i="80"/>
  <c r="AR62" i="86"/>
  <c r="X62" i="36"/>
  <c r="Y62" i="36"/>
  <c r="Z60" i="46"/>
  <c r="X60" i="46"/>
  <c r="Y60" i="46"/>
  <c r="AR60" i="28"/>
  <c r="W60" i="32"/>
  <c r="AG59" i="32"/>
  <c r="AP59" i="32" s="1"/>
  <c r="AF59" i="32"/>
  <c r="AO59" i="32" s="1"/>
  <c r="AE59" i="32"/>
  <c r="AR60" i="34"/>
  <c r="AH58" i="37"/>
  <c r="AQ58" i="37" s="1"/>
  <c r="AE60" i="26"/>
  <c r="W61" i="26"/>
  <c r="AG60" i="26"/>
  <c r="AP60" i="26" s="1"/>
  <c r="AF60" i="26"/>
  <c r="AO60" i="26" s="1"/>
  <c r="X61" i="96"/>
  <c r="Y61" i="96"/>
  <c r="Z61" i="96" s="1"/>
  <c r="Z59" i="78"/>
  <c r="W60" i="25"/>
  <c r="AG59" i="25"/>
  <c r="AP59" i="25" s="1"/>
  <c r="AF59" i="25"/>
  <c r="AO59" i="25" s="1"/>
  <c r="AE59" i="25"/>
  <c r="X60" i="40"/>
  <c r="Y60" i="40"/>
  <c r="Z60" i="40" s="1"/>
  <c r="X61" i="95"/>
  <c r="Y61" i="95"/>
  <c r="Z61" i="95" s="1"/>
  <c r="AF59" i="47"/>
  <c r="AO59" i="47" s="1"/>
  <c r="W60" i="47"/>
  <c r="AG59" i="47"/>
  <c r="AP59" i="47" s="1"/>
  <c r="AE59" i="47"/>
  <c r="AH62" i="87"/>
  <c r="AQ62" i="87" s="1"/>
  <c r="Z61" i="31"/>
  <c r="Z60" i="44"/>
  <c r="X60" i="44"/>
  <c r="Y60" i="44"/>
  <c r="AI61" i="36"/>
  <c r="AN61" i="36"/>
  <c r="AN59" i="90"/>
  <c r="AI59" i="90"/>
  <c r="AR57" i="73"/>
  <c r="AH64" i="77"/>
  <c r="AQ64" i="77" s="1"/>
  <c r="AR59" i="91"/>
  <c r="AR61" i="87"/>
  <c r="Z61" i="33"/>
  <c r="AR59" i="27"/>
  <c r="Y64" i="82"/>
  <c r="X64" i="82"/>
  <c r="AH60" i="76"/>
  <c r="AQ60" i="76" s="1"/>
  <c r="AR57" i="37"/>
  <c r="AH61" i="43"/>
  <c r="AQ61" i="43" s="1"/>
  <c r="AI61" i="41"/>
  <c r="AN61" i="41"/>
  <c r="AR59" i="93"/>
  <c r="AR58" i="78"/>
  <c r="AH60" i="27"/>
  <c r="AQ60" i="27" s="1"/>
  <c r="AN60" i="92"/>
  <c r="AI60" i="92"/>
  <c r="AN62" i="85"/>
  <c r="AI62" i="85"/>
  <c r="AI60" i="30"/>
  <c r="AN60" i="30"/>
  <c r="AR59" i="76"/>
  <c r="X62" i="41"/>
  <c r="Y62" i="41"/>
  <c r="Z62" i="41" s="1"/>
  <c r="AE60" i="93"/>
  <c r="AF60" i="93"/>
  <c r="AO60" i="93" s="1"/>
  <c r="AG60" i="93"/>
  <c r="AP60" i="93" s="1"/>
  <c r="W61" i="93"/>
  <c r="Z61" i="28"/>
  <c r="Y63" i="29"/>
  <c r="X63" i="29"/>
  <c r="AI61" i="45"/>
  <c r="AN61" i="45"/>
  <c r="Z63" i="86"/>
  <c r="AR60" i="31"/>
  <c r="AR60" i="33"/>
  <c r="Z60" i="76"/>
  <c r="AR60" i="38"/>
  <c r="AI59" i="40"/>
  <c r="AN59" i="40"/>
  <c r="X60" i="90"/>
  <c r="Y60" i="90"/>
  <c r="Z60" i="90" s="1"/>
  <c r="W62" i="43"/>
  <c r="AG61" i="43"/>
  <c r="AP61" i="43" s="1"/>
  <c r="AE61" i="43"/>
  <c r="AF61" i="43"/>
  <c r="AO61" i="43" s="1"/>
  <c r="AH64" i="80"/>
  <c r="AQ64" i="80" s="1"/>
  <c r="AI59" i="44"/>
  <c r="AN59" i="44"/>
  <c r="AH60" i="91"/>
  <c r="AQ60" i="91" s="1"/>
  <c r="X61" i="35"/>
  <c r="Y61" i="35"/>
  <c r="Z60" i="84"/>
  <c r="X60" i="84"/>
  <c r="Y60" i="84"/>
  <c r="X63" i="85"/>
  <c r="Y63" i="85"/>
  <c r="Z62" i="79"/>
  <c r="Y62" i="79"/>
  <c r="X62" i="79"/>
  <c r="Y62" i="94"/>
  <c r="X62" i="94"/>
  <c r="W61" i="40" l="1"/>
  <c r="AG60" i="40"/>
  <c r="AP60" i="40" s="1"/>
  <c r="AF60" i="40"/>
  <c r="AO60" i="40" s="1"/>
  <c r="AE60" i="40"/>
  <c r="W62" i="96"/>
  <c r="AG61" i="96"/>
  <c r="AP61" i="96" s="1"/>
  <c r="AF61" i="96"/>
  <c r="AO61" i="96" s="1"/>
  <c r="AE61" i="96"/>
  <c r="AF60" i="90"/>
  <c r="AO60" i="90" s="1"/>
  <c r="AG60" i="90"/>
  <c r="AP60" i="90" s="1"/>
  <c r="AE60" i="90"/>
  <c r="W61" i="90"/>
  <c r="W62" i="95"/>
  <c r="AG61" i="95"/>
  <c r="AP61" i="95" s="1"/>
  <c r="AF61" i="95"/>
  <c r="AO61" i="95" s="1"/>
  <c r="AE61" i="95"/>
  <c r="AG61" i="92"/>
  <c r="AP61" i="92" s="1"/>
  <c r="AE61" i="92"/>
  <c r="W62" i="92"/>
  <c r="AF61" i="92"/>
  <c r="AO61" i="92" s="1"/>
  <c r="W63" i="41"/>
  <c r="AG62" i="41"/>
  <c r="AP62" i="41" s="1"/>
  <c r="AF62" i="41"/>
  <c r="AO62" i="41" s="1"/>
  <c r="AE62" i="41"/>
  <c r="AI60" i="26"/>
  <c r="AN60" i="26"/>
  <c r="AI58" i="73"/>
  <c r="AN58" i="73"/>
  <c r="AH62" i="94"/>
  <c r="AQ62" i="94" s="1"/>
  <c r="AH63" i="85"/>
  <c r="AQ63" i="85" s="1"/>
  <c r="Y62" i="43"/>
  <c r="X62" i="43"/>
  <c r="AH60" i="84"/>
  <c r="AQ60" i="84" s="1"/>
  <c r="AR61" i="45"/>
  <c r="AH60" i="44"/>
  <c r="AQ60" i="44" s="1"/>
  <c r="W60" i="78"/>
  <c r="AG59" i="78"/>
  <c r="AP59" i="78" s="1"/>
  <c r="AF59" i="78"/>
  <c r="AO59" i="78" s="1"/>
  <c r="AE59" i="78"/>
  <c r="Z61" i="26"/>
  <c r="X61" i="26"/>
  <c r="Y61" i="26"/>
  <c r="AH60" i="46"/>
  <c r="AQ60" i="46" s="1"/>
  <c r="AR61" i="94"/>
  <c r="AF65" i="89"/>
  <c r="AO65" i="89" s="1"/>
  <c r="AG65" i="89"/>
  <c r="AP65" i="89" s="1"/>
  <c r="W66" i="89"/>
  <c r="AE65" i="89"/>
  <c r="AR60" i="96"/>
  <c r="W62" i="81"/>
  <c r="AG61" i="81"/>
  <c r="AP61" i="81" s="1"/>
  <c r="AF61" i="81"/>
  <c r="AO61" i="81" s="1"/>
  <c r="AE61" i="81"/>
  <c r="Y65" i="77"/>
  <c r="X65" i="77"/>
  <c r="Z65" i="77" s="1"/>
  <c r="AH63" i="29"/>
  <c r="AQ63" i="29" s="1"/>
  <c r="AR60" i="92"/>
  <c r="AI59" i="25"/>
  <c r="AN59" i="25"/>
  <c r="Y63" i="88"/>
  <c r="X63" i="88"/>
  <c r="Z63" i="88" s="1"/>
  <c r="AR60" i="95"/>
  <c r="AH61" i="30"/>
  <c r="AQ61" i="30" s="1"/>
  <c r="AR60" i="81"/>
  <c r="AI64" i="80"/>
  <c r="AN64" i="80"/>
  <c r="Z63" i="39"/>
  <c r="X63" i="39"/>
  <c r="Y63" i="39"/>
  <c r="AR59" i="40"/>
  <c r="AI60" i="93"/>
  <c r="AN60" i="93"/>
  <c r="AH64" i="82"/>
  <c r="AQ64" i="82" s="1"/>
  <c r="AF61" i="31"/>
  <c r="AO61" i="31" s="1"/>
  <c r="AE61" i="31"/>
  <c r="W62" i="31"/>
  <c r="AG61" i="31"/>
  <c r="AP61" i="31" s="1"/>
  <c r="AI59" i="47"/>
  <c r="AN59" i="47"/>
  <c r="AH61" i="95"/>
  <c r="AQ61" i="95" s="1"/>
  <c r="AH61" i="96"/>
  <c r="AQ61" i="96" s="1"/>
  <c r="Y60" i="32"/>
  <c r="Z60" i="32" s="1"/>
  <c r="X60" i="32"/>
  <c r="AI61" i="34"/>
  <c r="AN61" i="34"/>
  <c r="AI59" i="74"/>
  <c r="AN59" i="74"/>
  <c r="Z60" i="42"/>
  <c r="X60" i="42"/>
  <c r="Y60" i="42"/>
  <c r="Z61" i="30"/>
  <c r="AR59" i="84"/>
  <c r="Z61" i="91"/>
  <c r="Y61" i="91"/>
  <c r="X61" i="91"/>
  <c r="AG60" i="84"/>
  <c r="AP60" i="84" s="1"/>
  <c r="W61" i="84"/>
  <c r="AE60" i="84"/>
  <c r="AF60" i="84"/>
  <c r="AO60" i="84" s="1"/>
  <c r="AE61" i="33"/>
  <c r="W62" i="33"/>
  <c r="AF61" i="33"/>
  <c r="AO61" i="33" s="1"/>
  <c r="AG61" i="33"/>
  <c r="AP61" i="33" s="1"/>
  <c r="AF60" i="46"/>
  <c r="AO60" i="46" s="1"/>
  <c r="AE60" i="46"/>
  <c r="W61" i="46"/>
  <c r="AG60" i="46"/>
  <c r="AP60" i="46" s="1"/>
  <c r="AI60" i="83"/>
  <c r="AN60" i="83"/>
  <c r="AH61" i="35"/>
  <c r="AQ61" i="35" s="1"/>
  <c r="AH62" i="36"/>
  <c r="AQ62" i="36" s="1"/>
  <c r="AR61" i="79"/>
  <c r="AH62" i="45"/>
  <c r="AQ62" i="45" s="1"/>
  <c r="AR62" i="29"/>
  <c r="X62" i="38"/>
  <c r="Y62" i="38"/>
  <c r="AI62" i="39"/>
  <c r="AN62" i="39"/>
  <c r="AI64" i="77"/>
  <c r="AN64" i="77"/>
  <c r="X59" i="37"/>
  <c r="Y59" i="37"/>
  <c r="Y61" i="27"/>
  <c r="X61" i="27"/>
  <c r="Z61" i="27" s="1"/>
  <c r="AN61" i="43"/>
  <c r="AI61" i="43"/>
  <c r="AF60" i="44"/>
  <c r="AO60" i="44" s="1"/>
  <c r="W61" i="44"/>
  <c r="AG60" i="44"/>
  <c r="AP60" i="44" s="1"/>
  <c r="AE60" i="44"/>
  <c r="AN60" i="48"/>
  <c r="AI60" i="48"/>
  <c r="Z62" i="94"/>
  <c r="Z63" i="85"/>
  <c r="Z61" i="35"/>
  <c r="AF63" i="86"/>
  <c r="AO63" i="86" s="1"/>
  <c r="AE63" i="86"/>
  <c r="W64" i="86"/>
  <c r="AG63" i="86"/>
  <c r="AP63" i="86" s="1"/>
  <c r="W62" i="28"/>
  <c r="AG61" i="28"/>
  <c r="AP61" i="28" s="1"/>
  <c r="AE61" i="28"/>
  <c r="AF61" i="28"/>
  <c r="AO61" i="28" s="1"/>
  <c r="AR60" i="30"/>
  <c r="Z64" i="82"/>
  <c r="AR61" i="36"/>
  <c r="Y60" i="25"/>
  <c r="X60" i="25"/>
  <c r="Z60" i="25" s="1"/>
  <c r="AI59" i="32"/>
  <c r="AN59" i="32"/>
  <c r="Z62" i="36"/>
  <c r="Y59" i="73"/>
  <c r="X59" i="73"/>
  <c r="Z59" i="73" s="1"/>
  <c r="X61" i="48"/>
  <c r="Y61" i="48"/>
  <c r="Z61" i="48" s="1"/>
  <c r="AI62" i="88"/>
  <c r="AN62" i="88"/>
  <c r="Z62" i="45"/>
  <c r="AI59" i="42"/>
  <c r="AN59" i="42"/>
  <c r="AR59" i="46"/>
  <c r="X60" i="75"/>
  <c r="Y60" i="75"/>
  <c r="Z60" i="75" s="1"/>
  <c r="AR63" i="82"/>
  <c r="AH61" i="81"/>
  <c r="AQ61" i="81" s="1"/>
  <c r="Z65" i="80"/>
  <c r="X65" i="80"/>
  <c r="Y65" i="80"/>
  <c r="AI62" i="87"/>
  <c r="AN62" i="87"/>
  <c r="AN60" i="27"/>
  <c r="AI60" i="27"/>
  <c r="W63" i="79"/>
  <c r="AG62" i="79"/>
  <c r="AP62" i="79" s="1"/>
  <c r="AF62" i="79"/>
  <c r="AO62" i="79" s="1"/>
  <c r="AE62" i="79"/>
  <c r="AR61" i="41"/>
  <c r="AR59" i="90"/>
  <c r="AR60" i="35"/>
  <c r="Z63" i="29"/>
  <c r="AH62" i="79"/>
  <c r="AQ62" i="79" s="1"/>
  <c r="AR59" i="44"/>
  <c r="AH60" i="90"/>
  <c r="AQ60" i="90" s="1"/>
  <c r="W61" i="76"/>
  <c r="AG60" i="76"/>
  <c r="AP60" i="76" s="1"/>
  <c r="AF60" i="76"/>
  <c r="AO60" i="76" s="1"/>
  <c r="AE60" i="76"/>
  <c r="Z61" i="93"/>
  <c r="X61" i="93"/>
  <c r="Y61" i="93"/>
  <c r="AH62" i="41"/>
  <c r="AQ62" i="41" s="1"/>
  <c r="AR62" i="85"/>
  <c r="Y60" i="47"/>
  <c r="X60" i="47"/>
  <c r="AH60" i="40"/>
  <c r="AQ60" i="40" s="1"/>
  <c r="Z62" i="34"/>
  <c r="X62" i="34"/>
  <c r="Y62" i="34"/>
  <c r="AH61" i="92"/>
  <c r="AQ61" i="92" s="1"/>
  <c r="X61" i="83"/>
  <c r="Y61" i="83"/>
  <c r="Y60" i="74"/>
  <c r="Z60" i="74" s="1"/>
  <c r="X60" i="74"/>
  <c r="AI59" i="75"/>
  <c r="AN59" i="75"/>
  <c r="AN61" i="38"/>
  <c r="AI61" i="38"/>
  <c r="AN60" i="91"/>
  <c r="AI60" i="91"/>
  <c r="Y63" i="87"/>
  <c r="X63" i="87"/>
  <c r="AI58" i="37"/>
  <c r="AN58" i="37"/>
  <c r="W61" i="74" l="1"/>
  <c r="AG60" i="74"/>
  <c r="AP60" i="74" s="1"/>
  <c r="AF60" i="74"/>
  <c r="AO60" i="74" s="1"/>
  <c r="AE60" i="74"/>
  <c r="AE61" i="48"/>
  <c r="W62" i="48"/>
  <c r="AG61" i="48"/>
  <c r="AP61" i="48" s="1"/>
  <c r="AF61" i="48"/>
  <c r="AO61" i="48" s="1"/>
  <c r="W61" i="25"/>
  <c r="AG60" i="25"/>
  <c r="AP60" i="25" s="1"/>
  <c r="AF60" i="25"/>
  <c r="AO60" i="25" s="1"/>
  <c r="AE60" i="25"/>
  <c r="AE61" i="27"/>
  <c r="AG61" i="27"/>
  <c r="AP61" i="27" s="1"/>
  <c r="AF61" i="27"/>
  <c r="AO61" i="27" s="1"/>
  <c r="W62" i="27"/>
  <c r="AF60" i="32"/>
  <c r="AO60" i="32" s="1"/>
  <c r="AG60" i="32"/>
  <c r="AP60" i="32" s="1"/>
  <c r="AE60" i="32"/>
  <c r="W61" i="32"/>
  <c r="W60" i="73"/>
  <c r="AG59" i="73"/>
  <c r="AP59" i="73" s="1"/>
  <c r="AF59" i="73"/>
  <c r="AO59" i="73" s="1"/>
  <c r="AE59" i="73"/>
  <c r="W61" i="75"/>
  <c r="AG60" i="75"/>
  <c r="AP60" i="75" s="1"/>
  <c r="AE60" i="75"/>
  <c r="AF60" i="75"/>
  <c r="AO60" i="75" s="1"/>
  <c r="W64" i="88"/>
  <c r="AG63" i="88"/>
  <c r="AP63" i="88" s="1"/>
  <c r="AF63" i="88"/>
  <c r="AO63" i="88" s="1"/>
  <c r="AE63" i="88"/>
  <c r="W66" i="77"/>
  <c r="AG65" i="77"/>
  <c r="AP65" i="77" s="1"/>
  <c r="AF65" i="77"/>
  <c r="AO65" i="77" s="1"/>
  <c r="AE65" i="77"/>
  <c r="AH60" i="47"/>
  <c r="AQ60" i="47" s="1"/>
  <c r="W64" i="29"/>
  <c r="AG63" i="29"/>
  <c r="AP63" i="29" s="1"/>
  <c r="AF63" i="29"/>
  <c r="AO63" i="29" s="1"/>
  <c r="AE63" i="29"/>
  <c r="AR60" i="27"/>
  <c r="AR60" i="48"/>
  <c r="AR62" i="39"/>
  <c r="AR60" i="83"/>
  <c r="W61" i="42"/>
  <c r="AG60" i="42"/>
  <c r="AP60" i="42" s="1"/>
  <c r="AF60" i="42"/>
  <c r="AO60" i="42" s="1"/>
  <c r="AE60" i="42"/>
  <c r="W64" i="39"/>
  <c r="AG63" i="39"/>
  <c r="AP63" i="39" s="1"/>
  <c r="AF63" i="39"/>
  <c r="AO63" i="39" s="1"/>
  <c r="AE63" i="39"/>
  <c r="AH62" i="43"/>
  <c r="AQ62" i="43" s="1"/>
  <c r="AR58" i="37"/>
  <c r="AR61" i="38"/>
  <c r="AN60" i="76"/>
  <c r="AI60" i="76"/>
  <c r="Z60" i="47"/>
  <c r="AN62" i="79"/>
  <c r="AI62" i="79"/>
  <c r="AR59" i="42"/>
  <c r="AH61" i="83"/>
  <c r="AQ61" i="83" s="1"/>
  <c r="AR59" i="75"/>
  <c r="AR60" i="91"/>
  <c r="AH60" i="74"/>
  <c r="AQ60" i="74" s="1"/>
  <c r="AH62" i="34"/>
  <c r="AQ62" i="34" s="1"/>
  <c r="AH61" i="93"/>
  <c r="AQ61" i="93" s="1"/>
  <c r="Z61" i="76"/>
  <c r="X61" i="76"/>
  <c r="Y61" i="76"/>
  <c r="Y63" i="79"/>
  <c r="X63" i="79"/>
  <c r="Z63" i="79" s="1"/>
  <c r="AH65" i="80"/>
  <c r="AQ65" i="80" s="1"/>
  <c r="AR62" i="88"/>
  <c r="AE62" i="94"/>
  <c r="AF62" i="94"/>
  <c r="AO62" i="94" s="1"/>
  <c r="W63" i="94"/>
  <c r="AG62" i="94"/>
  <c r="AP62" i="94" s="1"/>
  <c r="AH60" i="42"/>
  <c r="AQ60" i="42" s="1"/>
  <c r="AH60" i="32"/>
  <c r="AQ60" i="32" s="1"/>
  <c r="AI61" i="31"/>
  <c r="AN61" i="31"/>
  <c r="AH63" i="39"/>
  <c r="AQ63" i="39" s="1"/>
  <c r="Z66" i="89"/>
  <c r="X66" i="89"/>
  <c r="Y66" i="89"/>
  <c r="AH61" i="26"/>
  <c r="AQ61" i="26" s="1"/>
  <c r="X60" i="78"/>
  <c r="Y60" i="78"/>
  <c r="Z60" i="78" s="1"/>
  <c r="X62" i="92"/>
  <c r="Z62" i="92" s="1"/>
  <c r="Y62" i="92"/>
  <c r="X62" i="96"/>
  <c r="Y62" i="96"/>
  <c r="Z62" i="96" s="1"/>
  <c r="W63" i="34"/>
  <c r="AG62" i="34"/>
  <c r="AP62" i="34" s="1"/>
  <c r="AF62" i="34"/>
  <c r="AO62" i="34" s="1"/>
  <c r="AE62" i="34"/>
  <c r="W62" i="93"/>
  <c r="AG61" i="93"/>
  <c r="AP61" i="93" s="1"/>
  <c r="AF61" i="93"/>
  <c r="AO61" i="93" s="1"/>
  <c r="AE61" i="93"/>
  <c r="W63" i="36"/>
  <c r="AG62" i="36"/>
  <c r="AP62" i="36" s="1"/>
  <c r="AF62" i="36"/>
  <c r="AO62" i="36" s="1"/>
  <c r="AE62" i="36"/>
  <c r="AI61" i="28"/>
  <c r="AN61" i="28"/>
  <c r="X64" i="86"/>
  <c r="Y64" i="86"/>
  <c r="Z64" i="86" s="1"/>
  <c r="AI60" i="84"/>
  <c r="AN60" i="84"/>
  <c r="AH61" i="48"/>
  <c r="AQ61" i="48" s="1"/>
  <c r="AN63" i="86"/>
  <c r="AI63" i="86"/>
  <c r="AR61" i="43"/>
  <c r="AH59" i="37"/>
  <c r="AQ59" i="37" s="1"/>
  <c r="X61" i="84"/>
  <c r="Z61" i="84" s="1"/>
  <c r="Y61" i="84"/>
  <c r="AR59" i="47"/>
  <c r="AR60" i="93"/>
  <c r="Z62" i="95"/>
  <c r="X62" i="95"/>
  <c r="Y62" i="95"/>
  <c r="AI60" i="44"/>
  <c r="AN60" i="44"/>
  <c r="Z59" i="37"/>
  <c r="AH62" i="38"/>
  <c r="AQ62" i="38" s="1"/>
  <c r="X61" i="46"/>
  <c r="Z61" i="46" s="1"/>
  <c r="Y61" i="46"/>
  <c r="Y62" i="33"/>
  <c r="X62" i="33"/>
  <c r="Z62" i="33" s="1"/>
  <c r="AR59" i="74"/>
  <c r="AR64" i="80"/>
  <c r="AN59" i="78"/>
  <c r="AI59" i="78"/>
  <c r="Z62" i="43"/>
  <c r="AR58" i="73"/>
  <c r="X61" i="90"/>
  <c r="Y61" i="90"/>
  <c r="Z61" i="90" s="1"/>
  <c r="AN61" i="96"/>
  <c r="AI61" i="96"/>
  <c r="AF61" i="91"/>
  <c r="AO61" i="91" s="1"/>
  <c r="AE61" i="91"/>
  <c r="W62" i="91"/>
  <c r="AG61" i="91"/>
  <c r="AP61" i="91" s="1"/>
  <c r="AH63" i="87"/>
  <c r="AQ63" i="87" s="1"/>
  <c r="W65" i="82"/>
  <c r="AG64" i="82"/>
  <c r="AP64" i="82" s="1"/>
  <c r="AF64" i="82"/>
  <c r="AO64" i="82" s="1"/>
  <c r="AE64" i="82"/>
  <c r="AR62" i="87"/>
  <c r="AH60" i="75"/>
  <c r="AQ60" i="75" s="1"/>
  <c r="W63" i="45"/>
  <c r="AG62" i="45"/>
  <c r="AP62" i="45" s="1"/>
  <c r="AF62" i="45"/>
  <c r="AO62" i="45" s="1"/>
  <c r="AE62" i="45"/>
  <c r="AH59" i="73"/>
  <c r="AQ59" i="73" s="1"/>
  <c r="AH60" i="25"/>
  <c r="AQ60" i="25" s="1"/>
  <c r="AE61" i="35"/>
  <c r="AF61" i="35"/>
  <c r="AO61" i="35" s="1"/>
  <c r="W62" i="35"/>
  <c r="AG61" i="35"/>
  <c r="AP61" i="35" s="1"/>
  <c r="AH61" i="27"/>
  <c r="AQ61" i="27" s="1"/>
  <c r="Z62" i="38"/>
  <c r="AI61" i="33"/>
  <c r="AN61" i="33"/>
  <c r="W62" i="30"/>
  <c r="AG61" i="30"/>
  <c r="AP61" i="30" s="1"/>
  <c r="AF61" i="30"/>
  <c r="AO61" i="30" s="1"/>
  <c r="AE61" i="30"/>
  <c r="X62" i="31"/>
  <c r="Y62" i="31"/>
  <c r="Z62" i="31" s="1"/>
  <c r="AI61" i="81"/>
  <c r="AN61" i="81"/>
  <c r="X63" i="41"/>
  <c r="Z63" i="41" s="1"/>
  <c r="Y63" i="41"/>
  <c r="AN61" i="95"/>
  <c r="AI61" i="95"/>
  <c r="AI60" i="90"/>
  <c r="AN60" i="90"/>
  <c r="X61" i="40"/>
  <c r="Y61" i="40"/>
  <c r="Z61" i="40" s="1"/>
  <c r="W66" i="80"/>
  <c r="AG65" i="80"/>
  <c r="AP65" i="80" s="1"/>
  <c r="AF65" i="80"/>
  <c r="AO65" i="80" s="1"/>
  <c r="AE65" i="80"/>
  <c r="AH63" i="88"/>
  <c r="AQ63" i="88" s="1"/>
  <c r="AH65" i="77"/>
  <c r="AQ65" i="77" s="1"/>
  <c r="X62" i="81"/>
  <c r="Y62" i="81"/>
  <c r="Z62" i="81" s="1"/>
  <c r="W62" i="26"/>
  <c r="AG61" i="26"/>
  <c r="AP61" i="26" s="1"/>
  <c r="AF61" i="26"/>
  <c r="AO61" i="26" s="1"/>
  <c r="AE61" i="26"/>
  <c r="AN62" i="41"/>
  <c r="AI62" i="41"/>
  <c r="AI61" i="92"/>
  <c r="AN61" i="92"/>
  <c r="AI60" i="40"/>
  <c r="AN60" i="40"/>
  <c r="AR59" i="32"/>
  <c r="Z62" i="28"/>
  <c r="Y62" i="28"/>
  <c r="X62" i="28"/>
  <c r="Z63" i="87"/>
  <c r="Z61" i="83"/>
  <c r="AF63" i="85"/>
  <c r="AO63" i="85" s="1"/>
  <c r="AG63" i="85"/>
  <c r="AP63" i="85" s="1"/>
  <c r="W64" i="85"/>
  <c r="AE63" i="85"/>
  <c r="Y61" i="44"/>
  <c r="X61" i="44"/>
  <c r="AR64" i="77"/>
  <c r="AI60" i="46"/>
  <c r="AN60" i="46"/>
  <c r="AH61" i="91"/>
  <c r="AQ61" i="91" s="1"/>
  <c r="AR61" i="34"/>
  <c r="AR59" i="25"/>
  <c r="AI65" i="89"/>
  <c r="AN65" i="89"/>
  <c r="AR60" i="26"/>
  <c r="W63" i="33" l="1"/>
  <c r="AG62" i="33"/>
  <c r="AP62" i="33" s="1"/>
  <c r="AF62" i="33"/>
  <c r="AO62" i="33" s="1"/>
  <c r="AE62" i="33"/>
  <c r="AE60" i="78"/>
  <c r="AF60" i="78"/>
  <c r="AO60" i="78" s="1"/>
  <c r="AG60" i="78"/>
  <c r="AP60" i="78" s="1"/>
  <c r="W61" i="78"/>
  <c r="W62" i="84"/>
  <c r="AG61" i="84"/>
  <c r="AP61" i="84" s="1"/>
  <c r="AF61" i="84"/>
  <c r="AO61" i="84" s="1"/>
  <c r="AE61" i="84"/>
  <c r="AE62" i="96"/>
  <c r="AF62" i="96"/>
  <c r="AO62" i="96" s="1"/>
  <c r="W63" i="96"/>
  <c r="AG62" i="96"/>
  <c r="AP62" i="96" s="1"/>
  <c r="W63" i="31"/>
  <c r="AG62" i="31"/>
  <c r="AP62" i="31" s="1"/>
  <c r="AF62" i="31"/>
  <c r="AO62" i="31" s="1"/>
  <c r="AE62" i="31"/>
  <c r="W62" i="40"/>
  <c r="AG61" i="40"/>
  <c r="AP61" i="40" s="1"/>
  <c r="AF61" i="40"/>
  <c r="AO61" i="40" s="1"/>
  <c r="AE61" i="40"/>
  <c r="W62" i="46"/>
  <c r="AG61" i="46"/>
  <c r="AP61" i="46" s="1"/>
  <c r="AF61" i="46"/>
  <c r="AO61" i="46" s="1"/>
  <c r="AE61" i="46"/>
  <c r="AE63" i="41"/>
  <c r="W64" i="41"/>
  <c r="AG63" i="41"/>
  <c r="AP63" i="41" s="1"/>
  <c r="AF63" i="41"/>
  <c r="AO63" i="41" s="1"/>
  <c r="W62" i="90"/>
  <c r="AG61" i="90"/>
  <c r="AP61" i="90" s="1"/>
  <c r="AE61" i="90"/>
  <c r="AF61" i="90"/>
  <c r="AO61" i="90" s="1"/>
  <c r="AE64" i="86"/>
  <c r="AG64" i="86"/>
  <c r="AP64" i="86" s="1"/>
  <c r="AF64" i="86"/>
  <c r="AO64" i="86" s="1"/>
  <c r="W65" i="86"/>
  <c r="W63" i="81"/>
  <c r="AG62" i="81"/>
  <c r="AP62" i="81" s="1"/>
  <c r="AF62" i="81"/>
  <c r="AO62" i="81" s="1"/>
  <c r="AE62" i="81"/>
  <c r="W63" i="92"/>
  <c r="AG62" i="92"/>
  <c r="AP62" i="92" s="1"/>
  <c r="AE62" i="92"/>
  <c r="AF62" i="92"/>
  <c r="AO62" i="92" s="1"/>
  <c r="AF63" i="79"/>
  <c r="AO63" i="79" s="1"/>
  <c r="AE63" i="79"/>
  <c r="W64" i="79"/>
  <c r="AG63" i="79"/>
  <c r="AP63" i="79" s="1"/>
  <c r="W63" i="28"/>
  <c r="AG62" i="28"/>
  <c r="AP62" i="28" s="1"/>
  <c r="AF62" i="28"/>
  <c r="AO62" i="28" s="1"/>
  <c r="AE62" i="28"/>
  <c r="AF62" i="95"/>
  <c r="AO62" i="95" s="1"/>
  <c r="AE62" i="95"/>
  <c r="W63" i="95"/>
  <c r="AG62" i="95"/>
  <c r="AP62" i="95" s="1"/>
  <c r="Y62" i="30"/>
  <c r="X62" i="30"/>
  <c r="Y64" i="85"/>
  <c r="X64" i="85"/>
  <c r="AN61" i="91"/>
  <c r="AI61" i="91"/>
  <c r="AN62" i="34"/>
  <c r="AI62" i="34"/>
  <c r="AI61" i="30"/>
  <c r="AN61" i="30"/>
  <c r="AR61" i="33"/>
  <c r="AH62" i="95"/>
  <c r="AQ62" i="95" s="1"/>
  <c r="AR60" i="84"/>
  <c r="AI62" i="36"/>
  <c r="AN62" i="36"/>
  <c r="AH66" i="89"/>
  <c r="AQ66" i="89" s="1"/>
  <c r="AE61" i="76"/>
  <c r="AG61" i="76"/>
  <c r="AP61" i="76" s="1"/>
  <c r="AF61" i="76"/>
  <c r="AO61" i="76" s="1"/>
  <c r="W62" i="76"/>
  <c r="AR60" i="76"/>
  <c r="AN63" i="29"/>
  <c r="AI63" i="29"/>
  <c r="Z66" i="77"/>
  <c r="Y66" i="77"/>
  <c r="X66" i="77"/>
  <c r="X64" i="88"/>
  <c r="Y64" i="88"/>
  <c r="AN60" i="32"/>
  <c r="AI60" i="32"/>
  <c r="AI61" i="48"/>
  <c r="AN61" i="48"/>
  <c r="AR60" i="90"/>
  <c r="AF62" i="38"/>
  <c r="AO62" i="38" s="1"/>
  <c r="AE62" i="38"/>
  <c r="W63" i="38"/>
  <c r="AG62" i="38"/>
  <c r="AP62" i="38" s="1"/>
  <c r="Y63" i="45"/>
  <c r="X63" i="45"/>
  <c r="W67" i="89"/>
  <c r="AG66" i="89"/>
  <c r="AP66" i="89" s="1"/>
  <c r="AE66" i="89"/>
  <c r="AF66" i="89"/>
  <c r="AO66" i="89" s="1"/>
  <c r="X61" i="42"/>
  <c r="Z61" i="42" s="1"/>
  <c r="Y61" i="42"/>
  <c r="AN59" i="73"/>
  <c r="AI59" i="73"/>
  <c r="AI61" i="27"/>
  <c r="AN61" i="27"/>
  <c r="Z61" i="25"/>
  <c r="Y61" i="25"/>
  <c r="X61" i="25"/>
  <c r="AI60" i="74"/>
  <c r="AN60" i="74"/>
  <c r="AR62" i="41"/>
  <c r="X62" i="26"/>
  <c r="Y62" i="26"/>
  <c r="Z66" i="80"/>
  <c r="Y66" i="80"/>
  <c r="X66" i="80"/>
  <c r="AR61" i="95"/>
  <c r="AR61" i="81"/>
  <c r="X62" i="35"/>
  <c r="Z62" i="35" s="1"/>
  <c r="Y62" i="35"/>
  <c r="Y65" i="82"/>
  <c r="X65" i="82"/>
  <c r="AE62" i="43"/>
  <c r="AF62" i="43"/>
  <c r="AO62" i="43" s="1"/>
  <c r="W63" i="43"/>
  <c r="AG62" i="43"/>
  <c r="AP62" i="43" s="1"/>
  <c r="W60" i="37"/>
  <c r="AG59" i="37"/>
  <c r="AP59" i="37" s="1"/>
  <c r="AF59" i="37"/>
  <c r="AO59" i="37" s="1"/>
  <c r="AE59" i="37"/>
  <c r="AH64" i="86"/>
  <c r="AQ64" i="86" s="1"/>
  <c r="X63" i="34"/>
  <c r="Y63" i="34"/>
  <c r="Z63" i="34" s="1"/>
  <c r="AR61" i="31"/>
  <c r="Y63" i="94"/>
  <c r="Z63" i="94" s="1"/>
  <c r="X63" i="94"/>
  <c r="Z64" i="39"/>
  <c r="X64" i="39"/>
  <c r="Y64" i="39"/>
  <c r="AR61" i="96"/>
  <c r="AH61" i="46"/>
  <c r="AQ61" i="46" s="1"/>
  <c r="AH61" i="84"/>
  <c r="AQ61" i="84" s="1"/>
  <c r="AR62" i="79"/>
  <c r="X64" i="29"/>
  <c r="Y64" i="29"/>
  <c r="AI65" i="77"/>
  <c r="AN65" i="77"/>
  <c r="AN63" i="88"/>
  <c r="AI63" i="88"/>
  <c r="AN60" i="75"/>
  <c r="AI60" i="75"/>
  <c r="AH61" i="44"/>
  <c r="AQ61" i="44" s="1"/>
  <c r="AR61" i="92"/>
  <c r="AH62" i="92"/>
  <c r="AQ62" i="92" s="1"/>
  <c r="AF61" i="83"/>
  <c r="AO61" i="83" s="1"/>
  <c r="AE61" i="83"/>
  <c r="W62" i="83"/>
  <c r="AG61" i="83"/>
  <c r="AP61" i="83" s="1"/>
  <c r="AR59" i="78"/>
  <c r="AH62" i="33"/>
  <c r="AQ62" i="33" s="1"/>
  <c r="Y63" i="36"/>
  <c r="X63" i="36"/>
  <c r="Y62" i="93"/>
  <c r="X62" i="93"/>
  <c r="AR60" i="46"/>
  <c r="AI63" i="85"/>
  <c r="AN63" i="85"/>
  <c r="W64" i="87"/>
  <c r="AG63" i="87"/>
  <c r="AP63" i="87" s="1"/>
  <c r="AF63" i="87"/>
  <c r="AO63" i="87" s="1"/>
  <c r="AE63" i="87"/>
  <c r="AN61" i="26"/>
  <c r="AI61" i="26"/>
  <c r="AH62" i="81"/>
  <c r="AQ62" i="81" s="1"/>
  <c r="AH61" i="40"/>
  <c r="AQ61" i="40" s="1"/>
  <c r="AH62" i="31"/>
  <c r="AQ62" i="31" s="1"/>
  <c r="AI62" i="45"/>
  <c r="AN62" i="45"/>
  <c r="Z62" i="91"/>
  <c r="Y62" i="91"/>
  <c r="X62" i="91"/>
  <c r="AH61" i="90"/>
  <c r="AQ61" i="90" s="1"/>
  <c r="AR60" i="44"/>
  <c r="AR63" i="86"/>
  <c r="AH62" i="96"/>
  <c r="AQ62" i="96" s="1"/>
  <c r="AH60" i="78"/>
  <c r="AQ60" i="78" s="1"/>
  <c r="AI60" i="42"/>
  <c r="AN60" i="42"/>
  <c r="Z60" i="73"/>
  <c r="Y60" i="73"/>
  <c r="X60" i="73"/>
  <c r="Y62" i="27"/>
  <c r="Z62" i="27" s="1"/>
  <c r="X62" i="27"/>
  <c r="AN60" i="25"/>
  <c r="AI60" i="25"/>
  <c r="Y62" i="48"/>
  <c r="X62" i="48"/>
  <c r="Z62" i="48" s="1"/>
  <c r="X61" i="74"/>
  <c r="Z61" i="74" s="1"/>
  <c r="Y61" i="74"/>
  <c r="AH63" i="79"/>
  <c r="AQ63" i="79" s="1"/>
  <c r="Z61" i="44"/>
  <c r="AR65" i="89"/>
  <c r="AH62" i="28"/>
  <c r="AQ62" i="28" s="1"/>
  <c r="AR60" i="40"/>
  <c r="AN65" i="80"/>
  <c r="AI65" i="80"/>
  <c r="AH63" i="41"/>
  <c r="AQ63" i="41" s="1"/>
  <c r="AI61" i="35"/>
  <c r="AN61" i="35"/>
  <c r="AN64" i="82"/>
  <c r="AI64" i="82"/>
  <c r="AR61" i="28"/>
  <c r="AN61" i="93"/>
  <c r="AI61" i="93"/>
  <c r="AI62" i="94"/>
  <c r="AN62" i="94"/>
  <c r="AH61" i="76"/>
  <c r="AQ61" i="76" s="1"/>
  <c r="AG60" i="47"/>
  <c r="AP60" i="47" s="1"/>
  <c r="AF60" i="47"/>
  <c r="AO60" i="47" s="1"/>
  <c r="AE60" i="47"/>
  <c r="W61" i="47"/>
  <c r="AI63" i="39"/>
  <c r="AN63" i="39"/>
  <c r="X61" i="75"/>
  <c r="Y61" i="75"/>
  <c r="Z61" i="75" s="1"/>
  <c r="X61" i="32"/>
  <c r="Z61" i="32" s="1"/>
  <c r="Y61" i="32"/>
  <c r="AE63" i="34" l="1"/>
  <c r="AF63" i="34"/>
  <c r="AO63" i="34" s="1"/>
  <c r="AG63" i="34"/>
  <c r="AP63" i="34" s="1"/>
  <c r="W64" i="34"/>
  <c r="W62" i="74"/>
  <c r="AG61" i="74"/>
  <c r="AP61" i="74" s="1"/>
  <c r="AF61" i="74"/>
  <c r="AO61" i="74" s="1"/>
  <c r="AE61" i="74"/>
  <c r="W63" i="27"/>
  <c r="AG62" i="27"/>
  <c r="AP62" i="27" s="1"/>
  <c r="AF62" i="27"/>
  <c r="AO62" i="27" s="1"/>
  <c r="AE62" i="27"/>
  <c r="W63" i="35"/>
  <c r="AG62" i="35"/>
  <c r="AP62" i="35" s="1"/>
  <c r="AF62" i="35"/>
  <c r="AO62" i="35" s="1"/>
  <c r="AE62" i="35"/>
  <c r="W63" i="48"/>
  <c r="AG62" i="48"/>
  <c r="AP62" i="48" s="1"/>
  <c r="AF62" i="48"/>
  <c r="AO62" i="48" s="1"/>
  <c r="AE62" i="48"/>
  <c r="W62" i="32"/>
  <c r="AG61" i="32"/>
  <c r="AP61" i="32" s="1"/>
  <c r="AF61" i="32"/>
  <c r="AO61" i="32" s="1"/>
  <c r="AE61" i="32"/>
  <c r="W62" i="42"/>
  <c r="AG61" i="42"/>
  <c r="AP61" i="42" s="1"/>
  <c r="AF61" i="42"/>
  <c r="AO61" i="42" s="1"/>
  <c r="AE61" i="42"/>
  <c r="AF61" i="75"/>
  <c r="AO61" i="75" s="1"/>
  <c r="AE61" i="75"/>
  <c r="AG61" i="75"/>
  <c r="AP61" i="75" s="1"/>
  <c r="W62" i="75"/>
  <c r="AE63" i="94"/>
  <c r="W64" i="94"/>
  <c r="AG63" i="94"/>
  <c r="AP63" i="94" s="1"/>
  <c r="AF63" i="94"/>
  <c r="AO63" i="94" s="1"/>
  <c r="AR61" i="35"/>
  <c r="AR65" i="80"/>
  <c r="AF62" i="91"/>
  <c r="AO62" i="91" s="1"/>
  <c r="W63" i="91"/>
  <c r="AG62" i="91"/>
  <c r="AP62" i="91" s="1"/>
  <c r="AE62" i="91"/>
  <c r="X64" i="87"/>
  <c r="Y64" i="87"/>
  <c r="AR63" i="39"/>
  <c r="AR62" i="94"/>
  <c r="AH60" i="73"/>
  <c r="AQ60" i="73" s="1"/>
  <c r="X61" i="47"/>
  <c r="Y61" i="47"/>
  <c r="AR61" i="93"/>
  <c r="W62" i="44"/>
  <c r="AG61" i="44"/>
  <c r="AP61" i="44" s="1"/>
  <c r="AE61" i="44"/>
  <c r="AF61" i="44"/>
  <c r="AO61" i="44" s="1"/>
  <c r="AR60" i="25"/>
  <c r="AH62" i="93"/>
  <c r="AQ62" i="93" s="1"/>
  <c r="AR60" i="75"/>
  <c r="AH64" i="39"/>
  <c r="AQ64" i="39" s="1"/>
  <c r="X60" i="37"/>
  <c r="Y60" i="37"/>
  <c r="AI62" i="43"/>
  <c r="AN62" i="43"/>
  <c r="AH63" i="45"/>
  <c r="AQ63" i="45" s="1"/>
  <c r="AN62" i="38"/>
  <c r="AI62" i="38"/>
  <c r="AR60" i="32"/>
  <c r="AH62" i="30"/>
  <c r="AQ62" i="30" s="1"/>
  <c r="AN62" i="95"/>
  <c r="AI62" i="95"/>
  <c r="Y63" i="28"/>
  <c r="Z63" i="28" s="1"/>
  <c r="X63" i="28"/>
  <c r="AN62" i="81"/>
  <c r="AI62" i="81"/>
  <c r="AI63" i="41"/>
  <c r="AN63" i="41"/>
  <c r="AI60" i="78"/>
  <c r="AN60" i="78"/>
  <c r="AH64" i="29"/>
  <c r="AQ64" i="29" s="1"/>
  <c r="W65" i="39"/>
  <c r="AG64" i="39"/>
  <c r="AP64" i="39" s="1"/>
  <c r="AF64" i="39"/>
  <c r="AO64" i="39" s="1"/>
  <c r="AE64" i="39"/>
  <c r="AH65" i="82"/>
  <c r="AQ65" i="82" s="1"/>
  <c r="AE66" i="80"/>
  <c r="AF66" i="80"/>
  <c r="AO66" i="80" s="1"/>
  <c r="W67" i="80"/>
  <c r="AG66" i="80"/>
  <c r="AP66" i="80" s="1"/>
  <c r="AR61" i="27"/>
  <c r="W67" i="77"/>
  <c r="AG66" i="77"/>
  <c r="AP66" i="77" s="1"/>
  <c r="AF66" i="77"/>
  <c r="AO66" i="77" s="1"/>
  <c r="AE66" i="77"/>
  <c r="Y62" i="76"/>
  <c r="Z62" i="76" s="1"/>
  <c r="X62" i="76"/>
  <c r="AR61" i="91"/>
  <c r="AI64" i="86"/>
  <c r="AN64" i="86"/>
  <c r="Z62" i="90"/>
  <c r="X62" i="90"/>
  <c r="Y62" i="90"/>
  <c r="AI61" i="46"/>
  <c r="AN61" i="46"/>
  <c r="AN61" i="40"/>
  <c r="AI61" i="40"/>
  <c r="Y62" i="84"/>
  <c r="X62" i="84"/>
  <c r="Z62" i="84" s="1"/>
  <c r="AN62" i="33"/>
  <c r="AI62" i="33"/>
  <c r="AH61" i="75"/>
  <c r="AQ61" i="75" s="1"/>
  <c r="AH62" i="27"/>
  <c r="AQ62" i="27" s="1"/>
  <c r="Z62" i="93"/>
  <c r="X62" i="83"/>
  <c r="Y62" i="83"/>
  <c r="AR63" i="88"/>
  <c r="Z64" i="29"/>
  <c r="AH63" i="94"/>
  <c r="AQ63" i="94" s="1"/>
  <c r="AH63" i="34"/>
  <c r="AQ63" i="34" s="1"/>
  <c r="AR60" i="74"/>
  <c r="AR59" i="73"/>
  <c r="AN66" i="89"/>
  <c r="AI66" i="89"/>
  <c r="Z63" i="45"/>
  <c r="AR63" i="29"/>
  <c r="Z62" i="30"/>
  <c r="X64" i="79"/>
  <c r="Z64" i="79" s="1"/>
  <c r="Y64" i="79"/>
  <c r="AN62" i="92"/>
  <c r="AI62" i="92"/>
  <c r="Z63" i="31"/>
  <c r="Y63" i="31"/>
  <c r="X63" i="31"/>
  <c r="AI62" i="96"/>
  <c r="AN62" i="96"/>
  <c r="X61" i="78"/>
  <c r="Z61" i="78" s="1"/>
  <c r="Y61" i="78"/>
  <c r="AR61" i="26"/>
  <c r="AR60" i="42"/>
  <c r="AI59" i="37"/>
  <c r="AN59" i="37"/>
  <c r="Y63" i="43"/>
  <c r="X63" i="43"/>
  <c r="Z65" i="82"/>
  <c r="AH62" i="26"/>
  <c r="AQ62" i="26" s="1"/>
  <c r="AH61" i="25"/>
  <c r="AQ61" i="25" s="1"/>
  <c r="AH64" i="88"/>
  <c r="AQ64" i="88" s="1"/>
  <c r="AH64" i="85"/>
  <c r="AQ64" i="85" s="1"/>
  <c r="AN62" i="28"/>
  <c r="AI62" i="28"/>
  <c r="X63" i="81"/>
  <c r="Y63" i="81"/>
  <c r="Z63" i="81" s="1"/>
  <c r="AR62" i="45"/>
  <c r="AR63" i="85"/>
  <c r="AH63" i="36"/>
  <c r="AQ63" i="36" s="1"/>
  <c r="AN61" i="83"/>
  <c r="AI61" i="83"/>
  <c r="AR64" i="82"/>
  <c r="AN63" i="87"/>
  <c r="AI63" i="87"/>
  <c r="Z62" i="26"/>
  <c r="Y63" i="38"/>
  <c r="Z63" i="38" s="1"/>
  <c r="X63" i="38"/>
  <c r="Z64" i="88"/>
  <c r="AN61" i="76"/>
  <c r="AI61" i="76"/>
  <c r="AR61" i="30"/>
  <c r="AI63" i="79"/>
  <c r="AN63" i="79"/>
  <c r="Y63" i="92"/>
  <c r="Z63" i="92" s="1"/>
  <c r="X63" i="92"/>
  <c r="Z65" i="86"/>
  <c r="X65" i="86"/>
  <c r="Y65" i="86"/>
  <c r="X64" i="41"/>
  <c r="Y64" i="41"/>
  <c r="Z62" i="46"/>
  <c r="Y62" i="46"/>
  <c r="X62" i="46"/>
  <c r="Y62" i="40"/>
  <c r="Z62" i="40" s="1"/>
  <c r="X62" i="40"/>
  <c r="AN61" i="84"/>
  <c r="AI61" i="84"/>
  <c r="AN60" i="47"/>
  <c r="AI60" i="47"/>
  <c r="AH61" i="74"/>
  <c r="AQ61" i="74" s="1"/>
  <c r="AE60" i="73"/>
  <c r="AF60" i="73"/>
  <c r="AO60" i="73" s="1"/>
  <c r="W61" i="73"/>
  <c r="AG60" i="73"/>
  <c r="AP60" i="73" s="1"/>
  <c r="AH62" i="48"/>
  <c r="AQ62" i="48" s="1"/>
  <c r="AH61" i="32"/>
  <c r="AQ61" i="32" s="1"/>
  <c r="AH62" i="91"/>
  <c r="AQ62" i="91" s="1"/>
  <c r="Z63" i="36"/>
  <c r="AR65" i="77"/>
  <c r="AH62" i="35"/>
  <c r="AQ62" i="35" s="1"/>
  <c r="AH66" i="80"/>
  <c r="AQ66" i="80" s="1"/>
  <c r="AE61" i="25"/>
  <c r="W62" i="25"/>
  <c r="AG61" i="25"/>
  <c r="AP61" i="25" s="1"/>
  <c r="AF61" i="25"/>
  <c r="AO61" i="25" s="1"/>
  <c r="AH61" i="42"/>
  <c r="AQ61" i="42" s="1"/>
  <c r="X67" i="89"/>
  <c r="Y67" i="89"/>
  <c r="Z67" i="89" s="1"/>
  <c r="AR61" i="48"/>
  <c r="AH66" i="77"/>
  <c r="AQ66" i="77" s="1"/>
  <c r="AR62" i="36"/>
  <c r="AR62" i="34"/>
  <c r="Z64" i="85"/>
  <c r="Y63" i="95"/>
  <c r="X63" i="95"/>
  <c r="Z63" i="95" s="1"/>
  <c r="AN61" i="90"/>
  <c r="AI61" i="90"/>
  <c r="AI62" i="31"/>
  <c r="AN62" i="31"/>
  <c r="X63" i="96"/>
  <c r="Y63" i="96"/>
  <c r="Z63" i="96" s="1"/>
  <c r="X63" i="33"/>
  <c r="Y63" i="33"/>
  <c r="W64" i="92" l="1"/>
  <c r="AG63" i="92"/>
  <c r="AP63" i="92" s="1"/>
  <c r="AE63" i="92"/>
  <c r="AF63" i="92"/>
  <c r="AO63" i="92" s="1"/>
  <c r="AE63" i="81"/>
  <c r="AF63" i="81"/>
  <c r="AO63" i="81" s="1"/>
  <c r="AG63" i="81"/>
  <c r="AP63" i="81" s="1"/>
  <c r="W64" i="81"/>
  <c r="W64" i="96"/>
  <c r="AG63" i="96"/>
  <c r="AP63" i="96" s="1"/>
  <c r="AF63" i="96"/>
  <c r="AO63" i="96" s="1"/>
  <c r="AE63" i="96"/>
  <c r="AE63" i="95"/>
  <c r="W64" i="95"/>
  <c r="AF63" i="95"/>
  <c r="AO63" i="95" s="1"/>
  <c r="AG63" i="95"/>
  <c r="AP63" i="95" s="1"/>
  <c r="W65" i="79"/>
  <c r="AG64" i="79"/>
  <c r="AP64" i="79" s="1"/>
  <c r="AE64" i="79"/>
  <c r="AF64" i="79"/>
  <c r="AO64" i="79" s="1"/>
  <c r="AF62" i="40"/>
  <c r="AO62" i="40" s="1"/>
  <c r="AE62" i="40"/>
  <c r="W63" i="40"/>
  <c r="AG62" i="40"/>
  <c r="AP62" i="40" s="1"/>
  <c r="AF63" i="38"/>
  <c r="AO63" i="38" s="1"/>
  <c r="AE63" i="38"/>
  <c r="W64" i="38"/>
  <c r="AG63" i="38"/>
  <c r="AP63" i="38" s="1"/>
  <c r="AF62" i="84"/>
  <c r="AO62" i="84" s="1"/>
  <c r="AE62" i="84"/>
  <c r="AG62" i="84"/>
  <c r="AP62" i="84" s="1"/>
  <c r="W63" i="84"/>
  <c r="AF63" i="28"/>
  <c r="AO63" i="28" s="1"/>
  <c r="AE63" i="28"/>
  <c r="W64" i="28"/>
  <c r="AG63" i="28"/>
  <c r="AP63" i="28" s="1"/>
  <c r="AG62" i="76"/>
  <c r="AP62" i="76" s="1"/>
  <c r="AF62" i="76"/>
  <c r="AO62" i="76" s="1"/>
  <c r="AE62" i="76"/>
  <c r="W63" i="76"/>
  <c r="AE67" i="89"/>
  <c r="AG67" i="89"/>
  <c r="AP67" i="89" s="1"/>
  <c r="AF67" i="89"/>
  <c r="AO67" i="89" s="1"/>
  <c r="W68" i="89"/>
  <c r="W62" i="78"/>
  <c r="AG61" i="78"/>
  <c r="AP61" i="78" s="1"/>
  <c r="AF61" i="78"/>
  <c r="AO61" i="78" s="1"/>
  <c r="AE61" i="78"/>
  <c r="AI61" i="25"/>
  <c r="AN61" i="25"/>
  <c r="Y61" i="73"/>
  <c r="X61" i="73"/>
  <c r="W63" i="30"/>
  <c r="AG62" i="30"/>
  <c r="AP62" i="30" s="1"/>
  <c r="AF62" i="30"/>
  <c r="AO62" i="30" s="1"/>
  <c r="AE62" i="30"/>
  <c r="AR64" i="86"/>
  <c r="AR63" i="41"/>
  <c r="Y62" i="25"/>
  <c r="X62" i="25"/>
  <c r="AH62" i="46"/>
  <c r="AQ62" i="46" s="1"/>
  <c r="AR61" i="84"/>
  <c r="AH65" i="86"/>
  <c r="AQ65" i="86" s="1"/>
  <c r="AR63" i="79"/>
  <c r="AH63" i="38"/>
  <c r="AQ63" i="38" s="1"/>
  <c r="AH62" i="90"/>
  <c r="AQ62" i="90" s="1"/>
  <c r="AH62" i="76"/>
  <c r="AQ62" i="76" s="1"/>
  <c r="Z65" i="39"/>
  <c r="X65" i="39"/>
  <c r="Y65" i="39"/>
  <c r="AH63" i="28"/>
  <c r="AQ63" i="28" s="1"/>
  <c r="AR62" i="38"/>
  <c r="Y62" i="44"/>
  <c r="X62" i="44"/>
  <c r="Z62" i="44" s="1"/>
  <c r="AI62" i="91"/>
  <c r="AN62" i="91"/>
  <c r="AI63" i="94"/>
  <c r="AN63" i="94"/>
  <c r="AI61" i="32"/>
  <c r="AN61" i="32"/>
  <c r="Y62" i="74"/>
  <c r="X62" i="74"/>
  <c r="Z62" i="74" s="1"/>
  <c r="AH63" i="33"/>
  <c r="AQ63" i="33" s="1"/>
  <c r="W63" i="46"/>
  <c r="AG62" i="46"/>
  <c r="AP62" i="46" s="1"/>
  <c r="AF62" i="46"/>
  <c r="AO62" i="46" s="1"/>
  <c r="AE62" i="46"/>
  <c r="W64" i="31"/>
  <c r="AG63" i="31"/>
  <c r="AP63" i="31" s="1"/>
  <c r="AF63" i="31"/>
  <c r="AO63" i="31" s="1"/>
  <c r="AE63" i="31"/>
  <c r="AH62" i="83"/>
  <c r="AQ62" i="83" s="1"/>
  <c r="AR61" i="40"/>
  <c r="AE62" i="90"/>
  <c r="AG62" i="90"/>
  <c r="AP62" i="90" s="1"/>
  <c r="AF62" i="90"/>
  <c r="AO62" i="90" s="1"/>
  <c r="W63" i="90"/>
  <c r="Y67" i="77"/>
  <c r="X67" i="77"/>
  <c r="Z67" i="77" s="1"/>
  <c r="AR60" i="78"/>
  <c r="Z63" i="35"/>
  <c r="Y63" i="35"/>
  <c r="X63" i="35"/>
  <c r="Y63" i="27"/>
  <c r="X63" i="27"/>
  <c r="Z64" i="34"/>
  <c r="X64" i="34"/>
  <c r="Y64" i="34"/>
  <c r="Z63" i="33"/>
  <c r="AR61" i="90"/>
  <c r="AH67" i="89"/>
  <c r="AQ67" i="89" s="1"/>
  <c r="W64" i="36"/>
  <c r="AG63" i="36"/>
  <c r="AP63" i="36" s="1"/>
  <c r="AF63" i="36"/>
  <c r="AO63" i="36" s="1"/>
  <c r="AE63" i="36"/>
  <c r="AH62" i="40"/>
  <c r="AQ62" i="40" s="1"/>
  <c r="AH63" i="92"/>
  <c r="AQ63" i="92" s="1"/>
  <c r="AR61" i="83"/>
  <c r="AH63" i="81"/>
  <c r="AQ63" i="81" s="1"/>
  <c r="AE65" i="82"/>
  <c r="AF65" i="82"/>
  <c r="AO65" i="82" s="1"/>
  <c r="W66" i="82"/>
  <c r="AG65" i="82"/>
  <c r="AP65" i="82" s="1"/>
  <c r="AR62" i="92"/>
  <c r="Z62" i="83"/>
  <c r="AR62" i="33"/>
  <c r="AI66" i="80"/>
  <c r="AN66" i="80"/>
  <c r="AR62" i="43"/>
  <c r="X63" i="91"/>
  <c r="Z63" i="91" s="1"/>
  <c r="Y63" i="91"/>
  <c r="AN61" i="42"/>
  <c r="AI61" i="42"/>
  <c r="Y63" i="48"/>
  <c r="X63" i="48"/>
  <c r="AR62" i="31"/>
  <c r="AH61" i="78"/>
  <c r="AQ61" i="78" s="1"/>
  <c r="AH64" i="41"/>
  <c r="AQ64" i="41" s="1"/>
  <c r="AR62" i="95"/>
  <c r="W66" i="86"/>
  <c r="AG65" i="86"/>
  <c r="AP65" i="86" s="1"/>
  <c r="AF65" i="86"/>
  <c r="AO65" i="86" s="1"/>
  <c r="AE65" i="86"/>
  <c r="AF62" i="93"/>
  <c r="AO62" i="93" s="1"/>
  <c r="AE62" i="93"/>
  <c r="W63" i="93"/>
  <c r="AG62" i="93"/>
  <c r="AP62" i="93" s="1"/>
  <c r="X62" i="75"/>
  <c r="Z62" i="75" s="1"/>
  <c r="Y62" i="75"/>
  <c r="AN62" i="27"/>
  <c r="AI62" i="27"/>
  <c r="AN61" i="74"/>
  <c r="AI61" i="74"/>
  <c r="AH63" i="96"/>
  <c r="AQ63" i="96" s="1"/>
  <c r="AH63" i="95"/>
  <c r="AQ63" i="95" s="1"/>
  <c r="AI60" i="73"/>
  <c r="AN60" i="73"/>
  <c r="AR60" i="47"/>
  <c r="Z64" i="41"/>
  <c r="AR63" i="87"/>
  <c r="AR62" i="28"/>
  <c r="AR62" i="96"/>
  <c r="W64" i="45"/>
  <c r="AG63" i="45"/>
  <c r="AP63" i="45" s="1"/>
  <c r="AF63" i="45"/>
  <c r="AO63" i="45" s="1"/>
  <c r="AE63" i="45"/>
  <c r="AH62" i="84"/>
  <c r="AQ62" i="84" s="1"/>
  <c r="AR61" i="46"/>
  <c r="AN66" i="77"/>
  <c r="AI66" i="77"/>
  <c r="AR62" i="81"/>
  <c r="AH60" i="37"/>
  <c r="AQ60" i="37" s="1"/>
  <c r="AN61" i="44"/>
  <c r="AI61" i="44"/>
  <c r="AH61" i="47"/>
  <c r="AQ61" i="47" s="1"/>
  <c r="AH64" i="87"/>
  <c r="AQ64" i="87" s="1"/>
  <c r="Y62" i="32"/>
  <c r="X62" i="32"/>
  <c r="AI62" i="35"/>
  <c r="AN62" i="35"/>
  <c r="AF64" i="85"/>
  <c r="AO64" i="85" s="1"/>
  <c r="AG64" i="85"/>
  <c r="AP64" i="85" s="1"/>
  <c r="AE64" i="85"/>
  <c r="W65" i="85"/>
  <c r="AR59" i="37"/>
  <c r="AR61" i="76"/>
  <c r="AF62" i="26"/>
  <c r="AO62" i="26" s="1"/>
  <c r="AE62" i="26"/>
  <c r="W63" i="26"/>
  <c r="AG62" i="26"/>
  <c r="AP62" i="26" s="1"/>
  <c r="AH63" i="43"/>
  <c r="AQ63" i="43" s="1"/>
  <c r="AE64" i="29"/>
  <c r="W65" i="29"/>
  <c r="AG64" i="29"/>
  <c r="AP64" i="29" s="1"/>
  <c r="AF64" i="29"/>
  <c r="AO64" i="29" s="1"/>
  <c r="AN64" i="39"/>
  <c r="AI64" i="39"/>
  <c r="AE64" i="88"/>
  <c r="AF64" i="88"/>
  <c r="AO64" i="88" s="1"/>
  <c r="W65" i="88"/>
  <c r="AG64" i="88"/>
  <c r="AP64" i="88" s="1"/>
  <c r="Z63" i="43"/>
  <c r="AH63" i="31"/>
  <c r="AQ63" i="31" s="1"/>
  <c r="AH64" i="79"/>
  <c r="AQ64" i="79" s="1"/>
  <c r="AR66" i="89"/>
  <c r="X67" i="80"/>
  <c r="Z67" i="80" s="1"/>
  <c r="Y67" i="80"/>
  <c r="Z60" i="37"/>
  <c r="Z61" i="47"/>
  <c r="Z64" i="87"/>
  <c r="X64" i="94"/>
  <c r="Z64" i="94" s="1"/>
  <c r="Y64" i="94"/>
  <c r="AI61" i="75"/>
  <c r="AN61" i="75"/>
  <c r="X62" i="42"/>
  <c r="Y62" i="42"/>
  <c r="Z62" i="42" s="1"/>
  <c r="AI62" i="48"/>
  <c r="AN62" i="48"/>
  <c r="AI63" i="34"/>
  <c r="AN63" i="34"/>
  <c r="AF62" i="42" l="1"/>
  <c r="AO62" i="42" s="1"/>
  <c r="AE62" i="42"/>
  <c r="W63" i="42"/>
  <c r="AG62" i="42"/>
  <c r="AP62" i="42" s="1"/>
  <c r="W63" i="75"/>
  <c r="AE62" i="75"/>
  <c r="AF62" i="75"/>
  <c r="AO62" i="75" s="1"/>
  <c r="AG62" i="75"/>
  <c r="AP62" i="75" s="1"/>
  <c r="W64" i="91"/>
  <c r="AG63" i="91"/>
  <c r="AP63" i="91" s="1"/>
  <c r="AE63" i="91"/>
  <c r="AF63" i="91"/>
  <c r="AO63" i="91" s="1"/>
  <c r="AE62" i="74"/>
  <c r="AF62" i="74"/>
  <c r="AO62" i="74" s="1"/>
  <c r="W63" i="74"/>
  <c r="AG62" i="74"/>
  <c r="AP62" i="74" s="1"/>
  <c r="AE67" i="77"/>
  <c r="AF67" i="77"/>
  <c r="AO67" i="77" s="1"/>
  <c r="AG67" i="77"/>
  <c r="AP67" i="77" s="1"/>
  <c r="W68" i="77"/>
  <c r="AF62" i="44"/>
  <c r="AO62" i="44" s="1"/>
  <c r="AE62" i="44"/>
  <c r="AG62" i="44"/>
  <c r="AP62" i="44" s="1"/>
  <c r="W63" i="44"/>
  <c r="W68" i="80"/>
  <c r="AG67" i="80"/>
  <c r="AP67" i="80" s="1"/>
  <c r="AF67" i="80"/>
  <c r="AO67" i="80" s="1"/>
  <c r="AE67" i="80"/>
  <c r="W65" i="94"/>
  <c r="AG64" i="94"/>
  <c r="AP64" i="94" s="1"/>
  <c r="AF64" i="94"/>
  <c r="AO64" i="94" s="1"/>
  <c r="AE64" i="94"/>
  <c r="W61" i="37"/>
  <c r="AG60" i="37"/>
  <c r="AP60" i="37" s="1"/>
  <c r="AF60" i="37"/>
  <c r="AO60" i="37" s="1"/>
  <c r="AE60" i="37"/>
  <c r="W64" i="35"/>
  <c r="AG63" i="35"/>
  <c r="AP63" i="35" s="1"/>
  <c r="AF63" i="35"/>
  <c r="AO63" i="35" s="1"/>
  <c r="AE63" i="35"/>
  <c r="X65" i="29"/>
  <c r="Y65" i="29"/>
  <c r="Z63" i="93"/>
  <c r="X63" i="93"/>
  <c r="Y63" i="93"/>
  <c r="W64" i="43"/>
  <c r="AG63" i="43"/>
  <c r="AP63" i="43" s="1"/>
  <c r="AF63" i="43"/>
  <c r="AO63" i="43" s="1"/>
  <c r="AE63" i="43"/>
  <c r="AR64" i="39"/>
  <c r="AI64" i="29"/>
  <c r="AN64" i="29"/>
  <c r="AR63" i="34"/>
  <c r="W62" i="47"/>
  <c r="AG61" i="47"/>
  <c r="AP61" i="47" s="1"/>
  <c r="AF61" i="47"/>
  <c r="AO61" i="47" s="1"/>
  <c r="AE61" i="47"/>
  <c r="AR61" i="74"/>
  <c r="AN65" i="86"/>
  <c r="AI65" i="86"/>
  <c r="AR66" i="80"/>
  <c r="AH64" i="34"/>
  <c r="AQ64" i="34" s="1"/>
  <c r="AR62" i="91"/>
  <c r="AH65" i="39"/>
  <c r="AQ65" i="39" s="1"/>
  <c r="Y63" i="30"/>
  <c r="X63" i="30"/>
  <c r="AI61" i="78"/>
  <c r="AN61" i="78"/>
  <c r="Z68" i="89"/>
  <c r="Y68" i="89"/>
  <c r="X68" i="89"/>
  <c r="AI63" i="28"/>
  <c r="AN63" i="28"/>
  <c r="AI64" i="79"/>
  <c r="AN64" i="79"/>
  <c r="Y64" i="95"/>
  <c r="X64" i="95"/>
  <c r="Y64" i="96"/>
  <c r="Z64" i="96" s="1"/>
  <c r="X64" i="96"/>
  <c r="AI63" i="81"/>
  <c r="AN63" i="81"/>
  <c r="AR66" i="77"/>
  <c r="AR60" i="73"/>
  <c r="AH63" i="48"/>
  <c r="AQ63" i="48" s="1"/>
  <c r="AH62" i="44"/>
  <c r="AQ62" i="44" s="1"/>
  <c r="AH62" i="25"/>
  <c r="AQ62" i="25" s="1"/>
  <c r="AH61" i="73"/>
  <c r="AQ61" i="73" s="1"/>
  <c r="X63" i="40"/>
  <c r="Y63" i="40"/>
  <c r="Z63" i="40" s="1"/>
  <c r="AI63" i="95"/>
  <c r="AN63" i="95"/>
  <c r="AR62" i="48"/>
  <c r="AN62" i="26"/>
  <c r="AI62" i="26"/>
  <c r="AR62" i="35"/>
  <c r="X64" i="45"/>
  <c r="Y64" i="45"/>
  <c r="AR62" i="27"/>
  <c r="X64" i="36"/>
  <c r="Y64" i="36"/>
  <c r="Z64" i="36" s="1"/>
  <c r="AH63" i="27"/>
  <c r="AQ63" i="27" s="1"/>
  <c r="AN63" i="31"/>
  <c r="AI63" i="31"/>
  <c r="AR61" i="32"/>
  <c r="X64" i="38"/>
  <c r="Y64" i="38"/>
  <c r="Z64" i="38" s="1"/>
  <c r="X65" i="79"/>
  <c r="Z65" i="79" s="1"/>
  <c r="Y65" i="79"/>
  <c r="Y64" i="81"/>
  <c r="X64" i="81"/>
  <c r="AI63" i="92"/>
  <c r="AN63" i="92"/>
  <c r="Z62" i="25"/>
  <c r="AN62" i="30"/>
  <c r="AI62" i="30"/>
  <c r="Z61" i="73"/>
  <c r="X62" i="78"/>
  <c r="Z62" i="78" s="1"/>
  <c r="Y62" i="78"/>
  <c r="AN67" i="89"/>
  <c r="AI67" i="89"/>
  <c r="X63" i="84"/>
  <c r="Y63" i="84"/>
  <c r="Z63" i="84" s="1"/>
  <c r="AI63" i="38"/>
  <c r="AN63" i="38"/>
  <c r="AI62" i="40"/>
  <c r="AN62" i="40"/>
  <c r="AI63" i="96"/>
  <c r="AN63" i="96"/>
  <c r="AR61" i="75"/>
  <c r="X65" i="88"/>
  <c r="Z65" i="88" s="1"/>
  <c r="Y65" i="88"/>
  <c r="Z63" i="26"/>
  <c r="Y63" i="26"/>
  <c r="X63" i="26"/>
  <c r="AH63" i="91"/>
  <c r="AQ63" i="91" s="1"/>
  <c r="Y66" i="82"/>
  <c r="X66" i="82"/>
  <c r="W65" i="41"/>
  <c r="AG64" i="41"/>
  <c r="AP64" i="41" s="1"/>
  <c r="AF64" i="41"/>
  <c r="AO64" i="41" s="1"/>
  <c r="AE64" i="41"/>
  <c r="AH62" i="42"/>
  <c r="AQ62" i="42" s="1"/>
  <c r="AI64" i="88"/>
  <c r="AN64" i="88"/>
  <c r="AN64" i="85"/>
  <c r="AI64" i="85"/>
  <c r="AR61" i="44"/>
  <c r="AN62" i="93"/>
  <c r="AI62" i="93"/>
  <c r="X66" i="86"/>
  <c r="Y66" i="86"/>
  <c r="AR61" i="42"/>
  <c r="AI65" i="82"/>
  <c r="AN65" i="82"/>
  <c r="AE63" i="33"/>
  <c r="W64" i="33"/>
  <c r="AG63" i="33"/>
  <c r="AP63" i="33" s="1"/>
  <c r="AF63" i="33"/>
  <c r="AO63" i="33" s="1"/>
  <c r="Z63" i="27"/>
  <c r="AH67" i="77"/>
  <c r="AQ67" i="77" s="1"/>
  <c r="X63" i="46"/>
  <c r="Y63" i="46"/>
  <c r="AH62" i="74"/>
  <c r="AQ62" i="74" s="1"/>
  <c r="AR63" i="94"/>
  <c r="Y63" i="76"/>
  <c r="X63" i="76"/>
  <c r="Z64" i="28"/>
  <c r="X64" i="28"/>
  <c r="Y64" i="28"/>
  <c r="Y64" i="92"/>
  <c r="X64" i="92"/>
  <c r="W65" i="34"/>
  <c r="AG64" i="34"/>
  <c r="AP64" i="34" s="1"/>
  <c r="AF64" i="34"/>
  <c r="AO64" i="34" s="1"/>
  <c r="AE64" i="34"/>
  <c r="Y63" i="90"/>
  <c r="Z63" i="90" s="1"/>
  <c r="X63" i="90"/>
  <c r="AN62" i="46"/>
  <c r="AI62" i="46"/>
  <c r="AF65" i="39"/>
  <c r="AO65" i="39" s="1"/>
  <c r="AE65" i="39"/>
  <c r="W66" i="39"/>
  <c r="AG65" i="39"/>
  <c r="AP65" i="39" s="1"/>
  <c r="AH64" i="94"/>
  <c r="AQ64" i="94" s="1"/>
  <c r="AH67" i="80"/>
  <c r="AQ67" i="80" s="1"/>
  <c r="X65" i="85"/>
  <c r="Y65" i="85"/>
  <c r="AH62" i="32"/>
  <c r="AQ62" i="32" s="1"/>
  <c r="Z63" i="48"/>
  <c r="AF62" i="83"/>
  <c r="AO62" i="83" s="1"/>
  <c r="W63" i="83"/>
  <c r="AG62" i="83"/>
  <c r="AP62" i="83" s="1"/>
  <c r="AE62" i="83"/>
  <c r="AE64" i="87"/>
  <c r="AF64" i="87"/>
  <c r="AO64" i="87" s="1"/>
  <c r="W65" i="87"/>
  <c r="AG64" i="87"/>
  <c r="AP64" i="87" s="1"/>
  <c r="Z62" i="32"/>
  <c r="AN63" i="45"/>
  <c r="AI63" i="45"/>
  <c r="AH62" i="75"/>
  <c r="AQ62" i="75" s="1"/>
  <c r="AN63" i="36"/>
  <c r="AI63" i="36"/>
  <c r="AH63" i="35"/>
  <c r="AQ63" i="35" s="1"/>
  <c r="AI62" i="90"/>
  <c r="AN62" i="90"/>
  <c r="Y64" i="31"/>
  <c r="X64" i="31"/>
  <c r="Z64" i="31" s="1"/>
  <c r="AR61" i="25"/>
  <c r="AI62" i="76"/>
  <c r="AN62" i="76"/>
  <c r="AI62" i="84"/>
  <c r="AN62" i="84"/>
  <c r="W65" i="96" l="1"/>
  <c r="AG64" i="96"/>
  <c r="AP64" i="96" s="1"/>
  <c r="AF64" i="96"/>
  <c r="AO64" i="96" s="1"/>
  <c r="AE64" i="96"/>
  <c r="AF64" i="31"/>
  <c r="AO64" i="31" s="1"/>
  <c r="AE64" i="31"/>
  <c r="W65" i="31"/>
  <c r="AG64" i="31"/>
  <c r="AP64" i="31" s="1"/>
  <c r="W66" i="88"/>
  <c r="AG65" i="88"/>
  <c r="AP65" i="88" s="1"/>
  <c r="AE65" i="88"/>
  <c r="AF65" i="88"/>
  <c r="AO65" i="88" s="1"/>
  <c r="AF64" i="38"/>
  <c r="AO64" i="38" s="1"/>
  <c r="W65" i="38"/>
  <c r="AG64" i="38"/>
  <c r="AP64" i="38" s="1"/>
  <c r="AE64" i="38"/>
  <c r="AE64" i="36"/>
  <c r="W65" i="36"/>
  <c r="AG64" i="36"/>
  <c r="AP64" i="36" s="1"/>
  <c r="AF64" i="36"/>
  <c r="AO64" i="36" s="1"/>
  <c r="W63" i="78"/>
  <c r="AG62" i="78"/>
  <c r="AP62" i="78" s="1"/>
  <c r="AF62" i="78"/>
  <c r="AO62" i="78" s="1"/>
  <c r="AE62" i="78"/>
  <c r="W66" i="79"/>
  <c r="AG65" i="79"/>
  <c r="AP65" i="79" s="1"/>
  <c r="AF65" i="79"/>
  <c r="AO65" i="79" s="1"/>
  <c r="AE65" i="79"/>
  <c r="AF63" i="90"/>
  <c r="AO63" i="90" s="1"/>
  <c r="W64" i="90"/>
  <c r="AE63" i="90"/>
  <c r="AG63" i="90"/>
  <c r="AP63" i="90" s="1"/>
  <c r="AF63" i="84"/>
  <c r="AO63" i="84" s="1"/>
  <c r="W64" i="84"/>
  <c r="AE63" i="84"/>
  <c r="AG63" i="84"/>
  <c r="AP63" i="84" s="1"/>
  <c r="W64" i="40"/>
  <c r="AG63" i="40"/>
  <c r="AP63" i="40" s="1"/>
  <c r="AF63" i="40"/>
  <c r="AO63" i="40" s="1"/>
  <c r="AE63" i="40"/>
  <c r="AH63" i="46"/>
  <c r="AQ63" i="46" s="1"/>
  <c r="AN63" i="33"/>
  <c r="AI63" i="33"/>
  <c r="AR64" i="85"/>
  <c r="AE63" i="26"/>
  <c r="W64" i="26"/>
  <c r="AG63" i="26"/>
  <c r="AP63" i="26" s="1"/>
  <c r="AF63" i="26"/>
  <c r="AO63" i="26" s="1"/>
  <c r="AR62" i="26"/>
  <c r="AI64" i="34"/>
  <c r="AN64" i="34"/>
  <c r="AR63" i="28"/>
  <c r="AR62" i="84"/>
  <c r="AG62" i="32"/>
  <c r="AP62" i="32" s="1"/>
  <c r="AF62" i="32"/>
  <c r="AO62" i="32" s="1"/>
  <c r="AE62" i="32"/>
  <c r="W63" i="32"/>
  <c r="AH65" i="85"/>
  <c r="AQ65" i="85" s="1"/>
  <c r="Z65" i="85"/>
  <c r="Z66" i="39"/>
  <c r="X66" i="39"/>
  <c r="Y66" i="39"/>
  <c r="AH63" i="90"/>
  <c r="AQ63" i="90" s="1"/>
  <c r="X65" i="34"/>
  <c r="Y65" i="34"/>
  <c r="AH64" i="28"/>
  <c r="AQ64" i="28" s="1"/>
  <c r="Y64" i="33"/>
  <c r="X64" i="33"/>
  <c r="AR63" i="38"/>
  <c r="W63" i="25"/>
  <c r="AG62" i="25"/>
  <c r="AP62" i="25" s="1"/>
  <c r="AF62" i="25"/>
  <c r="AO62" i="25" s="1"/>
  <c r="AE62" i="25"/>
  <c r="AR63" i="95"/>
  <c r="AH64" i="96"/>
  <c r="AQ64" i="96" s="1"/>
  <c r="AF68" i="89"/>
  <c r="AO68" i="89" s="1"/>
  <c r="AG68" i="89"/>
  <c r="AP68" i="89" s="1"/>
  <c r="AE68" i="89"/>
  <c r="W69" i="89"/>
  <c r="AI61" i="47"/>
  <c r="AN61" i="47"/>
  <c r="AE63" i="93"/>
  <c r="W64" i="93"/>
  <c r="AG63" i="93"/>
  <c r="AP63" i="93" s="1"/>
  <c r="AF63" i="93"/>
  <c r="AO63" i="93" s="1"/>
  <c r="Y65" i="94"/>
  <c r="X65" i="94"/>
  <c r="Z63" i="44"/>
  <c r="Y63" i="44"/>
  <c r="X63" i="44"/>
  <c r="W65" i="28"/>
  <c r="AG64" i="28"/>
  <c r="AP64" i="28" s="1"/>
  <c r="AE64" i="28"/>
  <c r="AF64" i="28"/>
  <c r="AO64" i="28" s="1"/>
  <c r="AH66" i="86"/>
  <c r="AQ66" i="86" s="1"/>
  <c r="AR64" i="79"/>
  <c r="X61" i="37"/>
  <c r="Y61" i="37"/>
  <c r="AI67" i="80"/>
  <c r="AN67" i="80"/>
  <c r="X64" i="91"/>
  <c r="Y64" i="91"/>
  <c r="AR62" i="90"/>
  <c r="AR63" i="36"/>
  <c r="X65" i="87"/>
  <c r="Y65" i="87"/>
  <c r="Z63" i="83"/>
  <c r="Y63" i="83"/>
  <c r="X63" i="83"/>
  <c r="AI65" i="39"/>
  <c r="AN65" i="39"/>
  <c r="AH64" i="92"/>
  <c r="AQ64" i="92" s="1"/>
  <c r="AH63" i="76"/>
  <c r="AQ63" i="76" s="1"/>
  <c r="Z63" i="46"/>
  <c r="AF63" i="27"/>
  <c r="AO63" i="27" s="1"/>
  <c r="AE63" i="27"/>
  <c r="W64" i="27"/>
  <c r="AG63" i="27"/>
  <c r="AP63" i="27" s="1"/>
  <c r="Z66" i="86"/>
  <c r="AR63" i="96"/>
  <c r="AH63" i="84"/>
  <c r="AQ63" i="84" s="1"/>
  <c r="AR63" i="92"/>
  <c r="AR63" i="31"/>
  <c r="AH63" i="40"/>
  <c r="AQ63" i="40" s="1"/>
  <c r="AR61" i="78"/>
  <c r="AR65" i="86"/>
  <c r="AR64" i="29"/>
  <c r="X64" i="43"/>
  <c r="Y64" i="43"/>
  <c r="AH65" i="29"/>
  <c r="AQ65" i="29" s="1"/>
  <c r="X64" i="35"/>
  <c r="Y64" i="35"/>
  <c r="AI62" i="74"/>
  <c r="AN62" i="74"/>
  <c r="X63" i="42"/>
  <c r="Y63" i="42"/>
  <c r="Z65" i="41"/>
  <c r="X65" i="41"/>
  <c r="Y65" i="41"/>
  <c r="Z65" i="29"/>
  <c r="AN64" i="94"/>
  <c r="AI64" i="94"/>
  <c r="AI62" i="44"/>
  <c r="AN62" i="44"/>
  <c r="AI67" i="77"/>
  <c r="AN67" i="77"/>
  <c r="AR62" i="93"/>
  <c r="AH66" i="82"/>
  <c r="AQ66" i="82" s="1"/>
  <c r="W62" i="73"/>
  <c r="AG61" i="73"/>
  <c r="AP61" i="73" s="1"/>
  <c r="AF61" i="73"/>
  <c r="AO61" i="73" s="1"/>
  <c r="AE61" i="73"/>
  <c r="AH64" i="45"/>
  <c r="AQ64" i="45" s="1"/>
  <c r="AH64" i="31"/>
  <c r="AQ64" i="31" s="1"/>
  <c r="AN64" i="87"/>
  <c r="AI64" i="87"/>
  <c r="W64" i="48"/>
  <c r="AG63" i="48"/>
  <c r="AP63" i="48" s="1"/>
  <c r="AF63" i="48"/>
  <c r="AO63" i="48" s="1"/>
  <c r="AE63" i="48"/>
  <c r="AR62" i="46"/>
  <c r="Z64" i="92"/>
  <c r="Z63" i="76"/>
  <c r="AR64" i="88"/>
  <c r="AI64" i="41"/>
  <c r="AN64" i="41"/>
  <c r="AR62" i="40"/>
  <c r="AR67" i="89"/>
  <c r="AR62" i="30"/>
  <c r="AH64" i="38"/>
  <c r="AQ64" i="38" s="1"/>
  <c r="AH64" i="36"/>
  <c r="AQ64" i="36" s="1"/>
  <c r="Z64" i="45"/>
  <c r="AH68" i="89"/>
  <c r="AQ68" i="89" s="1"/>
  <c r="X62" i="47"/>
  <c r="Y62" i="47"/>
  <c r="AN60" i="37"/>
  <c r="AI60" i="37"/>
  <c r="X68" i="80"/>
  <c r="Y68" i="80"/>
  <c r="Z68" i="80" s="1"/>
  <c r="AN63" i="91"/>
  <c r="AI63" i="91"/>
  <c r="AI62" i="75"/>
  <c r="AN62" i="75"/>
  <c r="AI62" i="42"/>
  <c r="AN62" i="42"/>
  <c r="AR62" i="76"/>
  <c r="AH62" i="78"/>
  <c r="AQ62" i="78" s="1"/>
  <c r="AH65" i="79"/>
  <c r="AQ65" i="79" s="1"/>
  <c r="AR63" i="45"/>
  <c r="AR65" i="82"/>
  <c r="AH65" i="88"/>
  <c r="AQ65" i="88" s="1"/>
  <c r="AH64" i="81"/>
  <c r="AQ64" i="81" s="1"/>
  <c r="AH64" i="95"/>
  <c r="AQ64" i="95" s="1"/>
  <c r="AH63" i="30"/>
  <c r="AQ63" i="30" s="1"/>
  <c r="AI62" i="83"/>
  <c r="AN62" i="83"/>
  <c r="Z66" i="82"/>
  <c r="AH63" i="26"/>
  <c r="AQ63" i="26" s="1"/>
  <c r="Z64" i="81"/>
  <c r="AR63" i="81"/>
  <c r="Z64" i="95"/>
  <c r="Z63" i="30"/>
  <c r="AI63" i="43"/>
  <c r="AN63" i="43"/>
  <c r="AH63" i="93"/>
  <c r="AQ63" i="93" s="1"/>
  <c r="AN63" i="35"/>
  <c r="AI63" i="35"/>
  <c r="Y68" i="77"/>
  <c r="X68" i="77"/>
  <c r="Z68" i="77" s="1"/>
  <c r="Z63" i="74"/>
  <c r="Y63" i="74"/>
  <c r="X63" i="74"/>
  <c r="Y63" i="75"/>
  <c r="X63" i="75"/>
  <c r="W69" i="77" l="1"/>
  <c r="AG68" i="77"/>
  <c r="AP68" i="77" s="1"/>
  <c r="AF68" i="77"/>
  <c r="AO68" i="77" s="1"/>
  <c r="AE68" i="77"/>
  <c r="W69" i="80"/>
  <c r="AG68" i="80"/>
  <c r="AP68" i="80" s="1"/>
  <c r="AF68" i="80"/>
  <c r="AO68" i="80" s="1"/>
  <c r="AE68" i="80"/>
  <c r="W64" i="74"/>
  <c r="AG63" i="74"/>
  <c r="AP63" i="74" s="1"/>
  <c r="AF63" i="74"/>
  <c r="AO63" i="74" s="1"/>
  <c r="AE63" i="74"/>
  <c r="AR63" i="43"/>
  <c r="AR63" i="91"/>
  <c r="W64" i="76"/>
  <c r="AG63" i="76"/>
  <c r="AP63" i="76" s="1"/>
  <c r="AF63" i="76"/>
  <c r="AO63" i="76" s="1"/>
  <c r="AE63" i="76"/>
  <c r="Z62" i="73"/>
  <c r="Y62" i="73"/>
  <c r="X62" i="73"/>
  <c r="AR62" i="44"/>
  <c r="W66" i="41"/>
  <c r="AG65" i="41"/>
  <c r="AP65" i="41" s="1"/>
  <c r="AF65" i="41"/>
  <c r="AO65" i="41" s="1"/>
  <c r="AE65" i="41"/>
  <c r="Z64" i="27"/>
  <c r="X64" i="27"/>
  <c r="Y64" i="27"/>
  <c r="AG63" i="83"/>
  <c r="AP63" i="83" s="1"/>
  <c r="AF63" i="83"/>
  <c r="AO63" i="83" s="1"/>
  <c r="AE63" i="83"/>
  <c r="W64" i="83"/>
  <c r="AR67" i="80"/>
  <c r="AI64" i="28"/>
  <c r="AN64" i="28"/>
  <c r="AF63" i="44"/>
  <c r="AO63" i="44" s="1"/>
  <c r="AE63" i="44"/>
  <c r="W64" i="44"/>
  <c r="AG63" i="44"/>
  <c r="AP63" i="44" s="1"/>
  <c r="X64" i="93"/>
  <c r="Z64" i="93" s="1"/>
  <c r="Y64" i="93"/>
  <c r="AI68" i="89"/>
  <c r="AN68" i="89"/>
  <c r="AH64" i="33"/>
  <c r="AQ64" i="33" s="1"/>
  <c r="W67" i="39"/>
  <c r="AG66" i="39"/>
  <c r="AP66" i="39" s="1"/>
  <c r="AF66" i="39"/>
  <c r="AO66" i="39" s="1"/>
  <c r="AE66" i="39"/>
  <c r="Z66" i="88"/>
  <c r="Y66" i="88"/>
  <c r="X66" i="88"/>
  <c r="AF63" i="30"/>
  <c r="AO63" i="30" s="1"/>
  <c r="AE63" i="30"/>
  <c r="W64" i="30"/>
  <c r="AG63" i="30"/>
  <c r="AP63" i="30" s="1"/>
  <c r="W65" i="92"/>
  <c r="AG64" i="92"/>
  <c r="AP64" i="92" s="1"/>
  <c r="AE64" i="92"/>
  <c r="AF64" i="92"/>
  <c r="AO64" i="92" s="1"/>
  <c r="AR64" i="94"/>
  <c r="AH64" i="35"/>
  <c r="AQ64" i="35" s="1"/>
  <c r="AN63" i="27"/>
  <c r="AI63" i="27"/>
  <c r="AH65" i="94"/>
  <c r="AQ65" i="94" s="1"/>
  <c r="AI63" i="93"/>
  <c r="AN63" i="93"/>
  <c r="AG65" i="85"/>
  <c r="AP65" i="85" s="1"/>
  <c r="AF65" i="85"/>
  <c r="AO65" i="85" s="1"/>
  <c r="W66" i="85"/>
  <c r="AE65" i="85"/>
  <c r="Z63" i="32"/>
  <c r="Y63" i="32"/>
  <c r="X63" i="32"/>
  <c r="X64" i="40"/>
  <c r="Y64" i="40"/>
  <c r="Z64" i="40" s="1"/>
  <c r="AN62" i="78"/>
  <c r="AI62" i="78"/>
  <c r="Z65" i="36"/>
  <c r="Y65" i="36"/>
  <c r="X65" i="36"/>
  <c r="Y65" i="38"/>
  <c r="Z65" i="38" s="1"/>
  <c r="X65" i="38"/>
  <c r="W65" i="95"/>
  <c r="AG64" i="95"/>
  <c r="AP64" i="95" s="1"/>
  <c r="AF64" i="95"/>
  <c r="AO64" i="95" s="1"/>
  <c r="AE64" i="95"/>
  <c r="AH62" i="47"/>
  <c r="AQ62" i="47" s="1"/>
  <c r="Z64" i="48"/>
  <c r="X64" i="48"/>
  <c r="Y64" i="48"/>
  <c r="AH63" i="42"/>
  <c r="AQ63" i="42" s="1"/>
  <c r="Z64" i="35"/>
  <c r="AH65" i="87"/>
  <c r="AQ65" i="87" s="1"/>
  <c r="AH61" i="37"/>
  <c r="AQ61" i="37" s="1"/>
  <c r="Z65" i="28"/>
  <c r="Y65" i="28"/>
  <c r="X65" i="28"/>
  <c r="Y63" i="25"/>
  <c r="X63" i="25"/>
  <c r="Z63" i="25" s="1"/>
  <c r="Z64" i="33"/>
  <c r="AN62" i="32"/>
  <c r="AI62" i="32"/>
  <c r="AN65" i="79"/>
  <c r="AI65" i="79"/>
  <c r="AN64" i="96"/>
  <c r="AI64" i="96"/>
  <c r="AH63" i="75"/>
  <c r="AQ63" i="75" s="1"/>
  <c r="Z63" i="75"/>
  <c r="AR62" i="42"/>
  <c r="AH68" i="80"/>
  <c r="AQ68" i="80" s="1"/>
  <c r="Z62" i="47"/>
  <c r="AE64" i="45"/>
  <c r="W65" i="45"/>
  <c r="AG64" i="45"/>
  <c r="AP64" i="45" s="1"/>
  <c r="AF64" i="45"/>
  <c r="AO64" i="45" s="1"/>
  <c r="AR64" i="41"/>
  <c r="AR64" i="87"/>
  <c r="AI61" i="73"/>
  <c r="AN61" i="73"/>
  <c r="W66" i="29"/>
  <c r="AG65" i="29"/>
  <c r="AP65" i="29" s="1"/>
  <c r="AF65" i="29"/>
  <c r="AO65" i="29" s="1"/>
  <c r="AE65" i="29"/>
  <c r="Z63" i="42"/>
  <c r="AH64" i="43"/>
  <c r="AQ64" i="43" s="1"/>
  <c r="AF66" i="86"/>
  <c r="AO66" i="86" s="1"/>
  <c r="AE66" i="86"/>
  <c r="W67" i="86"/>
  <c r="AG66" i="86"/>
  <c r="AP66" i="86" s="1"/>
  <c r="AF63" i="46"/>
  <c r="AO63" i="46" s="1"/>
  <c r="AE63" i="46"/>
  <c r="W64" i="46"/>
  <c r="AG63" i="46"/>
  <c r="AP63" i="46" s="1"/>
  <c r="AR65" i="39"/>
  <c r="Z65" i="87"/>
  <c r="AH64" i="91"/>
  <c r="AQ64" i="91" s="1"/>
  <c r="Z61" i="37"/>
  <c r="Z65" i="94"/>
  <c r="AH65" i="34"/>
  <c r="AQ65" i="34" s="1"/>
  <c r="AR63" i="33"/>
  <c r="AI63" i="90"/>
  <c r="AN63" i="90"/>
  <c r="AI64" i="36"/>
  <c r="AN64" i="36"/>
  <c r="X65" i="31"/>
  <c r="Y65" i="31"/>
  <c r="Z65" i="31" s="1"/>
  <c r="AH63" i="74"/>
  <c r="AQ63" i="74" s="1"/>
  <c r="AR63" i="35"/>
  <c r="AR67" i="77"/>
  <c r="Z64" i="43"/>
  <c r="AH63" i="83"/>
  <c r="AQ63" i="83" s="1"/>
  <c r="Z64" i="91"/>
  <c r="AH63" i="44"/>
  <c r="AQ63" i="44" s="1"/>
  <c r="AR61" i="47"/>
  <c r="Z65" i="34"/>
  <c r="Z64" i="26"/>
  <c r="X64" i="26"/>
  <c r="Y64" i="26"/>
  <c r="AI63" i="40"/>
  <c r="AN63" i="40"/>
  <c r="AI63" i="84"/>
  <c r="AN63" i="84"/>
  <c r="Z64" i="90"/>
  <c r="Y64" i="90"/>
  <c r="X64" i="90"/>
  <c r="Y63" i="78"/>
  <c r="X63" i="78"/>
  <c r="AN64" i="38"/>
  <c r="AI64" i="38"/>
  <c r="AI65" i="88"/>
  <c r="AN65" i="88"/>
  <c r="AH68" i="77"/>
  <c r="AQ68" i="77" s="1"/>
  <c r="AR62" i="83"/>
  <c r="W65" i="81"/>
  <c r="AG64" i="81"/>
  <c r="AP64" i="81" s="1"/>
  <c r="AF64" i="81"/>
  <c r="AO64" i="81" s="1"/>
  <c r="AE64" i="81"/>
  <c r="W67" i="82"/>
  <c r="AG66" i="82"/>
  <c r="AP66" i="82" s="1"/>
  <c r="AF66" i="82"/>
  <c r="AO66" i="82" s="1"/>
  <c r="AE66" i="82"/>
  <c r="AR62" i="75"/>
  <c r="AR60" i="37"/>
  <c r="AN63" i="48"/>
  <c r="AI63" i="48"/>
  <c r="AH65" i="41"/>
  <c r="AQ65" i="41" s="1"/>
  <c r="AR62" i="74"/>
  <c r="X69" i="89"/>
  <c r="Z69" i="89" s="1"/>
  <c r="Y69" i="89"/>
  <c r="AI62" i="25"/>
  <c r="AN62" i="25"/>
  <c r="AH66" i="39"/>
  <c r="AQ66" i="39" s="1"/>
  <c r="AR64" i="34"/>
  <c r="AI63" i="26"/>
  <c r="AN63" i="26"/>
  <c r="Y64" i="84"/>
  <c r="Z64" i="84" s="1"/>
  <c r="X64" i="84"/>
  <c r="X66" i="79"/>
  <c r="Y66" i="79"/>
  <c r="AI64" i="31"/>
  <c r="AN64" i="31"/>
  <c r="X65" i="96"/>
  <c r="Y65" i="96"/>
  <c r="W65" i="84" l="1"/>
  <c r="AG64" i="84"/>
  <c r="AP64" i="84" s="1"/>
  <c r="AF64" i="84"/>
  <c r="AO64" i="84" s="1"/>
  <c r="AE64" i="84"/>
  <c r="W64" i="25"/>
  <c r="AG63" i="25"/>
  <c r="AP63" i="25" s="1"/>
  <c r="AF63" i="25"/>
  <c r="AO63" i="25" s="1"/>
  <c r="AE63" i="25"/>
  <c r="W70" i="89"/>
  <c r="AG69" i="89"/>
  <c r="AP69" i="89" s="1"/>
  <c r="AE69" i="89"/>
  <c r="AF69" i="89"/>
  <c r="AO69" i="89" s="1"/>
  <c r="W65" i="40"/>
  <c r="AG64" i="40"/>
  <c r="AP64" i="40" s="1"/>
  <c r="AF64" i="40"/>
  <c r="AO64" i="40" s="1"/>
  <c r="AE64" i="40"/>
  <c r="W65" i="93"/>
  <c r="AG64" i="93"/>
  <c r="AP64" i="93" s="1"/>
  <c r="AF64" i="93"/>
  <c r="AO64" i="93" s="1"/>
  <c r="AE64" i="93"/>
  <c r="AF65" i="38"/>
  <c r="AO65" i="38" s="1"/>
  <c r="AE65" i="38"/>
  <c r="W66" i="38"/>
  <c r="AG65" i="38"/>
  <c r="AP65" i="38" s="1"/>
  <c r="W66" i="31"/>
  <c r="AG65" i="31"/>
  <c r="AP65" i="31" s="1"/>
  <c r="AF65" i="31"/>
  <c r="AO65" i="31" s="1"/>
  <c r="AE65" i="31"/>
  <c r="AH63" i="78"/>
  <c r="AQ63" i="78" s="1"/>
  <c r="W65" i="26"/>
  <c r="AG64" i="26"/>
  <c r="AP64" i="26" s="1"/>
  <c r="AF64" i="26"/>
  <c r="AO64" i="26" s="1"/>
  <c r="AE64" i="26"/>
  <c r="Z65" i="45"/>
  <c r="X65" i="45"/>
  <c r="Y65" i="45"/>
  <c r="AE64" i="48"/>
  <c r="W65" i="48"/>
  <c r="AG64" i="48"/>
  <c r="AP64" i="48" s="1"/>
  <c r="AF64" i="48"/>
  <c r="AO64" i="48" s="1"/>
  <c r="AF63" i="32"/>
  <c r="AO63" i="32" s="1"/>
  <c r="W64" i="32"/>
  <c r="AG63" i="32"/>
  <c r="AP63" i="32" s="1"/>
  <c r="AE63" i="32"/>
  <c r="AN63" i="83"/>
  <c r="AI63" i="83"/>
  <c r="AR64" i="31"/>
  <c r="Y65" i="81"/>
  <c r="X65" i="81"/>
  <c r="W65" i="90"/>
  <c r="AG64" i="90"/>
  <c r="AP64" i="90" s="1"/>
  <c r="AF64" i="90"/>
  <c r="AO64" i="90" s="1"/>
  <c r="AE64" i="90"/>
  <c r="AH64" i="26"/>
  <c r="AQ64" i="26" s="1"/>
  <c r="AR64" i="36"/>
  <c r="AI65" i="29"/>
  <c r="AN65" i="29"/>
  <c r="AR61" i="73"/>
  <c r="W64" i="75"/>
  <c r="AG63" i="75"/>
  <c r="AP63" i="75" s="1"/>
  <c r="AF63" i="75"/>
  <c r="AO63" i="75" s="1"/>
  <c r="AE63" i="75"/>
  <c r="AR64" i="96"/>
  <c r="AE64" i="33"/>
  <c r="W65" i="33"/>
  <c r="AF64" i="33"/>
  <c r="AO64" i="33" s="1"/>
  <c r="AG64" i="33"/>
  <c r="AP64" i="33" s="1"/>
  <c r="W66" i="28"/>
  <c r="AG65" i="28"/>
  <c r="AP65" i="28" s="1"/>
  <c r="AF65" i="28"/>
  <c r="AO65" i="28" s="1"/>
  <c r="AE65" i="28"/>
  <c r="AH64" i="48"/>
  <c r="AQ64" i="48" s="1"/>
  <c r="AH65" i="38"/>
  <c r="AQ65" i="38" s="1"/>
  <c r="AR62" i="78"/>
  <c r="AI66" i="39"/>
  <c r="AN66" i="39"/>
  <c r="AI63" i="44"/>
  <c r="AN63" i="44"/>
  <c r="X64" i="83"/>
  <c r="Y64" i="83"/>
  <c r="AH64" i="27"/>
  <c r="AQ64" i="27" s="1"/>
  <c r="Y66" i="41"/>
  <c r="X66" i="41"/>
  <c r="X64" i="74"/>
  <c r="Y64" i="74"/>
  <c r="Z64" i="74" s="1"/>
  <c r="Y69" i="80"/>
  <c r="X69" i="80"/>
  <c r="AR63" i="84"/>
  <c r="W66" i="34"/>
  <c r="AG65" i="34"/>
  <c r="AP65" i="34" s="1"/>
  <c r="AF65" i="34"/>
  <c r="AO65" i="34" s="1"/>
  <c r="AE65" i="34"/>
  <c r="AR63" i="90"/>
  <c r="AR65" i="79"/>
  <c r="AI65" i="85"/>
  <c r="AN65" i="85"/>
  <c r="AR63" i="93"/>
  <c r="AR63" i="27"/>
  <c r="Z67" i="82"/>
  <c r="Y67" i="82"/>
  <c r="X67" i="82"/>
  <c r="AI63" i="30"/>
  <c r="AN63" i="30"/>
  <c r="AH64" i="93"/>
  <c r="AQ64" i="93" s="1"/>
  <c r="AE64" i="27"/>
  <c r="W65" i="27"/>
  <c r="AG64" i="27"/>
  <c r="AP64" i="27" s="1"/>
  <c r="AF64" i="27"/>
  <c r="AO64" i="27" s="1"/>
  <c r="AN63" i="76"/>
  <c r="AI63" i="76"/>
  <c r="AI68" i="77"/>
  <c r="AN68" i="77"/>
  <c r="AH66" i="79"/>
  <c r="AQ66" i="79" s="1"/>
  <c r="AR63" i="26"/>
  <c r="AH65" i="96"/>
  <c r="AQ65" i="96" s="1"/>
  <c r="Z66" i="79"/>
  <c r="AI64" i="81"/>
  <c r="AN64" i="81"/>
  <c r="Z63" i="78"/>
  <c r="AH65" i="31"/>
  <c r="AQ65" i="31" s="1"/>
  <c r="X64" i="46"/>
  <c r="Y64" i="46"/>
  <c r="X67" i="86"/>
  <c r="Y67" i="86"/>
  <c r="Z67" i="86" s="1"/>
  <c r="Y66" i="29"/>
  <c r="X66" i="29"/>
  <c r="AI64" i="45"/>
  <c r="AN64" i="45"/>
  <c r="AH65" i="36"/>
  <c r="AQ65" i="36" s="1"/>
  <c r="AH64" i="40"/>
  <c r="AQ64" i="40" s="1"/>
  <c r="X66" i="85"/>
  <c r="Y66" i="85"/>
  <c r="Z66" i="85" s="1"/>
  <c r="X65" i="92"/>
  <c r="Y65" i="92"/>
  <c r="AH66" i="88"/>
  <c r="AQ66" i="88" s="1"/>
  <c r="Z67" i="39"/>
  <c r="Y67" i="39"/>
  <c r="X67" i="39"/>
  <c r="AR64" i="28"/>
  <c r="AN65" i="41"/>
  <c r="AI65" i="41"/>
  <c r="AH62" i="73"/>
  <c r="AQ62" i="73" s="1"/>
  <c r="AI63" i="74"/>
  <c r="AN63" i="74"/>
  <c r="AN68" i="80"/>
  <c r="AI68" i="80"/>
  <c r="Z65" i="96"/>
  <c r="AH64" i="84"/>
  <c r="AQ64" i="84" s="1"/>
  <c r="AR63" i="48"/>
  <c r="AI66" i="82"/>
  <c r="AN66" i="82"/>
  <c r="AR65" i="88"/>
  <c r="AH64" i="90"/>
  <c r="AQ64" i="90" s="1"/>
  <c r="AR63" i="40"/>
  <c r="AF64" i="91"/>
  <c r="AO64" i="91" s="1"/>
  <c r="AE64" i="91"/>
  <c r="W65" i="91"/>
  <c r="AG64" i="91"/>
  <c r="AP64" i="91" s="1"/>
  <c r="W65" i="43"/>
  <c r="AG64" i="43"/>
  <c r="AP64" i="43" s="1"/>
  <c r="AE64" i="43"/>
  <c r="AF64" i="43"/>
  <c r="AO64" i="43" s="1"/>
  <c r="AE65" i="94"/>
  <c r="AF65" i="94"/>
  <c r="AO65" i="94" s="1"/>
  <c r="W66" i="94"/>
  <c r="AG65" i="94"/>
  <c r="AP65" i="94" s="1"/>
  <c r="AN66" i="86"/>
  <c r="AI66" i="86"/>
  <c r="AF62" i="47"/>
  <c r="AO62" i="47" s="1"/>
  <c r="AG62" i="47"/>
  <c r="AP62" i="47" s="1"/>
  <c r="AE62" i="47"/>
  <c r="W63" i="47"/>
  <c r="AR62" i="32"/>
  <c r="AH65" i="28"/>
  <c r="AQ65" i="28" s="1"/>
  <c r="Y64" i="44"/>
  <c r="X64" i="44"/>
  <c r="X64" i="76"/>
  <c r="Y64" i="76"/>
  <c r="Y69" i="77"/>
  <c r="X69" i="77"/>
  <c r="AH69" i="89"/>
  <c r="AQ69" i="89" s="1"/>
  <c r="AH63" i="25"/>
  <c r="AQ63" i="25" s="1"/>
  <c r="AN64" i="95"/>
  <c r="AI64" i="95"/>
  <c r="AN64" i="92"/>
  <c r="AI64" i="92"/>
  <c r="AR62" i="25"/>
  <c r="AR64" i="38"/>
  <c r="AF61" i="37"/>
  <c r="AO61" i="37" s="1"/>
  <c r="AE61" i="37"/>
  <c r="W62" i="37"/>
  <c r="AG61" i="37"/>
  <c r="AP61" i="37" s="1"/>
  <c r="AG65" i="87"/>
  <c r="AP65" i="87" s="1"/>
  <c r="AF65" i="87"/>
  <c r="AO65" i="87" s="1"/>
  <c r="W66" i="87"/>
  <c r="AE65" i="87"/>
  <c r="AI63" i="46"/>
  <c r="AN63" i="46"/>
  <c r="W64" i="42"/>
  <c r="AG63" i="42"/>
  <c r="AP63" i="42" s="1"/>
  <c r="AF63" i="42"/>
  <c r="AO63" i="42" s="1"/>
  <c r="AE63" i="42"/>
  <c r="AE64" i="35"/>
  <c r="AF64" i="35"/>
  <c r="AO64" i="35" s="1"/>
  <c r="W65" i="35"/>
  <c r="AG64" i="35"/>
  <c r="AP64" i="35" s="1"/>
  <c r="X65" i="95"/>
  <c r="Y65" i="95"/>
  <c r="W66" i="36"/>
  <c r="AG65" i="36"/>
  <c r="AP65" i="36" s="1"/>
  <c r="AF65" i="36"/>
  <c r="AO65" i="36" s="1"/>
  <c r="AE65" i="36"/>
  <c r="AH63" i="32"/>
  <c r="AQ63" i="32" s="1"/>
  <c r="Z64" i="30"/>
  <c r="Y64" i="30"/>
  <c r="X64" i="30"/>
  <c r="W67" i="88"/>
  <c r="AG66" i="88"/>
  <c r="AP66" i="88" s="1"/>
  <c r="AF66" i="88"/>
  <c r="AO66" i="88" s="1"/>
  <c r="AE66" i="88"/>
  <c r="AR68" i="89"/>
  <c r="W63" i="73"/>
  <c r="AG62" i="73"/>
  <c r="AP62" i="73" s="1"/>
  <c r="AF62" i="73"/>
  <c r="AO62" i="73" s="1"/>
  <c r="AE62" i="73"/>
  <c r="AF66" i="85" l="1"/>
  <c r="AO66" i="85" s="1"/>
  <c r="AE66" i="85"/>
  <c r="W67" i="85"/>
  <c r="AG66" i="85"/>
  <c r="AP66" i="85" s="1"/>
  <c r="AE67" i="86"/>
  <c r="W68" i="86"/>
  <c r="AG67" i="86"/>
  <c r="AP67" i="86" s="1"/>
  <c r="AF67" i="86"/>
  <c r="AO67" i="86" s="1"/>
  <c r="W65" i="74"/>
  <c r="AG64" i="74"/>
  <c r="AP64" i="74" s="1"/>
  <c r="AF64" i="74"/>
  <c r="AO64" i="74" s="1"/>
  <c r="AE64" i="74"/>
  <c r="AH65" i="95"/>
  <c r="AQ65" i="95" s="1"/>
  <c r="Y66" i="94"/>
  <c r="X66" i="94"/>
  <c r="AN64" i="91"/>
  <c r="AI64" i="91"/>
  <c r="AR63" i="74"/>
  <c r="AH66" i="29"/>
  <c r="AQ66" i="29" s="1"/>
  <c r="X67" i="88"/>
  <c r="Y67" i="88"/>
  <c r="AN62" i="73"/>
  <c r="AI62" i="73"/>
  <c r="AH64" i="76"/>
  <c r="AQ64" i="76" s="1"/>
  <c r="AN62" i="47"/>
  <c r="AI62" i="47"/>
  <c r="X65" i="91"/>
  <c r="Y65" i="91"/>
  <c r="AR64" i="45"/>
  <c r="AF66" i="79"/>
  <c r="AO66" i="79" s="1"/>
  <c r="AE66" i="79"/>
  <c r="W67" i="79"/>
  <c r="AG66" i="79"/>
  <c r="AP66" i="79" s="1"/>
  <c r="AI64" i="33"/>
  <c r="AN64" i="33"/>
  <c r="AR65" i="29"/>
  <c r="Z65" i="90"/>
  <c r="X65" i="90"/>
  <c r="Y65" i="90"/>
  <c r="AR63" i="83"/>
  <c r="Y64" i="25"/>
  <c r="Z64" i="25" s="1"/>
  <c r="X64" i="25"/>
  <c r="AR66" i="82"/>
  <c r="AR65" i="41"/>
  <c r="Z65" i="27"/>
  <c r="Y65" i="27"/>
  <c r="X65" i="27"/>
  <c r="W68" i="82"/>
  <c r="AG67" i="82"/>
  <c r="AP67" i="82" s="1"/>
  <c r="AF67" i="82"/>
  <c r="AO67" i="82" s="1"/>
  <c r="AE67" i="82"/>
  <c r="AR65" i="85"/>
  <c r="AN65" i="34"/>
  <c r="AI65" i="34"/>
  <c r="AH69" i="80"/>
  <c r="AQ69" i="80" s="1"/>
  <c r="AQ71" i="80" s="1"/>
  <c r="AX5" i="80"/>
  <c r="S5" i="80" s="1"/>
  <c r="AC5" i="80" s="1"/>
  <c r="AB6" i="80" s="1"/>
  <c r="AX4" i="80"/>
  <c r="S4" i="80" s="1"/>
  <c r="AC4" i="80" s="1"/>
  <c r="AB5" i="80" s="1"/>
  <c r="AZ3" i="80"/>
  <c r="AX3" i="80" s="1"/>
  <c r="S3" i="80" s="1"/>
  <c r="AC3" i="80" s="1"/>
  <c r="AX6" i="80"/>
  <c r="S6" i="80" s="1"/>
  <c r="AC6" i="80" s="1"/>
  <c r="AB7" i="80" s="1"/>
  <c r="AX7" i="80"/>
  <c r="S7" i="80" s="1"/>
  <c r="AC7" i="80" s="1"/>
  <c r="AB8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1" i="80"/>
  <c r="S11" i="80" s="1"/>
  <c r="AC11" i="80" s="1"/>
  <c r="AB12" i="80" s="1"/>
  <c r="AX12" i="80"/>
  <c r="S12" i="80" s="1"/>
  <c r="AC12" i="80" s="1"/>
  <c r="AB13" i="80" s="1"/>
  <c r="AX13" i="80"/>
  <c r="S13" i="80" s="1"/>
  <c r="AC13" i="80" s="1"/>
  <c r="AB14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17" i="80"/>
  <c r="S17" i="80" s="1"/>
  <c r="AC17" i="80" s="1"/>
  <c r="AB18" i="80" s="1"/>
  <c r="AX18" i="80"/>
  <c r="S18" i="80" s="1"/>
  <c r="AC18" i="80" s="1"/>
  <c r="AB19" i="80" s="1"/>
  <c r="AX19" i="80"/>
  <c r="S19" i="80" s="1"/>
  <c r="AC19" i="80" s="1"/>
  <c r="AB20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3" i="80"/>
  <c r="S23" i="80" s="1"/>
  <c r="AC23" i="80" s="1"/>
  <c r="AB24" i="80" s="1"/>
  <c r="AX24" i="80"/>
  <c r="S24" i="80" s="1"/>
  <c r="AC24" i="80" s="1"/>
  <c r="AB25" i="80" s="1"/>
  <c r="AX25" i="80"/>
  <c r="S25" i="80" s="1"/>
  <c r="AC25" i="80" s="1"/>
  <c r="AB26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29" i="80"/>
  <c r="S29" i="80" s="1"/>
  <c r="AC29" i="80" s="1"/>
  <c r="AB30" i="80" s="1"/>
  <c r="AX30" i="80"/>
  <c r="S30" i="80" s="1"/>
  <c r="AC30" i="80" s="1"/>
  <c r="AB31" i="80" s="1"/>
  <c r="AX31" i="80"/>
  <c r="S31" i="80" s="1"/>
  <c r="AC31" i="80" s="1"/>
  <c r="AB32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7" i="80"/>
  <c r="S37" i="80" s="1"/>
  <c r="AC37" i="80" s="1"/>
  <c r="AB38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5" i="80"/>
  <c r="S65" i="80" s="1"/>
  <c r="AC65" i="80" s="1"/>
  <c r="AB66" i="80" s="1"/>
  <c r="AX66" i="80"/>
  <c r="S66" i="80" s="1"/>
  <c r="AC66" i="80" s="1"/>
  <c r="AB67" i="80" s="1"/>
  <c r="AX68" i="80"/>
  <c r="S68" i="80" s="1"/>
  <c r="AC68" i="80" s="1"/>
  <c r="AB69" i="80" s="1"/>
  <c r="AX67" i="80"/>
  <c r="S67" i="80" s="1"/>
  <c r="AC67" i="80" s="1"/>
  <c r="AB68" i="80" s="1"/>
  <c r="AX64" i="80"/>
  <c r="S64" i="80" s="1"/>
  <c r="AC64" i="80" s="1"/>
  <c r="AB65" i="80" s="1"/>
  <c r="AH66" i="41"/>
  <c r="AQ66" i="41" s="1"/>
  <c r="AR63" i="44"/>
  <c r="AH65" i="81"/>
  <c r="AQ65" i="81" s="1"/>
  <c r="AH65" i="45"/>
  <c r="AQ65" i="45" s="1"/>
  <c r="Z65" i="26"/>
  <c r="X65" i="26"/>
  <c r="Y65" i="26"/>
  <c r="AI65" i="31"/>
  <c r="AN65" i="31"/>
  <c r="Z66" i="38"/>
  <c r="Y66" i="38"/>
  <c r="X66" i="38"/>
  <c r="X70" i="89"/>
  <c r="Y70" i="89"/>
  <c r="AN66" i="88"/>
  <c r="AI66" i="88"/>
  <c r="AI64" i="35"/>
  <c r="AN64" i="35"/>
  <c r="AH69" i="77"/>
  <c r="AQ69" i="77" s="1"/>
  <c r="Z65" i="95"/>
  <c r="AI63" i="42"/>
  <c r="AN63" i="42"/>
  <c r="AR63" i="46"/>
  <c r="AH65" i="92"/>
  <c r="AQ65" i="92" s="1"/>
  <c r="AH64" i="46"/>
  <c r="AQ64" i="46" s="1"/>
  <c r="AR68" i="77"/>
  <c r="AI64" i="27"/>
  <c r="AN64" i="27"/>
  <c r="Y66" i="28"/>
  <c r="X66" i="28"/>
  <c r="Z66" i="28" s="1"/>
  <c r="Z64" i="75"/>
  <c r="X64" i="75"/>
  <c r="Y64" i="75"/>
  <c r="AI63" i="32"/>
  <c r="AN63" i="32"/>
  <c r="W66" i="45"/>
  <c r="AG65" i="45"/>
  <c r="AP65" i="45" s="1"/>
  <c r="AF65" i="45"/>
  <c r="AO65" i="45" s="1"/>
  <c r="AE65" i="45"/>
  <c r="X65" i="40"/>
  <c r="Z65" i="40" s="1"/>
  <c r="Y65" i="40"/>
  <c r="AN64" i="84"/>
  <c r="AI64" i="84"/>
  <c r="AI65" i="36"/>
  <c r="AN65" i="36"/>
  <c r="AR64" i="95"/>
  <c r="AH64" i="44"/>
  <c r="AQ64" i="44" s="1"/>
  <c r="AN64" i="43"/>
  <c r="AI64" i="43"/>
  <c r="W68" i="39"/>
  <c r="AG67" i="39"/>
  <c r="AP67" i="39" s="1"/>
  <c r="AF67" i="39"/>
  <c r="AO67" i="39" s="1"/>
  <c r="AE67" i="39"/>
  <c r="AI65" i="87"/>
  <c r="AN65" i="87"/>
  <c r="Y62" i="37"/>
  <c r="X62" i="37"/>
  <c r="Z62" i="37" s="1"/>
  <c r="Z69" i="77"/>
  <c r="Z64" i="44"/>
  <c r="X65" i="43"/>
  <c r="Y65" i="43"/>
  <c r="AF65" i="96"/>
  <c r="AO65" i="96" s="1"/>
  <c r="AE65" i="96"/>
  <c r="W66" i="96"/>
  <c r="AG65" i="96"/>
  <c r="AP65" i="96" s="1"/>
  <c r="Z65" i="92"/>
  <c r="Z66" i="29"/>
  <c r="Z64" i="46"/>
  <c r="AE63" i="78"/>
  <c r="AF63" i="78"/>
  <c r="AO63" i="78" s="1"/>
  <c r="AG63" i="78"/>
  <c r="AP63" i="78" s="1"/>
  <c r="W64" i="78"/>
  <c r="AR63" i="76"/>
  <c r="Z69" i="80"/>
  <c r="Z66" i="41"/>
  <c r="AR66" i="39"/>
  <c r="AN64" i="90"/>
  <c r="AI64" i="90"/>
  <c r="Z65" i="81"/>
  <c r="X65" i="48"/>
  <c r="Y65" i="48"/>
  <c r="AN64" i="26"/>
  <c r="AI64" i="26"/>
  <c r="AN65" i="38"/>
  <c r="AI65" i="38"/>
  <c r="Y65" i="93"/>
  <c r="Z65" i="93" s="1"/>
  <c r="X65" i="93"/>
  <c r="AN63" i="25"/>
  <c r="AI63" i="25"/>
  <c r="W65" i="30"/>
  <c r="AG64" i="30"/>
  <c r="AP64" i="30" s="1"/>
  <c r="AF64" i="30"/>
  <c r="AO64" i="30" s="1"/>
  <c r="AE64" i="30"/>
  <c r="AR66" i="86"/>
  <c r="AI65" i="94"/>
  <c r="AN65" i="94"/>
  <c r="AR68" i="80"/>
  <c r="AR63" i="30"/>
  <c r="X66" i="34"/>
  <c r="Z66" i="34" s="1"/>
  <c r="Y66" i="34"/>
  <c r="AH64" i="83"/>
  <c r="AQ64" i="83" s="1"/>
  <c r="Z66" i="31"/>
  <c r="Y66" i="31"/>
  <c r="X66" i="31"/>
  <c r="Y63" i="73"/>
  <c r="X63" i="73"/>
  <c r="Z66" i="36"/>
  <c r="Y66" i="36"/>
  <c r="X66" i="36"/>
  <c r="X65" i="35"/>
  <c r="Y65" i="35"/>
  <c r="Z66" i="87"/>
  <c r="Y66" i="87"/>
  <c r="X66" i="87"/>
  <c r="AH64" i="30"/>
  <c r="AQ64" i="30" s="1"/>
  <c r="X64" i="42"/>
  <c r="Y64" i="42"/>
  <c r="AI61" i="37"/>
  <c r="AN61" i="37"/>
  <c r="AR64" i="92"/>
  <c r="Z64" i="76"/>
  <c r="Y63" i="47"/>
  <c r="Z63" i="47" s="1"/>
  <c r="X63" i="47"/>
  <c r="AH67" i="39"/>
  <c r="AQ67" i="39" s="1"/>
  <c r="AH66" i="85"/>
  <c r="AQ66" i="85" s="1"/>
  <c r="AH67" i="86"/>
  <c r="AQ67" i="86" s="1"/>
  <c r="AR64" i="81"/>
  <c r="AH67" i="82"/>
  <c r="AQ67" i="82" s="1"/>
  <c r="AH64" i="74"/>
  <c r="AQ64" i="74" s="1"/>
  <c r="Z64" i="83"/>
  <c r="AN65" i="28"/>
  <c r="AI65" i="28"/>
  <c r="X65" i="33"/>
  <c r="Y65" i="33"/>
  <c r="AN63" i="75"/>
  <c r="AI63" i="75"/>
  <c r="Z64" i="32"/>
  <c r="X64" i="32"/>
  <c r="Y64" i="32"/>
  <c r="AI64" i="48"/>
  <c r="AN64" i="48"/>
  <c r="AN64" i="93"/>
  <c r="AI64" i="93"/>
  <c r="AN64" i="40"/>
  <c r="AI64" i="40"/>
  <c r="AN69" i="89"/>
  <c r="AI69" i="89"/>
  <c r="Z65" i="84"/>
  <c r="Y65" i="84"/>
  <c r="X65" i="84"/>
  <c r="AF65" i="40" l="1"/>
  <c r="AO65" i="40" s="1"/>
  <c r="AE65" i="40"/>
  <c r="W66" i="40"/>
  <c r="AG65" i="40"/>
  <c r="AP65" i="40" s="1"/>
  <c r="AE64" i="25"/>
  <c r="W65" i="25"/>
  <c r="AG64" i="25"/>
  <c r="AP64" i="25" s="1"/>
  <c r="AF64" i="25"/>
  <c r="AO64" i="25" s="1"/>
  <c r="W63" i="37"/>
  <c r="AG62" i="37"/>
  <c r="AP62" i="37" s="1"/>
  <c r="AF62" i="37"/>
  <c r="AO62" i="37" s="1"/>
  <c r="AE62" i="37"/>
  <c r="AB4" i="80"/>
  <c r="AJ3" i="80"/>
  <c r="AE63" i="47"/>
  <c r="W64" i="47"/>
  <c r="AG63" i="47"/>
  <c r="AP63" i="47" s="1"/>
  <c r="AF63" i="47"/>
  <c r="AO63" i="47" s="1"/>
  <c r="AF65" i="93"/>
  <c r="AO65" i="93" s="1"/>
  <c r="AE65" i="93"/>
  <c r="W66" i="93"/>
  <c r="AG65" i="93"/>
  <c r="AP65" i="93" s="1"/>
  <c r="AE66" i="34"/>
  <c r="AF66" i="34"/>
  <c r="AO66" i="34" s="1"/>
  <c r="W67" i="34"/>
  <c r="AG66" i="34"/>
  <c r="AP66" i="34" s="1"/>
  <c r="AF66" i="28"/>
  <c r="AO66" i="28" s="1"/>
  <c r="AE66" i="28"/>
  <c r="W67" i="28"/>
  <c r="AG66" i="28"/>
  <c r="AP66" i="28" s="1"/>
  <c r="AJ32" i="80"/>
  <c r="AK32" i="80"/>
  <c r="AT32" i="80" s="1"/>
  <c r="AR64" i="93"/>
  <c r="AG64" i="32"/>
  <c r="AP64" i="32" s="1"/>
  <c r="AF64" i="32"/>
  <c r="AO64" i="32" s="1"/>
  <c r="AE64" i="32"/>
  <c r="W65" i="32"/>
  <c r="AR65" i="28"/>
  <c r="AH63" i="47"/>
  <c r="AQ63" i="47" s="1"/>
  <c r="W67" i="87"/>
  <c r="AG66" i="87"/>
  <c r="AP66" i="87" s="1"/>
  <c r="AF66" i="87"/>
  <c r="AO66" i="87" s="1"/>
  <c r="AE66" i="87"/>
  <c r="W67" i="36"/>
  <c r="AG66" i="36"/>
  <c r="AP66" i="36" s="1"/>
  <c r="AF66" i="36"/>
  <c r="AO66" i="36" s="1"/>
  <c r="AE66" i="36"/>
  <c r="W67" i="31"/>
  <c r="AG66" i="31"/>
  <c r="AP66" i="31" s="1"/>
  <c r="AF66" i="31"/>
  <c r="AO66" i="31" s="1"/>
  <c r="AE66" i="31"/>
  <c r="AH65" i="93"/>
  <c r="AQ65" i="93" s="1"/>
  <c r="W65" i="46"/>
  <c r="AG64" i="46"/>
  <c r="AP64" i="46" s="1"/>
  <c r="AF64" i="46"/>
  <c r="AO64" i="46" s="1"/>
  <c r="AE64" i="46"/>
  <c r="AI65" i="96"/>
  <c r="AN65" i="96"/>
  <c r="W70" i="77"/>
  <c r="AG69" i="77"/>
  <c r="AP69" i="77" s="1"/>
  <c r="AF69" i="77"/>
  <c r="AO69" i="77" s="1"/>
  <c r="AE69" i="77"/>
  <c r="X66" i="45"/>
  <c r="Y66" i="45"/>
  <c r="Z66" i="45" s="1"/>
  <c r="AF64" i="75"/>
  <c r="AO64" i="75" s="1"/>
  <c r="AE64" i="75"/>
  <c r="W65" i="75"/>
  <c r="AG64" i="75"/>
  <c r="AP64" i="75" s="1"/>
  <c r="AR66" i="88"/>
  <c r="AF65" i="26"/>
  <c r="AO65" i="26" s="1"/>
  <c r="AE65" i="26"/>
  <c r="W66" i="26"/>
  <c r="AG65" i="26"/>
  <c r="AP65" i="26" s="1"/>
  <c r="AJ65" i="80"/>
  <c r="AK65" i="80"/>
  <c r="AT65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J6" i="80"/>
  <c r="AK6" i="80"/>
  <c r="AT6" i="80" s="1"/>
  <c r="AH64" i="25"/>
  <c r="AQ64" i="25" s="1"/>
  <c r="AH65" i="90"/>
  <c r="AQ65" i="90" s="1"/>
  <c r="W67" i="29"/>
  <c r="AG66" i="29"/>
  <c r="AP66" i="29" s="1"/>
  <c r="AF66" i="29"/>
  <c r="AO66" i="29" s="1"/>
  <c r="AE66" i="29"/>
  <c r="AJ62" i="80"/>
  <c r="AK62" i="80"/>
  <c r="AT62" i="80" s="1"/>
  <c r="AJ56" i="80"/>
  <c r="AK56" i="80"/>
  <c r="AT56" i="80" s="1"/>
  <c r="AJ20" i="80"/>
  <c r="AK20" i="80"/>
  <c r="AT20" i="80" s="1"/>
  <c r="AJ14" i="80"/>
  <c r="AK14" i="80"/>
  <c r="AT14" i="80" s="1"/>
  <c r="AJ8" i="80"/>
  <c r="AK8" i="80"/>
  <c r="AT8" i="80" s="1"/>
  <c r="AN67" i="82"/>
  <c r="AI67" i="82"/>
  <c r="W66" i="27"/>
  <c r="AG65" i="27"/>
  <c r="AP65" i="27" s="1"/>
  <c r="AF65" i="27"/>
  <c r="AO65" i="27" s="1"/>
  <c r="AE65" i="27"/>
  <c r="AE65" i="90"/>
  <c r="W66" i="90"/>
  <c r="AG65" i="90"/>
  <c r="AP65" i="90" s="1"/>
  <c r="AF65" i="90"/>
  <c r="AO65" i="90" s="1"/>
  <c r="Y67" i="79"/>
  <c r="X67" i="79"/>
  <c r="Z67" i="79" s="1"/>
  <c r="AH66" i="94"/>
  <c r="AQ66" i="94" s="1"/>
  <c r="Y65" i="74"/>
  <c r="X65" i="74"/>
  <c r="AH63" i="73"/>
  <c r="AQ63" i="73" s="1"/>
  <c r="X64" i="78"/>
  <c r="Y64" i="78"/>
  <c r="AF66" i="38"/>
  <c r="AO66" i="38" s="1"/>
  <c r="AE66" i="38"/>
  <c r="W67" i="38"/>
  <c r="AG66" i="38"/>
  <c r="AP66" i="38" s="1"/>
  <c r="AJ68" i="80"/>
  <c r="AK68" i="80"/>
  <c r="AT68" i="80" s="1"/>
  <c r="AJ50" i="80"/>
  <c r="AK50" i="80"/>
  <c r="AT50" i="80" s="1"/>
  <c r="W65" i="83"/>
  <c r="AG64" i="83"/>
  <c r="AP64" i="83" s="1"/>
  <c r="AE64" i="83"/>
  <c r="AF64" i="83"/>
  <c r="AO64" i="83" s="1"/>
  <c r="Y65" i="30"/>
  <c r="X65" i="30"/>
  <c r="AH65" i="48"/>
  <c r="AQ65" i="48" s="1"/>
  <c r="AE65" i="92"/>
  <c r="W66" i="92"/>
  <c r="AG65" i="92"/>
  <c r="AP65" i="92" s="1"/>
  <c r="AF65" i="92"/>
  <c r="AO65" i="92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R65" i="34"/>
  <c r="AH65" i="91"/>
  <c r="AQ65" i="91" s="1"/>
  <c r="AH67" i="88"/>
  <c r="AQ67" i="88" s="1"/>
  <c r="AF65" i="84"/>
  <c r="AO65" i="84" s="1"/>
  <c r="AE65" i="84"/>
  <c r="W66" i="84"/>
  <c r="AG65" i="84"/>
  <c r="AP65" i="84" s="1"/>
  <c r="AR63" i="75"/>
  <c r="AR61" i="37"/>
  <c r="AJ26" i="80"/>
  <c r="AK26" i="80"/>
  <c r="AT26" i="80" s="1"/>
  <c r="AR69" i="89"/>
  <c r="AH65" i="35"/>
  <c r="AQ65" i="35" s="1"/>
  <c r="AE64" i="76"/>
  <c r="AG64" i="76"/>
  <c r="AP64" i="76" s="1"/>
  <c r="AF64" i="76"/>
  <c r="AO64" i="76" s="1"/>
  <c r="W65" i="76"/>
  <c r="AH64" i="42"/>
  <c r="AQ64" i="42" s="1"/>
  <c r="Z65" i="35"/>
  <c r="Z63" i="73"/>
  <c r="AR65" i="38"/>
  <c r="Z65" i="48"/>
  <c r="AE66" i="41"/>
  <c r="W67" i="41"/>
  <c r="AG66" i="41"/>
  <c r="AP66" i="41" s="1"/>
  <c r="AF66" i="41"/>
  <c r="AO66" i="41" s="1"/>
  <c r="AH65" i="43"/>
  <c r="AQ65" i="43" s="1"/>
  <c r="AR65" i="36"/>
  <c r="AI65" i="45"/>
  <c r="AN65" i="45"/>
  <c r="AR63" i="32"/>
  <c r="AR63" i="42"/>
  <c r="AH70" i="89"/>
  <c r="AQ70" i="89" s="1"/>
  <c r="AR65" i="31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6" i="79"/>
  <c r="AN66" i="79"/>
  <c r="Z65" i="91"/>
  <c r="Z67" i="88"/>
  <c r="Z66" i="94"/>
  <c r="Z67" i="85"/>
  <c r="Y67" i="85"/>
  <c r="X67" i="85"/>
  <c r="AH62" i="37"/>
  <c r="AQ62" i="37" s="1"/>
  <c r="AN67" i="39"/>
  <c r="AI67" i="39"/>
  <c r="AH66" i="28"/>
  <c r="AQ66" i="28" s="1"/>
  <c r="AJ44" i="80"/>
  <c r="AK44" i="80"/>
  <c r="AT44" i="80" s="1"/>
  <c r="Z64" i="42"/>
  <c r="AH66" i="87"/>
  <c r="AQ66" i="87" s="1"/>
  <c r="AH66" i="36"/>
  <c r="AQ66" i="36" s="1"/>
  <c r="AH66" i="31"/>
  <c r="AQ66" i="31" s="1"/>
  <c r="AR63" i="25"/>
  <c r="W66" i="81"/>
  <c r="AG65" i="81"/>
  <c r="AP65" i="81" s="1"/>
  <c r="AF65" i="81"/>
  <c r="AO65" i="81" s="1"/>
  <c r="AE65" i="81"/>
  <c r="AE69" i="80"/>
  <c r="AK69" i="80" s="1"/>
  <c r="AT69" i="80" s="1"/>
  <c r="AX69" i="80"/>
  <c r="S69" i="80" s="1"/>
  <c r="AC69" i="80" s="1"/>
  <c r="AJ69" i="80" s="1"/>
  <c r="AS69" i="80" s="1"/>
  <c r="AF69" i="80"/>
  <c r="AO69" i="80" s="1"/>
  <c r="AO71" i="80" s="1"/>
  <c r="AG69" i="80"/>
  <c r="AP69" i="80" s="1"/>
  <c r="AP71" i="80" s="1"/>
  <c r="Y66" i="96"/>
  <c r="X66" i="96"/>
  <c r="Z65" i="43"/>
  <c r="Z68" i="39"/>
  <c r="X68" i="39"/>
  <c r="Y68" i="39"/>
  <c r="AR64" i="84"/>
  <c r="AF65" i="95"/>
  <c r="AO65" i="95" s="1"/>
  <c r="AE65" i="95"/>
  <c r="W66" i="95"/>
  <c r="AG65" i="95"/>
  <c r="AP65" i="95" s="1"/>
  <c r="Z70" i="89"/>
  <c r="AJ66" i="80"/>
  <c r="AK66" i="80"/>
  <c r="AT66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J17" i="80"/>
  <c r="AK17" i="80"/>
  <c r="AT17" i="80" s="1"/>
  <c r="AJ11" i="80"/>
  <c r="AK11" i="80"/>
  <c r="AT11" i="80" s="1"/>
  <c r="AJ5" i="80"/>
  <c r="AK5" i="80"/>
  <c r="AT5" i="80" s="1"/>
  <c r="Y68" i="82"/>
  <c r="Z68" i="82" s="1"/>
  <c r="X68" i="82"/>
  <c r="AR62" i="47"/>
  <c r="AN64" i="74"/>
  <c r="AI64" i="74"/>
  <c r="Z68" i="86"/>
  <c r="X68" i="86"/>
  <c r="Y68" i="86"/>
  <c r="AN66" i="85"/>
  <c r="AI66" i="85"/>
  <c r="AH66" i="34"/>
  <c r="AQ66" i="34" s="1"/>
  <c r="AH65" i="40"/>
  <c r="AQ65" i="40" s="1"/>
  <c r="AJ38" i="80"/>
  <c r="AK38" i="80"/>
  <c r="AT38" i="80" s="1"/>
  <c r="AR65" i="94"/>
  <c r="AR64" i="48"/>
  <c r="AR64" i="40"/>
  <c r="AH65" i="33"/>
  <c r="AQ65" i="33" s="1"/>
  <c r="AH65" i="84"/>
  <c r="AQ65" i="84" s="1"/>
  <c r="AH64" i="32"/>
  <c r="AQ64" i="32" s="1"/>
  <c r="Z65" i="33"/>
  <c r="AI64" i="30"/>
  <c r="AN64" i="30"/>
  <c r="AR64" i="26"/>
  <c r="AR64" i="90"/>
  <c r="AI63" i="78"/>
  <c r="AN63" i="78"/>
  <c r="W65" i="44"/>
  <c r="AG64" i="44"/>
  <c r="AP64" i="44" s="1"/>
  <c r="AE64" i="44"/>
  <c r="AF64" i="44"/>
  <c r="AO64" i="44" s="1"/>
  <c r="AR65" i="87"/>
  <c r="AR64" i="43"/>
  <c r="AH64" i="75"/>
  <c r="AQ64" i="75" s="1"/>
  <c r="AR64" i="27"/>
  <c r="AR64" i="35"/>
  <c r="AH66" i="38"/>
  <c r="AQ66" i="38" s="1"/>
  <c r="AH65" i="26"/>
  <c r="AQ65" i="26" s="1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H65" i="27"/>
  <c r="AQ65" i="27" s="1"/>
  <c r="AR64" i="33"/>
  <c r="AR62" i="73"/>
  <c r="AR64" i="91"/>
  <c r="AI67" i="86"/>
  <c r="AN67" i="86"/>
  <c r="AE68" i="82" l="1"/>
  <c r="AF68" i="82"/>
  <c r="AO68" i="82" s="1"/>
  <c r="W69" i="82"/>
  <c r="AG68" i="82"/>
  <c r="AP68" i="82" s="1"/>
  <c r="W68" i="79"/>
  <c r="AG67" i="79"/>
  <c r="AP67" i="79" s="1"/>
  <c r="AE67" i="79"/>
  <c r="AF67" i="79"/>
  <c r="AO67" i="79" s="1"/>
  <c r="W67" i="45"/>
  <c r="AG66" i="45"/>
  <c r="AP66" i="45" s="1"/>
  <c r="AF66" i="45"/>
  <c r="AO66" i="45" s="1"/>
  <c r="AE66" i="45"/>
  <c r="AE67" i="88"/>
  <c r="AF67" i="88"/>
  <c r="AO67" i="88" s="1"/>
  <c r="AG67" i="88"/>
  <c r="AP67" i="88" s="1"/>
  <c r="W68" i="88"/>
  <c r="AS16" i="80"/>
  <c r="AL16" i="80"/>
  <c r="AU16" i="80" s="1"/>
  <c r="AS34" i="80"/>
  <c r="AL34" i="80"/>
  <c r="AU34" i="80" s="1"/>
  <c r="AS52" i="80"/>
  <c r="AL52" i="80"/>
  <c r="AU52" i="80" s="1"/>
  <c r="AH68" i="86"/>
  <c r="AQ68" i="86" s="1"/>
  <c r="AH68" i="82"/>
  <c r="AQ68" i="82" s="1"/>
  <c r="AS11" i="80"/>
  <c r="AL11" i="80"/>
  <c r="AU11" i="80" s="1"/>
  <c r="AS29" i="80"/>
  <c r="AL29" i="80"/>
  <c r="AU29" i="80" s="1"/>
  <c r="AS47" i="80"/>
  <c r="AL47" i="80"/>
  <c r="AU47" i="80" s="1"/>
  <c r="AS66" i="80"/>
  <c r="AL66" i="80"/>
  <c r="AU66" i="80" s="1"/>
  <c r="AE65" i="43"/>
  <c r="AG65" i="43"/>
  <c r="AP65" i="43" s="1"/>
  <c r="AF65" i="43"/>
  <c r="AO65" i="43" s="1"/>
  <c r="W66" i="43"/>
  <c r="Y66" i="81"/>
  <c r="X66" i="81"/>
  <c r="W65" i="42"/>
  <c r="AG64" i="42"/>
  <c r="AP64" i="42" s="1"/>
  <c r="AF64" i="42"/>
  <c r="AO64" i="42" s="1"/>
  <c r="AE64" i="42"/>
  <c r="AE66" i="94"/>
  <c r="AG66" i="94"/>
  <c r="AP66" i="94" s="1"/>
  <c r="AF66" i="94"/>
  <c r="AO66" i="94" s="1"/>
  <c r="W67" i="94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W66" i="35"/>
  <c r="AG65" i="35"/>
  <c r="AP65" i="35" s="1"/>
  <c r="AF65" i="35"/>
  <c r="AO65" i="35" s="1"/>
  <c r="AE65" i="35"/>
  <c r="X65" i="76"/>
  <c r="Y65" i="76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AI64" i="83"/>
  <c r="AN64" i="83"/>
  <c r="AS68" i="80"/>
  <c r="AL68" i="80"/>
  <c r="AU68" i="80" s="1"/>
  <c r="AN65" i="27"/>
  <c r="AI65" i="27"/>
  <c r="AS20" i="80"/>
  <c r="AL20" i="80"/>
  <c r="AU20" i="80" s="1"/>
  <c r="AN66" i="29"/>
  <c r="AI66" i="29"/>
  <c r="AN64" i="75"/>
  <c r="AI64" i="75"/>
  <c r="AN69" i="77"/>
  <c r="AI69" i="77"/>
  <c r="AI64" i="46"/>
  <c r="AN64" i="46"/>
  <c r="X67" i="87"/>
  <c r="Y67" i="87"/>
  <c r="X67" i="28"/>
  <c r="Y67" i="28"/>
  <c r="AN65" i="93"/>
  <c r="AI65" i="93"/>
  <c r="AI63" i="47"/>
  <c r="AN63" i="47"/>
  <c r="Z63" i="37"/>
  <c r="Y63" i="37"/>
  <c r="X63" i="37"/>
  <c r="AI64" i="25"/>
  <c r="AN64" i="25"/>
  <c r="AS26" i="80"/>
  <c r="AL26" i="80"/>
  <c r="AU26" i="80" s="1"/>
  <c r="AI65" i="92"/>
  <c r="AN65" i="92"/>
  <c r="AH65" i="30"/>
  <c r="AQ65" i="30" s="1"/>
  <c r="AH64" i="78"/>
  <c r="AQ64" i="78" s="1"/>
  <c r="AS15" i="80"/>
  <c r="AL15" i="80"/>
  <c r="AU15" i="80" s="1"/>
  <c r="AS33" i="80"/>
  <c r="AL33" i="80"/>
  <c r="AU33" i="80" s="1"/>
  <c r="AS51" i="80"/>
  <c r="AL51" i="80"/>
  <c r="AU51" i="80" s="1"/>
  <c r="AS65" i="80"/>
  <c r="AL65" i="80"/>
  <c r="AU65" i="80" s="1"/>
  <c r="X67" i="36"/>
  <c r="Z67" i="36" s="1"/>
  <c r="Y67" i="36"/>
  <c r="AS3" i="80"/>
  <c r="AL3" i="80"/>
  <c r="AU3" i="80" s="1"/>
  <c r="Y65" i="44"/>
  <c r="X65" i="44"/>
  <c r="AE70" i="89"/>
  <c r="AG70" i="89"/>
  <c r="AP70" i="89" s="1"/>
  <c r="AF70" i="89"/>
  <c r="AO70" i="89" s="1"/>
  <c r="W71" i="89"/>
  <c r="AR64" i="74"/>
  <c r="AS17" i="80"/>
  <c r="AL17" i="80"/>
  <c r="AU17" i="80" s="1"/>
  <c r="AS35" i="80"/>
  <c r="AL35" i="80"/>
  <c r="AU35" i="80" s="1"/>
  <c r="AS53" i="80"/>
  <c r="AL53" i="80"/>
  <c r="AU53" i="80" s="1"/>
  <c r="AS44" i="80"/>
  <c r="AL44" i="80"/>
  <c r="AU44" i="80" s="1"/>
  <c r="AR67" i="39"/>
  <c r="AF65" i="91"/>
  <c r="AO65" i="91" s="1"/>
  <c r="W66" i="91"/>
  <c r="AG65" i="91"/>
  <c r="AP65" i="91" s="1"/>
  <c r="AE65" i="91"/>
  <c r="AS18" i="80"/>
  <c r="AL18" i="80"/>
  <c r="AU18" i="80" s="1"/>
  <c r="AS36" i="80"/>
  <c r="AL36" i="80"/>
  <c r="AU36" i="80" s="1"/>
  <c r="AS54" i="80"/>
  <c r="AL54" i="80"/>
  <c r="AU54" i="80" s="1"/>
  <c r="W66" i="48"/>
  <c r="AG65" i="48"/>
  <c r="AP65" i="48" s="1"/>
  <c r="AF65" i="48"/>
  <c r="AO65" i="48" s="1"/>
  <c r="AE65" i="48"/>
  <c r="Y66" i="84"/>
  <c r="X66" i="84"/>
  <c r="AS13" i="80"/>
  <c r="AL13" i="80"/>
  <c r="AU13" i="80" s="1"/>
  <c r="AS31" i="80"/>
  <c r="AL31" i="80"/>
  <c r="AU31" i="80" s="1"/>
  <c r="AS49" i="80"/>
  <c r="AL49" i="80"/>
  <c r="AU49" i="80" s="1"/>
  <c r="X65" i="83"/>
  <c r="Y65" i="83"/>
  <c r="X67" i="38"/>
  <c r="Y67" i="38"/>
  <c r="Z64" i="78"/>
  <c r="AH65" i="74"/>
  <c r="AQ65" i="74" s="1"/>
  <c r="AS8" i="80"/>
  <c r="AL8" i="80"/>
  <c r="AU8" i="80" s="1"/>
  <c r="AS56" i="80"/>
  <c r="AL56" i="80"/>
  <c r="AU56" i="80" s="1"/>
  <c r="Y67" i="31"/>
  <c r="X67" i="31"/>
  <c r="AN66" i="87"/>
  <c r="AI66" i="87"/>
  <c r="X65" i="32"/>
  <c r="Y65" i="32"/>
  <c r="AI66" i="28"/>
  <c r="AN66" i="28"/>
  <c r="AI66" i="34"/>
  <c r="AN66" i="34"/>
  <c r="AJ4" i="80"/>
  <c r="AK4" i="80"/>
  <c r="AT4" i="80" s="1"/>
  <c r="AT71" i="80" s="1"/>
  <c r="X66" i="40"/>
  <c r="Y66" i="40"/>
  <c r="W69" i="86"/>
  <c r="AG68" i="86"/>
  <c r="AP68" i="86" s="1"/>
  <c r="AF68" i="86"/>
  <c r="AO68" i="86" s="1"/>
  <c r="AE68" i="86"/>
  <c r="AH66" i="96"/>
  <c r="AQ66" i="96" s="1"/>
  <c r="AI69" i="80"/>
  <c r="AN69" i="80"/>
  <c r="AN71" i="80" s="1"/>
  <c r="AR65" i="45"/>
  <c r="AI66" i="41"/>
  <c r="AN66" i="41"/>
  <c r="AS22" i="80"/>
  <c r="AL22" i="80"/>
  <c r="AU22" i="80" s="1"/>
  <c r="AS40" i="80"/>
  <c r="AL40" i="80"/>
  <c r="AU40" i="80" s="1"/>
  <c r="AS58" i="80"/>
  <c r="AL58" i="80"/>
  <c r="AU58" i="80" s="1"/>
  <c r="AR67" i="86"/>
  <c r="AR66" i="85"/>
  <c r="Z66" i="96"/>
  <c r="AN65" i="81"/>
  <c r="AI65" i="81"/>
  <c r="AH67" i="85"/>
  <c r="AQ67" i="85" s="1"/>
  <c r="AN65" i="84"/>
  <c r="AI65" i="84"/>
  <c r="Z65" i="30"/>
  <c r="AI66" i="38"/>
  <c r="AN66" i="38"/>
  <c r="X66" i="90"/>
  <c r="Z66" i="90" s="1"/>
  <c r="Y66" i="90"/>
  <c r="X67" i="29"/>
  <c r="Y67" i="29"/>
  <c r="Z67" i="29" s="1"/>
  <c r="AS6" i="80"/>
  <c r="AL6" i="80"/>
  <c r="AU6" i="80" s="1"/>
  <c r="AS21" i="80"/>
  <c r="AL21" i="80"/>
  <c r="AU21" i="80" s="1"/>
  <c r="AS39" i="80"/>
  <c r="AL39" i="80"/>
  <c r="AU39" i="80" s="1"/>
  <c r="AS57" i="80"/>
  <c r="AL57" i="80"/>
  <c r="AU57" i="80" s="1"/>
  <c r="AH66" i="45"/>
  <c r="AQ66" i="45" s="1"/>
  <c r="Z70" i="77"/>
  <c r="X70" i="77"/>
  <c r="Y70" i="77"/>
  <c r="X65" i="46"/>
  <c r="Y65" i="46"/>
  <c r="AN64" i="32"/>
  <c r="AI64" i="32"/>
  <c r="AI62" i="37"/>
  <c r="AN62" i="37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R63" i="78"/>
  <c r="AR64" i="30"/>
  <c r="AS38" i="80"/>
  <c r="AL38" i="80"/>
  <c r="AU38" i="80" s="1"/>
  <c r="AS5" i="80"/>
  <c r="AL5" i="80"/>
  <c r="AU5" i="80" s="1"/>
  <c r="AS23" i="80"/>
  <c r="AL23" i="80"/>
  <c r="AU23" i="80" s="1"/>
  <c r="AS41" i="80"/>
  <c r="AL41" i="80"/>
  <c r="AU41" i="80" s="1"/>
  <c r="AS59" i="80"/>
  <c r="AL59" i="80"/>
  <c r="AU59" i="80" s="1"/>
  <c r="X66" i="95"/>
  <c r="Y66" i="95"/>
  <c r="Z66" i="95" s="1"/>
  <c r="AH68" i="39"/>
  <c r="AQ68" i="39" s="1"/>
  <c r="AR66" i="79"/>
  <c r="AS24" i="80"/>
  <c r="AL24" i="80"/>
  <c r="AU24" i="80" s="1"/>
  <c r="AS42" i="80"/>
  <c r="AL42" i="80"/>
  <c r="AU42" i="80" s="1"/>
  <c r="AS60" i="80"/>
  <c r="AL60" i="80"/>
  <c r="AU60" i="80" s="1"/>
  <c r="AI64" i="76"/>
  <c r="AN64" i="76"/>
  <c r="AS19" i="80"/>
  <c r="AL19" i="80"/>
  <c r="AU19" i="80" s="1"/>
  <c r="AS37" i="80"/>
  <c r="AL37" i="80"/>
  <c r="AU37" i="80" s="1"/>
  <c r="AS55" i="80"/>
  <c r="AL55" i="80"/>
  <c r="AU55" i="80" s="1"/>
  <c r="AS50" i="80"/>
  <c r="AL50" i="80"/>
  <c r="AU50" i="80" s="1"/>
  <c r="Z65" i="74"/>
  <c r="AH67" i="79"/>
  <c r="AQ67" i="79" s="1"/>
  <c r="Y66" i="27"/>
  <c r="X66" i="27"/>
  <c r="Z66" i="27" s="1"/>
  <c r="AS14" i="80"/>
  <c r="AL14" i="80"/>
  <c r="AU14" i="80" s="1"/>
  <c r="AS62" i="80"/>
  <c r="AL62" i="80"/>
  <c r="AU62" i="80" s="1"/>
  <c r="Y66" i="26"/>
  <c r="Z66" i="26" s="1"/>
  <c r="X66" i="26"/>
  <c r="AN66" i="36"/>
  <c r="AI66" i="36"/>
  <c r="AS32" i="80"/>
  <c r="AL32" i="80"/>
  <c r="AU32" i="80" s="1"/>
  <c r="Z65" i="25"/>
  <c r="Y65" i="25"/>
  <c r="X65" i="25"/>
  <c r="AI65" i="40"/>
  <c r="AN65" i="40"/>
  <c r="AI64" i="44"/>
  <c r="AN64" i="44"/>
  <c r="W66" i="33"/>
  <c r="AG65" i="33"/>
  <c r="AP65" i="33" s="1"/>
  <c r="AF65" i="33"/>
  <c r="AO65" i="33" s="1"/>
  <c r="AE65" i="33"/>
  <c r="AN65" i="95"/>
  <c r="AI65" i="95"/>
  <c r="AF68" i="39"/>
  <c r="AO68" i="39" s="1"/>
  <c r="AE68" i="39"/>
  <c r="W69" i="39"/>
  <c r="AG68" i="39"/>
  <c r="AP68" i="39" s="1"/>
  <c r="AF67" i="85"/>
  <c r="AO67" i="85" s="1"/>
  <c r="AG67" i="85"/>
  <c r="AP67" i="85" s="1"/>
  <c r="AE67" i="85"/>
  <c r="W68" i="85"/>
  <c r="Z67" i="41"/>
  <c r="X67" i="41"/>
  <c r="Y67" i="41"/>
  <c r="AE63" i="73"/>
  <c r="AF63" i="73"/>
  <c r="AO63" i="73" s="1"/>
  <c r="W64" i="73"/>
  <c r="AG63" i="73"/>
  <c r="AP63" i="73" s="1"/>
  <c r="X66" i="92"/>
  <c r="Y66" i="92"/>
  <c r="Z66" i="92" s="1"/>
  <c r="AI65" i="90"/>
  <c r="AN65" i="90"/>
  <c r="AR67" i="82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AN65" i="26"/>
  <c r="AI65" i="26"/>
  <c r="X65" i="75"/>
  <c r="Z65" i="75" s="1"/>
  <c r="Y65" i="75"/>
  <c r="AR65" i="96"/>
  <c r="AN66" i="31"/>
  <c r="AI66" i="31"/>
  <c r="X67" i="34"/>
  <c r="Y67" i="34"/>
  <c r="Z67" i="34" s="1"/>
  <c r="X66" i="93"/>
  <c r="Z66" i="93" s="1"/>
  <c r="Y66" i="93"/>
  <c r="Y64" i="47"/>
  <c r="X64" i="47"/>
  <c r="W68" i="34" l="1"/>
  <c r="AG67" i="34"/>
  <c r="AP67" i="34" s="1"/>
  <c r="AF67" i="34"/>
  <c r="AO67" i="34" s="1"/>
  <c r="AE67" i="34"/>
  <c r="AG65" i="75"/>
  <c r="AP65" i="75" s="1"/>
  <c r="AF65" i="75"/>
  <c r="AO65" i="75" s="1"/>
  <c r="W66" i="75"/>
  <c r="AE65" i="75"/>
  <c r="AF66" i="27"/>
  <c r="AO66" i="27" s="1"/>
  <c r="AE66" i="27"/>
  <c r="W67" i="27"/>
  <c r="AG66" i="27"/>
  <c r="AP66" i="27" s="1"/>
  <c r="AE66" i="26"/>
  <c r="W67" i="26"/>
  <c r="AG66" i="26"/>
  <c r="AP66" i="26" s="1"/>
  <c r="AF66" i="26"/>
  <c r="AO66" i="26" s="1"/>
  <c r="W67" i="92"/>
  <c r="AG66" i="92"/>
  <c r="AP66" i="92" s="1"/>
  <c r="AE66" i="92"/>
  <c r="AF66" i="92"/>
  <c r="AO66" i="92" s="1"/>
  <c r="AE67" i="29"/>
  <c r="W68" i="29"/>
  <c r="AG67" i="29"/>
  <c r="AP67" i="29" s="1"/>
  <c r="AF67" i="29"/>
  <c r="AO67" i="29" s="1"/>
  <c r="AE67" i="36"/>
  <c r="W68" i="36"/>
  <c r="AG67" i="36"/>
  <c r="AP67" i="36" s="1"/>
  <c r="AF67" i="36"/>
  <c r="AO67" i="36" s="1"/>
  <c r="AE66" i="95"/>
  <c r="AG66" i="95"/>
  <c r="AP66" i="95" s="1"/>
  <c r="AF66" i="95"/>
  <c r="AO66" i="95" s="1"/>
  <c r="W67" i="95"/>
  <c r="AE66" i="93"/>
  <c r="W67" i="93"/>
  <c r="AG66" i="93"/>
  <c r="AP66" i="93" s="1"/>
  <c r="AF66" i="93"/>
  <c r="AO66" i="93" s="1"/>
  <c r="AF66" i="90"/>
  <c r="AO66" i="90" s="1"/>
  <c r="AG66" i="90"/>
  <c r="AP66" i="90" s="1"/>
  <c r="AE66" i="90"/>
  <c r="W67" i="90"/>
  <c r="AH66" i="40"/>
  <c r="AQ66" i="40" s="1"/>
  <c r="X66" i="91"/>
  <c r="Y66" i="91"/>
  <c r="AH65" i="46"/>
  <c r="AQ65" i="46" s="1"/>
  <c r="AH66" i="84"/>
  <c r="AQ66" i="84" s="1"/>
  <c r="Z66" i="48"/>
  <c r="X66" i="48"/>
  <c r="Y66" i="48"/>
  <c r="AR66" i="31"/>
  <c r="AH67" i="41"/>
  <c r="AQ67" i="41" s="1"/>
  <c r="AR65" i="95"/>
  <c r="Z66" i="33"/>
  <c r="Y66" i="33"/>
  <c r="X66" i="33"/>
  <c r="AH66" i="26"/>
  <c r="AQ66" i="26" s="1"/>
  <c r="AR64" i="32"/>
  <c r="AH70" i="77"/>
  <c r="AQ70" i="77" s="1"/>
  <c r="AR65" i="84"/>
  <c r="AR66" i="34"/>
  <c r="AR66" i="87"/>
  <c r="AI65" i="48"/>
  <c r="AN65" i="48"/>
  <c r="AR65" i="92"/>
  <c r="AR66" i="29"/>
  <c r="X66" i="35"/>
  <c r="Y66" i="35"/>
  <c r="W68" i="41"/>
  <c r="AG67" i="41"/>
  <c r="AP67" i="41" s="1"/>
  <c r="AF67" i="41"/>
  <c r="AO67" i="41" s="1"/>
  <c r="AE67" i="41"/>
  <c r="W66" i="25"/>
  <c r="AG65" i="25"/>
  <c r="AP65" i="25" s="1"/>
  <c r="AF65" i="25"/>
  <c r="AO65" i="25" s="1"/>
  <c r="AE65" i="25"/>
  <c r="AH66" i="27"/>
  <c r="AQ66" i="27" s="1"/>
  <c r="AR69" i="80"/>
  <c r="AR71" i="80" s="1"/>
  <c r="AL69" i="80"/>
  <c r="AU69" i="80" s="1"/>
  <c r="AH65" i="83"/>
  <c r="AQ65" i="83" s="1"/>
  <c r="W64" i="37"/>
  <c r="AG63" i="37"/>
  <c r="AP63" i="37" s="1"/>
  <c r="AF63" i="37"/>
  <c r="AO63" i="37" s="1"/>
  <c r="AE63" i="37"/>
  <c r="AH67" i="28"/>
  <c r="AQ67" i="28" s="1"/>
  <c r="AR64" i="46"/>
  <c r="AH65" i="76"/>
  <c r="AQ65" i="76" s="1"/>
  <c r="AI66" i="94"/>
  <c r="AN66" i="94"/>
  <c r="Y65" i="42"/>
  <c r="X65" i="42"/>
  <c r="Z67" i="45"/>
  <c r="X67" i="45"/>
  <c r="Y67" i="45"/>
  <c r="AR65" i="90"/>
  <c r="Z68" i="85"/>
  <c r="X68" i="85"/>
  <c r="Y68" i="85"/>
  <c r="X69" i="39"/>
  <c r="Y69" i="39"/>
  <c r="AN65" i="33"/>
  <c r="AI65" i="33"/>
  <c r="AR64" i="44"/>
  <c r="Z66" i="40"/>
  <c r="AR66" i="28"/>
  <c r="AH67" i="31"/>
  <c r="AQ67" i="31" s="1"/>
  <c r="W65" i="78"/>
  <c r="AG64" i="78"/>
  <c r="AP64" i="78" s="1"/>
  <c r="AF64" i="78"/>
  <c r="AO64" i="78" s="1"/>
  <c r="AE64" i="78"/>
  <c r="Z65" i="83"/>
  <c r="AI70" i="89"/>
  <c r="AN70" i="89"/>
  <c r="Z67" i="28"/>
  <c r="AR69" i="77"/>
  <c r="Z65" i="76"/>
  <c r="AH66" i="81"/>
  <c r="AQ66" i="81" s="1"/>
  <c r="AI67" i="88"/>
  <c r="AN67" i="88"/>
  <c r="Y69" i="82"/>
  <c r="X69" i="82"/>
  <c r="AR63" i="47"/>
  <c r="AR64" i="83"/>
  <c r="AI65" i="35"/>
  <c r="AN65" i="35"/>
  <c r="AI65" i="43"/>
  <c r="AN65" i="43"/>
  <c r="AI67" i="79"/>
  <c r="AN67" i="79"/>
  <c r="AR65" i="26"/>
  <c r="Y64" i="73"/>
  <c r="X64" i="73"/>
  <c r="AE70" i="77"/>
  <c r="AF70" i="77"/>
  <c r="AO70" i="77" s="1"/>
  <c r="W71" i="77"/>
  <c r="AG70" i="77"/>
  <c r="AP70" i="77" s="1"/>
  <c r="AR65" i="81"/>
  <c r="W67" i="96"/>
  <c r="AG66" i="96"/>
  <c r="AP66" i="96" s="1"/>
  <c r="AE66" i="96"/>
  <c r="AF66" i="96"/>
  <c r="AO66" i="96" s="1"/>
  <c r="AR66" i="41"/>
  <c r="AH65" i="44"/>
  <c r="AQ65" i="44" s="1"/>
  <c r="AH67" i="34"/>
  <c r="AQ67" i="34" s="1"/>
  <c r="AH66" i="92"/>
  <c r="AQ66" i="92" s="1"/>
  <c r="AI63" i="73"/>
  <c r="AN63" i="73"/>
  <c r="AI67" i="85"/>
  <c r="AN67" i="85"/>
  <c r="AI68" i="39"/>
  <c r="AN68" i="39"/>
  <c r="AR65" i="40"/>
  <c r="AR66" i="36"/>
  <c r="AH66" i="95"/>
  <c r="AQ66" i="95" s="1"/>
  <c r="Z65" i="46"/>
  <c r="AH67" i="29"/>
  <c r="AQ67" i="29" s="1"/>
  <c r="AR66" i="38"/>
  <c r="AS4" i="80"/>
  <c r="AS71" i="80" s="1"/>
  <c r="AL4" i="80"/>
  <c r="AU4" i="80" s="1"/>
  <c r="AH65" i="32"/>
  <c r="AQ65" i="32" s="1"/>
  <c r="Z67" i="31"/>
  <c r="AH67" i="38"/>
  <c r="AQ67" i="38" s="1"/>
  <c r="AR64" i="25"/>
  <c r="AR65" i="93"/>
  <c r="AH67" i="87"/>
  <c r="AQ67" i="87" s="1"/>
  <c r="AR64" i="75"/>
  <c r="AR65" i="27"/>
  <c r="X67" i="94"/>
  <c r="Y67" i="94"/>
  <c r="AN64" i="42"/>
  <c r="AI64" i="42"/>
  <c r="Z66" i="81"/>
  <c r="X68" i="88"/>
  <c r="Y68" i="88"/>
  <c r="AN66" i="45"/>
  <c r="AI66" i="45"/>
  <c r="AH66" i="93"/>
  <c r="AQ66" i="93" s="1"/>
  <c r="AR64" i="76"/>
  <c r="AH66" i="90"/>
  <c r="AQ66" i="90" s="1"/>
  <c r="AN68" i="86"/>
  <c r="AI68" i="86"/>
  <c r="AH64" i="47"/>
  <c r="AQ64" i="47" s="1"/>
  <c r="AE65" i="74"/>
  <c r="AF65" i="74"/>
  <c r="AO65" i="74" s="1"/>
  <c r="W66" i="74"/>
  <c r="AG65" i="74"/>
  <c r="AP65" i="74" s="1"/>
  <c r="AH67" i="36"/>
  <c r="AQ67" i="36" s="1"/>
  <c r="Z64" i="47"/>
  <c r="AH65" i="75"/>
  <c r="AQ65" i="75" s="1"/>
  <c r="AH65" i="25"/>
  <c r="AQ65" i="25" s="1"/>
  <c r="AR62" i="37"/>
  <c r="W66" i="30"/>
  <c r="AG65" i="30"/>
  <c r="AP65" i="30" s="1"/>
  <c r="AF65" i="30"/>
  <c r="AO65" i="30" s="1"/>
  <c r="AE65" i="30"/>
  <c r="Z69" i="86"/>
  <c r="Y69" i="86"/>
  <c r="X69" i="86"/>
  <c r="Z65" i="32"/>
  <c r="Z67" i="38"/>
  <c r="Z66" i="84"/>
  <c r="AI65" i="91"/>
  <c r="AN65" i="91"/>
  <c r="X71" i="89"/>
  <c r="Y71" i="89"/>
  <c r="Z65" i="44"/>
  <c r="AH63" i="37"/>
  <c r="AQ63" i="37" s="1"/>
  <c r="Z67" i="87"/>
  <c r="Z66" i="43"/>
  <c r="X66" i="43"/>
  <c r="Y66" i="43"/>
  <c r="Y68" i="79"/>
  <c r="X68" i="79"/>
  <c r="Z68" i="79" s="1"/>
  <c r="AI68" i="82"/>
  <c r="AN68" i="82"/>
  <c r="AU71" i="80" l="1"/>
  <c r="C11" i="80" s="1"/>
  <c r="F33" i="97" s="1"/>
  <c r="W69" i="79"/>
  <c r="AG68" i="79"/>
  <c r="AP68" i="79" s="1"/>
  <c r="AF68" i="79"/>
  <c r="AO68" i="79" s="1"/>
  <c r="AE68" i="79"/>
  <c r="AH66" i="43"/>
  <c r="AQ66" i="43" s="1"/>
  <c r="Z66" i="30"/>
  <c r="Y66" i="30"/>
  <c r="X66" i="30"/>
  <c r="AE66" i="81"/>
  <c r="AF66" i="81"/>
  <c r="AO66" i="81" s="1"/>
  <c r="AG66" i="81"/>
  <c r="AP66" i="81" s="1"/>
  <c r="W67" i="81"/>
  <c r="AF67" i="31"/>
  <c r="AO67" i="31" s="1"/>
  <c r="AE67" i="31"/>
  <c r="W68" i="31"/>
  <c r="AG67" i="31"/>
  <c r="AP67" i="31" s="1"/>
  <c r="AR63" i="73"/>
  <c r="AH64" i="73"/>
  <c r="AQ64" i="73" s="1"/>
  <c r="AR67" i="79"/>
  <c r="AR70" i="89"/>
  <c r="W69" i="85"/>
  <c r="AE68" i="85"/>
  <c r="AF68" i="85"/>
  <c r="AO68" i="85" s="1"/>
  <c r="AG68" i="85"/>
  <c r="AP68" i="85" s="1"/>
  <c r="AH65" i="42"/>
  <c r="AQ65" i="42" s="1"/>
  <c r="AN63" i="37"/>
  <c r="AI63" i="37"/>
  <c r="Z68" i="41"/>
  <c r="Y68" i="41"/>
  <c r="X68" i="41"/>
  <c r="AH66" i="33"/>
  <c r="AQ66" i="33" s="1"/>
  <c r="AI66" i="93"/>
  <c r="AN66" i="93"/>
  <c r="AI66" i="92"/>
  <c r="AN66" i="92"/>
  <c r="Z67" i="26"/>
  <c r="X67" i="26"/>
  <c r="Y67" i="26"/>
  <c r="AN66" i="27"/>
  <c r="AI66" i="27"/>
  <c r="AF69" i="86"/>
  <c r="AO69" i="86" s="1"/>
  <c r="AE69" i="86"/>
  <c r="W70" i="86"/>
  <c r="AG69" i="86"/>
  <c r="AP69" i="86" s="1"/>
  <c r="AG64" i="47"/>
  <c r="AP64" i="47" s="1"/>
  <c r="AF64" i="47"/>
  <c r="AO64" i="47" s="1"/>
  <c r="AE64" i="47"/>
  <c r="W65" i="47"/>
  <c r="AR66" i="45"/>
  <c r="AR64" i="42"/>
  <c r="AI66" i="96"/>
  <c r="AN66" i="96"/>
  <c r="AR67" i="88"/>
  <c r="W66" i="76"/>
  <c r="AE65" i="76"/>
  <c r="AF65" i="76"/>
  <c r="AO65" i="76" s="1"/>
  <c r="AG65" i="76"/>
  <c r="AP65" i="76" s="1"/>
  <c r="AF65" i="83"/>
  <c r="AO65" i="83" s="1"/>
  <c r="AG65" i="83"/>
  <c r="AP65" i="83" s="1"/>
  <c r="AE65" i="83"/>
  <c r="W66" i="83"/>
  <c r="Y66" i="25"/>
  <c r="X66" i="25"/>
  <c r="AH66" i="48"/>
  <c r="AQ66" i="48" s="1"/>
  <c r="AI66" i="26"/>
  <c r="AN66" i="26"/>
  <c r="AI67" i="34"/>
  <c r="AN67" i="34"/>
  <c r="AF67" i="38"/>
  <c r="AO67" i="38" s="1"/>
  <c r="W68" i="38"/>
  <c r="AG67" i="38"/>
  <c r="AP67" i="38" s="1"/>
  <c r="AE67" i="38"/>
  <c r="AR68" i="82"/>
  <c r="W67" i="43"/>
  <c r="AG66" i="43"/>
  <c r="AP66" i="43" s="1"/>
  <c r="AF66" i="43"/>
  <c r="AO66" i="43" s="1"/>
  <c r="AE66" i="43"/>
  <c r="AR65" i="91"/>
  <c r="AH68" i="79"/>
  <c r="AQ68" i="79" s="1"/>
  <c r="AE67" i="87"/>
  <c r="AG67" i="87"/>
  <c r="AP67" i="87" s="1"/>
  <c r="AF67" i="87"/>
  <c r="AO67" i="87" s="1"/>
  <c r="W68" i="87"/>
  <c r="W66" i="44"/>
  <c r="AG65" i="44"/>
  <c r="AP65" i="44" s="1"/>
  <c r="AF65" i="44"/>
  <c r="AO65" i="44" s="1"/>
  <c r="AE65" i="44"/>
  <c r="AG66" i="84"/>
  <c r="AP66" i="84" s="1"/>
  <c r="AF66" i="84"/>
  <c r="AO66" i="84" s="1"/>
  <c r="W67" i="84"/>
  <c r="AE66" i="84"/>
  <c r="Y66" i="74"/>
  <c r="Z66" i="74" s="1"/>
  <c r="X66" i="74"/>
  <c r="AR68" i="39"/>
  <c r="Z71" i="77"/>
  <c r="Y71" i="77"/>
  <c r="X71" i="77"/>
  <c r="Z64" i="73"/>
  <c r="AR65" i="43"/>
  <c r="AI64" i="78"/>
  <c r="AN64" i="78"/>
  <c r="W67" i="40"/>
  <c r="AG66" i="40"/>
  <c r="AP66" i="40" s="1"/>
  <c r="AF66" i="40"/>
  <c r="AO66" i="40" s="1"/>
  <c r="AE66" i="40"/>
  <c r="AH69" i="39"/>
  <c r="AQ69" i="39" s="1"/>
  <c r="Z65" i="42"/>
  <c r="AF66" i="33"/>
  <c r="AO66" i="33" s="1"/>
  <c r="AE66" i="33"/>
  <c r="W67" i="33"/>
  <c r="AG66" i="33"/>
  <c r="AP66" i="33" s="1"/>
  <c r="W67" i="48"/>
  <c r="AG66" i="48"/>
  <c r="AP66" i="48" s="1"/>
  <c r="AF66" i="48"/>
  <c r="AO66" i="48" s="1"/>
  <c r="AE66" i="48"/>
  <c r="X67" i="95"/>
  <c r="Z67" i="95" s="1"/>
  <c r="Y67" i="95"/>
  <c r="X68" i="29"/>
  <c r="Y68" i="29"/>
  <c r="Z68" i="29" s="1"/>
  <c r="Y67" i="92"/>
  <c r="Z67" i="92" s="1"/>
  <c r="X67" i="92"/>
  <c r="AI65" i="75"/>
  <c r="AN65" i="75"/>
  <c r="Z69" i="39"/>
  <c r="Y64" i="37"/>
  <c r="Z64" i="37" s="1"/>
  <c r="X64" i="37"/>
  <c r="AI67" i="41"/>
  <c r="AN67" i="41"/>
  <c r="AH66" i="35"/>
  <c r="AQ66" i="35" s="1"/>
  <c r="AH66" i="91"/>
  <c r="AQ66" i="91" s="1"/>
  <c r="X68" i="36"/>
  <c r="Y68" i="36"/>
  <c r="Z68" i="36" s="1"/>
  <c r="X66" i="75"/>
  <c r="Y66" i="75"/>
  <c r="AE65" i="32"/>
  <c r="W66" i="32"/>
  <c r="AG65" i="32"/>
  <c r="AP65" i="32" s="1"/>
  <c r="AF65" i="32"/>
  <c r="AO65" i="32" s="1"/>
  <c r="AH68" i="88"/>
  <c r="AQ68" i="88" s="1"/>
  <c r="AH67" i="94"/>
  <c r="AQ67" i="94" s="1"/>
  <c r="AR67" i="85"/>
  <c r="AR65" i="35"/>
  <c r="W68" i="28"/>
  <c r="AG67" i="28"/>
  <c r="AP67" i="28" s="1"/>
  <c r="AE67" i="28"/>
  <c r="AF67" i="28"/>
  <c r="AO67" i="28" s="1"/>
  <c r="AH67" i="45"/>
  <c r="AQ67" i="45" s="1"/>
  <c r="AR66" i="94"/>
  <c r="AI65" i="25"/>
  <c r="AN65" i="25"/>
  <c r="Z66" i="35"/>
  <c r="Z66" i="91"/>
  <c r="Y67" i="90"/>
  <c r="Z67" i="90" s="1"/>
  <c r="X67" i="90"/>
  <c r="AI67" i="29"/>
  <c r="AN67" i="29"/>
  <c r="Z67" i="27"/>
  <c r="X67" i="27"/>
  <c r="Y67" i="27"/>
  <c r="X68" i="34"/>
  <c r="Y68" i="34"/>
  <c r="AN65" i="30"/>
  <c r="AI65" i="30"/>
  <c r="W66" i="46"/>
  <c r="AG65" i="46"/>
  <c r="AP65" i="46" s="1"/>
  <c r="AF65" i="46"/>
  <c r="AO65" i="46" s="1"/>
  <c r="AE65" i="46"/>
  <c r="X67" i="96"/>
  <c r="Z67" i="96" s="1"/>
  <c r="Y67" i="96"/>
  <c r="AH69" i="82"/>
  <c r="AQ69" i="82" s="1"/>
  <c r="AH71" i="89"/>
  <c r="AQ71" i="89" s="1"/>
  <c r="Z71" i="89"/>
  <c r="AH69" i="86"/>
  <c r="AQ69" i="86" s="1"/>
  <c r="AI65" i="74"/>
  <c r="AN65" i="74"/>
  <c r="AR68" i="86"/>
  <c r="Z68" i="88"/>
  <c r="Z67" i="94"/>
  <c r="AI70" i="77"/>
  <c r="AN70" i="77"/>
  <c r="Z69" i="82"/>
  <c r="X65" i="78"/>
  <c r="Y65" i="78"/>
  <c r="AR65" i="33"/>
  <c r="AH68" i="85"/>
  <c r="AQ68" i="85" s="1"/>
  <c r="AE67" i="45"/>
  <c r="W68" i="45"/>
  <c r="AG67" i="45"/>
  <c r="AP67" i="45" s="1"/>
  <c r="AF67" i="45"/>
  <c r="AO67" i="45" s="1"/>
  <c r="AR65" i="48"/>
  <c r="AI66" i="90"/>
  <c r="AN66" i="90"/>
  <c r="Z67" i="93"/>
  <c r="X67" i="93"/>
  <c r="Y67" i="93"/>
  <c r="AI66" i="95"/>
  <c r="AN66" i="95"/>
  <c r="AI67" i="36"/>
  <c r="AN67" i="36"/>
  <c r="W68" i="96" l="1"/>
  <c r="AG67" i="96"/>
  <c r="AP67" i="96" s="1"/>
  <c r="AF67" i="96"/>
  <c r="AO67" i="96" s="1"/>
  <c r="AE67" i="96"/>
  <c r="W69" i="36"/>
  <c r="AG68" i="36"/>
  <c r="AP68" i="36" s="1"/>
  <c r="AF68" i="36"/>
  <c r="AO68" i="36" s="1"/>
  <c r="AE68" i="36"/>
  <c r="W68" i="92"/>
  <c r="AG67" i="92"/>
  <c r="AP67" i="92" s="1"/>
  <c r="AF67" i="92"/>
  <c r="AO67" i="92" s="1"/>
  <c r="AE67" i="92"/>
  <c r="AF64" i="37"/>
  <c r="AO64" i="37" s="1"/>
  <c r="AE64" i="37"/>
  <c r="W65" i="37"/>
  <c r="AG64" i="37"/>
  <c r="AP64" i="37" s="1"/>
  <c r="W68" i="90"/>
  <c r="AG67" i="90"/>
  <c r="AP67" i="90" s="1"/>
  <c r="AE67" i="90"/>
  <c r="AF67" i="90"/>
  <c r="AO67" i="90" s="1"/>
  <c r="W69" i="29"/>
  <c r="AG68" i="29"/>
  <c r="AP68" i="29" s="1"/>
  <c r="AF68" i="29"/>
  <c r="AO68" i="29" s="1"/>
  <c r="AE68" i="29"/>
  <c r="W68" i="95"/>
  <c r="AG67" i="95"/>
  <c r="AP67" i="95" s="1"/>
  <c r="AF67" i="95"/>
  <c r="AO67" i="95" s="1"/>
  <c r="AE67" i="95"/>
  <c r="W67" i="74"/>
  <c r="AG66" i="74"/>
  <c r="AP66" i="74" s="1"/>
  <c r="AF66" i="74"/>
  <c r="AO66" i="74" s="1"/>
  <c r="AE66" i="74"/>
  <c r="AH67" i="93"/>
  <c r="AQ67" i="93" s="1"/>
  <c r="AF67" i="94"/>
  <c r="AO67" i="94" s="1"/>
  <c r="W68" i="94"/>
  <c r="AG67" i="94"/>
  <c r="AP67" i="94" s="1"/>
  <c r="AE67" i="94"/>
  <c r="AR65" i="30"/>
  <c r="AH67" i="27"/>
  <c r="AQ67" i="27" s="1"/>
  <c r="AH64" i="37"/>
  <c r="AQ64" i="37" s="1"/>
  <c r="AH67" i="92"/>
  <c r="AQ67" i="92" s="1"/>
  <c r="Y68" i="87"/>
  <c r="Z68" i="87" s="1"/>
  <c r="X68" i="87"/>
  <c r="AN67" i="38"/>
  <c r="AI67" i="38"/>
  <c r="AR67" i="34"/>
  <c r="AN65" i="83"/>
  <c r="AI65" i="83"/>
  <c r="AI65" i="76"/>
  <c r="AN65" i="76"/>
  <c r="AR66" i="96"/>
  <c r="AI64" i="47"/>
  <c r="AN64" i="47"/>
  <c r="Z70" i="86"/>
  <c r="X70" i="86"/>
  <c r="Y70" i="86"/>
  <c r="AH67" i="26"/>
  <c r="AQ67" i="26" s="1"/>
  <c r="AN68" i="85"/>
  <c r="AI68" i="85"/>
  <c r="X67" i="81"/>
  <c r="Y67" i="81"/>
  <c r="Z67" i="81" s="1"/>
  <c r="AH65" i="78"/>
  <c r="AQ65" i="78" s="1"/>
  <c r="W68" i="27"/>
  <c r="AG67" i="27"/>
  <c r="AP67" i="27" s="1"/>
  <c r="AE67" i="27"/>
  <c r="AF67" i="27"/>
  <c r="AO67" i="27" s="1"/>
  <c r="W67" i="91"/>
  <c r="AG66" i="91"/>
  <c r="AP66" i="91" s="1"/>
  <c r="AE66" i="91"/>
  <c r="AF66" i="91"/>
  <c r="AO66" i="91" s="1"/>
  <c r="AI67" i="28"/>
  <c r="AN67" i="28"/>
  <c r="AH66" i="75"/>
  <c r="AQ66" i="75" s="1"/>
  <c r="Y67" i="48"/>
  <c r="X67" i="48"/>
  <c r="AI66" i="40"/>
  <c r="AN66" i="40"/>
  <c r="AN69" i="86"/>
  <c r="AI69" i="86"/>
  <c r="AR67" i="36"/>
  <c r="X68" i="45"/>
  <c r="Y68" i="45"/>
  <c r="Z65" i="78"/>
  <c r="AN65" i="46"/>
  <c r="AI65" i="46"/>
  <c r="W67" i="35"/>
  <c r="AG66" i="35"/>
  <c r="AP66" i="35" s="1"/>
  <c r="AF66" i="35"/>
  <c r="AO66" i="35" s="1"/>
  <c r="AE66" i="35"/>
  <c r="Z66" i="75"/>
  <c r="X67" i="84"/>
  <c r="Y67" i="84"/>
  <c r="X67" i="43"/>
  <c r="Y67" i="43"/>
  <c r="AR66" i="26"/>
  <c r="AH66" i="25"/>
  <c r="AQ66" i="25" s="1"/>
  <c r="AR63" i="37"/>
  <c r="X68" i="31"/>
  <c r="Y68" i="31"/>
  <c r="AN68" i="79"/>
  <c r="AI68" i="79"/>
  <c r="AH67" i="95"/>
  <c r="AQ67" i="95" s="1"/>
  <c r="W72" i="77"/>
  <c r="AG71" i="77"/>
  <c r="AP71" i="77" s="1"/>
  <c r="AF71" i="77"/>
  <c r="AO71" i="77" s="1"/>
  <c r="AE71" i="77"/>
  <c r="W68" i="26"/>
  <c r="AG67" i="26"/>
  <c r="AP67" i="26" s="1"/>
  <c r="AF67" i="26"/>
  <c r="AO67" i="26" s="1"/>
  <c r="AE67" i="26"/>
  <c r="Z69" i="85"/>
  <c r="Y69" i="85"/>
  <c r="X69" i="85"/>
  <c r="W70" i="82"/>
  <c r="AG69" i="82"/>
  <c r="AP69" i="82" s="1"/>
  <c r="AF69" i="82"/>
  <c r="AO69" i="82" s="1"/>
  <c r="AE69" i="82"/>
  <c r="AH68" i="34"/>
  <c r="AQ68" i="34" s="1"/>
  <c r="AR67" i="29"/>
  <c r="Y68" i="28"/>
  <c r="X68" i="28"/>
  <c r="W70" i="39"/>
  <c r="AG69" i="39"/>
  <c r="AP69" i="39" s="1"/>
  <c r="AF69" i="39"/>
  <c r="AO69" i="39" s="1"/>
  <c r="AE69" i="39"/>
  <c r="AN67" i="87"/>
  <c r="AI67" i="87"/>
  <c r="X68" i="38"/>
  <c r="Y68" i="38"/>
  <c r="AR66" i="27"/>
  <c r="AR66" i="92"/>
  <c r="W68" i="93"/>
  <c r="AG67" i="93"/>
  <c r="AP67" i="93" s="1"/>
  <c r="AF67" i="93"/>
  <c r="AO67" i="93" s="1"/>
  <c r="AE67" i="93"/>
  <c r="AF65" i="42"/>
  <c r="AO65" i="42" s="1"/>
  <c r="AE65" i="42"/>
  <c r="W66" i="42"/>
  <c r="AG65" i="42"/>
  <c r="AP65" i="42" s="1"/>
  <c r="AR64" i="78"/>
  <c r="AI66" i="84"/>
  <c r="AN66" i="84"/>
  <c r="AN65" i="44"/>
  <c r="AI65" i="44"/>
  <c r="Z66" i="76"/>
  <c r="X66" i="76"/>
  <c r="Y66" i="76"/>
  <c r="W69" i="41"/>
  <c r="AG68" i="41"/>
  <c r="AP68" i="41" s="1"/>
  <c r="AF68" i="41"/>
  <c r="AO68" i="41" s="1"/>
  <c r="AE68" i="41"/>
  <c r="AF66" i="30"/>
  <c r="AO66" i="30" s="1"/>
  <c r="AE66" i="30"/>
  <c r="W67" i="30"/>
  <c r="AG66" i="30"/>
  <c r="AP66" i="30" s="1"/>
  <c r="AR66" i="90"/>
  <c r="AR66" i="95"/>
  <c r="AI67" i="45"/>
  <c r="AN67" i="45"/>
  <c r="Z68" i="34"/>
  <c r="AH67" i="90"/>
  <c r="AQ67" i="90" s="1"/>
  <c r="AR65" i="25"/>
  <c r="Y66" i="32"/>
  <c r="X66" i="32"/>
  <c r="AH68" i="36"/>
  <c r="AQ68" i="36" s="1"/>
  <c r="AH68" i="29"/>
  <c r="AQ68" i="29" s="1"/>
  <c r="AN66" i="48"/>
  <c r="AI66" i="48"/>
  <c r="Z67" i="33"/>
  <c r="Y67" i="33"/>
  <c r="X67" i="33"/>
  <c r="X67" i="40"/>
  <c r="Y67" i="40"/>
  <c r="Z67" i="40" s="1"/>
  <c r="W65" i="73"/>
  <c r="AG64" i="73"/>
  <c r="AP64" i="73" s="1"/>
  <c r="AF64" i="73"/>
  <c r="AO64" i="73" s="1"/>
  <c r="AE64" i="73"/>
  <c r="AH66" i="74"/>
  <c r="AQ66" i="74" s="1"/>
  <c r="X66" i="44"/>
  <c r="Y66" i="44"/>
  <c r="Z66" i="25"/>
  <c r="AI67" i="31"/>
  <c r="AN67" i="31"/>
  <c r="AI66" i="81"/>
  <c r="AN66" i="81"/>
  <c r="W69" i="88"/>
  <c r="AG68" i="88"/>
  <c r="AP68" i="88" s="1"/>
  <c r="AF68" i="88"/>
  <c r="AO68" i="88" s="1"/>
  <c r="AE68" i="88"/>
  <c r="AR70" i="77"/>
  <c r="AR65" i="74"/>
  <c r="AF71" i="89"/>
  <c r="AO71" i="89" s="1"/>
  <c r="W72" i="89"/>
  <c r="AE71" i="89"/>
  <c r="AG71" i="89"/>
  <c r="AP71" i="89" s="1"/>
  <c r="AH67" i="96"/>
  <c r="AQ67" i="96" s="1"/>
  <c r="X66" i="46"/>
  <c r="Y66" i="46"/>
  <c r="AI65" i="32"/>
  <c r="AN65" i="32"/>
  <c r="AR67" i="41"/>
  <c r="AR65" i="75"/>
  <c r="AN66" i="33"/>
  <c r="AI66" i="33"/>
  <c r="AH71" i="77"/>
  <c r="AQ71" i="77" s="1"/>
  <c r="AI66" i="43"/>
  <c r="AN66" i="43"/>
  <c r="X66" i="83"/>
  <c r="Y66" i="83"/>
  <c r="X65" i="47"/>
  <c r="Y65" i="47"/>
  <c r="AR66" i="93"/>
  <c r="AH68" i="41"/>
  <c r="AQ68" i="41" s="1"/>
  <c r="AH66" i="30"/>
  <c r="AQ66" i="30" s="1"/>
  <c r="X69" i="79"/>
  <c r="Y69" i="79"/>
  <c r="AG68" i="87" l="1"/>
  <c r="AP68" i="87" s="1"/>
  <c r="W69" i="87"/>
  <c r="AE68" i="87"/>
  <c r="AF68" i="87"/>
  <c r="AO68" i="87" s="1"/>
  <c r="W68" i="40"/>
  <c r="AG67" i="40"/>
  <c r="AP67" i="40" s="1"/>
  <c r="AF67" i="40"/>
  <c r="AO67" i="40" s="1"/>
  <c r="AE67" i="40"/>
  <c r="W68" i="81"/>
  <c r="AG67" i="81"/>
  <c r="AP67" i="81" s="1"/>
  <c r="AF67" i="81"/>
  <c r="AO67" i="81" s="1"/>
  <c r="AE67" i="81"/>
  <c r="AR66" i="33"/>
  <c r="Z72" i="89"/>
  <c r="Y72" i="89"/>
  <c r="X72" i="89"/>
  <c r="AR66" i="48"/>
  <c r="AH66" i="32"/>
  <c r="AQ66" i="32" s="1"/>
  <c r="X67" i="30"/>
  <c r="Y67" i="30"/>
  <c r="AR65" i="44"/>
  <c r="AI71" i="89"/>
  <c r="AN71" i="89"/>
  <c r="AE67" i="33"/>
  <c r="W68" i="33"/>
  <c r="AG67" i="33"/>
  <c r="AP67" i="33" s="1"/>
  <c r="AF67" i="33"/>
  <c r="AO67" i="33" s="1"/>
  <c r="AN68" i="41"/>
  <c r="AI68" i="41"/>
  <c r="W67" i="76"/>
  <c r="AG66" i="76"/>
  <c r="AP66" i="76" s="1"/>
  <c r="AF66" i="76"/>
  <c r="AO66" i="76" s="1"/>
  <c r="AE66" i="76"/>
  <c r="AN67" i="93"/>
  <c r="AI67" i="93"/>
  <c r="AR67" i="87"/>
  <c r="AF69" i="85"/>
  <c r="AO69" i="85" s="1"/>
  <c r="AG69" i="85"/>
  <c r="AP69" i="85" s="1"/>
  <c r="AE69" i="85"/>
  <c r="W70" i="85"/>
  <c r="AI71" i="77"/>
  <c r="AN71" i="77"/>
  <c r="W67" i="75"/>
  <c r="AG66" i="75"/>
  <c r="AP66" i="75" s="1"/>
  <c r="AF66" i="75"/>
  <c r="AO66" i="75" s="1"/>
  <c r="AE66" i="75"/>
  <c r="AR65" i="46"/>
  <c r="AH67" i="48"/>
  <c r="AQ67" i="48" s="1"/>
  <c r="Y68" i="27"/>
  <c r="X68" i="27"/>
  <c r="AH70" i="86"/>
  <c r="AQ70" i="86" s="1"/>
  <c r="AR67" i="38"/>
  <c r="AI68" i="29"/>
  <c r="AN68" i="29"/>
  <c r="AN67" i="90"/>
  <c r="AI67" i="90"/>
  <c r="AH65" i="47"/>
  <c r="AQ65" i="47" s="1"/>
  <c r="AH68" i="31"/>
  <c r="AQ68" i="31" s="1"/>
  <c r="AR65" i="76"/>
  <c r="AH66" i="44"/>
  <c r="AQ66" i="44" s="1"/>
  <c r="AR67" i="45"/>
  <c r="AN67" i="26"/>
  <c r="AI67" i="26"/>
  <c r="AH67" i="43"/>
  <c r="AQ67" i="43" s="1"/>
  <c r="AE70" i="86"/>
  <c r="W71" i="86"/>
  <c r="AG70" i="86"/>
  <c r="AP70" i="86" s="1"/>
  <c r="AF70" i="86"/>
  <c r="AO70" i="86" s="1"/>
  <c r="Y68" i="94"/>
  <c r="X68" i="94"/>
  <c r="AN67" i="95"/>
  <c r="AI67" i="95"/>
  <c r="AI64" i="37"/>
  <c r="AN64" i="37"/>
  <c r="Z68" i="92"/>
  <c r="X68" i="92"/>
  <c r="Y68" i="92"/>
  <c r="Z65" i="47"/>
  <c r="AR65" i="32"/>
  <c r="AI68" i="88"/>
  <c r="AN68" i="88"/>
  <c r="AR66" i="81"/>
  <c r="Z66" i="44"/>
  <c r="AI64" i="73"/>
  <c r="AN64" i="73"/>
  <c r="AH67" i="40"/>
  <c r="AQ67" i="40" s="1"/>
  <c r="Z66" i="42"/>
  <c r="X66" i="42"/>
  <c r="Y66" i="42"/>
  <c r="AI69" i="39"/>
  <c r="AN69" i="39"/>
  <c r="Y70" i="82"/>
  <c r="X70" i="82"/>
  <c r="Z68" i="31"/>
  <c r="Z67" i="43"/>
  <c r="AN66" i="35"/>
  <c r="AI66" i="35"/>
  <c r="W66" i="78"/>
  <c r="AG65" i="78"/>
  <c r="AP65" i="78" s="1"/>
  <c r="AF65" i="78"/>
  <c r="AO65" i="78" s="1"/>
  <c r="AE65" i="78"/>
  <c r="AR69" i="86"/>
  <c r="Z67" i="48"/>
  <c r="Y67" i="91"/>
  <c r="Z67" i="91" s="1"/>
  <c r="X67" i="91"/>
  <c r="AH67" i="81"/>
  <c r="AQ67" i="81" s="1"/>
  <c r="AR65" i="83"/>
  <c r="AH68" i="87"/>
  <c r="AQ68" i="87" s="1"/>
  <c r="AI66" i="74"/>
  <c r="AN66" i="74"/>
  <c r="AI68" i="36"/>
  <c r="AN68" i="36"/>
  <c r="AN67" i="96"/>
  <c r="AI67" i="96"/>
  <c r="AH68" i="28"/>
  <c r="AQ68" i="28" s="1"/>
  <c r="Z66" i="32"/>
  <c r="Y72" i="77"/>
  <c r="X72" i="77"/>
  <c r="AR67" i="28"/>
  <c r="AR64" i="47"/>
  <c r="Y69" i="29"/>
  <c r="X69" i="29"/>
  <c r="Z68" i="90"/>
  <c r="X68" i="90"/>
  <c r="Y68" i="90"/>
  <c r="AI66" i="30"/>
  <c r="AN66" i="30"/>
  <c r="Y69" i="41"/>
  <c r="Z69" i="41" s="1"/>
  <c r="X69" i="41"/>
  <c r="AH69" i="79"/>
  <c r="AQ69" i="79" s="1"/>
  <c r="AH66" i="83"/>
  <c r="AQ66" i="83" s="1"/>
  <c r="AH66" i="46"/>
  <c r="AQ66" i="46" s="1"/>
  <c r="AR67" i="31"/>
  <c r="AH67" i="33"/>
  <c r="AQ67" i="33" s="1"/>
  <c r="AR66" i="84"/>
  <c r="AI65" i="42"/>
  <c r="AN65" i="42"/>
  <c r="X68" i="93"/>
  <c r="Y68" i="93"/>
  <c r="Z68" i="93" s="1"/>
  <c r="AH68" i="38"/>
  <c r="AQ68" i="38" s="1"/>
  <c r="AH69" i="85"/>
  <c r="AQ69" i="85" s="1"/>
  <c r="AR68" i="79"/>
  <c r="AH67" i="84"/>
  <c r="AQ67" i="84" s="1"/>
  <c r="AH68" i="45"/>
  <c r="AQ68" i="45" s="1"/>
  <c r="AI67" i="27"/>
  <c r="AN67" i="27"/>
  <c r="AR68" i="85"/>
  <c r="AN67" i="92"/>
  <c r="AI67" i="92"/>
  <c r="AR66" i="43"/>
  <c r="Z68" i="28"/>
  <c r="Z69" i="79"/>
  <c r="Z66" i="83"/>
  <c r="Z66" i="46"/>
  <c r="X69" i="88"/>
  <c r="Y69" i="88"/>
  <c r="W67" i="25"/>
  <c r="AG66" i="25"/>
  <c r="AP66" i="25" s="1"/>
  <c r="AF66" i="25"/>
  <c r="AO66" i="25" s="1"/>
  <c r="AE66" i="25"/>
  <c r="Y65" i="73"/>
  <c r="X65" i="73"/>
  <c r="Z65" i="73" s="1"/>
  <c r="W69" i="34"/>
  <c r="AG68" i="34"/>
  <c r="AP68" i="34" s="1"/>
  <c r="AF68" i="34"/>
  <c r="AO68" i="34" s="1"/>
  <c r="AE68" i="34"/>
  <c r="AH66" i="76"/>
  <c r="AQ66" i="76" s="1"/>
  <c r="Z68" i="38"/>
  <c r="X70" i="39"/>
  <c r="Y70" i="39"/>
  <c r="AI69" i="82"/>
  <c r="AN69" i="82"/>
  <c r="Y68" i="26"/>
  <c r="X68" i="26"/>
  <c r="Z68" i="26" s="1"/>
  <c r="Z67" i="84"/>
  <c r="Z67" i="35"/>
  <c r="X67" i="35"/>
  <c r="Y67" i="35"/>
  <c r="Z68" i="45"/>
  <c r="AR66" i="40"/>
  <c r="AN66" i="91"/>
  <c r="AI66" i="91"/>
  <c r="AN67" i="94"/>
  <c r="AI67" i="94"/>
  <c r="X67" i="74"/>
  <c r="Y67" i="74"/>
  <c r="Z67" i="74" s="1"/>
  <c r="Y68" i="95"/>
  <c r="X68" i="95"/>
  <c r="Z68" i="95" s="1"/>
  <c r="X65" i="37"/>
  <c r="Y65" i="37"/>
  <c r="Z65" i="37" s="1"/>
  <c r="Y69" i="36"/>
  <c r="X69" i="36"/>
  <c r="Z69" i="36" s="1"/>
  <c r="Y68" i="96"/>
  <c r="X68" i="96"/>
  <c r="Z68" i="96" s="1"/>
  <c r="W68" i="74" l="1"/>
  <c r="AG67" i="74"/>
  <c r="AP67" i="74" s="1"/>
  <c r="AF67" i="74"/>
  <c r="AO67" i="74" s="1"/>
  <c r="AE67" i="74"/>
  <c r="AF68" i="26"/>
  <c r="AO68" i="26" s="1"/>
  <c r="AE68" i="26"/>
  <c r="W69" i="26"/>
  <c r="AG68" i="26"/>
  <c r="AP68" i="26" s="1"/>
  <c r="W66" i="73"/>
  <c r="AG65" i="73"/>
  <c r="AP65" i="73" s="1"/>
  <c r="AF65" i="73"/>
  <c r="AO65" i="73" s="1"/>
  <c r="AE65" i="73"/>
  <c r="AG69" i="36"/>
  <c r="AP69" i="36" s="1"/>
  <c r="AP71" i="36" s="1"/>
  <c r="AF69" i="36"/>
  <c r="AO69" i="36" s="1"/>
  <c r="AO71" i="36" s="1"/>
  <c r="AE69" i="36"/>
  <c r="AX69" i="36"/>
  <c r="S69" i="36" s="1"/>
  <c r="AC69" i="36" s="1"/>
  <c r="W66" i="37"/>
  <c r="AG65" i="37"/>
  <c r="AP65" i="37" s="1"/>
  <c r="AF65" i="37"/>
  <c r="AO65" i="37" s="1"/>
  <c r="AE65" i="37"/>
  <c r="AE69" i="41"/>
  <c r="W70" i="41"/>
  <c r="AG69" i="41"/>
  <c r="AP69" i="41" s="1"/>
  <c r="AF69" i="41"/>
  <c r="AO69" i="41" s="1"/>
  <c r="AF68" i="96"/>
  <c r="AO68" i="96" s="1"/>
  <c r="AE68" i="96"/>
  <c r="W69" i="96"/>
  <c r="AG68" i="96"/>
  <c r="AP68" i="96" s="1"/>
  <c r="AF68" i="95"/>
  <c r="AO68" i="95" s="1"/>
  <c r="AE68" i="95"/>
  <c r="W69" i="95"/>
  <c r="AG68" i="95"/>
  <c r="AP68" i="95" s="1"/>
  <c r="AF67" i="91"/>
  <c r="AO67" i="91" s="1"/>
  <c r="AE67" i="91"/>
  <c r="W68" i="91"/>
  <c r="AG67" i="91"/>
  <c r="AP67" i="91" s="1"/>
  <c r="AF68" i="93"/>
  <c r="AO68" i="93" s="1"/>
  <c r="AE68" i="93"/>
  <c r="W69" i="93"/>
  <c r="AG68" i="93"/>
  <c r="AP68" i="93" s="1"/>
  <c r="AH70" i="39"/>
  <c r="AQ70" i="39" s="1"/>
  <c r="X69" i="34"/>
  <c r="Y69" i="34"/>
  <c r="AF68" i="38"/>
  <c r="AO68" i="38" s="1"/>
  <c r="AE68" i="38"/>
  <c r="W69" i="38"/>
  <c r="AG68" i="38"/>
  <c r="AP68" i="38" s="1"/>
  <c r="Y67" i="25"/>
  <c r="X67" i="25"/>
  <c r="AR66" i="91"/>
  <c r="AH67" i="35"/>
  <c r="AQ67" i="35" s="1"/>
  <c r="AN68" i="34"/>
  <c r="AI68" i="34"/>
  <c r="W69" i="28"/>
  <c r="AG68" i="28"/>
  <c r="AP68" i="28" s="1"/>
  <c r="AF68" i="28"/>
  <c r="AO68" i="28" s="1"/>
  <c r="AE68" i="28"/>
  <c r="AH69" i="41"/>
  <c r="AQ69" i="41" s="1"/>
  <c r="AH68" i="90"/>
  <c r="AQ68" i="90" s="1"/>
  <c r="AF66" i="32"/>
  <c r="AO66" i="32" s="1"/>
  <c r="W67" i="32"/>
  <c r="AG66" i="32"/>
  <c r="AP66" i="32" s="1"/>
  <c r="AE66" i="32"/>
  <c r="AR67" i="96"/>
  <c r="AH67" i="91"/>
  <c r="AQ67" i="91" s="1"/>
  <c r="AF66" i="44"/>
  <c r="AO66" i="44" s="1"/>
  <c r="AE66" i="44"/>
  <c r="W67" i="44"/>
  <c r="AG66" i="44"/>
  <c r="AP66" i="44" s="1"/>
  <c r="AR64" i="37"/>
  <c r="AH68" i="27"/>
  <c r="AQ68" i="27" s="1"/>
  <c r="X70" i="85"/>
  <c r="Y70" i="85"/>
  <c r="Z70" i="85" s="1"/>
  <c r="AR67" i="93"/>
  <c r="Z67" i="76"/>
  <c r="X67" i="76"/>
  <c r="Y67" i="76"/>
  <c r="AI67" i="33"/>
  <c r="AN67" i="33"/>
  <c r="W73" i="89"/>
  <c r="AG72" i="89"/>
  <c r="AP72" i="89" s="1"/>
  <c r="AF72" i="89"/>
  <c r="AO72" i="89" s="1"/>
  <c r="AE72" i="89"/>
  <c r="X68" i="81"/>
  <c r="Y68" i="81"/>
  <c r="X68" i="40"/>
  <c r="Y68" i="40"/>
  <c r="Z68" i="40" s="1"/>
  <c r="AH68" i="96"/>
  <c r="AQ68" i="96" s="1"/>
  <c r="AH69" i="88"/>
  <c r="AQ69" i="88" s="1"/>
  <c r="AQ71" i="88" s="1"/>
  <c r="AX4" i="88"/>
  <c r="S4" i="88" s="1"/>
  <c r="AC4" i="88" s="1"/>
  <c r="AB5" i="88" s="1"/>
  <c r="AZ3" i="88"/>
  <c r="AX6" i="88" s="1"/>
  <c r="S6" i="88" s="1"/>
  <c r="AC6" i="88" s="1"/>
  <c r="AB7" i="88" s="1"/>
  <c r="AX3" i="88"/>
  <c r="S3" i="88" s="1"/>
  <c r="AC3" i="88" s="1"/>
  <c r="AX7" i="88"/>
  <c r="S7" i="88" s="1"/>
  <c r="AC7" i="88" s="1"/>
  <c r="AB8" i="88" s="1"/>
  <c r="AX8" i="88"/>
  <c r="S8" i="88" s="1"/>
  <c r="AC8" i="88" s="1"/>
  <c r="AB9" i="88" s="1"/>
  <c r="AX9" i="88"/>
  <c r="S9" i="88" s="1"/>
  <c r="AC9" i="88" s="1"/>
  <c r="AB10" i="88" s="1"/>
  <c r="AX10" i="88"/>
  <c r="S10" i="88" s="1"/>
  <c r="AC10" i="88" s="1"/>
  <c r="AB11" i="88" s="1"/>
  <c r="AX13" i="88"/>
  <c r="S13" i="88" s="1"/>
  <c r="AC13" i="88" s="1"/>
  <c r="AB14" i="88" s="1"/>
  <c r="AX14" i="88"/>
  <c r="S14" i="88" s="1"/>
  <c r="AC14" i="88" s="1"/>
  <c r="AB15" i="88" s="1"/>
  <c r="AX15" i="88"/>
  <c r="S15" i="88" s="1"/>
  <c r="AC15" i="88" s="1"/>
  <c r="AB16" i="88" s="1"/>
  <c r="AX16" i="88"/>
  <c r="S16" i="88" s="1"/>
  <c r="AC16" i="88" s="1"/>
  <c r="AB17" i="88" s="1"/>
  <c r="AX19" i="88"/>
  <c r="S19" i="88" s="1"/>
  <c r="AC19" i="88" s="1"/>
  <c r="AB20" i="88" s="1"/>
  <c r="AX20" i="88"/>
  <c r="S20" i="88" s="1"/>
  <c r="AC20" i="88" s="1"/>
  <c r="AB21" i="88" s="1"/>
  <c r="AX21" i="88"/>
  <c r="S21" i="88" s="1"/>
  <c r="AC21" i="88" s="1"/>
  <c r="AB22" i="88" s="1"/>
  <c r="AX22" i="88"/>
  <c r="S22" i="88" s="1"/>
  <c r="AC22" i="88" s="1"/>
  <c r="AB23" i="88" s="1"/>
  <c r="AX25" i="88"/>
  <c r="S25" i="88" s="1"/>
  <c r="AC25" i="88" s="1"/>
  <c r="AB26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31" i="88"/>
  <c r="S31" i="88" s="1"/>
  <c r="AC31" i="88" s="1"/>
  <c r="AB32" i="88" s="1"/>
  <c r="AX32" i="88"/>
  <c r="S32" i="88" s="1"/>
  <c r="AC32" i="88" s="1"/>
  <c r="AB33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7" i="88"/>
  <c r="S37" i="88" s="1"/>
  <c r="AC37" i="88" s="1"/>
  <c r="AB38" i="88" s="1"/>
  <c r="AX38" i="88"/>
  <c r="S38" i="88" s="1"/>
  <c r="AC38" i="88" s="1"/>
  <c r="AB39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4" i="88"/>
  <c r="S44" i="88" s="1"/>
  <c r="AC44" i="88" s="1"/>
  <c r="AB45" i="88" s="1"/>
  <c r="AX45" i="88"/>
  <c r="S45" i="88" s="1"/>
  <c r="AC45" i="88" s="1"/>
  <c r="AB46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0" i="88"/>
  <c r="S50" i="88" s="1"/>
  <c r="AC50" i="88" s="1"/>
  <c r="AB51" i="88" s="1"/>
  <c r="AX51" i="88"/>
  <c r="S51" i="88" s="1"/>
  <c r="AC51" i="88" s="1"/>
  <c r="AB52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6" i="88"/>
  <c r="S56" i="88" s="1"/>
  <c r="AC56" i="88" s="1"/>
  <c r="AB57" i="88" s="1"/>
  <c r="AX57" i="88"/>
  <c r="S57" i="88" s="1"/>
  <c r="AC57" i="88" s="1"/>
  <c r="AB58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2" i="88"/>
  <c r="S62" i="88" s="1"/>
  <c r="AC62" i="88" s="1"/>
  <c r="AB63" i="88" s="1"/>
  <c r="AX63" i="88"/>
  <c r="S63" i="88" s="1"/>
  <c r="AC63" i="88" s="1"/>
  <c r="AB64" i="88" s="1"/>
  <c r="AX66" i="88"/>
  <c r="S66" i="88" s="1"/>
  <c r="AC66" i="88" s="1"/>
  <c r="AB67" i="88" s="1"/>
  <c r="AX64" i="88"/>
  <c r="S64" i="88" s="1"/>
  <c r="AC64" i="88" s="1"/>
  <c r="AB65" i="88" s="1"/>
  <c r="AX65" i="88"/>
  <c r="S65" i="88" s="1"/>
  <c r="AC65" i="88" s="1"/>
  <c r="AB66" i="88" s="1"/>
  <c r="AX67" i="88"/>
  <c r="S67" i="88" s="1"/>
  <c r="AC67" i="88" s="1"/>
  <c r="AB68" i="88" s="1"/>
  <c r="AX68" i="88"/>
  <c r="S68" i="88" s="1"/>
  <c r="AC68" i="88" s="1"/>
  <c r="AB69" i="88" s="1"/>
  <c r="AE68" i="90"/>
  <c r="AF68" i="90"/>
  <c r="AO68" i="90" s="1"/>
  <c r="W69" i="90"/>
  <c r="AG68" i="90"/>
  <c r="AP68" i="90" s="1"/>
  <c r="AN65" i="78"/>
  <c r="AI65" i="78"/>
  <c r="W68" i="43"/>
  <c r="AG67" i="43"/>
  <c r="AP67" i="43" s="1"/>
  <c r="AE67" i="43"/>
  <c r="AF67" i="43"/>
  <c r="AO67" i="43" s="1"/>
  <c r="AR69" i="39"/>
  <c r="AF65" i="47"/>
  <c r="AO65" i="47" s="1"/>
  <c r="AE65" i="47"/>
  <c r="W66" i="47"/>
  <c r="AG65" i="47"/>
  <c r="AP65" i="47" s="1"/>
  <c r="AR67" i="95"/>
  <c r="AR67" i="90"/>
  <c r="AI69" i="85"/>
  <c r="AN69" i="85"/>
  <c r="AR68" i="41"/>
  <c r="AH67" i="30"/>
  <c r="AQ67" i="30" s="1"/>
  <c r="AH65" i="37"/>
  <c r="AQ65" i="37" s="1"/>
  <c r="AH67" i="74"/>
  <c r="AQ67" i="74" s="1"/>
  <c r="W68" i="84"/>
  <c r="AG67" i="84"/>
  <c r="AP67" i="84" s="1"/>
  <c r="AE67" i="84"/>
  <c r="AF67" i="84"/>
  <c r="AO67" i="84" s="1"/>
  <c r="AN66" i="25"/>
  <c r="AI66" i="25"/>
  <c r="Z69" i="88"/>
  <c r="AR67" i="27"/>
  <c r="AH68" i="93"/>
  <c r="AQ68" i="93" s="1"/>
  <c r="AH69" i="29"/>
  <c r="AQ69" i="29" s="1"/>
  <c r="W69" i="31"/>
  <c r="AG68" i="31"/>
  <c r="AP68" i="31" s="1"/>
  <c r="AF68" i="31"/>
  <c r="AO68" i="31" s="1"/>
  <c r="AE68" i="31"/>
  <c r="Z71" i="86"/>
  <c r="Y71" i="86"/>
  <c r="X71" i="86"/>
  <c r="Z68" i="27"/>
  <c r="X67" i="75"/>
  <c r="Y67" i="75"/>
  <c r="Z67" i="75" s="1"/>
  <c r="Z67" i="30"/>
  <c r="AI68" i="87"/>
  <c r="AN68" i="87"/>
  <c r="AH70" i="82"/>
  <c r="AQ70" i="82" s="1"/>
  <c r="AH66" i="42"/>
  <c r="AQ66" i="42" s="1"/>
  <c r="AH68" i="92"/>
  <c r="AQ68" i="92" s="1"/>
  <c r="AH68" i="94"/>
  <c r="AQ68" i="94" s="1"/>
  <c r="AI70" i="86"/>
  <c r="AN70" i="86"/>
  <c r="AN66" i="76"/>
  <c r="AI66" i="76"/>
  <c r="AR71" i="89"/>
  <c r="AI67" i="81"/>
  <c r="AN67" i="81"/>
  <c r="AN67" i="40"/>
  <c r="AI67" i="40"/>
  <c r="Y69" i="87"/>
  <c r="X69" i="87"/>
  <c r="Z69" i="87" s="1"/>
  <c r="AE67" i="35"/>
  <c r="AF67" i="35"/>
  <c r="AO67" i="35" s="1"/>
  <c r="W68" i="35"/>
  <c r="AG67" i="35"/>
  <c r="AP67" i="35" s="1"/>
  <c r="AR69" i="82"/>
  <c r="AF66" i="46"/>
  <c r="AO66" i="46" s="1"/>
  <c r="AE66" i="46"/>
  <c r="W67" i="46"/>
  <c r="AG66" i="46"/>
  <c r="AP66" i="46" s="1"/>
  <c r="AR67" i="92"/>
  <c r="AH72" i="77"/>
  <c r="AQ72" i="77" s="1"/>
  <c r="AR68" i="36"/>
  <c r="AE67" i="48"/>
  <c r="W68" i="48"/>
  <c r="AG67" i="48"/>
  <c r="AP67" i="48" s="1"/>
  <c r="AF67" i="48"/>
  <c r="AO67" i="48" s="1"/>
  <c r="AH69" i="36"/>
  <c r="AQ69" i="36" s="1"/>
  <c r="AQ71" i="36" s="1"/>
  <c r="AZ3" i="36"/>
  <c r="AX6" i="36" s="1"/>
  <c r="S6" i="36" s="1"/>
  <c r="AC6" i="36" s="1"/>
  <c r="AB7" i="36" s="1"/>
  <c r="AX10" i="36"/>
  <c r="S10" i="36" s="1"/>
  <c r="AC10" i="36" s="1"/>
  <c r="AB11" i="36" s="1"/>
  <c r="AX28" i="36"/>
  <c r="S28" i="36" s="1"/>
  <c r="AC28" i="36" s="1"/>
  <c r="AB29" i="36" s="1"/>
  <c r="AX34" i="36"/>
  <c r="S34" i="36" s="1"/>
  <c r="AC34" i="36" s="1"/>
  <c r="AB35" i="36" s="1"/>
  <c r="AX40" i="36"/>
  <c r="S40" i="36" s="1"/>
  <c r="AC40" i="36" s="1"/>
  <c r="AB41" i="36" s="1"/>
  <c r="AX46" i="36"/>
  <c r="S46" i="36" s="1"/>
  <c r="AC46" i="36" s="1"/>
  <c r="AB47" i="36" s="1"/>
  <c r="AX52" i="36"/>
  <c r="S52" i="36" s="1"/>
  <c r="AC52" i="36" s="1"/>
  <c r="AB53" i="36" s="1"/>
  <c r="AX58" i="36"/>
  <c r="S58" i="36" s="1"/>
  <c r="AC58" i="36" s="1"/>
  <c r="AB59" i="36" s="1"/>
  <c r="AX65" i="36"/>
  <c r="S65" i="36" s="1"/>
  <c r="AC65" i="36" s="1"/>
  <c r="AB66" i="36" s="1"/>
  <c r="AH68" i="95"/>
  <c r="AQ68" i="95" s="1"/>
  <c r="AR67" i="94"/>
  <c r="W69" i="45"/>
  <c r="AG68" i="45"/>
  <c r="AP68" i="45" s="1"/>
  <c r="AF68" i="45"/>
  <c r="AO68" i="45" s="1"/>
  <c r="AE68" i="45"/>
  <c r="Z70" i="39"/>
  <c r="AH65" i="73"/>
  <c r="AQ65" i="73" s="1"/>
  <c r="AE66" i="83"/>
  <c r="W67" i="83"/>
  <c r="AF66" i="83"/>
  <c r="AO66" i="83" s="1"/>
  <c r="AG66" i="83"/>
  <c r="AP66" i="83" s="1"/>
  <c r="AR66" i="30"/>
  <c r="Z69" i="29"/>
  <c r="X66" i="78"/>
  <c r="Y66" i="78"/>
  <c r="W67" i="42"/>
  <c r="AG66" i="42"/>
  <c r="AP66" i="42" s="1"/>
  <c r="AF66" i="42"/>
  <c r="AO66" i="42" s="1"/>
  <c r="AE66" i="42"/>
  <c r="AR68" i="88"/>
  <c r="AF68" i="92"/>
  <c r="AO68" i="92" s="1"/>
  <c r="AE68" i="92"/>
  <c r="W69" i="92"/>
  <c r="AG68" i="92"/>
  <c r="AP68" i="92" s="1"/>
  <c r="AR67" i="26"/>
  <c r="AR68" i="29"/>
  <c r="AN66" i="75"/>
  <c r="AI66" i="75"/>
  <c r="AR71" i="77"/>
  <c r="AH72" i="89"/>
  <c r="AQ72" i="89" s="1"/>
  <c r="AH68" i="26"/>
  <c r="AQ68" i="26" s="1"/>
  <c r="AF69" i="79"/>
  <c r="AO69" i="79" s="1"/>
  <c r="AE69" i="79"/>
  <c r="W70" i="79"/>
  <c r="AG69" i="79"/>
  <c r="AP69" i="79" s="1"/>
  <c r="AR65" i="42"/>
  <c r="Z72" i="77"/>
  <c r="AR66" i="74"/>
  <c r="AR66" i="35"/>
  <c r="Z70" i="82"/>
  <c r="AR64" i="73"/>
  <c r="Z68" i="94"/>
  <c r="Y68" i="33"/>
  <c r="X68" i="33"/>
  <c r="Z68" i="33" s="1"/>
  <c r="AK7" i="36" l="1"/>
  <c r="AT7" i="36" s="1"/>
  <c r="W70" i="87"/>
  <c r="AG69" i="87"/>
  <c r="AP69" i="87" s="1"/>
  <c r="AF69" i="87"/>
  <c r="AO69" i="87" s="1"/>
  <c r="AE69" i="87"/>
  <c r="AF67" i="75"/>
  <c r="AO67" i="75" s="1"/>
  <c r="AE67" i="75"/>
  <c r="AG67" i="75"/>
  <c r="AP67" i="75" s="1"/>
  <c r="W68" i="75"/>
  <c r="W69" i="33"/>
  <c r="AG68" i="33"/>
  <c r="AP68" i="33" s="1"/>
  <c r="AF68" i="33"/>
  <c r="AO68" i="33" s="1"/>
  <c r="AE68" i="33"/>
  <c r="AF68" i="40"/>
  <c r="AO68" i="40" s="1"/>
  <c r="AE68" i="40"/>
  <c r="W69" i="40"/>
  <c r="AG68" i="40"/>
  <c r="AP68" i="40" s="1"/>
  <c r="AJ7" i="88"/>
  <c r="AK7" i="88"/>
  <c r="AT7" i="88" s="1"/>
  <c r="AF70" i="85"/>
  <c r="AO70" i="85" s="1"/>
  <c r="W71" i="85"/>
  <c r="AE70" i="85"/>
  <c r="AG70" i="85"/>
  <c r="AP70" i="85" s="1"/>
  <c r="AK41" i="36"/>
  <c r="AT41" i="36" s="1"/>
  <c r="AJ41" i="36"/>
  <c r="AG69" i="88"/>
  <c r="AP69" i="88" s="1"/>
  <c r="AP71" i="88" s="1"/>
  <c r="AF69" i="88"/>
  <c r="AO69" i="88" s="1"/>
  <c r="AO71" i="88" s="1"/>
  <c r="AE69" i="88"/>
  <c r="AX69" i="88"/>
  <c r="S69" i="88" s="1"/>
  <c r="AC69" i="88" s="1"/>
  <c r="AJ59" i="88"/>
  <c r="AK59" i="88"/>
  <c r="AT59" i="88" s="1"/>
  <c r="AJ35" i="88"/>
  <c r="AK35" i="88"/>
  <c r="AT35" i="88" s="1"/>
  <c r="AX62" i="36"/>
  <c r="S62" i="36" s="1"/>
  <c r="AC62" i="36" s="1"/>
  <c r="AB63" i="36" s="1"/>
  <c r="AX38" i="36"/>
  <c r="S38" i="36" s="1"/>
  <c r="AC38" i="36" s="1"/>
  <c r="AB39" i="36" s="1"/>
  <c r="AX20" i="36"/>
  <c r="S20" i="36" s="1"/>
  <c r="AC20" i="36" s="1"/>
  <c r="AB21" i="36" s="1"/>
  <c r="AJ51" i="88"/>
  <c r="AK51" i="88"/>
  <c r="AT51" i="88" s="1"/>
  <c r="Y69" i="92"/>
  <c r="X69" i="92"/>
  <c r="AH66" i="78"/>
  <c r="AQ66" i="78" s="1"/>
  <c r="AX67" i="36"/>
  <c r="S67" i="36" s="1"/>
  <c r="AC67" i="36" s="1"/>
  <c r="AB68" i="36" s="1"/>
  <c r="AE68" i="94"/>
  <c r="AG68" i="94"/>
  <c r="AP68" i="94" s="1"/>
  <c r="AF68" i="94"/>
  <c r="AO68" i="94" s="1"/>
  <c r="W69" i="94"/>
  <c r="Z70" i="79"/>
  <c r="X70" i="79"/>
  <c r="Y70" i="79"/>
  <c r="Z66" i="78"/>
  <c r="X69" i="45"/>
  <c r="Y69" i="45"/>
  <c r="Z69" i="45" s="1"/>
  <c r="AX64" i="36"/>
  <c r="S64" i="36" s="1"/>
  <c r="AC64" i="36" s="1"/>
  <c r="AB65" i="36" s="1"/>
  <c r="AX59" i="36"/>
  <c r="S59" i="36" s="1"/>
  <c r="AC59" i="36" s="1"/>
  <c r="AB60" i="36" s="1"/>
  <c r="AX53" i="36"/>
  <c r="S53" i="36" s="1"/>
  <c r="AC53" i="36" s="1"/>
  <c r="AB54" i="36" s="1"/>
  <c r="AX47" i="36"/>
  <c r="S47" i="36" s="1"/>
  <c r="AC47" i="36" s="1"/>
  <c r="AB48" i="36" s="1"/>
  <c r="AX41" i="36"/>
  <c r="S41" i="36" s="1"/>
  <c r="AC41" i="36" s="1"/>
  <c r="AB42" i="36" s="1"/>
  <c r="AX35" i="36"/>
  <c r="S35" i="36" s="1"/>
  <c r="AC35" i="36" s="1"/>
  <c r="AB36" i="36" s="1"/>
  <c r="AX29" i="36"/>
  <c r="S29" i="36" s="1"/>
  <c r="AC29" i="36" s="1"/>
  <c r="AB30" i="36" s="1"/>
  <c r="AX23" i="36"/>
  <c r="S23" i="36" s="1"/>
  <c r="AC23" i="36" s="1"/>
  <c r="AB24" i="36" s="1"/>
  <c r="AX17" i="36"/>
  <c r="S17" i="36" s="1"/>
  <c r="AC17" i="36" s="1"/>
  <c r="AB18" i="36" s="1"/>
  <c r="AX11" i="36"/>
  <c r="S11" i="36" s="1"/>
  <c r="AC11" i="36" s="1"/>
  <c r="AB12" i="36" s="1"/>
  <c r="AX5" i="36"/>
  <c r="S5" i="36" s="1"/>
  <c r="AC5" i="36" s="1"/>
  <c r="AB6" i="36" s="1"/>
  <c r="AI67" i="35"/>
  <c r="AN67" i="35"/>
  <c r="W68" i="30"/>
  <c r="AG67" i="30"/>
  <c r="AP67" i="30" s="1"/>
  <c r="AF67" i="30"/>
  <c r="AO67" i="30" s="1"/>
  <c r="AE67" i="30"/>
  <c r="Y69" i="90"/>
  <c r="X69" i="90"/>
  <c r="Z69" i="90" s="1"/>
  <c r="AJ65" i="88"/>
  <c r="AK65" i="88"/>
  <c r="AT65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H67" i="76"/>
  <c r="AQ67" i="76" s="1"/>
  <c r="AN68" i="28"/>
  <c r="AI68" i="28"/>
  <c r="X68" i="91"/>
  <c r="Y68" i="91"/>
  <c r="Z68" i="91" s="1"/>
  <c r="AN68" i="95"/>
  <c r="AI68" i="95"/>
  <c r="AI65" i="37"/>
  <c r="AN65" i="37"/>
  <c r="AN69" i="36"/>
  <c r="AN71" i="36" s="1"/>
  <c r="AI69" i="36"/>
  <c r="AI68" i="92"/>
  <c r="AN68" i="92"/>
  <c r="X67" i="83"/>
  <c r="Y67" i="83"/>
  <c r="AK53" i="36"/>
  <c r="AT53" i="36" s="1"/>
  <c r="AJ53" i="36"/>
  <c r="AJ11" i="36"/>
  <c r="AK11" i="36"/>
  <c r="AT11" i="36" s="1"/>
  <c r="AJ47" i="88"/>
  <c r="AK47" i="88"/>
  <c r="AT47" i="88" s="1"/>
  <c r="AJ23" i="88"/>
  <c r="AK23" i="88"/>
  <c r="AT23" i="88" s="1"/>
  <c r="AB4" i="88"/>
  <c r="AJ3" i="88"/>
  <c r="AE67" i="76"/>
  <c r="W68" i="76"/>
  <c r="AF67" i="76"/>
  <c r="AO67" i="76" s="1"/>
  <c r="AG67" i="76"/>
  <c r="AP67" i="76" s="1"/>
  <c r="AH67" i="25"/>
  <c r="AQ67" i="25" s="1"/>
  <c r="AN68" i="38"/>
  <c r="AI68" i="38"/>
  <c r="Y69" i="93"/>
  <c r="X69" i="93"/>
  <c r="AN67" i="91"/>
  <c r="AI67" i="91"/>
  <c r="Y66" i="73"/>
  <c r="X66" i="73"/>
  <c r="W73" i="77"/>
  <c r="AG72" i="77"/>
  <c r="AP72" i="77" s="1"/>
  <c r="AF72" i="77"/>
  <c r="AO72" i="77" s="1"/>
  <c r="AE72" i="77"/>
  <c r="AI69" i="79"/>
  <c r="AN69" i="79"/>
  <c r="X67" i="42"/>
  <c r="Z67" i="42" s="1"/>
  <c r="Y67" i="42"/>
  <c r="AI66" i="83"/>
  <c r="AN66" i="83"/>
  <c r="W71" i="39"/>
  <c r="AG70" i="39"/>
  <c r="AP70" i="39" s="1"/>
  <c r="AF70" i="39"/>
  <c r="AO70" i="39" s="1"/>
  <c r="AE70" i="39"/>
  <c r="AX63" i="36"/>
  <c r="S63" i="36" s="1"/>
  <c r="AC63" i="36" s="1"/>
  <c r="AB64" i="36" s="1"/>
  <c r="AX57" i="36"/>
  <c r="S57" i="36" s="1"/>
  <c r="AC57" i="36" s="1"/>
  <c r="AB58" i="36" s="1"/>
  <c r="AX51" i="36"/>
  <c r="S51" i="36" s="1"/>
  <c r="AC51" i="36" s="1"/>
  <c r="AB52" i="36" s="1"/>
  <c r="AX45" i="36"/>
  <c r="S45" i="36" s="1"/>
  <c r="AC45" i="36" s="1"/>
  <c r="AB46" i="36" s="1"/>
  <c r="AX39" i="36"/>
  <c r="S39" i="36" s="1"/>
  <c r="AC39" i="36" s="1"/>
  <c r="AB40" i="36" s="1"/>
  <c r="AX33" i="36"/>
  <c r="S33" i="36" s="1"/>
  <c r="AC33" i="36" s="1"/>
  <c r="AB34" i="36" s="1"/>
  <c r="AX27" i="36"/>
  <c r="S27" i="36" s="1"/>
  <c r="AC27" i="36" s="1"/>
  <c r="AB28" i="36" s="1"/>
  <c r="AX21" i="36"/>
  <c r="S21" i="36" s="1"/>
  <c r="AC21" i="36" s="1"/>
  <c r="AB22" i="36" s="1"/>
  <c r="AX15" i="36"/>
  <c r="S15" i="36" s="1"/>
  <c r="AC15" i="36" s="1"/>
  <c r="AB16" i="36" s="1"/>
  <c r="AX9" i="36"/>
  <c r="S9" i="36" s="1"/>
  <c r="AC9" i="36" s="1"/>
  <c r="AB10" i="36" s="1"/>
  <c r="AX3" i="36"/>
  <c r="S3" i="36" s="1"/>
  <c r="AC3" i="36" s="1"/>
  <c r="X67" i="46"/>
  <c r="Y67" i="46"/>
  <c r="Z67" i="46" s="1"/>
  <c r="AH67" i="75"/>
  <c r="AQ67" i="75" s="1"/>
  <c r="AI68" i="31"/>
  <c r="AN68" i="31"/>
  <c r="AR66" i="25"/>
  <c r="X68" i="84"/>
  <c r="Y68" i="84"/>
  <c r="AR65" i="78"/>
  <c r="AN68" i="90"/>
  <c r="AI68" i="90"/>
  <c r="AJ64" i="88"/>
  <c r="AK64" i="88"/>
  <c r="AT64" i="88" s="1"/>
  <c r="AJ58" i="88"/>
  <c r="AK58" i="88"/>
  <c r="AT58" i="88" s="1"/>
  <c r="AJ52" i="88"/>
  <c r="AK52" i="88"/>
  <c r="AT52" i="88" s="1"/>
  <c r="AJ46" i="88"/>
  <c r="AK46" i="88"/>
  <c r="AT46" i="88" s="1"/>
  <c r="AJ40" i="88"/>
  <c r="AK40" i="88"/>
  <c r="AT40" i="88" s="1"/>
  <c r="AJ34" i="88"/>
  <c r="AK34" i="88"/>
  <c r="AT34" i="88" s="1"/>
  <c r="AJ28" i="88"/>
  <c r="AK28" i="88"/>
  <c r="AT28" i="88" s="1"/>
  <c r="AJ22" i="88"/>
  <c r="AK22" i="88"/>
  <c r="AT22" i="88" s="1"/>
  <c r="AJ16" i="88"/>
  <c r="AK16" i="88"/>
  <c r="AT16" i="88" s="1"/>
  <c r="AJ10" i="88"/>
  <c r="AK10" i="88"/>
  <c r="AT10" i="88" s="1"/>
  <c r="AH68" i="81"/>
  <c r="AQ68" i="81" s="1"/>
  <c r="Z73" i="89"/>
  <c r="Y73" i="89"/>
  <c r="X73" i="89"/>
  <c r="AI66" i="32"/>
  <c r="AN66" i="32"/>
  <c r="AN68" i="93"/>
  <c r="AI68" i="93"/>
  <c r="AN67" i="74"/>
  <c r="AI67" i="74"/>
  <c r="AK59" i="36"/>
  <c r="AT59" i="36" s="1"/>
  <c r="AJ59" i="36"/>
  <c r="AK29" i="36"/>
  <c r="AT29" i="36" s="1"/>
  <c r="AJ29" i="36"/>
  <c r="AR70" i="86"/>
  <c r="Y68" i="43"/>
  <c r="X68" i="43"/>
  <c r="AJ53" i="88"/>
  <c r="AK53" i="88"/>
  <c r="AT53" i="88" s="1"/>
  <c r="AJ11" i="88"/>
  <c r="AK11" i="88"/>
  <c r="AT11" i="88" s="1"/>
  <c r="AH68" i="33"/>
  <c r="AQ68" i="33" s="1"/>
  <c r="AX68" i="36"/>
  <c r="S68" i="36" s="1"/>
  <c r="AC68" i="36" s="1"/>
  <c r="AB69" i="36" s="1"/>
  <c r="AX44" i="36"/>
  <c r="S44" i="36" s="1"/>
  <c r="AC44" i="36" s="1"/>
  <c r="AB45" i="36" s="1"/>
  <c r="AX8" i="36"/>
  <c r="S8" i="36" s="1"/>
  <c r="AC8" i="36" s="1"/>
  <c r="AB9" i="36" s="1"/>
  <c r="AI67" i="48"/>
  <c r="AN67" i="48"/>
  <c r="Z68" i="35"/>
  <c r="X68" i="35"/>
  <c r="Y68" i="35"/>
  <c r="AJ63" i="88"/>
  <c r="AK63" i="88"/>
  <c r="AT63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J21" i="88"/>
  <c r="AK21" i="88"/>
  <c r="AT21" i="88" s="1"/>
  <c r="AJ15" i="88"/>
  <c r="AK15" i="88"/>
  <c r="AT15" i="88" s="1"/>
  <c r="AJ9" i="88"/>
  <c r="AK9" i="88"/>
  <c r="AT9" i="88" s="1"/>
  <c r="AJ5" i="88"/>
  <c r="AK5" i="88"/>
  <c r="AT5" i="88" s="1"/>
  <c r="Z68" i="81"/>
  <c r="Z67" i="44"/>
  <c r="Y67" i="44"/>
  <c r="X67" i="44"/>
  <c r="X69" i="28"/>
  <c r="Y69" i="28"/>
  <c r="Z67" i="25"/>
  <c r="X69" i="96"/>
  <c r="Z69" i="96" s="1"/>
  <c r="Y69" i="96"/>
  <c r="X70" i="41"/>
  <c r="Y70" i="41"/>
  <c r="X66" i="37"/>
  <c r="Z66" i="37" s="1"/>
  <c r="Y66" i="37"/>
  <c r="W70" i="29"/>
  <c r="AG69" i="29"/>
  <c r="AP69" i="29" s="1"/>
  <c r="AF69" i="29"/>
  <c r="AO69" i="29" s="1"/>
  <c r="AE69" i="29"/>
  <c r="AK66" i="36"/>
  <c r="AT66" i="36" s="1"/>
  <c r="AK35" i="36"/>
  <c r="AT35" i="36" s="1"/>
  <c r="AJ35" i="36"/>
  <c r="AX22" i="36"/>
  <c r="S22" i="36" s="1"/>
  <c r="AC22" i="36" s="1"/>
  <c r="AB23" i="36" s="1"/>
  <c r="Z68" i="48"/>
  <c r="X68" i="48"/>
  <c r="Y68" i="48"/>
  <c r="AH69" i="87"/>
  <c r="AQ69" i="87" s="1"/>
  <c r="AR67" i="81"/>
  <c r="AJ41" i="88"/>
  <c r="AK41" i="88"/>
  <c r="AT41" i="88" s="1"/>
  <c r="AJ17" i="88"/>
  <c r="AK17" i="88"/>
  <c r="AT17" i="88" s="1"/>
  <c r="W71" i="82"/>
  <c r="AG70" i="82"/>
  <c r="AP70" i="82" s="1"/>
  <c r="AF70" i="82"/>
  <c r="AO70" i="82" s="1"/>
  <c r="AE70" i="82"/>
  <c r="AX56" i="36"/>
  <c r="S56" i="36" s="1"/>
  <c r="AC56" i="36" s="1"/>
  <c r="AB57" i="36" s="1"/>
  <c r="AX32" i="36"/>
  <c r="S32" i="36" s="1"/>
  <c r="AC32" i="36" s="1"/>
  <c r="AB33" i="36" s="1"/>
  <c r="AX14" i="36"/>
  <c r="S14" i="36" s="1"/>
  <c r="AC14" i="36" s="1"/>
  <c r="AB15" i="36" s="1"/>
  <c r="AJ57" i="88"/>
  <c r="AK57" i="88"/>
  <c r="AT57" i="88" s="1"/>
  <c r="AR66" i="75"/>
  <c r="AX66" i="36"/>
  <c r="S66" i="36" s="1"/>
  <c r="AC66" i="36" s="1"/>
  <c r="AB67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X7" i="36"/>
  <c r="S7" i="36" s="1"/>
  <c r="AC7" i="36" s="1"/>
  <c r="AB8" i="36" s="1"/>
  <c r="AI66" i="46"/>
  <c r="AN66" i="46"/>
  <c r="AR67" i="40"/>
  <c r="AR66" i="76"/>
  <c r="W69" i="27"/>
  <c r="AG68" i="27"/>
  <c r="AP68" i="27" s="1"/>
  <c r="AF68" i="27"/>
  <c r="AO68" i="27" s="1"/>
  <c r="AE68" i="27"/>
  <c r="Z66" i="47"/>
  <c r="X66" i="47"/>
  <c r="Y66" i="47"/>
  <c r="AJ68" i="88"/>
  <c r="AK68" i="88"/>
  <c r="AT68" i="88" s="1"/>
  <c r="AJ62" i="88"/>
  <c r="AK62" i="88"/>
  <c r="AT62" i="88" s="1"/>
  <c r="AJ56" i="88"/>
  <c r="AK56" i="88"/>
  <c r="AT56" i="88" s="1"/>
  <c r="AJ50" i="88"/>
  <c r="AK50" i="88"/>
  <c r="AT50" i="88" s="1"/>
  <c r="AJ44" i="88"/>
  <c r="AK44" i="88"/>
  <c r="AT44" i="88" s="1"/>
  <c r="AJ38" i="88"/>
  <c r="AK38" i="88"/>
  <c r="AT38" i="88" s="1"/>
  <c r="AJ32" i="88"/>
  <c r="AK32" i="88"/>
  <c r="AT32" i="88" s="1"/>
  <c r="AJ26" i="88"/>
  <c r="AK26" i="88"/>
  <c r="AT26" i="88" s="1"/>
  <c r="AJ20" i="88"/>
  <c r="AK20" i="88"/>
  <c r="AT20" i="88" s="1"/>
  <c r="AJ14" i="88"/>
  <c r="AK14" i="88"/>
  <c r="AT14" i="88" s="1"/>
  <c r="AJ8" i="88"/>
  <c r="AK8" i="88"/>
  <c r="AT8" i="88" s="1"/>
  <c r="AR67" i="33"/>
  <c r="AR68" i="34"/>
  <c r="AH69" i="34"/>
  <c r="AQ69" i="34" s="1"/>
  <c r="AN65" i="73"/>
  <c r="AI65" i="73"/>
  <c r="Z69" i="26"/>
  <c r="Y69" i="26"/>
  <c r="X69" i="26"/>
  <c r="AK47" i="36"/>
  <c r="AT47" i="36" s="1"/>
  <c r="AJ47" i="36"/>
  <c r="AX16" i="36"/>
  <c r="S16" i="36" s="1"/>
  <c r="AC16" i="36" s="1"/>
  <c r="AB17" i="36" s="1"/>
  <c r="W72" i="86"/>
  <c r="AG71" i="86"/>
  <c r="AP71" i="86" s="1"/>
  <c r="AF71" i="86"/>
  <c r="AO71" i="86" s="1"/>
  <c r="AE71" i="86"/>
  <c r="AJ67" i="88"/>
  <c r="AK67" i="88"/>
  <c r="AT67" i="88" s="1"/>
  <c r="AJ29" i="88"/>
  <c r="AK29" i="88"/>
  <c r="AT29" i="88" s="1"/>
  <c r="AI68" i="45"/>
  <c r="AN68" i="45"/>
  <c r="AX50" i="36"/>
  <c r="S50" i="36" s="1"/>
  <c r="AC50" i="36" s="1"/>
  <c r="AB51" i="36" s="1"/>
  <c r="AX26" i="36"/>
  <c r="S26" i="36" s="1"/>
  <c r="AC26" i="36" s="1"/>
  <c r="AB27" i="36" s="1"/>
  <c r="AX4" i="36"/>
  <c r="S4" i="36" s="1"/>
  <c r="AC4" i="36" s="1"/>
  <c r="AB5" i="36" s="1"/>
  <c r="AR69" i="85"/>
  <c r="AJ69" i="88"/>
  <c r="AS69" i="88" s="1"/>
  <c r="AK69" i="88"/>
  <c r="AT69" i="88" s="1"/>
  <c r="AI66" i="42"/>
  <c r="AN66" i="42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X42" i="36"/>
  <c r="S42" i="36" s="1"/>
  <c r="AC42" i="36" s="1"/>
  <c r="AB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R68" i="87"/>
  <c r="AH71" i="86"/>
  <c r="AQ71" i="86" s="1"/>
  <c r="Z69" i="31"/>
  <c r="Y69" i="31"/>
  <c r="X69" i="31"/>
  <c r="AN67" i="84"/>
  <c r="AI67" i="84"/>
  <c r="AN65" i="47"/>
  <c r="AI65" i="47"/>
  <c r="AN67" i="43"/>
  <c r="AI67" i="43"/>
  <c r="AJ66" i="88"/>
  <c r="AK66" i="88"/>
  <c r="AT66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H68" i="40"/>
  <c r="AQ68" i="40" s="1"/>
  <c r="AN72" i="89"/>
  <c r="AI72" i="89"/>
  <c r="AH70" i="85"/>
  <c r="AQ70" i="85" s="1"/>
  <c r="AI66" i="44"/>
  <c r="AN66" i="44"/>
  <c r="X67" i="32"/>
  <c r="Y67" i="32"/>
  <c r="X69" i="38"/>
  <c r="Y69" i="38"/>
  <c r="Z69" i="38" s="1"/>
  <c r="Z69" i="34"/>
  <c r="X69" i="95"/>
  <c r="Y69" i="95"/>
  <c r="AI68" i="96"/>
  <c r="AN68" i="96"/>
  <c r="AI69" i="41"/>
  <c r="AN69" i="41"/>
  <c r="AN68" i="26"/>
  <c r="AI68" i="26"/>
  <c r="Y68" i="74"/>
  <c r="Z68" i="74" s="1"/>
  <c r="X68" i="74"/>
  <c r="W67" i="37" l="1"/>
  <c r="AG66" i="37"/>
  <c r="AP66" i="37" s="1"/>
  <c r="AF66" i="37"/>
  <c r="AO66" i="37" s="1"/>
  <c r="AE66" i="37"/>
  <c r="W68" i="42"/>
  <c r="AG67" i="42"/>
  <c r="AP67" i="42" s="1"/>
  <c r="AF67" i="42"/>
  <c r="AO67" i="42" s="1"/>
  <c r="AE67" i="42"/>
  <c r="W70" i="45"/>
  <c r="AG69" i="45"/>
  <c r="AP69" i="45" s="1"/>
  <c r="AF69" i="45"/>
  <c r="AO69" i="45" s="1"/>
  <c r="AE69" i="45"/>
  <c r="AF69" i="90"/>
  <c r="AO69" i="90" s="1"/>
  <c r="AG69" i="90"/>
  <c r="AP69" i="90" s="1"/>
  <c r="AE69" i="90"/>
  <c r="W70" i="90"/>
  <c r="AE68" i="74"/>
  <c r="AF68" i="74"/>
  <c r="AO68" i="74" s="1"/>
  <c r="W69" i="74"/>
  <c r="AG68" i="74"/>
  <c r="AP68" i="74" s="1"/>
  <c r="AX69" i="96"/>
  <c r="S69" i="96" s="1"/>
  <c r="AC69" i="96" s="1"/>
  <c r="AG69" i="96"/>
  <c r="AP69" i="96" s="1"/>
  <c r="AP71" i="96" s="1"/>
  <c r="AE69" i="96"/>
  <c r="AF69" i="96"/>
  <c r="AO69" i="96" s="1"/>
  <c r="AO71" i="96" s="1"/>
  <c r="AF69" i="38"/>
  <c r="AO69" i="38" s="1"/>
  <c r="AE69" i="38"/>
  <c r="W70" i="38"/>
  <c r="AG69" i="38"/>
  <c r="AP69" i="38" s="1"/>
  <c r="W68" i="46"/>
  <c r="AG67" i="46"/>
  <c r="AP67" i="46" s="1"/>
  <c r="AF67" i="46"/>
  <c r="AO67" i="46" s="1"/>
  <c r="AE67" i="46"/>
  <c r="AF68" i="91"/>
  <c r="AO68" i="91" s="1"/>
  <c r="W69" i="91"/>
  <c r="AG68" i="91"/>
  <c r="AP68" i="91" s="1"/>
  <c r="AE68" i="91"/>
  <c r="AJ37" i="88"/>
  <c r="AK37" i="88"/>
  <c r="AT37" i="88" s="1"/>
  <c r="AR68" i="96"/>
  <c r="AH69" i="38"/>
  <c r="AQ69" i="38" s="1"/>
  <c r="AR66" i="44"/>
  <c r="AR72" i="89"/>
  <c r="AJ43" i="88"/>
  <c r="AK43" i="88"/>
  <c r="AT43" i="88" s="1"/>
  <c r="AS61" i="88"/>
  <c r="AL61" i="88"/>
  <c r="AU61" i="88" s="1"/>
  <c r="AJ43" i="36"/>
  <c r="AK43" i="36"/>
  <c r="AT43" i="36" s="1"/>
  <c r="AJ51" i="36"/>
  <c r="AK51" i="36"/>
  <c r="AT51" i="36" s="1"/>
  <c r="AS67" i="88"/>
  <c r="AL67" i="88"/>
  <c r="AU67" i="88" s="1"/>
  <c r="AK17" i="36"/>
  <c r="AT17" i="36" s="1"/>
  <c r="AJ17" i="36"/>
  <c r="AR65" i="73"/>
  <c r="AS8" i="88"/>
  <c r="AL8" i="88"/>
  <c r="AU8" i="88" s="1"/>
  <c r="AS26" i="88"/>
  <c r="AL26" i="88"/>
  <c r="AU26" i="88" s="1"/>
  <c r="AS44" i="88"/>
  <c r="AL44" i="88"/>
  <c r="AU44" i="88" s="1"/>
  <c r="AS62" i="88"/>
  <c r="AL62" i="88"/>
  <c r="AU62" i="88" s="1"/>
  <c r="AK14" i="36"/>
  <c r="AT14" i="36" s="1"/>
  <c r="AJ14" i="36"/>
  <c r="AK50" i="36"/>
  <c r="AT50" i="36" s="1"/>
  <c r="AJ50" i="36"/>
  <c r="AN70" i="82"/>
  <c r="AI70" i="82"/>
  <c r="AK23" i="36"/>
  <c r="AT23" i="36" s="1"/>
  <c r="AJ23" i="36"/>
  <c r="AN69" i="29"/>
  <c r="AI69" i="29"/>
  <c r="AS9" i="88"/>
  <c r="AL9" i="88"/>
  <c r="AU9" i="88" s="1"/>
  <c r="AS27" i="88"/>
  <c r="AL27" i="88"/>
  <c r="AU27" i="88" s="1"/>
  <c r="AS45" i="88"/>
  <c r="AL45" i="88"/>
  <c r="AU45" i="88" s="1"/>
  <c r="AS22" i="88"/>
  <c r="AL22" i="88"/>
  <c r="AU22" i="88" s="1"/>
  <c r="AS40" i="88"/>
  <c r="AL40" i="88"/>
  <c r="AU40" i="88" s="1"/>
  <c r="AS58" i="88"/>
  <c r="AL58" i="88"/>
  <c r="AU58" i="88" s="1"/>
  <c r="AJ16" i="36"/>
  <c r="AK16" i="36"/>
  <c r="AT16" i="36" s="1"/>
  <c r="AJ52" i="36"/>
  <c r="AK52" i="36"/>
  <c r="AT52" i="36" s="1"/>
  <c r="AS53" i="36"/>
  <c r="AL53" i="36"/>
  <c r="AU53" i="36" s="1"/>
  <c r="AR68" i="92"/>
  <c r="AJ12" i="88"/>
  <c r="AK12" i="88"/>
  <c r="AT12" i="88" s="1"/>
  <c r="AJ30" i="36"/>
  <c r="AK30" i="36"/>
  <c r="AT30" i="36" s="1"/>
  <c r="AK65" i="36"/>
  <c r="AT65" i="36" s="1"/>
  <c r="AJ65" i="36"/>
  <c r="AH70" i="79"/>
  <c r="AQ70" i="79" s="1"/>
  <c r="AI68" i="94"/>
  <c r="AN68" i="94"/>
  <c r="AJ21" i="36"/>
  <c r="AK21" i="36"/>
  <c r="AT21" i="36" s="1"/>
  <c r="AS59" i="88"/>
  <c r="AL59" i="88"/>
  <c r="AU59" i="88" s="1"/>
  <c r="AN69" i="87"/>
  <c r="AI69" i="87"/>
  <c r="AJ13" i="88"/>
  <c r="AK13" i="88"/>
  <c r="AT13" i="88" s="1"/>
  <c r="AR67" i="84"/>
  <c r="AJ49" i="36"/>
  <c r="AK49" i="36"/>
  <c r="AT49" i="36" s="1"/>
  <c r="AN71" i="86"/>
  <c r="AI71" i="86"/>
  <c r="AS47" i="36"/>
  <c r="AL47" i="36"/>
  <c r="AU47" i="36" s="1"/>
  <c r="AN68" i="27"/>
  <c r="AI68" i="27"/>
  <c r="AK20" i="36"/>
  <c r="AT20" i="36" s="1"/>
  <c r="AJ20" i="36"/>
  <c r="AK56" i="36"/>
  <c r="AT56" i="36" s="1"/>
  <c r="AJ56" i="36"/>
  <c r="AS57" i="88"/>
  <c r="AL57" i="88"/>
  <c r="AU57" i="88" s="1"/>
  <c r="AS41" i="88"/>
  <c r="AL41" i="88"/>
  <c r="AU41" i="88" s="1"/>
  <c r="AS35" i="36"/>
  <c r="AL35" i="36"/>
  <c r="AU35" i="36" s="1"/>
  <c r="AE67" i="25"/>
  <c r="W68" i="25"/>
  <c r="AG67" i="25"/>
  <c r="AP67" i="25" s="1"/>
  <c r="AF67" i="25"/>
  <c r="AO67" i="25" s="1"/>
  <c r="W68" i="44"/>
  <c r="AG67" i="44"/>
  <c r="AP67" i="44" s="1"/>
  <c r="AE67" i="44"/>
  <c r="AF67" i="44"/>
  <c r="AO67" i="44" s="1"/>
  <c r="AR67" i="48"/>
  <c r="AS53" i="88"/>
  <c r="AL53" i="88"/>
  <c r="AU53" i="88" s="1"/>
  <c r="AS29" i="36"/>
  <c r="AL29" i="36"/>
  <c r="AU29" i="36" s="1"/>
  <c r="AR68" i="93"/>
  <c r="AE73" i="89"/>
  <c r="W74" i="89"/>
  <c r="AG73" i="89"/>
  <c r="AP73" i="89" s="1"/>
  <c r="AF73" i="89"/>
  <c r="AO73" i="89" s="1"/>
  <c r="AR68" i="31"/>
  <c r="AJ22" i="36"/>
  <c r="AK22" i="36"/>
  <c r="AT22" i="36" s="1"/>
  <c r="AJ58" i="36"/>
  <c r="AK58" i="36"/>
  <c r="AT58" i="36" s="1"/>
  <c r="X71" i="39"/>
  <c r="Y71" i="39"/>
  <c r="Z71" i="39" s="1"/>
  <c r="X73" i="77"/>
  <c r="Y73" i="77"/>
  <c r="Z73" i="77" s="1"/>
  <c r="AH69" i="93"/>
  <c r="AQ69" i="93" s="1"/>
  <c r="AS23" i="88"/>
  <c r="AL23" i="88"/>
  <c r="AU23" i="88" s="1"/>
  <c r="AR69" i="36"/>
  <c r="AR71" i="36" s="1"/>
  <c r="AJ18" i="88"/>
  <c r="AK18" i="88"/>
  <c r="AT18" i="88" s="1"/>
  <c r="AJ42" i="88"/>
  <c r="AS60" i="88"/>
  <c r="AL60" i="88"/>
  <c r="AU60" i="88" s="1"/>
  <c r="AI67" i="30"/>
  <c r="AN67" i="30"/>
  <c r="AR67" i="35"/>
  <c r="AJ36" i="36"/>
  <c r="AK36" i="36"/>
  <c r="AT36" i="36" s="1"/>
  <c r="W71" i="79"/>
  <c r="AG70" i="79"/>
  <c r="AP70" i="79" s="1"/>
  <c r="AE70" i="79"/>
  <c r="AF70" i="79"/>
  <c r="AO70" i="79" s="1"/>
  <c r="AK68" i="36"/>
  <c r="AT68" i="36" s="1"/>
  <c r="AJ68" i="36"/>
  <c r="AH69" i="92"/>
  <c r="AQ69" i="92" s="1"/>
  <c r="AQ71" i="92" s="1"/>
  <c r="AZ3" i="92"/>
  <c r="AX5" i="92" s="1"/>
  <c r="S5" i="92" s="1"/>
  <c r="AC5" i="92" s="1"/>
  <c r="AB6" i="92" s="1"/>
  <c r="AX9" i="92"/>
  <c r="S9" i="92" s="1"/>
  <c r="AC9" i="92" s="1"/>
  <c r="AB10" i="92" s="1"/>
  <c r="AX15" i="92"/>
  <c r="S15" i="92" s="1"/>
  <c r="AC15" i="92" s="1"/>
  <c r="AB16" i="92" s="1"/>
  <c r="AX21" i="92"/>
  <c r="S21" i="92" s="1"/>
  <c r="AC21" i="92" s="1"/>
  <c r="AB22" i="92" s="1"/>
  <c r="AX27" i="92"/>
  <c r="S27" i="92" s="1"/>
  <c r="AC27" i="92" s="1"/>
  <c r="AB28" i="92" s="1"/>
  <c r="AX33" i="92"/>
  <c r="S33" i="92" s="1"/>
  <c r="AC33" i="92" s="1"/>
  <c r="AB34" i="92" s="1"/>
  <c r="AX39" i="92"/>
  <c r="S39" i="92" s="1"/>
  <c r="AC39" i="92" s="1"/>
  <c r="AB40" i="92" s="1"/>
  <c r="AX45" i="92"/>
  <c r="S45" i="92" s="1"/>
  <c r="AC45" i="92" s="1"/>
  <c r="AB46" i="92" s="1"/>
  <c r="AX51" i="92"/>
  <c r="S51" i="92" s="1"/>
  <c r="AC51" i="92" s="1"/>
  <c r="AB52" i="92" s="1"/>
  <c r="AX57" i="92"/>
  <c r="S57" i="92" s="1"/>
  <c r="AC57" i="92" s="1"/>
  <c r="AB58" i="92" s="1"/>
  <c r="AX63" i="92"/>
  <c r="S63" i="92" s="1"/>
  <c r="AC63" i="92" s="1"/>
  <c r="AB64" i="92" s="1"/>
  <c r="AJ39" i="36"/>
  <c r="AK39" i="36"/>
  <c r="AT39" i="36" s="1"/>
  <c r="AS7" i="88"/>
  <c r="AL7" i="88"/>
  <c r="AU7" i="88" s="1"/>
  <c r="AN68" i="33"/>
  <c r="AI68" i="33"/>
  <c r="Z68" i="75"/>
  <c r="X68" i="75"/>
  <c r="Y68" i="75"/>
  <c r="AH69" i="95"/>
  <c r="AQ69" i="95" s="1"/>
  <c r="AJ19" i="88"/>
  <c r="AK19" i="88"/>
  <c r="AT19" i="88" s="1"/>
  <c r="AS49" i="88"/>
  <c r="AL49" i="88"/>
  <c r="AU49" i="88" s="1"/>
  <c r="AS66" i="88"/>
  <c r="AL66" i="88"/>
  <c r="AU66" i="88" s="1"/>
  <c r="AJ19" i="36"/>
  <c r="AK19" i="36"/>
  <c r="AT19" i="36" s="1"/>
  <c r="AJ55" i="36"/>
  <c r="AK55" i="36"/>
  <c r="AT55" i="36" s="1"/>
  <c r="AR68" i="45"/>
  <c r="AS14" i="88"/>
  <c r="AL14" i="88"/>
  <c r="AU14" i="88" s="1"/>
  <c r="AS32" i="88"/>
  <c r="AL32" i="88"/>
  <c r="AU32" i="88" s="1"/>
  <c r="AS50" i="88"/>
  <c r="AL50" i="88"/>
  <c r="AU50" i="88" s="1"/>
  <c r="AS68" i="88"/>
  <c r="AL68" i="88"/>
  <c r="AU68" i="88" s="1"/>
  <c r="AK26" i="36"/>
  <c r="AT26" i="36" s="1"/>
  <c r="AJ26" i="36"/>
  <c r="AK62" i="36"/>
  <c r="AT62" i="36" s="1"/>
  <c r="AJ62" i="36"/>
  <c r="AJ15" i="36"/>
  <c r="AK15" i="36"/>
  <c r="AT15" i="36" s="1"/>
  <c r="AH70" i="41"/>
  <c r="AQ70" i="41" s="1"/>
  <c r="W69" i="81"/>
  <c r="AG68" i="81"/>
  <c r="AP68" i="81" s="1"/>
  <c r="AF68" i="81"/>
  <c r="AO68" i="81" s="1"/>
  <c r="AE68" i="81"/>
  <c r="AS15" i="88"/>
  <c r="AL15" i="88"/>
  <c r="AU15" i="88" s="1"/>
  <c r="AS33" i="88"/>
  <c r="AL33" i="88"/>
  <c r="AU33" i="88" s="1"/>
  <c r="AS63" i="88"/>
  <c r="AL63" i="88"/>
  <c r="AU63" i="88" s="1"/>
  <c r="AJ9" i="36"/>
  <c r="AK9" i="36"/>
  <c r="AT9" i="36" s="1"/>
  <c r="AH68" i="43"/>
  <c r="AQ68" i="43" s="1"/>
  <c r="AS10" i="88"/>
  <c r="AL10" i="88"/>
  <c r="AU10" i="88" s="1"/>
  <c r="AS28" i="88"/>
  <c r="AL28" i="88"/>
  <c r="AU28" i="88" s="1"/>
  <c r="AS46" i="88"/>
  <c r="AL46" i="88"/>
  <c r="AU46" i="88" s="1"/>
  <c r="AS64" i="88"/>
  <c r="AL64" i="88"/>
  <c r="AU64" i="88" s="1"/>
  <c r="AH68" i="84"/>
  <c r="AQ68" i="84" s="1"/>
  <c r="AH67" i="46"/>
  <c r="AQ67" i="46" s="1"/>
  <c r="AJ28" i="36"/>
  <c r="AK28" i="36"/>
  <c r="AT28" i="36" s="1"/>
  <c r="AJ64" i="36"/>
  <c r="AK64" i="36"/>
  <c r="AT64" i="36" s="1"/>
  <c r="AR69" i="79"/>
  <c r="AH66" i="73"/>
  <c r="AQ66" i="73" s="1"/>
  <c r="Y68" i="76"/>
  <c r="X68" i="76"/>
  <c r="AH68" i="91"/>
  <c r="AQ68" i="91" s="1"/>
  <c r="AJ24" i="88"/>
  <c r="AK24" i="88"/>
  <c r="AT24" i="88" s="1"/>
  <c r="AJ6" i="36"/>
  <c r="AK6" i="36"/>
  <c r="AT6" i="36" s="1"/>
  <c r="AJ42" i="36"/>
  <c r="AK42" i="36"/>
  <c r="AT42" i="36" s="1"/>
  <c r="AH69" i="45"/>
  <c r="AQ69" i="45" s="1"/>
  <c r="AJ63" i="36"/>
  <c r="AK63" i="36"/>
  <c r="AT63" i="36" s="1"/>
  <c r="AN69" i="88"/>
  <c r="AN71" i="88" s="1"/>
  <c r="AI69" i="88"/>
  <c r="AN70" i="85"/>
  <c r="AI70" i="85"/>
  <c r="AR68" i="26"/>
  <c r="AJ13" i="36"/>
  <c r="AK13" i="36"/>
  <c r="AT13" i="36" s="1"/>
  <c r="Z69" i="95"/>
  <c r="AH67" i="32"/>
  <c r="AQ67" i="32" s="1"/>
  <c r="AJ25" i="88"/>
  <c r="AK25" i="88"/>
  <c r="AT25" i="88" s="1"/>
  <c r="AR67" i="43"/>
  <c r="AH69" i="31"/>
  <c r="AQ69" i="31" s="1"/>
  <c r="AJ25" i="36"/>
  <c r="AK25" i="36"/>
  <c r="AT25" i="36" s="1"/>
  <c r="AJ61" i="36"/>
  <c r="AK61" i="36"/>
  <c r="AT61" i="36" s="1"/>
  <c r="AH69" i="26"/>
  <c r="AQ69" i="26" s="1"/>
  <c r="AK32" i="36"/>
  <c r="AT32" i="36" s="1"/>
  <c r="AJ32" i="36"/>
  <c r="AJ67" i="36"/>
  <c r="AK67" i="36"/>
  <c r="AT67" i="36" s="1"/>
  <c r="AJ33" i="36"/>
  <c r="AK33" i="36"/>
  <c r="AT33" i="36" s="1"/>
  <c r="Y71" i="82"/>
  <c r="X71" i="82"/>
  <c r="Z71" i="82" s="1"/>
  <c r="X70" i="29"/>
  <c r="Y70" i="29"/>
  <c r="Z70" i="29" s="1"/>
  <c r="Z70" i="41"/>
  <c r="AH69" i="28"/>
  <c r="AQ69" i="28" s="1"/>
  <c r="AQ71" i="28" s="1"/>
  <c r="AX4" i="28"/>
  <c r="S4" i="28" s="1"/>
  <c r="AC4" i="28" s="1"/>
  <c r="AB5" i="28" s="1"/>
  <c r="AZ3" i="28"/>
  <c r="AX7" i="28" s="1"/>
  <c r="S7" i="28" s="1"/>
  <c r="AC7" i="28" s="1"/>
  <c r="AB8" i="28" s="1"/>
  <c r="AX5" i="28"/>
  <c r="S5" i="28" s="1"/>
  <c r="AC5" i="28" s="1"/>
  <c r="AB6" i="28" s="1"/>
  <c r="AX8" i="28"/>
  <c r="S8" i="28" s="1"/>
  <c r="AC8" i="28" s="1"/>
  <c r="AB9" i="28" s="1"/>
  <c r="AX9" i="28"/>
  <c r="S9" i="28" s="1"/>
  <c r="AC9" i="28" s="1"/>
  <c r="AB10" i="28" s="1"/>
  <c r="AX11" i="28"/>
  <c r="S11" i="28" s="1"/>
  <c r="AC11" i="28" s="1"/>
  <c r="AB12" i="28" s="1"/>
  <c r="AX14" i="28"/>
  <c r="S14" i="28" s="1"/>
  <c r="AC14" i="28" s="1"/>
  <c r="AB15" i="28" s="1"/>
  <c r="AX15" i="28"/>
  <c r="S15" i="28" s="1"/>
  <c r="AC15" i="28" s="1"/>
  <c r="AB16" i="28" s="1"/>
  <c r="AX17" i="28"/>
  <c r="S17" i="28" s="1"/>
  <c r="AC17" i="28" s="1"/>
  <c r="AB18" i="28" s="1"/>
  <c r="AX19" i="28"/>
  <c r="S19" i="28" s="1"/>
  <c r="AC19" i="28" s="1"/>
  <c r="AB20" i="28" s="1"/>
  <c r="AX20" i="28"/>
  <c r="S20" i="28" s="1"/>
  <c r="AC20" i="28" s="1"/>
  <c r="AB21" i="28" s="1"/>
  <c r="AX21" i="28"/>
  <c r="S21" i="28" s="1"/>
  <c r="AC21" i="28" s="1"/>
  <c r="AB22" i="28" s="1"/>
  <c r="AX23" i="28"/>
  <c r="S23" i="28" s="1"/>
  <c r="AC23" i="28" s="1"/>
  <c r="AB24" i="28" s="1"/>
  <c r="AX25" i="28"/>
  <c r="S25" i="28" s="1"/>
  <c r="AC25" i="28" s="1"/>
  <c r="AB26" i="28" s="1"/>
  <c r="AX26" i="28"/>
  <c r="S26" i="28" s="1"/>
  <c r="AC26" i="28" s="1"/>
  <c r="AB27" i="28" s="1"/>
  <c r="AX27" i="28"/>
  <c r="S27" i="28" s="1"/>
  <c r="AC27" i="28" s="1"/>
  <c r="AB28" i="28" s="1"/>
  <c r="AX29" i="28"/>
  <c r="S29" i="28" s="1"/>
  <c r="AC29" i="28" s="1"/>
  <c r="AB30" i="28" s="1"/>
  <c r="AX31" i="28"/>
  <c r="S31" i="28" s="1"/>
  <c r="AC31" i="28" s="1"/>
  <c r="AB32" i="28" s="1"/>
  <c r="AX32" i="28"/>
  <c r="S32" i="28" s="1"/>
  <c r="AC32" i="28" s="1"/>
  <c r="AB33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5" i="28"/>
  <c r="S65" i="28" s="1"/>
  <c r="AC65" i="28" s="1"/>
  <c r="AB66" i="28" s="1"/>
  <c r="AX66" i="28"/>
  <c r="S66" i="28" s="1"/>
  <c r="AC66" i="28" s="1"/>
  <c r="AB67" i="28" s="1"/>
  <c r="AX64" i="28"/>
  <c r="S64" i="28" s="1"/>
  <c r="AC64" i="28" s="1"/>
  <c r="AB65" i="28" s="1"/>
  <c r="AX67" i="28"/>
  <c r="S67" i="28" s="1"/>
  <c r="AC67" i="28" s="1"/>
  <c r="AB68" i="28" s="1"/>
  <c r="AX68" i="28"/>
  <c r="S68" i="28" s="1"/>
  <c r="AC68" i="28" s="1"/>
  <c r="AB69" i="28" s="1"/>
  <c r="AJ45" i="36"/>
  <c r="AK45" i="36"/>
  <c r="AT45" i="36" s="1"/>
  <c r="AS59" i="36"/>
  <c r="AL59" i="36"/>
  <c r="AU59" i="36" s="1"/>
  <c r="AR68" i="90"/>
  <c r="Z68" i="84"/>
  <c r="AJ34" i="36"/>
  <c r="AK34" i="36"/>
  <c r="AT34" i="36" s="1"/>
  <c r="AR66" i="83"/>
  <c r="Z69" i="93"/>
  <c r="AN67" i="76"/>
  <c r="AI67" i="76"/>
  <c r="AS47" i="88"/>
  <c r="AL47" i="88"/>
  <c r="AU47" i="88" s="1"/>
  <c r="AH67" i="83"/>
  <c r="AQ67" i="83" s="1"/>
  <c r="AJ30" i="88"/>
  <c r="AK30" i="88"/>
  <c r="AT30" i="88" s="1"/>
  <c r="AS48" i="88"/>
  <c r="AL48" i="88"/>
  <c r="AU48" i="88" s="1"/>
  <c r="AS65" i="88"/>
  <c r="AL65" i="88"/>
  <c r="AU65" i="88" s="1"/>
  <c r="AJ12" i="36"/>
  <c r="AK12" i="36"/>
  <c r="AT12" i="36" s="1"/>
  <c r="AJ48" i="36"/>
  <c r="AK48" i="36"/>
  <c r="AT48" i="36" s="1"/>
  <c r="Y69" i="94"/>
  <c r="Z69" i="94" s="1"/>
  <c r="X69" i="94"/>
  <c r="Z69" i="92"/>
  <c r="Z69" i="40"/>
  <c r="Y69" i="40"/>
  <c r="X69" i="40"/>
  <c r="AN67" i="75"/>
  <c r="AI67" i="75"/>
  <c r="X70" i="87"/>
  <c r="Y70" i="87"/>
  <c r="AH68" i="74"/>
  <c r="AQ68" i="74" s="1"/>
  <c r="AR69" i="41"/>
  <c r="AE69" i="34"/>
  <c r="AF69" i="34"/>
  <c r="AO69" i="34" s="1"/>
  <c r="AG69" i="34"/>
  <c r="AP69" i="34" s="1"/>
  <c r="W70" i="34"/>
  <c r="Z67" i="32"/>
  <c r="AJ31" i="88"/>
  <c r="AK31" i="88"/>
  <c r="AT31" i="88" s="1"/>
  <c r="AS55" i="88"/>
  <c r="AL55" i="88"/>
  <c r="AU55" i="88" s="1"/>
  <c r="AJ31" i="36"/>
  <c r="AK31" i="36"/>
  <c r="AT31" i="36" s="1"/>
  <c r="AJ5" i="36"/>
  <c r="AK5" i="36"/>
  <c r="AT5" i="36" s="1"/>
  <c r="AS29" i="88"/>
  <c r="AL29" i="88"/>
  <c r="AU29" i="88" s="1"/>
  <c r="AS20" i="88"/>
  <c r="AL20" i="88"/>
  <c r="AU20" i="88" s="1"/>
  <c r="AS38" i="88"/>
  <c r="AL38" i="88"/>
  <c r="AU38" i="88" s="1"/>
  <c r="AS56" i="88"/>
  <c r="AL56" i="88"/>
  <c r="AU56" i="88" s="1"/>
  <c r="AH66" i="47"/>
  <c r="AQ66" i="47" s="1"/>
  <c r="Z69" i="27"/>
  <c r="Y69" i="27"/>
  <c r="X69" i="27"/>
  <c r="AR66" i="46"/>
  <c r="AK38" i="36"/>
  <c r="AT38" i="36" s="1"/>
  <c r="AJ38" i="36"/>
  <c r="AJ57" i="36"/>
  <c r="AK57" i="36"/>
  <c r="AT57" i="36" s="1"/>
  <c r="AH68" i="48"/>
  <c r="AQ68" i="48" s="1"/>
  <c r="AJ66" i="36"/>
  <c r="Z69" i="28"/>
  <c r="AS5" i="88"/>
  <c r="AL5" i="88"/>
  <c r="AU5" i="88" s="1"/>
  <c r="AS21" i="88"/>
  <c r="AL21" i="88"/>
  <c r="AU21" i="88" s="1"/>
  <c r="AS39" i="88"/>
  <c r="AL39" i="88"/>
  <c r="AU39" i="88" s="1"/>
  <c r="AH68" i="35"/>
  <c r="AQ68" i="35" s="1"/>
  <c r="AJ69" i="36"/>
  <c r="AS69" i="36" s="1"/>
  <c r="AK69" i="36"/>
  <c r="AT69" i="36" s="1"/>
  <c r="Z68" i="43"/>
  <c r="AR66" i="32"/>
  <c r="AS16" i="88"/>
  <c r="AL16" i="88"/>
  <c r="AU16" i="88" s="1"/>
  <c r="AS34" i="88"/>
  <c r="AL34" i="88"/>
  <c r="AU34" i="88" s="1"/>
  <c r="AS52" i="88"/>
  <c r="AL52" i="88"/>
  <c r="AU52" i="88" s="1"/>
  <c r="AJ3" i="36"/>
  <c r="AB4" i="36"/>
  <c r="AJ40" i="36"/>
  <c r="AK40" i="36"/>
  <c r="AT40" i="36" s="1"/>
  <c r="AN70" i="39"/>
  <c r="AI70" i="39"/>
  <c r="AN72" i="77"/>
  <c r="AI72" i="77"/>
  <c r="Z66" i="73"/>
  <c r="AR68" i="38"/>
  <c r="AS3" i="88"/>
  <c r="AL3" i="88"/>
  <c r="AU3" i="88" s="1"/>
  <c r="Z67" i="83"/>
  <c r="AR65" i="37"/>
  <c r="AR68" i="28"/>
  <c r="AH69" i="90"/>
  <c r="AQ69" i="90" s="1"/>
  <c r="Y68" i="30"/>
  <c r="X68" i="30"/>
  <c r="AJ18" i="36"/>
  <c r="AK18" i="36"/>
  <c r="AT18" i="36" s="1"/>
  <c r="AJ54" i="36"/>
  <c r="AK54" i="36"/>
  <c r="AT54" i="36" s="1"/>
  <c r="AE66" i="78"/>
  <c r="AF66" i="78"/>
  <c r="AO66" i="78" s="1"/>
  <c r="W67" i="78"/>
  <c r="AG66" i="78"/>
  <c r="AP66" i="78" s="1"/>
  <c r="AS35" i="88"/>
  <c r="AL35" i="88"/>
  <c r="AU35" i="88" s="1"/>
  <c r="Z71" i="85"/>
  <c r="Y71" i="85"/>
  <c r="X71" i="85"/>
  <c r="AR65" i="47"/>
  <c r="W70" i="31"/>
  <c r="AG69" i="31"/>
  <c r="AP69" i="31" s="1"/>
  <c r="AF69" i="31"/>
  <c r="AO69" i="31" s="1"/>
  <c r="AE69" i="31"/>
  <c r="AJ37" i="36"/>
  <c r="AK37" i="36"/>
  <c r="AT37" i="36" s="1"/>
  <c r="AR66" i="42"/>
  <c r="AJ27" i="36"/>
  <c r="AK27" i="36"/>
  <c r="AT27" i="36" s="1"/>
  <c r="X72" i="86"/>
  <c r="Y72" i="86"/>
  <c r="Z72" i="86" s="1"/>
  <c r="AE69" i="26"/>
  <c r="W70" i="26"/>
  <c r="AG69" i="26"/>
  <c r="AP69" i="26" s="1"/>
  <c r="AF69" i="26"/>
  <c r="AO69" i="26" s="1"/>
  <c r="W67" i="47"/>
  <c r="AG66" i="47"/>
  <c r="AP66" i="47" s="1"/>
  <c r="AF66" i="47"/>
  <c r="AO66" i="47" s="1"/>
  <c r="AE66" i="47"/>
  <c r="AJ8" i="36"/>
  <c r="AK8" i="36"/>
  <c r="AT8" i="36" s="1"/>
  <c r="AK44" i="36"/>
  <c r="AT44" i="36" s="1"/>
  <c r="AJ44" i="36"/>
  <c r="AS17" i="88"/>
  <c r="AL17" i="88"/>
  <c r="AU17" i="88" s="1"/>
  <c r="W69" i="48"/>
  <c r="AG68" i="48"/>
  <c r="AP68" i="48" s="1"/>
  <c r="AF68" i="48"/>
  <c r="AO68" i="48" s="1"/>
  <c r="AE68" i="48"/>
  <c r="AH66" i="37"/>
  <c r="AQ66" i="37" s="1"/>
  <c r="AH69" i="96"/>
  <c r="AQ69" i="96" s="1"/>
  <c r="AQ71" i="96" s="1"/>
  <c r="AX4" i="96"/>
  <c r="S4" i="96" s="1"/>
  <c r="AC4" i="96" s="1"/>
  <c r="AB5" i="96" s="1"/>
  <c r="AZ3" i="96"/>
  <c r="AX5" i="96" s="1"/>
  <c r="S5" i="96" s="1"/>
  <c r="AC5" i="96" s="1"/>
  <c r="AB6" i="96" s="1"/>
  <c r="AX3" i="96"/>
  <c r="S3" i="96" s="1"/>
  <c r="AC3" i="96" s="1"/>
  <c r="AX6" i="96"/>
  <c r="S6" i="96" s="1"/>
  <c r="AC6" i="96" s="1"/>
  <c r="AB7" i="96" s="1"/>
  <c r="AX7" i="96"/>
  <c r="S7" i="96" s="1"/>
  <c r="AC7" i="96" s="1"/>
  <c r="AB8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2" i="96"/>
  <c r="S12" i="96" s="1"/>
  <c r="AC12" i="96" s="1"/>
  <c r="AB13" i="96" s="1"/>
  <c r="AX13" i="96"/>
  <c r="S13" i="96" s="1"/>
  <c r="AC13" i="96" s="1"/>
  <c r="AB14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18" i="96"/>
  <c r="S18" i="96" s="1"/>
  <c r="AC18" i="96" s="1"/>
  <c r="AB19" i="96" s="1"/>
  <c r="AX19" i="96"/>
  <c r="S19" i="96" s="1"/>
  <c r="AC19" i="96" s="1"/>
  <c r="AB20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4" i="96"/>
  <c r="S24" i="96" s="1"/>
  <c r="AC24" i="96" s="1"/>
  <c r="AB25" i="96" s="1"/>
  <c r="AX25" i="96"/>
  <c r="S25" i="96" s="1"/>
  <c r="AC25" i="96" s="1"/>
  <c r="AB26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0" i="96"/>
  <c r="S30" i="96" s="1"/>
  <c r="AC30" i="96" s="1"/>
  <c r="AB31" i="96" s="1"/>
  <c r="AX31" i="96"/>
  <c r="S31" i="96" s="1"/>
  <c r="AC31" i="96" s="1"/>
  <c r="AB32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6" i="96"/>
  <c r="S36" i="96" s="1"/>
  <c r="AC36" i="96" s="1"/>
  <c r="AB37" i="96" s="1"/>
  <c r="AX37" i="96"/>
  <c r="S37" i="96" s="1"/>
  <c r="AC37" i="96" s="1"/>
  <c r="AB38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2" i="96"/>
  <c r="S42" i="96" s="1"/>
  <c r="AC42" i="96" s="1"/>
  <c r="AB43" i="96" s="1"/>
  <c r="AX43" i="96"/>
  <c r="S43" i="96" s="1"/>
  <c r="AC43" i="96" s="1"/>
  <c r="AB44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48" i="96"/>
  <c r="S48" i="96" s="1"/>
  <c r="AC48" i="96" s="1"/>
  <c r="AB49" i="96" s="1"/>
  <c r="AX49" i="96"/>
  <c r="S49" i="96" s="1"/>
  <c r="AC49" i="96" s="1"/>
  <c r="AB50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6" i="96"/>
  <c r="S66" i="96" s="1"/>
  <c r="AC66" i="96" s="1"/>
  <c r="AB67" i="96" s="1"/>
  <c r="AX68" i="96"/>
  <c r="S68" i="96" s="1"/>
  <c r="AC68" i="96" s="1"/>
  <c r="AB69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H67" i="44"/>
  <c r="AQ67" i="44" s="1"/>
  <c r="W69" i="35"/>
  <c r="AG68" i="35"/>
  <c r="AP68" i="35" s="1"/>
  <c r="AF68" i="35"/>
  <c r="AO68" i="35" s="1"/>
  <c r="AE68" i="35"/>
  <c r="AS11" i="88"/>
  <c r="AL11" i="88"/>
  <c r="AU11" i="88" s="1"/>
  <c r="AR67" i="74"/>
  <c r="AH73" i="89"/>
  <c r="AQ73" i="89" s="1"/>
  <c r="AJ10" i="36"/>
  <c r="AK10" i="36"/>
  <c r="AT10" i="36" s="1"/>
  <c r="AJ46" i="36"/>
  <c r="AK46" i="36"/>
  <c r="AT46" i="36" s="1"/>
  <c r="AH67" i="42"/>
  <c r="AQ67" i="42" s="1"/>
  <c r="AR67" i="91"/>
  <c r="AJ4" i="88"/>
  <c r="AK4" i="88"/>
  <c r="AT4" i="88" s="1"/>
  <c r="AS11" i="36"/>
  <c r="AL11" i="36"/>
  <c r="AU11" i="36" s="1"/>
  <c r="AR68" i="95"/>
  <c r="AJ6" i="88"/>
  <c r="AK6" i="88"/>
  <c r="AT6" i="88" s="1"/>
  <c r="AJ36" i="88"/>
  <c r="AS54" i="88"/>
  <c r="AL54" i="88"/>
  <c r="AU54" i="88" s="1"/>
  <c r="AJ24" i="36"/>
  <c r="AK24" i="36"/>
  <c r="AT24" i="36" s="1"/>
  <c r="AJ60" i="36"/>
  <c r="AK60" i="36"/>
  <c r="AT60" i="36" s="1"/>
  <c r="AS51" i="88"/>
  <c r="AL51" i="88"/>
  <c r="AU51" i="88" s="1"/>
  <c r="AS41" i="36"/>
  <c r="AL41" i="36"/>
  <c r="AU41" i="36" s="1"/>
  <c r="AI68" i="40"/>
  <c r="AN68" i="40"/>
  <c r="X69" i="33"/>
  <c r="Y69" i="33"/>
  <c r="AJ7" i="36"/>
  <c r="AE73" i="77" l="1"/>
  <c r="AF73" i="77"/>
  <c r="AO73" i="77" s="1"/>
  <c r="W74" i="77"/>
  <c r="AG73" i="77"/>
  <c r="AP73" i="77" s="1"/>
  <c r="AF72" i="86"/>
  <c r="AO72" i="86" s="1"/>
  <c r="AE72" i="86"/>
  <c r="W73" i="86"/>
  <c r="AG72" i="86"/>
  <c r="AP72" i="86" s="1"/>
  <c r="AJ6" i="96"/>
  <c r="AK6" i="96"/>
  <c r="AT6" i="96" s="1"/>
  <c r="W70" i="94"/>
  <c r="AE69" i="94"/>
  <c r="AF69" i="94"/>
  <c r="AO69" i="94" s="1"/>
  <c r="AG69" i="94"/>
  <c r="AP69" i="94" s="1"/>
  <c r="AE70" i="29"/>
  <c r="W71" i="29"/>
  <c r="AG70" i="29"/>
  <c r="AP70" i="29" s="1"/>
  <c r="AF70" i="29"/>
  <c r="AO70" i="29" s="1"/>
  <c r="AK6" i="92"/>
  <c r="AT6" i="92" s="1"/>
  <c r="AF71" i="39"/>
  <c r="AO71" i="39" s="1"/>
  <c r="AE71" i="39"/>
  <c r="W72" i="39"/>
  <c r="AG71" i="39"/>
  <c r="AP71" i="39" s="1"/>
  <c r="AE71" i="82"/>
  <c r="AF71" i="82"/>
  <c r="AO71" i="82" s="1"/>
  <c r="W72" i="82"/>
  <c r="AG71" i="82"/>
  <c r="AP71" i="82" s="1"/>
  <c r="AJ8" i="28"/>
  <c r="AK8" i="28"/>
  <c r="AT8" i="28" s="1"/>
  <c r="AJ35" i="96"/>
  <c r="AK35" i="96"/>
  <c r="AT35" i="96" s="1"/>
  <c r="AJ23" i="96"/>
  <c r="AK23" i="96"/>
  <c r="AT23" i="96" s="1"/>
  <c r="AG71" i="85"/>
  <c r="AP71" i="85" s="1"/>
  <c r="AF71" i="85"/>
  <c r="AO71" i="85" s="1"/>
  <c r="W72" i="85"/>
  <c r="AE71" i="85"/>
  <c r="AK18" i="28"/>
  <c r="AT18" i="28" s="1"/>
  <c r="AJ56" i="96"/>
  <c r="AK56" i="96"/>
  <c r="AT56" i="96" s="1"/>
  <c r="AS36" i="88"/>
  <c r="AL36" i="88"/>
  <c r="AU36" i="88" s="1"/>
  <c r="AJ69" i="96"/>
  <c r="AS69" i="96" s="1"/>
  <c r="AK69" i="96"/>
  <c r="AT69" i="96" s="1"/>
  <c r="AJ60" i="96"/>
  <c r="AK60" i="96"/>
  <c r="AT60" i="96" s="1"/>
  <c r="AJ54" i="96"/>
  <c r="AK54" i="96"/>
  <c r="AT54" i="96" s="1"/>
  <c r="AJ48" i="96"/>
  <c r="AK48" i="96"/>
  <c r="AT48" i="96" s="1"/>
  <c r="AJ42" i="96"/>
  <c r="AK42" i="96"/>
  <c r="AT42" i="96" s="1"/>
  <c r="AJ36" i="96"/>
  <c r="AK36" i="96"/>
  <c r="AT36" i="96" s="1"/>
  <c r="AJ30" i="96"/>
  <c r="AK30" i="96"/>
  <c r="AT30" i="96" s="1"/>
  <c r="AJ24" i="96"/>
  <c r="AK24" i="96"/>
  <c r="AT24" i="96" s="1"/>
  <c r="AJ18" i="96"/>
  <c r="AK18" i="96"/>
  <c r="AT18" i="96" s="1"/>
  <c r="AX11" i="96"/>
  <c r="S11" i="96" s="1"/>
  <c r="AC11" i="96" s="1"/>
  <c r="AB12" i="96" s="1"/>
  <c r="AS18" i="36"/>
  <c r="AL18" i="36"/>
  <c r="AU18" i="36" s="1"/>
  <c r="AE66" i="73"/>
  <c r="AF66" i="73"/>
  <c r="AO66" i="73" s="1"/>
  <c r="W67" i="73"/>
  <c r="AG66" i="73"/>
  <c r="AP66" i="73" s="1"/>
  <c r="AS40" i="36"/>
  <c r="AL40" i="36"/>
  <c r="AU40" i="36" s="1"/>
  <c r="AR67" i="75"/>
  <c r="AH69" i="94"/>
  <c r="AQ69" i="94" s="1"/>
  <c r="AS12" i="36"/>
  <c r="AL12" i="36"/>
  <c r="AU12" i="36" s="1"/>
  <c r="AS30" i="88"/>
  <c r="AL30" i="88"/>
  <c r="AU30" i="88" s="1"/>
  <c r="AJ65" i="28"/>
  <c r="AK65" i="28"/>
  <c r="AT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W71" i="41"/>
  <c r="AG70" i="41"/>
  <c r="AP70" i="41" s="1"/>
  <c r="AF70" i="41"/>
  <c r="AO70" i="41" s="1"/>
  <c r="AE70" i="41"/>
  <c r="AS25" i="88"/>
  <c r="AL25" i="88"/>
  <c r="AU25" i="88" s="1"/>
  <c r="AE69" i="95"/>
  <c r="AF69" i="95"/>
  <c r="AO69" i="95" s="1"/>
  <c r="AG69" i="95"/>
  <c r="AP69" i="95" s="1"/>
  <c r="W70" i="95"/>
  <c r="AS62" i="36"/>
  <c r="AL62" i="36"/>
  <c r="AU62" i="36" s="1"/>
  <c r="AH68" i="75"/>
  <c r="AQ68" i="75" s="1"/>
  <c r="AX64" i="92"/>
  <c r="S64" i="92" s="1"/>
  <c r="AC64" i="92" s="1"/>
  <c r="AB65" i="92" s="1"/>
  <c r="AX58" i="92"/>
  <c r="S58" i="92" s="1"/>
  <c r="AC58" i="92" s="1"/>
  <c r="AB59" i="92" s="1"/>
  <c r="AX52" i="92"/>
  <c r="S52" i="92" s="1"/>
  <c r="AC52" i="92" s="1"/>
  <c r="AB53" i="92" s="1"/>
  <c r="AX46" i="92"/>
  <c r="S46" i="92" s="1"/>
  <c r="AC46" i="92" s="1"/>
  <c r="AB47" i="92" s="1"/>
  <c r="AX40" i="92"/>
  <c r="S40" i="92" s="1"/>
  <c r="AC40" i="92" s="1"/>
  <c r="AB41" i="92" s="1"/>
  <c r="AX34" i="92"/>
  <c r="S34" i="92" s="1"/>
  <c r="AC34" i="92" s="1"/>
  <c r="AB35" i="92" s="1"/>
  <c r="AX28" i="92"/>
  <c r="S28" i="92" s="1"/>
  <c r="AC28" i="92" s="1"/>
  <c r="AB29" i="92" s="1"/>
  <c r="AX22" i="92"/>
  <c r="S22" i="92" s="1"/>
  <c r="AC22" i="92" s="1"/>
  <c r="AB23" i="92" s="1"/>
  <c r="AX16" i="92"/>
  <c r="S16" i="92" s="1"/>
  <c r="AC16" i="92" s="1"/>
  <c r="AB17" i="92" s="1"/>
  <c r="AX10" i="92"/>
  <c r="S10" i="92" s="1"/>
  <c r="AC10" i="92" s="1"/>
  <c r="AB11" i="92" s="1"/>
  <c r="AX4" i="92"/>
  <c r="S4" i="92" s="1"/>
  <c r="AC4" i="92" s="1"/>
  <c r="AB5" i="92" s="1"/>
  <c r="AS36" i="36"/>
  <c r="AL36" i="36"/>
  <c r="AU36" i="36" s="1"/>
  <c r="AS56" i="36"/>
  <c r="AL56" i="36"/>
  <c r="AU56" i="36" s="1"/>
  <c r="AS16" i="36"/>
  <c r="AL16" i="36"/>
  <c r="AU16" i="36" s="1"/>
  <c r="X69" i="91"/>
  <c r="Y69" i="91"/>
  <c r="Z68" i="46"/>
  <c r="Y68" i="46"/>
  <c r="X68" i="46"/>
  <c r="X69" i="74"/>
  <c r="Y69" i="74"/>
  <c r="Z68" i="42"/>
  <c r="X68" i="42"/>
  <c r="Y68" i="42"/>
  <c r="AR68" i="40"/>
  <c r="AJ59" i="96"/>
  <c r="AK59" i="96"/>
  <c r="AT59" i="96" s="1"/>
  <c r="AB4" i="96"/>
  <c r="AJ3" i="96"/>
  <c r="AG67" i="83"/>
  <c r="AP67" i="83" s="1"/>
  <c r="AF67" i="83"/>
  <c r="AO67" i="83" s="1"/>
  <c r="AE67" i="83"/>
  <c r="W68" i="83"/>
  <c r="AF69" i="28"/>
  <c r="AO69" i="28" s="1"/>
  <c r="AO71" i="28" s="1"/>
  <c r="AE69" i="28"/>
  <c r="AX69" i="28"/>
  <c r="S69" i="28" s="1"/>
  <c r="AC69" i="28" s="1"/>
  <c r="AG69" i="28"/>
  <c r="AP69" i="28" s="1"/>
  <c r="AP71" i="28" s="1"/>
  <c r="AJ54" i="28"/>
  <c r="AK54" i="28"/>
  <c r="AT54" i="28" s="1"/>
  <c r="AJ30" i="28"/>
  <c r="AK30" i="28"/>
  <c r="AT30" i="28" s="1"/>
  <c r="AJ6" i="28"/>
  <c r="AK6" i="28"/>
  <c r="AT6" i="28" s="1"/>
  <c r="AS61" i="36"/>
  <c r="AL61" i="36"/>
  <c r="AU61" i="36" s="1"/>
  <c r="AS6" i="36"/>
  <c r="AL6" i="36"/>
  <c r="AU6" i="36" s="1"/>
  <c r="AN68" i="81"/>
  <c r="AI68" i="81"/>
  <c r="AG68" i="75"/>
  <c r="AP68" i="75" s="1"/>
  <c r="AF68" i="75"/>
  <c r="AO68" i="75" s="1"/>
  <c r="W69" i="75"/>
  <c r="AE68" i="75"/>
  <c r="AS39" i="36"/>
  <c r="AL39" i="36"/>
  <c r="AU39" i="36" s="1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J16" i="92"/>
  <c r="AK16" i="92"/>
  <c r="AT16" i="92" s="1"/>
  <c r="AJ10" i="92"/>
  <c r="AK10" i="92"/>
  <c r="AT10" i="92" s="1"/>
  <c r="AI70" i="79"/>
  <c r="AN70" i="79"/>
  <c r="AS42" i="88"/>
  <c r="AL42" i="88"/>
  <c r="AU42" i="88" s="1"/>
  <c r="AR69" i="29"/>
  <c r="AS50" i="36"/>
  <c r="AL50" i="36"/>
  <c r="AU50" i="36" s="1"/>
  <c r="X70" i="45"/>
  <c r="Y70" i="45"/>
  <c r="AT71" i="88"/>
  <c r="AS10" i="36"/>
  <c r="AL10" i="36"/>
  <c r="AU10" i="36" s="1"/>
  <c r="AJ41" i="96"/>
  <c r="AK41" i="96"/>
  <c r="AT41" i="96" s="1"/>
  <c r="AJ17" i="96"/>
  <c r="AK17" i="96"/>
  <c r="AT17" i="96" s="1"/>
  <c r="Y69" i="48"/>
  <c r="X69" i="48"/>
  <c r="Z67" i="47"/>
  <c r="X67" i="47"/>
  <c r="Y67" i="47"/>
  <c r="AH68" i="30"/>
  <c r="AQ68" i="30" s="1"/>
  <c r="AS31" i="88"/>
  <c r="AL31" i="88"/>
  <c r="AU31" i="88" s="1"/>
  <c r="AJ60" i="28"/>
  <c r="AK60" i="28"/>
  <c r="AT60" i="28" s="1"/>
  <c r="AJ42" i="28"/>
  <c r="AK42" i="28"/>
  <c r="AT42" i="28" s="1"/>
  <c r="AS7" i="36"/>
  <c r="AL7" i="36"/>
  <c r="AU7" i="36" s="1"/>
  <c r="AS6" i="88"/>
  <c r="AL6" i="88"/>
  <c r="AU6" i="88" s="1"/>
  <c r="AS4" i="88"/>
  <c r="AL4" i="88"/>
  <c r="AU4" i="88" s="1"/>
  <c r="Y69" i="35"/>
  <c r="X69" i="35"/>
  <c r="Z69" i="35" s="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S8" i="36"/>
  <c r="AL8" i="36"/>
  <c r="AU8" i="36" s="1"/>
  <c r="AH72" i="86"/>
  <c r="AQ72" i="86" s="1"/>
  <c r="X70" i="31"/>
  <c r="Y70" i="31"/>
  <c r="Z70" i="31" s="1"/>
  <c r="AI66" i="78"/>
  <c r="AN66" i="78"/>
  <c r="AS3" i="36"/>
  <c r="AL3" i="36"/>
  <c r="AU3" i="36" s="1"/>
  <c r="AS66" i="36"/>
  <c r="AL66" i="36"/>
  <c r="AU66" i="36" s="1"/>
  <c r="AH69" i="27"/>
  <c r="AQ69" i="27" s="1"/>
  <c r="AF67" i="32"/>
  <c r="AO67" i="32" s="1"/>
  <c r="AE67" i="32"/>
  <c r="W68" i="32"/>
  <c r="AG67" i="32"/>
  <c r="AP67" i="32" s="1"/>
  <c r="AH69" i="40"/>
  <c r="AQ69" i="40" s="1"/>
  <c r="AQ71" i="40" s="1"/>
  <c r="AZ3" i="40"/>
  <c r="AX6" i="40" s="1"/>
  <c r="S6" i="40" s="1"/>
  <c r="AC6" i="40" s="1"/>
  <c r="AB7" i="40" s="1"/>
  <c r="AX9" i="40"/>
  <c r="S9" i="40" s="1"/>
  <c r="AC9" i="40" s="1"/>
  <c r="AB10" i="40" s="1"/>
  <c r="AX10" i="40"/>
  <c r="S10" i="40" s="1"/>
  <c r="AC10" i="40" s="1"/>
  <c r="AB11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8" i="40"/>
  <c r="S68" i="40" s="1"/>
  <c r="AC68" i="40" s="1"/>
  <c r="AB69" i="40" s="1"/>
  <c r="AX67" i="40"/>
  <c r="S67" i="40" s="1"/>
  <c r="AC67" i="40" s="1"/>
  <c r="AB68" i="40" s="1"/>
  <c r="AX64" i="40"/>
  <c r="S64" i="40" s="1"/>
  <c r="AC64" i="40" s="1"/>
  <c r="AB65" i="40" s="1"/>
  <c r="AX65" i="40"/>
  <c r="S65" i="40" s="1"/>
  <c r="AC65" i="40" s="1"/>
  <c r="AB66" i="40" s="1"/>
  <c r="AX66" i="40"/>
  <c r="S66" i="40" s="1"/>
  <c r="AC66" i="40" s="1"/>
  <c r="AB67" i="40" s="1"/>
  <c r="AR67" i="76"/>
  <c r="AS34" i="36"/>
  <c r="AL34" i="36"/>
  <c r="AU34" i="36" s="1"/>
  <c r="AJ66" i="28"/>
  <c r="AK66" i="28"/>
  <c r="AT66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X28" i="28"/>
  <c r="S28" i="28" s="1"/>
  <c r="AC28" i="28" s="1"/>
  <c r="AB29" i="28" s="1"/>
  <c r="AX22" i="28"/>
  <c r="S22" i="28" s="1"/>
  <c r="AC22" i="28" s="1"/>
  <c r="AB23" i="28" s="1"/>
  <c r="AX16" i="28"/>
  <c r="S16" i="28" s="1"/>
  <c r="AC16" i="28" s="1"/>
  <c r="AB17" i="28" s="1"/>
  <c r="AX10" i="28"/>
  <c r="S10" i="28" s="1"/>
  <c r="AC10" i="28" s="1"/>
  <c r="AB11" i="28" s="1"/>
  <c r="AX3" i="28"/>
  <c r="S3" i="28" s="1"/>
  <c r="AC3" i="28" s="1"/>
  <c r="AH70" i="29"/>
  <c r="AQ70" i="29" s="1"/>
  <c r="AS33" i="36"/>
  <c r="AL33" i="36"/>
  <c r="AU33" i="36" s="1"/>
  <c r="AS13" i="36"/>
  <c r="AL13" i="36"/>
  <c r="AU13" i="36" s="1"/>
  <c r="AS64" i="36"/>
  <c r="AL64" i="36"/>
  <c r="AU64" i="36" s="1"/>
  <c r="AS26" i="36"/>
  <c r="AL26" i="36"/>
  <c r="AU26" i="36" s="1"/>
  <c r="AR68" i="33"/>
  <c r="AX67" i="92"/>
  <c r="S67" i="92" s="1"/>
  <c r="AC67" i="92" s="1"/>
  <c r="AB68" i="92" s="1"/>
  <c r="AX62" i="92"/>
  <c r="S62" i="92" s="1"/>
  <c r="AC62" i="92" s="1"/>
  <c r="AB63" i="92" s="1"/>
  <c r="AX56" i="92"/>
  <c r="S56" i="92" s="1"/>
  <c r="AC56" i="92" s="1"/>
  <c r="AB57" i="92" s="1"/>
  <c r="AX50" i="92"/>
  <c r="S50" i="92" s="1"/>
  <c r="AC50" i="92" s="1"/>
  <c r="AB51" i="92" s="1"/>
  <c r="AX44" i="92"/>
  <c r="S44" i="92" s="1"/>
  <c r="AC44" i="92" s="1"/>
  <c r="AB45" i="92" s="1"/>
  <c r="AX38" i="92"/>
  <c r="S38" i="92" s="1"/>
  <c r="AC38" i="92" s="1"/>
  <c r="AB39" i="92" s="1"/>
  <c r="AX32" i="92"/>
  <c r="S32" i="92" s="1"/>
  <c r="AC32" i="92" s="1"/>
  <c r="AB33" i="92" s="1"/>
  <c r="AX26" i="92"/>
  <c r="S26" i="92" s="1"/>
  <c r="AC26" i="92" s="1"/>
  <c r="AB27" i="92" s="1"/>
  <c r="AX20" i="92"/>
  <c r="S20" i="92" s="1"/>
  <c r="AC20" i="92" s="1"/>
  <c r="AB21" i="92" s="1"/>
  <c r="AX14" i="92"/>
  <c r="S14" i="92" s="1"/>
  <c r="AC14" i="92" s="1"/>
  <c r="AB15" i="92" s="1"/>
  <c r="AX8" i="92"/>
  <c r="S8" i="92" s="1"/>
  <c r="AC8" i="92" s="1"/>
  <c r="AB9" i="92" s="1"/>
  <c r="AX3" i="92"/>
  <c r="S3" i="92" s="1"/>
  <c r="AC3" i="92" s="1"/>
  <c r="AH73" i="77"/>
  <c r="AQ73" i="77" s="1"/>
  <c r="AS58" i="36"/>
  <c r="AL58" i="36"/>
  <c r="AU58" i="36" s="1"/>
  <c r="AS20" i="36"/>
  <c r="AL20" i="36"/>
  <c r="AU20" i="36" s="1"/>
  <c r="AR71" i="86"/>
  <c r="AS30" i="36"/>
  <c r="AL30" i="36"/>
  <c r="AU30" i="36" s="1"/>
  <c r="AS51" i="36"/>
  <c r="AL51" i="36"/>
  <c r="AU51" i="36" s="1"/>
  <c r="AS43" i="88"/>
  <c r="AL43" i="88"/>
  <c r="AU43" i="88" s="1"/>
  <c r="AI69" i="96"/>
  <c r="AN69" i="96"/>
  <c r="AN71" i="96" s="1"/>
  <c r="AN66" i="37"/>
  <c r="AI66" i="37"/>
  <c r="AS60" i="36"/>
  <c r="AL60" i="36"/>
  <c r="AU60" i="36" s="1"/>
  <c r="AJ67" i="96"/>
  <c r="AK67" i="96"/>
  <c r="AT67" i="96" s="1"/>
  <c r="AJ47" i="96"/>
  <c r="AK47" i="96"/>
  <c r="AT47" i="96" s="1"/>
  <c r="AJ11" i="96"/>
  <c r="AK11" i="96"/>
  <c r="AT11" i="96" s="1"/>
  <c r="AR72" i="77"/>
  <c r="AJ4" i="36"/>
  <c r="AK4" i="36"/>
  <c r="AT4" i="36" s="1"/>
  <c r="AT71" i="36" s="1"/>
  <c r="AS5" i="36"/>
  <c r="AL5" i="36"/>
  <c r="AU5" i="36" s="1"/>
  <c r="AI69" i="34"/>
  <c r="AN69" i="34"/>
  <c r="AJ67" i="28"/>
  <c r="AK67" i="28"/>
  <c r="AT67" i="28" s="1"/>
  <c r="AJ48" i="28"/>
  <c r="AK48" i="28"/>
  <c r="AT48" i="28" s="1"/>
  <c r="AJ24" i="28"/>
  <c r="AK24" i="28"/>
  <c r="AT24" i="28" s="1"/>
  <c r="AL69" i="88"/>
  <c r="AU69" i="88" s="1"/>
  <c r="AR69" i="88"/>
  <c r="AR71" i="88" s="1"/>
  <c r="AS24" i="36"/>
  <c r="AL24" i="36"/>
  <c r="AU24" i="36" s="1"/>
  <c r="AJ68" i="96"/>
  <c r="AK68" i="96"/>
  <c r="AT68" i="96" s="1"/>
  <c r="AJ63" i="96"/>
  <c r="AK63" i="96"/>
  <c r="AT63" i="96" s="1"/>
  <c r="AJ57" i="96"/>
  <c r="AK57" i="96"/>
  <c r="AT57" i="96" s="1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J5" i="96"/>
  <c r="AK5" i="96"/>
  <c r="AT5" i="96" s="1"/>
  <c r="AI66" i="47"/>
  <c r="AN66" i="47"/>
  <c r="AS37" i="36"/>
  <c r="AL37" i="36"/>
  <c r="AU37" i="36" s="1"/>
  <c r="Z68" i="30"/>
  <c r="AR70" i="39"/>
  <c r="AS57" i="36"/>
  <c r="AL57" i="36"/>
  <c r="AU57" i="36" s="1"/>
  <c r="AS31" i="36"/>
  <c r="AL31" i="36"/>
  <c r="AU31" i="36" s="1"/>
  <c r="X70" i="34"/>
  <c r="Y70" i="34"/>
  <c r="AF68" i="84"/>
  <c r="AO68" i="84" s="1"/>
  <c r="AE68" i="84"/>
  <c r="AG68" i="84"/>
  <c r="AP68" i="84" s="1"/>
  <c r="W69" i="84"/>
  <c r="AS45" i="36"/>
  <c r="AL45" i="36"/>
  <c r="AU45" i="36" s="1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K28" i="28"/>
  <c r="AT28" i="28" s="1"/>
  <c r="AJ22" i="28"/>
  <c r="AK22" i="28"/>
  <c r="AT22" i="28" s="1"/>
  <c r="AJ16" i="28"/>
  <c r="AK16" i="28"/>
  <c r="AT16" i="28" s="1"/>
  <c r="AK10" i="28"/>
  <c r="AT10" i="28" s="1"/>
  <c r="AS25" i="36"/>
  <c r="AL25" i="36"/>
  <c r="AU25" i="36" s="1"/>
  <c r="AS24" i="88"/>
  <c r="AL24" i="88"/>
  <c r="AU24" i="88" s="1"/>
  <c r="AH68" i="76"/>
  <c r="AQ68" i="76" s="1"/>
  <c r="AS55" i="36"/>
  <c r="AL55" i="36"/>
  <c r="AU55" i="36" s="1"/>
  <c r="AX68" i="92"/>
  <c r="S68" i="92" s="1"/>
  <c r="AC68" i="92" s="1"/>
  <c r="AB69" i="92" s="1"/>
  <c r="AX61" i="92"/>
  <c r="S61" i="92" s="1"/>
  <c r="AC61" i="92" s="1"/>
  <c r="AB62" i="92" s="1"/>
  <c r="AX55" i="92"/>
  <c r="S55" i="92" s="1"/>
  <c r="AC55" i="92" s="1"/>
  <c r="AB56" i="92" s="1"/>
  <c r="AX49" i="92"/>
  <c r="S49" i="92" s="1"/>
  <c r="AC49" i="92" s="1"/>
  <c r="AB50" i="92" s="1"/>
  <c r="AX43" i="92"/>
  <c r="S43" i="92" s="1"/>
  <c r="AC43" i="92" s="1"/>
  <c r="AB44" i="92" s="1"/>
  <c r="AX37" i="92"/>
  <c r="S37" i="92" s="1"/>
  <c r="AC37" i="92" s="1"/>
  <c r="AB38" i="92" s="1"/>
  <c r="AX31" i="92"/>
  <c r="S31" i="92" s="1"/>
  <c r="AC31" i="92" s="1"/>
  <c r="AB32" i="92" s="1"/>
  <c r="AX25" i="92"/>
  <c r="S25" i="92" s="1"/>
  <c r="AC25" i="92" s="1"/>
  <c r="AB26" i="92" s="1"/>
  <c r="AX19" i="92"/>
  <c r="S19" i="92" s="1"/>
  <c r="AC19" i="92" s="1"/>
  <c r="AB20" i="92" s="1"/>
  <c r="AX13" i="92"/>
  <c r="S13" i="92" s="1"/>
  <c r="AC13" i="92" s="1"/>
  <c r="AB14" i="92" s="1"/>
  <c r="AX7" i="92"/>
  <c r="S7" i="92" s="1"/>
  <c r="AC7" i="92" s="1"/>
  <c r="AB8" i="92" s="1"/>
  <c r="Y71" i="79"/>
  <c r="X71" i="79"/>
  <c r="AS18" i="88"/>
  <c r="AL18" i="88"/>
  <c r="AU18" i="88" s="1"/>
  <c r="X74" i="89"/>
  <c r="Y74" i="89"/>
  <c r="Z74" i="89" s="1"/>
  <c r="AI67" i="44"/>
  <c r="AN67" i="44"/>
  <c r="Z68" i="25"/>
  <c r="Y68" i="25"/>
  <c r="X68" i="25"/>
  <c r="AS13" i="88"/>
  <c r="AL13" i="88"/>
  <c r="AU13" i="88" s="1"/>
  <c r="AS21" i="36"/>
  <c r="AL21" i="36"/>
  <c r="AU21" i="36" s="1"/>
  <c r="AS23" i="36"/>
  <c r="AL23" i="36"/>
  <c r="AU23" i="36" s="1"/>
  <c r="AS14" i="36"/>
  <c r="AL14" i="36"/>
  <c r="AU14" i="36" s="1"/>
  <c r="AS17" i="36"/>
  <c r="AL17" i="36"/>
  <c r="AU17" i="36" s="1"/>
  <c r="AS37" i="88"/>
  <c r="AL37" i="88"/>
  <c r="AU37" i="88" s="1"/>
  <c r="AI67" i="46"/>
  <c r="AN67" i="46"/>
  <c r="X70" i="38"/>
  <c r="Y70" i="38"/>
  <c r="AI68" i="74"/>
  <c r="AN68" i="74"/>
  <c r="AN67" i="42"/>
  <c r="AI67" i="42"/>
  <c r="AJ53" i="96"/>
  <c r="AK53" i="96"/>
  <c r="AT53" i="96" s="1"/>
  <c r="AJ29" i="96"/>
  <c r="AK29" i="96"/>
  <c r="AT29" i="96" s="1"/>
  <c r="AJ36" i="28"/>
  <c r="AK36" i="28"/>
  <c r="AT36" i="28" s="1"/>
  <c r="AJ66" i="96"/>
  <c r="AK66" i="96"/>
  <c r="AT66" i="96" s="1"/>
  <c r="AJ62" i="96"/>
  <c r="AK62" i="96"/>
  <c r="AT62" i="96" s="1"/>
  <c r="AJ44" i="96"/>
  <c r="AK44" i="96"/>
  <c r="AT44" i="96" s="1"/>
  <c r="AJ38" i="96"/>
  <c r="AK38" i="96"/>
  <c r="AT38" i="96" s="1"/>
  <c r="AJ32" i="96"/>
  <c r="AK32" i="96"/>
  <c r="AT32" i="96" s="1"/>
  <c r="AJ26" i="96"/>
  <c r="AK26" i="96"/>
  <c r="AT26" i="96" s="1"/>
  <c r="AJ20" i="96"/>
  <c r="AK20" i="96"/>
  <c r="AT20" i="96" s="1"/>
  <c r="AJ14" i="96"/>
  <c r="AK14" i="96"/>
  <c r="AT14" i="96" s="1"/>
  <c r="AJ8" i="96"/>
  <c r="AK8" i="96"/>
  <c r="AT8" i="96" s="1"/>
  <c r="AI68" i="48"/>
  <c r="AN68" i="48"/>
  <c r="X70" i="26"/>
  <c r="Y70" i="26"/>
  <c r="AS54" i="36"/>
  <c r="AL54" i="36"/>
  <c r="AU54" i="36" s="1"/>
  <c r="AS38" i="36"/>
  <c r="AL38" i="36"/>
  <c r="AU38" i="36" s="1"/>
  <c r="AF69" i="27"/>
  <c r="AO69" i="27" s="1"/>
  <c r="AE69" i="27"/>
  <c r="W70" i="27"/>
  <c r="AG69" i="27"/>
  <c r="AP69" i="27" s="1"/>
  <c r="AH70" i="87"/>
  <c r="AQ70" i="87" s="1"/>
  <c r="AX69" i="40"/>
  <c r="S69" i="40" s="1"/>
  <c r="AC69" i="40" s="1"/>
  <c r="AG69" i="40"/>
  <c r="AP69" i="40" s="1"/>
  <c r="AP71" i="40" s="1"/>
  <c r="AF69" i="40"/>
  <c r="AO69" i="40" s="1"/>
  <c r="AO71" i="40" s="1"/>
  <c r="AE69" i="40"/>
  <c r="AS48" i="36"/>
  <c r="AL48" i="36"/>
  <c r="AU48" i="36" s="1"/>
  <c r="AE69" i="93"/>
  <c r="AF69" i="93"/>
  <c r="AO69" i="93" s="1"/>
  <c r="W70" i="93"/>
  <c r="AG69" i="93"/>
  <c r="AP69" i="93" s="1"/>
  <c r="AJ69" i="28"/>
  <c r="AS69" i="28" s="1"/>
  <c r="AK69" i="28"/>
  <c r="AT69" i="28" s="1"/>
  <c r="AJ63" i="28"/>
  <c r="AK63" i="28"/>
  <c r="AT63" i="28" s="1"/>
  <c r="AJ57" i="28"/>
  <c r="AK57" i="28"/>
  <c r="AT57" i="28" s="1"/>
  <c r="AJ51" i="28"/>
  <c r="AK51" i="28"/>
  <c r="AT51" i="28" s="1"/>
  <c r="AJ45" i="28"/>
  <c r="AK45" i="28"/>
  <c r="AT45" i="28" s="1"/>
  <c r="AJ39" i="28"/>
  <c r="AK39" i="28"/>
  <c r="AT39" i="28" s="1"/>
  <c r="AJ33" i="28"/>
  <c r="AK33" i="28"/>
  <c r="AT33" i="28" s="1"/>
  <c r="AJ27" i="28"/>
  <c r="AK27" i="28"/>
  <c r="AT27" i="28" s="1"/>
  <c r="AJ21" i="28"/>
  <c r="AK21" i="28"/>
  <c r="AT21" i="28" s="1"/>
  <c r="AJ15" i="28"/>
  <c r="AK15" i="28"/>
  <c r="AT15" i="28" s="1"/>
  <c r="AJ9" i="28"/>
  <c r="AK9" i="28"/>
  <c r="AT9" i="28" s="1"/>
  <c r="AJ5" i="28"/>
  <c r="AK5" i="28"/>
  <c r="AT5" i="28" s="1"/>
  <c r="AH71" i="82"/>
  <c r="AQ71" i="82" s="1"/>
  <c r="AS67" i="36"/>
  <c r="AL67" i="36"/>
  <c r="AU67" i="36" s="1"/>
  <c r="AS63" i="36"/>
  <c r="AL63" i="36"/>
  <c r="AU63" i="36" s="1"/>
  <c r="AS28" i="36"/>
  <c r="AL28" i="36"/>
  <c r="AU28" i="36" s="1"/>
  <c r="Y69" i="81"/>
  <c r="Z69" i="81" s="1"/>
  <c r="X69" i="81"/>
  <c r="AX66" i="92"/>
  <c r="S66" i="92" s="1"/>
  <c r="AC66" i="92" s="1"/>
  <c r="AB67" i="92" s="1"/>
  <c r="AX60" i="92"/>
  <c r="S60" i="92" s="1"/>
  <c r="AC60" i="92" s="1"/>
  <c r="AB61" i="92" s="1"/>
  <c r="AX54" i="92"/>
  <c r="S54" i="92" s="1"/>
  <c r="AC54" i="92" s="1"/>
  <c r="AB55" i="92" s="1"/>
  <c r="AX48" i="92"/>
  <c r="S48" i="92" s="1"/>
  <c r="AC48" i="92" s="1"/>
  <c r="AB49" i="92" s="1"/>
  <c r="AX42" i="92"/>
  <c r="S42" i="92" s="1"/>
  <c r="AC42" i="92" s="1"/>
  <c r="AB43" i="92" s="1"/>
  <c r="AX36" i="92"/>
  <c r="S36" i="92" s="1"/>
  <c r="AC36" i="92" s="1"/>
  <c r="AB37" i="92" s="1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AX6" i="92"/>
  <c r="S6" i="92" s="1"/>
  <c r="AC6" i="92" s="1"/>
  <c r="AB7" i="92" s="1"/>
  <c r="AS68" i="36"/>
  <c r="AL68" i="36"/>
  <c r="AU68" i="36" s="1"/>
  <c r="AR67" i="30"/>
  <c r="AS22" i="36"/>
  <c r="AL22" i="36"/>
  <c r="AU22" i="36" s="1"/>
  <c r="AR68" i="27"/>
  <c r="AR69" i="87"/>
  <c r="AS12" i="88"/>
  <c r="AS71" i="88" s="1"/>
  <c r="AL12" i="88"/>
  <c r="AU12" i="88" s="1"/>
  <c r="AU71" i="88" s="1"/>
  <c r="C11" i="88" s="1"/>
  <c r="F41" i="97" s="1"/>
  <c r="AS52" i="36"/>
  <c r="AL52" i="36"/>
  <c r="AU52" i="36" s="1"/>
  <c r="AS43" i="36"/>
  <c r="AL43" i="36"/>
  <c r="AU43" i="36" s="1"/>
  <c r="AI68" i="91"/>
  <c r="AN68" i="91"/>
  <c r="AI69" i="38"/>
  <c r="AN69" i="38"/>
  <c r="Y70" i="90"/>
  <c r="Z70" i="90" s="1"/>
  <c r="X70" i="90"/>
  <c r="AN69" i="45"/>
  <c r="AI69" i="45"/>
  <c r="AJ12" i="28"/>
  <c r="AK12" i="28"/>
  <c r="AT12" i="28" s="1"/>
  <c r="AH69" i="33"/>
  <c r="AQ69" i="33" s="1"/>
  <c r="AJ50" i="96"/>
  <c r="AK50" i="96"/>
  <c r="AT50" i="96" s="1"/>
  <c r="Z69" i="33"/>
  <c r="AS46" i="36"/>
  <c r="AL46" i="36"/>
  <c r="AU46" i="36" s="1"/>
  <c r="AI68" i="35"/>
  <c r="AN68" i="35"/>
  <c r="AJ65" i="96"/>
  <c r="AK65" i="96"/>
  <c r="AT65" i="96" s="1"/>
  <c r="AJ61" i="96"/>
  <c r="AK61" i="96"/>
  <c r="AT61" i="96" s="1"/>
  <c r="AJ55" i="96"/>
  <c r="AK55" i="96"/>
  <c r="AT55" i="96" s="1"/>
  <c r="AJ49" i="96"/>
  <c r="AK49" i="96"/>
  <c r="AT49" i="96" s="1"/>
  <c r="AJ43" i="96"/>
  <c r="AK43" i="96"/>
  <c r="AT43" i="96" s="1"/>
  <c r="AJ37" i="96"/>
  <c r="AK37" i="96"/>
  <c r="AT37" i="96" s="1"/>
  <c r="AJ31" i="96"/>
  <c r="AK31" i="96"/>
  <c r="AT31" i="96" s="1"/>
  <c r="AJ25" i="96"/>
  <c r="AK25" i="96"/>
  <c r="AT25" i="96" s="1"/>
  <c r="AJ19" i="96"/>
  <c r="AK19" i="96"/>
  <c r="AT19" i="96" s="1"/>
  <c r="AJ13" i="96"/>
  <c r="AK13" i="96"/>
  <c r="AT13" i="96" s="1"/>
  <c r="AJ7" i="96"/>
  <c r="AK7" i="96"/>
  <c r="AT7" i="96" s="1"/>
  <c r="AS44" i="36"/>
  <c r="AL44" i="36"/>
  <c r="AU44" i="36" s="1"/>
  <c r="AI69" i="26"/>
  <c r="AN69" i="26"/>
  <c r="AS27" i="36"/>
  <c r="AL27" i="36"/>
  <c r="AU27" i="36" s="1"/>
  <c r="AN69" i="31"/>
  <c r="AI69" i="31"/>
  <c r="AH71" i="85"/>
  <c r="AQ71" i="85" s="1"/>
  <c r="X67" i="78"/>
  <c r="Y67" i="78"/>
  <c r="AE68" i="43"/>
  <c r="AG68" i="43"/>
  <c r="AP68" i="43" s="1"/>
  <c r="AF68" i="43"/>
  <c r="AO68" i="43" s="1"/>
  <c r="W69" i="43"/>
  <c r="Z70" i="87"/>
  <c r="AX69" i="92"/>
  <c r="S69" i="92" s="1"/>
  <c r="AC69" i="92" s="1"/>
  <c r="AG69" i="92"/>
  <c r="AP69" i="92" s="1"/>
  <c r="AP71" i="92" s="1"/>
  <c r="AE69" i="92"/>
  <c r="AF69" i="92"/>
  <c r="AO69" i="92" s="1"/>
  <c r="AO71" i="92" s="1"/>
  <c r="AJ68" i="28"/>
  <c r="AK68" i="28"/>
  <c r="AT68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J32" i="28"/>
  <c r="AK32" i="28"/>
  <c r="AT32" i="28" s="1"/>
  <c r="AJ26" i="28"/>
  <c r="AK26" i="28"/>
  <c r="AT26" i="28" s="1"/>
  <c r="AJ20" i="28"/>
  <c r="AK20" i="28"/>
  <c r="AT20" i="28" s="1"/>
  <c r="AX13" i="28"/>
  <c r="S13" i="28" s="1"/>
  <c r="AC13" i="28" s="1"/>
  <c r="AB14" i="28" s="1"/>
  <c r="AS32" i="36"/>
  <c r="AL32" i="36"/>
  <c r="AU32" i="36" s="1"/>
  <c r="AR70" i="85"/>
  <c r="AS42" i="36"/>
  <c r="AL42" i="36"/>
  <c r="AU42" i="36" s="1"/>
  <c r="Z68" i="76"/>
  <c r="AS9" i="36"/>
  <c r="AL9" i="36"/>
  <c r="AU9" i="36" s="1"/>
  <c r="AS15" i="36"/>
  <c r="AL15" i="36"/>
  <c r="AU15" i="36" s="1"/>
  <c r="AS19" i="36"/>
  <c r="AL19" i="36"/>
  <c r="AU19" i="36" s="1"/>
  <c r="AS19" i="88"/>
  <c r="AL19" i="88"/>
  <c r="AU19" i="88" s="1"/>
  <c r="AX65" i="92"/>
  <c r="S65" i="92" s="1"/>
  <c r="AC65" i="92" s="1"/>
  <c r="AB66" i="92" s="1"/>
  <c r="AX59" i="92"/>
  <c r="S59" i="92" s="1"/>
  <c r="AC59" i="92" s="1"/>
  <c r="AB60" i="92" s="1"/>
  <c r="AX53" i="92"/>
  <c r="S53" i="92" s="1"/>
  <c r="AC53" i="92" s="1"/>
  <c r="AB54" i="92" s="1"/>
  <c r="AX47" i="92"/>
  <c r="S47" i="92" s="1"/>
  <c r="AC47" i="92" s="1"/>
  <c r="AB48" i="92" s="1"/>
  <c r="AX41" i="92"/>
  <c r="S41" i="92" s="1"/>
  <c r="AC41" i="92" s="1"/>
  <c r="AB42" i="92" s="1"/>
  <c r="AX35" i="92"/>
  <c r="S35" i="92" s="1"/>
  <c r="AC35" i="92" s="1"/>
  <c r="AB36" i="92" s="1"/>
  <c r="AX29" i="92"/>
  <c r="S29" i="92" s="1"/>
  <c r="AC29" i="92" s="1"/>
  <c r="AB30" i="92" s="1"/>
  <c r="AX23" i="92"/>
  <c r="S23" i="92" s="1"/>
  <c r="AC23" i="92" s="1"/>
  <c r="AB24" i="92" s="1"/>
  <c r="AX17" i="92"/>
  <c r="S17" i="92" s="1"/>
  <c r="AC17" i="92" s="1"/>
  <c r="AB18" i="92" s="1"/>
  <c r="AX11" i="92"/>
  <c r="S11" i="92" s="1"/>
  <c r="AC11" i="92" s="1"/>
  <c r="AB12" i="92" s="1"/>
  <c r="AL69" i="36"/>
  <c r="AU69" i="36" s="1"/>
  <c r="AH71" i="39"/>
  <c r="AQ71" i="39" s="1"/>
  <c r="AI73" i="89"/>
  <c r="AN73" i="89"/>
  <c r="Y68" i="44"/>
  <c r="X68" i="44"/>
  <c r="AI67" i="25"/>
  <c r="AN67" i="25"/>
  <c r="AS49" i="36"/>
  <c r="AL49" i="36"/>
  <c r="AU49" i="36" s="1"/>
  <c r="AR68" i="94"/>
  <c r="AS65" i="36"/>
  <c r="AL65" i="36"/>
  <c r="AU65" i="36" s="1"/>
  <c r="AR70" i="82"/>
  <c r="AI69" i="90"/>
  <c r="AN69" i="90"/>
  <c r="X67" i="37"/>
  <c r="Y67" i="37"/>
  <c r="AF74" i="89" l="1"/>
  <c r="AO74" i="89" s="1"/>
  <c r="W75" i="89"/>
  <c r="AG74" i="89"/>
  <c r="AP74" i="89" s="1"/>
  <c r="AE74" i="89"/>
  <c r="AK7" i="40"/>
  <c r="AT7" i="40" s="1"/>
  <c r="W70" i="35"/>
  <c r="AG69" i="35"/>
  <c r="AP69" i="35" s="1"/>
  <c r="AF69" i="35"/>
  <c r="AO69" i="35" s="1"/>
  <c r="AE69" i="35"/>
  <c r="AF70" i="31"/>
  <c r="AO70" i="31" s="1"/>
  <c r="AE70" i="31"/>
  <c r="W71" i="31"/>
  <c r="AG70" i="31"/>
  <c r="AP70" i="31" s="1"/>
  <c r="W71" i="90"/>
  <c r="AG70" i="90"/>
  <c r="AP70" i="90" s="1"/>
  <c r="AE70" i="90"/>
  <c r="AF70" i="90"/>
  <c r="AO70" i="90" s="1"/>
  <c r="AE69" i="81"/>
  <c r="AF69" i="81"/>
  <c r="AO69" i="81" s="1"/>
  <c r="AG69" i="81"/>
  <c r="AP69" i="81" s="1"/>
  <c r="W70" i="81"/>
  <c r="AJ18" i="92"/>
  <c r="AK18" i="92"/>
  <c r="AT18" i="92" s="1"/>
  <c r="AJ54" i="92"/>
  <c r="AK54" i="92"/>
  <c r="AT54" i="92" s="1"/>
  <c r="AS32" i="28"/>
  <c r="AL32" i="28"/>
  <c r="AU32" i="28" s="1"/>
  <c r="AS68" i="28"/>
  <c r="AL68" i="28"/>
  <c r="AU68" i="28" s="1"/>
  <c r="AH67" i="78"/>
  <c r="AQ67" i="78" s="1"/>
  <c r="AR69" i="26"/>
  <c r="AS31" i="96"/>
  <c r="AL31" i="96"/>
  <c r="AU31" i="96" s="1"/>
  <c r="AS65" i="96"/>
  <c r="AL65" i="96"/>
  <c r="AU65" i="96" s="1"/>
  <c r="AJ19" i="92"/>
  <c r="AK19" i="92"/>
  <c r="AT19" i="92" s="1"/>
  <c r="AS21" i="28"/>
  <c r="AL21" i="28"/>
  <c r="AU21" i="28" s="1"/>
  <c r="AS39" i="28"/>
  <c r="AL39" i="28"/>
  <c r="AU39" i="28" s="1"/>
  <c r="AS57" i="28"/>
  <c r="AL57" i="28"/>
  <c r="AU57" i="28" s="1"/>
  <c r="Y70" i="93"/>
  <c r="X70" i="93"/>
  <c r="AI69" i="40"/>
  <c r="AN69" i="40"/>
  <c r="AN71" i="40" s="1"/>
  <c r="AI69" i="27"/>
  <c r="AN69" i="27"/>
  <c r="AJ24" i="92"/>
  <c r="AK24" i="92"/>
  <c r="AT24" i="92" s="1"/>
  <c r="AJ36" i="92"/>
  <c r="AK36" i="92"/>
  <c r="AT36" i="92" s="1"/>
  <c r="AR69" i="45"/>
  <c r="AR69" i="38"/>
  <c r="AJ37" i="92"/>
  <c r="AK37" i="92"/>
  <c r="AT37" i="92" s="1"/>
  <c r="AH69" i="81"/>
  <c r="AQ69" i="81" s="1"/>
  <c r="AJ8" i="92"/>
  <c r="AK8" i="92"/>
  <c r="AT8" i="92" s="1"/>
  <c r="AJ44" i="92"/>
  <c r="AK44" i="92"/>
  <c r="AT44" i="92" s="1"/>
  <c r="AR66" i="37"/>
  <c r="AJ21" i="92"/>
  <c r="AK21" i="92"/>
  <c r="AT21" i="92" s="1"/>
  <c r="AJ57" i="92"/>
  <c r="AK57" i="92"/>
  <c r="AT57" i="92" s="1"/>
  <c r="AB4" i="28"/>
  <c r="AJ3" i="28"/>
  <c r="AS35" i="28"/>
  <c r="AL35" i="28"/>
  <c r="AU35" i="28" s="1"/>
  <c r="AS53" i="28"/>
  <c r="AL53" i="28"/>
  <c r="AU53" i="28" s="1"/>
  <c r="AJ68" i="40"/>
  <c r="AK68" i="40"/>
  <c r="AT68" i="40" s="1"/>
  <c r="AJ60" i="40"/>
  <c r="AK60" i="40"/>
  <c r="AT60" i="40" s="1"/>
  <c r="AJ54" i="40"/>
  <c r="AK54" i="40"/>
  <c r="AT54" i="40" s="1"/>
  <c r="AJ48" i="40"/>
  <c r="AK48" i="40"/>
  <c r="AT48" i="40" s="1"/>
  <c r="AJ42" i="40"/>
  <c r="AK42" i="40"/>
  <c r="AT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AS30" i="28"/>
  <c r="AL30" i="28"/>
  <c r="AU30" i="28" s="1"/>
  <c r="AS3" i="96"/>
  <c r="AL3" i="96"/>
  <c r="AU3" i="96" s="1"/>
  <c r="AH68" i="46"/>
  <c r="AQ68" i="46" s="1"/>
  <c r="AJ5" i="92"/>
  <c r="AK5" i="92"/>
  <c r="AT5" i="92" s="1"/>
  <c r="AJ41" i="92"/>
  <c r="AK41" i="92"/>
  <c r="AT41" i="92" s="1"/>
  <c r="X70" i="95"/>
  <c r="Y70" i="95"/>
  <c r="AJ7" i="28"/>
  <c r="AK7" i="28"/>
  <c r="AT7" i="28" s="1"/>
  <c r="AJ43" i="28"/>
  <c r="AK43" i="28"/>
  <c r="AT43" i="28" s="1"/>
  <c r="AS24" i="96"/>
  <c r="AL24" i="96"/>
  <c r="AU24" i="96" s="1"/>
  <c r="AS42" i="96"/>
  <c r="AL42" i="96"/>
  <c r="AU42" i="96" s="1"/>
  <c r="AS60" i="96"/>
  <c r="AL60" i="96"/>
  <c r="AU60" i="96" s="1"/>
  <c r="AS56" i="96"/>
  <c r="AL56" i="96"/>
  <c r="AU56" i="96" s="1"/>
  <c r="AI71" i="82"/>
  <c r="AN71" i="82"/>
  <c r="AI70" i="29"/>
  <c r="AN70" i="29"/>
  <c r="AH67" i="37"/>
  <c r="AQ67" i="37" s="1"/>
  <c r="AR73" i="89"/>
  <c r="AJ42" i="92"/>
  <c r="AK42" i="92"/>
  <c r="AT42" i="92" s="1"/>
  <c r="AS26" i="28"/>
  <c r="AL26" i="28"/>
  <c r="AU26" i="28" s="1"/>
  <c r="AS44" i="28"/>
  <c r="AL44" i="28"/>
  <c r="AU44" i="28" s="1"/>
  <c r="AS62" i="28"/>
  <c r="AL62" i="28"/>
  <c r="AU62" i="28" s="1"/>
  <c r="AI68" i="43"/>
  <c r="AN68" i="43"/>
  <c r="AS7" i="96"/>
  <c r="AL7" i="96"/>
  <c r="AU7" i="96" s="1"/>
  <c r="AS25" i="96"/>
  <c r="AL25" i="96"/>
  <c r="AU25" i="96" s="1"/>
  <c r="AS43" i="96"/>
  <c r="AL43" i="96"/>
  <c r="AU43" i="96" s="1"/>
  <c r="AS61" i="96"/>
  <c r="AL61" i="96"/>
  <c r="AU61" i="96" s="1"/>
  <c r="AJ7" i="92"/>
  <c r="AK7" i="92"/>
  <c r="AT7" i="92" s="1"/>
  <c r="AJ43" i="92"/>
  <c r="AK43" i="92"/>
  <c r="AT43" i="92" s="1"/>
  <c r="AS15" i="28"/>
  <c r="AL15" i="28"/>
  <c r="AU15" i="28" s="1"/>
  <c r="AS33" i="28"/>
  <c r="AL33" i="28"/>
  <c r="AU33" i="28" s="1"/>
  <c r="AS51" i="28"/>
  <c r="AL51" i="28"/>
  <c r="AU51" i="28" s="1"/>
  <c r="X70" i="27"/>
  <c r="Y70" i="27"/>
  <c r="AR68" i="48"/>
  <c r="AS20" i="96"/>
  <c r="AL20" i="96"/>
  <c r="AU20" i="96" s="1"/>
  <c r="AS38" i="96"/>
  <c r="AL38" i="96"/>
  <c r="AU38" i="96" s="1"/>
  <c r="AS66" i="96"/>
  <c r="AL66" i="96"/>
  <c r="AU66" i="96" s="1"/>
  <c r="AS53" i="96"/>
  <c r="AL53" i="96"/>
  <c r="AU53" i="96" s="1"/>
  <c r="AH70" i="38"/>
  <c r="AQ70" i="38" s="1"/>
  <c r="W69" i="25"/>
  <c r="AG68" i="25"/>
  <c r="AP68" i="25" s="1"/>
  <c r="AF68" i="25"/>
  <c r="AO68" i="25" s="1"/>
  <c r="AE68" i="25"/>
  <c r="AJ14" i="92"/>
  <c r="AK14" i="92"/>
  <c r="AT14" i="92" s="1"/>
  <c r="AJ50" i="92"/>
  <c r="AK50" i="92"/>
  <c r="AT50" i="92" s="1"/>
  <c r="AS16" i="28"/>
  <c r="AL16" i="28"/>
  <c r="AU16" i="28" s="1"/>
  <c r="AS34" i="28"/>
  <c r="AL34" i="28"/>
  <c r="AU34" i="28" s="1"/>
  <c r="AS52" i="28"/>
  <c r="AL52" i="28"/>
  <c r="AU52" i="28" s="1"/>
  <c r="AS9" i="96"/>
  <c r="AL9" i="96"/>
  <c r="AU9" i="96" s="1"/>
  <c r="AS27" i="96"/>
  <c r="AL27" i="96"/>
  <c r="AU27" i="96" s="1"/>
  <c r="AS45" i="96"/>
  <c r="AL45" i="96"/>
  <c r="AU45" i="96" s="1"/>
  <c r="AS63" i="96"/>
  <c r="AL63" i="96"/>
  <c r="AU63" i="96" s="1"/>
  <c r="AS67" i="28"/>
  <c r="AL67" i="28"/>
  <c r="AU67" i="28" s="1"/>
  <c r="AS4" i="36"/>
  <c r="AS71" i="36" s="1"/>
  <c r="AL4" i="36"/>
  <c r="AU4" i="36" s="1"/>
  <c r="AU71" i="36" s="1"/>
  <c r="C11" i="36" s="1"/>
  <c r="AS47" i="96"/>
  <c r="AL47" i="96"/>
  <c r="AU47" i="96" s="1"/>
  <c r="AJ27" i="92"/>
  <c r="AK27" i="92"/>
  <c r="AT27" i="92" s="1"/>
  <c r="AJ63" i="92"/>
  <c r="AK63" i="92"/>
  <c r="AT63" i="92" s="1"/>
  <c r="AJ11" i="28"/>
  <c r="AK11" i="28"/>
  <c r="AT11" i="28" s="1"/>
  <c r="AJ69" i="40"/>
  <c r="AS69" i="40" s="1"/>
  <c r="AK69" i="40"/>
  <c r="AT69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K11" i="40"/>
  <c r="AT11" i="40" s="1"/>
  <c r="AX4" i="40"/>
  <c r="S4" i="40" s="1"/>
  <c r="AC4" i="40" s="1"/>
  <c r="AB5" i="40" s="1"/>
  <c r="Z68" i="32"/>
  <c r="Y68" i="32"/>
  <c r="X68" i="32"/>
  <c r="AS22" i="96"/>
  <c r="AL22" i="96"/>
  <c r="AU22" i="96" s="1"/>
  <c r="AS40" i="96"/>
  <c r="AL40" i="96"/>
  <c r="AU40" i="96" s="1"/>
  <c r="AS58" i="96"/>
  <c r="AL58" i="96"/>
  <c r="AU58" i="96" s="1"/>
  <c r="AH67" i="47"/>
  <c r="AQ67" i="47" s="1"/>
  <c r="AS17" i="96"/>
  <c r="AL17" i="96"/>
  <c r="AU17" i="96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Z68" i="83"/>
  <c r="X68" i="83"/>
  <c r="Y68" i="83"/>
  <c r="AJ4" i="96"/>
  <c r="AK4" i="96"/>
  <c r="AT4" i="96" s="1"/>
  <c r="AT71" i="96" s="1"/>
  <c r="AH68" i="42"/>
  <c r="AQ68" i="42" s="1"/>
  <c r="AJ11" i="92"/>
  <c r="AK11" i="92"/>
  <c r="AT11" i="92" s="1"/>
  <c r="AJ47" i="92"/>
  <c r="AK47" i="92"/>
  <c r="AT47" i="92" s="1"/>
  <c r="AI70" i="41"/>
  <c r="AN70" i="41"/>
  <c r="AJ13" i="28"/>
  <c r="AK13" i="28"/>
  <c r="AT13" i="28" s="1"/>
  <c r="AJ49" i="28"/>
  <c r="AK49" i="28"/>
  <c r="AT49" i="28" s="1"/>
  <c r="AS8" i="28"/>
  <c r="AL8" i="28"/>
  <c r="AU8" i="28" s="1"/>
  <c r="AJ6" i="92"/>
  <c r="AS6" i="96"/>
  <c r="AL6" i="96"/>
  <c r="AU6" i="96" s="1"/>
  <c r="Z67" i="37"/>
  <c r="AR67" i="25"/>
  <c r="AJ12" i="92"/>
  <c r="AK12" i="92"/>
  <c r="AT12" i="92" s="1"/>
  <c r="AJ48" i="92"/>
  <c r="AK48" i="92"/>
  <c r="AT48" i="92" s="1"/>
  <c r="AG68" i="76"/>
  <c r="AP68" i="76" s="1"/>
  <c r="AF68" i="76"/>
  <c r="AO68" i="76" s="1"/>
  <c r="W69" i="76"/>
  <c r="AE68" i="76"/>
  <c r="AE70" i="87"/>
  <c r="AG70" i="87"/>
  <c r="AP70" i="87" s="1"/>
  <c r="W71" i="87"/>
  <c r="AF70" i="87"/>
  <c r="AO70" i="87" s="1"/>
  <c r="AF69" i="33"/>
  <c r="AO69" i="33" s="1"/>
  <c r="AE69" i="33"/>
  <c r="W70" i="33"/>
  <c r="AG69" i="33"/>
  <c r="AP69" i="33" s="1"/>
  <c r="AH70" i="90"/>
  <c r="AQ70" i="90" s="1"/>
  <c r="AR68" i="91"/>
  <c r="AJ13" i="92"/>
  <c r="AK13" i="92"/>
  <c r="AT13" i="92" s="1"/>
  <c r="AJ49" i="92"/>
  <c r="AK49" i="92"/>
  <c r="AT49" i="92" s="1"/>
  <c r="AR67" i="42"/>
  <c r="Z70" i="38"/>
  <c r="AJ20" i="92"/>
  <c r="AK20" i="92"/>
  <c r="AT20" i="92" s="1"/>
  <c r="AJ56" i="92"/>
  <c r="AK56" i="92"/>
  <c r="AT56" i="92" s="1"/>
  <c r="AH70" i="34"/>
  <c r="AQ70" i="34" s="1"/>
  <c r="AJ33" i="92"/>
  <c r="AK33" i="92"/>
  <c r="AT33" i="92" s="1"/>
  <c r="AJ68" i="92"/>
  <c r="AK68" i="92"/>
  <c r="AT68" i="92" s="1"/>
  <c r="AJ17" i="28"/>
  <c r="AK17" i="28"/>
  <c r="AT17" i="28" s="1"/>
  <c r="AS41" i="28"/>
  <c r="AL41" i="28"/>
  <c r="AU41" i="28" s="1"/>
  <c r="AS59" i="28"/>
  <c r="AL59" i="28"/>
  <c r="AU59" i="28" s="1"/>
  <c r="AJ64" i="40"/>
  <c r="AK64" i="40"/>
  <c r="AT64" i="40" s="1"/>
  <c r="AJ58" i="40"/>
  <c r="AK58" i="40"/>
  <c r="AT58" i="40" s="1"/>
  <c r="AJ52" i="40"/>
  <c r="AK52" i="40"/>
  <c r="AT52" i="40" s="1"/>
  <c r="AJ46" i="40"/>
  <c r="AK46" i="40"/>
  <c r="AT46" i="40" s="1"/>
  <c r="AJ40" i="40"/>
  <c r="AK40" i="40"/>
  <c r="AT40" i="40" s="1"/>
  <c r="AJ34" i="40"/>
  <c r="AK34" i="40"/>
  <c r="AT34" i="40" s="1"/>
  <c r="AJ28" i="40"/>
  <c r="AK28" i="40"/>
  <c r="AT28" i="40" s="1"/>
  <c r="AJ22" i="40"/>
  <c r="AK22" i="40"/>
  <c r="AT22" i="40" s="1"/>
  <c r="AJ16" i="40"/>
  <c r="AK16" i="40"/>
  <c r="AT16" i="40" s="1"/>
  <c r="AJ10" i="40"/>
  <c r="AK10" i="40"/>
  <c r="AT10" i="40" s="1"/>
  <c r="AN67" i="32"/>
  <c r="AI67" i="32"/>
  <c r="AS42" i="28"/>
  <c r="AL42" i="28"/>
  <c r="AU42" i="28" s="1"/>
  <c r="AF67" i="47"/>
  <c r="AO67" i="47" s="1"/>
  <c r="AE67" i="47"/>
  <c r="W68" i="47"/>
  <c r="AG67" i="47"/>
  <c r="AP67" i="47" s="1"/>
  <c r="AH70" i="45"/>
  <c r="AQ70" i="45" s="1"/>
  <c r="AS54" i="28"/>
  <c r="AL54" i="28"/>
  <c r="AU54" i="28" s="1"/>
  <c r="AI67" i="83"/>
  <c r="AN67" i="83"/>
  <c r="AF68" i="42"/>
  <c r="AO68" i="42" s="1"/>
  <c r="AE68" i="42"/>
  <c r="W69" i="42"/>
  <c r="AG68" i="42"/>
  <c r="AP68" i="42" s="1"/>
  <c r="W69" i="46"/>
  <c r="AG68" i="46"/>
  <c r="AP68" i="46" s="1"/>
  <c r="AF68" i="46"/>
  <c r="AO68" i="46" s="1"/>
  <c r="AE68" i="46"/>
  <c r="AJ17" i="92"/>
  <c r="AK17" i="92"/>
  <c r="AT17" i="92" s="1"/>
  <c r="AJ53" i="92"/>
  <c r="AK53" i="92"/>
  <c r="AT53" i="92" s="1"/>
  <c r="AJ19" i="28"/>
  <c r="AK19" i="28"/>
  <c r="AT19" i="28" s="1"/>
  <c r="AJ55" i="28"/>
  <c r="AK55" i="28"/>
  <c r="AT55" i="28" s="1"/>
  <c r="Y67" i="73"/>
  <c r="X67" i="73"/>
  <c r="Z67" i="73" s="1"/>
  <c r="AJ12" i="96"/>
  <c r="AK12" i="96"/>
  <c r="AT12" i="96" s="1"/>
  <c r="AS30" i="96"/>
  <c r="AL30" i="96"/>
  <c r="AU30" i="96" s="1"/>
  <c r="AS48" i="96"/>
  <c r="AL48" i="96"/>
  <c r="AU48" i="96" s="1"/>
  <c r="AJ18" i="28"/>
  <c r="Y72" i="39"/>
  <c r="X72" i="39"/>
  <c r="Y74" i="77"/>
  <c r="Z74" i="77" s="1"/>
  <c r="X74" i="77"/>
  <c r="AS8" i="96"/>
  <c r="AL8" i="96"/>
  <c r="AU8" i="96" s="1"/>
  <c r="AS26" i="96"/>
  <c r="AL26" i="96"/>
  <c r="AU26" i="96" s="1"/>
  <c r="AS44" i="96"/>
  <c r="AL44" i="96"/>
  <c r="AU44" i="96" s="1"/>
  <c r="AS36" i="28"/>
  <c r="AL36" i="28"/>
  <c r="AU36" i="28" s="1"/>
  <c r="AR67" i="44"/>
  <c r="AH71" i="79"/>
  <c r="AQ71" i="79" s="1"/>
  <c r="AJ26" i="92"/>
  <c r="AK26" i="92"/>
  <c r="AT26" i="92" s="1"/>
  <c r="AJ62" i="92"/>
  <c r="AK62" i="92"/>
  <c r="AT62" i="92" s="1"/>
  <c r="AS22" i="28"/>
  <c r="AL22" i="28"/>
  <c r="AU22" i="28" s="1"/>
  <c r="AS40" i="28"/>
  <c r="AL40" i="28"/>
  <c r="AU40" i="28" s="1"/>
  <c r="AS58" i="28"/>
  <c r="AL58" i="28"/>
  <c r="AU58" i="28" s="1"/>
  <c r="Y69" i="84"/>
  <c r="Z69" i="84" s="1"/>
  <c r="X69" i="84"/>
  <c r="Z70" i="34"/>
  <c r="AR66" i="47"/>
  <c r="AS15" i="96"/>
  <c r="AL15" i="96"/>
  <c r="AU15" i="96" s="1"/>
  <c r="AS33" i="96"/>
  <c r="AL33" i="96"/>
  <c r="AU33" i="96" s="1"/>
  <c r="AS51" i="96"/>
  <c r="AL51" i="96"/>
  <c r="AU51" i="96" s="1"/>
  <c r="AS68" i="96"/>
  <c r="AL68" i="96"/>
  <c r="AU68" i="96" s="1"/>
  <c r="AS24" i="28"/>
  <c r="AL24" i="28"/>
  <c r="AU24" i="28" s="1"/>
  <c r="AR69" i="34"/>
  <c r="AS67" i="96"/>
  <c r="AL67" i="96"/>
  <c r="AU67" i="96" s="1"/>
  <c r="AR69" i="96"/>
  <c r="AR71" i="96" s="1"/>
  <c r="AL69" i="96"/>
  <c r="AU69" i="96" s="1"/>
  <c r="AB4" i="92"/>
  <c r="AJ3" i="92"/>
  <c r="AJ39" i="92"/>
  <c r="AK39" i="92"/>
  <c r="AT39" i="92" s="1"/>
  <c r="AJ23" i="28"/>
  <c r="AK23" i="28"/>
  <c r="AT23" i="28" s="1"/>
  <c r="AJ67" i="40"/>
  <c r="AK67" i="40"/>
  <c r="AT67" i="40" s="1"/>
  <c r="AJ63" i="40"/>
  <c r="AK63" i="40"/>
  <c r="AT63" i="40" s="1"/>
  <c r="AJ57" i="40"/>
  <c r="AK57" i="40"/>
  <c r="AT57" i="40" s="1"/>
  <c r="AJ51" i="40"/>
  <c r="AK51" i="40"/>
  <c r="AT51" i="40" s="1"/>
  <c r="AJ45" i="40"/>
  <c r="AK45" i="40"/>
  <c r="AT45" i="40" s="1"/>
  <c r="AJ39" i="40"/>
  <c r="AK39" i="40"/>
  <c r="AT39" i="40" s="1"/>
  <c r="AJ33" i="40"/>
  <c r="AK33" i="40"/>
  <c r="AT33" i="40" s="1"/>
  <c r="AJ27" i="40"/>
  <c r="AK27" i="40"/>
  <c r="AT27" i="40" s="1"/>
  <c r="AJ21" i="40"/>
  <c r="AK21" i="40"/>
  <c r="AT21" i="40" s="1"/>
  <c r="AJ15" i="40"/>
  <c r="AK15" i="40"/>
  <c r="AT15" i="40" s="1"/>
  <c r="AX8" i="40"/>
  <c r="S8" i="40" s="1"/>
  <c r="AC8" i="40" s="1"/>
  <c r="AB9" i="40" s="1"/>
  <c r="AX3" i="40"/>
  <c r="S3" i="40" s="1"/>
  <c r="AC3" i="40" s="1"/>
  <c r="AR66" i="78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H69" i="48"/>
  <c r="AQ69" i="48" s="1"/>
  <c r="AQ71" i="48" s="1"/>
  <c r="AZ3" i="48"/>
  <c r="AX6" i="48" s="1"/>
  <c r="S6" i="48" s="1"/>
  <c r="AC6" i="48" s="1"/>
  <c r="AB7" i="48" s="1"/>
  <c r="AX10" i="48"/>
  <c r="S10" i="48" s="1"/>
  <c r="AC10" i="48" s="1"/>
  <c r="AB11" i="48" s="1"/>
  <c r="AX16" i="48"/>
  <c r="S16" i="48" s="1"/>
  <c r="AC16" i="48" s="1"/>
  <c r="AB17" i="48" s="1"/>
  <c r="AX22" i="48"/>
  <c r="S22" i="48" s="1"/>
  <c r="AC22" i="48" s="1"/>
  <c r="AB23" i="48" s="1"/>
  <c r="AX28" i="48"/>
  <c r="S28" i="48" s="1"/>
  <c r="AC28" i="48" s="1"/>
  <c r="AB29" i="48" s="1"/>
  <c r="AX34" i="48"/>
  <c r="S34" i="48" s="1"/>
  <c r="AC34" i="48" s="1"/>
  <c r="AB35" i="48" s="1"/>
  <c r="AX40" i="48"/>
  <c r="S40" i="48" s="1"/>
  <c r="AC40" i="48" s="1"/>
  <c r="AB41" i="48" s="1"/>
  <c r="AX46" i="48"/>
  <c r="S46" i="48" s="1"/>
  <c r="AC46" i="48" s="1"/>
  <c r="AB47" i="48" s="1"/>
  <c r="AX52" i="48"/>
  <c r="S52" i="48" s="1"/>
  <c r="AC52" i="48" s="1"/>
  <c r="AB53" i="48" s="1"/>
  <c r="AX58" i="48"/>
  <c r="S58" i="48" s="1"/>
  <c r="AC58" i="48" s="1"/>
  <c r="AB59" i="48" s="1"/>
  <c r="AX66" i="48"/>
  <c r="S66" i="48" s="1"/>
  <c r="AC66" i="48" s="1"/>
  <c r="AB67" i="48" s="1"/>
  <c r="AS41" i="96"/>
  <c r="AL41" i="96"/>
  <c r="AU41" i="96" s="1"/>
  <c r="Z70" i="45"/>
  <c r="AS16" i="92"/>
  <c r="AL16" i="92"/>
  <c r="AU16" i="92" s="1"/>
  <c r="AS34" i="92"/>
  <c r="AL34" i="92"/>
  <c r="AU34" i="92" s="1"/>
  <c r="AS52" i="92"/>
  <c r="AL52" i="92"/>
  <c r="AU52" i="92" s="1"/>
  <c r="AR68" i="81"/>
  <c r="AS59" i="96"/>
  <c r="AL59" i="96"/>
  <c r="AU59" i="96" s="1"/>
  <c r="AJ23" i="92"/>
  <c r="AK23" i="92"/>
  <c r="AT23" i="92" s="1"/>
  <c r="AJ59" i="92"/>
  <c r="AK59" i="92"/>
  <c r="AT59" i="92" s="1"/>
  <c r="AI69" i="95"/>
  <c r="AN69" i="95"/>
  <c r="AJ25" i="28"/>
  <c r="AK25" i="28"/>
  <c r="AT25" i="28" s="1"/>
  <c r="AJ61" i="28"/>
  <c r="AK61" i="28"/>
  <c r="AT61" i="28" s="1"/>
  <c r="AS23" i="96"/>
  <c r="AL23" i="96"/>
  <c r="AU23" i="96" s="1"/>
  <c r="Z72" i="82"/>
  <c r="Y72" i="82"/>
  <c r="X72" i="82"/>
  <c r="AI69" i="94"/>
  <c r="AN69" i="94"/>
  <c r="AH68" i="44"/>
  <c r="AQ68" i="44" s="1"/>
  <c r="AJ25" i="92"/>
  <c r="AK25" i="92"/>
  <c r="AT25" i="92" s="1"/>
  <c r="AJ61" i="92"/>
  <c r="AK61" i="92"/>
  <c r="AT61" i="92" s="1"/>
  <c r="AH70" i="26"/>
  <c r="AQ70" i="26" s="1"/>
  <c r="AR67" i="46"/>
  <c r="AJ32" i="92"/>
  <c r="AK32" i="92"/>
  <c r="AT32" i="92" s="1"/>
  <c r="AJ69" i="92"/>
  <c r="AS69" i="92" s="1"/>
  <c r="AK69" i="92"/>
  <c r="AT69" i="92" s="1"/>
  <c r="AJ9" i="92"/>
  <c r="AK9" i="92"/>
  <c r="AT9" i="92" s="1"/>
  <c r="AJ45" i="92"/>
  <c r="AK45" i="92"/>
  <c r="AT45" i="92" s="1"/>
  <c r="AJ29" i="28"/>
  <c r="AK29" i="28"/>
  <c r="AT29" i="28" s="1"/>
  <c r="AS47" i="28"/>
  <c r="AL47" i="28"/>
  <c r="AU47" i="28" s="1"/>
  <c r="AS66" i="28"/>
  <c r="AL66" i="28"/>
  <c r="AU66" i="28" s="1"/>
  <c r="AJ66" i="40"/>
  <c r="AK66" i="40"/>
  <c r="AT66" i="40" s="1"/>
  <c r="AJ62" i="40"/>
  <c r="AK62" i="40"/>
  <c r="AT62" i="40" s="1"/>
  <c r="AJ56" i="40"/>
  <c r="AK56" i="40"/>
  <c r="AT56" i="40" s="1"/>
  <c r="AJ50" i="40"/>
  <c r="AK50" i="40"/>
  <c r="AT50" i="40" s="1"/>
  <c r="AJ44" i="40"/>
  <c r="AK44" i="40"/>
  <c r="AT44" i="40" s="1"/>
  <c r="AJ38" i="40"/>
  <c r="AK38" i="40"/>
  <c r="AT38" i="40" s="1"/>
  <c r="AJ32" i="40"/>
  <c r="AK32" i="40"/>
  <c r="AT32" i="40" s="1"/>
  <c r="AJ26" i="40"/>
  <c r="AK26" i="40"/>
  <c r="AT26" i="40" s="1"/>
  <c r="AJ20" i="40"/>
  <c r="AK20" i="40"/>
  <c r="AT20" i="40" s="1"/>
  <c r="AX13" i="40"/>
  <c r="S13" i="40" s="1"/>
  <c r="AC13" i="40" s="1"/>
  <c r="AB14" i="40" s="1"/>
  <c r="AX7" i="40"/>
  <c r="S7" i="40" s="1"/>
  <c r="AC7" i="40" s="1"/>
  <c r="AB8" i="40" s="1"/>
  <c r="AH69" i="35"/>
  <c r="AQ69" i="35" s="1"/>
  <c r="AS60" i="28"/>
  <c r="AL60" i="28"/>
  <c r="AU60" i="28" s="1"/>
  <c r="AI68" i="75"/>
  <c r="AN68" i="75"/>
  <c r="AS6" i="28"/>
  <c r="AL6" i="28"/>
  <c r="AU6" i="28" s="1"/>
  <c r="AH69" i="74"/>
  <c r="AQ69" i="74" s="1"/>
  <c r="AH69" i="91"/>
  <c r="AQ69" i="91" s="1"/>
  <c r="AJ29" i="92"/>
  <c r="AK29" i="92"/>
  <c r="AT29" i="92" s="1"/>
  <c r="AJ65" i="92"/>
  <c r="AK65" i="92"/>
  <c r="AT65" i="92" s="1"/>
  <c r="X71" i="41"/>
  <c r="Y71" i="41"/>
  <c r="Z71" i="41" s="1"/>
  <c r="AJ31" i="28"/>
  <c r="AK31" i="28"/>
  <c r="AT31" i="28" s="1"/>
  <c r="AS18" i="96"/>
  <c r="AL18" i="96"/>
  <c r="AU18" i="96" s="1"/>
  <c r="AS36" i="96"/>
  <c r="AL36" i="96"/>
  <c r="AU36" i="96" s="1"/>
  <c r="AS54" i="96"/>
  <c r="AL54" i="96"/>
  <c r="AU54" i="96" s="1"/>
  <c r="AN71" i="85"/>
  <c r="AI71" i="85"/>
  <c r="AI71" i="39"/>
  <c r="AN71" i="39"/>
  <c r="X71" i="29"/>
  <c r="Z71" i="29" s="1"/>
  <c r="Y71" i="29"/>
  <c r="Y70" i="94"/>
  <c r="X70" i="94"/>
  <c r="X73" i="86"/>
  <c r="Z73" i="86" s="1"/>
  <c r="Y73" i="86"/>
  <c r="AJ14" i="28"/>
  <c r="AK14" i="28"/>
  <c r="AT14" i="28" s="1"/>
  <c r="AS50" i="28"/>
  <c r="AL50" i="28"/>
  <c r="AU50" i="28" s="1"/>
  <c r="Z69" i="43"/>
  <c r="Y69" i="43"/>
  <c r="X69" i="43"/>
  <c r="AS13" i="96"/>
  <c r="AL13" i="96"/>
  <c r="AU13" i="96" s="1"/>
  <c r="AS49" i="96"/>
  <c r="AL49" i="96"/>
  <c r="AU49" i="96" s="1"/>
  <c r="AJ55" i="92"/>
  <c r="AK55" i="92"/>
  <c r="AT55" i="92" s="1"/>
  <c r="AS5" i="28"/>
  <c r="AL5" i="28"/>
  <c r="AU5" i="28" s="1"/>
  <c r="AR69" i="90"/>
  <c r="AJ60" i="92"/>
  <c r="AK60" i="92"/>
  <c r="AT60" i="92" s="1"/>
  <c r="Z67" i="78"/>
  <c r="AR69" i="31"/>
  <c r="AS50" i="96"/>
  <c r="AL50" i="96"/>
  <c r="AU50" i="96" s="1"/>
  <c r="Z68" i="44"/>
  <c r="AJ30" i="92"/>
  <c r="AK30" i="92"/>
  <c r="AT30" i="92" s="1"/>
  <c r="AJ66" i="92"/>
  <c r="AK66" i="92"/>
  <c r="AT66" i="92" s="1"/>
  <c r="AS20" i="28"/>
  <c r="AL20" i="28"/>
  <c r="AU20" i="28" s="1"/>
  <c r="AS38" i="28"/>
  <c r="AL38" i="28"/>
  <c r="AU38" i="28" s="1"/>
  <c r="AS56" i="28"/>
  <c r="AL56" i="28"/>
  <c r="AU56" i="28" s="1"/>
  <c r="AI69" i="92"/>
  <c r="AN69" i="92"/>
  <c r="AN71" i="92" s="1"/>
  <c r="AS19" i="96"/>
  <c r="AL19" i="96"/>
  <c r="AU19" i="96" s="1"/>
  <c r="AS37" i="96"/>
  <c r="AL37" i="96"/>
  <c r="AU37" i="96" s="1"/>
  <c r="AS55" i="96"/>
  <c r="AL55" i="96"/>
  <c r="AU55" i="96" s="1"/>
  <c r="AR68" i="35"/>
  <c r="AS12" i="28"/>
  <c r="AL12" i="28"/>
  <c r="AU12" i="28" s="1"/>
  <c r="AJ31" i="92"/>
  <c r="AK31" i="92"/>
  <c r="AT31" i="92" s="1"/>
  <c r="AJ67" i="92"/>
  <c r="AK67" i="92"/>
  <c r="AT67" i="92" s="1"/>
  <c r="AS9" i="28"/>
  <c r="AL9" i="28"/>
  <c r="AU9" i="28" s="1"/>
  <c r="AS27" i="28"/>
  <c r="AL27" i="28"/>
  <c r="AU27" i="28" s="1"/>
  <c r="AS45" i="28"/>
  <c r="AL45" i="28"/>
  <c r="AU45" i="28" s="1"/>
  <c r="AS63" i="28"/>
  <c r="AL63" i="28"/>
  <c r="AU63" i="28" s="1"/>
  <c r="AI69" i="93"/>
  <c r="AN69" i="93"/>
  <c r="Z70" i="26"/>
  <c r="AS14" i="96"/>
  <c r="AL14" i="96"/>
  <c r="AU14" i="96" s="1"/>
  <c r="AS32" i="96"/>
  <c r="AL32" i="96"/>
  <c r="AU32" i="96" s="1"/>
  <c r="AS62" i="96"/>
  <c r="AL62" i="96"/>
  <c r="AU62" i="96" s="1"/>
  <c r="AS29" i="96"/>
  <c r="AL29" i="96"/>
  <c r="AU29" i="96" s="1"/>
  <c r="AR68" i="74"/>
  <c r="AH68" i="25"/>
  <c r="AQ68" i="25" s="1"/>
  <c r="AH74" i="89"/>
  <c r="AQ74" i="89" s="1"/>
  <c r="Z71" i="79"/>
  <c r="AJ38" i="92"/>
  <c r="AK38" i="92"/>
  <c r="AT38" i="92" s="1"/>
  <c r="AJ10" i="28"/>
  <c r="AJ28" i="28"/>
  <c r="AS46" i="28"/>
  <c r="AL46" i="28"/>
  <c r="AU46" i="28" s="1"/>
  <c r="AS64" i="28"/>
  <c r="AL64" i="28"/>
  <c r="AU64" i="28" s="1"/>
  <c r="AN68" i="84"/>
  <c r="AI68" i="84"/>
  <c r="W69" i="30"/>
  <c r="AG68" i="30"/>
  <c r="AP68" i="30" s="1"/>
  <c r="AF68" i="30"/>
  <c r="AO68" i="30" s="1"/>
  <c r="AE68" i="30"/>
  <c r="AS5" i="96"/>
  <c r="AL5" i="96"/>
  <c r="AU5" i="96" s="1"/>
  <c r="AS21" i="96"/>
  <c r="AL21" i="96"/>
  <c r="AU21" i="96" s="1"/>
  <c r="AS39" i="96"/>
  <c r="AL39" i="96"/>
  <c r="AU39" i="96" s="1"/>
  <c r="AS57" i="96"/>
  <c r="AL57" i="96"/>
  <c r="AU57" i="96" s="1"/>
  <c r="AS48" i="28"/>
  <c r="AL48" i="28"/>
  <c r="AU48" i="28" s="1"/>
  <c r="AS11" i="96"/>
  <c r="AL11" i="96"/>
  <c r="AU11" i="96" s="1"/>
  <c r="AJ15" i="92"/>
  <c r="AK15" i="92"/>
  <c r="AT15" i="92" s="1"/>
  <c r="AJ51" i="92"/>
  <c r="AK51" i="92"/>
  <c r="AT51" i="92" s="1"/>
  <c r="AJ65" i="40"/>
  <c r="AK65" i="40"/>
  <c r="AT65" i="40" s="1"/>
  <c r="AJ61" i="40"/>
  <c r="AK61" i="40"/>
  <c r="AT61" i="40" s="1"/>
  <c r="AJ55" i="40"/>
  <c r="AK55" i="40"/>
  <c r="AT55" i="40" s="1"/>
  <c r="AJ49" i="40"/>
  <c r="AK49" i="40"/>
  <c r="AT49" i="40" s="1"/>
  <c r="AJ43" i="40"/>
  <c r="AK43" i="40"/>
  <c r="AT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H70" i="31"/>
  <c r="AQ70" i="31" s="1"/>
  <c r="AS16" i="96"/>
  <c r="AL16" i="96"/>
  <c r="AU16" i="96" s="1"/>
  <c r="AS34" i="96"/>
  <c r="AL34" i="96"/>
  <c r="AU34" i="96" s="1"/>
  <c r="AS52" i="96"/>
  <c r="AL52" i="96"/>
  <c r="AU52" i="96" s="1"/>
  <c r="Z69" i="48"/>
  <c r="AR70" i="79"/>
  <c r="AS22" i="92"/>
  <c r="AL22" i="92"/>
  <c r="AU22" i="92" s="1"/>
  <c r="AS40" i="92"/>
  <c r="AL40" i="92"/>
  <c r="AU40" i="92" s="1"/>
  <c r="AS58" i="92"/>
  <c r="AL58" i="92"/>
  <c r="AU58" i="92" s="1"/>
  <c r="Y69" i="75"/>
  <c r="X69" i="75"/>
  <c r="AI69" i="28"/>
  <c r="AN69" i="28"/>
  <c r="AN71" i="28" s="1"/>
  <c r="Z69" i="74"/>
  <c r="Z69" i="91"/>
  <c r="AJ35" i="92"/>
  <c r="AK35" i="92"/>
  <c r="AT35" i="92" s="1"/>
  <c r="AJ37" i="28"/>
  <c r="AK37" i="28"/>
  <c r="AT37" i="28" s="1"/>
  <c r="AS65" i="28"/>
  <c r="AL65" i="28"/>
  <c r="AU65" i="28" s="1"/>
  <c r="AI66" i="73"/>
  <c r="AN66" i="73"/>
  <c r="X72" i="85"/>
  <c r="Y72" i="85"/>
  <c r="AS35" i="96"/>
  <c r="AL35" i="96"/>
  <c r="AU35" i="96" s="1"/>
  <c r="AN72" i="86"/>
  <c r="AI72" i="86"/>
  <c r="AI73" i="77"/>
  <c r="AN73" i="77"/>
  <c r="AE73" i="86" l="1"/>
  <c r="AG73" i="86"/>
  <c r="AP73" i="86" s="1"/>
  <c r="AF73" i="86"/>
  <c r="AO73" i="86" s="1"/>
  <c r="W74" i="86"/>
  <c r="AX69" i="84"/>
  <c r="S69" i="84" s="1"/>
  <c r="AC69" i="84" s="1"/>
  <c r="AG69" i="84"/>
  <c r="AP69" i="84" s="1"/>
  <c r="AP71" i="84" s="1"/>
  <c r="AE69" i="84"/>
  <c r="AF69" i="84"/>
  <c r="AO69" i="84" s="1"/>
  <c r="AO71" i="84" s="1"/>
  <c r="W68" i="73"/>
  <c r="AG67" i="73"/>
  <c r="AP67" i="73" s="1"/>
  <c r="AF67" i="73"/>
  <c r="AO67" i="73" s="1"/>
  <c r="AE67" i="73"/>
  <c r="W72" i="29"/>
  <c r="AG71" i="29"/>
  <c r="AP71" i="29" s="1"/>
  <c r="AF71" i="29"/>
  <c r="AO71" i="29" s="1"/>
  <c r="AE71" i="29"/>
  <c r="AK7" i="48"/>
  <c r="AT7" i="48" s="1"/>
  <c r="W72" i="41"/>
  <c r="AG71" i="41"/>
  <c r="AP71" i="41" s="1"/>
  <c r="AF71" i="41"/>
  <c r="AO71" i="41" s="1"/>
  <c r="AE71" i="41"/>
  <c r="W75" i="77"/>
  <c r="AG74" i="77"/>
  <c r="AP74" i="77" s="1"/>
  <c r="AF74" i="77"/>
  <c r="AO74" i="77" s="1"/>
  <c r="AE74" i="77"/>
  <c r="AR73" i="77"/>
  <c r="AH72" i="85"/>
  <c r="AQ72" i="85" s="1"/>
  <c r="AS55" i="40"/>
  <c r="AL55" i="40"/>
  <c r="AU55" i="40" s="1"/>
  <c r="W70" i="43"/>
  <c r="AG69" i="43"/>
  <c r="AP69" i="43" s="1"/>
  <c r="AF69" i="43"/>
  <c r="AO69" i="43" s="1"/>
  <c r="AE69" i="43"/>
  <c r="AS61" i="92"/>
  <c r="AL61" i="92"/>
  <c r="AU61" i="92" s="1"/>
  <c r="AS25" i="28"/>
  <c r="AL25" i="28"/>
  <c r="AU25" i="28" s="1"/>
  <c r="AK17" i="48"/>
  <c r="AT17" i="48" s="1"/>
  <c r="AS42" i="92"/>
  <c r="AL42" i="92"/>
  <c r="AU42" i="92" s="1"/>
  <c r="AH70" i="94"/>
  <c r="AQ70" i="94" s="1"/>
  <c r="AS29" i="92"/>
  <c r="AL29" i="92"/>
  <c r="AU29" i="92" s="1"/>
  <c r="AR69" i="95"/>
  <c r="AX38" i="48"/>
  <c r="S38" i="48" s="1"/>
  <c r="AC38" i="48" s="1"/>
  <c r="AB39" i="48" s="1"/>
  <c r="W70" i="91"/>
  <c r="AG69" i="91"/>
  <c r="AP69" i="91" s="1"/>
  <c r="AE69" i="91"/>
  <c r="AF69" i="91"/>
  <c r="AO69" i="91" s="1"/>
  <c r="AJ25" i="40"/>
  <c r="AK25" i="40"/>
  <c r="AT25" i="40" s="1"/>
  <c r="AS65" i="40"/>
  <c r="AL65" i="40"/>
  <c r="AU65" i="40" s="1"/>
  <c r="AN68" i="30"/>
  <c r="AI68" i="30"/>
  <c r="W70" i="74"/>
  <c r="AG69" i="74"/>
  <c r="AP69" i="74" s="1"/>
  <c r="AF69" i="74"/>
  <c r="AO69" i="74" s="1"/>
  <c r="AE69" i="74"/>
  <c r="AJ31" i="40"/>
  <c r="AK31" i="40"/>
  <c r="AT31" i="40" s="1"/>
  <c r="AS38" i="92"/>
  <c r="AL38" i="92"/>
  <c r="AU38" i="92" s="1"/>
  <c r="AR69" i="93"/>
  <c r="AS31" i="92"/>
  <c r="AL31" i="92"/>
  <c r="AU31" i="92" s="1"/>
  <c r="AR69" i="92"/>
  <c r="AR71" i="92" s="1"/>
  <c r="AL69" i="92"/>
  <c r="AU69" i="92" s="1"/>
  <c r="AS60" i="92"/>
  <c r="AL60" i="92"/>
  <c r="AU60" i="92" s="1"/>
  <c r="AS55" i="92"/>
  <c r="AL55" i="92"/>
  <c r="AU55" i="92" s="1"/>
  <c r="AS26" i="40"/>
  <c r="AL26" i="40"/>
  <c r="AU26" i="40" s="1"/>
  <c r="AS44" i="40"/>
  <c r="AL44" i="40"/>
  <c r="AU44" i="40" s="1"/>
  <c r="AS62" i="40"/>
  <c r="AL62" i="40"/>
  <c r="AU62" i="40" s="1"/>
  <c r="AS9" i="92"/>
  <c r="AL9" i="92"/>
  <c r="AU9" i="92" s="1"/>
  <c r="AE70" i="45"/>
  <c r="W71" i="45"/>
  <c r="AG70" i="45"/>
  <c r="AP70" i="45" s="1"/>
  <c r="AF70" i="45"/>
  <c r="AO70" i="45" s="1"/>
  <c r="AX64" i="48"/>
  <c r="S64" i="48" s="1"/>
  <c r="AC64" i="48" s="1"/>
  <c r="AB65" i="48" s="1"/>
  <c r="AX59" i="48"/>
  <c r="S59" i="48" s="1"/>
  <c r="AC59" i="48" s="1"/>
  <c r="AB60" i="48" s="1"/>
  <c r="AX53" i="48"/>
  <c r="S53" i="48" s="1"/>
  <c r="AC53" i="48" s="1"/>
  <c r="AB54" i="48" s="1"/>
  <c r="AX47" i="48"/>
  <c r="S47" i="48" s="1"/>
  <c r="AC47" i="48" s="1"/>
  <c r="AB48" i="48" s="1"/>
  <c r="AX41" i="48"/>
  <c r="S41" i="48" s="1"/>
  <c r="AC41" i="48" s="1"/>
  <c r="AB42" i="48" s="1"/>
  <c r="AX35" i="48"/>
  <c r="S35" i="48" s="1"/>
  <c r="AC35" i="48" s="1"/>
  <c r="AB36" i="48" s="1"/>
  <c r="AX29" i="48"/>
  <c r="S29" i="48" s="1"/>
  <c r="AC29" i="48" s="1"/>
  <c r="AB30" i="48" s="1"/>
  <c r="AX23" i="48"/>
  <c r="S23" i="48" s="1"/>
  <c r="AC23" i="48" s="1"/>
  <c r="AB24" i="48" s="1"/>
  <c r="AX17" i="48"/>
  <c r="S17" i="48" s="1"/>
  <c r="AC17" i="48" s="1"/>
  <c r="AB18" i="48" s="1"/>
  <c r="AX11" i="48"/>
  <c r="S11" i="48" s="1"/>
  <c r="AC11" i="48" s="1"/>
  <c r="AB12" i="48" s="1"/>
  <c r="AX5" i="48"/>
  <c r="S5" i="48" s="1"/>
  <c r="AC5" i="48" s="1"/>
  <c r="AB6" i="48" s="1"/>
  <c r="AS15" i="40"/>
  <c r="AL15" i="40"/>
  <c r="AU15" i="40" s="1"/>
  <c r="AS33" i="40"/>
  <c r="AL33" i="40"/>
  <c r="AU33" i="40" s="1"/>
  <c r="AS51" i="40"/>
  <c r="AL51" i="40"/>
  <c r="AU51" i="40" s="1"/>
  <c r="AS67" i="40"/>
  <c r="AL67" i="40"/>
  <c r="AU67" i="40" s="1"/>
  <c r="AJ4" i="92"/>
  <c r="AK4" i="92"/>
  <c r="AT4" i="92" s="1"/>
  <c r="AT71" i="92" s="1"/>
  <c r="AS62" i="92"/>
  <c r="AL62" i="92"/>
  <c r="AU62" i="92" s="1"/>
  <c r="AH74" i="77"/>
  <c r="AQ74" i="77" s="1"/>
  <c r="AS18" i="28"/>
  <c r="AL18" i="28"/>
  <c r="AU18" i="28" s="1"/>
  <c r="AS12" i="96"/>
  <c r="AL12" i="96"/>
  <c r="AU12" i="96" s="1"/>
  <c r="Y69" i="42"/>
  <c r="X69" i="42"/>
  <c r="AS20" i="92"/>
  <c r="AL20" i="92"/>
  <c r="AU20" i="92" s="1"/>
  <c r="AN69" i="33"/>
  <c r="AI69" i="33"/>
  <c r="AI70" i="87"/>
  <c r="AN70" i="87"/>
  <c r="AF67" i="37"/>
  <c r="AO67" i="37" s="1"/>
  <c r="AE67" i="37"/>
  <c r="W68" i="37"/>
  <c r="AG67" i="37"/>
  <c r="AP67" i="37" s="1"/>
  <c r="AH68" i="83"/>
  <c r="AQ68" i="83" s="1"/>
  <c r="AS17" i="40"/>
  <c r="AL17" i="40"/>
  <c r="AU17" i="40" s="1"/>
  <c r="AS35" i="40"/>
  <c r="AL35" i="40"/>
  <c r="AU35" i="40" s="1"/>
  <c r="AS53" i="40"/>
  <c r="AL53" i="40"/>
  <c r="AU53" i="40" s="1"/>
  <c r="AS11" i="28"/>
  <c r="AL11" i="28"/>
  <c r="AU11" i="28" s="1"/>
  <c r="AR71" i="82"/>
  <c r="AS7" i="28"/>
  <c r="AL7" i="28"/>
  <c r="AU7" i="28" s="1"/>
  <c r="AJ6" i="40"/>
  <c r="AK6" i="40"/>
  <c r="AT6" i="40" s="1"/>
  <c r="AR69" i="27"/>
  <c r="AS54" i="92"/>
  <c r="AL54" i="92"/>
  <c r="AU54" i="92" s="1"/>
  <c r="X71" i="90"/>
  <c r="Y71" i="90"/>
  <c r="AJ7" i="40"/>
  <c r="AJ37" i="40"/>
  <c r="AK37" i="40"/>
  <c r="AT37" i="40" s="1"/>
  <c r="AK67" i="48"/>
  <c r="AT67" i="48" s="1"/>
  <c r="AJ47" i="48"/>
  <c r="AK47" i="48"/>
  <c r="AT47" i="48" s="1"/>
  <c r="AJ11" i="48"/>
  <c r="AK11" i="48"/>
  <c r="AT11" i="48" s="1"/>
  <c r="AS19" i="28"/>
  <c r="AL19" i="28"/>
  <c r="AU19" i="28" s="1"/>
  <c r="AS34" i="40"/>
  <c r="AL34" i="40"/>
  <c r="AU34" i="40" s="1"/>
  <c r="AS48" i="92"/>
  <c r="AL48" i="92"/>
  <c r="AU48" i="92" s="1"/>
  <c r="AS47" i="92"/>
  <c r="AL47" i="92"/>
  <c r="AU47" i="92" s="1"/>
  <c r="W69" i="32"/>
  <c r="AG68" i="32"/>
  <c r="AP68" i="32" s="1"/>
  <c r="AF68" i="32"/>
  <c r="AO68" i="32" s="1"/>
  <c r="AE68" i="32"/>
  <c r="AS7" i="92"/>
  <c r="AL7" i="92"/>
  <c r="AU7" i="92" s="1"/>
  <c r="AS5" i="92"/>
  <c r="AL5" i="92"/>
  <c r="AU5" i="92" s="1"/>
  <c r="AJ12" i="40"/>
  <c r="AK12" i="40"/>
  <c r="AT12" i="40" s="1"/>
  <c r="AS42" i="40"/>
  <c r="AL42" i="40"/>
  <c r="AU42" i="40" s="1"/>
  <c r="AS60" i="40"/>
  <c r="AL60" i="40"/>
  <c r="AU60" i="40" s="1"/>
  <c r="AS21" i="92"/>
  <c r="AL21" i="92"/>
  <c r="AU21" i="92" s="1"/>
  <c r="AS8" i="92"/>
  <c r="AL8" i="92"/>
  <c r="AU8" i="92" s="1"/>
  <c r="AS19" i="92"/>
  <c r="AL19" i="92"/>
  <c r="AU19" i="92" s="1"/>
  <c r="AI69" i="81"/>
  <c r="AN69" i="81"/>
  <c r="AN69" i="35"/>
  <c r="AI69" i="35"/>
  <c r="AI74" i="89"/>
  <c r="AN74" i="89"/>
  <c r="AR72" i="86"/>
  <c r="Z72" i="85"/>
  <c r="AS37" i="28"/>
  <c r="AL37" i="28"/>
  <c r="AU37" i="28" s="1"/>
  <c r="AL69" i="28"/>
  <c r="AU69" i="28" s="1"/>
  <c r="AR69" i="28"/>
  <c r="AR71" i="28" s="1"/>
  <c r="AG69" i="48"/>
  <c r="AP69" i="48" s="1"/>
  <c r="AP71" i="48" s="1"/>
  <c r="AF69" i="48"/>
  <c r="AO69" i="48" s="1"/>
  <c r="AO71" i="48" s="1"/>
  <c r="AE69" i="48"/>
  <c r="AX69" i="48"/>
  <c r="S69" i="48" s="1"/>
  <c r="AC69" i="48" s="1"/>
  <c r="Y69" i="30"/>
  <c r="X69" i="30"/>
  <c r="AS66" i="92"/>
  <c r="AL66" i="92"/>
  <c r="AU66" i="92" s="1"/>
  <c r="AS31" i="28"/>
  <c r="AL31" i="28"/>
  <c r="AU31" i="28" s="1"/>
  <c r="AJ14" i="40"/>
  <c r="AK14" i="40"/>
  <c r="AT14" i="40" s="1"/>
  <c r="AS32" i="40"/>
  <c r="AL32" i="40"/>
  <c r="AU32" i="40" s="1"/>
  <c r="AS50" i="40"/>
  <c r="AL50" i="40"/>
  <c r="AU50" i="40" s="1"/>
  <c r="AS66" i="40"/>
  <c r="AL66" i="40"/>
  <c r="AU66" i="40" s="1"/>
  <c r="AS29" i="28"/>
  <c r="AL29" i="28"/>
  <c r="AU29" i="28" s="1"/>
  <c r="AX63" i="48"/>
  <c r="S63" i="48" s="1"/>
  <c r="AC63" i="48" s="1"/>
  <c r="AB64" i="48" s="1"/>
  <c r="AX57" i="48"/>
  <c r="S57" i="48" s="1"/>
  <c r="AC57" i="48" s="1"/>
  <c r="AB58" i="48" s="1"/>
  <c r="AX51" i="48"/>
  <c r="S51" i="48" s="1"/>
  <c r="AC51" i="48" s="1"/>
  <c r="AB52" i="48" s="1"/>
  <c r="AX45" i="48"/>
  <c r="S45" i="48" s="1"/>
  <c r="AC45" i="48" s="1"/>
  <c r="AB46" i="48" s="1"/>
  <c r="AX39" i="48"/>
  <c r="S39" i="48" s="1"/>
  <c r="AC39" i="48" s="1"/>
  <c r="AB40" i="48" s="1"/>
  <c r="AX33" i="48"/>
  <c r="S33" i="48" s="1"/>
  <c r="AC33" i="48" s="1"/>
  <c r="AB34" i="48" s="1"/>
  <c r="AX27" i="48"/>
  <c r="S27" i="48" s="1"/>
  <c r="AC27" i="48" s="1"/>
  <c r="AB28" i="48" s="1"/>
  <c r="AX21" i="48"/>
  <c r="S21" i="48" s="1"/>
  <c r="AC21" i="48" s="1"/>
  <c r="AB22" i="48" s="1"/>
  <c r="AX15" i="48"/>
  <c r="S15" i="48" s="1"/>
  <c r="AC15" i="48" s="1"/>
  <c r="AB16" i="48" s="1"/>
  <c r="AX9" i="48"/>
  <c r="S9" i="48" s="1"/>
  <c r="AC9" i="48" s="1"/>
  <c r="AB10" i="48" s="1"/>
  <c r="AX4" i="48"/>
  <c r="S4" i="48" s="1"/>
  <c r="AC4" i="48" s="1"/>
  <c r="AB5" i="48" s="1"/>
  <c r="AS21" i="40"/>
  <c r="AL21" i="40"/>
  <c r="AU21" i="40" s="1"/>
  <c r="AS39" i="40"/>
  <c r="AL39" i="40"/>
  <c r="AU39" i="40" s="1"/>
  <c r="AS57" i="40"/>
  <c r="AL57" i="40"/>
  <c r="AU57" i="40" s="1"/>
  <c r="AS23" i="28"/>
  <c r="AL23" i="28"/>
  <c r="AU23" i="28" s="1"/>
  <c r="AH69" i="84"/>
  <c r="AQ69" i="84" s="1"/>
  <c r="AQ71" i="84" s="1"/>
  <c r="AZ3" i="84"/>
  <c r="AX3" i="84" s="1"/>
  <c r="S3" i="84" s="1"/>
  <c r="AC3" i="84" s="1"/>
  <c r="AX6" i="84"/>
  <c r="S6" i="84" s="1"/>
  <c r="AC6" i="84" s="1"/>
  <c r="AB7" i="84" s="1"/>
  <c r="AX7" i="84"/>
  <c r="S7" i="84" s="1"/>
  <c r="AC7" i="84" s="1"/>
  <c r="AB8" i="84" s="1"/>
  <c r="AX9" i="84"/>
  <c r="S9" i="84" s="1"/>
  <c r="AC9" i="84" s="1"/>
  <c r="AB10" i="84" s="1"/>
  <c r="AX12" i="84"/>
  <c r="S12" i="84" s="1"/>
  <c r="AC12" i="84" s="1"/>
  <c r="AB13" i="84" s="1"/>
  <c r="AX13" i="84"/>
  <c r="S13" i="84" s="1"/>
  <c r="AC13" i="84" s="1"/>
  <c r="AB14" i="84" s="1"/>
  <c r="AX15" i="84"/>
  <c r="S15" i="84" s="1"/>
  <c r="AC15" i="84" s="1"/>
  <c r="AB16" i="84" s="1"/>
  <c r="AX16" i="84"/>
  <c r="S16" i="84" s="1"/>
  <c r="AC16" i="84" s="1"/>
  <c r="AB17" i="84" s="1"/>
  <c r="AX17" i="84"/>
  <c r="S17" i="84" s="1"/>
  <c r="AC17" i="84" s="1"/>
  <c r="AB18" i="84" s="1"/>
  <c r="AX18" i="84"/>
  <c r="S18" i="84" s="1"/>
  <c r="AC18" i="84" s="1"/>
  <c r="AB19" i="84" s="1"/>
  <c r="AX19" i="84"/>
  <c r="S19" i="84" s="1"/>
  <c r="AC19" i="84" s="1"/>
  <c r="AB20" i="84" s="1"/>
  <c r="AX20" i="84"/>
  <c r="S20" i="84" s="1"/>
  <c r="AC20" i="84" s="1"/>
  <c r="AB21" i="84" s="1"/>
  <c r="AX21" i="84"/>
  <c r="S21" i="84" s="1"/>
  <c r="AC21" i="84" s="1"/>
  <c r="AB22" i="84" s="1"/>
  <c r="AX22" i="84"/>
  <c r="S22" i="84" s="1"/>
  <c r="AC22" i="84" s="1"/>
  <c r="AB23" i="84" s="1"/>
  <c r="AX23" i="84"/>
  <c r="S23" i="84" s="1"/>
  <c r="AC23" i="84" s="1"/>
  <c r="AB24" i="84" s="1"/>
  <c r="AX24" i="84"/>
  <c r="S24" i="84" s="1"/>
  <c r="AC24" i="84" s="1"/>
  <c r="AB25" i="84" s="1"/>
  <c r="AX25" i="84"/>
  <c r="S25" i="84" s="1"/>
  <c r="AC25" i="84" s="1"/>
  <c r="AB26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29" i="84"/>
  <c r="S29" i="84" s="1"/>
  <c r="AC29" i="84" s="1"/>
  <c r="AB30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5" i="84"/>
  <c r="S35" i="84" s="1"/>
  <c r="AC35" i="84" s="1"/>
  <c r="AB36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5" i="84"/>
  <c r="S65" i="84" s="1"/>
  <c r="AC65" i="84" s="1"/>
  <c r="AB66" i="84" s="1"/>
  <c r="AX64" i="84"/>
  <c r="S64" i="84" s="1"/>
  <c r="AC64" i="84" s="1"/>
  <c r="AB65" i="84" s="1"/>
  <c r="AX68" i="84"/>
  <c r="S68" i="84" s="1"/>
  <c r="AC68" i="84" s="1"/>
  <c r="AB69" i="84" s="1"/>
  <c r="AS26" i="92"/>
  <c r="AL26" i="92"/>
  <c r="AU26" i="92" s="1"/>
  <c r="AI68" i="42"/>
  <c r="AN68" i="42"/>
  <c r="X68" i="47"/>
  <c r="Y68" i="47"/>
  <c r="AR67" i="32"/>
  <c r="Y69" i="76"/>
  <c r="X69" i="76"/>
  <c r="Z69" i="76" s="1"/>
  <c r="AJ5" i="40"/>
  <c r="AK5" i="40"/>
  <c r="AT5" i="40" s="1"/>
  <c r="AS23" i="40"/>
  <c r="AL23" i="40"/>
  <c r="AU23" i="40" s="1"/>
  <c r="AS41" i="40"/>
  <c r="AL41" i="40"/>
  <c r="AU41" i="40" s="1"/>
  <c r="AS59" i="40"/>
  <c r="AL59" i="40"/>
  <c r="AU59" i="40" s="1"/>
  <c r="AS63" i="92"/>
  <c r="AL63" i="92"/>
  <c r="AU63" i="92" s="1"/>
  <c r="AS50" i="92"/>
  <c r="AL50" i="92"/>
  <c r="AU50" i="92" s="1"/>
  <c r="Y69" i="25"/>
  <c r="X69" i="25"/>
  <c r="AH70" i="27"/>
  <c r="AQ70" i="27" s="1"/>
  <c r="AH70" i="95"/>
  <c r="AQ70" i="95" s="1"/>
  <c r="AJ18" i="40"/>
  <c r="AK18" i="40"/>
  <c r="AT18" i="40" s="1"/>
  <c r="AS3" i="28"/>
  <c r="AL3" i="28"/>
  <c r="AU3" i="28" s="1"/>
  <c r="AS37" i="92"/>
  <c r="AL37" i="92"/>
  <c r="AU37" i="92" s="1"/>
  <c r="AS36" i="92"/>
  <c r="AL36" i="92"/>
  <c r="AU36" i="92" s="1"/>
  <c r="AL69" i="40"/>
  <c r="AU69" i="40" s="1"/>
  <c r="AR69" i="40"/>
  <c r="AR71" i="40" s="1"/>
  <c r="AS18" i="92"/>
  <c r="AL18" i="92"/>
  <c r="AU18" i="92" s="1"/>
  <c r="X71" i="31"/>
  <c r="Y71" i="31"/>
  <c r="AH73" i="86"/>
  <c r="AQ73" i="86" s="1"/>
  <c r="AH71" i="29"/>
  <c r="AQ71" i="29" s="1"/>
  <c r="AS65" i="92"/>
  <c r="AL65" i="92"/>
  <c r="AU65" i="92" s="1"/>
  <c r="W73" i="82"/>
  <c r="AG72" i="82"/>
  <c r="AP72" i="82" s="1"/>
  <c r="AF72" i="82"/>
  <c r="AO72" i="82" s="1"/>
  <c r="AE72" i="82"/>
  <c r="AJ59" i="48"/>
  <c r="AK59" i="48"/>
  <c r="AT59" i="48" s="1"/>
  <c r="AJ41" i="48"/>
  <c r="AK41" i="48"/>
  <c r="AT41" i="48" s="1"/>
  <c r="AJ23" i="48"/>
  <c r="AK23" i="48"/>
  <c r="AT23" i="48" s="1"/>
  <c r="AS13" i="92"/>
  <c r="AL13" i="92"/>
  <c r="AU13" i="92" s="1"/>
  <c r="AI68" i="76"/>
  <c r="AN68" i="76"/>
  <c r="AS49" i="28"/>
  <c r="AL49" i="28"/>
  <c r="AU49" i="28" s="1"/>
  <c r="AF68" i="83"/>
  <c r="AO68" i="83" s="1"/>
  <c r="AE68" i="83"/>
  <c r="W69" i="83"/>
  <c r="AG68" i="83"/>
  <c r="AP68" i="83" s="1"/>
  <c r="AH69" i="75"/>
  <c r="AQ69" i="75" s="1"/>
  <c r="AS61" i="40"/>
  <c r="AL61" i="40"/>
  <c r="AU61" i="40" s="1"/>
  <c r="AR68" i="84"/>
  <c r="AX65" i="48"/>
  <c r="S65" i="48" s="1"/>
  <c r="AC65" i="48" s="1"/>
  <c r="AB66" i="48" s="1"/>
  <c r="AX62" i="48"/>
  <c r="S62" i="48" s="1"/>
  <c r="AC62" i="48" s="1"/>
  <c r="AB63" i="48" s="1"/>
  <c r="AX56" i="48"/>
  <c r="S56" i="48" s="1"/>
  <c r="AC56" i="48" s="1"/>
  <c r="AB57" i="48" s="1"/>
  <c r="AX44" i="48"/>
  <c r="S44" i="48" s="1"/>
  <c r="AC44" i="48" s="1"/>
  <c r="AB45" i="48" s="1"/>
  <c r="AX32" i="48"/>
  <c r="S32" i="48" s="1"/>
  <c r="AC32" i="48" s="1"/>
  <c r="AB33" i="48" s="1"/>
  <c r="AX26" i="48"/>
  <c r="S26" i="48" s="1"/>
  <c r="AC26" i="48" s="1"/>
  <c r="AB27" i="48" s="1"/>
  <c r="AX14" i="48"/>
  <c r="S14" i="48" s="1"/>
  <c r="AC14" i="48" s="1"/>
  <c r="AB15" i="48" s="1"/>
  <c r="AX8" i="48"/>
  <c r="S8" i="48" s="1"/>
  <c r="AC8" i="48" s="1"/>
  <c r="AB9" i="48" s="1"/>
  <c r="AX3" i="48"/>
  <c r="S3" i="48" s="1"/>
  <c r="AC3" i="48" s="1"/>
  <c r="AB4" i="40"/>
  <c r="AJ3" i="40"/>
  <c r="AH72" i="39"/>
  <c r="AQ72" i="39" s="1"/>
  <c r="AS53" i="92"/>
  <c r="AL53" i="92"/>
  <c r="AU53" i="92" s="1"/>
  <c r="AN67" i="47"/>
  <c r="AI67" i="47"/>
  <c r="AS22" i="40"/>
  <c r="AL22" i="40"/>
  <c r="AU22" i="40" s="1"/>
  <c r="AS40" i="40"/>
  <c r="AL40" i="40"/>
  <c r="AU40" i="40" s="1"/>
  <c r="AS58" i="40"/>
  <c r="AL58" i="40"/>
  <c r="AU58" i="40" s="1"/>
  <c r="AS33" i="92"/>
  <c r="AL33" i="92"/>
  <c r="AU33" i="92" s="1"/>
  <c r="AS12" i="92"/>
  <c r="AL12" i="92"/>
  <c r="AU12" i="92" s="1"/>
  <c r="AS6" i="92"/>
  <c r="AL6" i="92"/>
  <c r="AU6" i="92" s="1"/>
  <c r="AS13" i="28"/>
  <c r="AL13" i="28"/>
  <c r="AU13" i="28" s="1"/>
  <c r="AS11" i="92"/>
  <c r="AL11" i="92"/>
  <c r="AU11" i="92" s="1"/>
  <c r="Z70" i="27"/>
  <c r="Z70" i="95"/>
  <c r="AJ24" i="40"/>
  <c r="AK24" i="40"/>
  <c r="AT24" i="40" s="1"/>
  <c r="AS48" i="40"/>
  <c r="AL48" i="40"/>
  <c r="AU48" i="40" s="1"/>
  <c r="AS68" i="40"/>
  <c r="AL68" i="40"/>
  <c r="AU68" i="40" s="1"/>
  <c r="AJ4" i="28"/>
  <c r="AK4" i="28"/>
  <c r="AT4" i="28" s="1"/>
  <c r="AT71" i="28" s="1"/>
  <c r="AH70" i="93"/>
  <c r="AQ70" i="93" s="1"/>
  <c r="Y70" i="81"/>
  <c r="X70" i="81"/>
  <c r="Z70" i="81" s="1"/>
  <c r="Y75" i="89"/>
  <c r="X75" i="89"/>
  <c r="W72" i="79"/>
  <c r="AG71" i="79"/>
  <c r="AP71" i="79" s="1"/>
  <c r="AF71" i="79"/>
  <c r="AO71" i="79" s="1"/>
  <c r="AE71" i="79"/>
  <c r="AS23" i="92"/>
  <c r="AL23" i="92"/>
  <c r="AU23" i="92" s="1"/>
  <c r="AJ53" i="48"/>
  <c r="AK53" i="48"/>
  <c r="AT53" i="48" s="1"/>
  <c r="AJ29" i="48"/>
  <c r="AK29" i="48"/>
  <c r="AT29" i="48" s="1"/>
  <c r="W71" i="34"/>
  <c r="AG70" i="34"/>
  <c r="AP70" i="34" s="1"/>
  <c r="AF70" i="34"/>
  <c r="AO70" i="34" s="1"/>
  <c r="AE70" i="34"/>
  <c r="AH67" i="73"/>
  <c r="AQ67" i="73" s="1"/>
  <c r="AN68" i="46"/>
  <c r="AI68" i="46"/>
  <c r="AS16" i="40"/>
  <c r="AL16" i="40"/>
  <c r="AU16" i="40" s="1"/>
  <c r="AS52" i="40"/>
  <c r="AL52" i="40"/>
  <c r="AU52" i="40" s="1"/>
  <c r="AS68" i="92"/>
  <c r="AL68" i="92"/>
  <c r="AU68" i="92" s="1"/>
  <c r="AF70" i="38"/>
  <c r="AO70" i="38" s="1"/>
  <c r="W71" i="38"/>
  <c r="AG70" i="38"/>
  <c r="AP70" i="38" s="1"/>
  <c r="AE70" i="38"/>
  <c r="AS43" i="40"/>
  <c r="AL43" i="40"/>
  <c r="AU43" i="40" s="1"/>
  <c r="AS15" i="92"/>
  <c r="AL15" i="92"/>
  <c r="AU15" i="92" s="1"/>
  <c r="AS28" i="28"/>
  <c r="AL28" i="28"/>
  <c r="AU28" i="28" s="1"/>
  <c r="AX20" i="48"/>
  <c r="S20" i="48" s="1"/>
  <c r="AC20" i="48" s="1"/>
  <c r="AB21" i="48" s="1"/>
  <c r="AR66" i="73"/>
  <c r="AS35" i="92"/>
  <c r="AL35" i="92"/>
  <c r="AU35" i="92" s="1"/>
  <c r="AJ19" i="40"/>
  <c r="AK19" i="40"/>
  <c r="AT19" i="40" s="1"/>
  <c r="AS10" i="28"/>
  <c r="AL10" i="28"/>
  <c r="AU10" i="28" s="1"/>
  <c r="W71" i="26"/>
  <c r="AG70" i="26"/>
  <c r="AP70" i="26" s="1"/>
  <c r="AF70" i="26"/>
  <c r="AO70" i="26" s="1"/>
  <c r="AE70" i="26"/>
  <c r="AS67" i="92"/>
  <c r="AL67" i="92"/>
  <c r="AU67" i="92" s="1"/>
  <c r="AS30" i="92"/>
  <c r="AL30" i="92"/>
  <c r="AU30" i="92" s="1"/>
  <c r="W68" i="78"/>
  <c r="AG67" i="78"/>
  <c r="AP67" i="78" s="1"/>
  <c r="AF67" i="78"/>
  <c r="AO67" i="78" s="1"/>
  <c r="AE67" i="78"/>
  <c r="AR71" i="39"/>
  <c r="AH71" i="41"/>
  <c r="AQ71" i="41" s="1"/>
  <c r="AS20" i="40"/>
  <c r="AL20" i="40"/>
  <c r="AU20" i="40" s="1"/>
  <c r="AS38" i="40"/>
  <c r="AL38" i="40"/>
  <c r="AU38" i="40" s="1"/>
  <c r="AS56" i="40"/>
  <c r="AL56" i="40"/>
  <c r="AU56" i="40" s="1"/>
  <c r="AS45" i="92"/>
  <c r="AL45" i="92"/>
  <c r="AU45" i="92" s="1"/>
  <c r="AS32" i="92"/>
  <c r="AL32" i="92"/>
  <c r="AU32" i="92" s="1"/>
  <c r="AR69" i="94"/>
  <c r="AX68" i="48"/>
  <c r="S68" i="48" s="1"/>
  <c r="AC68" i="48" s="1"/>
  <c r="AB69" i="48" s="1"/>
  <c r="AX61" i="48"/>
  <c r="S61" i="48" s="1"/>
  <c r="AC61" i="48" s="1"/>
  <c r="AB62" i="48" s="1"/>
  <c r="AX55" i="48"/>
  <c r="S55" i="48" s="1"/>
  <c r="AC55" i="48" s="1"/>
  <c r="AB56" i="48" s="1"/>
  <c r="AX49" i="48"/>
  <c r="S49" i="48" s="1"/>
  <c r="AC49" i="48" s="1"/>
  <c r="AB50" i="48" s="1"/>
  <c r="AX43" i="48"/>
  <c r="S43" i="48" s="1"/>
  <c r="AC43" i="48" s="1"/>
  <c r="AB44" i="48" s="1"/>
  <c r="AX37" i="48"/>
  <c r="S37" i="48" s="1"/>
  <c r="AC37" i="48" s="1"/>
  <c r="AB38" i="48" s="1"/>
  <c r="AX31" i="48"/>
  <c r="S31" i="48" s="1"/>
  <c r="AC31" i="48" s="1"/>
  <c r="AB32" i="48" s="1"/>
  <c r="AX25" i="48"/>
  <c r="S25" i="48" s="1"/>
  <c r="AC25" i="48" s="1"/>
  <c r="AB26" i="48" s="1"/>
  <c r="AX19" i="48"/>
  <c r="S19" i="48" s="1"/>
  <c r="AC19" i="48" s="1"/>
  <c r="AB20" i="48" s="1"/>
  <c r="AX13" i="48"/>
  <c r="S13" i="48" s="1"/>
  <c r="AC13" i="48" s="1"/>
  <c r="AB14" i="48" s="1"/>
  <c r="AX7" i="48"/>
  <c r="S7" i="48" s="1"/>
  <c r="AC7" i="48" s="1"/>
  <c r="AB8" i="48" s="1"/>
  <c r="AJ9" i="40"/>
  <c r="AK9" i="40"/>
  <c r="AT9" i="40" s="1"/>
  <c r="AS27" i="40"/>
  <c r="AL27" i="40"/>
  <c r="AU27" i="40" s="1"/>
  <c r="AS45" i="40"/>
  <c r="AL45" i="40"/>
  <c r="AU45" i="40" s="1"/>
  <c r="AS63" i="40"/>
  <c r="AL63" i="40"/>
  <c r="AU63" i="40" s="1"/>
  <c r="AS39" i="92"/>
  <c r="AL39" i="92"/>
  <c r="AU39" i="92" s="1"/>
  <c r="X69" i="46"/>
  <c r="Y69" i="46"/>
  <c r="AS56" i="92"/>
  <c r="AL56" i="92"/>
  <c r="AU56" i="92" s="1"/>
  <c r="X71" i="87"/>
  <c r="Z71" i="87" s="1"/>
  <c r="Y71" i="87"/>
  <c r="AS4" i="96"/>
  <c r="AS71" i="96" s="1"/>
  <c r="AL4" i="96"/>
  <c r="AU4" i="96" s="1"/>
  <c r="AU71" i="96" s="1"/>
  <c r="C11" i="96" s="1"/>
  <c r="F49" i="97" s="1"/>
  <c r="AJ11" i="40"/>
  <c r="AS29" i="40"/>
  <c r="AL29" i="40"/>
  <c r="AU29" i="40" s="1"/>
  <c r="AS47" i="40"/>
  <c r="AL47" i="40"/>
  <c r="AU47" i="40" s="1"/>
  <c r="AS27" i="92"/>
  <c r="AL27" i="92"/>
  <c r="AU27" i="92" s="1"/>
  <c r="AS14" i="92"/>
  <c r="AL14" i="92"/>
  <c r="AU14" i="92" s="1"/>
  <c r="AR70" i="29"/>
  <c r="AS43" i="28"/>
  <c r="AL43" i="28"/>
  <c r="AU43" i="28" s="1"/>
  <c r="AJ30" i="40"/>
  <c r="AK30" i="40"/>
  <c r="AT30" i="40" s="1"/>
  <c r="AS24" i="92"/>
  <c r="AL24" i="92"/>
  <c r="AU24" i="92" s="1"/>
  <c r="AN70" i="90"/>
  <c r="AI70" i="90"/>
  <c r="AI70" i="31"/>
  <c r="AN70" i="31"/>
  <c r="Z70" i="35"/>
  <c r="X70" i="35"/>
  <c r="Y70" i="35"/>
  <c r="AS51" i="92"/>
  <c r="AL51" i="92"/>
  <c r="AU51" i="92" s="1"/>
  <c r="AJ8" i="40"/>
  <c r="AK8" i="40"/>
  <c r="AT8" i="40" s="1"/>
  <c r="AJ35" i="48"/>
  <c r="AK35" i="48"/>
  <c r="AT35" i="48" s="1"/>
  <c r="AJ13" i="40"/>
  <c r="AK13" i="40"/>
  <c r="AT13" i="40" s="1"/>
  <c r="AS25" i="92"/>
  <c r="AL25" i="92"/>
  <c r="AU25" i="92" s="1"/>
  <c r="AX50" i="48"/>
  <c r="S50" i="48" s="1"/>
  <c r="AC50" i="48" s="1"/>
  <c r="AB51" i="48" s="1"/>
  <c r="Z69" i="75"/>
  <c r="AS49" i="40"/>
  <c r="AL49" i="40"/>
  <c r="AU49" i="40" s="1"/>
  <c r="W69" i="44"/>
  <c r="AG68" i="44"/>
  <c r="AP68" i="44" s="1"/>
  <c r="AF68" i="44"/>
  <c r="AO68" i="44" s="1"/>
  <c r="AE68" i="44"/>
  <c r="AH69" i="43"/>
  <c r="AQ69" i="43" s="1"/>
  <c r="AS14" i="28"/>
  <c r="AL14" i="28"/>
  <c r="AU14" i="28" s="1"/>
  <c r="Z70" i="94"/>
  <c r="AR71" i="85"/>
  <c r="AR68" i="75"/>
  <c r="AH72" i="82"/>
  <c r="AQ72" i="82" s="1"/>
  <c r="AS61" i="28"/>
  <c r="AL61" i="28"/>
  <c r="AU61" i="28" s="1"/>
  <c r="AS59" i="92"/>
  <c r="AL59" i="92"/>
  <c r="AU59" i="92" s="1"/>
  <c r="AX67" i="48"/>
  <c r="S67" i="48" s="1"/>
  <c r="AC67" i="48" s="1"/>
  <c r="AB68" i="48" s="1"/>
  <c r="AX60" i="48"/>
  <c r="S60" i="48" s="1"/>
  <c r="AC60" i="48" s="1"/>
  <c r="AB61" i="48" s="1"/>
  <c r="AX54" i="48"/>
  <c r="S54" i="48" s="1"/>
  <c r="AC54" i="48" s="1"/>
  <c r="AB55" i="48" s="1"/>
  <c r="AX48" i="48"/>
  <c r="S48" i="48" s="1"/>
  <c r="AC48" i="48" s="1"/>
  <c r="AB49" i="48" s="1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3" i="92"/>
  <c r="AL3" i="92"/>
  <c r="AU3" i="92" s="1"/>
  <c r="Z72" i="39"/>
  <c r="AS55" i="28"/>
  <c r="AL55" i="28"/>
  <c r="AU55" i="28" s="1"/>
  <c r="AS17" i="92"/>
  <c r="AL17" i="92"/>
  <c r="AU17" i="92" s="1"/>
  <c r="AR67" i="83"/>
  <c r="AS10" i="40"/>
  <c r="AL10" i="40"/>
  <c r="AU10" i="40" s="1"/>
  <c r="AS28" i="40"/>
  <c r="AL28" i="40"/>
  <c r="AU28" i="40" s="1"/>
  <c r="AS46" i="40"/>
  <c r="AL46" i="40"/>
  <c r="AU46" i="40" s="1"/>
  <c r="AS64" i="40"/>
  <c r="AL64" i="40"/>
  <c r="AU64" i="40" s="1"/>
  <c r="AS17" i="28"/>
  <c r="AL17" i="28"/>
  <c r="AU17" i="28" s="1"/>
  <c r="AS49" i="92"/>
  <c r="AL49" i="92"/>
  <c r="AU49" i="92" s="1"/>
  <c r="Y70" i="33"/>
  <c r="X70" i="33"/>
  <c r="AR70" i="41"/>
  <c r="AH68" i="32"/>
  <c r="AQ68" i="32" s="1"/>
  <c r="AI68" i="25"/>
  <c r="AN68" i="25"/>
  <c r="AS43" i="92"/>
  <c r="AL43" i="92"/>
  <c r="AU43" i="92" s="1"/>
  <c r="AR68" i="43"/>
  <c r="AS41" i="92"/>
  <c r="AL41" i="92"/>
  <c r="AU41" i="92" s="1"/>
  <c r="AJ36" i="40"/>
  <c r="AK36" i="40"/>
  <c r="AT36" i="40" s="1"/>
  <c r="AS54" i="40"/>
  <c r="AL54" i="40"/>
  <c r="AU54" i="40" s="1"/>
  <c r="AS57" i="92"/>
  <c r="AL57" i="92"/>
  <c r="AU57" i="92" s="1"/>
  <c r="AS44" i="92"/>
  <c r="AL44" i="92"/>
  <c r="AU44" i="92" s="1"/>
  <c r="Z70" i="93"/>
  <c r="AG69" i="76" l="1"/>
  <c r="AP69" i="76" s="1"/>
  <c r="AP71" i="76" s="1"/>
  <c r="AF69" i="76"/>
  <c r="AO69" i="76" s="1"/>
  <c r="AO71" i="76" s="1"/>
  <c r="AX69" i="76"/>
  <c r="S69" i="76" s="1"/>
  <c r="AC69" i="76" s="1"/>
  <c r="AE69" i="76"/>
  <c r="AB4" i="84"/>
  <c r="AJ3" i="84"/>
  <c r="AF71" i="87"/>
  <c r="AO71" i="87" s="1"/>
  <c r="W72" i="87"/>
  <c r="AE71" i="87"/>
  <c r="AG71" i="87"/>
  <c r="AP71" i="87" s="1"/>
  <c r="W71" i="81"/>
  <c r="AG70" i="81"/>
  <c r="AP70" i="81" s="1"/>
  <c r="AF70" i="81"/>
  <c r="AO70" i="81" s="1"/>
  <c r="AE70" i="81"/>
  <c r="W71" i="93"/>
  <c r="AG70" i="93"/>
  <c r="AP70" i="93" s="1"/>
  <c r="AF70" i="93"/>
  <c r="AO70" i="93" s="1"/>
  <c r="AE70" i="93"/>
  <c r="AH70" i="33"/>
  <c r="AQ70" i="33" s="1"/>
  <c r="AJ13" i="48"/>
  <c r="AK13" i="48"/>
  <c r="AT13" i="48" s="1"/>
  <c r="AJ49" i="48"/>
  <c r="AK49" i="48"/>
  <c r="AT49" i="48" s="1"/>
  <c r="AR70" i="31"/>
  <c r="AS30" i="40"/>
  <c r="AL30" i="40"/>
  <c r="AU30" i="40" s="1"/>
  <c r="AJ20" i="48"/>
  <c r="AK20" i="48"/>
  <c r="AT20" i="48" s="1"/>
  <c r="AJ56" i="48"/>
  <c r="AK56" i="48"/>
  <c r="AT56" i="48" s="1"/>
  <c r="Y71" i="38"/>
  <c r="X71" i="38"/>
  <c r="Y71" i="34"/>
  <c r="X71" i="34"/>
  <c r="Z71" i="34" s="1"/>
  <c r="X72" i="79"/>
  <c r="Y72" i="79"/>
  <c r="Z72" i="79" s="1"/>
  <c r="AJ4" i="40"/>
  <c r="AK4" i="40"/>
  <c r="AT4" i="40" s="1"/>
  <c r="AT71" i="40" s="1"/>
  <c r="AJ45" i="48"/>
  <c r="AK45" i="48"/>
  <c r="AT45" i="48" s="1"/>
  <c r="AI72" i="82"/>
  <c r="AN72" i="82"/>
  <c r="AH71" i="31"/>
  <c r="AQ71" i="31" s="1"/>
  <c r="AJ66" i="84"/>
  <c r="AK66" i="84"/>
  <c r="AT66" i="84" s="1"/>
  <c r="AJ61" i="84"/>
  <c r="AK61" i="84"/>
  <c r="AT61" i="84" s="1"/>
  <c r="AJ55" i="84"/>
  <c r="AK55" i="84"/>
  <c r="AT55" i="84" s="1"/>
  <c r="AJ49" i="84"/>
  <c r="AK49" i="84"/>
  <c r="AT49" i="84" s="1"/>
  <c r="AJ43" i="84"/>
  <c r="AK43" i="84"/>
  <c r="AT43" i="84" s="1"/>
  <c r="AJ37" i="84"/>
  <c r="AK37" i="84"/>
  <c r="AT37" i="84" s="1"/>
  <c r="AJ31" i="84"/>
  <c r="AK31" i="84"/>
  <c r="AT31" i="84" s="1"/>
  <c r="AJ25" i="84"/>
  <c r="AK25" i="84"/>
  <c r="AT25" i="84" s="1"/>
  <c r="AJ19" i="84"/>
  <c r="AK19" i="84"/>
  <c r="AT19" i="84" s="1"/>
  <c r="AJ13" i="84"/>
  <c r="AK13" i="84"/>
  <c r="AT13" i="84" s="1"/>
  <c r="AJ7" i="84"/>
  <c r="AK7" i="84"/>
  <c r="AT7" i="84" s="1"/>
  <c r="AJ28" i="48"/>
  <c r="AK28" i="48"/>
  <c r="AT28" i="48" s="1"/>
  <c r="AJ64" i="48"/>
  <c r="AK64" i="48"/>
  <c r="AT64" i="48" s="1"/>
  <c r="AR74" i="89"/>
  <c r="AS11" i="48"/>
  <c r="AL11" i="48"/>
  <c r="AU11" i="48" s="1"/>
  <c r="AS37" i="40"/>
  <c r="AL37" i="40"/>
  <c r="AU37" i="40" s="1"/>
  <c r="AS4" i="92"/>
  <c r="AL4" i="92"/>
  <c r="AU4" i="92" s="1"/>
  <c r="AJ24" i="48"/>
  <c r="AK24" i="48"/>
  <c r="AT24" i="48" s="1"/>
  <c r="AJ60" i="48"/>
  <c r="AK60" i="48"/>
  <c r="AT60" i="48" s="1"/>
  <c r="AI70" i="45"/>
  <c r="AN70" i="45"/>
  <c r="X70" i="43"/>
  <c r="Y70" i="43"/>
  <c r="AJ19" i="48"/>
  <c r="AK19" i="48"/>
  <c r="AT19" i="48" s="1"/>
  <c r="AJ55" i="48"/>
  <c r="AK55" i="48"/>
  <c r="AT55" i="48" s="1"/>
  <c r="AS13" i="40"/>
  <c r="AL13" i="40"/>
  <c r="AU13" i="40" s="1"/>
  <c r="AR70" i="90"/>
  <c r="AS11" i="40"/>
  <c r="AL11" i="40"/>
  <c r="AU11" i="40" s="1"/>
  <c r="AJ26" i="48"/>
  <c r="AK26" i="48"/>
  <c r="AT26" i="48" s="1"/>
  <c r="AJ62" i="48"/>
  <c r="AK62" i="48"/>
  <c r="AT62" i="48" s="1"/>
  <c r="X68" i="78"/>
  <c r="Y68" i="78"/>
  <c r="AN70" i="26"/>
  <c r="AI70" i="26"/>
  <c r="AH75" i="89"/>
  <c r="AQ75" i="89" s="1"/>
  <c r="AS4" i="28"/>
  <c r="AL4" i="28"/>
  <c r="AU4" i="28" s="1"/>
  <c r="AS24" i="40"/>
  <c r="AL24" i="40"/>
  <c r="AU24" i="40" s="1"/>
  <c r="AB4" i="48"/>
  <c r="AJ3" i="48"/>
  <c r="AJ57" i="48"/>
  <c r="AK57" i="48"/>
  <c r="AT57" i="48" s="1"/>
  <c r="AS23" i="48"/>
  <c r="AL23" i="48"/>
  <c r="AU23" i="48" s="1"/>
  <c r="Z71" i="31"/>
  <c r="AS18" i="40"/>
  <c r="AL18" i="40"/>
  <c r="AU18" i="40" s="1"/>
  <c r="AH69" i="25"/>
  <c r="AQ69" i="25" s="1"/>
  <c r="AR68" i="42"/>
  <c r="AJ68" i="84"/>
  <c r="AK68" i="84"/>
  <c r="AT68" i="84" s="1"/>
  <c r="AJ60" i="84"/>
  <c r="AK60" i="84"/>
  <c r="AT60" i="84" s="1"/>
  <c r="AJ54" i="84"/>
  <c r="AK54" i="84"/>
  <c r="AT54" i="84" s="1"/>
  <c r="AJ48" i="84"/>
  <c r="AK48" i="84"/>
  <c r="AT48" i="84" s="1"/>
  <c r="AJ42" i="84"/>
  <c r="AK42" i="84"/>
  <c r="AT42" i="84" s="1"/>
  <c r="AJ36" i="84"/>
  <c r="AK36" i="84"/>
  <c r="AT36" i="84" s="1"/>
  <c r="AJ30" i="84"/>
  <c r="AK30" i="84"/>
  <c r="AT30" i="84" s="1"/>
  <c r="AJ24" i="84"/>
  <c r="AK24" i="84"/>
  <c r="AT24" i="84" s="1"/>
  <c r="AJ18" i="84"/>
  <c r="AK18" i="84"/>
  <c r="AT18" i="84" s="1"/>
  <c r="AX11" i="84"/>
  <c r="S11" i="84" s="1"/>
  <c r="AC11" i="84" s="1"/>
  <c r="AB12" i="84" s="1"/>
  <c r="AX5" i="84"/>
  <c r="S5" i="84" s="1"/>
  <c r="AC5" i="84" s="1"/>
  <c r="AB6" i="84" s="1"/>
  <c r="AJ34" i="48"/>
  <c r="AK34" i="48"/>
  <c r="AT34" i="48" s="1"/>
  <c r="AN69" i="48"/>
  <c r="AN71" i="48" s="1"/>
  <c r="AI69" i="48"/>
  <c r="AR69" i="35"/>
  <c r="AS7" i="40"/>
  <c r="AL7" i="40"/>
  <c r="AU7" i="40" s="1"/>
  <c r="AI67" i="37"/>
  <c r="AN67" i="37"/>
  <c r="AJ30" i="48"/>
  <c r="AK30" i="48"/>
  <c r="AT30" i="48" s="1"/>
  <c r="AJ65" i="48"/>
  <c r="AK65" i="48"/>
  <c r="AT65" i="48" s="1"/>
  <c r="Y68" i="73"/>
  <c r="X68" i="73"/>
  <c r="Z68" i="73" s="1"/>
  <c r="X74" i="86"/>
  <c r="Y74" i="86"/>
  <c r="AS36" i="40"/>
  <c r="AL36" i="40"/>
  <c r="AU36" i="40" s="1"/>
  <c r="Z70" i="33"/>
  <c r="AJ25" i="48"/>
  <c r="AK25" i="48"/>
  <c r="AT25" i="48" s="1"/>
  <c r="AJ61" i="48"/>
  <c r="AK61" i="48"/>
  <c r="AT61" i="48" s="1"/>
  <c r="AN68" i="44"/>
  <c r="AI68" i="44"/>
  <c r="W70" i="75"/>
  <c r="AG69" i="75"/>
  <c r="AP69" i="75" s="1"/>
  <c r="AE69" i="75"/>
  <c r="AF69" i="75"/>
  <c r="AO69" i="75" s="1"/>
  <c r="AJ32" i="48"/>
  <c r="AK32" i="48"/>
  <c r="AT32" i="48" s="1"/>
  <c r="AJ69" i="48"/>
  <c r="AS69" i="48" s="1"/>
  <c r="AK69" i="48"/>
  <c r="AT69" i="48" s="1"/>
  <c r="AJ21" i="48"/>
  <c r="AK21" i="48"/>
  <c r="AT21" i="48" s="1"/>
  <c r="AR68" i="46"/>
  <c r="AG70" i="95"/>
  <c r="AP70" i="95" s="1"/>
  <c r="AF70" i="95"/>
  <c r="AO70" i="95" s="1"/>
  <c r="W71" i="95"/>
  <c r="AE70" i="95"/>
  <c r="AR67" i="47"/>
  <c r="AJ9" i="48"/>
  <c r="AK9" i="48"/>
  <c r="AT9" i="48" s="1"/>
  <c r="AJ63" i="48"/>
  <c r="AK63" i="48"/>
  <c r="AT63" i="48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X10" i="84"/>
  <c r="S10" i="84" s="1"/>
  <c r="AC10" i="84" s="1"/>
  <c r="AB11" i="84" s="1"/>
  <c r="AX4" i="84"/>
  <c r="S4" i="84" s="1"/>
  <c r="AC4" i="84" s="1"/>
  <c r="AB5" i="84" s="1"/>
  <c r="AJ5" i="48"/>
  <c r="AK5" i="48"/>
  <c r="AT5" i="48" s="1"/>
  <c r="AJ40" i="48"/>
  <c r="AK40" i="48"/>
  <c r="AT40" i="48" s="1"/>
  <c r="AF72" i="85"/>
  <c r="AO72" i="85" s="1"/>
  <c r="AG72" i="85"/>
  <c r="AP72" i="85" s="1"/>
  <c r="W73" i="85"/>
  <c r="AE72" i="85"/>
  <c r="X69" i="32"/>
  <c r="Y69" i="32"/>
  <c r="AS47" i="48"/>
  <c r="AL47" i="48"/>
  <c r="AU47" i="48" s="1"/>
  <c r="AJ36" i="48"/>
  <c r="AK36" i="48"/>
  <c r="AT36" i="48" s="1"/>
  <c r="X70" i="74"/>
  <c r="Y70" i="74"/>
  <c r="X70" i="91"/>
  <c r="Z70" i="91" s="1"/>
  <c r="Y70" i="91"/>
  <c r="Y75" i="77"/>
  <c r="X75" i="77"/>
  <c r="Y72" i="41"/>
  <c r="X72" i="41"/>
  <c r="Z72" i="41" s="1"/>
  <c r="X72" i="29"/>
  <c r="Y72" i="29"/>
  <c r="W73" i="39"/>
  <c r="AG72" i="39"/>
  <c r="AP72" i="39" s="1"/>
  <c r="AF72" i="39"/>
  <c r="AO72" i="39" s="1"/>
  <c r="AE72" i="39"/>
  <c r="AJ31" i="48"/>
  <c r="AK31" i="48"/>
  <c r="AT31" i="48" s="1"/>
  <c r="AJ68" i="48"/>
  <c r="AK68" i="48"/>
  <c r="AT68" i="48" s="1"/>
  <c r="AJ51" i="48"/>
  <c r="AK51" i="48"/>
  <c r="AT51" i="48" s="1"/>
  <c r="AS35" i="48"/>
  <c r="AL35" i="48"/>
  <c r="AU35" i="48" s="1"/>
  <c r="AH70" i="35"/>
  <c r="AQ70" i="35" s="1"/>
  <c r="AS9" i="40"/>
  <c r="AL9" i="40"/>
  <c r="AU9" i="40" s="1"/>
  <c r="AJ38" i="48"/>
  <c r="AK38" i="48"/>
  <c r="AT38" i="48" s="1"/>
  <c r="AS19" i="40"/>
  <c r="AL19" i="40"/>
  <c r="AU19" i="40" s="1"/>
  <c r="AN70" i="38"/>
  <c r="AI70" i="38"/>
  <c r="AI70" i="34"/>
  <c r="AN70" i="34"/>
  <c r="AS29" i="48"/>
  <c r="AL29" i="48"/>
  <c r="AU29" i="48" s="1"/>
  <c r="AN71" i="79"/>
  <c r="AI71" i="79"/>
  <c r="Z75" i="89"/>
  <c r="W71" i="27"/>
  <c r="AG70" i="27"/>
  <c r="AP70" i="27" s="1"/>
  <c r="AE70" i="27"/>
  <c r="AF70" i="27"/>
  <c r="AO70" i="27" s="1"/>
  <c r="AJ15" i="48"/>
  <c r="AK15" i="48"/>
  <c r="AT15" i="48" s="1"/>
  <c r="AJ66" i="48"/>
  <c r="AK66" i="48"/>
  <c r="AT66" i="48" s="1"/>
  <c r="Y69" i="83"/>
  <c r="X69" i="83"/>
  <c r="Z69" i="83" s="1"/>
  <c r="AR68" i="76"/>
  <c r="AS41" i="48"/>
  <c r="AL41" i="48"/>
  <c r="AU41" i="48" s="1"/>
  <c r="Y73" i="82"/>
  <c r="X73" i="82"/>
  <c r="Z69" i="25"/>
  <c r="AS5" i="40"/>
  <c r="AL5" i="40"/>
  <c r="AU5" i="40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K10" i="84"/>
  <c r="AT10" i="84" s="1"/>
  <c r="AJ10" i="48"/>
  <c r="AK10" i="48"/>
  <c r="AT10" i="48" s="1"/>
  <c r="AJ46" i="48"/>
  <c r="AK46" i="48"/>
  <c r="AT46" i="48" s="1"/>
  <c r="AH69" i="30"/>
  <c r="AQ69" i="30" s="1"/>
  <c r="AH71" i="90"/>
  <c r="AQ71" i="90" s="1"/>
  <c r="AH69" i="42"/>
  <c r="AQ69" i="42" s="1"/>
  <c r="AJ6" i="48"/>
  <c r="AK6" i="48"/>
  <c r="AT6" i="48" s="1"/>
  <c r="AJ42" i="48"/>
  <c r="AK42" i="48"/>
  <c r="AT42" i="48" s="1"/>
  <c r="AS25" i="40"/>
  <c r="AL25" i="40"/>
  <c r="AU25" i="40" s="1"/>
  <c r="AJ39" i="48"/>
  <c r="AK39" i="48"/>
  <c r="AT39" i="48" s="1"/>
  <c r="AI69" i="43"/>
  <c r="AN69" i="43"/>
  <c r="AR68" i="25"/>
  <c r="AU71" i="92"/>
  <c r="C11" i="92" s="1"/>
  <c r="F45" i="97" s="1"/>
  <c r="AJ37" i="48"/>
  <c r="AK37" i="48"/>
  <c r="AT37" i="48" s="1"/>
  <c r="AE70" i="35"/>
  <c r="AF70" i="35"/>
  <c r="AO70" i="35" s="1"/>
  <c r="W71" i="35"/>
  <c r="AG70" i="35"/>
  <c r="AP70" i="35" s="1"/>
  <c r="AH69" i="46"/>
  <c r="AQ69" i="46" s="1"/>
  <c r="AJ8" i="48"/>
  <c r="AK8" i="48"/>
  <c r="AT8" i="48" s="1"/>
  <c r="AJ44" i="48"/>
  <c r="AK44" i="48"/>
  <c r="AT44" i="48" s="1"/>
  <c r="AI67" i="78"/>
  <c r="AN67" i="78"/>
  <c r="AH70" i="81"/>
  <c r="AQ70" i="81" s="1"/>
  <c r="AJ27" i="48"/>
  <c r="AK27" i="48"/>
  <c r="AT27" i="48" s="1"/>
  <c r="AN68" i="83"/>
  <c r="AI68" i="83"/>
  <c r="AU71" i="28"/>
  <c r="C11" i="28" s="1"/>
  <c r="AH69" i="76"/>
  <c r="AQ69" i="76" s="1"/>
  <c r="AQ71" i="76" s="1"/>
  <c r="AX3" i="76"/>
  <c r="S3" i="76" s="1"/>
  <c r="AC3" i="76" s="1"/>
  <c r="AX4" i="76"/>
  <c r="S4" i="76" s="1"/>
  <c r="AC4" i="76" s="1"/>
  <c r="AB5" i="76" s="1"/>
  <c r="AZ3" i="76"/>
  <c r="AX5" i="76"/>
  <c r="S5" i="76" s="1"/>
  <c r="AC5" i="76" s="1"/>
  <c r="AB6" i="76" s="1"/>
  <c r="AX6" i="76"/>
  <c r="S6" i="76" s="1"/>
  <c r="AC6" i="76" s="1"/>
  <c r="AB7" i="76" s="1"/>
  <c r="AX7" i="76"/>
  <c r="S7" i="76" s="1"/>
  <c r="AC7" i="76" s="1"/>
  <c r="AB8" i="76" s="1"/>
  <c r="AX8" i="76"/>
  <c r="S8" i="76" s="1"/>
  <c r="AC8" i="76" s="1"/>
  <c r="AB9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4" i="76"/>
  <c r="S64" i="76" s="1"/>
  <c r="AC64" i="76" s="1"/>
  <c r="AB65" i="76" s="1"/>
  <c r="AX66" i="76"/>
  <c r="S66" i="76" s="1"/>
  <c r="AC66" i="76" s="1"/>
  <c r="AB67" i="76" s="1"/>
  <c r="AX67" i="76"/>
  <c r="S67" i="76" s="1"/>
  <c r="AC67" i="76" s="1"/>
  <c r="AB68" i="76" s="1"/>
  <c r="AX65" i="76"/>
  <c r="S65" i="76" s="1"/>
  <c r="AC65" i="76" s="1"/>
  <c r="AB66" i="76" s="1"/>
  <c r="AX68" i="76"/>
  <c r="S68" i="76" s="1"/>
  <c r="AC68" i="76" s="1"/>
  <c r="AB69" i="76" s="1"/>
  <c r="AH68" i="47"/>
  <c r="AQ68" i="47" s="1"/>
  <c r="AJ69" i="84"/>
  <c r="AS69" i="84" s="1"/>
  <c r="AK69" i="84"/>
  <c r="AT69" i="84" s="1"/>
  <c r="AJ63" i="84"/>
  <c r="AK63" i="84"/>
  <c r="AT63" i="84" s="1"/>
  <c r="AJ57" i="84"/>
  <c r="AK57" i="84"/>
  <c r="AT57" i="84" s="1"/>
  <c r="AJ51" i="84"/>
  <c r="AK51" i="84"/>
  <c r="AT51" i="84" s="1"/>
  <c r="AJ45" i="84"/>
  <c r="AK45" i="84"/>
  <c r="AT45" i="84" s="1"/>
  <c r="AJ39" i="84"/>
  <c r="AK39" i="84"/>
  <c r="AT39" i="84" s="1"/>
  <c r="AJ33" i="84"/>
  <c r="AK33" i="84"/>
  <c r="AT33" i="84" s="1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J16" i="48"/>
  <c r="AK16" i="48"/>
  <c r="AT16" i="48" s="1"/>
  <c r="AJ52" i="48"/>
  <c r="AK52" i="48"/>
  <c r="AT52" i="48" s="1"/>
  <c r="AS14" i="40"/>
  <c r="AL14" i="40"/>
  <c r="AU14" i="40" s="1"/>
  <c r="AR69" i="81"/>
  <c r="AS12" i="40"/>
  <c r="AL12" i="40"/>
  <c r="AU12" i="40" s="1"/>
  <c r="AI68" i="32"/>
  <c r="AN68" i="32"/>
  <c r="AJ67" i="48"/>
  <c r="Z71" i="90"/>
  <c r="AS6" i="40"/>
  <c r="AL6" i="40"/>
  <c r="AU6" i="40" s="1"/>
  <c r="AR70" i="87"/>
  <c r="AJ12" i="48"/>
  <c r="AK12" i="48"/>
  <c r="AT12" i="48" s="1"/>
  <c r="AJ48" i="48"/>
  <c r="AK48" i="48"/>
  <c r="AT48" i="48" s="1"/>
  <c r="X71" i="45"/>
  <c r="Y71" i="45"/>
  <c r="AS31" i="40"/>
  <c r="AL31" i="40"/>
  <c r="AU31" i="40" s="1"/>
  <c r="AR68" i="30"/>
  <c r="AJ17" i="48"/>
  <c r="AJ7" i="48"/>
  <c r="AI67" i="73"/>
  <c r="AN67" i="73"/>
  <c r="AI69" i="84"/>
  <c r="AN69" i="84"/>
  <c r="AN71" i="84" s="1"/>
  <c r="AI73" i="86"/>
  <c r="AN73" i="86"/>
  <c r="AS71" i="92"/>
  <c r="AJ43" i="48"/>
  <c r="AK43" i="48"/>
  <c r="AT43" i="48" s="1"/>
  <c r="AF70" i="94"/>
  <c r="AO70" i="94" s="1"/>
  <c r="W71" i="94"/>
  <c r="AG70" i="94"/>
  <c r="AP70" i="94" s="1"/>
  <c r="AE70" i="94"/>
  <c r="Y69" i="44"/>
  <c r="X69" i="44"/>
  <c r="AS8" i="40"/>
  <c r="AL8" i="40"/>
  <c r="AU8" i="40" s="1"/>
  <c r="AH71" i="87"/>
  <c r="AQ71" i="87" s="1"/>
  <c r="Z69" i="46"/>
  <c r="AJ14" i="48"/>
  <c r="AK14" i="48"/>
  <c r="AT14" i="48" s="1"/>
  <c r="AJ50" i="48"/>
  <c r="AK50" i="48"/>
  <c r="AT50" i="48" s="1"/>
  <c r="X71" i="26"/>
  <c r="Y71" i="26"/>
  <c r="AS53" i="48"/>
  <c r="AL53" i="48"/>
  <c r="AU53" i="48" s="1"/>
  <c r="AS3" i="40"/>
  <c r="AL3" i="40"/>
  <c r="AU3" i="40" s="1"/>
  <c r="AJ33" i="48"/>
  <c r="AK33" i="48"/>
  <c r="AT33" i="48" s="1"/>
  <c r="AS59" i="48"/>
  <c r="AL59" i="48"/>
  <c r="AU59" i="48" s="1"/>
  <c r="AS71" i="28"/>
  <c r="Z68" i="47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J26" i="84"/>
  <c r="AK26" i="84"/>
  <c r="AT26" i="84" s="1"/>
  <c r="AJ20" i="84"/>
  <c r="AK20" i="84"/>
  <c r="AT20" i="84" s="1"/>
  <c r="AK14" i="84"/>
  <c r="AT14" i="84" s="1"/>
  <c r="AK8" i="84"/>
  <c r="AT8" i="84" s="1"/>
  <c r="AJ22" i="48"/>
  <c r="AK22" i="48"/>
  <c r="AT22" i="48" s="1"/>
  <c r="AJ58" i="48"/>
  <c r="AK58" i="48"/>
  <c r="AT58" i="48" s="1"/>
  <c r="Z69" i="30"/>
  <c r="X68" i="37"/>
  <c r="Y68" i="37"/>
  <c r="AR69" i="33"/>
  <c r="Z69" i="42"/>
  <c r="AJ18" i="48"/>
  <c r="AK18" i="48"/>
  <c r="AT18" i="48" s="1"/>
  <c r="AJ54" i="48"/>
  <c r="AK54" i="48"/>
  <c r="AT54" i="48" s="1"/>
  <c r="AI69" i="74"/>
  <c r="AN69" i="74"/>
  <c r="AN69" i="91"/>
  <c r="AI69" i="91"/>
  <c r="AI74" i="77"/>
  <c r="AN74" i="77"/>
  <c r="AN71" i="41"/>
  <c r="AI71" i="41"/>
  <c r="AI71" i="29"/>
  <c r="AN71" i="29"/>
  <c r="AF70" i="91" l="1"/>
  <c r="AO70" i="91" s="1"/>
  <c r="AE70" i="91"/>
  <c r="W71" i="91"/>
  <c r="AG70" i="91"/>
  <c r="AP70" i="91" s="1"/>
  <c r="AF72" i="79"/>
  <c r="AO72" i="79" s="1"/>
  <c r="AE72" i="79"/>
  <c r="W73" i="79"/>
  <c r="AG72" i="79"/>
  <c r="AP72" i="79" s="1"/>
  <c r="AE72" i="41"/>
  <c r="W73" i="41"/>
  <c r="AG72" i="41"/>
  <c r="AP72" i="41" s="1"/>
  <c r="AF72" i="41"/>
  <c r="AO72" i="41" s="1"/>
  <c r="W72" i="34"/>
  <c r="AG71" i="34"/>
  <c r="AP71" i="34" s="1"/>
  <c r="AF71" i="34"/>
  <c r="AO71" i="34" s="1"/>
  <c r="AE71" i="34"/>
  <c r="W69" i="73"/>
  <c r="AG68" i="73"/>
  <c r="AP68" i="73" s="1"/>
  <c r="AF68" i="73"/>
  <c r="AO68" i="73" s="1"/>
  <c r="AE68" i="73"/>
  <c r="W70" i="83"/>
  <c r="AG69" i="83"/>
  <c r="AP69" i="83" s="1"/>
  <c r="AF69" i="83"/>
  <c r="AO69" i="83" s="1"/>
  <c r="AE69" i="83"/>
  <c r="AJ9" i="84"/>
  <c r="AK9" i="84"/>
  <c r="AT9" i="84" s="1"/>
  <c r="AJ40" i="76"/>
  <c r="AK40" i="76"/>
  <c r="AT40" i="76" s="1"/>
  <c r="AJ28" i="76"/>
  <c r="AK28" i="76"/>
  <c r="AT28" i="76" s="1"/>
  <c r="AJ69" i="76"/>
  <c r="AS69" i="76" s="1"/>
  <c r="AK69" i="76"/>
  <c r="AT69" i="76" s="1"/>
  <c r="AJ51" i="76"/>
  <c r="AK51" i="76"/>
  <c r="AT51" i="76" s="1"/>
  <c r="AJ9" i="76"/>
  <c r="AK9" i="76"/>
  <c r="AT9" i="76" s="1"/>
  <c r="W70" i="42"/>
  <c r="AG69" i="42"/>
  <c r="AP69" i="42" s="1"/>
  <c r="AF69" i="42"/>
  <c r="AO69" i="42" s="1"/>
  <c r="AE69" i="42"/>
  <c r="AS58" i="48"/>
  <c r="AL58" i="48"/>
  <c r="AU58" i="48" s="1"/>
  <c r="AS32" i="84"/>
  <c r="AL32" i="84"/>
  <c r="AU32" i="84" s="1"/>
  <c r="AS50" i="84"/>
  <c r="AL50" i="84"/>
  <c r="AU50" i="84" s="1"/>
  <c r="AS65" i="84"/>
  <c r="AL65" i="84"/>
  <c r="AU65" i="84" s="1"/>
  <c r="AH71" i="26"/>
  <c r="AQ71" i="26" s="1"/>
  <c r="AE71" i="90"/>
  <c r="W72" i="90"/>
  <c r="AG71" i="90"/>
  <c r="AP71" i="90" s="1"/>
  <c r="AF71" i="90"/>
  <c r="AO71" i="90" s="1"/>
  <c r="AR74" i="77"/>
  <c r="AS54" i="48"/>
  <c r="AL54" i="48"/>
  <c r="AU54" i="48" s="1"/>
  <c r="AF68" i="47"/>
  <c r="AO68" i="47" s="1"/>
  <c r="W69" i="47"/>
  <c r="AG68" i="47"/>
  <c r="AP68" i="47" s="1"/>
  <c r="AE68" i="47"/>
  <c r="Z71" i="26"/>
  <c r="AS7" i="48"/>
  <c r="AL7" i="48"/>
  <c r="AU7" i="48" s="1"/>
  <c r="AS12" i="48"/>
  <c r="AL12" i="48"/>
  <c r="AU12" i="48" s="1"/>
  <c r="AS67" i="48"/>
  <c r="AL67" i="48"/>
  <c r="AU67" i="48" s="1"/>
  <c r="AS16" i="48"/>
  <c r="AL16" i="48"/>
  <c r="AU16" i="48" s="1"/>
  <c r="AS27" i="84"/>
  <c r="AL27" i="84"/>
  <c r="AU27" i="84" s="1"/>
  <c r="AS45" i="84"/>
  <c r="AL45" i="84"/>
  <c r="AU45" i="84" s="1"/>
  <c r="AS63" i="84"/>
  <c r="AL63" i="84"/>
  <c r="AU63" i="84" s="1"/>
  <c r="AJ65" i="76"/>
  <c r="AK65" i="76"/>
  <c r="AT65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J11" i="76"/>
  <c r="AK11" i="76"/>
  <c r="AT11" i="76" s="1"/>
  <c r="AR69" i="43"/>
  <c r="AS42" i="48"/>
  <c r="AL42" i="48"/>
  <c r="AU42" i="48" s="1"/>
  <c r="AI70" i="27"/>
  <c r="AN70" i="27"/>
  <c r="X73" i="85"/>
  <c r="Y73" i="85"/>
  <c r="AS21" i="48"/>
  <c r="AL21" i="48"/>
  <c r="AU21" i="48" s="1"/>
  <c r="AR67" i="37"/>
  <c r="AS18" i="84"/>
  <c r="AL18" i="84"/>
  <c r="AU18" i="84" s="1"/>
  <c r="AS36" i="84"/>
  <c r="AL36" i="84"/>
  <c r="AU36" i="84" s="1"/>
  <c r="AS54" i="84"/>
  <c r="AL54" i="84"/>
  <c r="AU54" i="84" s="1"/>
  <c r="AS57" i="48"/>
  <c r="AL57" i="48"/>
  <c r="AU57" i="48" s="1"/>
  <c r="AR70" i="26"/>
  <c r="AS62" i="48"/>
  <c r="AL62" i="48"/>
  <c r="AU62" i="48" s="1"/>
  <c r="AS19" i="48"/>
  <c r="AL19" i="48"/>
  <c r="AU19" i="48" s="1"/>
  <c r="AS4" i="40"/>
  <c r="AL4" i="40"/>
  <c r="AU4" i="40" s="1"/>
  <c r="AU71" i="40" s="1"/>
  <c r="C11" i="40" s="1"/>
  <c r="AS3" i="84"/>
  <c r="AL3" i="84"/>
  <c r="AU3" i="84" s="1"/>
  <c r="AS56" i="84"/>
  <c r="AL56" i="84"/>
  <c r="AU56" i="84" s="1"/>
  <c r="AJ5" i="76"/>
  <c r="AK5" i="76"/>
  <c r="AT5" i="76" s="1"/>
  <c r="AS37" i="48"/>
  <c r="AL37" i="48"/>
  <c r="AU37" i="48" s="1"/>
  <c r="AS16" i="84"/>
  <c r="AL16" i="84"/>
  <c r="AU16" i="84" s="1"/>
  <c r="AS34" i="84"/>
  <c r="AL34" i="84"/>
  <c r="AU34" i="84" s="1"/>
  <c r="AS52" i="84"/>
  <c r="AL52" i="84"/>
  <c r="AU52" i="84" s="1"/>
  <c r="AS31" i="48"/>
  <c r="AL31" i="48"/>
  <c r="AU31" i="48" s="1"/>
  <c r="AH75" i="77"/>
  <c r="AQ75" i="77" s="1"/>
  <c r="AS5" i="48"/>
  <c r="AL5" i="48"/>
  <c r="AU5" i="48" s="1"/>
  <c r="AS23" i="84"/>
  <c r="AL23" i="84"/>
  <c r="AU23" i="84" s="1"/>
  <c r="AS41" i="84"/>
  <c r="AL41" i="84"/>
  <c r="AU41" i="84" s="1"/>
  <c r="AS59" i="84"/>
  <c r="AL59" i="84"/>
  <c r="AU59" i="84" s="1"/>
  <c r="AS9" i="48"/>
  <c r="AL9" i="48"/>
  <c r="AU9" i="48" s="1"/>
  <c r="AN69" i="75"/>
  <c r="AI69" i="75"/>
  <c r="AS61" i="48"/>
  <c r="AL61" i="48"/>
  <c r="AU61" i="48" s="1"/>
  <c r="AS3" i="48"/>
  <c r="AL3" i="48"/>
  <c r="AU3" i="48" s="1"/>
  <c r="AS60" i="48"/>
  <c r="AL60" i="48"/>
  <c r="AU60" i="48" s="1"/>
  <c r="AS64" i="48"/>
  <c r="AL64" i="48"/>
  <c r="AU64" i="48" s="1"/>
  <c r="AS13" i="84"/>
  <c r="AL13" i="84"/>
  <c r="AU13" i="84" s="1"/>
  <c r="AS31" i="84"/>
  <c r="AL31" i="84"/>
  <c r="AU31" i="84" s="1"/>
  <c r="AS49" i="84"/>
  <c r="AL49" i="84"/>
  <c r="AU49" i="84" s="1"/>
  <c r="AS66" i="84"/>
  <c r="AL66" i="84"/>
  <c r="AU66" i="84" s="1"/>
  <c r="AH71" i="38"/>
  <c r="AQ71" i="38" s="1"/>
  <c r="AS20" i="48"/>
  <c r="AL20" i="48"/>
  <c r="AU20" i="48" s="1"/>
  <c r="AS49" i="48"/>
  <c r="AL49" i="48"/>
  <c r="AU49" i="48" s="1"/>
  <c r="Z71" i="93"/>
  <c r="Y71" i="93"/>
  <c r="X71" i="93"/>
  <c r="AJ4" i="84"/>
  <c r="AK4" i="84"/>
  <c r="AT4" i="84" s="1"/>
  <c r="AR69" i="91"/>
  <c r="AH71" i="45"/>
  <c r="AQ71" i="45" s="1"/>
  <c r="AJ64" i="76"/>
  <c r="AK64" i="76"/>
  <c r="AT64" i="76" s="1"/>
  <c r="AJ34" i="76"/>
  <c r="AK34" i="76"/>
  <c r="AT34" i="76" s="1"/>
  <c r="AS8" i="48"/>
  <c r="AL8" i="48"/>
  <c r="AU8" i="48" s="1"/>
  <c r="AS18" i="48"/>
  <c r="AL18" i="48"/>
  <c r="AU18" i="48" s="1"/>
  <c r="Z71" i="45"/>
  <c r="AJ63" i="76"/>
  <c r="AK63" i="76"/>
  <c r="AT63" i="76" s="1"/>
  <c r="AJ39" i="76"/>
  <c r="AK39" i="76"/>
  <c r="AT39" i="76" s="1"/>
  <c r="AJ21" i="76"/>
  <c r="AK21" i="76"/>
  <c r="AT21" i="76" s="1"/>
  <c r="AJ3" i="76"/>
  <c r="AB4" i="76"/>
  <c r="AS27" i="48"/>
  <c r="AL27" i="48"/>
  <c r="AU27" i="48" s="1"/>
  <c r="X71" i="35"/>
  <c r="Y71" i="35"/>
  <c r="AS39" i="48"/>
  <c r="AL39" i="48"/>
  <c r="AU39" i="48" s="1"/>
  <c r="AS6" i="48"/>
  <c r="AL6" i="48"/>
  <c r="AU6" i="48" s="1"/>
  <c r="W70" i="25"/>
  <c r="AG69" i="25"/>
  <c r="AP69" i="25" s="1"/>
  <c r="AF69" i="25"/>
  <c r="AO69" i="25" s="1"/>
  <c r="AE69" i="25"/>
  <c r="AS66" i="48"/>
  <c r="AL66" i="48"/>
  <c r="AU66" i="48" s="1"/>
  <c r="Y71" i="27"/>
  <c r="X71" i="27"/>
  <c r="Z71" i="27" s="1"/>
  <c r="AI72" i="39"/>
  <c r="AN72" i="39"/>
  <c r="AH72" i="29"/>
  <c r="AQ72" i="29" s="1"/>
  <c r="AH70" i="74"/>
  <c r="AQ70" i="74" s="1"/>
  <c r="AJ5" i="84"/>
  <c r="AK5" i="84"/>
  <c r="AT5" i="84" s="1"/>
  <c r="AH74" i="86"/>
  <c r="AQ74" i="86" s="1"/>
  <c r="AS65" i="48"/>
  <c r="AL65" i="48"/>
  <c r="AU65" i="48" s="1"/>
  <c r="AS34" i="48"/>
  <c r="AL34" i="48"/>
  <c r="AU34" i="48" s="1"/>
  <c r="AS24" i="84"/>
  <c r="AL24" i="84"/>
  <c r="AU24" i="84" s="1"/>
  <c r="AS42" i="84"/>
  <c r="AL42" i="84"/>
  <c r="AU42" i="84" s="1"/>
  <c r="AS60" i="84"/>
  <c r="AL60" i="84"/>
  <c r="AU60" i="84" s="1"/>
  <c r="W72" i="31"/>
  <c r="AG71" i="31"/>
  <c r="AP71" i="31" s="1"/>
  <c r="AF71" i="31"/>
  <c r="AO71" i="31" s="1"/>
  <c r="AE71" i="31"/>
  <c r="AJ4" i="48"/>
  <c r="AK4" i="48"/>
  <c r="AT4" i="48" s="1"/>
  <c r="AT71" i="48" s="1"/>
  <c r="AS26" i="48"/>
  <c r="AL26" i="48"/>
  <c r="AU26" i="48" s="1"/>
  <c r="AH70" i="43"/>
  <c r="AQ70" i="43" s="1"/>
  <c r="AR72" i="82"/>
  <c r="AH72" i="79"/>
  <c r="AQ72" i="79" s="1"/>
  <c r="AI70" i="81"/>
  <c r="AN70" i="81"/>
  <c r="AI71" i="87"/>
  <c r="AN71" i="87"/>
  <c r="AN69" i="76"/>
  <c r="AN71" i="76" s="1"/>
  <c r="AI69" i="76"/>
  <c r="AH68" i="37"/>
  <c r="AQ68" i="37" s="1"/>
  <c r="AS20" i="84"/>
  <c r="AL20" i="84"/>
  <c r="AU20" i="84" s="1"/>
  <c r="AS71" i="40"/>
  <c r="AH69" i="44"/>
  <c r="AQ69" i="44" s="1"/>
  <c r="AQ71" i="44" s="1"/>
  <c r="AX4" i="44"/>
  <c r="S4" i="44" s="1"/>
  <c r="AC4" i="44" s="1"/>
  <c r="AB5" i="44" s="1"/>
  <c r="AX3" i="44"/>
  <c r="S3" i="44" s="1"/>
  <c r="AC3" i="44" s="1"/>
  <c r="AZ3" i="44"/>
  <c r="AX5" i="44" s="1"/>
  <c r="S5" i="44" s="1"/>
  <c r="AC5" i="44" s="1"/>
  <c r="AB6" i="44" s="1"/>
  <c r="AX6" i="44"/>
  <c r="S6" i="44" s="1"/>
  <c r="AC6" i="44" s="1"/>
  <c r="AB7" i="44" s="1"/>
  <c r="AX7" i="44"/>
  <c r="S7" i="44" s="1"/>
  <c r="AC7" i="44" s="1"/>
  <c r="AB8" i="44" s="1"/>
  <c r="AX8" i="44"/>
  <c r="S8" i="44" s="1"/>
  <c r="AC8" i="44" s="1"/>
  <c r="AB9" i="44" s="1"/>
  <c r="AX9" i="44"/>
  <c r="S9" i="44" s="1"/>
  <c r="AC9" i="44" s="1"/>
  <c r="AB10" i="44" s="1"/>
  <c r="AX11" i="44"/>
  <c r="S11" i="44" s="1"/>
  <c r="AC11" i="44" s="1"/>
  <c r="AB12" i="44" s="1"/>
  <c r="AX12" i="44"/>
  <c r="S12" i="44" s="1"/>
  <c r="AC12" i="44" s="1"/>
  <c r="AB13" i="44" s="1"/>
  <c r="AX13" i="44"/>
  <c r="S13" i="44" s="1"/>
  <c r="AC13" i="44" s="1"/>
  <c r="AB14" i="44" s="1"/>
  <c r="AX14" i="44"/>
  <c r="S14" i="44" s="1"/>
  <c r="AC14" i="44" s="1"/>
  <c r="AB15" i="44" s="1"/>
  <c r="AX15" i="44"/>
  <c r="S15" i="44" s="1"/>
  <c r="AC15" i="44" s="1"/>
  <c r="AB16" i="44" s="1"/>
  <c r="AX17" i="44"/>
  <c r="S17" i="44" s="1"/>
  <c r="AC17" i="44" s="1"/>
  <c r="AB18" i="44" s="1"/>
  <c r="AX18" i="44"/>
  <c r="S18" i="44" s="1"/>
  <c r="AC18" i="44" s="1"/>
  <c r="AB19" i="44" s="1"/>
  <c r="AX19" i="44"/>
  <c r="S19" i="44" s="1"/>
  <c r="AC19" i="44" s="1"/>
  <c r="AB20" i="44" s="1"/>
  <c r="AX20" i="44"/>
  <c r="S20" i="44" s="1"/>
  <c r="AC20" i="44" s="1"/>
  <c r="AB21" i="44" s="1"/>
  <c r="AX21" i="44"/>
  <c r="S21" i="44" s="1"/>
  <c r="AC21" i="44" s="1"/>
  <c r="AB22" i="44" s="1"/>
  <c r="AX23" i="44"/>
  <c r="S23" i="44" s="1"/>
  <c r="AC23" i="44" s="1"/>
  <c r="AB24" i="44" s="1"/>
  <c r="AX24" i="44"/>
  <c r="S24" i="44" s="1"/>
  <c r="AC24" i="44" s="1"/>
  <c r="AB25" i="44" s="1"/>
  <c r="AX25" i="44"/>
  <c r="S25" i="44" s="1"/>
  <c r="AC25" i="44" s="1"/>
  <c r="AB26" i="44" s="1"/>
  <c r="AX26" i="44"/>
  <c r="S26" i="44" s="1"/>
  <c r="AC26" i="44" s="1"/>
  <c r="AB27" i="44" s="1"/>
  <c r="AX27" i="44"/>
  <c r="S27" i="44" s="1"/>
  <c r="AC27" i="44" s="1"/>
  <c r="AB28" i="44" s="1"/>
  <c r="AX29" i="44"/>
  <c r="S29" i="44" s="1"/>
  <c r="AC29" i="44" s="1"/>
  <c r="AB30" i="44" s="1"/>
  <c r="AX30" i="44"/>
  <c r="S30" i="44" s="1"/>
  <c r="AC30" i="44" s="1"/>
  <c r="AB31" i="44" s="1"/>
  <c r="AX31" i="44"/>
  <c r="S31" i="44" s="1"/>
  <c r="AC31" i="44" s="1"/>
  <c r="AB32" i="44" s="1"/>
  <c r="AX32" i="44"/>
  <c r="S32" i="44" s="1"/>
  <c r="AC32" i="44" s="1"/>
  <c r="AB33" i="44" s="1"/>
  <c r="AX33" i="44"/>
  <c r="S33" i="44" s="1"/>
  <c r="AC33" i="44" s="1"/>
  <c r="AB34" i="44" s="1"/>
  <c r="AX35" i="44"/>
  <c r="S35" i="44" s="1"/>
  <c r="AC35" i="44" s="1"/>
  <c r="AB36" i="44" s="1"/>
  <c r="AX36" i="44"/>
  <c r="S36" i="44" s="1"/>
  <c r="AC36" i="44" s="1"/>
  <c r="AB37" i="44" s="1"/>
  <c r="AX37" i="44"/>
  <c r="S37" i="44" s="1"/>
  <c r="AC37" i="44" s="1"/>
  <c r="AB38" i="44" s="1"/>
  <c r="AX38" i="44"/>
  <c r="S38" i="44" s="1"/>
  <c r="AC38" i="44" s="1"/>
  <c r="AB39" i="44" s="1"/>
  <c r="AX39" i="44"/>
  <c r="S39" i="44" s="1"/>
  <c r="AC39" i="44" s="1"/>
  <c r="AB40" i="44" s="1"/>
  <c r="AX40" i="44"/>
  <c r="S40" i="44" s="1"/>
  <c r="AC40" i="44" s="1"/>
  <c r="AB41" i="44" s="1"/>
  <c r="AX41" i="44"/>
  <c r="S41" i="44" s="1"/>
  <c r="AC41" i="44" s="1"/>
  <c r="AB42" i="44" s="1"/>
  <c r="AX42" i="44"/>
  <c r="S42" i="44" s="1"/>
  <c r="AC42" i="44" s="1"/>
  <c r="AB43" i="44" s="1"/>
  <c r="AX43" i="44"/>
  <c r="S43" i="44" s="1"/>
  <c r="AC43" i="44" s="1"/>
  <c r="AB44" i="44" s="1"/>
  <c r="AX44" i="44"/>
  <c r="S44" i="44" s="1"/>
  <c r="AC44" i="44" s="1"/>
  <c r="AB45" i="44" s="1"/>
  <c r="AX45" i="44"/>
  <c r="S45" i="44" s="1"/>
  <c r="AC45" i="44" s="1"/>
  <c r="AB46" i="44" s="1"/>
  <c r="AX46" i="44"/>
  <c r="S46" i="44" s="1"/>
  <c r="AC46" i="44" s="1"/>
  <c r="AB47" i="44" s="1"/>
  <c r="AX47" i="44"/>
  <c r="S47" i="44" s="1"/>
  <c r="AC47" i="44" s="1"/>
  <c r="AB48" i="44" s="1"/>
  <c r="AX48" i="44"/>
  <c r="S48" i="44" s="1"/>
  <c r="AC48" i="44" s="1"/>
  <c r="AB49" i="44" s="1"/>
  <c r="AX49" i="44"/>
  <c r="S49" i="44" s="1"/>
  <c r="AC49" i="44" s="1"/>
  <c r="AB50" i="44" s="1"/>
  <c r="AX50" i="44"/>
  <c r="S50" i="44" s="1"/>
  <c r="AC50" i="44" s="1"/>
  <c r="AB51" i="44" s="1"/>
  <c r="AX51" i="44"/>
  <c r="S51" i="44" s="1"/>
  <c r="AC51" i="44" s="1"/>
  <c r="AB52" i="44" s="1"/>
  <c r="AX52" i="44"/>
  <c r="S52" i="44" s="1"/>
  <c r="AC52" i="44" s="1"/>
  <c r="AB53" i="44" s="1"/>
  <c r="AX53" i="44"/>
  <c r="S53" i="44" s="1"/>
  <c r="AC53" i="44" s="1"/>
  <c r="AB54" i="44" s="1"/>
  <c r="AX54" i="44"/>
  <c r="S54" i="44" s="1"/>
  <c r="AC54" i="44" s="1"/>
  <c r="AB55" i="44" s="1"/>
  <c r="AX55" i="44"/>
  <c r="S55" i="44" s="1"/>
  <c r="AC55" i="44" s="1"/>
  <c r="AB56" i="44" s="1"/>
  <c r="AX56" i="44"/>
  <c r="S56" i="44" s="1"/>
  <c r="AC56" i="44" s="1"/>
  <c r="AB57" i="44" s="1"/>
  <c r="AX57" i="44"/>
  <c r="S57" i="44" s="1"/>
  <c r="AC57" i="44" s="1"/>
  <c r="AB58" i="44" s="1"/>
  <c r="AX58" i="44"/>
  <c r="S58" i="44" s="1"/>
  <c r="AC58" i="44" s="1"/>
  <c r="AB59" i="44" s="1"/>
  <c r="AX59" i="44"/>
  <c r="S59" i="44" s="1"/>
  <c r="AC59" i="44" s="1"/>
  <c r="AB60" i="44" s="1"/>
  <c r="AX60" i="44"/>
  <c r="S60" i="44" s="1"/>
  <c r="AC60" i="44" s="1"/>
  <c r="AB61" i="44" s="1"/>
  <c r="AX61" i="44"/>
  <c r="S61" i="44" s="1"/>
  <c r="AC61" i="44" s="1"/>
  <c r="AB62" i="44" s="1"/>
  <c r="AX62" i="44"/>
  <c r="S62" i="44" s="1"/>
  <c r="AC62" i="44" s="1"/>
  <c r="AB63" i="44" s="1"/>
  <c r="AX63" i="44"/>
  <c r="S63" i="44" s="1"/>
  <c r="AC63" i="44" s="1"/>
  <c r="AB64" i="44" s="1"/>
  <c r="AX67" i="44"/>
  <c r="S67" i="44" s="1"/>
  <c r="AC67" i="44" s="1"/>
  <c r="AB68" i="44" s="1"/>
  <c r="AX65" i="44"/>
  <c r="S65" i="44" s="1"/>
  <c r="AC65" i="44" s="1"/>
  <c r="AB66" i="44" s="1"/>
  <c r="AX64" i="44"/>
  <c r="S64" i="44" s="1"/>
  <c r="AC64" i="44" s="1"/>
  <c r="AB65" i="44" s="1"/>
  <c r="AX66" i="44"/>
  <c r="S66" i="44" s="1"/>
  <c r="AC66" i="44" s="1"/>
  <c r="AB67" i="44" s="1"/>
  <c r="AX68" i="44"/>
  <c r="S68" i="44" s="1"/>
  <c r="AC68" i="44" s="1"/>
  <c r="AB69" i="44" s="1"/>
  <c r="AS17" i="48"/>
  <c r="AL17" i="48"/>
  <c r="AU17" i="48" s="1"/>
  <c r="AJ58" i="76"/>
  <c r="AK58" i="76"/>
  <c r="AT58" i="76" s="1"/>
  <c r="AJ22" i="76"/>
  <c r="AK22" i="76"/>
  <c r="AT22" i="76" s="1"/>
  <c r="AR71" i="29"/>
  <c r="AS50" i="48"/>
  <c r="AL50" i="48"/>
  <c r="AU50" i="48" s="1"/>
  <c r="AR68" i="32"/>
  <c r="AS33" i="84"/>
  <c r="AL33" i="84"/>
  <c r="AU33" i="84" s="1"/>
  <c r="AJ27" i="76"/>
  <c r="AK27" i="76"/>
  <c r="AT27" i="76" s="1"/>
  <c r="AJ66" i="76"/>
  <c r="AK66" i="76"/>
  <c r="AT66" i="76" s="1"/>
  <c r="AJ56" i="76"/>
  <c r="AK56" i="76"/>
  <c r="AT56" i="76" s="1"/>
  <c r="AJ50" i="76"/>
  <c r="AK50" i="76"/>
  <c r="AT50" i="76" s="1"/>
  <c r="AJ44" i="76"/>
  <c r="AK44" i="76"/>
  <c r="AT44" i="76" s="1"/>
  <c r="AJ38" i="76"/>
  <c r="AK38" i="76"/>
  <c r="AT38" i="76" s="1"/>
  <c r="AJ32" i="76"/>
  <c r="AK32" i="76"/>
  <c r="AT32" i="76" s="1"/>
  <c r="AJ26" i="76"/>
  <c r="AK26" i="76"/>
  <c r="AT26" i="76" s="1"/>
  <c r="AJ20" i="76"/>
  <c r="AK20" i="76"/>
  <c r="AT20" i="76" s="1"/>
  <c r="AJ14" i="76"/>
  <c r="AK14" i="76"/>
  <c r="AT14" i="76" s="1"/>
  <c r="AJ8" i="76"/>
  <c r="AK8" i="76"/>
  <c r="AT8" i="76" s="1"/>
  <c r="AR67" i="78"/>
  <c r="AS10" i="48"/>
  <c r="AL10" i="48"/>
  <c r="AU10" i="48" s="1"/>
  <c r="AS22" i="84"/>
  <c r="AL22" i="84"/>
  <c r="AU22" i="84" s="1"/>
  <c r="AS40" i="84"/>
  <c r="AL40" i="84"/>
  <c r="AU40" i="84" s="1"/>
  <c r="AS58" i="84"/>
  <c r="AL58" i="84"/>
  <c r="AU58" i="84" s="1"/>
  <c r="AH73" i="82"/>
  <c r="AQ73" i="82" s="1"/>
  <c r="AS51" i="48"/>
  <c r="AL51" i="48"/>
  <c r="AU51" i="48" s="1"/>
  <c r="Z72" i="29"/>
  <c r="Z75" i="77"/>
  <c r="Z70" i="74"/>
  <c r="AH69" i="32"/>
  <c r="AQ69" i="32" s="1"/>
  <c r="AQ71" i="32" s="1"/>
  <c r="AZ3" i="32"/>
  <c r="AX6" i="32" s="1"/>
  <c r="S6" i="32" s="1"/>
  <c r="AC6" i="32" s="1"/>
  <c r="AB7" i="32" s="1"/>
  <c r="AX10" i="32"/>
  <c r="S10" i="32" s="1"/>
  <c r="AC10" i="32" s="1"/>
  <c r="AB11" i="32" s="1"/>
  <c r="AX16" i="32"/>
  <c r="S16" i="32" s="1"/>
  <c r="AC16" i="32" s="1"/>
  <c r="AB17" i="32" s="1"/>
  <c r="AX22" i="32"/>
  <c r="S22" i="32" s="1"/>
  <c r="AC22" i="32" s="1"/>
  <c r="AB23" i="32" s="1"/>
  <c r="AX28" i="32"/>
  <c r="S28" i="32" s="1"/>
  <c r="AC28" i="32" s="1"/>
  <c r="AB29" i="32" s="1"/>
  <c r="AX34" i="32"/>
  <c r="S34" i="32" s="1"/>
  <c r="AC34" i="32" s="1"/>
  <c r="AB35" i="32" s="1"/>
  <c r="AX40" i="32"/>
  <c r="S40" i="32" s="1"/>
  <c r="AC40" i="32" s="1"/>
  <c r="AB41" i="32" s="1"/>
  <c r="AX46" i="32"/>
  <c r="S46" i="32" s="1"/>
  <c r="AC46" i="32" s="1"/>
  <c r="AB47" i="32" s="1"/>
  <c r="AX52" i="32"/>
  <c r="S52" i="32" s="1"/>
  <c r="AC52" i="32" s="1"/>
  <c r="AB53" i="32" s="1"/>
  <c r="AX58" i="32"/>
  <c r="S58" i="32" s="1"/>
  <c r="AC58" i="32" s="1"/>
  <c r="AB59" i="32" s="1"/>
  <c r="AX67" i="32"/>
  <c r="S67" i="32" s="1"/>
  <c r="AC67" i="32" s="1"/>
  <c r="AB68" i="32" s="1"/>
  <c r="AJ11" i="84"/>
  <c r="AK11" i="84"/>
  <c r="AT11" i="84" s="1"/>
  <c r="AS29" i="84"/>
  <c r="AL29" i="84"/>
  <c r="AU29" i="84" s="1"/>
  <c r="AS47" i="84"/>
  <c r="AL47" i="84"/>
  <c r="AU47" i="84" s="1"/>
  <c r="AS67" i="84"/>
  <c r="AL67" i="84"/>
  <c r="AU67" i="84" s="1"/>
  <c r="X70" i="75"/>
  <c r="Z70" i="75" s="1"/>
  <c r="Y70" i="75"/>
  <c r="AS25" i="48"/>
  <c r="AL25" i="48"/>
  <c r="AU25" i="48" s="1"/>
  <c r="Z74" i="86"/>
  <c r="AJ6" i="84"/>
  <c r="AK6" i="84"/>
  <c r="AT6" i="84" s="1"/>
  <c r="AH68" i="78"/>
  <c r="AQ68" i="78" s="1"/>
  <c r="Z70" i="43"/>
  <c r="AS24" i="48"/>
  <c r="AL24" i="48"/>
  <c r="AU24" i="48" s="1"/>
  <c r="AS28" i="48"/>
  <c r="AL28" i="48"/>
  <c r="AU28" i="48" s="1"/>
  <c r="AS19" i="84"/>
  <c r="AL19" i="84"/>
  <c r="AU19" i="84" s="1"/>
  <c r="AS37" i="84"/>
  <c r="AL37" i="84"/>
  <c r="AU37" i="84" s="1"/>
  <c r="AS55" i="84"/>
  <c r="AL55" i="84"/>
  <c r="AU55" i="84" s="1"/>
  <c r="Z71" i="38"/>
  <c r="AS13" i="48"/>
  <c r="AL13" i="48"/>
  <c r="AU13" i="48" s="1"/>
  <c r="AN70" i="93"/>
  <c r="AI70" i="93"/>
  <c r="Z72" i="87"/>
  <c r="X72" i="87"/>
  <c r="Y72" i="87"/>
  <c r="AR73" i="86"/>
  <c r="AJ46" i="76"/>
  <c r="AK46" i="76"/>
  <c r="AT46" i="76" s="1"/>
  <c r="AK10" i="76"/>
  <c r="AT10" i="76" s="1"/>
  <c r="AJ10" i="76"/>
  <c r="AJ57" i="76"/>
  <c r="AK57" i="76"/>
  <c r="AT57" i="76" s="1"/>
  <c r="AJ45" i="76"/>
  <c r="AK45" i="76"/>
  <c r="AT45" i="76" s="1"/>
  <c r="AJ15" i="76"/>
  <c r="AK15" i="76"/>
  <c r="AT15" i="76" s="1"/>
  <c r="AR71" i="41"/>
  <c r="AF69" i="30"/>
  <c r="AO69" i="30" s="1"/>
  <c r="AE69" i="30"/>
  <c r="W70" i="30"/>
  <c r="AG69" i="30"/>
  <c r="AP69" i="30" s="1"/>
  <c r="AJ8" i="84"/>
  <c r="AS26" i="84"/>
  <c r="AL26" i="84"/>
  <c r="AU26" i="84" s="1"/>
  <c r="AS44" i="84"/>
  <c r="AL44" i="84"/>
  <c r="AU44" i="84" s="1"/>
  <c r="AS62" i="84"/>
  <c r="AL62" i="84"/>
  <c r="AU62" i="84" s="1"/>
  <c r="Z69" i="44"/>
  <c r="AL69" i="84"/>
  <c r="AU69" i="84" s="1"/>
  <c r="AR69" i="84"/>
  <c r="AR71" i="84" s="1"/>
  <c r="AJ62" i="76"/>
  <c r="AK62" i="76"/>
  <c r="AT62" i="76" s="1"/>
  <c r="AR69" i="74"/>
  <c r="AS14" i="48"/>
  <c r="AL14" i="48"/>
  <c r="AU14" i="48" s="1"/>
  <c r="AN70" i="94"/>
  <c r="AI70" i="94"/>
  <c r="AS43" i="48"/>
  <c r="AL43" i="48"/>
  <c r="AU43" i="48" s="1"/>
  <c r="AS48" i="48"/>
  <c r="AL48" i="48"/>
  <c r="AU48" i="48" s="1"/>
  <c r="AS52" i="48"/>
  <c r="AL52" i="48"/>
  <c r="AU52" i="48" s="1"/>
  <c r="AS21" i="84"/>
  <c r="AL21" i="84"/>
  <c r="AU21" i="84" s="1"/>
  <c r="AS39" i="84"/>
  <c r="AL39" i="84"/>
  <c r="AU39" i="84" s="1"/>
  <c r="AS57" i="84"/>
  <c r="AL57" i="84"/>
  <c r="AU57" i="84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J7" i="76"/>
  <c r="AK7" i="76"/>
  <c r="AT7" i="76" s="1"/>
  <c r="AH69" i="83"/>
  <c r="AQ69" i="83" s="1"/>
  <c r="AS15" i="48"/>
  <c r="AL15" i="48"/>
  <c r="AU15" i="48" s="1"/>
  <c r="AF75" i="89"/>
  <c r="AO75" i="89" s="1"/>
  <c r="W76" i="89"/>
  <c r="AG75" i="89"/>
  <c r="AP75" i="89" s="1"/>
  <c r="AE75" i="89"/>
  <c r="AR70" i="34"/>
  <c r="AS38" i="48"/>
  <c r="AL38" i="48"/>
  <c r="AU38" i="48" s="1"/>
  <c r="AH72" i="41"/>
  <c r="AQ72" i="41" s="1"/>
  <c r="Z69" i="32"/>
  <c r="AI70" i="95"/>
  <c r="AN70" i="95"/>
  <c r="AS32" i="48"/>
  <c r="AL32" i="48"/>
  <c r="AU32" i="48" s="1"/>
  <c r="AR68" i="44"/>
  <c r="AE70" i="33"/>
  <c r="W71" i="33"/>
  <c r="AG70" i="33"/>
  <c r="AP70" i="33" s="1"/>
  <c r="AF70" i="33"/>
  <c r="AO70" i="33" s="1"/>
  <c r="AH68" i="73"/>
  <c r="AQ68" i="73" s="1"/>
  <c r="AS30" i="48"/>
  <c r="AL30" i="48"/>
  <c r="AU30" i="48" s="1"/>
  <c r="AJ12" i="84"/>
  <c r="AK12" i="84"/>
  <c r="AT12" i="84" s="1"/>
  <c r="AS30" i="84"/>
  <c r="AL30" i="84"/>
  <c r="AU30" i="84" s="1"/>
  <c r="AS48" i="84"/>
  <c r="AL48" i="84"/>
  <c r="AU48" i="84" s="1"/>
  <c r="AS68" i="84"/>
  <c r="AL68" i="84"/>
  <c r="AU68" i="84" s="1"/>
  <c r="Z68" i="78"/>
  <c r="AS55" i="48"/>
  <c r="AL55" i="48"/>
  <c r="AU55" i="48" s="1"/>
  <c r="AS45" i="48"/>
  <c r="AL45" i="48"/>
  <c r="AU45" i="48" s="1"/>
  <c r="AH71" i="34"/>
  <c r="AQ71" i="34" s="1"/>
  <c r="AS22" i="48"/>
  <c r="AL22" i="48"/>
  <c r="AU22" i="48" s="1"/>
  <c r="AS38" i="84"/>
  <c r="AL38" i="84"/>
  <c r="AU38" i="84" s="1"/>
  <c r="Y71" i="94"/>
  <c r="X71" i="94"/>
  <c r="AJ52" i="76"/>
  <c r="AK52" i="76"/>
  <c r="AT52" i="76" s="1"/>
  <c r="AJ16" i="76"/>
  <c r="AK16" i="76"/>
  <c r="AT16" i="76" s="1"/>
  <c r="AS46" i="48"/>
  <c r="AL46" i="48"/>
  <c r="AU46" i="48" s="1"/>
  <c r="Z68" i="37"/>
  <c r="AJ15" i="84"/>
  <c r="AK15" i="84"/>
  <c r="AT15" i="84" s="1"/>
  <c r="AS51" i="84"/>
  <c r="AL51" i="84"/>
  <c r="AU51" i="84" s="1"/>
  <c r="AJ33" i="76"/>
  <c r="AK33" i="76"/>
  <c r="AT33" i="76" s="1"/>
  <c r="AJ14" i="84"/>
  <c r="AS33" i="48"/>
  <c r="AL33" i="48"/>
  <c r="AU33" i="48" s="1"/>
  <c r="AF69" i="46"/>
  <c r="AO69" i="46" s="1"/>
  <c r="AE69" i="46"/>
  <c r="W70" i="46"/>
  <c r="AG69" i="46"/>
  <c r="AP69" i="46" s="1"/>
  <c r="AR67" i="73"/>
  <c r="AJ67" i="76"/>
  <c r="AK67" i="76"/>
  <c r="AT67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J18" i="76"/>
  <c r="AK18" i="76"/>
  <c r="AT18" i="76" s="1"/>
  <c r="AJ12" i="76"/>
  <c r="AK12" i="76"/>
  <c r="AT12" i="76" s="1"/>
  <c r="AJ6" i="76"/>
  <c r="AK6" i="76"/>
  <c r="AT6" i="76" s="1"/>
  <c r="AR68" i="83"/>
  <c r="AS44" i="48"/>
  <c r="AL44" i="48"/>
  <c r="AU44" i="48" s="1"/>
  <c r="AI70" i="35"/>
  <c r="AN70" i="35"/>
  <c r="AJ10" i="84"/>
  <c r="AS28" i="84"/>
  <c r="AL28" i="84"/>
  <c r="AU28" i="84" s="1"/>
  <c r="AS46" i="84"/>
  <c r="AL46" i="84"/>
  <c r="AU46" i="84" s="1"/>
  <c r="AS64" i="84"/>
  <c r="AL64" i="84"/>
  <c r="AU64" i="84" s="1"/>
  <c r="Z73" i="82"/>
  <c r="AR71" i="79"/>
  <c r="AR70" i="38"/>
  <c r="AS68" i="48"/>
  <c r="AL68" i="48"/>
  <c r="AU68" i="48" s="1"/>
  <c r="Z73" i="39"/>
  <c r="X73" i="39"/>
  <c r="Y73" i="39"/>
  <c r="AH70" i="91"/>
  <c r="AQ70" i="91" s="1"/>
  <c r="AS36" i="48"/>
  <c r="AL36" i="48"/>
  <c r="AU36" i="48" s="1"/>
  <c r="AI72" i="85"/>
  <c r="AN72" i="85"/>
  <c r="AS40" i="48"/>
  <c r="AL40" i="48"/>
  <c r="AU40" i="48" s="1"/>
  <c r="AS17" i="84"/>
  <c r="AL17" i="84"/>
  <c r="AU17" i="84" s="1"/>
  <c r="AS35" i="84"/>
  <c r="AL35" i="84"/>
  <c r="AU35" i="84" s="1"/>
  <c r="AS53" i="84"/>
  <c r="AL53" i="84"/>
  <c r="AU53" i="84" s="1"/>
  <c r="AS63" i="48"/>
  <c r="AL63" i="48"/>
  <c r="AU63" i="48" s="1"/>
  <c r="Y71" i="95"/>
  <c r="X71" i="95"/>
  <c r="Z71" i="95" s="1"/>
  <c r="AL69" i="48"/>
  <c r="AU69" i="48" s="1"/>
  <c r="AR69" i="48"/>
  <c r="AR71" i="48" s="1"/>
  <c r="AR70" i="45"/>
  <c r="AS7" i="84"/>
  <c r="AL7" i="84"/>
  <c r="AU7" i="84" s="1"/>
  <c r="AS25" i="84"/>
  <c r="AL25" i="84"/>
  <c r="AU25" i="84" s="1"/>
  <c r="AS43" i="84"/>
  <c r="AL43" i="84"/>
  <c r="AU43" i="84" s="1"/>
  <c r="AS61" i="84"/>
  <c r="AL61" i="84"/>
  <c r="AU61" i="84" s="1"/>
  <c r="AS56" i="48"/>
  <c r="AL56" i="48"/>
  <c r="AU56" i="48" s="1"/>
  <c r="X71" i="81"/>
  <c r="Z71" i="81" s="1"/>
  <c r="Y71" i="81"/>
  <c r="AJ6" i="44" l="1"/>
  <c r="AK6" i="44"/>
  <c r="AT6" i="44" s="1"/>
  <c r="W72" i="27"/>
  <c r="AG71" i="27"/>
  <c r="AP71" i="27" s="1"/>
  <c r="AF71" i="27"/>
  <c r="AO71" i="27" s="1"/>
  <c r="AE71" i="27"/>
  <c r="W72" i="81"/>
  <c r="AG71" i="81"/>
  <c r="AP71" i="81" s="1"/>
  <c r="AF71" i="81"/>
  <c r="AO71" i="81" s="1"/>
  <c r="AE71" i="81"/>
  <c r="W72" i="95"/>
  <c r="AG71" i="95"/>
  <c r="AP71" i="95" s="1"/>
  <c r="AE71" i="95"/>
  <c r="AF71" i="95"/>
  <c r="AO71" i="95" s="1"/>
  <c r="AF70" i="75"/>
  <c r="AO70" i="75" s="1"/>
  <c r="AE70" i="75"/>
  <c r="AG70" i="75"/>
  <c r="AP70" i="75" s="1"/>
  <c r="W71" i="75"/>
  <c r="AJ7" i="32"/>
  <c r="AK7" i="32"/>
  <c r="AT7" i="32" s="1"/>
  <c r="AS48" i="76"/>
  <c r="AL48" i="76"/>
  <c r="AU48" i="76" s="1"/>
  <c r="AI69" i="46"/>
  <c r="AN69" i="46"/>
  <c r="AH71" i="94"/>
  <c r="AQ71" i="94" s="1"/>
  <c r="AS12" i="84"/>
  <c r="AL12" i="84"/>
  <c r="AU12" i="84" s="1"/>
  <c r="AK53" i="32"/>
  <c r="AT53" i="32" s="1"/>
  <c r="AK35" i="32"/>
  <c r="AT35" i="32" s="1"/>
  <c r="AK11" i="32"/>
  <c r="AT11" i="32" s="1"/>
  <c r="W73" i="29"/>
  <c r="AG72" i="29"/>
  <c r="AP72" i="29" s="1"/>
  <c r="AF72" i="29"/>
  <c r="AO72" i="29" s="1"/>
  <c r="AE72" i="29"/>
  <c r="AJ63" i="44"/>
  <c r="AK63" i="44"/>
  <c r="AT63" i="44" s="1"/>
  <c r="AJ45" i="44"/>
  <c r="AK45" i="44"/>
  <c r="AT45" i="44" s="1"/>
  <c r="AJ27" i="44"/>
  <c r="AK27" i="44"/>
  <c r="AT27" i="44" s="1"/>
  <c r="AJ9" i="44"/>
  <c r="AK9" i="44"/>
  <c r="AT9" i="44" s="1"/>
  <c r="AS36" i="76"/>
  <c r="AL36" i="76"/>
  <c r="AU36" i="76" s="1"/>
  <c r="AH73" i="39"/>
  <c r="AQ73" i="39" s="1"/>
  <c r="W69" i="37"/>
  <c r="AG68" i="37"/>
  <c r="AP68" i="37" s="1"/>
  <c r="AF68" i="37"/>
  <c r="AO68" i="37" s="1"/>
  <c r="AE68" i="37"/>
  <c r="AS52" i="76"/>
  <c r="AL52" i="76"/>
  <c r="AU52" i="76" s="1"/>
  <c r="AI70" i="33"/>
  <c r="AN70" i="33"/>
  <c r="AN75" i="89"/>
  <c r="AI75" i="89"/>
  <c r="AS15" i="76"/>
  <c r="AL15" i="76"/>
  <c r="AU15" i="76" s="1"/>
  <c r="AH72" i="87"/>
  <c r="AQ72" i="87" s="1"/>
  <c r="AF71" i="38"/>
  <c r="AO71" i="38" s="1"/>
  <c r="AE71" i="38"/>
  <c r="W72" i="38"/>
  <c r="AG71" i="38"/>
  <c r="AP71" i="38" s="1"/>
  <c r="AS6" i="84"/>
  <c r="AL6" i="84"/>
  <c r="AU6" i="84" s="1"/>
  <c r="AX64" i="32"/>
  <c r="S64" i="32" s="1"/>
  <c r="AC64" i="32" s="1"/>
  <c r="AB65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X5" i="32"/>
  <c r="S5" i="32" s="1"/>
  <c r="AC5" i="32" s="1"/>
  <c r="AB6" i="32" s="1"/>
  <c r="W76" i="77"/>
  <c r="AG75" i="77"/>
  <c r="AP75" i="77" s="1"/>
  <c r="AF75" i="77"/>
  <c r="AO75" i="77" s="1"/>
  <c r="AE75" i="77"/>
  <c r="AS20" i="76"/>
  <c r="AL20" i="76"/>
  <c r="AU20" i="76" s="1"/>
  <c r="AS38" i="76"/>
  <c r="AL38" i="76"/>
  <c r="AU38" i="76" s="1"/>
  <c r="AS56" i="76"/>
  <c r="AL56" i="76"/>
  <c r="AU56" i="76" s="1"/>
  <c r="AJ64" i="44"/>
  <c r="AK64" i="44"/>
  <c r="AT64" i="44" s="1"/>
  <c r="AJ58" i="44"/>
  <c r="AK58" i="44"/>
  <c r="AT58" i="44" s="1"/>
  <c r="AJ52" i="44"/>
  <c r="AK52" i="44"/>
  <c r="AT52" i="44" s="1"/>
  <c r="AJ46" i="44"/>
  <c r="AK46" i="44"/>
  <c r="AT46" i="44" s="1"/>
  <c r="AJ40" i="44"/>
  <c r="AK40" i="44"/>
  <c r="AT40" i="44" s="1"/>
  <c r="AJ34" i="44"/>
  <c r="AK34" i="44"/>
  <c r="AT34" i="44" s="1"/>
  <c r="AK28" i="44"/>
  <c r="AT28" i="44" s="1"/>
  <c r="AK22" i="44"/>
  <c r="AT22" i="44" s="1"/>
  <c r="AJ16" i="44"/>
  <c r="AK16" i="44"/>
  <c r="AT16" i="44" s="1"/>
  <c r="AK10" i="44"/>
  <c r="AT10" i="44" s="1"/>
  <c r="AB4" i="44"/>
  <c r="AJ3" i="44"/>
  <c r="Z72" i="31"/>
  <c r="Y72" i="31"/>
  <c r="X72" i="31"/>
  <c r="AS5" i="84"/>
  <c r="AL5" i="84"/>
  <c r="AU5" i="84" s="1"/>
  <c r="AR72" i="39"/>
  <c r="AS64" i="76"/>
  <c r="AL64" i="76"/>
  <c r="AU64" i="76" s="1"/>
  <c r="AF71" i="93"/>
  <c r="AO71" i="93" s="1"/>
  <c r="AE71" i="93"/>
  <c r="W72" i="93"/>
  <c r="AG71" i="93"/>
  <c r="AP71" i="93" s="1"/>
  <c r="AS5" i="76"/>
  <c r="AL5" i="76"/>
  <c r="AU5" i="76" s="1"/>
  <c r="AI69" i="83"/>
  <c r="AN69" i="83"/>
  <c r="AN68" i="73"/>
  <c r="AI68" i="73"/>
  <c r="AH71" i="95"/>
  <c r="AQ71" i="95" s="1"/>
  <c r="W74" i="39"/>
  <c r="AG73" i="39"/>
  <c r="AP73" i="39" s="1"/>
  <c r="AF73" i="39"/>
  <c r="AO73" i="39" s="1"/>
  <c r="AE73" i="39"/>
  <c r="AS12" i="76"/>
  <c r="AL12" i="76"/>
  <c r="AU12" i="76" s="1"/>
  <c r="AS33" i="76"/>
  <c r="AL33" i="76"/>
  <c r="AU33" i="76" s="1"/>
  <c r="AS25" i="76"/>
  <c r="AL25" i="76"/>
  <c r="AU25" i="76" s="1"/>
  <c r="W75" i="86"/>
  <c r="AG74" i="86"/>
  <c r="AP74" i="86" s="1"/>
  <c r="AF74" i="86"/>
  <c r="AO74" i="86" s="1"/>
  <c r="AE74" i="86"/>
  <c r="AJ41" i="32"/>
  <c r="AK41" i="32"/>
  <c r="AT41" i="32" s="1"/>
  <c r="AK17" i="32"/>
  <c r="AT17" i="32" s="1"/>
  <c r="AK69" i="44"/>
  <c r="AT69" i="44" s="1"/>
  <c r="AJ51" i="44"/>
  <c r="AK51" i="44"/>
  <c r="AT51" i="44" s="1"/>
  <c r="AJ33" i="44"/>
  <c r="AK33" i="44"/>
  <c r="AT33" i="44" s="1"/>
  <c r="AJ15" i="44"/>
  <c r="AK15" i="44"/>
  <c r="AT15" i="44" s="1"/>
  <c r="AN69" i="25"/>
  <c r="AI69" i="25"/>
  <c r="AS39" i="76"/>
  <c r="AL39" i="76"/>
  <c r="AU39" i="76" s="1"/>
  <c r="AS17" i="76"/>
  <c r="AL17" i="76"/>
  <c r="AU17" i="76" s="1"/>
  <c r="X69" i="47"/>
  <c r="Y69" i="47"/>
  <c r="AI69" i="42"/>
  <c r="AN69" i="42"/>
  <c r="AS9" i="76"/>
  <c r="AL9" i="76"/>
  <c r="AU9" i="76" s="1"/>
  <c r="AS28" i="76"/>
  <c r="AL28" i="76"/>
  <c r="AU28" i="76" s="1"/>
  <c r="AI72" i="41"/>
  <c r="AN72" i="41"/>
  <c r="W74" i="82"/>
  <c r="AG73" i="82"/>
  <c r="AP73" i="82" s="1"/>
  <c r="AF73" i="82"/>
  <c r="AO73" i="82" s="1"/>
  <c r="AE73" i="82"/>
  <c r="AF69" i="32"/>
  <c r="AO69" i="32" s="1"/>
  <c r="AO71" i="32" s="1"/>
  <c r="AX69" i="32"/>
  <c r="S69" i="32" s="1"/>
  <c r="AC69" i="32" s="1"/>
  <c r="AG69" i="32"/>
  <c r="AP69" i="32" s="1"/>
  <c r="AP71" i="32" s="1"/>
  <c r="AE69" i="32"/>
  <c r="AF69" i="44"/>
  <c r="AO69" i="44" s="1"/>
  <c r="AO71" i="44" s="1"/>
  <c r="AE69" i="44"/>
  <c r="AX69" i="44"/>
  <c r="S69" i="44" s="1"/>
  <c r="AC69" i="44" s="1"/>
  <c r="AJ69" i="44" s="1"/>
  <c r="AS69" i="44" s="1"/>
  <c r="AG69" i="44"/>
  <c r="AP69" i="44" s="1"/>
  <c r="AP71" i="44" s="1"/>
  <c r="AS45" i="76"/>
  <c r="AL45" i="76"/>
  <c r="AU45" i="76" s="1"/>
  <c r="AS46" i="76"/>
  <c r="AL46" i="76"/>
  <c r="AU46" i="76" s="1"/>
  <c r="AR70" i="93"/>
  <c r="AS11" i="84"/>
  <c r="AL11" i="84"/>
  <c r="AU11" i="84" s="1"/>
  <c r="AX63" i="32"/>
  <c r="S63" i="32" s="1"/>
  <c r="AC63" i="32" s="1"/>
  <c r="AB64" i="32" s="1"/>
  <c r="AX57" i="32"/>
  <c r="S57" i="32" s="1"/>
  <c r="AC57" i="32" s="1"/>
  <c r="AB58" i="32" s="1"/>
  <c r="AX51" i="32"/>
  <c r="S51" i="32" s="1"/>
  <c r="AC51" i="32" s="1"/>
  <c r="AB52" i="32" s="1"/>
  <c r="AX45" i="32"/>
  <c r="S45" i="32" s="1"/>
  <c r="AC45" i="32" s="1"/>
  <c r="AB46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4" i="32"/>
  <c r="S4" i="32" s="1"/>
  <c r="AC4" i="32" s="1"/>
  <c r="AB5" i="32" s="1"/>
  <c r="AS8" i="76"/>
  <c r="AL8" i="76"/>
  <c r="AU8" i="76" s="1"/>
  <c r="AS26" i="76"/>
  <c r="AL26" i="76"/>
  <c r="AU26" i="76" s="1"/>
  <c r="AS44" i="76"/>
  <c r="AL44" i="76"/>
  <c r="AU44" i="76" s="1"/>
  <c r="AS66" i="76"/>
  <c r="AL66" i="76"/>
  <c r="AU66" i="76" s="1"/>
  <c r="AS22" i="76"/>
  <c r="AL22" i="76"/>
  <c r="AU22" i="76" s="1"/>
  <c r="AJ67" i="44"/>
  <c r="AK67" i="44"/>
  <c r="AT67" i="44" s="1"/>
  <c r="AJ62" i="44"/>
  <c r="AK62" i="44"/>
  <c r="AT62" i="44" s="1"/>
  <c r="AJ56" i="44"/>
  <c r="AK56" i="44"/>
  <c r="AT56" i="44" s="1"/>
  <c r="AJ50" i="44"/>
  <c r="AK50" i="44"/>
  <c r="AT50" i="44" s="1"/>
  <c r="AJ44" i="44"/>
  <c r="AK44" i="44"/>
  <c r="AT44" i="44" s="1"/>
  <c r="AJ38" i="44"/>
  <c r="AK38" i="44"/>
  <c r="AT38" i="44" s="1"/>
  <c r="AJ32" i="44"/>
  <c r="AK32" i="44"/>
  <c r="AT32" i="44" s="1"/>
  <c r="AJ26" i="44"/>
  <c r="AK26" i="44"/>
  <c r="AT26" i="44" s="1"/>
  <c r="AJ20" i="44"/>
  <c r="AK20" i="44"/>
  <c r="AT20" i="44" s="1"/>
  <c r="AJ14" i="44"/>
  <c r="AK14" i="44"/>
  <c r="AT14" i="44" s="1"/>
  <c r="AJ8" i="44"/>
  <c r="AK8" i="44"/>
  <c r="AT8" i="44" s="1"/>
  <c r="AR71" i="87"/>
  <c r="AS4" i="48"/>
  <c r="AS71" i="48" s="1"/>
  <c r="AL4" i="48"/>
  <c r="AU4" i="48" s="1"/>
  <c r="AJ4" i="76"/>
  <c r="AK4" i="76"/>
  <c r="AT4" i="76" s="1"/>
  <c r="AT71" i="76" s="1"/>
  <c r="AT71" i="84"/>
  <c r="AR69" i="75"/>
  <c r="AH73" i="85"/>
  <c r="AQ73" i="85" s="1"/>
  <c r="AF71" i="26"/>
  <c r="AO71" i="26" s="1"/>
  <c r="AE71" i="26"/>
  <c r="W72" i="26"/>
  <c r="AG71" i="26"/>
  <c r="AP71" i="26" s="1"/>
  <c r="X72" i="34"/>
  <c r="Y72" i="34"/>
  <c r="Z71" i="94"/>
  <c r="AS31" i="76"/>
  <c r="AL31" i="76"/>
  <c r="AU31" i="76" s="1"/>
  <c r="AX66" i="32"/>
  <c r="S66" i="32" s="1"/>
  <c r="AC66" i="32" s="1"/>
  <c r="AB67" i="32" s="1"/>
  <c r="AX62" i="32"/>
  <c r="S62" i="32" s="1"/>
  <c r="AC62" i="32" s="1"/>
  <c r="AB63" i="32" s="1"/>
  <c r="AX56" i="32"/>
  <c r="S56" i="32" s="1"/>
  <c r="AC56" i="32" s="1"/>
  <c r="AB57" i="32" s="1"/>
  <c r="AX50" i="32"/>
  <c r="S50" i="32" s="1"/>
  <c r="AC50" i="32" s="1"/>
  <c r="AB51" i="32" s="1"/>
  <c r="AX44" i="32"/>
  <c r="S44" i="32" s="1"/>
  <c r="AC44" i="32" s="1"/>
  <c r="AB45" i="32" s="1"/>
  <c r="AX38" i="32"/>
  <c r="S38" i="32" s="1"/>
  <c r="AC38" i="32" s="1"/>
  <c r="AB39" i="32" s="1"/>
  <c r="AX32" i="32"/>
  <c r="S32" i="32" s="1"/>
  <c r="AC32" i="32" s="1"/>
  <c r="AB33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3" i="32"/>
  <c r="S3" i="32" s="1"/>
  <c r="AC3" i="32" s="1"/>
  <c r="AJ65" i="44"/>
  <c r="AK65" i="44"/>
  <c r="AT65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J37" i="44"/>
  <c r="AK37" i="44"/>
  <c r="AT37" i="44" s="1"/>
  <c r="AJ31" i="44"/>
  <c r="AK31" i="44"/>
  <c r="AT31" i="44" s="1"/>
  <c r="AJ25" i="44"/>
  <c r="AK25" i="44"/>
  <c r="AT25" i="44" s="1"/>
  <c r="AJ19" i="44"/>
  <c r="AK19" i="44"/>
  <c r="AT19" i="44" s="1"/>
  <c r="AJ13" i="44"/>
  <c r="AK13" i="44"/>
  <c r="AT13" i="44" s="1"/>
  <c r="AJ7" i="44"/>
  <c r="AK7" i="44"/>
  <c r="AT7" i="44" s="1"/>
  <c r="AI71" i="31"/>
  <c r="AN71" i="31"/>
  <c r="AS3" i="76"/>
  <c r="AL3" i="76"/>
  <c r="AU3" i="76" s="1"/>
  <c r="AS63" i="76"/>
  <c r="AL63" i="76"/>
  <c r="AU63" i="76" s="1"/>
  <c r="AS4" i="84"/>
  <c r="AS71" i="84" s="1"/>
  <c r="AL4" i="84"/>
  <c r="AU4" i="84" s="1"/>
  <c r="Z73" i="85"/>
  <c r="AS23" i="76"/>
  <c r="AL23" i="76"/>
  <c r="AU23" i="76" s="1"/>
  <c r="AS41" i="76"/>
  <c r="AL41" i="76"/>
  <c r="AU41" i="76" s="1"/>
  <c r="AS59" i="76"/>
  <c r="AL59" i="76"/>
  <c r="AU59" i="76" s="1"/>
  <c r="AS51" i="76"/>
  <c r="AL51" i="76"/>
  <c r="AU51" i="76" s="1"/>
  <c r="AS40" i="76"/>
  <c r="AL40" i="76"/>
  <c r="AU40" i="76" s="1"/>
  <c r="Y69" i="73"/>
  <c r="X69" i="73"/>
  <c r="Y73" i="79"/>
  <c r="X73" i="79"/>
  <c r="X71" i="91"/>
  <c r="Y71" i="91"/>
  <c r="Z71" i="91" s="1"/>
  <c r="AS30" i="76"/>
  <c r="AL30" i="76"/>
  <c r="AU30" i="76" s="1"/>
  <c r="AS67" i="76"/>
  <c r="AL67" i="76"/>
  <c r="AU67" i="76" s="1"/>
  <c r="AR70" i="95"/>
  <c r="AS7" i="76"/>
  <c r="AL7" i="76"/>
  <c r="AU7" i="76" s="1"/>
  <c r="AS61" i="76"/>
  <c r="AL61" i="76"/>
  <c r="AU61" i="76" s="1"/>
  <c r="AI69" i="30"/>
  <c r="AN69" i="30"/>
  <c r="W73" i="87"/>
  <c r="AG72" i="87"/>
  <c r="AP72" i="87" s="1"/>
  <c r="AF72" i="87"/>
  <c r="AO72" i="87" s="1"/>
  <c r="AE72" i="87"/>
  <c r="AK68" i="32"/>
  <c r="AT68" i="32" s="1"/>
  <c r="AJ47" i="32"/>
  <c r="AK47" i="32"/>
  <c r="AT47" i="32" s="1"/>
  <c r="AK29" i="32"/>
  <c r="AT29" i="32" s="1"/>
  <c r="AJ57" i="44"/>
  <c r="AK57" i="44"/>
  <c r="AT57" i="44" s="1"/>
  <c r="AJ39" i="44"/>
  <c r="AK39" i="44"/>
  <c r="AT39" i="44" s="1"/>
  <c r="AJ21" i="44"/>
  <c r="AK21" i="44"/>
  <c r="AT21" i="44" s="1"/>
  <c r="AJ5" i="44"/>
  <c r="AK5" i="44"/>
  <c r="AT5" i="44" s="1"/>
  <c r="AH71" i="27"/>
  <c r="AQ71" i="27" s="1"/>
  <c r="AS35" i="76"/>
  <c r="AL35" i="76"/>
  <c r="AU35" i="76" s="1"/>
  <c r="AR72" i="85"/>
  <c r="AS18" i="76"/>
  <c r="AL18" i="76"/>
  <c r="AU18" i="76" s="1"/>
  <c r="AS54" i="76"/>
  <c r="AL54" i="76"/>
  <c r="AU54" i="76" s="1"/>
  <c r="AS13" i="76"/>
  <c r="AL13" i="76"/>
  <c r="AU13" i="76" s="1"/>
  <c r="AS49" i="76"/>
  <c r="AL49" i="76"/>
  <c r="AU49" i="76" s="1"/>
  <c r="AS68" i="76"/>
  <c r="AL68" i="76"/>
  <c r="AU68" i="76" s="1"/>
  <c r="AS8" i="84"/>
  <c r="AL8" i="84"/>
  <c r="AU8" i="84" s="1"/>
  <c r="AX26" i="32"/>
  <c r="S26" i="32" s="1"/>
  <c r="AC26" i="32" s="1"/>
  <c r="AB27" i="32" s="1"/>
  <c r="AS16" i="76"/>
  <c r="AL16" i="76"/>
  <c r="AU16" i="76" s="1"/>
  <c r="AR70" i="94"/>
  <c r="AS57" i="76"/>
  <c r="AL57" i="76"/>
  <c r="AU57" i="76" s="1"/>
  <c r="AX68" i="32"/>
  <c r="S68" i="32" s="1"/>
  <c r="AC68" i="32" s="1"/>
  <c r="AB69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14" i="76"/>
  <c r="AL14" i="76"/>
  <c r="AU14" i="76" s="1"/>
  <c r="AS32" i="76"/>
  <c r="AL32" i="76"/>
  <c r="AU32" i="76" s="1"/>
  <c r="AS50" i="76"/>
  <c r="AL50" i="76"/>
  <c r="AU50" i="76" s="1"/>
  <c r="AS27" i="76"/>
  <c r="AL27" i="76"/>
  <c r="AU27" i="76" s="1"/>
  <c r="AS58" i="76"/>
  <c r="AL58" i="76"/>
  <c r="AU58" i="76" s="1"/>
  <c r="AJ66" i="44"/>
  <c r="AK66" i="44"/>
  <c r="AT66" i="44" s="1"/>
  <c r="AJ60" i="44"/>
  <c r="AK60" i="44"/>
  <c r="AT60" i="44" s="1"/>
  <c r="AJ54" i="44"/>
  <c r="AK54" i="44"/>
  <c r="AT54" i="44" s="1"/>
  <c r="AJ48" i="44"/>
  <c r="AK48" i="44"/>
  <c r="AT48" i="44" s="1"/>
  <c r="AJ42" i="44"/>
  <c r="AK42" i="44"/>
  <c r="AT42" i="44" s="1"/>
  <c r="AJ36" i="44"/>
  <c r="AK36" i="44"/>
  <c r="AT36" i="44" s="1"/>
  <c r="AJ30" i="44"/>
  <c r="AK30" i="44"/>
  <c r="AT30" i="44" s="1"/>
  <c r="AJ24" i="44"/>
  <c r="AK24" i="44"/>
  <c r="AT24" i="44" s="1"/>
  <c r="AJ18" i="44"/>
  <c r="AK18" i="44"/>
  <c r="AT18" i="44" s="1"/>
  <c r="AJ12" i="44"/>
  <c r="AK12" i="44"/>
  <c r="AT12" i="44" s="1"/>
  <c r="AR70" i="81"/>
  <c r="Y70" i="25"/>
  <c r="X70" i="25"/>
  <c r="AH71" i="35"/>
  <c r="AQ71" i="35" s="1"/>
  <c r="W72" i="45"/>
  <c r="AG71" i="45"/>
  <c r="AP71" i="45" s="1"/>
  <c r="AF71" i="45"/>
  <c r="AO71" i="45" s="1"/>
  <c r="AE71" i="45"/>
  <c r="AS34" i="76"/>
  <c r="AL34" i="76"/>
  <c r="AU34" i="76" s="1"/>
  <c r="AH71" i="93"/>
  <c r="AQ71" i="93" s="1"/>
  <c r="AU71" i="48"/>
  <c r="C11" i="48" s="1"/>
  <c r="AI68" i="47"/>
  <c r="AN68" i="47"/>
  <c r="X72" i="90"/>
  <c r="Y72" i="90"/>
  <c r="X70" i="42"/>
  <c r="Y70" i="42"/>
  <c r="Z70" i="42" s="1"/>
  <c r="X70" i="83"/>
  <c r="Y70" i="83"/>
  <c r="AN70" i="91"/>
  <c r="AI70" i="91"/>
  <c r="AS43" i="76"/>
  <c r="AL43" i="76"/>
  <c r="AU43" i="76" s="1"/>
  <c r="AJ59" i="32"/>
  <c r="AK59" i="32"/>
  <c r="AT59" i="32" s="1"/>
  <c r="AJ23" i="32"/>
  <c r="AK23" i="32"/>
  <c r="AT23" i="32" s="1"/>
  <c r="AS53" i="76"/>
  <c r="AL53" i="76"/>
  <c r="AU53" i="76" s="1"/>
  <c r="AH71" i="81"/>
  <c r="AQ71" i="81" s="1"/>
  <c r="AS10" i="84"/>
  <c r="AL10" i="84"/>
  <c r="AU10" i="84" s="1"/>
  <c r="X76" i="89"/>
  <c r="Z76" i="89" s="1"/>
  <c r="Y76" i="89"/>
  <c r="AR70" i="35"/>
  <c r="AS6" i="76"/>
  <c r="AL6" i="76"/>
  <c r="AU6" i="76" s="1"/>
  <c r="AS24" i="76"/>
  <c r="AL24" i="76"/>
  <c r="AU24" i="76" s="1"/>
  <c r="AS42" i="76"/>
  <c r="AL42" i="76"/>
  <c r="AU42" i="76" s="1"/>
  <c r="AS60" i="76"/>
  <c r="AL60" i="76"/>
  <c r="AU60" i="76" s="1"/>
  <c r="X70" i="46"/>
  <c r="Y70" i="46"/>
  <c r="Z70" i="46" s="1"/>
  <c r="AS14" i="84"/>
  <c r="AL14" i="84"/>
  <c r="AU14" i="84" s="1"/>
  <c r="AS15" i="84"/>
  <c r="AL15" i="84"/>
  <c r="AU15" i="84" s="1"/>
  <c r="W69" i="78"/>
  <c r="AG68" i="78"/>
  <c r="AP68" i="78" s="1"/>
  <c r="AF68" i="78"/>
  <c r="AO68" i="78" s="1"/>
  <c r="AE68" i="78"/>
  <c r="X71" i="33"/>
  <c r="Y71" i="33"/>
  <c r="Z71" i="33" s="1"/>
  <c r="AS19" i="76"/>
  <c r="AL19" i="76"/>
  <c r="AU19" i="76" s="1"/>
  <c r="AS37" i="76"/>
  <c r="AL37" i="76"/>
  <c r="AU37" i="76" s="1"/>
  <c r="AS55" i="76"/>
  <c r="AL55" i="76"/>
  <c r="AU55" i="76" s="1"/>
  <c r="AS62" i="76"/>
  <c r="AL62" i="76"/>
  <c r="AU62" i="76" s="1"/>
  <c r="Z70" i="30"/>
  <c r="X70" i="30"/>
  <c r="Y70" i="30"/>
  <c r="AS10" i="76"/>
  <c r="AL10" i="76"/>
  <c r="AU10" i="76" s="1"/>
  <c r="W71" i="43"/>
  <c r="AG70" i="43"/>
  <c r="AP70" i="43" s="1"/>
  <c r="AE70" i="43"/>
  <c r="AF70" i="43"/>
  <c r="AO70" i="43" s="1"/>
  <c r="AH70" i="75"/>
  <c r="AQ70" i="75" s="1"/>
  <c r="AX65" i="32"/>
  <c r="S65" i="32" s="1"/>
  <c r="AC65" i="32" s="1"/>
  <c r="AB66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W71" i="74"/>
  <c r="AG70" i="74"/>
  <c r="AP70" i="74" s="1"/>
  <c r="AF70" i="74"/>
  <c r="AO70" i="74" s="1"/>
  <c r="AE70" i="74"/>
  <c r="AJ68" i="44"/>
  <c r="AK68" i="44"/>
  <c r="AT68" i="44" s="1"/>
  <c r="AJ59" i="44"/>
  <c r="AK59" i="44"/>
  <c r="AT59" i="44" s="1"/>
  <c r="AJ53" i="44"/>
  <c r="AK53" i="44"/>
  <c r="AT53" i="44" s="1"/>
  <c r="AJ47" i="44"/>
  <c r="AK47" i="44"/>
  <c r="AT47" i="44" s="1"/>
  <c r="AJ41" i="44"/>
  <c r="AK41" i="44"/>
  <c r="AT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AL69" i="76"/>
  <c r="AU69" i="76" s="1"/>
  <c r="AR69" i="76"/>
  <c r="AR71" i="76" s="1"/>
  <c r="Z71" i="35"/>
  <c r="AS21" i="76"/>
  <c r="AL21" i="76"/>
  <c r="AU21" i="76" s="1"/>
  <c r="AR70" i="27"/>
  <c r="AS11" i="76"/>
  <c r="AL11" i="76"/>
  <c r="AU11" i="76" s="1"/>
  <c r="AS29" i="76"/>
  <c r="AL29" i="76"/>
  <c r="AU29" i="76" s="1"/>
  <c r="AS47" i="76"/>
  <c r="AL47" i="76"/>
  <c r="AU47" i="76" s="1"/>
  <c r="AS65" i="76"/>
  <c r="AL65" i="76"/>
  <c r="AU65" i="76" s="1"/>
  <c r="AN71" i="90"/>
  <c r="AI71" i="90"/>
  <c r="AS9" i="84"/>
  <c r="AL9" i="84"/>
  <c r="AU9" i="84" s="1"/>
  <c r="AN71" i="34"/>
  <c r="AI71" i="34"/>
  <c r="Y73" i="41"/>
  <c r="X73" i="41"/>
  <c r="AI72" i="79"/>
  <c r="AN72" i="79"/>
  <c r="AU71" i="84" l="1"/>
  <c r="C11" i="84" s="1"/>
  <c r="F37" i="97" s="1"/>
  <c r="AF71" i="91"/>
  <c r="AO71" i="91" s="1"/>
  <c r="W72" i="91"/>
  <c r="AG71" i="91"/>
  <c r="AP71" i="91" s="1"/>
  <c r="AE71" i="91"/>
  <c r="W71" i="42"/>
  <c r="AG70" i="42"/>
  <c r="AP70" i="42" s="1"/>
  <c r="AF70" i="42"/>
  <c r="AO70" i="42" s="1"/>
  <c r="AE70" i="42"/>
  <c r="W71" i="46"/>
  <c r="AG70" i="46"/>
  <c r="AP70" i="46" s="1"/>
  <c r="AF70" i="46"/>
  <c r="AO70" i="46" s="1"/>
  <c r="AE70" i="46"/>
  <c r="AE76" i="89"/>
  <c r="W77" i="89"/>
  <c r="AG76" i="89"/>
  <c r="AP76" i="89" s="1"/>
  <c r="AF76" i="89"/>
  <c r="AO76" i="89" s="1"/>
  <c r="W72" i="33"/>
  <c r="AG71" i="33"/>
  <c r="AP71" i="33" s="1"/>
  <c r="AE71" i="33"/>
  <c r="AF71" i="33"/>
  <c r="AO71" i="33" s="1"/>
  <c r="AS59" i="32"/>
  <c r="AL59" i="32"/>
  <c r="AU59" i="32" s="1"/>
  <c r="AH72" i="90"/>
  <c r="AQ72" i="90" s="1"/>
  <c r="AJ20" i="32"/>
  <c r="AK20" i="32"/>
  <c r="AT20" i="32" s="1"/>
  <c r="AS39" i="44"/>
  <c r="AL39" i="44"/>
  <c r="AU39" i="44" s="1"/>
  <c r="AR71" i="31"/>
  <c r="AS19" i="44"/>
  <c r="AL19" i="44"/>
  <c r="AU19" i="44" s="1"/>
  <c r="AS37" i="44"/>
  <c r="AL37" i="44"/>
  <c r="AU37" i="44" s="1"/>
  <c r="AS55" i="44"/>
  <c r="AL55" i="44"/>
  <c r="AU55" i="44" s="1"/>
  <c r="AJ66" i="32"/>
  <c r="AK66" i="32"/>
  <c r="AT66" i="32" s="1"/>
  <c r="AR71" i="34"/>
  <c r="AJ23" i="44"/>
  <c r="AK23" i="44"/>
  <c r="AT23" i="44" s="1"/>
  <c r="AS47" i="44"/>
  <c r="AL47" i="44"/>
  <c r="AU47" i="44" s="1"/>
  <c r="AS68" i="44"/>
  <c r="AL68" i="44"/>
  <c r="AU68" i="44" s="1"/>
  <c r="AJ13" i="32"/>
  <c r="AK13" i="32"/>
  <c r="AT13" i="32" s="1"/>
  <c r="AJ49" i="32"/>
  <c r="AK49" i="32"/>
  <c r="AT49" i="32" s="1"/>
  <c r="W71" i="30"/>
  <c r="AG70" i="30"/>
  <c r="AP70" i="30" s="1"/>
  <c r="AF70" i="30"/>
  <c r="AO70" i="30" s="1"/>
  <c r="AE70" i="30"/>
  <c r="AH70" i="25"/>
  <c r="AQ70" i="25" s="1"/>
  <c r="AS12" i="44"/>
  <c r="AL12" i="44"/>
  <c r="AU12" i="44" s="1"/>
  <c r="AS30" i="44"/>
  <c r="AL30" i="44"/>
  <c r="AU30" i="44" s="1"/>
  <c r="AS48" i="44"/>
  <c r="AL48" i="44"/>
  <c r="AU48" i="44" s="1"/>
  <c r="AS66" i="44"/>
  <c r="AL66" i="44"/>
  <c r="AU66" i="44" s="1"/>
  <c r="AJ14" i="32"/>
  <c r="AK14" i="32"/>
  <c r="AT14" i="32" s="1"/>
  <c r="AJ50" i="32"/>
  <c r="AK50" i="32"/>
  <c r="AT50" i="32" s="1"/>
  <c r="AH73" i="79"/>
  <c r="AQ73" i="79" s="1"/>
  <c r="AJ3" i="32"/>
  <c r="AB4" i="32"/>
  <c r="AJ45" i="32"/>
  <c r="AK45" i="32"/>
  <c r="AT45" i="32" s="1"/>
  <c r="AJ28" i="32"/>
  <c r="AK28" i="32"/>
  <c r="AT28" i="32" s="1"/>
  <c r="AJ64" i="32"/>
  <c r="AK64" i="32"/>
  <c r="AT64" i="32" s="1"/>
  <c r="AN73" i="82"/>
  <c r="AI73" i="82"/>
  <c r="AS33" i="44"/>
  <c r="AL33" i="44"/>
  <c r="AU33" i="44" s="1"/>
  <c r="AJ17" i="32"/>
  <c r="X74" i="39"/>
  <c r="Y74" i="39"/>
  <c r="AR68" i="73"/>
  <c r="AJ12" i="32"/>
  <c r="AK12" i="32"/>
  <c r="AT12" i="32" s="1"/>
  <c r="AJ48" i="32"/>
  <c r="AK48" i="32"/>
  <c r="AT48" i="32" s="1"/>
  <c r="AR75" i="89"/>
  <c r="AI68" i="37"/>
  <c r="AN68" i="37"/>
  <c r="X73" i="29"/>
  <c r="Y73" i="29"/>
  <c r="AJ53" i="32"/>
  <c r="AN71" i="27"/>
  <c r="AI71" i="27"/>
  <c r="AJ19" i="32"/>
  <c r="AK19" i="32"/>
  <c r="AT19" i="32" s="1"/>
  <c r="AH70" i="83"/>
  <c r="AQ70" i="83" s="1"/>
  <c r="AJ56" i="32"/>
  <c r="AK56" i="32"/>
  <c r="AT56" i="32" s="1"/>
  <c r="AS47" i="32"/>
  <c r="AL47" i="32"/>
  <c r="AU47" i="32" s="1"/>
  <c r="AJ51" i="32"/>
  <c r="AK51" i="32"/>
  <c r="AT51" i="32" s="1"/>
  <c r="AE71" i="94"/>
  <c r="W72" i="94"/>
  <c r="AF71" i="94"/>
  <c r="AO71" i="94" s="1"/>
  <c r="AG71" i="94"/>
  <c r="AP71" i="94" s="1"/>
  <c r="Y72" i="26"/>
  <c r="X72" i="26"/>
  <c r="AS4" i="76"/>
  <c r="AL4" i="76"/>
  <c r="AU4" i="76" s="1"/>
  <c r="AS8" i="44"/>
  <c r="AL8" i="44"/>
  <c r="AU8" i="44" s="1"/>
  <c r="AS26" i="44"/>
  <c r="AL26" i="44"/>
  <c r="AU26" i="44" s="1"/>
  <c r="AS44" i="44"/>
  <c r="AL44" i="44"/>
  <c r="AU44" i="44" s="1"/>
  <c r="AS62" i="44"/>
  <c r="AL62" i="44"/>
  <c r="AU62" i="44" s="1"/>
  <c r="AJ34" i="32"/>
  <c r="AK34" i="32"/>
  <c r="AT34" i="32" s="1"/>
  <c r="AN69" i="32"/>
  <c r="AN71" i="32" s="1"/>
  <c r="AI69" i="32"/>
  <c r="AH69" i="47"/>
  <c r="AQ69" i="47" s="1"/>
  <c r="AR69" i="25"/>
  <c r="W73" i="31"/>
  <c r="AG72" i="31"/>
  <c r="AP72" i="31" s="1"/>
  <c r="AF72" i="31"/>
  <c r="AO72" i="31" s="1"/>
  <c r="AE72" i="31"/>
  <c r="AS16" i="44"/>
  <c r="AL16" i="44"/>
  <c r="AU16" i="44" s="1"/>
  <c r="AS34" i="44"/>
  <c r="AL34" i="44"/>
  <c r="AU34" i="44" s="1"/>
  <c r="AS52" i="44"/>
  <c r="AL52" i="44"/>
  <c r="AU52" i="44" s="1"/>
  <c r="AN75" i="77"/>
  <c r="AI75" i="77"/>
  <c r="AJ18" i="32"/>
  <c r="AK18" i="32"/>
  <c r="AT18" i="32" s="1"/>
  <c r="AJ54" i="32"/>
  <c r="AK54" i="32"/>
  <c r="AT54" i="32" s="1"/>
  <c r="Y72" i="38"/>
  <c r="X72" i="38"/>
  <c r="AS9" i="44"/>
  <c r="AL9" i="44"/>
  <c r="AU9" i="44" s="1"/>
  <c r="AS63" i="44"/>
  <c r="AL63" i="44"/>
  <c r="AU63" i="44" s="1"/>
  <c r="AS7" i="32"/>
  <c r="AL7" i="32"/>
  <c r="AU7" i="32" s="1"/>
  <c r="AN71" i="81"/>
  <c r="AI71" i="81"/>
  <c r="AR72" i="79"/>
  <c r="AJ35" i="44"/>
  <c r="AK35" i="44"/>
  <c r="AT35" i="44" s="1"/>
  <c r="AS53" i="44"/>
  <c r="AL53" i="44"/>
  <c r="AU53" i="44" s="1"/>
  <c r="AN70" i="74"/>
  <c r="AI70" i="74"/>
  <c r="AJ25" i="32"/>
  <c r="AK25" i="32"/>
  <c r="AT25" i="32" s="1"/>
  <c r="AJ61" i="32"/>
  <c r="AK61" i="32"/>
  <c r="AT61" i="32" s="1"/>
  <c r="Z70" i="83"/>
  <c r="Z72" i="90"/>
  <c r="AI71" i="45"/>
  <c r="AN71" i="45"/>
  <c r="Z70" i="25"/>
  <c r="AS18" i="44"/>
  <c r="AL18" i="44"/>
  <c r="AU18" i="44" s="1"/>
  <c r="AS36" i="44"/>
  <c r="AL36" i="44"/>
  <c r="AU36" i="44" s="1"/>
  <c r="AS54" i="44"/>
  <c r="AL54" i="44"/>
  <c r="AU54" i="44" s="1"/>
  <c r="AJ26" i="32"/>
  <c r="AK26" i="32"/>
  <c r="AT26" i="32" s="1"/>
  <c r="AJ62" i="32"/>
  <c r="AK62" i="32"/>
  <c r="AT62" i="32" s="1"/>
  <c r="X73" i="87"/>
  <c r="Y73" i="87"/>
  <c r="Z73" i="79"/>
  <c r="AJ15" i="32"/>
  <c r="AK15" i="32"/>
  <c r="AT15" i="32" s="1"/>
  <c r="AJ57" i="32"/>
  <c r="AK57" i="32"/>
  <c r="AT57" i="32" s="1"/>
  <c r="AN71" i="26"/>
  <c r="AI71" i="26"/>
  <c r="AJ5" i="32"/>
  <c r="AK5" i="32"/>
  <c r="AT5" i="32" s="1"/>
  <c r="AJ40" i="32"/>
  <c r="AK40" i="32"/>
  <c r="AT40" i="32" s="1"/>
  <c r="Z69" i="47"/>
  <c r="AS51" i="44"/>
  <c r="AL51" i="44"/>
  <c r="AU51" i="44" s="1"/>
  <c r="AS41" i="32"/>
  <c r="AL41" i="32"/>
  <c r="AU41" i="32" s="1"/>
  <c r="Z72" i="93"/>
  <c r="Y72" i="93"/>
  <c r="X72" i="93"/>
  <c r="AS3" i="44"/>
  <c r="AL3" i="44"/>
  <c r="AU3" i="44" s="1"/>
  <c r="AJ24" i="32"/>
  <c r="AK24" i="32"/>
  <c r="AT24" i="32" s="1"/>
  <c r="AJ60" i="32"/>
  <c r="AK60" i="32"/>
  <c r="AT60" i="32" s="1"/>
  <c r="AJ11" i="32"/>
  <c r="AS5" i="44"/>
  <c r="AL5" i="44"/>
  <c r="AU5" i="44" s="1"/>
  <c r="AS57" i="44"/>
  <c r="AL57" i="44"/>
  <c r="AU57" i="44" s="1"/>
  <c r="AJ68" i="32"/>
  <c r="AH69" i="73"/>
  <c r="AQ69" i="73" s="1"/>
  <c r="AS7" i="44"/>
  <c r="AL7" i="44"/>
  <c r="AU7" i="44" s="1"/>
  <c r="AS25" i="44"/>
  <c r="AL25" i="44"/>
  <c r="AU25" i="44" s="1"/>
  <c r="AS43" i="44"/>
  <c r="AL43" i="44"/>
  <c r="AU43" i="44" s="1"/>
  <c r="AS61" i="44"/>
  <c r="AL61" i="44"/>
  <c r="AU61" i="44" s="1"/>
  <c r="AJ21" i="32"/>
  <c r="AK21" i="32"/>
  <c r="AT21" i="32" s="1"/>
  <c r="AJ63" i="32"/>
  <c r="AK63" i="32"/>
  <c r="AT63" i="32" s="1"/>
  <c r="AH72" i="34"/>
  <c r="AQ72" i="34" s="1"/>
  <c r="AS14" i="44"/>
  <c r="AL14" i="44"/>
  <c r="AU14" i="44" s="1"/>
  <c r="AS32" i="44"/>
  <c r="AL32" i="44"/>
  <c r="AU32" i="44" s="1"/>
  <c r="AS50" i="44"/>
  <c r="AL50" i="44"/>
  <c r="AU50" i="44" s="1"/>
  <c r="AS67" i="44"/>
  <c r="AL67" i="44"/>
  <c r="AU67" i="44" s="1"/>
  <c r="AK10" i="32"/>
  <c r="AT10" i="32" s="1"/>
  <c r="AJ10" i="32"/>
  <c r="AJ46" i="32"/>
  <c r="AK46" i="32"/>
  <c r="AT46" i="32" s="1"/>
  <c r="Z74" i="82"/>
  <c r="Y74" i="82"/>
  <c r="X74" i="82"/>
  <c r="AN74" i="86"/>
  <c r="AI74" i="86"/>
  <c r="AN73" i="39"/>
  <c r="AI73" i="39"/>
  <c r="AR69" i="83"/>
  <c r="AN71" i="93"/>
  <c r="AI71" i="93"/>
  <c r="AJ4" i="44"/>
  <c r="AK4" i="44"/>
  <c r="AT4" i="44" s="1"/>
  <c r="AJ22" i="44"/>
  <c r="AS40" i="44"/>
  <c r="AL40" i="44"/>
  <c r="AU40" i="44" s="1"/>
  <c r="AS58" i="44"/>
  <c r="AL58" i="44"/>
  <c r="AU58" i="44" s="1"/>
  <c r="AJ30" i="32"/>
  <c r="AK30" i="32"/>
  <c r="AT30" i="32" s="1"/>
  <c r="AJ65" i="32"/>
  <c r="AK65" i="32"/>
  <c r="AT65" i="32" s="1"/>
  <c r="AN71" i="38"/>
  <c r="AI71" i="38"/>
  <c r="AR70" i="33"/>
  <c r="Y69" i="37"/>
  <c r="X69" i="37"/>
  <c r="AS27" i="44"/>
  <c r="AL27" i="44"/>
  <c r="AU27" i="44" s="1"/>
  <c r="AN72" i="29"/>
  <c r="AI72" i="29"/>
  <c r="AR69" i="46"/>
  <c r="Z71" i="75"/>
  <c r="X71" i="75"/>
  <c r="Y71" i="75"/>
  <c r="AN71" i="95"/>
  <c r="AI71" i="95"/>
  <c r="Y72" i="27"/>
  <c r="Z72" i="27" s="1"/>
  <c r="X72" i="27"/>
  <c r="W72" i="35"/>
  <c r="AG71" i="35"/>
  <c r="AP71" i="35" s="1"/>
  <c r="AF71" i="35"/>
  <c r="AO71" i="35" s="1"/>
  <c r="AE71" i="35"/>
  <c r="AJ31" i="32"/>
  <c r="AK31" i="32"/>
  <c r="AT31" i="32" s="1"/>
  <c r="AJ32" i="32"/>
  <c r="AK32" i="32"/>
  <c r="AT32" i="32" s="1"/>
  <c r="AJ69" i="32"/>
  <c r="AS69" i="32" s="1"/>
  <c r="AK69" i="32"/>
  <c r="AT69" i="32" s="1"/>
  <c r="AR71" i="90"/>
  <c r="AJ11" i="44"/>
  <c r="AK11" i="44"/>
  <c r="AT11" i="44" s="1"/>
  <c r="AS41" i="44"/>
  <c r="AL41" i="44"/>
  <c r="AU41" i="44" s="1"/>
  <c r="AS59" i="44"/>
  <c r="AL59" i="44"/>
  <c r="AU59" i="44" s="1"/>
  <c r="AJ37" i="32"/>
  <c r="AK37" i="32"/>
  <c r="AT37" i="32" s="1"/>
  <c r="AH71" i="33"/>
  <c r="AQ71" i="33" s="1"/>
  <c r="X69" i="78"/>
  <c r="Y69" i="78"/>
  <c r="AH70" i="46"/>
  <c r="AQ70" i="46" s="1"/>
  <c r="AR70" i="91"/>
  <c r="AH70" i="42"/>
  <c r="AQ70" i="42" s="1"/>
  <c r="AR68" i="47"/>
  <c r="AS24" i="44"/>
  <c r="AL24" i="44"/>
  <c r="AU24" i="44" s="1"/>
  <c r="AS42" i="44"/>
  <c r="AL42" i="44"/>
  <c r="AU42" i="44" s="1"/>
  <c r="AS60" i="44"/>
  <c r="AL60" i="44"/>
  <c r="AU60" i="44" s="1"/>
  <c r="AJ38" i="32"/>
  <c r="AK38" i="32"/>
  <c r="AT38" i="32" s="1"/>
  <c r="AJ27" i="32"/>
  <c r="AK27" i="32"/>
  <c r="AT27" i="32" s="1"/>
  <c r="AR69" i="30"/>
  <c r="AH71" i="91"/>
  <c r="AQ71" i="91" s="1"/>
  <c r="AF73" i="85"/>
  <c r="AO73" i="85" s="1"/>
  <c r="AG73" i="85"/>
  <c r="AP73" i="85" s="1"/>
  <c r="AE73" i="85"/>
  <c r="W74" i="85"/>
  <c r="AU71" i="76"/>
  <c r="C11" i="76" s="1"/>
  <c r="F29" i="97" s="1"/>
  <c r="AJ33" i="32"/>
  <c r="AK33" i="32"/>
  <c r="AT33" i="32" s="1"/>
  <c r="AJ67" i="32"/>
  <c r="AK67" i="32"/>
  <c r="AT67" i="32" s="1"/>
  <c r="Z72" i="34"/>
  <c r="AJ16" i="32"/>
  <c r="AK16" i="32"/>
  <c r="AT16" i="32" s="1"/>
  <c r="AJ52" i="32"/>
  <c r="AK52" i="32"/>
  <c r="AT52" i="32" s="1"/>
  <c r="AS15" i="44"/>
  <c r="AL15" i="44"/>
  <c r="AU15" i="44" s="1"/>
  <c r="Z76" i="77"/>
  <c r="Y76" i="77"/>
  <c r="X76" i="77"/>
  <c r="AJ36" i="32"/>
  <c r="AK36" i="32"/>
  <c r="AT36" i="32" s="1"/>
  <c r="AJ35" i="32"/>
  <c r="Z72" i="81"/>
  <c r="Y72" i="81"/>
  <c r="X72" i="81"/>
  <c r="AJ29" i="44"/>
  <c r="AK29" i="44"/>
  <c r="AT29" i="44" s="1"/>
  <c r="AJ55" i="32"/>
  <c r="AK55" i="32"/>
  <c r="AT55" i="32" s="1"/>
  <c r="X71" i="43"/>
  <c r="Y71" i="43"/>
  <c r="Z71" i="43" s="1"/>
  <c r="AN68" i="78"/>
  <c r="AI68" i="78"/>
  <c r="AJ9" i="32"/>
  <c r="AK9" i="32"/>
  <c r="AT9" i="32" s="1"/>
  <c r="Y75" i="86"/>
  <c r="X75" i="86"/>
  <c r="AH73" i="41"/>
  <c r="AQ73" i="41" s="1"/>
  <c r="Z73" i="41"/>
  <c r="AJ17" i="44"/>
  <c r="AK17" i="44"/>
  <c r="AT17" i="44" s="1"/>
  <c r="Y71" i="74"/>
  <c r="X71" i="74"/>
  <c r="AJ43" i="32"/>
  <c r="AK43" i="32"/>
  <c r="AT43" i="32" s="1"/>
  <c r="AN70" i="43"/>
  <c r="AI70" i="43"/>
  <c r="AH70" i="30"/>
  <c r="AQ70" i="30" s="1"/>
  <c r="AH76" i="89"/>
  <c r="AQ76" i="89" s="1"/>
  <c r="AS23" i="32"/>
  <c r="AL23" i="32"/>
  <c r="AU23" i="32" s="1"/>
  <c r="X72" i="45"/>
  <c r="Y72" i="45"/>
  <c r="AJ8" i="32"/>
  <c r="AK8" i="32"/>
  <c r="AT8" i="32" s="1"/>
  <c r="AJ44" i="32"/>
  <c r="AK44" i="32"/>
  <c r="AT44" i="32" s="1"/>
  <c r="AS21" i="44"/>
  <c r="AL21" i="44"/>
  <c r="AU21" i="44" s="1"/>
  <c r="AJ29" i="32"/>
  <c r="AN72" i="87"/>
  <c r="AI72" i="87"/>
  <c r="Z69" i="73"/>
  <c r="AS71" i="76"/>
  <c r="AS13" i="44"/>
  <c r="AL13" i="44"/>
  <c r="AU13" i="44" s="1"/>
  <c r="AS31" i="44"/>
  <c r="AL31" i="44"/>
  <c r="AU31" i="44" s="1"/>
  <c r="AS49" i="44"/>
  <c r="AL49" i="44"/>
  <c r="AU49" i="44" s="1"/>
  <c r="AS65" i="44"/>
  <c r="AL65" i="44"/>
  <c r="AU65" i="44" s="1"/>
  <c r="AJ39" i="32"/>
  <c r="AK39" i="32"/>
  <c r="AT39" i="32" s="1"/>
  <c r="AS20" i="44"/>
  <c r="AL20" i="44"/>
  <c r="AU20" i="44" s="1"/>
  <c r="AS38" i="44"/>
  <c r="AL38" i="44"/>
  <c r="AU38" i="44" s="1"/>
  <c r="AS56" i="44"/>
  <c r="AL56" i="44"/>
  <c r="AU56" i="44" s="1"/>
  <c r="AJ22" i="32"/>
  <c r="AK22" i="32"/>
  <c r="AT22" i="32" s="1"/>
  <c r="AJ58" i="32"/>
  <c r="AK58" i="32"/>
  <c r="AT58" i="32" s="1"/>
  <c r="AI69" i="44"/>
  <c r="AN69" i="44"/>
  <c r="AN71" i="44" s="1"/>
  <c r="AR72" i="41"/>
  <c r="AR69" i="42"/>
  <c r="AH72" i="31"/>
  <c r="AQ72" i="31" s="1"/>
  <c r="AJ10" i="44"/>
  <c r="AJ28" i="44"/>
  <c r="AS46" i="44"/>
  <c r="AL46" i="44"/>
  <c r="AU46" i="44" s="1"/>
  <c r="AS64" i="44"/>
  <c r="AL64" i="44"/>
  <c r="AU64" i="44" s="1"/>
  <c r="AJ6" i="32"/>
  <c r="AK6" i="32"/>
  <c r="AT6" i="32" s="1"/>
  <c r="AJ42" i="32"/>
  <c r="AK42" i="32"/>
  <c r="AT42" i="32" s="1"/>
  <c r="AS45" i="44"/>
  <c r="AL45" i="44"/>
  <c r="AU45" i="44" s="1"/>
  <c r="AI70" i="75"/>
  <c r="AN70" i="75"/>
  <c r="Z72" i="95"/>
  <c r="X72" i="95"/>
  <c r="Y72" i="95"/>
  <c r="AS6" i="44"/>
  <c r="AL6" i="44"/>
  <c r="AU6" i="44" s="1"/>
  <c r="AE71" i="43" l="1"/>
  <c r="AF71" i="43"/>
  <c r="AO71" i="43" s="1"/>
  <c r="W72" i="43"/>
  <c r="AG71" i="43"/>
  <c r="AP71" i="43" s="1"/>
  <c r="AF72" i="27"/>
  <c r="AO72" i="27" s="1"/>
  <c r="AE72" i="27"/>
  <c r="W73" i="27"/>
  <c r="AG72" i="27"/>
  <c r="AP72" i="27" s="1"/>
  <c r="AI71" i="35"/>
  <c r="AN71" i="35"/>
  <c r="W72" i="75"/>
  <c r="AE71" i="75"/>
  <c r="AF71" i="75"/>
  <c r="AO71" i="75" s="1"/>
  <c r="AG71" i="75"/>
  <c r="AP71" i="75" s="1"/>
  <c r="AR71" i="38"/>
  <c r="AS4" i="44"/>
  <c r="AL4" i="44"/>
  <c r="AU4" i="44" s="1"/>
  <c r="AS63" i="32"/>
  <c r="AL63" i="32"/>
  <c r="AU63" i="32" s="1"/>
  <c r="AE72" i="93"/>
  <c r="W73" i="93"/>
  <c r="AG72" i="93"/>
  <c r="AP72" i="93" s="1"/>
  <c r="AF72" i="93"/>
  <c r="AO72" i="93" s="1"/>
  <c r="AH73" i="87"/>
  <c r="AQ73" i="87" s="1"/>
  <c r="AE70" i="25"/>
  <c r="W71" i="25"/>
  <c r="AG70" i="25"/>
  <c r="AP70" i="25" s="1"/>
  <c r="AF70" i="25"/>
  <c r="AO70" i="25" s="1"/>
  <c r="AS61" i="32"/>
  <c r="AL61" i="32"/>
  <c r="AU61" i="32" s="1"/>
  <c r="AH72" i="26"/>
  <c r="AQ72" i="26" s="1"/>
  <c r="Y72" i="94"/>
  <c r="X72" i="94"/>
  <c r="AS28" i="32"/>
  <c r="AL28" i="32"/>
  <c r="AU28" i="32" s="1"/>
  <c r="Y71" i="30"/>
  <c r="X71" i="30"/>
  <c r="AN71" i="33"/>
  <c r="AI71" i="33"/>
  <c r="Z71" i="46"/>
  <c r="X71" i="46"/>
  <c r="Y71" i="46"/>
  <c r="Z71" i="42"/>
  <c r="X71" i="42"/>
  <c r="Y71" i="42"/>
  <c r="AS6" i="32"/>
  <c r="AL6" i="32"/>
  <c r="AU6" i="32" s="1"/>
  <c r="AS10" i="44"/>
  <c r="AL10" i="44"/>
  <c r="AU10" i="44" s="1"/>
  <c r="AS8" i="32"/>
  <c r="AL8" i="32"/>
  <c r="AU8" i="32" s="1"/>
  <c r="AS58" i="32"/>
  <c r="AL58" i="32"/>
  <c r="AU58" i="32" s="1"/>
  <c r="AS43" i="32"/>
  <c r="AL43" i="32"/>
  <c r="AU43" i="32" s="1"/>
  <c r="W74" i="41"/>
  <c r="AG73" i="41"/>
  <c r="AP73" i="41" s="1"/>
  <c r="AF73" i="41"/>
  <c r="AO73" i="41" s="1"/>
  <c r="AE73" i="41"/>
  <c r="AH75" i="86"/>
  <c r="AQ75" i="86" s="1"/>
  <c r="X74" i="85"/>
  <c r="Y74" i="85"/>
  <c r="AS27" i="32"/>
  <c r="AL27" i="32"/>
  <c r="AU27" i="32" s="1"/>
  <c r="AH69" i="78"/>
  <c r="AQ69" i="78" s="1"/>
  <c r="AH69" i="37"/>
  <c r="AQ69" i="37" s="1"/>
  <c r="AR71" i="93"/>
  <c r="AR74" i="86"/>
  <c r="AS46" i="32"/>
  <c r="AL46" i="32"/>
  <c r="AU46" i="32" s="1"/>
  <c r="AS24" i="32"/>
  <c r="AL24" i="32"/>
  <c r="AU24" i="32" s="1"/>
  <c r="AS40" i="32"/>
  <c r="AL40" i="32"/>
  <c r="AU40" i="32" s="1"/>
  <c r="AS57" i="32"/>
  <c r="AL57" i="32"/>
  <c r="AU57" i="32" s="1"/>
  <c r="Z73" i="87"/>
  <c r="AH72" i="38"/>
  <c r="AQ72" i="38" s="1"/>
  <c r="AS18" i="32"/>
  <c r="AL18" i="32"/>
  <c r="AU18" i="32" s="1"/>
  <c r="AS34" i="32"/>
  <c r="AL34" i="32"/>
  <c r="AU34" i="32" s="1"/>
  <c r="AN71" i="94"/>
  <c r="AI71" i="94"/>
  <c r="AS56" i="32"/>
  <c r="AL56" i="32"/>
  <c r="AU56" i="32" s="1"/>
  <c r="AH73" i="29"/>
  <c r="AQ73" i="29" s="1"/>
  <c r="AR73" i="82"/>
  <c r="AS14" i="32"/>
  <c r="AL14" i="32"/>
  <c r="AU14" i="32" s="1"/>
  <c r="Z77" i="89"/>
  <c r="X77" i="89"/>
  <c r="Y77" i="89"/>
  <c r="AI71" i="91"/>
  <c r="AN71" i="91"/>
  <c r="AR70" i="75"/>
  <c r="AS55" i="32"/>
  <c r="AL55" i="32"/>
  <c r="AU55" i="32" s="1"/>
  <c r="AE72" i="34"/>
  <c r="AF72" i="34"/>
  <c r="AO72" i="34" s="1"/>
  <c r="AG72" i="34"/>
  <c r="AP72" i="34" s="1"/>
  <c r="W73" i="34"/>
  <c r="AS29" i="44"/>
  <c r="AL29" i="44"/>
  <c r="AU29" i="44" s="1"/>
  <c r="AS67" i="32"/>
  <c r="AL67" i="32"/>
  <c r="AU67" i="32" s="1"/>
  <c r="Z69" i="78"/>
  <c r="AR71" i="95"/>
  <c r="AS10" i="32"/>
  <c r="AL10" i="32"/>
  <c r="AU10" i="32" s="1"/>
  <c r="AS21" i="32"/>
  <c r="AL21" i="32"/>
  <c r="AU21" i="32" s="1"/>
  <c r="AR71" i="45"/>
  <c r="AS25" i="32"/>
  <c r="AL25" i="32"/>
  <c r="AU25" i="32" s="1"/>
  <c r="AS35" i="44"/>
  <c r="AL35" i="44"/>
  <c r="AU35" i="44" s="1"/>
  <c r="AR75" i="77"/>
  <c r="X73" i="31"/>
  <c r="Y73" i="31"/>
  <c r="Z72" i="26"/>
  <c r="AS19" i="32"/>
  <c r="AL19" i="32"/>
  <c r="AU19" i="32" s="1"/>
  <c r="Z73" i="29"/>
  <c r="AS48" i="32"/>
  <c r="AL48" i="32"/>
  <c r="AU48" i="32" s="1"/>
  <c r="AH74" i="39"/>
  <c r="AQ74" i="39" s="1"/>
  <c r="AS45" i="32"/>
  <c r="AL45" i="32"/>
  <c r="AU45" i="32" s="1"/>
  <c r="AN76" i="89"/>
  <c r="AI76" i="89"/>
  <c r="AS29" i="32"/>
  <c r="AL29" i="32"/>
  <c r="AU29" i="32" s="1"/>
  <c r="AS17" i="44"/>
  <c r="AL17" i="44"/>
  <c r="AU17" i="44" s="1"/>
  <c r="AR68" i="78"/>
  <c r="AS35" i="32"/>
  <c r="AL35" i="32"/>
  <c r="AU35" i="32" s="1"/>
  <c r="AH72" i="45"/>
  <c r="AQ72" i="45" s="1"/>
  <c r="AH71" i="74"/>
  <c r="AQ71" i="74" s="1"/>
  <c r="AS36" i="32"/>
  <c r="AL36" i="32"/>
  <c r="AU36" i="32" s="1"/>
  <c r="AN73" i="85"/>
  <c r="AI73" i="85"/>
  <c r="AH72" i="95"/>
  <c r="AQ72" i="95" s="1"/>
  <c r="AS22" i="32"/>
  <c r="AL22" i="32"/>
  <c r="AU22" i="32" s="1"/>
  <c r="AE69" i="73"/>
  <c r="AF69" i="73"/>
  <c r="AO69" i="73" s="1"/>
  <c r="W70" i="73"/>
  <c r="AG69" i="73"/>
  <c r="AP69" i="73" s="1"/>
  <c r="Z72" i="45"/>
  <c r="Z75" i="86"/>
  <c r="AH71" i="43"/>
  <c r="AQ71" i="43" s="1"/>
  <c r="AH72" i="81"/>
  <c r="AQ72" i="81" s="1"/>
  <c r="AH76" i="77"/>
  <c r="AQ76" i="77" s="1"/>
  <c r="AS52" i="32"/>
  <c r="AL52" i="32"/>
  <c r="AU52" i="32" s="1"/>
  <c r="AS38" i="32"/>
  <c r="AL38" i="32"/>
  <c r="AU38" i="32" s="1"/>
  <c r="AS37" i="32"/>
  <c r="AL37" i="32"/>
  <c r="AU37" i="32" s="1"/>
  <c r="AS11" i="44"/>
  <c r="AL11" i="44"/>
  <c r="AU11" i="44" s="1"/>
  <c r="AS32" i="32"/>
  <c r="AL32" i="32"/>
  <c r="AU32" i="32" s="1"/>
  <c r="Z72" i="35"/>
  <c r="Y72" i="35"/>
  <c r="X72" i="35"/>
  <c r="AR72" i="29"/>
  <c r="Z69" i="37"/>
  <c r="AS65" i="32"/>
  <c r="AL65" i="32"/>
  <c r="AU65" i="32" s="1"/>
  <c r="AH74" i="82"/>
  <c r="AQ74" i="82" s="1"/>
  <c r="AS11" i="32"/>
  <c r="AL11" i="32"/>
  <c r="AU11" i="32" s="1"/>
  <c r="AS5" i="32"/>
  <c r="AL5" i="32"/>
  <c r="AU5" i="32" s="1"/>
  <c r="AS15" i="32"/>
  <c r="AL15" i="32"/>
  <c r="AU15" i="32" s="1"/>
  <c r="AS62" i="32"/>
  <c r="AL62" i="32"/>
  <c r="AU62" i="32" s="1"/>
  <c r="AF72" i="90"/>
  <c r="AO72" i="90" s="1"/>
  <c r="W73" i="90"/>
  <c r="AG72" i="90"/>
  <c r="AP72" i="90" s="1"/>
  <c r="AE72" i="90"/>
  <c r="AR70" i="74"/>
  <c r="Z72" i="38"/>
  <c r="AS51" i="32"/>
  <c r="AL51" i="32"/>
  <c r="AU51" i="32" s="1"/>
  <c r="AR71" i="27"/>
  <c r="Z74" i="39"/>
  <c r="AK4" i="32"/>
  <c r="AT4" i="32" s="1"/>
  <c r="AT71" i="32" s="1"/>
  <c r="AJ4" i="32"/>
  <c r="AI70" i="30"/>
  <c r="AN70" i="30"/>
  <c r="AS49" i="32"/>
  <c r="AL49" i="32"/>
  <c r="AU49" i="32" s="1"/>
  <c r="AS66" i="32"/>
  <c r="AL66" i="32"/>
  <c r="AU66" i="32" s="1"/>
  <c r="AS20" i="32"/>
  <c r="AL20" i="32"/>
  <c r="AU20" i="32" s="1"/>
  <c r="Y72" i="33"/>
  <c r="X72" i="33"/>
  <c r="AI70" i="46"/>
  <c r="AN70" i="46"/>
  <c r="AN70" i="42"/>
  <c r="AI70" i="42"/>
  <c r="X72" i="91"/>
  <c r="Y72" i="91"/>
  <c r="AE72" i="95"/>
  <c r="AF72" i="95"/>
  <c r="AO72" i="95" s="1"/>
  <c r="W73" i="95"/>
  <c r="AG72" i="95"/>
  <c r="AP72" i="95" s="1"/>
  <c r="AS42" i="32"/>
  <c r="AL42" i="32"/>
  <c r="AU42" i="32" s="1"/>
  <c r="AR72" i="87"/>
  <c r="AS44" i="32"/>
  <c r="AL44" i="32"/>
  <c r="AU44" i="32" s="1"/>
  <c r="AR70" i="43"/>
  <c r="Z71" i="74"/>
  <c r="AS33" i="32"/>
  <c r="AL33" i="32"/>
  <c r="AU33" i="32" s="1"/>
  <c r="AS22" i="44"/>
  <c r="AS71" i="44" s="1"/>
  <c r="AL22" i="44"/>
  <c r="AU22" i="44" s="1"/>
  <c r="AS68" i="32"/>
  <c r="AL68" i="32"/>
  <c r="AU68" i="32" s="1"/>
  <c r="AH72" i="93"/>
  <c r="AQ72" i="93" s="1"/>
  <c r="AR71" i="26"/>
  <c r="W74" i="79"/>
  <c r="AG73" i="79"/>
  <c r="AP73" i="79" s="1"/>
  <c r="AE73" i="79"/>
  <c r="AF73" i="79"/>
  <c r="AO73" i="79" s="1"/>
  <c r="AF70" i="83"/>
  <c r="AO70" i="83" s="1"/>
  <c r="AE70" i="83"/>
  <c r="W71" i="83"/>
  <c r="AG70" i="83"/>
  <c r="AP70" i="83" s="1"/>
  <c r="AL69" i="32"/>
  <c r="AU69" i="32" s="1"/>
  <c r="AR69" i="32"/>
  <c r="AR71" i="32" s="1"/>
  <c r="AR68" i="37"/>
  <c r="AS12" i="32"/>
  <c r="AL12" i="32"/>
  <c r="AU12" i="32" s="1"/>
  <c r="AS17" i="32"/>
  <c r="AL17" i="32"/>
  <c r="AU17" i="32" s="1"/>
  <c r="AS64" i="32"/>
  <c r="AL64" i="32"/>
  <c r="AU64" i="32" s="1"/>
  <c r="AS3" i="32"/>
  <c r="AL3" i="32"/>
  <c r="AU3" i="32" s="1"/>
  <c r="AS28" i="44"/>
  <c r="AL28" i="44"/>
  <c r="AU28" i="44" s="1"/>
  <c r="AL69" i="44"/>
  <c r="AU69" i="44" s="1"/>
  <c r="AR69" i="44"/>
  <c r="AR71" i="44" s="1"/>
  <c r="AS39" i="32"/>
  <c r="AL39" i="32"/>
  <c r="AU39" i="32" s="1"/>
  <c r="AS9" i="32"/>
  <c r="AL9" i="32"/>
  <c r="AU9" i="32" s="1"/>
  <c r="AE72" i="81"/>
  <c r="AF72" i="81"/>
  <c r="AO72" i="81" s="1"/>
  <c r="AG72" i="81"/>
  <c r="AP72" i="81" s="1"/>
  <c r="W73" i="81"/>
  <c r="AE76" i="77"/>
  <c r="AF76" i="77"/>
  <c r="AO76" i="77" s="1"/>
  <c r="AG76" i="77"/>
  <c r="AP76" i="77" s="1"/>
  <c r="W77" i="77"/>
  <c r="AS16" i="32"/>
  <c r="AL16" i="32"/>
  <c r="AU16" i="32" s="1"/>
  <c r="AS31" i="32"/>
  <c r="AL31" i="32"/>
  <c r="AU31" i="32" s="1"/>
  <c r="AH72" i="27"/>
  <c r="AQ72" i="27" s="1"/>
  <c r="AH71" i="75"/>
  <c r="AQ71" i="75" s="1"/>
  <c r="AS30" i="32"/>
  <c r="AL30" i="32"/>
  <c r="AU30" i="32" s="1"/>
  <c r="AT71" i="44"/>
  <c r="AR73" i="39"/>
  <c r="AE74" i="82"/>
  <c r="AF74" i="82"/>
  <c r="AO74" i="82" s="1"/>
  <c r="W75" i="82"/>
  <c r="AG74" i="82"/>
  <c r="AP74" i="82" s="1"/>
  <c r="AS60" i="32"/>
  <c r="AL60" i="32"/>
  <c r="AU60" i="32" s="1"/>
  <c r="AG69" i="47"/>
  <c r="AP69" i="47" s="1"/>
  <c r="AF69" i="47"/>
  <c r="AO69" i="47" s="1"/>
  <c r="AE69" i="47"/>
  <c r="W70" i="47"/>
  <c r="AS26" i="32"/>
  <c r="AL26" i="32"/>
  <c r="AU26" i="32" s="1"/>
  <c r="AR71" i="81"/>
  <c r="AS54" i="32"/>
  <c r="AL54" i="32"/>
  <c r="AU54" i="32" s="1"/>
  <c r="AN72" i="31"/>
  <c r="AI72" i="31"/>
  <c r="AS53" i="32"/>
  <c r="AL53" i="32"/>
  <c r="AU53" i="32" s="1"/>
  <c r="AS50" i="32"/>
  <c r="AL50" i="32"/>
  <c r="AU50" i="32" s="1"/>
  <c r="AS13" i="32"/>
  <c r="AL13" i="32"/>
  <c r="AU13" i="32" s="1"/>
  <c r="AS23" i="44"/>
  <c r="AL23" i="44"/>
  <c r="AU23" i="44" s="1"/>
  <c r="AU71" i="44" l="1"/>
  <c r="C11" i="44" s="1"/>
  <c r="AN69" i="47"/>
  <c r="AI69" i="47"/>
  <c r="Y77" i="77"/>
  <c r="X77" i="77"/>
  <c r="Z77" i="77" s="1"/>
  <c r="AI73" i="79"/>
  <c r="AN73" i="79"/>
  <c r="AN72" i="95"/>
  <c r="AI72" i="95"/>
  <c r="AR70" i="30"/>
  <c r="Y70" i="73"/>
  <c r="X70" i="73"/>
  <c r="AE69" i="78"/>
  <c r="AF69" i="78"/>
  <c r="AO69" i="78" s="1"/>
  <c r="AG69" i="78"/>
  <c r="AP69" i="78" s="1"/>
  <c r="W70" i="78"/>
  <c r="AF77" i="89"/>
  <c r="AO77" i="89" s="1"/>
  <c r="W78" i="89"/>
  <c r="AG77" i="89"/>
  <c r="AP77" i="89" s="1"/>
  <c r="AE77" i="89"/>
  <c r="AR71" i="94"/>
  <c r="AH71" i="42"/>
  <c r="AQ71" i="42" s="1"/>
  <c r="AH72" i="94"/>
  <c r="AQ72" i="94" s="1"/>
  <c r="Y71" i="25"/>
  <c r="X71" i="25"/>
  <c r="AS4" i="32"/>
  <c r="AS71" i="32" s="1"/>
  <c r="AL4" i="32"/>
  <c r="AU4" i="32" s="1"/>
  <c r="AU71" i="32" s="1"/>
  <c r="C11" i="32" s="1"/>
  <c r="W73" i="35"/>
  <c r="AG72" i="35"/>
  <c r="AP72" i="35" s="1"/>
  <c r="AF72" i="35"/>
  <c r="AO72" i="35" s="1"/>
  <c r="AE72" i="35"/>
  <c r="AH73" i="31"/>
  <c r="AQ73" i="31" s="1"/>
  <c r="AH74" i="85"/>
  <c r="AQ74" i="85" s="1"/>
  <c r="AF71" i="42"/>
  <c r="AO71" i="42" s="1"/>
  <c r="AE71" i="42"/>
  <c r="W72" i="42"/>
  <c r="AG71" i="42"/>
  <c r="AP71" i="42" s="1"/>
  <c r="AH71" i="30"/>
  <c r="AQ71" i="30" s="1"/>
  <c r="AR71" i="35"/>
  <c r="AN70" i="83"/>
  <c r="AI70" i="83"/>
  <c r="X74" i="79"/>
  <c r="Z74" i="79" s="1"/>
  <c r="Y74" i="79"/>
  <c r="AH72" i="91"/>
  <c r="AQ72" i="91" s="1"/>
  <c r="AH72" i="33"/>
  <c r="AQ72" i="33" s="1"/>
  <c r="AF72" i="38"/>
  <c r="AO72" i="38" s="1"/>
  <c r="AE72" i="38"/>
  <c r="W73" i="38"/>
  <c r="AG72" i="38"/>
  <c r="AP72" i="38" s="1"/>
  <c r="W70" i="37"/>
  <c r="AG69" i="37"/>
  <c r="AP69" i="37" s="1"/>
  <c r="AF69" i="37"/>
  <c r="AO69" i="37" s="1"/>
  <c r="AE69" i="37"/>
  <c r="AE73" i="29"/>
  <c r="W74" i="29"/>
  <c r="AG73" i="29"/>
  <c r="AP73" i="29" s="1"/>
  <c r="AF73" i="29"/>
  <c r="AO73" i="29" s="1"/>
  <c r="Z73" i="31"/>
  <c r="Z74" i="85"/>
  <c r="AI73" i="41"/>
  <c r="AN73" i="41"/>
  <c r="Z72" i="94"/>
  <c r="AI70" i="25"/>
  <c r="AN70" i="25"/>
  <c r="Z72" i="43"/>
  <c r="X72" i="43"/>
  <c r="Y72" i="43"/>
  <c r="X75" i="82"/>
  <c r="Y75" i="82"/>
  <c r="AR72" i="31"/>
  <c r="AI72" i="81"/>
  <c r="AN72" i="81"/>
  <c r="Z72" i="91"/>
  <c r="AF74" i="39"/>
  <c r="AO74" i="39" s="1"/>
  <c r="AE74" i="39"/>
  <c r="W75" i="39"/>
  <c r="AG74" i="39"/>
  <c r="AP74" i="39" s="1"/>
  <c r="AF75" i="86"/>
  <c r="AO75" i="86" s="1"/>
  <c r="AE75" i="86"/>
  <c r="W76" i="86"/>
  <c r="AG75" i="86"/>
  <c r="AP75" i="86" s="1"/>
  <c r="AI69" i="73"/>
  <c r="AN69" i="73"/>
  <c r="AR76" i="89"/>
  <c r="AI72" i="34"/>
  <c r="AN72" i="34"/>
  <c r="AR71" i="91"/>
  <c r="AH71" i="46"/>
  <c r="AQ71" i="46" s="1"/>
  <c r="Z71" i="30"/>
  <c r="AI71" i="75"/>
  <c r="AN71" i="75"/>
  <c r="X73" i="27"/>
  <c r="Z73" i="27" s="1"/>
  <c r="Y73" i="27"/>
  <c r="X73" i="90"/>
  <c r="Z73" i="90" s="1"/>
  <c r="Y73" i="90"/>
  <c r="AI74" i="82"/>
  <c r="AN74" i="82"/>
  <c r="AI76" i="77"/>
  <c r="AN76" i="77"/>
  <c r="X73" i="95"/>
  <c r="Z73" i="95" s="1"/>
  <c r="Y73" i="95"/>
  <c r="AR70" i="42"/>
  <c r="Z72" i="33"/>
  <c r="W73" i="45"/>
  <c r="AG72" i="45"/>
  <c r="AP72" i="45" s="1"/>
  <c r="AF72" i="45"/>
  <c r="AO72" i="45" s="1"/>
  <c r="AE72" i="45"/>
  <c r="W72" i="46"/>
  <c r="AG71" i="46"/>
  <c r="AP71" i="46" s="1"/>
  <c r="AF71" i="46"/>
  <c r="AO71" i="46" s="1"/>
  <c r="AE71" i="46"/>
  <c r="X73" i="93"/>
  <c r="Y73" i="93"/>
  <c r="Z72" i="75"/>
  <c r="X72" i="75"/>
  <c r="Y72" i="75"/>
  <c r="Y71" i="83"/>
  <c r="X71" i="83"/>
  <c r="AR70" i="46"/>
  <c r="X70" i="47"/>
  <c r="Y70" i="47"/>
  <c r="Z73" i="81"/>
  <c r="X73" i="81"/>
  <c r="Y73" i="81"/>
  <c r="AE71" i="74"/>
  <c r="AF71" i="74"/>
  <c r="AO71" i="74" s="1"/>
  <c r="W72" i="74"/>
  <c r="AG71" i="74"/>
  <c r="AP71" i="74" s="1"/>
  <c r="AI72" i="90"/>
  <c r="AN72" i="90"/>
  <c r="AH72" i="35"/>
  <c r="AQ72" i="35" s="1"/>
  <c r="AR73" i="85"/>
  <c r="AE72" i="26"/>
  <c r="W73" i="26"/>
  <c r="AG72" i="26"/>
  <c r="AP72" i="26" s="1"/>
  <c r="AF72" i="26"/>
  <c r="AO72" i="26" s="1"/>
  <c r="X73" i="34"/>
  <c r="Z73" i="34" s="1"/>
  <c r="Y73" i="34"/>
  <c r="AH77" i="89"/>
  <c r="AQ77" i="89" s="1"/>
  <c r="AE73" i="87"/>
  <c r="AF73" i="87"/>
  <c r="AO73" i="87" s="1"/>
  <c r="W74" i="87"/>
  <c r="AG73" i="87"/>
  <c r="AP73" i="87" s="1"/>
  <c r="X74" i="41"/>
  <c r="Y74" i="41"/>
  <c r="AR71" i="33"/>
  <c r="AI72" i="93"/>
  <c r="AN72" i="93"/>
  <c r="AI72" i="27"/>
  <c r="AN72" i="27"/>
  <c r="AI71" i="43"/>
  <c r="AN71" i="43"/>
  <c r="W75" i="79" l="1"/>
  <c r="AG74" i="79"/>
  <c r="AP74" i="79" s="1"/>
  <c r="AF74" i="79"/>
  <c r="AO74" i="79" s="1"/>
  <c r="AE74" i="79"/>
  <c r="W74" i="34"/>
  <c r="AG73" i="34"/>
  <c r="AP73" i="34" s="1"/>
  <c r="AF73" i="34"/>
  <c r="AO73" i="34" s="1"/>
  <c r="AE73" i="34"/>
  <c r="W78" i="77"/>
  <c r="AG77" i="77"/>
  <c r="AP77" i="77" s="1"/>
  <c r="AF77" i="77"/>
  <c r="AO77" i="77" s="1"/>
  <c r="AE77" i="77"/>
  <c r="W74" i="90"/>
  <c r="AG73" i="90"/>
  <c r="AP73" i="90" s="1"/>
  <c r="AF73" i="90"/>
  <c r="AO73" i="90" s="1"/>
  <c r="AE73" i="90"/>
  <c r="AG73" i="95"/>
  <c r="AP73" i="95" s="1"/>
  <c r="W74" i="95"/>
  <c r="AF73" i="95"/>
  <c r="AO73" i="95" s="1"/>
  <c r="AE73" i="95"/>
  <c r="W74" i="27"/>
  <c r="AG73" i="27"/>
  <c r="AP73" i="27" s="1"/>
  <c r="AE73" i="27"/>
  <c r="AF73" i="27"/>
  <c r="AO73" i="27" s="1"/>
  <c r="W73" i="43"/>
  <c r="AG72" i="43"/>
  <c r="AP72" i="43" s="1"/>
  <c r="AF72" i="43"/>
  <c r="AO72" i="43" s="1"/>
  <c r="AE72" i="43"/>
  <c r="AG74" i="85"/>
  <c r="AP74" i="85" s="1"/>
  <c r="AF74" i="85"/>
  <c r="AO74" i="85" s="1"/>
  <c r="AE74" i="85"/>
  <c r="W75" i="85"/>
  <c r="AR70" i="83"/>
  <c r="X78" i="89"/>
  <c r="Y78" i="89"/>
  <c r="Y73" i="38"/>
  <c r="X73" i="38"/>
  <c r="AN72" i="35"/>
  <c r="AI72" i="35"/>
  <c r="AI69" i="78"/>
  <c r="AN69" i="78"/>
  <c r="AH73" i="93"/>
  <c r="AQ73" i="93" s="1"/>
  <c r="W72" i="30"/>
  <c r="AG71" i="30"/>
  <c r="AP71" i="30" s="1"/>
  <c r="AF71" i="30"/>
  <c r="AO71" i="30" s="1"/>
  <c r="AE71" i="30"/>
  <c r="X73" i="26"/>
  <c r="Y73" i="26"/>
  <c r="Z73" i="26" s="1"/>
  <c r="AH73" i="81"/>
  <c r="AQ73" i="81" s="1"/>
  <c r="AH72" i="75"/>
  <c r="AQ72" i="75" s="1"/>
  <c r="AN71" i="46"/>
  <c r="AI71" i="46"/>
  <c r="AR74" i="82"/>
  <c r="AR72" i="34"/>
  <c r="AH72" i="43"/>
  <c r="AQ72" i="43" s="1"/>
  <c r="AR73" i="41"/>
  <c r="Y70" i="37"/>
  <c r="X70" i="37"/>
  <c r="Z70" i="37" s="1"/>
  <c r="Z72" i="74"/>
  <c r="X72" i="74"/>
  <c r="Y72" i="74"/>
  <c r="AH73" i="95"/>
  <c r="AQ73" i="95" s="1"/>
  <c r="AI73" i="29"/>
  <c r="AN73" i="29"/>
  <c r="AR71" i="75"/>
  <c r="AH71" i="25"/>
  <c r="AQ71" i="25" s="1"/>
  <c r="AR72" i="95"/>
  <c r="AN73" i="87"/>
  <c r="AI73" i="87"/>
  <c r="AH71" i="83"/>
  <c r="AQ71" i="83" s="1"/>
  <c r="AF73" i="31"/>
  <c r="AO73" i="31" s="1"/>
  <c r="AE73" i="31"/>
  <c r="W74" i="31"/>
  <c r="AG73" i="31"/>
  <c r="AP73" i="31" s="1"/>
  <c r="AR72" i="27"/>
  <c r="W73" i="75"/>
  <c r="AG72" i="75"/>
  <c r="AP72" i="75" s="1"/>
  <c r="AF72" i="75"/>
  <c r="AO72" i="75" s="1"/>
  <c r="AE72" i="75"/>
  <c r="X76" i="86"/>
  <c r="Y76" i="86"/>
  <c r="X73" i="45"/>
  <c r="Y73" i="45"/>
  <c r="AN75" i="86"/>
  <c r="AI75" i="86"/>
  <c r="AR72" i="93"/>
  <c r="AH70" i="47"/>
  <c r="AQ70" i="47" s="1"/>
  <c r="AF72" i="33"/>
  <c r="AO72" i="33" s="1"/>
  <c r="AE72" i="33"/>
  <c r="W73" i="33"/>
  <c r="AG72" i="33"/>
  <c r="AP72" i="33" s="1"/>
  <c r="AH75" i="82"/>
  <c r="AQ75" i="82" s="1"/>
  <c r="AR70" i="25"/>
  <c r="AN69" i="37"/>
  <c r="AI69" i="37"/>
  <c r="AI72" i="38"/>
  <c r="AN72" i="38"/>
  <c r="AH70" i="73"/>
  <c r="AQ70" i="73" s="1"/>
  <c r="AI71" i="74"/>
  <c r="AN71" i="74"/>
  <c r="Z70" i="47"/>
  <c r="Z73" i="93"/>
  <c r="AR76" i="77"/>
  <c r="AR69" i="73"/>
  <c r="Z75" i="82"/>
  <c r="AG72" i="94"/>
  <c r="AP72" i="94" s="1"/>
  <c r="AF72" i="94"/>
  <c r="AO72" i="94" s="1"/>
  <c r="AE72" i="94"/>
  <c r="W73" i="94"/>
  <c r="Z71" i="25"/>
  <c r="X70" i="78"/>
  <c r="Y70" i="78"/>
  <c r="AR69" i="47"/>
  <c r="AH74" i="41"/>
  <c r="AQ74" i="41" s="1"/>
  <c r="AI72" i="26"/>
  <c r="AN72" i="26"/>
  <c r="W74" i="81"/>
  <c r="AG73" i="81"/>
  <c r="AP73" i="81" s="1"/>
  <c r="AF73" i="81"/>
  <c r="AO73" i="81" s="1"/>
  <c r="AE73" i="81"/>
  <c r="AI74" i="39"/>
  <c r="AN74" i="39"/>
  <c r="AI71" i="42"/>
  <c r="AN71" i="42"/>
  <c r="AH77" i="77"/>
  <c r="AQ77" i="77" s="1"/>
  <c r="Z74" i="41"/>
  <c r="AH73" i="34"/>
  <c r="AQ73" i="34" s="1"/>
  <c r="AH73" i="90"/>
  <c r="AQ73" i="90" s="1"/>
  <c r="Z71" i="83"/>
  <c r="X72" i="46"/>
  <c r="Y72" i="46"/>
  <c r="W73" i="91"/>
  <c r="AG72" i="91"/>
  <c r="AP72" i="91" s="1"/>
  <c r="AE72" i="91"/>
  <c r="AF72" i="91"/>
  <c r="AO72" i="91" s="1"/>
  <c r="AR71" i="43"/>
  <c r="X74" i="87"/>
  <c r="Y74" i="87"/>
  <c r="AR72" i="90"/>
  <c r="AN72" i="45"/>
  <c r="AI72" i="45"/>
  <c r="AH73" i="27"/>
  <c r="AQ73" i="27" s="1"/>
  <c r="X75" i="39"/>
  <c r="Y75" i="39"/>
  <c r="AR72" i="81"/>
  <c r="X74" i="29"/>
  <c r="Z74" i="29" s="1"/>
  <c r="Y74" i="29"/>
  <c r="AH74" i="79"/>
  <c r="AQ74" i="79" s="1"/>
  <c r="Z72" i="42"/>
  <c r="X72" i="42"/>
  <c r="Y72" i="42"/>
  <c r="X73" i="35"/>
  <c r="Y73" i="35"/>
  <c r="AI77" i="89"/>
  <c r="AN77" i="89"/>
  <c r="Z70" i="73"/>
  <c r="AR73" i="79"/>
  <c r="AF70" i="37" l="1"/>
  <c r="AO70" i="37" s="1"/>
  <c r="AE70" i="37"/>
  <c r="W71" i="37"/>
  <c r="AG70" i="37"/>
  <c r="AP70" i="37" s="1"/>
  <c r="W75" i="29"/>
  <c r="AG74" i="29"/>
  <c r="AP74" i="29" s="1"/>
  <c r="AF74" i="29"/>
  <c r="AO74" i="29" s="1"/>
  <c r="AE74" i="29"/>
  <c r="W74" i="26"/>
  <c r="AG73" i="26"/>
  <c r="AP73" i="26" s="1"/>
  <c r="AF73" i="26"/>
  <c r="AO73" i="26" s="1"/>
  <c r="AE73" i="26"/>
  <c r="AH73" i="35"/>
  <c r="AQ73" i="35" s="1"/>
  <c r="Y73" i="91"/>
  <c r="X73" i="91"/>
  <c r="AR74" i="39"/>
  <c r="W72" i="25"/>
  <c r="AG71" i="25"/>
  <c r="AP71" i="25" s="1"/>
  <c r="AF71" i="25"/>
  <c r="AO71" i="25" s="1"/>
  <c r="AE71" i="25"/>
  <c r="W76" i="82"/>
  <c r="AG75" i="82"/>
  <c r="AP75" i="82" s="1"/>
  <c r="AF75" i="82"/>
  <c r="AO75" i="82" s="1"/>
  <c r="AE75" i="82"/>
  <c r="W71" i="47"/>
  <c r="AG70" i="47"/>
  <c r="AP70" i="47" s="1"/>
  <c r="AF70" i="47"/>
  <c r="AO70" i="47" s="1"/>
  <c r="AE70" i="47"/>
  <c r="AH73" i="38"/>
  <c r="AQ73" i="38" s="1"/>
  <c r="Y78" i="77"/>
  <c r="X78" i="77"/>
  <c r="Z73" i="35"/>
  <c r="AI73" i="81"/>
  <c r="AN73" i="81"/>
  <c r="AR72" i="26"/>
  <c r="Y73" i="94"/>
  <c r="X73" i="94"/>
  <c r="Z73" i="94" s="1"/>
  <c r="AR75" i="86"/>
  <c r="AH76" i="86"/>
  <c r="AQ76" i="86" s="1"/>
  <c r="X73" i="75"/>
  <c r="Y73" i="75"/>
  <c r="AI73" i="31"/>
  <c r="AN73" i="31"/>
  <c r="AR71" i="46"/>
  <c r="AI72" i="43"/>
  <c r="AN72" i="43"/>
  <c r="AI73" i="27"/>
  <c r="AN73" i="27"/>
  <c r="W71" i="73"/>
  <c r="AG70" i="73"/>
  <c r="AP70" i="73" s="1"/>
  <c r="AF70" i="73"/>
  <c r="AO70" i="73" s="1"/>
  <c r="AE70" i="73"/>
  <c r="AH72" i="46"/>
  <c r="AQ72" i="46" s="1"/>
  <c r="AI72" i="94"/>
  <c r="AN72" i="94"/>
  <c r="AR71" i="74"/>
  <c r="Z76" i="86"/>
  <c r="AR73" i="87"/>
  <c r="AR73" i="29"/>
  <c r="AH73" i="26"/>
  <c r="AQ73" i="26" s="1"/>
  <c r="Y72" i="30"/>
  <c r="X72" i="30"/>
  <c r="Z73" i="38"/>
  <c r="X75" i="85"/>
  <c r="Y75" i="85"/>
  <c r="Y74" i="95"/>
  <c r="X74" i="95"/>
  <c r="X74" i="90"/>
  <c r="Y74" i="90"/>
  <c r="AI73" i="34"/>
  <c r="AN73" i="34"/>
  <c r="AN74" i="79"/>
  <c r="AI74" i="79"/>
  <c r="AH72" i="42"/>
  <c r="AQ72" i="42" s="1"/>
  <c r="AN72" i="91"/>
  <c r="AI72" i="91"/>
  <c r="Z72" i="46"/>
  <c r="W75" i="41"/>
  <c r="AG74" i="41"/>
  <c r="AP74" i="41" s="1"/>
  <c r="AF74" i="41"/>
  <c r="AO74" i="41" s="1"/>
  <c r="AE74" i="41"/>
  <c r="AR72" i="38"/>
  <c r="Z73" i="33"/>
  <c r="Y73" i="33"/>
  <c r="X73" i="33"/>
  <c r="AH72" i="74"/>
  <c r="AQ72" i="74" s="1"/>
  <c r="AR69" i="78"/>
  <c r="AI74" i="85"/>
  <c r="AN74" i="85"/>
  <c r="Z74" i="27"/>
  <c r="Y74" i="27"/>
  <c r="X74" i="27"/>
  <c r="AI77" i="77"/>
  <c r="AN77" i="77"/>
  <c r="AR77" i="89"/>
  <c r="W73" i="42"/>
  <c r="AG72" i="42"/>
  <c r="AP72" i="42" s="1"/>
  <c r="AF72" i="42"/>
  <c r="AO72" i="42" s="1"/>
  <c r="AE72" i="42"/>
  <c r="AH75" i="39"/>
  <c r="AQ75" i="39" s="1"/>
  <c r="AH74" i="87"/>
  <c r="AQ74" i="87" s="1"/>
  <c r="AF71" i="83"/>
  <c r="AO71" i="83" s="1"/>
  <c r="W72" i="83"/>
  <c r="AG71" i="83"/>
  <c r="AP71" i="83" s="1"/>
  <c r="AE71" i="83"/>
  <c r="AR71" i="42"/>
  <c r="X74" i="81"/>
  <c r="Y74" i="81"/>
  <c r="AH70" i="78"/>
  <c r="AQ70" i="78" s="1"/>
  <c r="AR69" i="37"/>
  <c r="AN72" i="33"/>
  <c r="AI72" i="33"/>
  <c r="AH73" i="45"/>
  <c r="AQ73" i="45" s="1"/>
  <c r="AN72" i="75"/>
  <c r="AI72" i="75"/>
  <c r="W73" i="74"/>
  <c r="AG72" i="74"/>
  <c r="AP72" i="74" s="1"/>
  <c r="AF72" i="74"/>
  <c r="AO72" i="74" s="1"/>
  <c r="AE72" i="74"/>
  <c r="AR72" i="35"/>
  <c r="AH78" i="89"/>
  <c r="AQ78" i="89" s="1"/>
  <c r="Z73" i="43"/>
  <c r="Y73" i="43"/>
  <c r="X73" i="43"/>
  <c r="AN73" i="90"/>
  <c r="AI73" i="90"/>
  <c r="AH74" i="29"/>
  <c r="AQ74" i="29" s="1"/>
  <c r="Z75" i="39"/>
  <c r="AR72" i="45"/>
  <c r="Z74" i="87"/>
  <c r="Z70" i="78"/>
  <c r="W74" i="93"/>
  <c r="AG73" i="93"/>
  <c r="AP73" i="93" s="1"/>
  <c r="AE73" i="93"/>
  <c r="AF73" i="93"/>
  <c r="AO73" i="93" s="1"/>
  <c r="Z73" i="45"/>
  <c r="Z74" i="31"/>
  <c r="X74" i="31"/>
  <c r="Y74" i="31"/>
  <c r="AH70" i="37"/>
  <c r="AQ70" i="37" s="1"/>
  <c r="AN71" i="30"/>
  <c r="AI71" i="30"/>
  <c r="Z78" i="89"/>
  <c r="AI73" i="95"/>
  <c r="AN73" i="95"/>
  <c r="X74" i="34"/>
  <c r="Y74" i="34"/>
  <c r="Z74" i="34" s="1"/>
  <c r="Z75" i="79"/>
  <c r="Y75" i="79"/>
  <c r="X75" i="79"/>
  <c r="W75" i="34" l="1"/>
  <c r="AG74" i="34"/>
  <c r="AP74" i="34" s="1"/>
  <c r="AF74" i="34"/>
  <c r="AO74" i="34" s="1"/>
  <c r="AE74" i="34"/>
  <c r="AF73" i="94"/>
  <c r="AO73" i="94" s="1"/>
  <c r="W74" i="94"/>
  <c r="AG73" i="94"/>
  <c r="AP73" i="94" s="1"/>
  <c r="AE73" i="94"/>
  <c r="AH74" i="81"/>
  <c r="AQ74" i="81" s="1"/>
  <c r="AF75" i="79"/>
  <c r="AO75" i="79" s="1"/>
  <c r="AE75" i="79"/>
  <c r="W76" i="79"/>
  <c r="AG75" i="79"/>
  <c r="AP75" i="79" s="1"/>
  <c r="AF78" i="89"/>
  <c r="AO78" i="89" s="1"/>
  <c r="W79" i="89"/>
  <c r="AG78" i="89"/>
  <c r="AP78" i="89" s="1"/>
  <c r="AE78" i="89"/>
  <c r="AG74" i="87"/>
  <c r="AP74" i="87" s="1"/>
  <c r="AF74" i="87"/>
  <c r="AO74" i="87" s="1"/>
  <c r="W75" i="87"/>
  <c r="AE74" i="87"/>
  <c r="X73" i="74"/>
  <c r="Y73" i="74"/>
  <c r="AH74" i="95"/>
  <c r="AQ74" i="95" s="1"/>
  <c r="AF73" i="38"/>
  <c r="AO73" i="38" s="1"/>
  <c r="W74" i="38"/>
  <c r="AG73" i="38"/>
  <c r="AP73" i="38" s="1"/>
  <c r="AE73" i="38"/>
  <c r="AH78" i="77"/>
  <c r="AQ78" i="77" s="1"/>
  <c r="X71" i="47"/>
  <c r="Y71" i="47"/>
  <c r="Z71" i="47" s="1"/>
  <c r="AI71" i="25"/>
  <c r="AN71" i="25"/>
  <c r="AE73" i="33"/>
  <c r="AG73" i="33"/>
  <c r="AP73" i="33" s="1"/>
  <c r="AF73" i="33"/>
  <c r="AO73" i="33" s="1"/>
  <c r="W74" i="33"/>
  <c r="AE76" i="86"/>
  <c r="W77" i="86"/>
  <c r="AG76" i="86"/>
  <c r="AP76" i="86" s="1"/>
  <c r="AF76" i="86"/>
  <c r="AO76" i="86" s="1"/>
  <c r="AH73" i="75"/>
  <c r="AQ73" i="75" s="1"/>
  <c r="AI75" i="82"/>
  <c r="AN75" i="82"/>
  <c r="AH73" i="91"/>
  <c r="AQ73" i="91" s="1"/>
  <c r="Y74" i="26"/>
  <c r="Z74" i="26" s="1"/>
  <c r="X74" i="26"/>
  <c r="AH74" i="34"/>
  <c r="AQ74" i="34" s="1"/>
  <c r="AR72" i="75"/>
  <c r="Z74" i="81"/>
  <c r="X72" i="83"/>
  <c r="Y72" i="83"/>
  <c r="AI72" i="42"/>
  <c r="AN72" i="42"/>
  <c r="X75" i="41"/>
  <c r="Y75" i="41"/>
  <c r="AR73" i="34"/>
  <c r="Z74" i="95"/>
  <c r="Y71" i="73"/>
  <c r="X71" i="73"/>
  <c r="Z73" i="75"/>
  <c r="Z78" i="77"/>
  <c r="AI70" i="47"/>
  <c r="AN70" i="47"/>
  <c r="AI74" i="29"/>
  <c r="AN74" i="29"/>
  <c r="Z71" i="37"/>
  <c r="X71" i="37"/>
  <c r="Y71" i="37"/>
  <c r="W75" i="27"/>
  <c r="AG74" i="27"/>
  <c r="AP74" i="27" s="1"/>
  <c r="AF74" i="27"/>
  <c r="AO74" i="27" s="1"/>
  <c r="AE74" i="27"/>
  <c r="AH72" i="30"/>
  <c r="AQ72" i="30" s="1"/>
  <c r="AR72" i="43"/>
  <c r="AH74" i="31"/>
  <c r="AQ74" i="31" s="1"/>
  <c r="W76" i="39"/>
  <c r="AG75" i="39"/>
  <c r="AP75" i="39" s="1"/>
  <c r="AF75" i="39"/>
  <c r="AO75" i="39" s="1"/>
  <c r="AE75" i="39"/>
  <c r="AR73" i="90"/>
  <c r="AI72" i="74"/>
  <c r="AN72" i="74"/>
  <c r="AR72" i="33"/>
  <c r="AR74" i="85"/>
  <c r="AF72" i="46"/>
  <c r="AO72" i="46" s="1"/>
  <c r="AE72" i="46"/>
  <c r="W73" i="46"/>
  <c r="AG72" i="46"/>
  <c r="AP72" i="46" s="1"/>
  <c r="Z72" i="30"/>
  <c r="Y72" i="25"/>
  <c r="X72" i="25"/>
  <c r="Z73" i="91"/>
  <c r="AN73" i="26"/>
  <c r="AI73" i="26"/>
  <c r="AR71" i="30"/>
  <c r="AH75" i="79"/>
  <c r="AQ75" i="79" s="1"/>
  <c r="W75" i="31"/>
  <c r="AG74" i="31"/>
  <c r="AP74" i="31" s="1"/>
  <c r="AF74" i="31"/>
  <c r="AO74" i="31" s="1"/>
  <c r="AE74" i="31"/>
  <c r="Y74" i="93"/>
  <c r="X74" i="93"/>
  <c r="AR77" i="77"/>
  <c r="AR72" i="91"/>
  <c r="AH74" i="90"/>
  <c r="AQ74" i="90" s="1"/>
  <c r="AH75" i="85"/>
  <c r="AQ75" i="85" s="1"/>
  <c r="AH73" i="94"/>
  <c r="AQ73" i="94" s="1"/>
  <c r="AR73" i="81"/>
  <c r="Y76" i="82"/>
  <c r="X76" i="82"/>
  <c r="AI70" i="37"/>
  <c r="AN70" i="37"/>
  <c r="AN73" i="93"/>
  <c r="AI73" i="93"/>
  <c r="W74" i="43"/>
  <c r="AG73" i="43"/>
  <c r="AP73" i="43" s="1"/>
  <c r="AE73" i="43"/>
  <c r="AF73" i="43"/>
  <c r="AO73" i="43" s="1"/>
  <c r="AR73" i="95"/>
  <c r="AE73" i="45"/>
  <c r="W74" i="45"/>
  <c r="AG73" i="45"/>
  <c r="AP73" i="45" s="1"/>
  <c r="AF73" i="45"/>
  <c r="AO73" i="45" s="1"/>
  <c r="W71" i="78"/>
  <c r="AG70" i="78"/>
  <c r="AP70" i="78" s="1"/>
  <c r="AF70" i="78"/>
  <c r="AO70" i="78" s="1"/>
  <c r="AE70" i="78"/>
  <c r="AH73" i="43"/>
  <c r="AQ73" i="43" s="1"/>
  <c r="AI71" i="83"/>
  <c r="AN71" i="83"/>
  <c r="X73" i="42"/>
  <c r="Z73" i="42" s="1"/>
  <c r="Y73" i="42"/>
  <c r="AH74" i="27"/>
  <c r="AQ74" i="27" s="1"/>
  <c r="AH73" i="33"/>
  <c r="AQ73" i="33" s="1"/>
  <c r="AN74" i="41"/>
  <c r="AI74" i="41"/>
  <c r="AR74" i="79"/>
  <c r="Z74" i="90"/>
  <c r="Z75" i="85"/>
  <c r="AR72" i="94"/>
  <c r="AI70" i="73"/>
  <c r="AN70" i="73"/>
  <c r="AR73" i="27"/>
  <c r="AR73" i="31"/>
  <c r="AE73" i="35"/>
  <c r="AF73" i="35"/>
  <c r="AO73" i="35" s="1"/>
  <c r="W74" i="35"/>
  <c r="AG73" i="35"/>
  <c r="AP73" i="35" s="1"/>
  <c r="Z75" i="29"/>
  <c r="Y75" i="29"/>
  <c r="X75" i="29"/>
  <c r="W74" i="42" l="1"/>
  <c r="AG73" i="42"/>
  <c r="AP73" i="42" s="1"/>
  <c r="AF73" i="42"/>
  <c r="AO73" i="42" s="1"/>
  <c r="AE73" i="42"/>
  <c r="AF74" i="26"/>
  <c r="AO74" i="26" s="1"/>
  <c r="AE74" i="26"/>
  <c r="W75" i="26"/>
  <c r="AG74" i="26"/>
  <c r="AP74" i="26" s="1"/>
  <c r="AF71" i="47"/>
  <c r="AO71" i="47" s="1"/>
  <c r="AG71" i="47"/>
  <c r="AP71" i="47" s="1"/>
  <c r="AE71" i="47"/>
  <c r="W72" i="47"/>
  <c r="W72" i="37"/>
  <c r="AG71" i="37"/>
  <c r="AP71" i="37" s="1"/>
  <c r="AF71" i="37"/>
  <c r="AO71" i="37" s="1"/>
  <c r="AE71" i="37"/>
  <c r="Y75" i="87"/>
  <c r="X75" i="87"/>
  <c r="AI75" i="79"/>
  <c r="AN75" i="79"/>
  <c r="AH76" i="82"/>
  <c r="AQ76" i="82" s="1"/>
  <c r="Y75" i="31"/>
  <c r="X75" i="31"/>
  <c r="AH72" i="25"/>
  <c r="AQ72" i="25" s="1"/>
  <c r="Y74" i="33"/>
  <c r="X74" i="33"/>
  <c r="AN73" i="94"/>
  <c r="AI73" i="94"/>
  <c r="X74" i="35"/>
  <c r="Y74" i="35"/>
  <c r="Z74" i="35" s="1"/>
  <c r="AH75" i="29"/>
  <c r="AQ75" i="29" s="1"/>
  <c r="AR71" i="83"/>
  <c r="AI70" i="78"/>
  <c r="AN70" i="78"/>
  <c r="AI74" i="31"/>
  <c r="AN74" i="31"/>
  <c r="AR73" i="26"/>
  <c r="AF72" i="30"/>
  <c r="AO72" i="30" s="1"/>
  <c r="AE72" i="30"/>
  <c r="W73" i="30"/>
  <c r="AG72" i="30"/>
  <c r="AP72" i="30" s="1"/>
  <c r="AR70" i="47"/>
  <c r="W75" i="95"/>
  <c r="AG74" i="95"/>
  <c r="AP74" i="95" s="1"/>
  <c r="AF74" i="95"/>
  <c r="AO74" i="95" s="1"/>
  <c r="AE74" i="95"/>
  <c r="AI73" i="35"/>
  <c r="AN73" i="35"/>
  <c r="AR70" i="73"/>
  <c r="X74" i="45"/>
  <c r="Z74" i="45" s="1"/>
  <c r="Y74" i="45"/>
  <c r="AH71" i="37"/>
  <c r="AQ71" i="37" s="1"/>
  <c r="W79" i="77"/>
  <c r="AG78" i="77"/>
  <c r="AP78" i="77" s="1"/>
  <c r="AF78" i="77"/>
  <c r="AO78" i="77" s="1"/>
  <c r="AE78" i="77"/>
  <c r="AR72" i="42"/>
  <c r="AH74" i="26"/>
  <c r="AQ74" i="26" s="1"/>
  <c r="AI76" i="86"/>
  <c r="AN76" i="86"/>
  <c r="AI74" i="87"/>
  <c r="AN74" i="87"/>
  <c r="AR74" i="41"/>
  <c r="AN73" i="43"/>
  <c r="AI73" i="43"/>
  <c r="AR70" i="37"/>
  <c r="AI75" i="39"/>
  <c r="AN75" i="39"/>
  <c r="AH73" i="42"/>
  <c r="AQ73" i="42" s="1"/>
  <c r="AH74" i="93"/>
  <c r="AQ74" i="93" s="1"/>
  <c r="AH71" i="73"/>
  <c r="AQ71" i="73" s="1"/>
  <c r="X79" i="89"/>
  <c r="Y79" i="89"/>
  <c r="AF75" i="85"/>
  <c r="AO75" i="85" s="1"/>
  <c r="AE75" i="85"/>
  <c r="W76" i="85"/>
  <c r="AG75" i="85"/>
  <c r="AP75" i="85" s="1"/>
  <c r="AF73" i="91"/>
  <c r="AO73" i="91" s="1"/>
  <c r="AE73" i="91"/>
  <c r="W74" i="91"/>
  <c r="AG73" i="91"/>
  <c r="AP73" i="91" s="1"/>
  <c r="X73" i="46"/>
  <c r="Z73" i="46" s="1"/>
  <c r="Y73" i="46"/>
  <c r="AN74" i="27"/>
  <c r="AI74" i="27"/>
  <c r="AF73" i="75"/>
  <c r="AO73" i="75" s="1"/>
  <c r="AE73" i="75"/>
  <c r="W74" i="75"/>
  <c r="AG73" i="75"/>
  <c r="AP73" i="75" s="1"/>
  <c r="AI73" i="45"/>
  <c r="AN73" i="45"/>
  <c r="AH72" i="83"/>
  <c r="AQ72" i="83" s="1"/>
  <c r="AR71" i="25"/>
  <c r="Z74" i="38"/>
  <c r="X74" i="38"/>
  <c r="Y74" i="38"/>
  <c r="Z74" i="43"/>
  <c r="X74" i="43"/>
  <c r="Y74" i="43"/>
  <c r="AI72" i="46"/>
  <c r="AN72" i="46"/>
  <c r="AR74" i="29"/>
  <c r="AH75" i="41"/>
  <c r="AQ75" i="41" s="1"/>
  <c r="Z72" i="83"/>
  <c r="AR75" i="82"/>
  <c r="AE74" i="90"/>
  <c r="W75" i="90"/>
  <c r="AG74" i="90"/>
  <c r="AP74" i="90" s="1"/>
  <c r="AF74" i="90"/>
  <c r="AO74" i="90" s="1"/>
  <c r="AR73" i="93"/>
  <c r="Z76" i="82"/>
  <c r="Z74" i="93"/>
  <c r="Z72" i="25"/>
  <c r="AR72" i="74"/>
  <c r="Z76" i="39"/>
  <c r="Y76" i="39"/>
  <c r="X76" i="39"/>
  <c r="Z75" i="27"/>
  <c r="Y75" i="27"/>
  <c r="X75" i="27"/>
  <c r="Z71" i="73"/>
  <c r="Z75" i="41"/>
  <c r="W75" i="81"/>
  <c r="AG74" i="81"/>
  <c r="AP74" i="81" s="1"/>
  <c r="AF74" i="81"/>
  <c r="AO74" i="81" s="1"/>
  <c r="AE74" i="81"/>
  <c r="AH71" i="47"/>
  <c r="AQ71" i="47" s="1"/>
  <c r="AH73" i="74"/>
  <c r="AQ73" i="74" s="1"/>
  <c r="W76" i="29"/>
  <c r="AG75" i="29"/>
  <c r="AP75" i="29" s="1"/>
  <c r="AF75" i="29"/>
  <c r="AO75" i="29" s="1"/>
  <c r="AE75" i="29"/>
  <c r="X71" i="78"/>
  <c r="Y71" i="78"/>
  <c r="Z71" i="78" s="1"/>
  <c r="AN74" i="34"/>
  <c r="AI74" i="34"/>
  <c r="Z77" i="86"/>
  <c r="X77" i="86"/>
  <c r="Y77" i="86"/>
  <c r="AI73" i="33"/>
  <c r="AN73" i="33"/>
  <c r="AN73" i="38"/>
  <c r="AI73" i="38"/>
  <c r="Z73" i="74"/>
  <c r="AN78" i="89"/>
  <c r="AI78" i="89"/>
  <c r="Z76" i="79"/>
  <c r="Y76" i="79"/>
  <c r="X76" i="79"/>
  <c r="X74" i="94"/>
  <c r="Y74" i="94"/>
  <c r="Z74" i="94" s="1"/>
  <c r="Z75" i="34"/>
  <c r="Y75" i="34"/>
  <c r="X75" i="34"/>
  <c r="W75" i="35" l="1"/>
  <c r="AG74" i="35"/>
  <c r="AP74" i="35" s="1"/>
  <c r="AF74" i="35"/>
  <c r="AO74" i="35" s="1"/>
  <c r="AE74" i="35"/>
  <c r="W74" i="46"/>
  <c r="AG73" i="46"/>
  <c r="AP73" i="46" s="1"/>
  <c r="AF73" i="46"/>
  <c r="AO73" i="46" s="1"/>
  <c r="AE73" i="46"/>
  <c r="W72" i="78"/>
  <c r="AG71" i="78"/>
  <c r="AP71" i="78" s="1"/>
  <c r="AF71" i="78"/>
  <c r="AO71" i="78" s="1"/>
  <c r="AE71" i="78"/>
  <c r="W75" i="45"/>
  <c r="AG74" i="45"/>
  <c r="AP74" i="45" s="1"/>
  <c r="AF74" i="45"/>
  <c r="AO74" i="45" s="1"/>
  <c r="AE74" i="45"/>
  <c r="AE74" i="94"/>
  <c r="AG74" i="94"/>
  <c r="AP74" i="94" s="1"/>
  <c r="AF74" i="94"/>
  <c r="AO74" i="94" s="1"/>
  <c r="W75" i="94"/>
  <c r="AR73" i="33"/>
  <c r="W77" i="39"/>
  <c r="AG76" i="39"/>
  <c r="AP76" i="39" s="1"/>
  <c r="AF76" i="39"/>
  <c r="AO76" i="39" s="1"/>
  <c r="AE76" i="39"/>
  <c r="X74" i="75"/>
  <c r="Y74" i="75"/>
  <c r="AH74" i="33"/>
  <c r="AQ74" i="33" s="1"/>
  <c r="AE75" i="34"/>
  <c r="AF75" i="34"/>
  <c r="AO75" i="34" s="1"/>
  <c r="W76" i="34"/>
  <c r="AG75" i="34"/>
  <c r="AP75" i="34" s="1"/>
  <c r="W77" i="79"/>
  <c r="AG76" i="79"/>
  <c r="AP76" i="79" s="1"/>
  <c r="AE76" i="79"/>
  <c r="AF76" i="79"/>
  <c r="AO76" i="79" s="1"/>
  <c r="AE75" i="41"/>
  <c r="W76" i="41"/>
  <c r="AG75" i="41"/>
  <c r="AP75" i="41" s="1"/>
  <c r="AF75" i="41"/>
  <c r="AO75" i="41" s="1"/>
  <c r="W77" i="82"/>
  <c r="AG76" i="82"/>
  <c r="AP76" i="82" s="1"/>
  <c r="AF76" i="82"/>
  <c r="AO76" i="82" s="1"/>
  <c r="AE76" i="82"/>
  <c r="Y75" i="90"/>
  <c r="X75" i="90"/>
  <c r="AH74" i="38"/>
  <c r="AQ74" i="38" s="1"/>
  <c r="AN73" i="91"/>
  <c r="AI73" i="91"/>
  <c r="AR76" i="86"/>
  <c r="Z79" i="77"/>
  <c r="Y79" i="77"/>
  <c r="X79" i="77"/>
  <c r="AR73" i="35"/>
  <c r="AR70" i="78"/>
  <c r="AR75" i="79"/>
  <c r="W72" i="73"/>
  <c r="AG71" i="73"/>
  <c r="AP71" i="73" s="1"/>
  <c r="AF71" i="73"/>
  <c r="AO71" i="73" s="1"/>
  <c r="AE71" i="73"/>
  <c r="AN74" i="90"/>
  <c r="AI74" i="90"/>
  <c r="AR72" i="46"/>
  <c r="Y72" i="37"/>
  <c r="Z72" i="37" s="1"/>
  <c r="X72" i="37"/>
  <c r="AH74" i="94"/>
  <c r="AQ74" i="94" s="1"/>
  <c r="AH71" i="78"/>
  <c r="AQ71" i="78" s="1"/>
  <c r="X76" i="29"/>
  <c r="Y76" i="29"/>
  <c r="Z76" i="29" s="1"/>
  <c r="AN74" i="81"/>
  <c r="AI74" i="81"/>
  <c r="AH75" i="27"/>
  <c r="AQ75" i="27" s="1"/>
  <c r="AN73" i="75"/>
  <c r="AI73" i="75"/>
  <c r="AH79" i="89"/>
  <c r="AQ79" i="89" s="1"/>
  <c r="AR75" i="39"/>
  <c r="AN74" i="95"/>
  <c r="AI74" i="95"/>
  <c r="AN73" i="42"/>
  <c r="AI73" i="42"/>
  <c r="AH75" i="87"/>
  <c r="AQ75" i="87" s="1"/>
  <c r="W74" i="74"/>
  <c r="AG73" i="74"/>
  <c r="AP73" i="74" s="1"/>
  <c r="AF73" i="74"/>
  <c r="AO73" i="74" s="1"/>
  <c r="AE73" i="74"/>
  <c r="AH77" i="86"/>
  <c r="AQ77" i="86" s="1"/>
  <c r="AH74" i="43"/>
  <c r="AQ74" i="43" s="1"/>
  <c r="Z79" i="89"/>
  <c r="AN78" i="77"/>
  <c r="AI78" i="77"/>
  <c r="Z73" i="30"/>
  <c r="X73" i="30"/>
  <c r="Y73" i="30"/>
  <c r="AH74" i="35"/>
  <c r="AQ74" i="35" s="1"/>
  <c r="Z74" i="33"/>
  <c r="AH75" i="31"/>
  <c r="AQ75" i="31" s="1"/>
  <c r="Z75" i="87"/>
  <c r="X72" i="47"/>
  <c r="Y72" i="47"/>
  <c r="AR78" i="89"/>
  <c r="AF74" i="38"/>
  <c r="AO74" i="38" s="1"/>
  <c r="AE74" i="38"/>
  <c r="W75" i="38"/>
  <c r="AG74" i="38"/>
  <c r="AP74" i="38" s="1"/>
  <c r="AH73" i="46"/>
  <c r="AQ73" i="46" s="1"/>
  <c r="AH74" i="45"/>
  <c r="AQ74" i="45" s="1"/>
  <c r="AH76" i="79"/>
  <c r="AQ76" i="79" s="1"/>
  <c r="W73" i="25"/>
  <c r="AG72" i="25"/>
  <c r="AP72" i="25" s="1"/>
  <c r="AF72" i="25"/>
  <c r="AO72" i="25" s="1"/>
  <c r="AE72" i="25"/>
  <c r="AG72" i="83"/>
  <c r="AP72" i="83" s="1"/>
  <c r="AF72" i="83"/>
  <c r="AO72" i="83" s="1"/>
  <c r="AE72" i="83"/>
  <c r="W73" i="83"/>
  <c r="AE74" i="43"/>
  <c r="AG74" i="43"/>
  <c r="AP74" i="43" s="1"/>
  <c r="AF74" i="43"/>
  <c r="AO74" i="43" s="1"/>
  <c r="W75" i="43"/>
  <c r="AR73" i="45"/>
  <c r="AR74" i="27"/>
  <c r="Z76" i="85"/>
  <c r="X76" i="85"/>
  <c r="Y76" i="85"/>
  <c r="AR74" i="87"/>
  <c r="AR74" i="31"/>
  <c r="AI71" i="37"/>
  <c r="AN71" i="37"/>
  <c r="AN71" i="47"/>
  <c r="AI71" i="47"/>
  <c r="Y75" i="26"/>
  <c r="X75" i="26"/>
  <c r="AH75" i="34"/>
  <c r="AQ75" i="34" s="1"/>
  <c r="AR73" i="38"/>
  <c r="W78" i="86"/>
  <c r="AG77" i="86"/>
  <c r="AP77" i="86" s="1"/>
  <c r="AF77" i="86"/>
  <c r="AO77" i="86" s="1"/>
  <c r="AE77" i="86"/>
  <c r="AF75" i="27"/>
  <c r="AO75" i="27" s="1"/>
  <c r="AE75" i="27"/>
  <c r="W76" i="27"/>
  <c r="AG75" i="27"/>
  <c r="AP75" i="27" s="1"/>
  <c r="AR74" i="34"/>
  <c r="AN75" i="29"/>
  <c r="AI75" i="29"/>
  <c r="Y75" i="81"/>
  <c r="X75" i="81"/>
  <c r="AH76" i="39"/>
  <c r="AQ76" i="39" s="1"/>
  <c r="AF74" i="93"/>
  <c r="AO74" i="93" s="1"/>
  <c r="AE74" i="93"/>
  <c r="W75" i="93"/>
  <c r="AG74" i="93"/>
  <c r="AP74" i="93" s="1"/>
  <c r="Z74" i="91"/>
  <c r="Y74" i="91"/>
  <c r="X74" i="91"/>
  <c r="AN75" i="85"/>
  <c r="AI75" i="85"/>
  <c r="AR73" i="43"/>
  <c r="Y75" i="95"/>
  <c r="Z75" i="95" s="1"/>
  <c r="X75" i="95"/>
  <c r="AI72" i="30"/>
  <c r="AN72" i="30"/>
  <c r="AR73" i="94"/>
  <c r="Z75" i="31"/>
  <c r="AN74" i="26"/>
  <c r="AI74" i="26"/>
  <c r="X74" i="42"/>
  <c r="Y74" i="42"/>
  <c r="W73" i="37" l="1"/>
  <c r="AG72" i="37"/>
  <c r="AP72" i="37" s="1"/>
  <c r="AF72" i="37"/>
  <c r="AO72" i="37" s="1"/>
  <c r="AE72" i="37"/>
  <c r="AF75" i="95"/>
  <c r="AO75" i="95" s="1"/>
  <c r="AE75" i="95"/>
  <c r="W76" i="95"/>
  <c r="AG75" i="95"/>
  <c r="AP75" i="95" s="1"/>
  <c r="AE76" i="29"/>
  <c r="W77" i="29"/>
  <c r="AG76" i="29"/>
  <c r="AP76" i="29" s="1"/>
  <c r="AF76" i="29"/>
  <c r="AO76" i="29" s="1"/>
  <c r="AF74" i="91"/>
  <c r="AO74" i="91" s="1"/>
  <c r="W75" i="91"/>
  <c r="AG74" i="91"/>
  <c r="AP74" i="91" s="1"/>
  <c r="AE74" i="91"/>
  <c r="AH75" i="81"/>
  <c r="AQ75" i="81" s="1"/>
  <c r="AN77" i="86"/>
  <c r="AI77" i="86"/>
  <c r="AH75" i="26"/>
  <c r="AQ75" i="26" s="1"/>
  <c r="AR71" i="37"/>
  <c r="AH76" i="85"/>
  <c r="AQ76" i="85" s="1"/>
  <c r="X75" i="43"/>
  <c r="Y75" i="43"/>
  <c r="AN72" i="83"/>
  <c r="AI72" i="83"/>
  <c r="W74" i="30"/>
  <c r="AG73" i="30"/>
  <c r="AP73" i="30" s="1"/>
  <c r="AF73" i="30"/>
  <c r="AO73" i="30" s="1"/>
  <c r="AE73" i="30"/>
  <c r="Y74" i="74"/>
  <c r="Z74" i="74" s="1"/>
  <c r="X74" i="74"/>
  <c r="AR73" i="42"/>
  <c r="AR74" i="81"/>
  <c r="X75" i="94"/>
  <c r="Y75" i="94"/>
  <c r="Z75" i="94" s="1"/>
  <c r="AH74" i="42"/>
  <c r="AQ74" i="42" s="1"/>
  <c r="AN76" i="82"/>
  <c r="AI76" i="82"/>
  <c r="Z75" i="45"/>
  <c r="Y75" i="45"/>
  <c r="X75" i="45"/>
  <c r="Z74" i="42"/>
  <c r="Z75" i="81"/>
  <c r="Z76" i="27"/>
  <c r="X76" i="27"/>
  <c r="Y76" i="27"/>
  <c r="Z75" i="26"/>
  <c r="Y73" i="25"/>
  <c r="X73" i="25"/>
  <c r="AH72" i="47"/>
  <c r="AQ72" i="47" s="1"/>
  <c r="AR74" i="95"/>
  <c r="AR74" i="90"/>
  <c r="Y72" i="73"/>
  <c r="X72" i="73"/>
  <c r="AR73" i="91"/>
  <c r="AH74" i="75"/>
  <c r="AQ74" i="75" s="1"/>
  <c r="X77" i="39"/>
  <c r="Y77" i="39"/>
  <c r="AI73" i="46"/>
  <c r="AN73" i="46"/>
  <c r="Z75" i="38"/>
  <c r="Y75" i="38"/>
  <c r="X75" i="38"/>
  <c r="X76" i="41"/>
  <c r="Y76" i="41"/>
  <c r="AI75" i="34"/>
  <c r="AN75" i="34"/>
  <c r="X72" i="78"/>
  <c r="Y72" i="78"/>
  <c r="AR74" i="26"/>
  <c r="AR72" i="30"/>
  <c r="AR75" i="85"/>
  <c r="AR75" i="29"/>
  <c r="AR71" i="47"/>
  <c r="AN74" i="38"/>
  <c r="AI74" i="38"/>
  <c r="Z72" i="47"/>
  <c r="AE79" i="89"/>
  <c r="AF79" i="89"/>
  <c r="AO79" i="89" s="1"/>
  <c r="W80" i="89"/>
  <c r="AG79" i="89"/>
  <c r="AP79" i="89" s="1"/>
  <c r="AN73" i="74"/>
  <c r="AI73" i="74"/>
  <c r="AH76" i="29"/>
  <c r="AQ76" i="29" s="1"/>
  <c r="AH72" i="37"/>
  <c r="AQ72" i="37" s="1"/>
  <c r="AH79" i="77"/>
  <c r="AQ79" i="77" s="1"/>
  <c r="AH75" i="90"/>
  <c r="AQ75" i="90" s="1"/>
  <c r="AI75" i="41"/>
  <c r="AN75" i="41"/>
  <c r="Z74" i="75"/>
  <c r="AN74" i="94"/>
  <c r="AI74" i="94"/>
  <c r="Y77" i="79"/>
  <c r="X77" i="79"/>
  <c r="AI74" i="35"/>
  <c r="AN74" i="35"/>
  <c r="AH75" i="95"/>
  <c r="AQ75" i="95" s="1"/>
  <c r="Z75" i="93"/>
  <c r="X75" i="93"/>
  <c r="Y75" i="93"/>
  <c r="AI75" i="27"/>
  <c r="AN75" i="27"/>
  <c r="Z78" i="86"/>
  <c r="X78" i="86"/>
  <c r="Y78" i="86"/>
  <c r="AI74" i="43"/>
  <c r="AN74" i="43"/>
  <c r="W76" i="87"/>
  <c r="AG75" i="87"/>
  <c r="AP75" i="87" s="1"/>
  <c r="AF75" i="87"/>
  <c r="AO75" i="87" s="1"/>
  <c r="AE75" i="87"/>
  <c r="W75" i="33"/>
  <c r="AG74" i="33"/>
  <c r="AP74" i="33" s="1"/>
  <c r="AF74" i="33"/>
  <c r="AO74" i="33" s="1"/>
  <c r="AE74" i="33"/>
  <c r="Y77" i="82"/>
  <c r="X77" i="82"/>
  <c r="Z76" i="34"/>
  <c r="X76" i="34"/>
  <c r="Y76" i="34"/>
  <c r="AI74" i="45"/>
  <c r="AN74" i="45"/>
  <c r="AN71" i="78"/>
  <c r="AI71" i="78"/>
  <c r="Z75" i="35"/>
  <c r="X75" i="35"/>
  <c r="Y75" i="35"/>
  <c r="AF76" i="85"/>
  <c r="AO76" i="85" s="1"/>
  <c r="AG76" i="85"/>
  <c r="AP76" i="85" s="1"/>
  <c r="AE76" i="85"/>
  <c r="W77" i="85"/>
  <c r="AR78" i="77"/>
  <c r="W76" i="31"/>
  <c r="AG75" i="31"/>
  <c r="AP75" i="31" s="1"/>
  <c r="AF75" i="31"/>
  <c r="AO75" i="31" s="1"/>
  <c r="AE75" i="31"/>
  <c r="AH74" i="91"/>
  <c r="AQ74" i="91" s="1"/>
  <c r="AN74" i="93"/>
  <c r="AI74" i="93"/>
  <c r="Z73" i="83"/>
  <c r="Y73" i="83"/>
  <c r="X73" i="83"/>
  <c r="AN72" i="25"/>
  <c r="AI72" i="25"/>
  <c r="AH73" i="30"/>
  <c r="AQ73" i="30" s="1"/>
  <c r="AR73" i="75"/>
  <c r="AN71" i="73"/>
  <c r="AI71" i="73"/>
  <c r="AE79" i="77"/>
  <c r="AF79" i="77"/>
  <c r="AO79" i="77" s="1"/>
  <c r="W80" i="77"/>
  <c r="AG79" i="77"/>
  <c r="AP79" i="77" s="1"/>
  <c r="Z75" i="90"/>
  <c r="AI76" i="79"/>
  <c r="AN76" i="79"/>
  <c r="AN76" i="39"/>
  <c r="AI76" i="39"/>
  <c r="Y74" i="46"/>
  <c r="X74" i="46"/>
  <c r="Z74" i="46" s="1"/>
  <c r="AE75" i="94" l="1"/>
  <c r="AG75" i="94"/>
  <c r="AP75" i="94" s="1"/>
  <c r="AF75" i="94"/>
  <c r="AO75" i="94" s="1"/>
  <c r="W76" i="94"/>
  <c r="W75" i="46"/>
  <c r="AG74" i="46"/>
  <c r="AP74" i="46" s="1"/>
  <c r="AF74" i="46"/>
  <c r="AO74" i="46" s="1"/>
  <c r="AE74" i="46"/>
  <c r="AE74" i="74"/>
  <c r="AF74" i="74"/>
  <c r="AO74" i="74" s="1"/>
  <c r="W75" i="74"/>
  <c r="AG74" i="74"/>
  <c r="AP74" i="74" s="1"/>
  <c r="AI76" i="85"/>
  <c r="AN76" i="85"/>
  <c r="AR71" i="78"/>
  <c r="W77" i="34"/>
  <c r="AG76" i="34"/>
  <c r="AP76" i="34" s="1"/>
  <c r="AF76" i="34"/>
  <c r="AO76" i="34" s="1"/>
  <c r="AE76" i="34"/>
  <c r="AF78" i="86"/>
  <c r="AO78" i="86" s="1"/>
  <c r="AE78" i="86"/>
  <c r="W79" i="86"/>
  <c r="AG78" i="86"/>
  <c r="AP78" i="86" s="1"/>
  <c r="AR74" i="35"/>
  <c r="AG74" i="75"/>
  <c r="AP74" i="75" s="1"/>
  <c r="AF74" i="75"/>
  <c r="AO74" i="75" s="1"/>
  <c r="W75" i="75"/>
  <c r="AE74" i="75"/>
  <c r="AE72" i="47"/>
  <c r="W73" i="47"/>
  <c r="AG72" i="47"/>
  <c r="AP72" i="47" s="1"/>
  <c r="AF72" i="47"/>
  <c r="AO72" i="47" s="1"/>
  <c r="AH72" i="73"/>
  <c r="AQ72" i="73" s="1"/>
  <c r="AH73" i="25"/>
  <c r="AQ73" i="25" s="1"/>
  <c r="W77" i="27"/>
  <c r="AG76" i="27"/>
  <c r="AP76" i="27" s="1"/>
  <c r="AE76" i="27"/>
  <c r="AF76" i="27"/>
  <c r="AO76" i="27" s="1"/>
  <c r="AR76" i="82"/>
  <c r="X75" i="91"/>
  <c r="Y75" i="91"/>
  <c r="Z76" i="31"/>
  <c r="Y76" i="31"/>
  <c r="X76" i="31"/>
  <c r="AH77" i="82"/>
  <c r="AQ77" i="82" s="1"/>
  <c r="X76" i="87"/>
  <c r="Y76" i="87"/>
  <c r="Z76" i="87" s="1"/>
  <c r="AH77" i="79"/>
  <c r="AQ77" i="79" s="1"/>
  <c r="AR74" i="38"/>
  <c r="AH76" i="41"/>
  <c r="AQ76" i="41" s="1"/>
  <c r="AR73" i="46"/>
  <c r="AE75" i="81"/>
  <c r="AF75" i="81"/>
  <c r="AO75" i="81" s="1"/>
  <c r="AG75" i="81"/>
  <c r="AP75" i="81" s="1"/>
  <c r="W76" i="81"/>
  <c r="AH75" i="43"/>
  <c r="AQ75" i="43" s="1"/>
  <c r="AI76" i="29"/>
  <c r="AN76" i="29"/>
  <c r="AF75" i="90"/>
  <c r="AO75" i="90" s="1"/>
  <c r="W76" i="90"/>
  <c r="AG75" i="90"/>
  <c r="AP75" i="90" s="1"/>
  <c r="AE75" i="90"/>
  <c r="W74" i="83"/>
  <c r="AG73" i="83"/>
  <c r="AP73" i="83" s="1"/>
  <c r="AE73" i="83"/>
  <c r="AF73" i="83"/>
  <c r="AO73" i="83" s="1"/>
  <c r="AR76" i="39"/>
  <c r="Y80" i="77"/>
  <c r="Z80" i="77" s="1"/>
  <c r="X80" i="77"/>
  <c r="AR74" i="93"/>
  <c r="Y75" i="33"/>
  <c r="X75" i="33"/>
  <c r="AR75" i="27"/>
  <c r="AR75" i="41"/>
  <c r="AH72" i="78"/>
  <c r="AQ72" i="78" s="1"/>
  <c r="Z76" i="41"/>
  <c r="Z72" i="73"/>
  <c r="Z73" i="25"/>
  <c r="AF74" i="42"/>
  <c r="AO74" i="42" s="1"/>
  <c r="AE74" i="42"/>
  <c r="W75" i="42"/>
  <c r="AG74" i="42"/>
  <c r="AP74" i="42" s="1"/>
  <c r="AH75" i="94"/>
  <c r="AQ75" i="94" s="1"/>
  <c r="AH74" i="74"/>
  <c r="AQ74" i="74" s="1"/>
  <c r="Y74" i="30"/>
  <c r="X74" i="30"/>
  <c r="Z75" i="43"/>
  <c r="AN72" i="37"/>
  <c r="AI72" i="37"/>
  <c r="AR72" i="25"/>
  <c r="AR74" i="45"/>
  <c r="Z77" i="82"/>
  <c r="AN75" i="87"/>
  <c r="AI75" i="87"/>
  <c r="AR74" i="43"/>
  <c r="Z77" i="79"/>
  <c r="Z80" i="89"/>
  <c r="X80" i="89"/>
  <c r="Y80" i="89"/>
  <c r="Z72" i="78"/>
  <c r="AH75" i="38"/>
  <c r="AQ75" i="38" s="1"/>
  <c r="AH77" i="39"/>
  <c r="AQ77" i="39" s="1"/>
  <c r="AE75" i="26"/>
  <c r="W76" i="26"/>
  <c r="AG75" i="26"/>
  <c r="AP75" i="26" s="1"/>
  <c r="AF75" i="26"/>
  <c r="AO75" i="26" s="1"/>
  <c r="AH75" i="45"/>
  <c r="AQ75" i="45" s="1"/>
  <c r="AR77" i="86"/>
  <c r="AR71" i="73"/>
  <c r="AN75" i="31"/>
  <c r="AI75" i="31"/>
  <c r="AH75" i="35"/>
  <c r="AQ75" i="35" s="1"/>
  <c r="AN74" i="33"/>
  <c r="AI74" i="33"/>
  <c r="AH75" i="93"/>
  <c r="AQ75" i="93" s="1"/>
  <c r="AR74" i="94"/>
  <c r="Z77" i="39"/>
  <c r="AR72" i="83"/>
  <c r="AI74" i="91"/>
  <c r="AN74" i="91"/>
  <c r="X76" i="95"/>
  <c r="Y76" i="95"/>
  <c r="AH74" i="46"/>
  <c r="AQ74" i="46" s="1"/>
  <c r="AR76" i="79"/>
  <c r="AI79" i="77"/>
  <c r="AN79" i="77"/>
  <c r="AH73" i="83"/>
  <c r="AQ73" i="83" s="1"/>
  <c r="Z77" i="85"/>
  <c r="X77" i="85"/>
  <c r="Y77" i="85"/>
  <c r="W76" i="35"/>
  <c r="AG75" i="35"/>
  <c r="AP75" i="35" s="1"/>
  <c r="AF75" i="35"/>
  <c r="AO75" i="35" s="1"/>
  <c r="AE75" i="35"/>
  <c r="AH76" i="34"/>
  <c r="AQ76" i="34" s="1"/>
  <c r="AH78" i="86"/>
  <c r="AQ78" i="86" s="1"/>
  <c r="AE75" i="93"/>
  <c r="W76" i="93"/>
  <c r="AG75" i="93"/>
  <c r="AP75" i="93" s="1"/>
  <c r="AF75" i="93"/>
  <c r="AO75" i="93" s="1"/>
  <c r="AR73" i="74"/>
  <c r="AN79" i="89"/>
  <c r="AI79" i="89"/>
  <c r="AR75" i="34"/>
  <c r="AF75" i="38"/>
  <c r="AO75" i="38" s="1"/>
  <c r="AE75" i="38"/>
  <c r="W76" i="38"/>
  <c r="AG75" i="38"/>
  <c r="AP75" i="38" s="1"/>
  <c r="AH76" i="27"/>
  <c r="AQ76" i="27" s="1"/>
  <c r="W76" i="45"/>
  <c r="AG75" i="45"/>
  <c r="AP75" i="45" s="1"/>
  <c r="AF75" i="45"/>
  <c r="AO75" i="45" s="1"/>
  <c r="AE75" i="45"/>
  <c r="AI73" i="30"/>
  <c r="AN73" i="30"/>
  <c r="X77" i="29"/>
  <c r="Z77" i="29" s="1"/>
  <c r="Y77" i="29"/>
  <c r="AI75" i="95"/>
  <c r="AN75" i="95"/>
  <c r="Y73" i="37"/>
  <c r="X73" i="37"/>
  <c r="W78" i="29" l="1"/>
  <c r="AG77" i="29"/>
  <c r="AP77" i="29" s="1"/>
  <c r="AF77" i="29"/>
  <c r="AO77" i="29" s="1"/>
  <c r="AE77" i="29"/>
  <c r="AE76" i="87"/>
  <c r="AG76" i="87"/>
  <c r="AP76" i="87" s="1"/>
  <c r="AF76" i="87"/>
  <c r="AO76" i="87" s="1"/>
  <c r="W77" i="87"/>
  <c r="W81" i="77"/>
  <c r="AG80" i="77"/>
  <c r="AP80" i="77" s="1"/>
  <c r="AF80" i="77"/>
  <c r="AO80" i="77" s="1"/>
  <c r="AE80" i="77"/>
  <c r="AI75" i="38"/>
  <c r="AN75" i="38"/>
  <c r="AN75" i="45"/>
  <c r="AI75" i="45"/>
  <c r="AN75" i="35"/>
  <c r="AI75" i="35"/>
  <c r="W78" i="85"/>
  <c r="AE77" i="85"/>
  <c r="AF77" i="85"/>
  <c r="AO77" i="85" s="1"/>
  <c r="AG77" i="85"/>
  <c r="AP77" i="85" s="1"/>
  <c r="AR74" i="33"/>
  <c r="AF80" i="89"/>
  <c r="AO80" i="89" s="1"/>
  <c r="W81" i="89"/>
  <c r="AG80" i="89"/>
  <c r="AP80" i="89" s="1"/>
  <c r="AE80" i="89"/>
  <c r="AE77" i="82"/>
  <c r="AF77" i="82"/>
  <c r="AO77" i="82" s="1"/>
  <c r="W78" i="82"/>
  <c r="AG77" i="82"/>
  <c r="AP77" i="82" s="1"/>
  <c r="AI74" i="42"/>
  <c r="AN74" i="42"/>
  <c r="AH75" i="91"/>
  <c r="AQ75" i="91" s="1"/>
  <c r="AI74" i="75"/>
  <c r="AN74" i="75"/>
  <c r="AI76" i="34"/>
  <c r="AN76" i="34"/>
  <c r="Y75" i="46"/>
  <c r="X75" i="46"/>
  <c r="AR75" i="95"/>
  <c r="AH73" i="37"/>
  <c r="AQ73" i="37" s="1"/>
  <c r="AR79" i="77"/>
  <c r="AR74" i="91"/>
  <c r="AR75" i="31"/>
  <c r="W78" i="79"/>
  <c r="AG77" i="79"/>
  <c r="AP77" i="79" s="1"/>
  <c r="AF77" i="79"/>
  <c r="AO77" i="79" s="1"/>
  <c r="AE77" i="79"/>
  <c r="W76" i="43"/>
  <c r="AG75" i="43"/>
  <c r="AP75" i="43" s="1"/>
  <c r="AF75" i="43"/>
  <c r="AO75" i="43" s="1"/>
  <c r="AE75" i="43"/>
  <c r="AH80" i="77"/>
  <c r="AQ80" i="77" s="1"/>
  <c r="X76" i="90"/>
  <c r="Y76" i="90"/>
  <c r="AH76" i="87"/>
  <c r="AQ76" i="87" s="1"/>
  <c r="Z75" i="91"/>
  <c r="Z77" i="27"/>
  <c r="Y77" i="27"/>
  <c r="X77" i="27"/>
  <c r="X75" i="75"/>
  <c r="Y75" i="75"/>
  <c r="AI74" i="74"/>
  <c r="AN74" i="74"/>
  <c r="Z76" i="94"/>
  <c r="Y76" i="94"/>
  <c r="X76" i="94"/>
  <c r="Z76" i="26"/>
  <c r="X76" i="26"/>
  <c r="Y76" i="26"/>
  <c r="AH74" i="30"/>
  <c r="AQ74" i="30" s="1"/>
  <c r="AE73" i="25"/>
  <c r="W74" i="25"/>
  <c r="AG73" i="25"/>
  <c r="AP73" i="25" s="1"/>
  <c r="AF73" i="25"/>
  <c r="AO73" i="25" s="1"/>
  <c r="AH75" i="33"/>
  <c r="AQ75" i="33" s="1"/>
  <c r="AI73" i="83"/>
  <c r="AN73" i="83"/>
  <c r="AH76" i="31"/>
  <c r="AQ76" i="31" s="1"/>
  <c r="AR76" i="85"/>
  <c r="Z73" i="37"/>
  <c r="X76" i="45"/>
  <c r="Y76" i="45"/>
  <c r="Z76" i="45" s="1"/>
  <c r="X76" i="35"/>
  <c r="Y76" i="35"/>
  <c r="Z76" i="35" s="1"/>
  <c r="AI75" i="26"/>
  <c r="AN75" i="26"/>
  <c r="AE72" i="78"/>
  <c r="AF72" i="78"/>
  <c r="AO72" i="78" s="1"/>
  <c r="AG72" i="78"/>
  <c r="AP72" i="78" s="1"/>
  <c r="W73" i="78"/>
  <c r="AE72" i="73"/>
  <c r="AF72" i="73"/>
  <c r="AO72" i="73" s="1"/>
  <c r="W73" i="73"/>
  <c r="AG72" i="73"/>
  <c r="AP72" i="73" s="1"/>
  <c r="AI75" i="81"/>
  <c r="AN75" i="81"/>
  <c r="Z79" i="86"/>
  <c r="X79" i="86"/>
  <c r="Y79" i="86"/>
  <c r="Z77" i="34"/>
  <c r="X77" i="34"/>
  <c r="Y77" i="34"/>
  <c r="AN74" i="46"/>
  <c r="AI74" i="46"/>
  <c r="AH77" i="29"/>
  <c r="AQ77" i="29" s="1"/>
  <c r="AR73" i="30"/>
  <c r="Z76" i="38"/>
  <c r="X76" i="38"/>
  <c r="Y76" i="38"/>
  <c r="AR79" i="89"/>
  <c r="Y76" i="93"/>
  <c r="X76" i="93"/>
  <c r="AH76" i="95"/>
  <c r="AQ76" i="95" s="1"/>
  <c r="AF77" i="39"/>
  <c r="AO77" i="39" s="1"/>
  <c r="AE77" i="39"/>
  <c r="W78" i="39"/>
  <c r="AG77" i="39"/>
  <c r="AP77" i="39" s="1"/>
  <c r="AR75" i="87"/>
  <c r="Z74" i="30"/>
  <c r="Z75" i="42"/>
  <c r="Y75" i="42"/>
  <c r="X75" i="42"/>
  <c r="W77" i="41"/>
  <c r="AG76" i="41"/>
  <c r="AP76" i="41" s="1"/>
  <c r="AF76" i="41"/>
  <c r="AO76" i="41" s="1"/>
  <c r="AE76" i="41"/>
  <c r="Z75" i="33"/>
  <c r="Z74" i="83"/>
  <c r="X74" i="83"/>
  <c r="Y74" i="83"/>
  <c r="AF76" i="31"/>
  <c r="AO76" i="31" s="1"/>
  <c r="AE76" i="31"/>
  <c r="W77" i="31"/>
  <c r="AG76" i="31"/>
  <c r="AP76" i="31" s="1"/>
  <c r="Y73" i="47"/>
  <c r="X73" i="47"/>
  <c r="AN78" i="86"/>
  <c r="AI78" i="86"/>
  <c r="X75" i="74"/>
  <c r="Y75" i="74"/>
  <c r="AI75" i="94"/>
  <c r="AN75" i="94"/>
  <c r="AI75" i="93"/>
  <c r="AN75" i="93"/>
  <c r="AH77" i="85"/>
  <c r="AQ77" i="85" s="1"/>
  <c r="Z76" i="95"/>
  <c r="AH80" i="89"/>
  <c r="AQ80" i="89" s="1"/>
  <c r="AR72" i="37"/>
  <c r="AI75" i="90"/>
  <c r="AN75" i="90"/>
  <c r="AR76" i="29"/>
  <c r="Y76" i="81"/>
  <c r="X76" i="81"/>
  <c r="Z76" i="81" s="1"/>
  <c r="AI76" i="27"/>
  <c r="AN76" i="27"/>
  <c r="AI72" i="47"/>
  <c r="AN72" i="47"/>
  <c r="AE76" i="45" l="1"/>
  <c r="W77" i="45"/>
  <c r="AG76" i="45"/>
  <c r="AP76" i="45" s="1"/>
  <c r="AF76" i="45"/>
  <c r="AO76" i="45" s="1"/>
  <c r="W77" i="81"/>
  <c r="AG76" i="81"/>
  <c r="AP76" i="81" s="1"/>
  <c r="AF76" i="81"/>
  <c r="AO76" i="81" s="1"/>
  <c r="AE76" i="81"/>
  <c r="AE76" i="35"/>
  <c r="AF76" i="35"/>
  <c r="AO76" i="35" s="1"/>
  <c r="AG76" i="35"/>
  <c r="AP76" i="35" s="1"/>
  <c r="W77" i="35"/>
  <c r="AE79" i="86"/>
  <c r="W80" i="86"/>
  <c r="AG79" i="86"/>
  <c r="AP79" i="86" s="1"/>
  <c r="AF79" i="86"/>
  <c r="AO79" i="86" s="1"/>
  <c r="AR76" i="27"/>
  <c r="AR75" i="94"/>
  <c r="AH73" i="47"/>
  <c r="AQ73" i="47" s="1"/>
  <c r="AI76" i="31"/>
  <c r="AN76" i="31"/>
  <c r="AI76" i="41"/>
  <c r="AN76" i="41"/>
  <c r="Y78" i="39"/>
  <c r="X78" i="39"/>
  <c r="AR74" i="46"/>
  <c r="AH79" i="86"/>
  <c r="AQ79" i="86" s="1"/>
  <c r="AH76" i="26"/>
  <c r="AQ76" i="26" s="1"/>
  <c r="AR74" i="74"/>
  <c r="W78" i="27"/>
  <c r="AG77" i="27"/>
  <c r="AP77" i="27" s="1"/>
  <c r="AF77" i="27"/>
  <c r="AO77" i="27" s="1"/>
  <c r="AE77" i="27"/>
  <c r="X76" i="43"/>
  <c r="Y76" i="43"/>
  <c r="Z76" i="43" s="1"/>
  <c r="X78" i="79"/>
  <c r="Y78" i="79"/>
  <c r="AR76" i="34"/>
  <c r="Y81" i="77"/>
  <c r="X81" i="77"/>
  <c r="AN76" i="87"/>
  <c r="AI76" i="87"/>
  <c r="AR73" i="83"/>
  <c r="W77" i="26"/>
  <c r="AG76" i="26"/>
  <c r="AP76" i="26" s="1"/>
  <c r="AF76" i="26"/>
  <c r="AO76" i="26" s="1"/>
  <c r="AE76" i="26"/>
  <c r="W76" i="91"/>
  <c r="AG75" i="91"/>
  <c r="AP75" i="91" s="1"/>
  <c r="AE75" i="91"/>
  <c r="AF75" i="91"/>
  <c r="AO75" i="91" s="1"/>
  <c r="AI77" i="29"/>
  <c r="AN77" i="29"/>
  <c r="AH75" i="74"/>
  <c r="AQ75" i="74" s="1"/>
  <c r="Z73" i="47"/>
  <c r="W75" i="30"/>
  <c r="AG74" i="30"/>
  <c r="AP74" i="30" s="1"/>
  <c r="AF74" i="30"/>
  <c r="AO74" i="30" s="1"/>
  <c r="AE74" i="30"/>
  <c r="AI77" i="39"/>
  <c r="AN77" i="39"/>
  <c r="AI72" i="73"/>
  <c r="AN72" i="73"/>
  <c r="AH76" i="45"/>
  <c r="AQ76" i="45" s="1"/>
  <c r="AH76" i="94"/>
  <c r="AQ76" i="94" s="1"/>
  <c r="AH75" i="75"/>
  <c r="AQ75" i="75" s="1"/>
  <c r="AH76" i="90"/>
  <c r="AQ76" i="90" s="1"/>
  <c r="AH75" i="46"/>
  <c r="AQ75" i="46" s="1"/>
  <c r="AR74" i="75"/>
  <c r="AI77" i="82"/>
  <c r="AN77" i="82"/>
  <c r="X78" i="85"/>
  <c r="Y78" i="85"/>
  <c r="AR75" i="38"/>
  <c r="AI72" i="78"/>
  <c r="AN72" i="78"/>
  <c r="AF76" i="95"/>
  <c r="AO76" i="95" s="1"/>
  <c r="W77" i="95"/>
  <c r="AE76" i="95"/>
  <c r="AG76" i="95"/>
  <c r="AP76" i="95" s="1"/>
  <c r="Z75" i="74"/>
  <c r="AH74" i="83"/>
  <c r="AQ74" i="83" s="1"/>
  <c r="X77" i="41"/>
  <c r="Y77" i="41"/>
  <c r="AH76" i="93"/>
  <c r="AQ76" i="93" s="1"/>
  <c r="AH76" i="38"/>
  <c r="AQ76" i="38" s="1"/>
  <c r="AH77" i="34"/>
  <c r="AQ77" i="34" s="1"/>
  <c r="AR75" i="81"/>
  <c r="X73" i="78"/>
  <c r="Y73" i="78"/>
  <c r="AR75" i="26"/>
  <c r="Z74" i="25"/>
  <c r="Y74" i="25"/>
  <c r="X74" i="25"/>
  <c r="Z75" i="75"/>
  <c r="Z76" i="90"/>
  <c r="AI75" i="43"/>
  <c r="AN75" i="43"/>
  <c r="AN77" i="79"/>
  <c r="AI77" i="79"/>
  <c r="AR74" i="42"/>
  <c r="AI80" i="89"/>
  <c r="AN80" i="89"/>
  <c r="AR75" i="35"/>
  <c r="AI80" i="77"/>
  <c r="AN80" i="77"/>
  <c r="Y77" i="87"/>
  <c r="Z77" i="87" s="1"/>
  <c r="X77" i="87"/>
  <c r="AH76" i="81"/>
  <c r="AQ76" i="81" s="1"/>
  <c r="AN77" i="85"/>
  <c r="AI77" i="85"/>
  <c r="AR75" i="93"/>
  <c r="AR78" i="86"/>
  <c r="X77" i="31"/>
  <c r="Y77" i="31"/>
  <c r="AF74" i="83"/>
  <c r="AO74" i="83" s="1"/>
  <c r="AG74" i="83"/>
  <c r="AP74" i="83" s="1"/>
  <c r="AE74" i="83"/>
  <c r="W75" i="83"/>
  <c r="AF76" i="38"/>
  <c r="AO76" i="38" s="1"/>
  <c r="W77" i="38"/>
  <c r="AG76" i="38"/>
  <c r="AP76" i="38" s="1"/>
  <c r="AE76" i="38"/>
  <c r="W78" i="34"/>
  <c r="AG77" i="34"/>
  <c r="AP77" i="34" s="1"/>
  <c r="AF77" i="34"/>
  <c r="AO77" i="34" s="1"/>
  <c r="AE77" i="34"/>
  <c r="AF73" i="37"/>
  <c r="AO73" i="37" s="1"/>
  <c r="AE73" i="37"/>
  <c r="W74" i="37"/>
  <c r="AG73" i="37"/>
  <c r="AP73" i="37" s="1"/>
  <c r="AF76" i="94"/>
  <c r="AO76" i="94" s="1"/>
  <c r="W77" i="94"/>
  <c r="AG76" i="94"/>
  <c r="AP76" i="94" s="1"/>
  <c r="AE76" i="94"/>
  <c r="AH77" i="27"/>
  <c r="AQ77" i="27" s="1"/>
  <c r="Z75" i="46"/>
  <c r="Y78" i="29"/>
  <c r="X78" i="29"/>
  <c r="AR75" i="90"/>
  <c r="W76" i="42"/>
  <c r="AG75" i="42"/>
  <c r="AP75" i="42" s="1"/>
  <c r="AF75" i="42"/>
  <c r="AO75" i="42" s="1"/>
  <c r="AE75" i="42"/>
  <c r="AR72" i="47"/>
  <c r="AF75" i="33"/>
  <c r="AO75" i="33" s="1"/>
  <c r="AE75" i="33"/>
  <c r="W76" i="33"/>
  <c r="AG75" i="33"/>
  <c r="AP75" i="33" s="1"/>
  <c r="AH75" i="42"/>
  <c r="AQ75" i="42" s="1"/>
  <c r="Z76" i="93"/>
  <c r="Y73" i="73"/>
  <c r="X73" i="73"/>
  <c r="AH76" i="35"/>
  <c r="AQ76" i="35" s="1"/>
  <c r="AI73" i="25"/>
  <c r="AN73" i="25"/>
  <c r="Y78" i="82"/>
  <c r="X78" i="82"/>
  <c r="Y81" i="89"/>
  <c r="X81" i="89"/>
  <c r="Z81" i="89" s="1"/>
  <c r="AR75" i="45"/>
  <c r="AG77" i="87" l="1"/>
  <c r="AP77" i="87" s="1"/>
  <c r="W78" i="87"/>
  <c r="AE77" i="87"/>
  <c r="AF77" i="87"/>
  <c r="AO77" i="87" s="1"/>
  <c r="AF81" i="89"/>
  <c r="AO81" i="89" s="1"/>
  <c r="W82" i="89"/>
  <c r="AG81" i="89"/>
  <c r="AP81" i="89" s="1"/>
  <c r="AE81" i="89"/>
  <c r="W77" i="43"/>
  <c r="AG76" i="43"/>
  <c r="AP76" i="43" s="1"/>
  <c r="AE76" i="43"/>
  <c r="AF76" i="43"/>
  <c r="AO76" i="43" s="1"/>
  <c r="AH73" i="73"/>
  <c r="AQ73" i="73" s="1"/>
  <c r="AF75" i="46"/>
  <c r="AO75" i="46" s="1"/>
  <c r="AE75" i="46"/>
  <c r="W76" i="46"/>
  <c r="AG75" i="46"/>
  <c r="AP75" i="46" s="1"/>
  <c r="Z74" i="37"/>
  <c r="X74" i="37"/>
  <c r="Y74" i="37"/>
  <c r="Y77" i="38"/>
  <c r="X77" i="38"/>
  <c r="Z77" i="38" s="1"/>
  <c r="W77" i="90"/>
  <c r="AG76" i="90"/>
  <c r="AP76" i="90" s="1"/>
  <c r="AF76" i="90"/>
  <c r="AO76" i="90" s="1"/>
  <c r="AE76" i="90"/>
  <c r="AR72" i="78"/>
  <c r="AR72" i="73"/>
  <c r="AH81" i="77"/>
  <c r="AQ81" i="77" s="1"/>
  <c r="AH78" i="79"/>
  <c r="AQ78" i="79" s="1"/>
  <c r="AN77" i="27"/>
  <c r="AI77" i="27"/>
  <c r="AH78" i="39"/>
  <c r="AQ78" i="39" s="1"/>
  <c r="AR76" i="31"/>
  <c r="X80" i="86"/>
  <c r="Z80" i="86" s="1"/>
  <c r="Y80" i="86"/>
  <c r="W77" i="93"/>
  <c r="AG76" i="93"/>
  <c r="AP76" i="93" s="1"/>
  <c r="AF76" i="93"/>
  <c r="AO76" i="93" s="1"/>
  <c r="AE76" i="93"/>
  <c r="AN76" i="94"/>
  <c r="AI76" i="94"/>
  <c r="AR80" i="77"/>
  <c r="W76" i="75"/>
  <c r="AG75" i="75"/>
  <c r="AP75" i="75" s="1"/>
  <c r="AF75" i="75"/>
  <c r="AO75" i="75" s="1"/>
  <c r="AE75" i="75"/>
  <c r="AI76" i="95"/>
  <c r="AN76" i="95"/>
  <c r="AR77" i="82"/>
  <c r="Y75" i="30"/>
  <c r="X75" i="30"/>
  <c r="Y77" i="26"/>
  <c r="X77" i="26"/>
  <c r="Z77" i="26" s="1"/>
  <c r="Z78" i="79"/>
  <c r="AI79" i="86"/>
  <c r="AN79" i="86"/>
  <c r="AI76" i="35"/>
  <c r="AN76" i="35"/>
  <c r="AN75" i="33"/>
  <c r="AI75" i="33"/>
  <c r="AH78" i="82"/>
  <c r="AQ78" i="82" s="1"/>
  <c r="Z73" i="73"/>
  <c r="Z78" i="82"/>
  <c r="AI75" i="42"/>
  <c r="AN75" i="42"/>
  <c r="AI73" i="37"/>
  <c r="AN73" i="37"/>
  <c r="X78" i="34"/>
  <c r="Y78" i="34"/>
  <c r="Z78" i="34" s="1"/>
  <c r="Y75" i="83"/>
  <c r="X75" i="83"/>
  <c r="Z75" i="83" s="1"/>
  <c r="AH77" i="31"/>
  <c r="AQ77" i="31" s="1"/>
  <c r="AR77" i="85"/>
  <c r="AR77" i="79"/>
  <c r="AH74" i="25"/>
  <c r="AQ74" i="25" s="1"/>
  <c r="AH73" i="78"/>
  <c r="AQ73" i="78" s="1"/>
  <c r="X77" i="95"/>
  <c r="Y77" i="95"/>
  <c r="AR77" i="39"/>
  <c r="AG73" i="47"/>
  <c r="AP73" i="47" s="1"/>
  <c r="AF73" i="47"/>
  <c r="AO73" i="47" s="1"/>
  <c r="AE73" i="47"/>
  <c r="W74" i="47"/>
  <c r="Z76" i="91"/>
  <c r="X76" i="91"/>
  <c r="Y76" i="91"/>
  <c r="Z81" i="77"/>
  <c r="Z78" i="39"/>
  <c r="AI76" i="81"/>
  <c r="AN76" i="81"/>
  <c r="X77" i="94"/>
  <c r="Y77" i="94"/>
  <c r="Z77" i="94" s="1"/>
  <c r="AN76" i="38"/>
  <c r="AI76" i="38"/>
  <c r="AN74" i="83"/>
  <c r="AI74" i="83"/>
  <c r="Z77" i="31"/>
  <c r="AH77" i="87"/>
  <c r="AQ77" i="87" s="1"/>
  <c r="Z73" i="78"/>
  <c r="AR77" i="29"/>
  <c r="AN76" i="26"/>
  <c r="AI76" i="26"/>
  <c r="AH76" i="43"/>
  <c r="AQ76" i="43" s="1"/>
  <c r="Z78" i="27"/>
  <c r="Y78" i="27"/>
  <c r="X78" i="27"/>
  <c r="X77" i="35"/>
  <c r="Y77" i="35"/>
  <c r="Z77" i="45"/>
  <c r="X77" i="45"/>
  <c r="Y77" i="45"/>
  <c r="AH81" i="89"/>
  <c r="AQ81" i="89" s="1"/>
  <c r="W75" i="25"/>
  <c r="AG74" i="25"/>
  <c r="AP74" i="25" s="1"/>
  <c r="AF74" i="25"/>
  <c r="AO74" i="25" s="1"/>
  <c r="AE74" i="25"/>
  <c r="AH77" i="41"/>
  <c r="AQ77" i="41" s="1"/>
  <c r="AH78" i="85"/>
  <c r="AQ78" i="85" s="1"/>
  <c r="AN74" i="30"/>
  <c r="AI74" i="30"/>
  <c r="AR76" i="87"/>
  <c r="AR76" i="41"/>
  <c r="Z76" i="33"/>
  <c r="Y76" i="33"/>
  <c r="X76" i="33"/>
  <c r="AH78" i="29"/>
  <c r="AQ78" i="29" s="1"/>
  <c r="AR73" i="25"/>
  <c r="X76" i="42"/>
  <c r="Y76" i="42"/>
  <c r="Z78" i="29"/>
  <c r="AN77" i="34"/>
  <c r="AI77" i="34"/>
  <c r="AR80" i="89"/>
  <c r="AR75" i="43"/>
  <c r="Z77" i="41"/>
  <c r="W76" i="74"/>
  <c r="AG75" i="74"/>
  <c r="AP75" i="74" s="1"/>
  <c r="AF75" i="74"/>
  <c r="AO75" i="74" s="1"/>
  <c r="AE75" i="74"/>
  <c r="Z78" i="85"/>
  <c r="AN75" i="91"/>
  <c r="AI75" i="91"/>
  <c r="X77" i="81"/>
  <c r="Z77" i="81" s="1"/>
  <c r="Y77" i="81"/>
  <c r="AI76" i="45"/>
  <c r="AN76" i="45"/>
  <c r="W78" i="81" l="1"/>
  <c r="AG77" i="81"/>
  <c r="AP77" i="81" s="1"/>
  <c r="AF77" i="81"/>
  <c r="AO77" i="81" s="1"/>
  <c r="AE77" i="81"/>
  <c r="AE75" i="83"/>
  <c r="W76" i="83"/>
  <c r="AF75" i="83"/>
  <c r="AO75" i="83" s="1"/>
  <c r="AG75" i="83"/>
  <c r="AP75" i="83" s="1"/>
  <c r="AF77" i="26"/>
  <c r="AO77" i="26" s="1"/>
  <c r="AE77" i="26"/>
  <c r="W78" i="26"/>
  <c r="AG77" i="26"/>
  <c r="AP77" i="26" s="1"/>
  <c r="AE78" i="34"/>
  <c r="AF78" i="34"/>
  <c r="AO78" i="34" s="1"/>
  <c r="AG78" i="34"/>
  <c r="AP78" i="34" s="1"/>
  <c r="W79" i="34"/>
  <c r="AF77" i="38"/>
  <c r="AO77" i="38" s="1"/>
  <c r="AE77" i="38"/>
  <c r="W78" i="38"/>
  <c r="AG77" i="38"/>
  <c r="AP77" i="38" s="1"/>
  <c r="W81" i="86"/>
  <c r="AG80" i="86"/>
  <c r="AP80" i="86" s="1"/>
  <c r="AF80" i="86"/>
  <c r="AO80" i="86" s="1"/>
  <c r="AE80" i="86"/>
  <c r="AE77" i="94"/>
  <c r="AG77" i="94"/>
  <c r="AP77" i="94" s="1"/>
  <c r="AF77" i="94"/>
  <c r="AO77" i="94" s="1"/>
  <c r="W78" i="94"/>
  <c r="AH76" i="42"/>
  <c r="AQ76" i="42" s="1"/>
  <c r="AH77" i="35"/>
  <c r="AQ77" i="35" s="1"/>
  <c r="W79" i="39"/>
  <c r="AG78" i="39"/>
  <c r="AP78" i="39" s="1"/>
  <c r="AF78" i="39"/>
  <c r="AO78" i="39" s="1"/>
  <c r="AE78" i="39"/>
  <c r="AI73" i="47"/>
  <c r="AN73" i="47"/>
  <c r="AR76" i="35"/>
  <c r="X76" i="75"/>
  <c r="Y76" i="75"/>
  <c r="AN76" i="90"/>
  <c r="AI76" i="90"/>
  <c r="X76" i="46"/>
  <c r="Y76" i="46"/>
  <c r="Z76" i="46" s="1"/>
  <c r="AR75" i="91"/>
  <c r="Z76" i="42"/>
  <c r="Y75" i="25"/>
  <c r="X75" i="25"/>
  <c r="Z75" i="25" s="1"/>
  <c r="Z77" i="35"/>
  <c r="W82" i="77"/>
  <c r="AG81" i="77"/>
  <c r="AP81" i="77" s="1"/>
  <c r="AF81" i="77"/>
  <c r="AO81" i="77" s="1"/>
  <c r="AE81" i="77"/>
  <c r="AH77" i="95"/>
  <c r="AQ77" i="95" s="1"/>
  <c r="AR75" i="42"/>
  <c r="AH75" i="30"/>
  <c r="AQ75" i="30" s="1"/>
  <c r="AR76" i="95"/>
  <c r="Z77" i="43"/>
  <c r="X77" i="43"/>
  <c r="Y77" i="43"/>
  <c r="AH77" i="81"/>
  <c r="AQ77" i="81" s="1"/>
  <c r="AE76" i="33"/>
  <c r="W77" i="33"/>
  <c r="AG76" i="33"/>
  <c r="AP76" i="33" s="1"/>
  <c r="AF76" i="33"/>
  <c r="AO76" i="33" s="1"/>
  <c r="AR77" i="34"/>
  <c r="AH78" i="27"/>
  <c r="AQ78" i="27" s="1"/>
  <c r="W74" i="78"/>
  <c r="AG73" i="78"/>
  <c r="AP73" i="78" s="1"/>
  <c r="AF73" i="78"/>
  <c r="AO73" i="78" s="1"/>
  <c r="AE73" i="78"/>
  <c r="W78" i="31"/>
  <c r="AG77" i="31"/>
  <c r="AP77" i="31" s="1"/>
  <c r="AF77" i="31"/>
  <c r="AO77" i="31" s="1"/>
  <c r="AE77" i="31"/>
  <c r="AH77" i="94"/>
  <c r="AQ77" i="94" s="1"/>
  <c r="Z77" i="95"/>
  <c r="AH78" i="34"/>
  <c r="AQ78" i="34" s="1"/>
  <c r="W79" i="82"/>
  <c r="AG78" i="82"/>
  <c r="AP78" i="82" s="1"/>
  <c r="AF78" i="82"/>
  <c r="AO78" i="82" s="1"/>
  <c r="AE78" i="82"/>
  <c r="AR79" i="86"/>
  <c r="AN75" i="75"/>
  <c r="AI75" i="75"/>
  <c r="AR77" i="27"/>
  <c r="AI75" i="46"/>
  <c r="AN75" i="46"/>
  <c r="AN81" i="89"/>
  <c r="AI81" i="89"/>
  <c r="AI77" i="87"/>
  <c r="AN77" i="87"/>
  <c r="X76" i="74"/>
  <c r="Y76" i="74"/>
  <c r="AR76" i="45"/>
  <c r="AF78" i="85"/>
  <c r="AO78" i="85" s="1"/>
  <c r="AG78" i="85"/>
  <c r="AP78" i="85" s="1"/>
  <c r="AE78" i="85"/>
  <c r="W79" i="85"/>
  <c r="W78" i="41"/>
  <c r="AG77" i="41"/>
  <c r="AP77" i="41" s="1"/>
  <c r="AF77" i="41"/>
  <c r="AO77" i="41" s="1"/>
  <c r="AE77" i="41"/>
  <c r="AH76" i="33"/>
  <c r="AQ76" i="33" s="1"/>
  <c r="AH77" i="45"/>
  <c r="AQ77" i="45" s="1"/>
  <c r="AR74" i="83"/>
  <c r="AH76" i="91"/>
  <c r="AQ76" i="91" s="1"/>
  <c r="W74" i="73"/>
  <c r="AG73" i="73"/>
  <c r="AP73" i="73" s="1"/>
  <c r="AF73" i="73"/>
  <c r="AO73" i="73" s="1"/>
  <c r="AE73" i="73"/>
  <c r="AR75" i="33"/>
  <c r="AF78" i="79"/>
  <c r="AO78" i="79" s="1"/>
  <c r="AE78" i="79"/>
  <c r="W79" i="79"/>
  <c r="AG78" i="79"/>
  <c r="AP78" i="79" s="1"/>
  <c r="Z75" i="30"/>
  <c r="AR76" i="94"/>
  <c r="Z77" i="93"/>
  <c r="Y77" i="93"/>
  <c r="X77" i="93"/>
  <c r="AH74" i="37"/>
  <c r="AQ74" i="37" s="1"/>
  <c r="Y78" i="87"/>
  <c r="Z78" i="87" s="1"/>
  <c r="X78" i="87"/>
  <c r="AI75" i="74"/>
  <c r="AN75" i="74"/>
  <c r="W79" i="29"/>
  <c r="AG78" i="29"/>
  <c r="AP78" i="29" s="1"/>
  <c r="AF78" i="29"/>
  <c r="AO78" i="29" s="1"/>
  <c r="AE78" i="29"/>
  <c r="AR74" i="30"/>
  <c r="AI74" i="25"/>
  <c r="AN74" i="25"/>
  <c r="W78" i="45"/>
  <c r="AG77" i="45"/>
  <c r="AP77" i="45" s="1"/>
  <c r="AF77" i="45"/>
  <c r="AO77" i="45" s="1"/>
  <c r="AE77" i="45"/>
  <c r="AF78" i="27"/>
  <c r="AO78" i="27" s="1"/>
  <c r="AE78" i="27"/>
  <c r="W79" i="27"/>
  <c r="AG78" i="27"/>
  <c r="AP78" i="27" s="1"/>
  <c r="AR76" i="26"/>
  <c r="AF76" i="91"/>
  <c r="AO76" i="91" s="1"/>
  <c r="AE76" i="91"/>
  <c r="W77" i="91"/>
  <c r="AG76" i="91"/>
  <c r="AP76" i="91" s="1"/>
  <c r="AH75" i="83"/>
  <c r="AQ75" i="83" s="1"/>
  <c r="AH77" i="26"/>
  <c r="AQ77" i="26" s="1"/>
  <c r="X77" i="90"/>
  <c r="Y77" i="90"/>
  <c r="Z77" i="90" s="1"/>
  <c r="W75" i="37"/>
  <c r="AG74" i="37"/>
  <c r="AP74" i="37" s="1"/>
  <c r="AF74" i="37"/>
  <c r="AO74" i="37" s="1"/>
  <c r="AE74" i="37"/>
  <c r="AR76" i="38"/>
  <c r="AR76" i="81"/>
  <c r="X74" i="47"/>
  <c r="Y74" i="47"/>
  <c r="Z74" i="47" s="1"/>
  <c r="AR73" i="37"/>
  <c r="AN76" i="93"/>
  <c r="AI76" i="93"/>
  <c r="AH80" i="86"/>
  <c r="AQ80" i="86" s="1"/>
  <c r="AH77" i="38"/>
  <c r="AQ77" i="38" s="1"/>
  <c r="AN76" i="43"/>
  <c r="AI76" i="43"/>
  <c r="X82" i="89"/>
  <c r="Z82" i="89" s="1"/>
  <c r="Y82" i="89"/>
  <c r="AE77" i="90" l="1"/>
  <c r="W78" i="90"/>
  <c r="AG77" i="90"/>
  <c r="AP77" i="90" s="1"/>
  <c r="AF77" i="90"/>
  <c r="AO77" i="90" s="1"/>
  <c r="AE82" i="89"/>
  <c r="AF82" i="89"/>
  <c r="AO82" i="89" s="1"/>
  <c r="AG82" i="89"/>
  <c r="AP82" i="89" s="1"/>
  <c r="W83" i="89"/>
  <c r="W76" i="25"/>
  <c r="AG75" i="25"/>
  <c r="AP75" i="25" s="1"/>
  <c r="AF75" i="25"/>
  <c r="AO75" i="25" s="1"/>
  <c r="AE75" i="25"/>
  <c r="W79" i="87"/>
  <c r="AG78" i="87"/>
  <c r="AP78" i="87" s="1"/>
  <c r="AF78" i="87"/>
  <c r="AO78" i="87" s="1"/>
  <c r="AE78" i="87"/>
  <c r="AF74" i="47"/>
  <c r="AO74" i="47" s="1"/>
  <c r="AE74" i="47"/>
  <c r="W75" i="47"/>
  <c r="AG74" i="47"/>
  <c r="AP74" i="47" s="1"/>
  <c r="W77" i="46"/>
  <c r="AG76" i="46"/>
  <c r="AP76" i="46" s="1"/>
  <c r="AF76" i="46"/>
  <c r="AO76" i="46" s="1"/>
  <c r="AE76" i="46"/>
  <c r="AI73" i="78"/>
  <c r="AN73" i="78"/>
  <c r="AI78" i="27"/>
  <c r="AN78" i="27"/>
  <c r="AN78" i="29"/>
  <c r="AI78" i="29"/>
  <c r="AH78" i="87"/>
  <c r="AQ78" i="87" s="1"/>
  <c r="Z74" i="73"/>
  <c r="Y74" i="73"/>
  <c r="X74" i="73"/>
  <c r="AR81" i="89"/>
  <c r="AR75" i="75"/>
  <c r="AH77" i="43"/>
  <c r="AQ77" i="43" s="1"/>
  <c r="AN80" i="86"/>
  <c r="AI80" i="86"/>
  <c r="Y78" i="38"/>
  <c r="X78" i="38"/>
  <c r="AN77" i="26"/>
  <c r="AI77" i="26"/>
  <c r="AI75" i="83"/>
  <c r="AN75" i="83"/>
  <c r="AE77" i="43"/>
  <c r="AG77" i="43"/>
  <c r="AP77" i="43" s="1"/>
  <c r="AF77" i="43"/>
  <c r="AO77" i="43" s="1"/>
  <c r="W78" i="43"/>
  <c r="W77" i="42"/>
  <c r="AG76" i="42"/>
  <c r="AP76" i="42" s="1"/>
  <c r="AF76" i="42"/>
  <c r="AO76" i="42" s="1"/>
  <c r="AE76" i="42"/>
  <c r="AR76" i="90"/>
  <c r="X79" i="39"/>
  <c r="Y79" i="39"/>
  <c r="AH74" i="47"/>
  <c r="AQ74" i="47" s="1"/>
  <c r="AI74" i="37"/>
  <c r="AN74" i="37"/>
  <c r="AH77" i="90"/>
  <c r="AQ77" i="90" s="1"/>
  <c r="AI77" i="45"/>
  <c r="AN77" i="45"/>
  <c r="AR74" i="25"/>
  <c r="AH77" i="93"/>
  <c r="AQ77" i="93" s="1"/>
  <c r="AN77" i="41"/>
  <c r="AI77" i="41"/>
  <c r="AI78" i="85"/>
  <c r="AN78" i="85"/>
  <c r="AH76" i="74"/>
  <c r="AQ76" i="74" s="1"/>
  <c r="W78" i="95"/>
  <c r="AG77" i="95"/>
  <c r="AP77" i="95" s="1"/>
  <c r="AF77" i="95"/>
  <c r="AO77" i="95" s="1"/>
  <c r="AE77" i="95"/>
  <c r="AI77" i="31"/>
  <c r="AN77" i="31"/>
  <c r="X82" i="77"/>
  <c r="Y82" i="77"/>
  <c r="Y78" i="94"/>
  <c r="Z78" i="94" s="1"/>
  <c r="X78" i="94"/>
  <c r="AN77" i="38"/>
  <c r="AI77" i="38"/>
  <c r="AI78" i="34"/>
  <c r="AN78" i="34"/>
  <c r="AN77" i="81"/>
  <c r="AI77" i="81"/>
  <c r="Y79" i="85"/>
  <c r="X79" i="85"/>
  <c r="AR76" i="43"/>
  <c r="AR76" i="93"/>
  <c r="X79" i="29"/>
  <c r="Y79" i="29"/>
  <c r="Z79" i="79"/>
  <c r="X79" i="79"/>
  <c r="Y79" i="79"/>
  <c r="AI73" i="73"/>
  <c r="AN73" i="73"/>
  <c r="Z76" i="74"/>
  <c r="AR75" i="46"/>
  <c r="X77" i="33"/>
  <c r="Y77" i="33"/>
  <c r="W78" i="35"/>
  <c r="AG77" i="35"/>
  <c r="AP77" i="35" s="1"/>
  <c r="AF77" i="35"/>
  <c r="AO77" i="35" s="1"/>
  <c r="AE77" i="35"/>
  <c r="AR73" i="47"/>
  <c r="AH82" i="89"/>
  <c r="AQ82" i="89" s="1"/>
  <c r="AF75" i="30"/>
  <c r="AO75" i="30" s="1"/>
  <c r="AE75" i="30"/>
  <c r="W76" i="30"/>
  <c r="AG75" i="30"/>
  <c r="AP75" i="30" s="1"/>
  <c r="Y79" i="82"/>
  <c r="X79" i="82"/>
  <c r="Z77" i="91"/>
  <c r="X77" i="91"/>
  <c r="Y77" i="91"/>
  <c r="Y79" i="27"/>
  <c r="X79" i="27"/>
  <c r="Z79" i="27" s="1"/>
  <c r="AF77" i="93"/>
  <c r="AO77" i="93" s="1"/>
  <c r="AE77" i="93"/>
  <c r="W78" i="93"/>
  <c r="AG77" i="93"/>
  <c r="AP77" i="93" s="1"/>
  <c r="AI78" i="82"/>
  <c r="AN78" i="82"/>
  <c r="X74" i="78"/>
  <c r="Y74" i="78"/>
  <c r="AI76" i="33"/>
  <c r="AN76" i="33"/>
  <c r="AH75" i="25"/>
  <c r="AQ75" i="25" s="1"/>
  <c r="AH76" i="75"/>
  <c r="AQ76" i="75" s="1"/>
  <c r="AI78" i="39"/>
  <c r="AN78" i="39"/>
  <c r="Z81" i="86"/>
  <c r="X81" i="86"/>
  <c r="Y81" i="86"/>
  <c r="X79" i="34"/>
  <c r="Y79" i="34"/>
  <c r="Z75" i="37"/>
  <c r="Y75" i="37"/>
  <c r="X75" i="37"/>
  <c r="AN76" i="91"/>
  <c r="AI76" i="91"/>
  <c r="Z78" i="45"/>
  <c r="X78" i="45"/>
  <c r="Y78" i="45"/>
  <c r="AR75" i="74"/>
  <c r="AI78" i="79"/>
  <c r="AN78" i="79"/>
  <c r="Z78" i="41"/>
  <c r="X78" i="41"/>
  <c r="Y78" i="41"/>
  <c r="AR77" i="87"/>
  <c r="Z78" i="31"/>
  <c r="X78" i="31"/>
  <c r="Y78" i="31"/>
  <c r="AN81" i="77"/>
  <c r="AI81" i="77"/>
  <c r="AH76" i="46"/>
  <c r="AQ76" i="46" s="1"/>
  <c r="Z76" i="75"/>
  <c r="AI77" i="94"/>
  <c r="AN77" i="94"/>
  <c r="Z78" i="26"/>
  <c r="X78" i="26"/>
  <c r="Y78" i="26"/>
  <c r="X76" i="83"/>
  <c r="Z76" i="83" s="1"/>
  <c r="Y76" i="83"/>
  <c r="Z78" i="81"/>
  <c r="X78" i="81"/>
  <c r="Y78" i="81"/>
  <c r="W79" i="94" l="1"/>
  <c r="AE78" i="94"/>
  <c r="AF78" i="94"/>
  <c r="AO78" i="94" s="1"/>
  <c r="AG78" i="94"/>
  <c r="AP78" i="94" s="1"/>
  <c r="AX79" i="27"/>
  <c r="S79" i="27" s="1"/>
  <c r="AC79" i="27" s="1"/>
  <c r="AG79" i="27"/>
  <c r="AP79" i="27" s="1"/>
  <c r="AP81" i="27" s="1"/>
  <c r="AE79" i="27"/>
  <c r="AF79" i="27"/>
  <c r="AO79" i="27" s="1"/>
  <c r="AO81" i="27" s="1"/>
  <c r="AG76" i="83"/>
  <c r="AP76" i="83" s="1"/>
  <c r="AF76" i="83"/>
  <c r="AO76" i="83" s="1"/>
  <c r="AE76" i="83"/>
  <c r="W77" i="83"/>
  <c r="AR78" i="82"/>
  <c r="AI75" i="30"/>
  <c r="AN75" i="30"/>
  <c r="AX79" i="79"/>
  <c r="S79" i="79" s="1"/>
  <c r="AC79" i="79" s="1"/>
  <c r="AG79" i="79"/>
  <c r="AP79" i="79" s="1"/>
  <c r="AP81" i="79" s="1"/>
  <c r="AE79" i="79"/>
  <c r="AF79" i="79"/>
  <c r="AO79" i="79" s="1"/>
  <c r="AO81" i="79" s="1"/>
  <c r="AR77" i="31"/>
  <c r="AR74" i="37"/>
  <c r="AE78" i="81"/>
  <c r="AF78" i="81"/>
  <c r="AO78" i="81" s="1"/>
  <c r="AG78" i="81"/>
  <c r="AP78" i="81" s="1"/>
  <c r="W79" i="81"/>
  <c r="AE78" i="26"/>
  <c r="W79" i="26"/>
  <c r="AG78" i="26"/>
  <c r="AP78" i="26" s="1"/>
  <c r="AF78" i="26"/>
  <c r="AO78" i="26" s="1"/>
  <c r="AH78" i="31"/>
  <c r="AQ78" i="31" s="1"/>
  <c r="AE78" i="41"/>
  <c r="W79" i="41"/>
  <c r="AG78" i="41"/>
  <c r="AP78" i="41" s="1"/>
  <c r="AF78" i="41"/>
  <c r="AO78" i="41" s="1"/>
  <c r="AH78" i="45"/>
  <c r="AQ78" i="45" s="1"/>
  <c r="W76" i="37"/>
  <c r="AG75" i="37"/>
  <c r="AP75" i="37" s="1"/>
  <c r="AF75" i="37"/>
  <c r="AO75" i="37" s="1"/>
  <c r="AE75" i="37"/>
  <c r="AF81" i="86"/>
  <c r="AO81" i="86" s="1"/>
  <c r="AE81" i="86"/>
  <c r="W82" i="86"/>
  <c r="AG81" i="86"/>
  <c r="AP81" i="86" s="1"/>
  <c r="AF77" i="91"/>
  <c r="AO77" i="91" s="1"/>
  <c r="W78" i="91"/>
  <c r="AG77" i="91"/>
  <c r="AP77" i="91" s="1"/>
  <c r="AE77" i="91"/>
  <c r="AH79" i="79"/>
  <c r="AQ79" i="79" s="1"/>
  <c r="AQ81" i="79" s="1"/>
  <c r="AX3" i="79"/>
  <c r="S3" i="79" s="1"/>
  <c r="AC3" i="79" s="1"/>
  <c r="AX4" i="79"/>
  <c r="S4" i="79" s="1"/>
  <c r="AC4" i="79" s="1"/>
  <c r="AB5" i="79" s="1"/>
  <c r="AZ3" i="79"/>
  <c r="AX6" i="79" s="1"/>
  <c r="S6" i="79" s="1"/>
  <c r="AC6" i="79" s="1"/>
  <c r="AB7" i="79" s="1"/>
  <c r="AX5" i="79"/>
  <c r="S5" i="79" s="1"/>
  <c r="AC5" i="79" s="1"/>
  <c r="AB6" i="79" s="1"/>
  <c r="AX7" i="79"/>
  <c r="S7" i="79" s="1"/>
  <c r="AC7" i="79" s="1"/>
  <c r="AB8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7" i="79"/>
  <c r="S77" i="79" s="1"/>
  <c r="AC77" i="79" s="1"/>
  <c r="AB78" i="79" s="1"/>
  <c r="AX75" i="79"/>
  <c r="S75" i="79" s="1"/>
  <c r="AC75" i="79" s="1"/>
  <c r="AB76" i="79" s="1"/>
  <c r="AX74" i="79"/>
  <c r="S74" i="79" s="1"/>
  <c r="AC74" i="79" s="1"/>
  <c r="AB75" i="79" s="1"/>
  <c r="AX78" i="79"/>
  <c r="S78" i="79" s="1"/>
  <c r="AC78" i="79" s="1"/>
  <c r="AB79" i="79" s="1"/>
  <c r="AR77" i="81"/>
  <c r="AH78" i="94"/>
  <c r="AQ78" i="94" s="1"/>
  <c r="X78" i="95"/>
  <c r="Y78" i="95"/>
  <c r="AR77" i="45"/>
  <c r="AR77" i="26"/>
  <c r="W75" i="73"/>
  <c r="AG74" i="73"/>
  <c r="AP74" i="73" s="1"/>
  <c r="AF74" i="73"/>
  <c r="AO74" i="73" s="1"/>
  <c r="AE74" i="73"/>
  <c r="AR78" i="29"/>
  <c r="AI76" i="46"/>
  <c r="AN76" i="46"/>
  <c r="AN82" i="89"/>
  <c r="AI82" i="89"/>
  <c r="W79" i="31"/>
  <c r="AG78" i="31"/>
  <c r="AP78" i="31" s="1"/>
  <c r="AF78" i="31"/>
  <c r="AO78" i="31" s="1"/>
  <c r="AE78" i="31"/>
  <c r="AR78" i="85"/>
  <c r="AN76" i="42"/>
  <c r="AI76" i="42"/>
  <c r="Z75" i="47"/>
  <c r="X75" i="47"/>
  <c r="Y75" i="47"/>
  <c r="AR78" i="79"/>
  <c r="AR76" i="91"/>
  <c r="AH79" i="34"/>
  <c r="AQ79" i="34" s="1"/>
  <c r="AR78" i="39"/>
  <c r="AR76" i="33"/>
  <c r="W77" i="74"/>
  <c r="AG76" i="74"/>
  <c r="AP76" i="74" s="1"/>
  <c r="AF76" i="74"/>
  <c r="AO76" i="74" s="1"/>
  <c r="AE76" i="74"/>
  <c r="AN77" i="95"/>
  <c r="AI77" i="95"/>
  <c r="AR77" i="41"/>
  <c r="AH79" i="39"/>
  <c r="AQ79" i="39" s="1"/>
  <c r="AQ81" i="39" s="1"/>
  <c r="AX3" i="39"/>
  <c r="S3" i="39" s="1"/>
  <c r="AC3" i="39" s="1"/>
  <c r="AZ3" i="39"/>
  <c r="AX7" i="39" s="1"/>
  <c r="S7" i="39" s="1"/>
  <c r="AC7" i="39" s="1"/>
  <c r="AB8" i="39" s="1"/>
  <c r="AX4" i="39"/>
  <c r="S4" i="39" s="1"/>
  <c r="AC4" i="39" s="1"/>
  <c r="AB5" i="39" s="1"/>
  <c r="AX5" i="39"/>
  <c r="S5" i="39" s="1"/>
  <c r="AC5" i="39" s="1"/>
  <c r="AB6" i="39" s="1"/>
  <c r="AX6" i="39"/>
  <c r="S6" i="39" s="1"/>
  <c r="AC6" i="39" s="1"/>
  <c r="AB7" i="39" s="1"/>
  <c r="AX8" i="39"/>
  <c r="S8" i="39" s="1"/>
  <c r="AC8" i="39" s="1"/>
  <c r="AB9" i="39" s="1"/>
  <c r="AX9" i="39"/>
  <c r="S9" i="39" s="1"/>
  <c r="AC9" i="39" s="1"/>
  <c r="AB10" i="39" s="1"/>
  <c r="AX10" i="39"/>
  <c r="S10" i="39" s="1"/>
  <c r="AC10" i="39" s="1"/>
  <c r="AB11" i="39" s="1"/>
  <c r="AX11" i="39"/>
  <c r="S11" i="39" s="1"/>
  <c r="AC11" i="39" s="1"/>
  <c r="AB12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5" i="39"/>
  <c r="S15" i="39" s="1"/>
  <c r="AC15" i="39" s="1"/>
  <c r="AB16" i="39" s="1"/>
  <c r="AX16" i="39"/>
  <c r="S16" i="39" s="1"/>
  <c r="AC16" i="39" s="1"/>
  <c r="AB17" i="39" s="1"/>
  <c r="AX17" i="39"/>
  <c r="S17" i="39" s="1"/>
  <c r="AC17" i="39" s="1"/>
  <c r="AB18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3" i="39"/>
  <c r="S23" i="39" s="1"/>
  <c r="AC23" i="39" s="1"/>
  <c r="AB24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29" i="39"/>
  <c r="S29" i="39" s="1"/>
  <c r="AC29" i="39" s="1"/>
  <c r="AB30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6" i="39"/>
  <c r="S76" i="39" s="1"/>
  <c r="AC76" i="39" s="1"/>
  <c r="AB77" i="39" s="1"/>
  <c r="AX74" i="39"/>
  <c r="S74" i="39" s="1"/>
  <c r="AC74" i="39" s="1"/>
  <c r="AB75" i="39" s="1"/>
  <c r="AX77" i="39"/>
  <c r="S77" i="39" s="1"/>
  <c r="AC77" i="39" s="1"/>
  <c r="AB78" i="39" s="1"/>
  <c r="AX75" i="39"/>
  <c r="S75" i="39" s="1"/>
  <c r="AC75" i="39" s="1"/>
  <c r="AB76" i="39" s="1"/>
  <c r="AX78" i="39"/>
  <c r="S78" i="39" s="1"/>
  <c r="AC78" i="39" s="1"/>
  <c r="AB79" i="39" s="1"/>
  <c r="AH78" i="38"/>
  <c r="AQ78" i="38" s="1"/>
  <c r="AN74" i="47"/>
  <c r="AI74" i="47"/>
  <c r="Z79" i="87"/>
  <c r="X79" i="87"/>
  <c r="Y79" i="87"/>
  <c r="X83" i="89"/>
  <c r="Z83" i="89" s="1"/>
  <c r="Y83" i="89"/>
  <c r="W79" i="45"/>
  <c r="AG78" i="45"/>
  <c r="AP78" i="45" s="1"/>
  <c r="AF78" i="45"/>
  <c r="AO78" i="45" s="1"/>
  <c r="AE78" i="45"/>
  <c r="AH79" i="82"/>
  <c r="AQ79" i="82" s="1"/>
  <c r="AR77" i="94"/>
  <c r="AF76" i="75"/>
  <c r="AO76" i="75" s="1"/>
  <c r="AE76" i="75"/>
  <c r="AG76" i="75"/>
  <c r="AP76" i="75" s="1"/>
  <c r="W77" i="75"/>
  <c r="AR81" i="77"/>
  <c r="Z79" i="34"/>
  <c r="Z79" i="82"/>
  <c r="AH79" i="29"/>
  <c r="AQ79" i="29" s="1"/>
  <c r="AH79" i="85"/>
  <c r="AQ79" i="85" s="1"/>
  <c r="AR78" i="34"/>
  <c r="Z79" i="39"/>
  <c r="AI77" i="43"/>
  <c r="AN77" i="43"/>
  <c r="AR78" i="27"/>
  <c r="Y77" i="46"/>
  <c r="X77" i="46"/>
  <c r="X78" i="35"/>
  <c r="Z78" i="35" s="1"/>
  <c r="Y78" i="35"/>
  <c r="Y76" i="25"/>
  <c r="X76" i="25"/>
  <c r="Z76" i="25" s="1"/>
  <c r="AH76" i="83"/>
  <c r="AQ76" i="83" s="1"/>
  <c r="AH75" i="37"/>
  <c r="AQ75" i="37" s="1"/>
  <c r="AH74" i="78"/>
  <c r="AQ74" i="78" s="1"/>
  <c r="Y78" i="93"/>
  <c r="X78" i="93"/>
  <c r="AI77" i="35"/>
  <c r="AN77" i="35"/>
  <c r="AH77" i="33"/>
  <c r="AQ77" i="33" s="1"/>
  <c r="AR73" i="73"/>
  <c r="Z79" i="29"/>
  <c r="AR77" i="38"/>
  <c r="AH82" i="77"/>
  <c r="AQ82" i="77" s="1"/>
  <c r="Z77" i="42"/>
  <c r="Y77" i="42"/>
  <c r="X77" i="42"/>
  <c r="Z78" i="38"/>
  <c r="AH74" i="73"/>
  <c r="AQ74" i="73" s="1"/>
  <c r="AN75" i="25"/>
  <c r="AI75" i="25"/>
  <c r="X78" i="90"/>
  <c r="Z78" i="90" s="1"/>
  <c r="Y78" i="90"/>
  <c r="AH79" i="27"/>
  <c r="AQ79" i="27" s="1"/>
  <c r="AQ81" i="27" s="1"/>
  <c r="AZ3" i="27"/>
  <c r="AX4" i="27" s="1"/>
  <c r="S4" i="27" s="1"/>
  <c r="AC4" i="27" s="1"/>
  <c r="AB5" i="27" s="1"/>
  <c r="AX5" i="27"/>
  <c r="S5" i="27" s="1"/>
  <c r="AC5" i="27" s="1"/>
  <c r="AB6" i="27" s="1"/>
  <c r="AX7" i="27"/>
  <c r="S7" i="27" s="1"/>
  <c r="AC7" i="27" s="1"/>
  <c r="AB8" i="27" s="1"/>
  <c r="AX8" i="27"/>
  <c r="S8" i="27" s="1"/>
  <c r="AC8" i="27" s="1"/>
  <c r="AB9" i="27" s="1"/>
  <c r="AX9" i="27"/>
  <c r="S9" i="27" s="1"/>
  <c r="AC9" i="27" s="1"/>
  <c r="AB10" i="27" s="1"/>
  <c r="AX10" i="27"/>
  <c r="S10" i="27" s="1"/>
  <c r="AC10" i="27" s="1"/>
  <c r="AB11" i="27" s="1"/>
  <c r="AX11" i="27"/>
  <c r="S11" i="27" s="1"/>
  <c r="AC11" i="27" s="1"/>
  <c r="AB12" i="27" s="1"/>
  <c r="AX13" i="27"/>
  <c r="S13" i="27" s="1"/>
  <c r="AC13" i="27" s="1"/>
  <c r="AB14" i="27" s="1"/>
  <c r="AX14" i="27"/>
  <c r="S14" i="27" s="1"/>
  <c r="AC14" i="27" s="1"/>
  <c r="AB15" i="27" s="1"/>
  <c r="AX15" i="27"/>
  <c r="S15" i="27" s="1"/>
  <c r="AC15" i="27" s="1"/>
  <c r="AB16" i="27" s="1"/>
  <c r="AX16" i="27"/>
  <c r="S16" i="27" s="1"/>
  <c r="AC16" i="27" s="1"/>
  <c r="AB17" i="27" s="1"/>
  <c r="AX17" i="27"/>
  <c r="S17" i="27" s="1"/>
  <c r="AC17" i="27" s="1"/>
  <c r="AB18" i="27" s="1"/>
  <c r="AX19" i="27"/>
  <c r="S19" i="27" s="1"/>
  <c r="AC19" i="27" s="1"/>
  <c r="AB20" i="27" s="1"/>
  <c r="AX20" i="27"/>
  <c r="S20" i="27" s="1"/>
  <c r="AC20" i="27" s="1"/>
  <c r="AB21" i="27" s="1"/>
  <c r="AX21" i="27"/>
  <c r="S21" i="27" s="1"/>
  <c r="AC21" i="27" s="1"/>
  <c r="AB22" i="27" s="1"/>
  <c r="AX22" i="27"/>
  <c r="S22" i="27" s="1"/>
  <c r="AC22" i="27" s="1"/>
  <c r="AB23" i="27" s="1"/>
  <c r="AX23" i="27"/>
  <c r="S23" i="27" s="1"/>
  <c r="AC23" i="27" s="1"/>
  <c r="AB24" i="27" s="1"/>
  <c r="AX24" i="27"/>
  <c r="S24" i="27" s="1"/>
  <c r="AC24" i="27" s="1"/>
  <c r="AB25" i="27" s="1"/>
  <c r="AX25" i="27"/>
  <c r="S25" i="27" s="1"/>
  <c r="AC25" i="27" s="1"/>
  <c r="AB26" i="27" s="1"/>
  <c r="AX26" i="27"/>
  <c r="S26" i="27" s="1"/>
  <c r="AC26" i="27" s="1"/>
  <c r="AB27" i="27" s="1"/>
  <c r="AX27" i="27"/>
  <c r="S27" i="27" s="1"/>
  <c r="AC27" i="27" s="1"/>
  <c r="AB28" i="27" s="1"/>
  <c r="AX28" i="27"/>
  <c r="S28" i="27" s="1"/>
  <c r="AC28" i="27" s="1"/>
  <c r="AB29" i="27" s="1"/>
  <c r="AX29" i="27"/>
  <c r="S29" i="27" s="1"/>
  <c r="AC29" i="27" s="1"/>
  <c r="AB30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5" i="27"/>
  <c r="S35" i="27" s="1"/>
  <c r="AC35" i="27" s="1"/>
  <c r="AB36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7" i="27"/>
  <c r="S77" i="27" s="1"/>
  <c r="AC77" i="27" s="1"/>
  <c r="AB78" i="27" s="1"/>
  <c r="AX76" i="27"/>
  <c r="S76" i="27" s="1"/>
  <c r="AC76" i="27" s="1"/>
  <c r="AB77" i="27" s="1"/>
  <c r="AX74" i="27"/>
  <c r="S74" i="27" s="1"/>
  <c r="AC74" i="27" s="1"/>
  <c r="AB75" i="27" s="1"/>
  <c r="AX75" i="27"/>
  <c r="S75" i="27" s="1"/>
  <c r="AC75" i="27" s="1"/>
  <c r="AB76" i="27" s="1"/>
  <c r="AH78" i="81"/>
  <c r="AQ78" i="81" s="1"/>
  <c r="AH78" i="26"/>
  <c r="AQ78" i="26" s="1"/>
  <c r="AH78" i="41"/>
  <c r="AQ78" i="41" s="1"/>
  <c r="AH81" i="86"/>
  <c r="AQ81" i="86" s="1"/>
  <c r="Z74" i="78"/>
  <c r="AN77" i="93"/>
  <c r="AI77" i="93"/>
  <c r="AH77" i="91"/>
  <c r="AQ77" i="91" s="1"/>
  <c r="Z76" i="30"/>
  <c r="Y76" i="30"/>
  <c r="X76" i="30"/>
  <c r="Z77" i="33"/>
  <c r="Z79" i="85"/>
  <c r="Z82" i="77"/>
  <c r="Z78" i="43"/>
  <c r="X78" i="43"/>
  <c r="Y78" i="43"/>
  <c r="AR75" i="83"/>
  <c r="AR80" i="86"/>
  <c r="AR73" i="78"/>
  <c r="AN78" i="87"/>
  <c r="AI78" i="87"/>
  <c r="AN77" i="90"/>
  <c r="AI77" i="90"/>
  <c r="W79" i="35" l="1"/>
  <c r="AG78" i="35"/>
  <c r="AP78" i="35" s="1"/>
  <c r="AF78" i="35"/>
  <c r="AO78" i="35" s="1"/>
  <c r="AE78" i="35"/>
  <c r="AF83" i="89"/>
  <c r="AO83" i="89" s="1"/>
  <c r="AG83" i="89"/>
  <c r="AP83" i="89" s="1"/>
  <c r="AE83" i="89"/>
  <c r="W84" i="89"/>
  <c r="AF78" i="90"/>
  <c r="AO78" i="90" s="1"/>
  <c r="W79" i="90"/>
  <c r="AG78" i="90"/>
  <c r="AP78" i="90" s="1"/>
  <c r="AE78" i="90"/>
  <c r="AJ7" i="79"/>
  <c r="AK7" i="79"/>
  <c r="AT7" i="79" s="1"/>
  <c r="AE76" i="25"/>
  <c r="W77" i="25"/>
  <c r="AG76" i="25"/>
  <c r="AP76" i="25" s="1"/>
  <c r="AF76" i="25"/>
  <c r="AO76" i="25" s="1"/>
  <c r="AJ8" i="39"/>
  <c r="AK8" i="39"/>
  <c r="AT8" i="39" s="1"/>
  <c r="AJ5" i="27"/>
  <c r="AK5" i="27"/>
  <c r="AT5" i="27" s="1"/>
  <c r="AR77" i="93"/>
  <c r="AJ72" i="27"/>
  <c r="AK72" i="27"/>
  <c r="AT72" i="27" s="1"/>
  <c r="AJ60" i="27"/>
  <c r="AK60" i="27"/>
  <c r="AT60" i="27" s="1"/>
  <c r="AK18" i="27"/>
  <c r="AT18" i="27" s="1"/>
  <c r="AH77" i="46"/>
  <c r="AQ77" i="46" s="1"/>
  <c r="AJ61" i="39"/>
  <c r="AK61" i="39"/>
  <c r="AT61" i="39" s="1"/>
  <c r="AJ19" i="39"/>
  <c r="AK19" i="39"/>
  <c r="AT19" i="39" s="1"/>
  <c r="AJ75" i="79"/>
  <c r="AK75" i="79"/>
  <c r="AT75" i="79" s="1"/>
  <c r="AJ66" i="79"/>
  <c r="AK66" i="79"/>
  <c r="AT66" i="79" s="1"/>
  <c r="AJ36" i="79"/>
  <c r="AK36" i="79"/>
  <c r="AT36" i="79" s="1"/>
  <c r="AJ24" i="79"/>
  <c r="AK24" i="79"/>
  <c r="AT24" i="79" s="1"/>
  <c r="AJ6" i="79"/>
  <c r="AK6" i="79"/>
  <c r="AT6" i="79" s="1"/>
  <c r="AJ74" i="27"/>
  <c r="AK74" i="27"/>
  <c r="AT74" i="27" s="1"/>
  <c r="AH78" i="43"/>
  <c r="AQ78" i="43" s="1"/>
  <c r="AJ76" i="27"/>
  <c r="AK76" i="27"/>
  <c r="AT76" i="27" s="1"/>
  <c r="AJ73" i="27"/>
  <c r="AK73" i="27"/>
  <c r="AT73" i="27" s="1"/>
  <c r="AJ67" i="27"/>
  <c r="AK67" i="27"/>
  <c r="AT67" i="27" s="1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AR77" i="35"/>
  <c r="AR74" i="47"/>
  <c r="AJ74" i="39"/>
  <c r="AK74" i="39"/>
  <c r="AT74" i="39" s="1"/>
  <c r="AJ68" i="39"/>
  <c r="AK68" i="39"/>
  <c r="AT68" i="39" s="1"/>
  <c r="AJ62" i="39"/>
  <c r="AK62" i="39"/>
  <c r="AT62" i="39" s="1"/>
  <c r="AJ56" i="39"/>
  <c r="AK56" i="39"/>
  <c r="AT56" i="39" s="1"/>
  <c r="AJ50" i="39"/>
  <c r="AK50" i="39"/>
  <c r="AT50" i="39" s="1"/>
  <c r="AJ44" i="39"/>
  <c r="AK44" i="39"/>
  <c r="AT44" i="39" s="1"/>
  <c r="AJ38" i="39"/>
  <c r="AK38" i="39"/>
  <c r="AT38" i="39" s="1"/>
  <c r="AJ32" i="39"/>
  <c r="AK32" i="39"/>
  <c r="AT32" i="39" s="1"/>
  <c r="AJ26" i="39"/>
  <c r="AK26" i="39"/>
  <c r="AT26" i="39" s="1"/>
  <c r="AJ20" i="39"/>
  <c r="AK20" i="39"/>
  <c r="AT20" i="39" s="1"/>
  <c r="AJ14" i="39"/>
  <c r="AK14" i="39"/>
  <c r="AT14" i="39" s="1"/>
  <c r="AN76" i="74"/>
  <c r="AI76" i="74"/>
  <c r="AH75" i="47"/>
  <c r="AQ75" i="47" s="1"/>
  <c r="AN74" i="73"/>
  <c r="AI74" i="73"/>
  <c r="AJ79" i="79"/>
  <c r="AS79" i="79" s="1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AI77" i="91"/>
  <c r="AN77" i="91"/>
  <c r="AI78" i="41"/>
  <c r="AN78" i="41"/>
  <c r="AJ54" i="27"/>
  <c r="AK54" i="27"/>
  <c r="AT54" i="27" s="1"/>
  <c r="AJ30" i="27"/>
  <c r="AK30" i="27"/>
  <c r="AT30" i="27" s="1"/>
  <c r="AH78" i="93"/>
  <c r="AQ78" i="93" s="1"/>
  <c r="AR77" i="43"/>
  <c r="AJ73" i="39"/>
  <c r="AK73" i="39"/>
  <c r="AT73" i="39" s="1"/>
  <c r="AJ37" i="39"/>
  <c r="AK37" i="39"/>
  <c r="AT37" i="39" s="1"/>
  <c r="AJ7" i="39"/>
  <c r="AK7" i="39"/>
  <c r="AT7" i="39" s="1"/>
  <c r="W76" i="47"/>
  <c r="AG75" i="47"/>
  <c r="AP75" i="47" s="1"/>
  <c r="AF75" i="47"/>
  <c r="AO75" i="47" s="1"/>
  <c r="AE75" i="47"/>
  <c r="AJ54" i="79"/>
  <c r="AK54" i="79"/>
  <c r="AT54" i="79" s="1"/>
  <c r="AR75" i="30"/>
  <c r="AE82" i="77"/>
  <c r="AF82" i="77"/>
  <c r="AO82" i="77" s="1"/>
  <c r="W83" i="77"/>
  <c r="AG82" i="77"/>
  <c r="AP82" i="77" s="1"/>
  <c r="AJ77" i="27"/>
  <c r="AK77" i="27"/>
  <c r="AT77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J11" i="27"/>
  <c r="AK11" i="27"/>
  <c r="AT11" i="27" s="1"/>
  <c r="AG79" i="39"/>
  <c r="AP79" i="39" s="1"/>
  <c r="AP81" i="39" s="1"/>
  <c r="AF79" i="39"/>
  <c r="AO79" i="39" s="1"/>
  <c r="AO81" i="39" s="1"/>
  <c r="AE79" i="39"/>
  <c r="AX79" i="39"/>
  <c r="S79" i="39" s="1"/>
  <c r="AC79" i="39" s="1"/>
  <c r="X77" i="75"/>
  <c r="Y77" i="75"/>
  <c r="AN78" i="45"/>
  <c r="AI78" i="45"/>
  <c r="AJ76" i="39"/>
  <c r="AK76" i="39"/>
  <c r="AT76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J30" i="39"/>
  <c r="AK30" i="39"/>
  <c r="AT30" i="39" s="1"/>
  <c r="AJ24" i="39"/>
  <c r="AK24" i="39"/>
  <c r="AT24" i="39" s="1"/>
  <c r="AJ18" i="39"/>
  <c r="AK18" i="39"/>
  <c r="AT18" i="39" s="1"/>
  <c r="AJ12" i="39"/>
  <c r="AK12" i="39"/>
  <c r="AT12" i="39" s="1"/>
  <c r="AJ6" i="39"/>
  <c r="AK6" i="39"/>
  <c r="AT6" i="39" s="1"/>
  <c r="AR76" i="42"/>
  <c r="AR76" i="46"/>
  <c r="AJ76" i="79"/>
  <c r="AK76" i="79"/>
  <c r="AT76" i="79" s="1"/>
  <c r="AJ71" i="79"/>
  <c r="AK71" i="79"/>
  <c r="AT71" i="79" s="1"/>
  <c r="AJ65" i="79"/>
  <c r="AK65" i="79"/>
  <c r="AT65" i="79" s="1"/>
  <c r="AJ59" i="79"/>
  <c r="AK59" i="79"/>
  <c r="AT59" i="79" s="1"/>
  <c r="AJ53" i="79"/>
  <c r="AK53" i="79"/>
  <c r="AT53" i="79" s="1"/>
  <c r="AJ47" i="79"/>
  <c r="AK47" i="79"/>
  <c r="AT47" i="79" s="1"/>
  <c r="AJ41" i="79"/>
  <c r="AK41" i="79"/>
  <c r="AT41" i="79" s="1"/>
  <c r="AJ35" i="79"/>
  <c r="AK35" i="79"/>
  <c r="AT35" i="79" s="1"/>
  <c r="AJ29" i="79"/>
  <c r="AK29" i="79"/>
  <c r="AT29" i="79" s="1"/>
  <c r="AJ23" i="79"/>
  <c r="AK23" i="79"/>
  <c r="AT23" i="79" s="1"/>
  <c r="AJ17" i="79"/>
  <c r="AK17" i="79"/>
  <c r="AT17" i="79" s="1"/>
  <c r="AJ11" i="79"/>
  <c r="AK11" i="79"/>
  <c r="AT11" i="79" s="1"/>
  <c r="Y78" i="91"/>
  <c r="X78" i="91"/>
  <c r="AN81" i="86"/>
  <c r="AI81" i="86"/>
  <c r="Z76" i="37"/>
  <c r="Y76" i="37"/>
  <c r="X76" i="37"/>
  <c r="X79" i="26"/>
  <c r="Y79" i="26"/>
  <c r="AJ36" i="27"/>
  <c r="AK36" i="27"/>
  <c r="AT36" i="27" s="1"/>
  <c r="AJ6" i="27"/>
  <c r="AK6" i="27"/>
  <c r="AT6" i="27" s="1"/>
  <c r="AH78" i="90"/>
  <c r="AQ78" i="90" s="1"/>
  <c r="AJ79" i="39"/>
  <c r="AS79" i="39" s="1"/>
  <c r="AK79" i="39"/>
  <c r="AT79" i="39" s="1"/>
  <c r="AJ43" i="39"/>
  <c r="AK43" i="39"/>
  <c r="AT43" i="39" s="1"/>
  <c r="AJ13" i="39"/>
  <c r="AK13" i="39"/>
  <c r="AT13" i="39" s="1"/>
  <c r="AN78" i="31"/>
  <c r="AI78" i="31"/>
  <c r="AJ42" i="79"/>
  <c r="AK42" i="79"/>
  <c r="AT42" i="79" s="1"/>
  <c r="AR78" i="87"/>
  <c r="AF79" i="85"/>
  <c r="AO79" i="85" s="1"/>
  <c r="W80" i="85"/>
  <c r="AE79" i="85"/>
  <c r="AG79" i="85"/>
  <c r="AP79" i="85" s="1"/>
  <c r="W75" i="78"/>
  <c r="AG74" i="78"/>
  <c r="AP74" i="78" s="1"/>
  <c r="AF74" i="78"/>
  <c r="AO74" i="78" s="1"/>
  <c r="AE74" i="78"/>
  <c r="AJ78" i="27"/>
  <c r="AK78" i="27"/>
  <c r="AT78" i="27" s="1"/>
  <c r="AJ70" i="27"/>
  <c r="AK70" i="27"/>
  <c r="AT70" i="27" s="1"/>
  <c r="AJ64" i="27"/>
  <c r="AK64" i="27"/>
  <c r="AT64" i="27" s="1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X3" i="27"/>
  <c r="S3" i="27" s="1"/>
  <c r="AC3" i="27" s="1"/>
  <c r="AR75" i="25"/>
  <c r="AE79" i="29"/>
  <c r="W80" i="29"/>
  <c r="AG79" i="29"/>
  <c r="AP79" i="29" s="1"/>
  <c r="AF79" i="29"/>
  <c r="AO79" i="29" s="1"/>
  <c r="Z78" i="93"/>
  <c r="Z77" i="46"/>
  <c r="W80" i="82"/>
  <c r="AG79" i="82"/>
  <c r="AP79" i="82" s="1"/>
  <c r="AF79" i="82"/>
  <c r="AO79" i="82" s="1"/>
  <c r="AE79" i="82"/>
  <c r="AJ78" i="39"/>
  <c r="AK78" i="39"/>
  <c r="AT78" i="39" s="1"/>
  <c r="AJ71" i="39"/>
  <c r="AK71" i="39"/>
  <c r="AT71" i="39" s="1"/>
  <c r="AJ65" i="39"/>
  <c r="AK65" i="39"/>
  <c r="AT65" i="39" s="1"/>
  <c r="AJ59" i="39"/>
  <c r="AK59" i="39"/>
  <c r="AT59" i="39" s="1"/>
  <c r="AJ53" i="39"/>
  <c r="AK53" i="39"/>
  <c r="AT53" i="39" s="1"/>
  <c r="AJ47" i="39"/>
  <c r="AK47" i="39"/>
  <c r="AT47" i="39" s="1"/>
  <c r="AJ41" i="39"/>
  <c r="AK41" i="39"/>
  <c r="AT41" i="39" s="1"/>
  <c r="AJ35" i="39"/>
  <c r="AK35" i="39"/>
  <c r="AT35" i="39" s="1"/>
  <c r="AJ29" i="39"/>
  <c r="AK29" i="39"/>
  <c r="AT29" i="39" s="1"/>
  <c r="AJ23" i="39"/>
  <c r="AK23" i="39"/>
  <c r="AT23" i="39" s="1"/>
  <c r="AJ17" i="39"/>
  <c r="AK17" i="39"/>
  <c r="AT17" i="39" s="1"/>
  <c r="AJ11" i="39"/>
  <c r="AK11" i="39"/>
  <c r="AT11" i="39" s="1"/>
  <c r="AJ5" i="39"/>
  <c r="AK5" i="39"/>
  <c r="AT5" i="39" s="1"/>
  <c r="AR77" i="95"/>
  <c r="Y77" i="74"/>
  <c r="X77" i="74"/>
  <c r="Y75" i="73"/>
  <c r="X75" i="73"/>
  <c r="Z75" i="73" s="1"/>
  <c r="AH78" i="95"/>
  <c r="AQ78" i="95" s="1"/>
  <c r="AJ78" i="79"/>
  <c r="AK78" i="79"/>
  <c r="AT78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J10" i="79"/>
  <c r="AK10" i="79"/>
  <c r="AT10" i="79" s="1"/>
  <c r="AJ5" i="79"/>
  <c r="AK5" i="79"/>
  <c r="AT5" i="79" s="1"/>
  <c r="AI78" i="26"/>
  <c r="AN78" i="26"/>
  <c r="AI78" i="81"/>
  <c r="AN78" i="81"/>
  <c r="AI79" i="79"/>
  <c r="AN79" i="79"/>
  <c r="AN81" i="79" s="1"/>
  <c r="AI78" i="94"/>
  <c r="AN78" i="94"/>
  <c r="W79" i="43"/>
  <c r="AG78" i="43"/>
  <c r="AP78" i="43" s="1"/>
  <c r="AF78" i="43"/>
  <c r="AO78" i="43" s="1"/>
  <c r="AE78" i="43"/>
  <c r="AJ75" i="27"/>
  <c r="AK75" i="27"/>
  <c r="AT75" i="27" s="1"/>
  <c r="AJ48" i="27"/>
  <c r="AK48" i="27"/>
  <c r="AT48" i="27" s="1"/>
  <c r="AJ12" i="27"/>
  <c r="AK12" i="27"/>
  <c r="AT12" i="27" s="1"/>
  <c r="AF77" i="42"/>
  <c r="AO77" i="42" s="1"/>
  <c r="AE77" i="42"/>
  <c r="W78" i="42"/>
  <c r="AG77" i="42"/>
  <c r="AP77" i="42" s="1"/>
  <c r="AJ67" i="39"/>
  <c r="AK67" i="39"/>
  <c r="AT67" i="39" s="1"/>
  <c r="AJ49" i="39"/>
  <c r="AK49" i="39"/>
  <c r="AT49" i="39" s="1"/>
  <c r="AJ31" i="39"/>
  <c r="AK31" i="39"/>
  <c r="AT31" i="39" s="1"/>
  <c r="AJ48" i="79"/>
  <c r="AK48" i="79"/>
  <c r="AT48" i="79" s="1"/>
  <c r="W78" i="33"/>
  <c r="AG77" i="33"/>
  <c r="AP77" i="33" s="1"/>
  <c r="AF77" i="33"/>
  <c r="AO77" i="33" s="1"/>
  <c r="AE77" i="33"/>
  <c r="AJ79" i="27"/>
  <c r="AS79" i="27" s="1"/>
  <c r="AK79" i="27"/>
  <c r="AT79" i="27" s="1"/>
  <c r="AJ69" i="27"/>
  <c r="AK69" i="27"/>
  <c r="AT69" i="27" s="1"/>
  <c r="AJ63" i="27"/>
  <c r="AK63" i="27"/>
  <c r="AT63" i="27" s="1"/>
  <c r="AJ57" i="27"/>
  <c r="AK57" i="27"/>
  <c r="AT57" i="27" s="1"/>
  <c r="AJ51" i="27"/>
  <c r="AK51" i="27"/>
  <c r="AT51" i="27" s="1"/>
  <c r="AJ45" i="27"/>
  <c r="AK45" i="27"/>
  <c r="AT45" i="27" s="1"/>
  <c r="AJ39" i="27"/>
  <c r="AK39" i="27"/>
  <c r="AT39" i="27" s="1"/>
  <c r="AJ33" i="27"/>
  <c r="AK33" i="27"/>
  <c r="AT33" i="27" s="1"/>
  <c r="AJ27" i="27"/>
  <c r="AK27" i="27"/>
  <c r="AT27" i="27" s="1"/>
  <c r="AJ21" i="27"/>
  <c r="AK21" i="27"/>
  <c r="AT21" i="27" s="1"/>
  <c r="AJ15" i="27"/>
  <c r="AK15" i="27"/>
  <c r="AT15" i="27" s="1"/>
  <c r="AJ9" i="27"/>
  <c r="AK9" i="27"/>
  <c r="AT9" i="27" s="1"/>
  <c r="AF78" i="38"/>
  <c r="AO78" i="38" s="1"/>
  <c r="AE78" i="38"/>
  <c r="W79" i="38"/>
  <c r="AG78" i="38"/>
  <c r="AP78" i="38" s="1"/>
  <c r="W80" i="34"/>
  <c r="AG79" i="34"/>
  <c r="AP79" i="34" s="1"/>
  <c r="AF79" i="34"/>
  <c r="AO79" i="34" s="1"/>
  <c r="AE79" i="34"/>
  <c r="AN76" i="75"/>
  <c r="AI76" i="75"/>
  <c r="AH79" i="87"/>
  <c r="AQ79" i="87" s="1"/>
  <c r="AQ81" i="87" s="1"/>
  <c r="AX3" i="87"/>
  <c r="S3" i="87" s="1"/>
  <c r="AC3" i="87" s="1"/>
  <c r="AZ3" i="87"/>
  <c r="AX5" i="87" s="1"/>
  <c r="S5" i="87" s="1"/>
  <c r="AC5" i="87" s="1"/>
  <c r="AB6" i="87" s="1"/>
  <c r="AX4" i="87"/>
  <c r="S4" i="87" s="1"/>
  <c r="AC4" i="87" s="1"/>
  <c r="AB5" i="87" s="1"/>
  <c r="AX8" i="87"/>
  <c r="S8" i="87" s="1"/>
  <c r="AC8" i="87" s="1"/>
  <c r="AB9" i="87" s="1"/>
  <c r="AX9" i="87"/>
  <c r="S9" i="87" s="1"/>
  <c r="AC9" i="87" s="1"/>
  <c r="AB10" i="87" s="1"/>
  <c r="AX10" i="87"/>
  <c r="S10" i="87" s="1"/>
  <c r="AC10" i="87" s="1"/>
  <c r="AB11" i="87" s="1"/>
  <c r="AX14" i="87"/>
  <c r="S14" i="87" s="1"/>
  <c r="AC14" i="87" s="1"/>
  <c r="AB15" i="87" s="1"/>
  <c r="AX15" i="87"/>
  <c r="S15" i="87" s="1"/>
  <c r="AC15" i="87" s="1"/>
  <c r="AB16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5" i="87"/>
  <c r="S75" i="87" s="1"/>
  <c r="AC75" i="87" s="1"/>
  <c r="AB76" i="87" s="1"/>
  <c r="AX78" i="87"/>
  <c r="S78" i="87" s="1"/>
  <c r="AC78" i="87" s="1"/>
  <c r="AB79" i="87" s="1"/>
  <c r="AX77" i="87"/>
  <c r="S77" i="87" s="1"/>
  <c r="AC77" i="87" s="1"/>
  <c r="AB78" i="87" s="1"/>
  <c r="AX74" i="87"/>
  <c r="S74" i="87" s="1"/>
  <c r="AC74" i="87" s="1"/>
  <c r="AB75" i="87" s="1"/>
  <c r="AX76" i="87"/>
  <c r="S76" i="87" s="1"/>
  <c r="AC76" i="87" s="1"/>
  <c r="AB77" i="87" s="1"/>
  <c r="AJ75" i="39"/>
  <c r="AK75" i="39"/>
  <c r="AT75" i="39" s="1"/>
  <c r="AJ70" i="39"/>
  <c r="AK70" i="39"/>
  <c r="AT70" i="39" s="1"/>
  <c r="AJ64" i="39"/>
  <c r="AK64" i="39"/>
  <c r="AT64" i="39" s="1"/>
  <c r="AJ58" i="39"/>
  <c r="AK58" i="39"/>
  <c r="AT58" i="39" s="1"/>
  <c r="AJ52" i="39"/>
  <c r="AK52" i="39"/>
  <c r="AT52" i="39" s="1"/>
  <c r="AJ46" i="39"/>
  <c r="AK46" i="39"/>
  <c r="AT46" i="39" s="1"/>
  <c r="AJ40" i="39"/>
  <c r="AK40" i="39"/>
  <c r="AT40" i="39" s="1"/>
  <c r="AJ34" i="39"/>
  <c r="AK34" i="39"/>
  <c r="AT34" i="39" s="1"/>
  <c r="AJ28" i="39"/>
  <c r="AK28" i="39"/>
  <c r="AT28" i="39" s="1"/>
  <c r="AJ22" i="39"/>
  <c r="AK22" i="39"/>
  <c r="AT22" i="39" s="1"/>
  <c r="AJ16" i="39"/>
  <c r="AK16" i="39"/>
  <c r="AT16" i="39" s="1"/>
  <c r="AJ10" i="39"/>
  <c r="AK10" i="39"/>
  <c r="AT10" i="39" s="1"/>
  <c r="Y79" i="31"/>
  <c r="X79" i="31"/>
  <c r="Z78" i="95"/>
  <c r="AJ77" i="79"/>
  <c r="AK77" i="79"/>
  <c r="AT77" i="79" s="1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J9" i="79"/>
  <c r="AK9" i="79"/>
  <c r="AT9" i="79" s="1"/>
  <c r="AB4" i="79"/>
  <c r="AJ3" i="79"/>
  <c r="Y79" i="41"/>
  <c r="X79" i="41"/>
  <c r="X77" i="83"/>
  <c r="Y77" i="83"/>
  <c r="Z77" i="83" s="1"/>
  <c r="AI79" i="27"/>
  <c r="AN79" i="27"/>
  <c r="AN81" i="27" s="1"/>
  <c r="X79" i="94"/>
  <c r="Z79" i="94" s="1"/>
  <c r="Y79" i="94"/>
  <c r="AR77" i="90"/>
  <c r="W77" i="30"/>
  <c r="AG76" i="30"/>
  <c r="AP76" i="30" s="1"/>
  <c r="AF76" i="30"/>
  <c r="AO76" i="30" s="1"/>
  <c r="AE76" i="30"/>
  <c r="AJ66" i="27"/>
  <c r="AK66" i="27"/>
  <c r="AT66" i="27" s="1"/>
  <c r="AJ42" i="27"/>
  <c r="AK42" i="27"/>
  <c r="AT42" i="27" s="1"/>
  <c r="AJ24" i="27"/>
  <c r="AK24" i="27"/>
  <c r="AT24" i="27" s="1"/>
  <c r="AH76" i="25"/>
  <c r="AQ76" i="25" s="1"/>
  <c r="AH83" i="89"/>
  <c r="AQ83" i="89" s="1"/>
  <c r="AJ55" i="39"/>
  <c r="AK55" i="39"/>
  <c r="AT55" i="39" s="1"/>
  <c r="AJ25" i="39"/>
  <c r="AK25" i="39"/>
  <c r="AT25" i="39" s="1"/>
  <c r="AJ72" i="79"/>
  <c r="AK72" i="79"/>
  <c r="AT72" i="79" s="1"/>
  <c r="AJ60" i="79"/>
  <c r="AK60" i="79"/>
  <c r="AT60" i="79" s="1"/>
  <c r="AJ30" i="79"/>
  <c r="AK30" i="79"/>
  <c r="AT30" i="79" s="1"/>
  <c r="AJ18" i="79"/>
  <c r="AK18" i="79"/>
  <c r="AT18" i="79" s="1"/>
  <c r="AJ12" i="79"/>
  <c r="AK12" i="79"/>
  <c r="AT12" i="79" s="1"/>
  <c r="X82" i="86"/>
  <c r="Y82" i="86"/>
  <c r="AH76" i="30"/>
  <c r="AQ76" i="30" s="1"/>
  <c r="AJ68" i="27"/>
  <c r="AK68" i="27"/>
  <c r="AT68" i="27" s="1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H77" i="42"/>
  <c r="AQ77" i="42" s="1"/>
  <c r="AH78" i="35"/>
  <c r="AQ78" i="35" s="1"/>
  <c r="X79" i="45"/>
  <c r="Y79" i="45"/>
  <c r="AE79" i="87"/>
  <c r="AG79" i="87"/>
  <c r="AP79" i="87" s="1"/>
  <c r="AP81" i="87" s="1"/>
  <c r="AX79" i="87"/>
  <c r="S79" i="87" s="1"/>
  <c r="AC79" i="87" s="1"/>
  <c r="AF79" i="87"/>
  <c r="AO79" i="87" s="1"/>
  <c r="AO81" i="87" s="1"/>
  <c r="AJ77" i="39"/>
  <c r="AK77" i="39"/>
  <c r="AT77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J9" i="39"/>
  <c r="AK9" i="39"/>
  <c r="AT9" i="39" s="1"/>
  <c r="AJ3" i="39"/>
  <c r="AB4" i="39"/>
  <c r="AR82" i="89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J50" i="79"/>
  <c r="AK50" i="79"/>
  <c r="AT50" i="79" s="1"/>
  <c r="AJ44" i="79"/>
  <c r="AK44" i="79"/>
  <c r="AT44" i="79" s="1"/>
  <c r="AJ38" i="79"/>
  <c r="AK38" i="79"/>
  <c r="AT38" i="79" s="1"/>
  <c r="AJ32" i="79"/>
  <c r="AK32" i="79"/>
  <c r="AT32" i="79" s="1"/>
  <c r="AJ26" i="79"/>
  <c r="AK26" i="79"/>
  <c r="AT26" i="79" s="1"/>
  <c r="AJ20" i="79"/>
  <c r="AK20" i="79"/>
  <c r="AT20" i="79" s="1"/>
  <c r="AJ14" i="79"/>
  <c r="AK14" i="79"/>
  <c r="AT14" i="79" s="1"/>
  <c r="AJ8" i="79"/>
  <c r="AK8" i="79"/>
  <c r="AT8" i="79" s="1"/>
  <c r="AN75" i="37"/>
  <c r="AI75" i="37"/>
  <c r="Z79" i="81"/>
  <c r="Y79" i="81"/>
  <c r="X79" i="81"/>
  <c r="AI76" i="83"/>
  <c r="AN76" i="83"/>
  <c r="AK6" i="87" l="1"/>
  <c r="AT6" i="87" s="1"/>
  <c r="AE75" i="73"/>
  <c r="AF75" i="73"/>
  <c r="AO75" i="73" s="1"/>
  <c r="W76" i="73"/>
  <c r="AG75" i="73"/>
  <c r="AP75" i="73" s="1"/>
  <c r="AF79" i="94"/>
  <c r="AO79" i="94" s="1"/>
  <c r="W80" i="94"/>
  <c r="AG79" i="94"/>
  <c r="AP79" i="94" s="1"/>
  <c r="AE79" i="94"/>
  <c r="AF77" i="83"/>
  <c r="AO77" i="83" s="1"/>
  <c r="AE77" i="83"/>
  <c r="W78" i="83"/>
  <c r="AG77" i="83"/>
  <c r="AP77" i="83" s="1"/>
  <c r="AS32" i="79"/>
  <c r="AL32" i="79"/>
  <c r="AU32" i="79" s="1"/>
  <c r="AS3" i="39"/>
  <c r="AL3" i="39"/>
  <c r="AU3" i="39" s="1"/>
  <c r="AS77" i="39"/>
  <c r="AL77" i="39"/>
  <c r="AU77" i="39" s="1"/>
  <c r="AI76" i="30"/>
  <c r="AN76" i="30"/>
  <c r="AJ43" i="87"/>
  <c r="AK43" i="87"/>
  <c r="AT43" i="87" s="1"/>
  <c r="AR76" i="83"/>
  <c r="AS14" i="27"/>
  <c r="AL14" i="27"/>
  <c r="AU14" i="27" s="1"/>
  <c r="AS32" i="27"/>
  <c r="AL32" i="27"/>
  <c r="AU32" i="27" s="1"/>
  <c r="AS50" i="27"/>
  <c r="AL50" i="27"/>
  <c r="AU50" i="27" s="1"/>
  <c r="AS68" i="27"/>
  <c r="AL68" i="27"/>
  <c r="AU68" i="27" s="1"/>
  <c r="AS18" i="79"/>
  <c r="AL18" i="79"/>
  <c r="AU18" i="79" s="1"/>
  <c r="AS72" i="79"/>
  <c r="AL72" i="79"/>
  <c r="AU72" i="79" s="1"/>
  <c r="AS42" i="27"/>
  <c r="AL42" i="27"/>
  <c r="AU42" i="27" s="1"/>
  <c r="Y77" i="30"/>
  <c r="X77" i="30"/>
  <c r="AH79" i="41"/>
  <c r="AQ79" i="41" s="1"/>
  <c r="AS9" i="79"/>
  <c r="AL9" i="79"/>
  <c r="AU9" i="79" s="1"/>
  <c r="AS27" i="79"/>
  <c r="AL27" i="79"/>
  <c r="AU27" i="79" s="1"/>
  <c r="AS45" i="79"/>
  <c r="AL45" i="79"/>
  <c r="AU45" i="79" s="1"/>
  <c r="AS63" i="79"/>
  <c r="AL63" i="79"/>
  <c r="AU63" i="79" s="1"/>
  <c r="AH79" i="31"/>
  <c r="AQ79" i="31" s="1"/>
  <c r="AQ81" i="31" s="1"/>
  <c r="AZ3" i="31"/>
  <c r="AX4" i="31" s="1"/>
  <c r="S4" i="31" s="1"/>
  <c r="AC4" i="31" s="1"/>
  <c r="AB5" i="31" s="1"/>
  <c r="AX3" i="31"/>
  <c r="S3" i="31" s="1"/>
  <c r="AC3" i="31" s="1"/>
  <c r="AX6" i="31"/>
  <c r="S6" i="31" s="1"/>
  <c r="AC6" i="31" s="1"/>
  <c r="AB7" i="31" s="1"/>
  <c r="AX7" i="31"/>
  <c r="S7" i="31" s="1"/>
  <c r="AC7" i="31" s="1"/>
  <c r="AB8" i="31" s="1"/>
  <c r="AX8" i="31"/>
  <c r="S8" i="31" s="1"/>
  <c r="AC8" i="31" s="1"/>
  <c r="AB9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7" i="31"/>
  <c r="S77" i="31" s="1"/>
  <c r="AC77" i="31" s="1"/>
  <c r="AB78" i="31" s="1"/>
  <c r="AX74" i="31"/>
  <c r="S74" i="31" s="1"/>
  <c r="AC74" i="31" s="1"/>
  <c r="AB75" i="31" s="1"/>
  <c r="AX76" i="31"/>
  <c r="S76" i="31" s="1"/>
  <c r="AC76" i="31" s="1"/>
  <c r="AB77" i="31" s="1"/>
  <c r="AX75" i="31"/>
  <c r="S75" i="31" s="1"/>
  <c r="AC75" i="31" s="1"/>
  <c r="AB76" i="31" s="1"/>
  <c r="AX78" i="31"/>
  <c r="S78" i="31" s="1"/>
  <c r="AC78" i="31" s="1"/>
  <c r="AB79" i="31" s="1"/>
  <c r="AS16" i="39"/>
  <c r="AL16" i="39"/>
  <c r="AU16" i="39" s="1"/>
  <c r="AS34" i="39"/>
  <c r="AL34" i="39"/>
  <c r="AU34" i="39" s="1"/>
  <c r="AS52" i="39"/>
  <c r="AL52" i="39"/>
  <c r="AU52" i="39" s="1"/>
  <c r="AS70" i="39"/>
  <c r="AL70" i="39"/>
  <c r="AU70" i="39" s="1"/>
  <c r="AJ79" i="87"/>
  <c r="AS79" i="87" s="1"/>
  <c r="AK79" i="87"/>
  <c r="AT79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I78" i="38"/>
  <c r="AN78" i="38"/>
  <c r="AS15" i="27"/>
  <c r="AL15" i="27"/>
  <c r="AU15" i="27" s="1"/>
  <c r="AS33" i="27"/>
  <c r="AL33" i="27"/>
  <c r="AU33" i="27" s="1"/>
  <c r="AS51" i="27"/>
  <c r="AL51" i="27"/>
  <c r="AU51" i="27" s="1"/>
  <c r="AS69" i="27"/>
  <c r="AL69" i="27"/>
  <c r="AU69" i="27" s="1"/>
  <c r="AS48" i="27"/>
  <c r="AL48" i="27"/>
  <c r="AU48" i="27" s="1"/>
  <c r="X79" i="43"/>
  <c r="Y79" i="43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X80" i="29"/>
  <c r="Y80" i="29"/>
  <c r="Z80" i="29" s="1"/>
  <c r="AN79" i="85"/>
  <c r="AI79" i="85"/>
  <c r="AS36" i="27"/>
  <c r="AL36" i="27"/>
  <c r="AU36" i="27" s="1"/>
  <c r="AF76" i="37"/>
  <c r="AO76" i="37" s="1"/>
  <c r="AE76" i="37"/>
  <c r="W77" i="37"/>
  <c r="AG76" i="37"/>
  <c r="AP76" i="37" s="1"/>
  <c r="AR78" i="45"/>
  <c r="AN79" i="39"/>
  <c r="AN81" i="39" s="1"/>
  <c r="AI79" i="39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AI75" i="47"/>
  <c r="AN75" i="47"/>
  <c r="AS7" i="39"/>
  <c r="AL7" i="39"/>
  <c r="AU7" i="39" s="1"/>
  <c r="AS14" i="39"/>
  <c r="AL14" i="39"/>
  <c r="AU14" i="39" s="1"/>
  <c r="AS32" i="39"/>
  <c r="AL32" i="39"/>
  <c r="AU32" i="39" s="1"/>
  <c r="AS50" i="39"/>
  <c r="AL50" i="39"/>
  <c r="AU50" i="39" s="1"/>
  <c r="AS68" i="39"/>
  <c r="AL68" i="39"/>
  <c r="AU68" i="39" s="1"/>
  <c r="AS74" i="27"/>
  <c r="AL74" i="27"/>
  <c r="AU74" i="27" s="1"/>
  <c r="AS36" i="79"/>
  <c r="AL36" i="79"/>
  <c r="AU36" i="79" s="1"/>
  <c r="AS19" i="39"/>
  <c r="AL19" i="39"/>
  <c r="AU19" i="39" s="1"/>
  <c r="AI76" i="25"/>
  <c r="AN76" i="25"/>
  <c r="AS50" i="79"/>
  <c r="AL50" i="79"/>
  <c r="AU50" i="79" s="1"/>
  <c r="AS21" i="39"/>
  <c r="AL21" i="39"/>
  <c r="AU21" i="39" s="1"/>
  <c r="AH79" i="45"/>
  <c r="AQ79" i="45" s="1"/>
  <c r="AS3" i="79"/>
  <c r="AL3" i="79"/>
  <c r="AU3" i="79" s="1"/>
  <c r="AJ49" i="87"/>
  <c r="AK49" i="87"/>
  <c r="AT49" i="87" s="1"/>
  <c r="AS8" i="79"/>
  <c r="AL8" i="79"/>
  <c r="AU8" i="79" s="1"/>
  <c r="AS62" i="79"/>
  <c r="AL62" i="79"/>
  <c r="AU62" i="79" s="1"/>
  <c r="AS33" i="39"/>
  <c r="AL33" i="39"/>
  <c r="AU33" i="39" s="1"/>
  <c r="AS51" i="39"/>
  <c r="AL51" i="39"/>
  <c r="AU51" i="39" s="1"/>
  <c r="AS69" i="39"/>
  <c r="AL69" i="39"/>
  <c r="AU69" i="39" s="1"/>
  <c r="AI79" i="87"/>
  <c r="AN79" i="87"/>
  <c r="AN81" i="87" s="1"/>
  <c r="AH82" i="86"/>
  <c r="AQ82" i="86" s="1"/>
  <c r="AJ76" i="87"/>
  <c r="AK76" i="87"/>
  <c r="AT76" i="87" s="1"/>
  <c r="AJ69" i="87"/>
  <c r="AK69" i="87"/>
  <c r="AT69" i="87" s="1"/>
  <c r="AJ63" i="87"/>
  <c r="AK63" i="87"/>
  <c r="AT63" i="87" s="1"/>
  <c r="AJ57" i="87"/>
  <c r="AK57" i="87"/>
  <c r="AT57" i="87" s="1"/>
  <c r="AJ51" i="87"/>
  <c r="AK51" i="87"/>
  <c r="AT51" i="87" s="1"/>
  <c r="AJ45" i="87"/>
  <c r="AK45" i="87"/>
  <c r="AT45" i="87" s="1"/>
  <c r="AJ39" i="87"/>
  <c r="AK39" i="87"/>
  <c r="AT39" i="87" s="1"/>
  <c r="AJ33" i="87"/>
  <c r="AK33" i="87"/>
  <c r="AT33" i="87" s="1"/>
  <c r="AJ27" i="87"/>
  <c r="AK27" i="87"/>
  <c r="AT27" i="87" s="1"/>
  <c r="AJ21" i="87"/>
  <c r="AK21" i="87"/>
  <c r="AT21" i="87" s="1"/>
  <c r="AJ15" i="87"/>
  <c r="AK15" i="87"/>
  <c r="AT15" i="87" s="1"/>
  <c r="AJ9" i="87"/>
  <c r="AK9" i="87"/>
  <c r="AT9" i="87" s="1"/>
  <c r="AJ3" i="87"/>
  <c r="AB4" i="87"/>
  <c r="Z78" i="33"/>
  <c r="Y78" i="33"/>
  <c r="X78" i="33"/>
  <c r="AS49" i="39"/>
  <c r="AL49" i="39"/>
  <c r="AU49" i="39" s="1"/>
  <c r="AI77" i="42"/>
  <c r="AN77" i="42"/>
  <c r="AR78" i="81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Y80" i="82"/>
  <c r="X80" i="82"/>
  <c r="AS10" i="27"/>
  <c r="AL10" i="27"/>
  <c r="AU10" i="27" s="1"/>
  <c r="AS28" i="27"/>
  <c r="AL28" i="27"/>
  <c r="AU28" i="27" s="1"/>
  <c r="AS46" i="27"/>
  <c r="AL46" i="27"/>
  <c r="AU46" i="27" s="1"/>
  <c r="AS64" i="27"/>
  <c r="AL64" i="27"/>
  <c r="AU64" i="27" s="1"/>
  <c r="AN74" i="78"/>
  <c r="AI74" i="78"/>
  <c r="AS42" i="79"/>
  <c r="AL42" i="79"/>
  <c r="AU42" i="79" s="1"/>
  <c r="AS43" i="39"/>
  <c r="AL43" i="39"/>
  <c r="AU43" i="39" s="1"/>
  <c r="AR81" i="86"/>
  <c r="AS11" i="79"/>
  <c r="AL11" i="79"/>
  <c r="AU11" i="79" s="1"/>
  <c r="AS29" i="79"/>
  <c r="AL29" i="79"/>
  <c r="AU29" i="79" s="1"/>
  <c r="AS47" i="79"/>
  <c r="AL47" i="79"/>
  <c r="AU47" i="79" s="1"/>
  <c r="AS65" i="79"/>
  <c r="AL65" i="79"/>
  <c r="AU65" i="79" s="1"/>
  <c r="AS12" i="39"/>
  <c r="AL12" i="39"/>
  <c r="AU12" i="39" s="1"/>
  <c r="AS30" i="39"/>
  <c r="AL30" i="39"/>
  <c r="AU30" i="39" s="1"/>
  <c r="AS48" i="39"/>
  <c r="AL48" i="39"/>
  <c r="AU48" i="39" s="1"/>
  <c r="AS66" i="39"/>
  <c r="AL66" i="39"/>
  <c r="AU66" i="39" s="1"/>
  <c r="AI82" i="77"/>
  <c r="AN82" i="77"/>
  <c r="AS30" i="27"/>
  <c r="AL30" i="27"/>
  <c r="AU30" i="27" s="1"/>
  <c r="AR77" i="91"/>
  <c r="AS25" i="79"/>
  <c r="AL25" i="79"/>
  <c r="AU25" i="79" s="1"/>
  <c r="AS43" i="79"/>
  <c r="AL43" i="79"/>
  <c r="AU43" i="79" s="1"/>
  <c r="AS61" i="79"/>
  <c r="AL61" i="79"/>
  <c r="AU61" i="79" s="1"/>
  <c r="AJ7" i="27"/>
  <c r="AK7" i="27"/>
  <c r="AT7" i="27" s="1"/>
  <c r="AS31" i="27"/>
  <c r="AL31" i="27"/>
  <c r="AU31" i="27" s="1"/>
  <c r="AS49" i="27"/>
  <c r="AL49" i="27"/>
  <c r="AU49" i="27" s="1"/>
  <c r="AS67" i="27"/>
  <c r="AL67" i="27"/>
  <c r="AU67" i="27" s="1"/>
  <c r="AS72" i="27"/>
  <c r="AL72" i="27"/>
  <c r="AU72" i="27" s="1"/>
  <c r="AS8" i="39"/>
  <c r="AL8" i="39"/>
  <c r="AU8" i="39" s="1"/>
  <c r="W80" i="81"/>
  <c r="AG79" i="81"/>
  <c r="AP79" i="81" s="1"/>
  <c r="AF79" i="81"/>
  <c r="AO79" i="81" s="1"/>
  <c r="AE79" i="81"/>
  <c r="AS68" i="79"/>
  <c r="AL68" i="79"/>
  <c r="AU68" i="79" s="1"/>
  <c r="AS39" i="39"/>
  <c r="AL39" i="39"/>
  <c r="AU39" i="39" s="1"/>
  <c r="AJ55" i="87"/>
  <c r="AK55" i="87"/>
  <c r="AT55" i="87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AS9" i="39"/>
  <c r="AL9" i="39"/>
  <c r="AU9" i="39" s="1"/>
  <c r="AS27" i="39"/>
  <c r="AL27" i="39"/>
  <c r="AU27" i="39" s="1"/>
  <c r="AS45" i="39"/>
  <c r="AL45" i="39"/>
  <c r="AU45" i="39" s="1"/>
  <c r="AS63" i="39"/>
  <c r="AL63" i="39"/>
  <c r="AU63" i="39" s="1"/>
  <c r="AH79" i="81"/>
  <c r="AQ79" i="81" s="1"/>
  <c r="AS26" i="79"/>
  <c r="AL26" i="79"/>
  <c r="AU26" i="79" s="1"/>
  <c r="AS44" i="79"/>
  <c r="AL44" i="79"/>
  <c r="AU44" i="79" s="1"/>
  <c r="AS15" i="39"/>
  <c r="AL15" i="39"/>
  <c r="AU15" i="39" s="1"/>
  <c r="AJ4" i="39"/>
  <c r="AK4" i="39"/>
  <c r="AT4" i="39" s="1"/>
  <c r="AT81" i="39" s="1"/>
  <c r="AS20" i="27"/>
  <c r="AL20" i="27"/>
  <c r="AU20" i="27" s="1"/>
  <c r="AS38" i="27"/>
  <c r="AL38" i="27"/>
  <c r="AU38" i="27" s="1"/>
  <c r="AS56" i="27"/>
  <c r="AL56" i="27"/>
  <c r="AU56" i="27" s="1"/>
  <c r="Z82" i="86"/>
  <c r="AS30" i="79"/>
  <c r="AL30" i="79"/>
  <c r="AU30" i="79" s="1"/>
  <c r="AS25" i="39"/>
  <c r="AL25" i="39"/>
  <c r="AU25" i="39" s="1"/>
  <c r="AS66" i="27"/>
  <c r="AL66" i="27"/>
  <c r="AU66" i="27" s="1"/>
  <c r="AR79" i="27"/>
  <c r="AR81" i="27" s="1"/>
  <c r="AL79" i="27"/>
  <c r="AU79" i="27" s="1"/>
  <c r="Z79" i="4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Z79" i="31"/>
  <c r="AS22" i="39"/>
  <c r="AL22" i="39"/>
  <c r="AU22" i="39" s="1"/>
  <c r="AS40" i="39"/>
  <c r="AL40" i="39"/>
  <c r="AU40" i="39" s="1"/>
  <c r="AS58" i="39"/>
  <c r="AL58" i="39"/>
  <c r="AU58" i="39" s="1"/>
  <c r="AS75" i="39"/>
  <c r="AL75" i="39"/>
  <c r="AU75" i="39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X13" i="87"/>
  <c r="S13" i="87" s="1"/>
  <c r="AC13" i="87" s="1"/>
  <c r="AB14" i="87" s="1"/>
  <c r="AX7" i="87"/>
  <c r="S7" i="87" s="1"/>
  <c r="AC7" i="87" s="1"/>
  <c r="AB8" i="87" s="1"/>
  <c r="X80" i="34"/>
  <c r="Z80" i="34" s="1"/>
  <c r="Y80" i="34"/>
  <c r="AS21" i="27"/>
  <c r="AL21" i="27"/>
  <c r="AU21" i="27" s="1"/>
  <c r="AS39" i="27"/>
  <c r="AL39" i="27"/>
  <c r="AU39" i="27" s="1"/>
  <c r="AS57" i="27"/>
  <c r="AL57" i="27"/>
  <c r="AU57" i="27" s="1"/>
  <c r="AS75" i="27"/>
  <c r="AL75" i="27"/>
  <c r="AU75" i="27" s="1"/>
  <c r="AH77" i="74"/>
  <c r="AQ77" i="74" s="1"/>
  <c r="AS5" i="39"/>
  <c r="AL5" i="39"/>
  <c r="AU5" i="39" s="1"/>
  <c r="AS23" i="39"/>
  <c r="AL23" i="39"/>
  <c r="AU23" i="39" s="1"/>
  <c r="AS41" i="39"/>
  <c r="AL41" i="39"/>
  <c r="AU41" i="39" s="1"/>
  <c r="AS59" i="39"/>
  <c r="AL59" i="39"/>
  <c r="AU59" i="39" s="1"/>
  <c r="AS78" i="39"/>
  <c r="AL78" i="39"/>
  <c r="AU78" i="39" s="1"/>
  <c r="W78" i="46"/>
  <c r="AG77" i="46"/>
  <c r="AP77" i="46" s="1"/>
  <c r="AF77" i="46"/>
  <c r="AO77" i="46" s="1"/>
  <c r="AE77" i="46"/>
  <c r="AI79" i="29"/>
  <c r="AN79" i="29"/>
  <c r="Z80" i="85"/>
  <c r="X80" i="85"/>
  <c r="Y80" i="85"/>
  <c r="AR78" i="31"/>
  <c r="AH79" i="26"/>
  <c r="AQ79" i="26" s="1"/>
  <c r="AS23" i="27"/>
  <c r="AL23" i="27"/>
  <c r="AU23" i="27" s="1"/>
  <c r="AS41" i="27"/>
  <c r="AL41" i="27"/>
  <c r="AU41" i="27" s="1"/>
  <c r="AS59" i="27"/>
  <c r="AL59" i="27"/>
  <c r="AU59" i="27" s="1"/>
  <c r="AS77" i="27"/>
  <c r="AL77" i="27"/>
  <c r="AU77" i="27" s="1"/>
  <c r="AS37" i="39"/>
  <c r="AL37" i="39"/>
  <c r="AU37" i="39" s="1"/>
  <c r="AR74" i="73"/>
  <c r="AS20" i="39"/>
  <c r="AL20" i="39"/>
  <c r="AU20" i="39" s="1"/>
  <c r="AS38" i="39"/>
  <c r="AL38" i="39"/>
  <c r="AU38" i="39" s="1"/>
  <c r="AS56" i="39"/>
  <c r="AL56" i="39"/>
  <c r="AU56" i="39" s="1"/>
  <c r="AS74" i="39"/>
  <c r="AL74" i="39"/>
  <c r="AU74" i="39" s="1"/>
  <c r="AJ13" i="27"/>
  <c r="AK13" i="27"/>
  <c r="AT13" i="27" s="1"/>
  <c r="AS6" i="79"/>
  <c r="AL6" i="79"/>
  <c r="AU6" i="79" s="1"/>
  <c r="AS66" i="79"/>
  <c r="AL66" i="79"/>
  <c r="AU66" i="79" s="1"/>
  <c r="AS61" i="39"/>
  <c r="AL61" i="39"/>
  <c r="AU61" i="39" s="1"/>
  <c r="AS7" i="79"/>
  <c r="AL7" i="79"/>
  <c r="AU7" i="79" s="1"/>
  <c r="X84" i="89"/>
  <c r="Y84" i="89"/>
  <c r="Z84" i="89" s="1"/>
  <c r="AN78" i="35"/>
  <c r="AI78" i="35"/>
  <c r="AS14" i="79"/>
  <c r="AL14" i="79"/>
  <c r="AU14" i="79" s="1"/>
  <c r="AS57" i="39"/>
  <c r="AL57" i="39"/>
  <c r="AU57" i="39" s="1"/>
  <c r="AJ77" i="87"/>
  <c r="AK77" i="87"/>
  <c r="AT77" i="87" s="1"/>
  <c r="AJ73" i="87"/>
  <c r="AK73" i="87"/>
  <c r="AT73" i="87" s="1"/>
  <c r="AJ67" i="87"/>
  <c r="AK67" i="87"/>
  <c r="AT67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X12" i="87"/>
  <c r="S12" i="87" s="1"/>
  <c r="AC12" i="87" s="1"/>
  <c r="AB13" i="87" s="1"/>
  <c r="AX6" i="87"/>
  <c r="S6" i="87" s="1"/>
  <c r="AC6" i="87" s="1"/>
  <c r="AB7" i="87" s="1"/>
  <c r="AR76" i="75"/>
  <c r="AN77" i="33"/>
  <c r="AI77" i="33"/>
  <c r="AS48" i="79"/>
  <c r="AL48" i="79"/>
  <c r="AU48" i="79" s="1"/>
  <c r="AS67" i="39"/>
  <c r="AL67" i="39"/>
  <c r="AU67" i="39" s="1"/>
  <c r="AI78" i="43"/>
  <c r="AN78" i="43"/>
  <c r="AR78" i="94"/>
  <c r="AR78" i="26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E78" i="93"/>
  <c r="AF78" i="93"/>
  <c r="AO78" i="93" s="1"/>
  <c r="W79" i="93"/>
  <c r="AG78" i="93"/>
  <c r="AP78" i="93" s="1"/>
  <c r="AS16" i="27"/>
  <c r="AL16" i="27"/>
  <c r="AU16" i="27" s="1"/>
  <c r="AS34" i="27"/>
  <c r="AL34" i="27"/>
  <c r="AU34" i="27" s="1"/>
  <c r="AS52" i="27"/>
  <c r="AL52" i="27"/>
  <c r="AU52" i="27" s="1"/>
  <c r="AS70" i="27"/>
  <c r="AL70" i="27"/>
  <c r="AU70" i="27" s="1"/>
  <c r="Z79" i="26"/>
  <c r="AH78" i="91"/>
  <c r="AQ78" i="91" s="1"/>
  <c r="AS17" i="79"/>
  <c r="AL17" i="79"/>
  <c r="AU17" i="79" s="1"/>
  <c r="AS35" i="79"/>
  <c r="AL35" i="79"/>
  <c r="AU35" i="79" s="1"/>
  <c r="AS53" i="79"/>
  <c r="AL53" i="79"/>
  <c r="AU53" i="79" s="1"/>
  <c r="AS71" i="79"/>
  <c r="AL71" i="79"/>
  <c r="AU71" i="79" s="1"/>
  <c r="AS18" i="39"/>
  <c r="AL18" i="39"/>
  <c r="AU18" i="39" s="1"/>
  <c r="AS36" i="39"/>
  <c r="AL36" i="39"/>
  <c r="AU36" i="39" s="1"/>
  <c r="AS54" i="39"/>
  <c r="AL54" i="39"/>
  <c r="AU54" i="39" s="1"/>
  <c r="AS72" i="39"/>
  <c r="AL72" i="39"/>
  <c r="AU72" i="39" s="1"/>
  <c r="AH77" i="75"/>
  <c r="AQ77" i="75" s="1"/>
  <c r="AS54" i="27"/>
  <c r="AL54" i="27"/>
  <c r="AU54" i="27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AR76" i="74"/>
  <c r="AJ19" i="27"/>
  <c r="AK19" i="27"/>
  <c r="AT19" i="27" s="1"/>
  <c r="AS37" i="27"/>
  <c r="AL37" i="27"/>
  <c r="AU37" i="27" s="1"/>
  <c r="AS55" i="27"/>
  <c r="AL55" i="27"/>
  <c r="AU55" i="27" s="1"/>
  <c r="AS73" i="27"/>
  <c r="AL73" i="27"/>
  <c r="AU73" i="27" s="1"/>
  <c r="AJ18" i="27"/>
  <c r="AI78" i="90"/>
  <c r="AN78" i="90"/>
  <c r="AI83" i="89"/>
  <c r="AN83" i="89"/>
  <c r="AJ61" i="87"/>
  <c r="AK61" i="87"/>
  <c r="AT61" i="87" s="1"/>
  <c r="AR75" i="37"/>
  <c r="Z79" i="45"/>
  <c r="AS8" i="27"/>
  <c r="AL8" i="27"/>
  <c r="AU8" i="27" s="1"/>
  <c r="AS26" i="27"/>
  <c r="AL26" i="27"/>
  <c r="AU26" i="27" s="1"/>
  <c r="AS44" i="27"/>
  <c r="AL44" i="27"/>
  <c r="AU44" i="27" s="1"/>
  <c r="AS62" i="27"/>
  <c r="AL62" i="27"/>
  <c r="AU62" i="27" s="1"/>
  <c r="AS12" i="79"/>
  <c r="AL12" i="79"/>
  <c r="AU12" i="79" s="1"/>
  <c r="AS60" i="79"/>
  <c r="AL60" i="79"/>
  <c r="AU60" i="79" s="1"/>
  <c r="AS55" i="39"/>
  <c r="AL55" i="39"/>
  <c r="AU55" i="39" s="1"/>
  <c r="AS24" i="27"/>
  <c r="AL24" i="27"/>
  <c r="AU24" i="27" s="1"/>
  <c r="AH77" i="83"/>
  <c r="AQ77" i="83" s="1"/>
  <c r="AJ4" i="79"/>
  <c r="AK4" i="79"/>
  <c r="AT4" i="79" s="1"/>
  <c r="AT81" i="79" s="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J75" i="87"/>
  <c r="AK75" i="87"/>
  <c r="AT75" i="87" s="1"/>
  <c r="AJ72" i="87"/>
  <c r="AK72" i="87"/>
  <c r="AT72" i="87" s="1"/>
  <c r="AJ66" i="87"/>
  <c r="AK66" i="87"/>
  <c r="AT66" i="87" s="1"/>
  <c r="AJ60" i="87"/>
  <c r="AK60" i="87"/>
  <c r="AT60" i="87" s="1"/>
  <c r="AJ54" i="87"/>
  <c r="AK54" i="87"/>
  <c r="AT54" i="87" s="1"/>
  <c r="AJ48" i="87"/>
  <c r="AK48" i="87"/>
  <c r="AT48" i="87" s="1"/>
  <c r="AJ42" i="87"/>
  <c r="AK42" i="87"/>
  <c r="AT42" i="87" s="1"/>
  <c r="AJ36" i="87"/>
  <c r="AK36" i="87"/>
  <c r="AT36" i="87" s="1"/>
  <c r="AJ30" i="87"/>
  <c r="AK30" i="87"/>
  <c r="AT30" i="87" s="1"/>
  <c r="AJ24" i="87"/>
  <c r="AK24" i="87"/>
  <c r="AT24" i="87" s="1"/>
  <c r="AJ18" i="87"/>
  <c r="AK18" i="87"/>
  <c r="AT18" i="87" s="1"/>
  <c r="AX11" i="87"/>
  <c r="S11" i="87" s="1"/>
  <c r="AC11" i="87" s="1"/>
  <c r="AB12" i="87" s="1"/>
  <c r="AS9" i="27"/>
  <c r="AL9" i="27"/>
  <c r="AU9" i="27" s="1"/>
  <c r="AS27" i="27"/>
  <c r="AL27" i="27"/>
  <c r="AU27" i="27" s="1"/>
  <c r="AS45" i="27"/>
  <c r="AL45" i="27"/>
  <c r="AU45" i="27" s="1"/>
  <c r="AS63" i="27"/>
  <c r="AL63" i="27"/>
  <c r="AU63" i="27" s="1"/>
  <c r="AS12" i="27"/>
  <c r="AL12" i="27"/>
  <c r="AU12" i="27" s="1"/>
  <c r="Z77" i="74"/>
  <c r="AS11" i="39"/>
  <c r="AL11" i="39"/>
  <c r="AU11" i="39" s="1"/>
  <c r="AS29" i="39"/>
  <c r="AL29" i="39"/>
  <c r="AU29" i="39" s="1"/>
  <c r="AS47" i="39"/>
  <c r="AL47" i="39"/>
  <c r="AU47" i="39" s="1"/>
  <c r="AS65" i="39"/>
  <c r="AL65" i="39"/>
  <c r="AU65" i="39" s="1"/>
  <c r="AN79" i="82"/>
  <c r="AI79" i="82"/>
  <c r="Z75" i="78"/>
  <c r="X75" i="78"/>
  <c r="Y75" i="78"/>
  <c r="AS6" i="27"/>
  <c r="AL6" i="27"/>
  <c r="AU6" i="27" s="1"/>
  <c r="AH76" i="37"/>
  <c r="AQ76" i="37" s="1"/>
  <c r="Z77" i="75"/>
  <c r="AS11" i="27"/>
  <c r="AL11" i="27"/>
  <c r="AU11" i="27" s="1"/>
  <c r="AS29" i="27"/>
  <c r="AL29" i="27"/>
  <c r="AU29" i="27" s="1"/>
  <c r="AS47" i="27"/>
  <c r="AL47" i="27"/>
  <c r="AU47" i="27" s="1"/>
  <c r="AS65" i="27"/>
  <c r="AL65" i="27"/>
  <c r="AU65" i="27" s="1"/>
  <c r="Z83" i="77"/>
  <c r="Y83" i="77"/>
  <c r="X83" i="77"/>
  <c r="X76" i="47"/>
  <c r="Y76" i="47"/>
  <c r="Z76" i="47" s="1"/>
  <c r="AS73" i="39"/>
  <c r="AL73" i="39"/>
  <c r="AU73" i="39" s="1"/>
  <c r="AS26" i="39"/>
  <c r="AL26" i="39"/>
  <c r="AU26" i="39" s="1"/>
  <c r="AS44" i="39"/>
  <c r="AL44" i="39"/>
  <c r="AU44" i="39" s="1"/>
  <c r="AS62" i="39"/>
  <c r="AL62" i="39"/>
  <c r="AU62" i="39" s="1"/>
  <c r="AS24" i="79"/>
  <c r="AL24" i="79"/>
  <c r="AU24" i="79" s="1"/>
  <c r="AS75" i="79"/>
  <c r="AL75" i="79"/>
  <c r="AU75" i="79" s="1"/>
  <c r="Z77" i="25"/>
  <c r="Y77" i="25"/>
  <c r="X77" i="25"/>
  <c r="AH79" i="94"/>
  <c r="AQ79" i="94" s="1"/>
  <c r="AF78" i="95"/>
  <c r="AO78" i="95" s="1"/>
  <c r="AE78" i="95"/>
  <c r="W79" i="95"/>
  <c r="AG78" i="95"/>
  <c r="AP78" i="95" s="1"/>
  <c r="AJ78" i="87"/>
  <c r="AK78" i="87"/>
  <c r="AT78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J5" i="87"/>
  <c r="AK5" i="87"/>
  <c r="AT5" i="87" s="1"/>
  <c r="AI79" i="34"/>
  <c r="AN79" i="34"/>
  <c r="Z79" i="38"/>
  <c r="X79" i="38"/>
  <c r="Y79" i="38"/>
  <c r="AS31" i="39"/>
  <c r="AL31" i="39"/>
  <c r="AU31" i="39" s="1"/>
  <c r="X78" i="42"/>
  <c r="Z78" i="42" s="1"/>
  <c r="Y78" i="42"/>
  <c r="AR79" i="79"/>
  <c r="AR81" i="79" s="1"/>
  <c r="AL79" i="79"/>
  <c r="AU79" i="79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8" i="79"/>
  <c r="AL78" i="79"/>
  <c r="AU78" i="79" s="1"/>
  <c r="AH75" i="73"/>
  <c r="AQ75" i="73" s="1"/>
  <c r="AJ3" i="27"/>
  <c r="AB4" i="27"/>
  <c r="AS22" i="27"/>
  <c r="AL22" i="27"/>
  <c r="AU22" i="27" s="1"/>
  <c r="AS40" i="27"/>
  <c r="AL40" i="27"/>
  <c r="AU40" i="27" s="1"/>
  <c r="AS58" i="27"/>
  <c r="AL58" i="27"/>
  <c r="AU58" i="27" s="1"/>
  <c r="AS78" i="27"/>
  <c r="AL78" i="27"/>
  <c r="AU78" i="27" s="1"/>
  <c r="AS13" i="39"/>
  <c r="AL13" i="39"/>
  <c r="AU13" i="39" s="1"/>
  <c r="Z78" i="91"/>
  <c r="AS23" i="79"/>
  <c r="AL23" i="79"/>
  <c r="AU23" i="79" s="1"/>
  <c r="AS41" i="79"/>
  <c r="AL41" i="79"/>
  <c r="AU41" i="79" s="1"/>
  <c r="AS59" i="79"/>
  <c r="AL59" i="79"/>
  <c r="AU59" i="79" s="1"/>
  <c r="AS76" i="79"/>
  <c r="AL76" i="79"/>
  <c r="AU76" i="79" s="1"/>
  <c r="AS6" i="39"/>
  <c r="AL6" i="39"/>
  <c r="AU6" i="39" s="1"/>
  <c r="AS24" i="39"/>
  <c r="AL24" i="39"/>
  <c r="AU24" i="39" s="1"/>
  <c r="AS42" i="39"/>
  <c r="AL42" i="39"/>
  <c r="AU42" i="39" s="1"/>
  <c r="AS60" i="39"/>
  <c r="AL60" i="39"/>
  <c r="AU60" i="39" s="1"/>
  <c r="AS76" i="39"/>
  <c r="AL76" i="39"/>
  <c r="AU76" i="39" s="1"/>
  <c r="AS54" i="79"/>
  <c r="AL54" i="79"/>
  <c r="AU54" i="79" s="1"/>
  <c r="AR78" i="41"/>
  <c r="AS19" i="79"/>
  <c r="AL19" i="79"/>
  <c r="AU19" i="79" s="1"/>
  <c r="AS37" i="79"/>
  <c r="AL37" i="79"/>
  <c r="AU37" i="79" s="1"/>
  <c r="AS55" i="79"/>
  <c r="AL55" i="79"/>
  <c r="AU55" i="79" s="1"/>
  <c r="AS73" i="79"/>
  <c r="AL73" i="79"/>
  <c r="AU73" i="79" s="1"/>
  <c r="AS25" i="27"/>
  <c r="AL25" i="27"/>
  <c r="AU25" i="27" s="1"/>
  <c r="AS43" i="27"/>
  <c r="AL43" i="27"/>
  <c r="AU43" i="27" s="1"/>
  <c r="AS61" i="27"/>
  <c r="AL61" i="27"/>
  <c r="AU61" i="27" s="1"/>
  <c r="AS76" i="27"/>
  <c r="AL76" i="27"/>
  <c r="AU76" i="27" s="1"/>
  <c r="AS60" i="27"/>
  <c r="AL60" i="27"/>
  <c r="AU60" i="27" s="1"/>
  <c r="AS5" i="27"/>
  <c r="AL5" i="27"/>
  <c r="AU5" i="27" s="1"/>
  <c r="Y79" i="90"/>
  <c r="X79" i="90"/>
  <c r="X79" i="35"/>
  <c r="Y79" i="35"/>
  <c r="W81" i="34" l="1"/>
  <c r="AG80" i="34"/>
  <c r="AP80" i="34" s="1"/>
  <c r="AF80" i="34"/>
  <c r="AO80" i="34" s="1"/>
  <c r="AE80" i="34"/>
  <c r="AK5" i="31"/>
  <c r="AT5" i="31" s="1"/>
  <c r="W79" i="42"/>
  <c r="AG78" i="42"/>
  <c r="AP78" i="42" s="1"/>
  <c r="AF78" i="42"/>
  <c r="AO78" i="42" s="1"/>
  <c r="AE78" i="42"/>
  <c r="AF76" i="47"/>
  <c r="AO76" i="47" s="1"/>
  <c r="AE76" i="47"/>
  <c r="W77" i="47"/>
  <c r="AG76" i="47"/>
  <c r="AP76" i="47" s="1"/>
  <c r="AF84" i="89"/>
  <c r="AO84" i="89" s="1"/>
  <c r="W85" i="89"/>
  <c r="AG84" i="89"/>
  <c r="AP84" i="89" s="1"/>
  <c r="AE84" i="89"/>
  <c r="W81" i="29"/>
  <c r="AG80" i="29"/>
  <c r="AP80" i="29" s="1"/>
  <c r="AF80" i="29"/>
  <c r="AO80" i="29" s="1"/>
  <c r="AE80" i="29"/>
  <c r="AS18" i="87"/>
  <c r="AL18" i="87"/>
  <c r="AU18" i="87" s="1"/>
  <c r="AR83" i="89"/>
  <c r="AJ49" i="31"/>
  <c r="AK49" i="31"/>
  <c r="AT49" i="31" s="1"/>
  <c r="AH79" i="90"/>
  <c r="AQ79" i="90" s="1"/>
  <c r="AR79" i="34"/>
  <c r="AS35" i="87"/>
  <c r="AL35" i="87"/>
  <c r="AU35" i="87" s="1"/>
  <c r="AN78" i="95"/>
  <c r="AI78" i="95"/>
  <c r="AG77" i="75"/>
  <c r="AP77" i="75" s="1"/>
  <c r="AF77" i="75"/>
  <c r="AO77" i="75" s="1"/>
  <c r="W78" i="75"/>
  <c r="AE77" i="75"/>
  <c r="AS42" i="87"/>
  <c r="AL42" i="87"/>
  <c r="AU42" i="87" s="1"/>
  <c r="AS4" i="79"/>
  <c r="AL4" i="79"/>
  <c r="AU4" i="79" s="1"/>
  <c r="W79" i="91"/>
  <c r="AG78" i="91"/>
  <c r="AP78" i="91" s="1"/>
  <c r="AE78" i="91"/>
  <c r="AF78" i="91"/>
  <c r="AO78" i="91" s="1"/>
  <c r="AS3" i="27"/>
  <c r="AL3" i="27"/>
  <c r="AU3" i="27" s="1"/>
  <c r="AH79" i="38"/>
  <c r="AQ79" i="38" s="1"/>
  <c r="W78" i="25"/>
  <c r="AG77" i="25"/>
  <c r="AP77" i="25" s="1"/>
  <c r="AF77" i="25"/>
  <c r="AO77" i="25" s="1"/>
  <c r="AE77" i="25"/>
  <c r="W84" i="77"/>
  <c r="AG83" i="77"/>
  <c r="AP83" i="77" s="1"/>
  <c r="AF83" i="77"/>
  <c r="AO83" i="77" s="1"/>
  <c r="AE83" i="77"/>
  <c r="AH75" i="78"/>
  <c r="AQ75" i="78" s="1"/>
  <c r="AE77" i="74"/>
  <c r="AF77" i="74"/>
  <c r="AO77" i="74" s="1"/>
  <c r="W78" i="74"/>
  <c r="AG77" i="74"/>
  <c r="AP77" i="74" s="1"/>
  <c r="AS19" i="27"/>
  <c r="AL19" i="27"/>
  <c r="AU19" i="27" s="1"/>
  <c r="AR78" i="43"/>
  <c r="AS19" i="87"/>
  <c r="AL19" i="87"/>
  <c r="AU19" i="87" s="1"/>
  <c r="AS37" i="87"/>
  <c r="AL37" i="87"/>
  <c r="AU37" i="87" s="1"/>
  <c r="AS77" i="87"/>
  <c r="AL77" i="87"/>
  <c r="AU77" i="87" s="1"/>
  <c r="AH80" i="85"/>
  <c r="AQ80" i="85" s="1"/>
  <c r="AJ14" i="87"/>
  <c r="AK14" i="87"/>
  <c r="AT14" i="87" s="1"/>
  <c r="AS32" i="87"/>
  <c r="AL32" i="87"/>
  <c r="AU32" i="87" s="1"/>
  <c r="AS50" i="87"/>
  <c r="AL50" i="87"/>
  <c r="AU50" i="87" s="1"/>
  <c r="AS68" i="87"/>
  <c r="AL68" i="87"/>
  <c r="AU68" i="87" s="1"/>
  <c r="AS55" i="87"/>
  <c r="AL55" i="87"/>
  <c r="AU55" i="87" s="1"/>
  <c r="AH80" i="82"/>
  <c r="AQ80" i="82" s="1"/>
  <c r="AS81" i="79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J8" i="31"/>
  <c r="AK8" i="31"/>
  <c r="AT8" i="31" s="1"/>
  <c r="AR76" i="30"/>
  <c r="AN79" i="94"/>
  <c r="AI79" i="94"/>
  <c r="Y76" i="73"/>
  <c r="X76" i="73"/>
  <c r="AH79" i="35"/>
  <c r="AQ79" i="35" s="1"/>
  <c r="AQ81" i="35" s="1"/>
  <c r="AX3" i="35"/>
  <c r="S3" i="35" s="1"/>
  <c r="AC3" i="35" s="1"/>
  <c r="AZ3" i="35"/>
  <c r="AX4" i="35" s="1"/>
  <c r="S4" i="35" s="1"/>
  <c r="AC4" i="35" s="1"/>
  <c r="AB5" i="35" s="1"/>
  <c r="AX5" i="35"/>
  <c r="S5" i="35" s="1"/>
  <c r="AC5" i="35" s="1"/>
  <c r="AB6" i="35" s="1"/>
  <c r="AX6" i="35"/>
  <c r="S6" i="35" s="1"/>
  <c r="AC6" i="35" s="1"/>
  <c r="AB7" i="35" s="1"/>
  <c r="AX7" i="35"/>
  <c r="S7" i="35" s="1"/>
  <c r="AC7" i="35" s="1"/>
  <c r="AB8" i="35" s="1"/>
  <c r="AX9" i="35"/>
  <c r="S9" i="35" s="1"/>
  <c r="AC9" i="35" s="1"/>
  <c r="AB10" i="35" s="1"/>
  <c r="AX10" i="35"/>
  <c r="S10" i="35" s="1"/>
  <c r="AC10" i="35" s="1"/>
  <c r="AB11" i="35" s="1"/>
  <c r="AX11" i="35"/>
  <c r="S11" i="35" s="1"/>
  <c r="AC11" i="35" s="1"/>
  <c r="AB12" i="35" s="1"/>
  <c r="AX12" i="35"/>
  <c r="S12" i="35" s="1"/>
  <c r="AC12" i="35" s="1"/>
  <c r="AB13" i="35" s="1"/>
  <c r="AX13" i="35"/>
  <c r="S13" i="35" s="1"/>
  <c r="AC13" i="35" s="1"/>
  <c r="AB14" i="35" s="1"/>
  <c r="AX15" i="35"/>
  <c r="S15" i="35" s="1"/>
  <c r="AC15" i="35" s="1"/>
  <c r="AB16" i="35" s="1"/>
  <c r="AX16" i="35"/>
  <c r="S16" i="35" s="1"/>
  <c r="AC16" i="35" s="1"/>
  <c r="AB17" i="35" s="1"/>
  <c r="AX17" i="35"/>
  <c r="S17" i="35" s="1"/>
  <c r="AC17" i="35" s="1"/>
  <c r="AB18" i="35" s="1"/>
  <c r="AX18" i="35"/>
  <c r="S18" i="35" s="1"/>
  <c r="AC18" i="35" s="1"/>
  <c r="AB19" i="35" s="1"/>
  <c r="AX19" i="35"/>
  <c r="S19" i="35" s="1"/>
  <c r="AC19" i="35" s="1"/>
  <c r="AB20" i="35" s="1"/>
  <c r="AX20" i="35"/>
  <c r="S20" i="35" s="1"/>
  <c r="AC20" i="35" s="1"/>
  <c r="AB21" i="35" s="1"/>
  <c r="AX21" i="35"/>
  <c r="S21" i="35" s="1"/>
  <c r="AC21" i="35" s="1"/>
  <c r="AB22" i="35" s="1"/>
  <c r="AX22" i="35"/>
  <c r="S22" i="35" s="1"/>
  <c r="AC22" i="35" s="1"/>
  <c r="AB23" i="35" s="1"/>
  <c r="AX23" i="35"/>
  <c r="S23" i="35" s="1"/>
  <c r="AC23" i="35" s="1"/>
  <c r="AB24" i="35" s="1"/>
  <c r="AX24" i="35"/>
  <c r="S24" i="35" s="1"/>
  <c r="AC24" i="35" s="1"/>
  <c r="AB25" i="35" s="1"/>
  <c r="AX25" i="35"/>
  <c r="S25" i="35" s="1"/>
  <c r="AC25" i="35" s="1"/>
  <c r="AB26" i="35" s="1"/>
  <c r="AX26" i="35"/>
  <c r="S26" i="35" s="1"/>
  <c r="AC26" i="35" s="1"/>
  <c r="AB27" i="35" s="1"/>
  <c r="AX27" i="35"/>
  <c r="S27" i="35" s="1"/>
  <c r="AC27" i="35" s="1"/>
  <c r="AB28" i="35" s="1"/>
  <c r="AX28" i="35"/>
  <c r="S28" i="35" s="1"/>
  <c r="AC28" i="35" s="1"/>
  <c r="AB29" i="35" s="1"/>
  <c r="AX29" i="35"/>
  <c r="S29" i="35" s="1"/>
  <c r="AC29" i="35" s="1"/>
  <c r="AB30" i="35" s="1"/>
  <c r="AX30" i="35"/>
  <c r="S30" i="35" s="1"/>
  <c r="AC30" i="35" s="1"/>
  <c r="AB31" i="35" s="1"/>
  <c r="AX31" i="35"/>
  <c r="S31" i="35" s="1"/>
  <c r="AC31" i="35" s="1"/>
  <c r="AB32" i="35" s="1"/>
  <c r="AX32" i="35"/>
  <c r="S32" i="35" s="1"/>
  <c r="AC32" i="35" s="1"/>
  <c r="AB33" i="35" s="1"/>
  <c r="AX33" i="35"/>
  <c r="S33" i="35" s="1"/>
  <c r="AC33" i="35" s="1"/>
  <c r="AB34" i="35" s="1"/>
  <c r="AX34" i="35"/>
  <c r="S34" i="35" s="1"/>
  <c r="AC34" i="35" s="1"/>
  <c r="AB35" i="35" s="1"/>
  <c r="AX35" i="35"/>
  <c r="S35" i="35" s="1"/>
  <c r="AC35" i="35" s="1"/>
  <c r="AB36" i="35" s="1"/>
  <c r="AX36" i="35"/>
  <c r="S36" i="35" s="1"/>
  <c r="AC36" i="35" s="1"/>
  <c r="AB37" i="35" s="1"/>
  <c r="AX37" i="35"/>
  <c r="S37" i="35" s="1"/>
  <c r="AC37" i="35" s="1"/>
  <c r="AB38" i="35" s="1"/>
  <c r="AX38" i="35"/>
  <c r="S38" i="35" s="1"/>
  <c r="AC38" i="35" s="1"/>
  <c r="AB39" i="35" s="1"/>
  <c r="AX39" i="35"/>
  <c r="S39" i="35" s="1"/>
  <c r="AC39" i="35" s="1"/>
  <c r="AB40" i="35" s="1"/>
  <c r="AX40" i="35"/>
  <c r="S40" i="35" s="1"/>
  <c r="AC40" i="35" s="1"/>
  <c r="AB41" i="35" s="1"/>
  <c r="AX41" i="35"/>
  <c r="S41" i="35" s="1"/>
  <c r="AC41" i="35" s="1"/>
  <c r="AB42" i="35" s="1"/>
  <c r="AX42" i="35"/>
  <c r="S42" i="35" s="1"/>
  <c r="AC42" i="35" s="1"/>
  <c r="AB43" i="35" s="1"/>
  <c r="AX43" i="35"/>
  <c r="S43" i="35" s="1"/>
  <c r="AC43" i="35" s="1"/>
  <c r="AB44" i="35" s="1"/>
  <c r="AX44" i="35"/>
  <c r="S44" i="35" s="1"/>
  <c r="AC44" i="35" s="1"/>
  <c r="AB45" i="35" s="1"/>
  <c r="AX45" i="35"/>
  <c r="S45" i="35" s="1"/>
  <c r="AC45" i="35" s="1"/>
  <c r="AB46" i="35" s="1"/>
  <c r="AX46" i="35"/>
  <c r="S46" i="35" s="1"/>
  <c r="AC46" i="35" s="1"/>
  <c r="AB47" i="35" s="1"/>
  <c r="AX47" i="35"/>
  <c r="S47" i="35" s="1"/>
  <c r="AC47" i="35" s="1"/>
  <c r="AB48" i="35" s="1"/>
  <c r="AX48" i="35"/>
  <c r="S48" i="35" s="1"/>
  <c r="AC48" i="35" s="1"/>
  <c r="AB49" i="35" s="1"/>
  <c r="AX49" i="35"/>
  <c r="S49" i="35" s="1"/>
  <c r="AC49" i="35" s="1"/>
  <c r="AB50" i="35" s="1"/>
  <c r="AX50" i="35"/>
  <c r="S50" i="35" s="1"/>
  <c r="AC50" i="35" s="1"/>
  <c r="AB51" i="35" s="1"/>
  <c r="AX51" i="35"/>
  <c r="S51" i="35" s="1"/>
  <c r="AC51" i="35" s="1"/>
  <c r="AB52" i="35" s="1"/>
  <c r="AX52" i="35"/>
  <c r="S52" i="35" s="1"/>
  <c r="AC52" i="35" s="1"/>
  <c r="AB53" i="35" s="1"/>
  <c r="AX53" i="35"/>
  <c r="S53" i="35" s="1"/>
  <c r="AC53" i="35" s="1"/>
  <c r="AB54" i="35" s="1"/>
  <c r="AX54" i="35"/>
  <c r="S54" i="35" s="1"/>
  <c r="AC54" i="35" s="1"/>
  <c r="AB55" i="35" s="1"/>
  <c r="AX55" i="35"/>
  <c r="S55" i="35" s="1"/>
  <c r="AC55" i="35" s="1"/>
  <c r="AB56" i="35" s="1"/>
  <c r="AX56" i="35"/>
  <c r="S56" i="35" s="1"/>
  <c r="AC56" i="35" s="1"/>
  <c r="AB57" i="35" s="1"/>
  <c r="AX57" i="35"/>
  <c r="S57" i="35" s="1"/>
  <c r="AC57" i="35" s="1"/>
  <c r="AB58" i="35" s="1"/>
  <c r="AX58" i="35"/>
  <c r="S58" i="35" s="1"/>
  <c r="AC58" i="35" s="1"/>
  <c r="AB59" i="35" s="1"/>
  <c r="AX59" i="35"/>
  <c r="S59" i="35" s="1"/>
  <c r="AC59" i="35" s="1"/>
  <c r="AB60" i="35" s="1"/>
  <c r="AX60" i="35"/>
  <c r="S60" i="35" s="1"/>
  <c r="AC60" i="35" s="1"/>
  <c r="AB61" i="35" s="1"/>
  <c r="AX61" i="35"/>
  <c r="S61" i="35" s="1"/>
  <c r="AC61" i="35" s="1"/>
  <c r="AB62" i="35" s="1"/>
  <c r="AX62" i="35"/>
  <c r="S62" i="35" s="1"/>
  <c r="AC62" i="35" s="1"/>
  <c r="AB63" i="35" s="1"/>
  <c r="AX63" i="35"/>
  <c r="S63" i="35" s="1"/>
  <c r="AC63" i="35" s="1"/>
  <c r="AB64" i="35" s="1"/>
  <c r="AX64" i="35"/>
  <c r="S64" i="35" s="1"/>
  <c r="AC64" i="35" s="1"/>
  <c r="AB65" i="35" s="1"/>
  <c r="AX65" i="35"/>
  <c r="S65" i="35" s="1"/>
  <c r="AC65" i="35" s="1"/>
  <c r="AB66" i="35" s="1"/>
  <c r="AX66" i="35"/>
  <c r="S66" i="35" s="1"/>
  <c r="AC66" i="35" s="1"/>
  <c r="AB67" i="35" s="1"/>
  <c r="AX67" i="35"/>
  <c r="S67" i="35" s="1"/>
  <c r="AC67" i="35" s="1"/>
  <c r="AB68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2" i="35"/>
  <c r="S72" i="35" s="1"/>
  <c r="AC72" i="35" s="1"/>
  <c r="AB73" i="35" s="1"/>
  <c r="AX73" i="35"/>
  <c r="S73" i="35" s="1"/>
  <c r="AC73" i="35" s="1"/>
  <c r="AB74" i="35" s="1"/>
  <c r="AX77" i="35"/>
  <c r="S77" i="35" s="1"/>
  <c r="AC77" i="35" s="1"/>
  <c r="AB78" i="35" s="1"/>
  <c r="AX75" i="35"/>
  <c r="S75" i="35" s="1"/>
  <c r="AC75" i="35" s="1"/>
  <c r="AB76" i="35" s="1"/>
  <c r="AX76" i="35"/>
  <c r="S76" i="35" s="1"/>
  <c r="AC76" i="35" s="1"/>
  <c r="AB77" i="35" s="1"/>
  <c r="AX78" i="35"/>
  <c r="S78" i="35" s="1"/>
  <c r="AC78" i="35" s="1"/>
  <c r="AB79" i="35" s="1"/>
  <c r="AX74" i="35"/>
  <c r="S74" i="35" s="1"/>
  <c r="AC74" i="35" s="1"/>
  <c r="AB75" i="35" s="1"/>
  <c r="AS29" i="87"/>
  <c r="AL29" i="87"/>
  <c r="AU29" i="87" s="1"/>
  <c r="AG80" i="85"/>
  <c r="AP80" i="85" s="1"/>
  <c r="AF80" i="85"/>
  <c r="AO80" i="85" s="1"/>
  <c r="W81" i="85"/>
  <c r="AE80" i="85"/>
  <c r="AS15" i="87"/>
  <c r="AL15" i="87"/>
  <c r="AU15" i="87" s="1"/>
  <c r="X77" i="37"/>
  <c r="Y77" i="37"/>
  <c r="AJ73" i="31"/>
  <c r="AK73" i="31"/>
  <c r="AT73" i="31" s="1"/>
  <c r="AJ61" i="31"/>
  <c r="AK61" i="31"/>
  <c r="AT61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J13" i="31"/>
  <c r="AK13" i="31"/>
  <c r="AT13" i="31" s="1"/>
  <c r="AJ7" i="31"/>
  <c r="AK7" i="31"/>
  <c r="AT7" i="31" s="1"/>
  <c r="Z79" i="35"/>
  <c r="X79" i="95"/>
  <c r="Y79" i="95"/>
  <c r="AH76" i="47"/>
  <c r="AQ76" i="47" s="1"/>
  <c r="AR79" i="82"/>
  <c r="AS25" i="87"/>
  <c r="AL25" i="87"/>
  <c r="AU25" i="87" s="1"/>
  <c r="AS67" i="87"/>
  <c r="AL67" i="87"/>
  <c r="AU67" i="87" s="1"/>
  <c r="AH84" i="89"/>
  <c r="AQ84" i="89" s="1"/>
  <c r="Z78" i="46"/>
  <c r="X78" i="46"/>
  <c r="Y78" i="46"/>
  <c r="AS20" i="87"/>
  <c r="AL20" i="87"/>
  <c r="AU20" i="87" s="1"/>
  <c r="AS38" i="87"/>
  <c r="AL38" i="87"/>
  <c r="AU38" i="87" s="1"/>
  <c r="AS56" i="87"/>
  <c r="AL56" i="87"/>
  <c r="AU56" i="87" s="1"/>
  <c r="AS74" i="87"/>
  <c r="AL74" i="87"/>
  <c r="AU74" i="87" s="1"/>
  <c r="W80" i="41"/>
  <c r="AG79" i="41"/>
  <c r="AP79" i="41" s="1"/>
  <c r="AF79" i="41"/>
  <c r="AO79" i="41" s="1"/>
  <c r="AE79" i="41"/>
  <c r="X80" i="81"/>
  <c r="Y80" i="81"/>
  <c r="AR74" i="78"/>
  <c r="Z80" i="82"/>
  <c r="AR77" i="42"/>
  <c r="AJ4" i="87"/>
  <c r="AK4" i="87"/>
  <c r="AT4" i="87" s="1"/>
  <c r="AL79" i="39"/>
  <c r="AU79" i="39" s="1"/>
  <c r="AR79" i="39"/>
  <c r="AR81" i="39" s="1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7" i="30"/>
  <c r="AQ77" i="30" s="1"/>
  <c r="AH78" i="42"/>
  <c r="AQ78" i="42" s="1"/>
  <c r="AS36" i="87"/>
  <c r="AL36" i="87"/>
  <c r="AU36" i="87" s="1"/>
  <c r="AS72" i="87"/>
  <c r="AL72" i="87"/>
  <c r="AU72" i="87" s="1"/>
  <c r="AE79" i="45"/>
  <c r="W80" i="45"/>
  <c r="AG79" i="45"/>
  <c r="AP79" i="45" s="1"/>
  <c r="AF79" i="45"/>
  <c r="AO79" i="45" s="1"/>
  <c r="X79" i="93"/>
  <c r="Y79" i="93"/>
  <c r="Z79" i="93" s="1"/>
  <c r="AR79" i="85"/>
  <c r="AJ67" i="31"/>
  <c r="AK67" i="31"/>
  <c r="AT67" i="31" s="1"/>
  <c r="AS53" i="87"/>
  <c r="AL53" i="87"/>
  <c r="AU53" i="87" s="1"/>
  <c r="AS60" i="87"/>
  <c r="AL60" i="87"/>
  <c r="AU60" i="87" s="1"/>
  <c r="AJ7" i="87"/>
  <c r="AK7" i="87"/>
  <c r="AT7" i="87" s="1"/>
  <c r="AR79" i="29"/>
  <c r="AS7" i="27"/>
  <c r="AL7" i="27"/>
  <c r="AU7" i="27" s="1"/>
  <c r="AR82" i="77"/>
  <c r="AS3" i="87"/>
  <c r="AL3" i="87"/>
  <c r="AU3" i="87" s="1"/>
  <c r="AS21" i="87"/>
  <c r="AL21" i="87"/>
  <c r="AU21" i="87" s="1"/>
  <c r="AS39" i="87"/>
  <c r="AL39" i="87"/>
  <c r="AU39" i="87" s="1"/>
  <c r="AS57" i="87"/>
  <c r="AL57" i="87"/>
  <c r="AU57" i="87" s="1"/>
  <c r="AS76" i="87"/>
  <c r="AL76" i="87"/>
  <c r="AU76" i="87" s="1"/>
  <c r="AI76" i="37"/>
  <c r="AN76" i="37"/>
  <c r="AH79" i="43"/>
  <c r="AQ79" i="43" s="1"/>
  <c r="AQ81" i="43" s="1"/>
  <c r="AX3" i="43"/>
  <c r="S3" i="43" s="1"/>
  <c r="AC3" i="43" s="1"/>
  <c r="AZ3" i="43"/>
  <c r="AX7" i="43" s="1"/>
  <c r="S7" i="43" s="1"/>
  <c r="AC7" i="43" s="1"/>
  <c r="AB8" i="43" s="1"/>
  <c r="AX4" i="43"/>
  <c r="S4" i="43" s="1"/>
  <c r="AC4" i="43" s="1"/>
  <c r="AB5" i="43" s="1"/>
  <c r="AX8" i="43"/>
  <c r="S8" i="43" s="1"/>
  <c r="AC8" i="43" s="1"/>
  <c r="AB9" i="43" s="1"/>
  <c r="AX9" i="43"/>
  <c r="S9" i="43" s="1"/>
  <c r="AC9" i="43" s="1"/>
  <c r="AB10" i="43" s="1"/>
  <c r="AX10" i="43"/>
  <c r="S10" i="43" s="1"/>
  <c r="AC10" i="43" s="1"/>
  <c r="AB11" i="43" s="1"/>
  <c r="AX11" i="43"/>
  <c r="S11" i="43" s="1"/>
  <c r="AC11" i="43" s="1"/>
  <c r="AB12" i="43" s="1"/>
  <c r="AX14" i="43"/>
  <c r="S14" i="43" s="1"/>
  <c r="AC14" i="43" s="1"/>
  <c r="AB15" i="43" s="1"/>
  <c r="AX15" i="43"/>
  <c r="S15" i="43" s="1"/>
  <c r="AC15" i="43" s="1"/>
  <c r="AB16" i="43" s="1"/>
  <c r="AX16" i="43"/>
  <c r="S16" i="43" s="1"/>
  <c r="AC16" i="43" s="1"/>
  <c r="AB17" i="43" s="1"/>
  <c r="AX17" i="43"/>
  <c r="S17" i="43" s="1"/>
  <c r="AC17" i="43" s="1"/>
  <c r="AB18" i="43" s="1"/>
  <c r="AX20" i="43"/>
  <c r="S20" i="43" s="1"/>
  <c r="AC20" i="43" s="1"/>
  <c r="AB21" i="43" s="1"/>
  <c r="AX21" i="43"/>
  <c r="S21" i="43" s="1"/>
  <c r="AC21" i="43" s="1"/>
  <c r="AB22" i="43" s="1"/>
  <c r="AX22" i="43"/>
  <c r="S22" i="43" s="1"/>
  <c r="AC22" i="43" s="1"/>
  <c r="AB23" i="43" s="1"/>
  <c r="AX23" i="43"/>
  <c r="S23" i="43" s="1"/>
  <c r="AC23" i="43" s="1"/>
  <c r="AB24" i="43" s="1"/>
  <c r="AX26" i="43"/>
  <c r="S26" i="43" s="1"/>
  <c r="AC26" i="43" s="1"/>
  <c r="AB27" i="43" s="1"/>
  <c r="AX27" i="43"/>
  <c r="S27" i="43" s="1"/>
  <c r="AC27" i="43" s="1"/>
  <c r="AB28" i="43" s="1"/>
  <c r="AX28" i="43"/>
  <c r="S28" i="43" s="1"/>
  <c r="AC28" i="43" s="1"/>
  <c r="AB29" i="43" s="1"/>
  <c r="AX29" i="43"/>
  <c r="S29" i="43" s="1"/>
  <c r="AC29" i="43" s="1"/>
  <c r="AB30" i="43" s="1"/>
  <c r="AX31" i="43"/>
  <c r="S31" i="43" s="1"/>
  <c r="AC31" i="43" s="1"/>
  <c r="AB32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6" i="43"/>
  <c r="S36" i="43" s="1"/>
  <c r="AC36" i="43" s="1"/>
  <c r="AB37" i="43" s="1"/>
  <c r="AX37" i="43"/>
  <c r="S37" i="43" s="1"/>
  <c r="AC37" i="43" s="1"/>
  <c r="AB38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2" i="43"/>
  <c r="S42" i="43" s="1"/>
  <c r="AC42" i="43" s="1"/>
  <c r="AB43" i="43" s="1"/>
  <c r="AX43" i="43"/>
  <c r="S43" i="43" s="1"/>
  <c r="AC43" i="43" s="1"/>
  <c r="AB44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48" i="43"/>
  <c r="S48" i="43" s="1"/>
  <c r="AC48" i="43" s="1"/>
  <c r="AB49" i="43" s="1"/>
  <c r="AX49" i="43"/>
  <c r="S49" i="43" s="1"/>
  <c r="AC49" i="43" s="1"/>
  <c r="AB50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6" i="43"/>
  <c r="S76" i="43" s="1"/>
  <c r="AC76" i="43" s="1"/>
  <c r="AB77" i="43" s="1"/>
  <c r="AX74" i="43"/>
  <c r="S74" i="43" s="1"/>
  <c r="AC74" i="43" s="1"/>
  <c r="AB75" i="43" s="1"/>
  <c r="AX75" i="43"/>
  <c r="S75" i="43" s="1"/>
  <c r="AC75" i="43" s="1"/>
  <c r="AB76" i="43" s="1"/>
  <c r="AX78" i="43"/>
  <c r="S78" i="43" s="1"/>
  <c r="AC78" i="43" s="1"/>
  <c r="AB79" i="43" s="1"/>
  <c r="AX77" i="43"/>
  <c r="S77" i="43" s="1"/>
  <c r="AC77" i="43" s="1"/>
  <c r="AB78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J3" i="31"/>
  <c r="AB4" i="31"/>
  <c r="X78" i="83"/>
  <c r="Y78" i="83"/>
  <c r="X80" i="94"/>
  <c r="Y80" i="94"/>
  <c r="AI75" i="73"/>
  <c r="AN75" i="73"/>
  <c r="AH77" i="25"/>
  <c r="AQ77" i="25" s="1"/>
  <c r="AH83" i="77"/>
  <c r="AQ83" i="77" s="1"/>
  <c r="AS18" i="27"/>
  <c r="AL18" i="27"/>
  <c r="AU18" i="27" s="1"/>
  <c r="AJ13" i="87"/>
  <c r="AK13" i="87"/>
  <c r="AT13" i="87" s="1"/>
  <c r="AS31" i="87"/>
  <c r="AL31" i="87"/>
  <c r="AU31" i="87" s="1"/>
  <c r="AS73" i="87"/>
  <c r="AL73" i="87"/>
  <c r="AU73" i="87" s="1"/>
  <c r="AS26" i="87"/>
  <c r="AL26" i="87"/>
  <c r="AU26" i="87" s="1"/>
  <c r="AS44" i="87"/>
  <c r="AL44" i="87"/>
  <c r="AU44" i="87" s="1"/>
  <c r="AS62" i="87"/>
  <c r="AL62" i="87"/>
  <c r="AU62" i="87" s="1"/>
  <c r="AR79" i="87"/>
  <c r="AR81" i="87" s="1"/>
  <c r="AL79" i="87"/>
  <c r="AU79" i="87" s="1"/>
  <c r="AS49" i="87"/>
  <c r="AL49" i="87"/>
  <c r="AU49" i="87" s="1"/>
  <c r="AH80" i="29"/>
  <c r="AQ80" i="29" s="1"/>
  <c r="Z79" i="43"/>
  <c r="AR78" i="38"/>
  <c r="AS22" i="87"/>
  <c r="AL22" i="87"/>
  <c r="AU22" i="87" s="1"/>
  <c r="AS40" i="87"/>
  <c r="AL40" i="87"/>
  <c r="AU40" i="87" s="1"/>
  <c r="AS58" i="87"/>
  <c r="AL58" i="87"/>
  <c r="AU58" i="87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Z77" i="30"/>
  <c r="AS43" i="87"/>
  <c r="AL43" i="87"/>
  <c r="AU43" i="87" s="1"/>
  <c r="AN77" i="83"/>
  <c r="AI77" i="83"/>
  <c r="AF79" i="38"/>
  <c r="AO79" i="38" s="1"/>
  <c r="W80" i="38"/>
  <c r="AG79" i="38"/>
  <c r="AP79" i="38" s="1"/>
  <c r="AE79" i="38"/>
  <c r="AS11" i="87"/>
  <c r="AL11" i="87"/>
  <c r="AU11" i="87" s="1"/>
  <c r="AS47" i="87"/>
  <c r="AL47" i="87"/>
  <c r="AU47" i="87" s="1"/>
  <c r="AS65" i="87"/>
  <c r="AL65" i="87"/>
  <c r="AU65" i="87" s="1"/>
  <c r="AE75" i="78"/>
  <c r="AF75" i="78"/>
  <c r="AO75" i="78" s="1"/>
  <c r="W76" i="78"/>
  <c r="AG75" i="78"/>
  <c r="AP75" i="78" s="1"/>
  <c r="AS54" i="87"/>
  <c r="AL54" i="87"/>
  <c r="AU54" i="87" s="1"/>
  <c r="AS13" i="27"/>
  <c r="AL13" i="27"/>
  <c r="AU13" i="27" s="1"/>
  <c r="AS4" i="39"/>
  <c r="AS81" i="39" s="1"/>
  <c r="AL4" i="39"/>
  <c r="AU4" i="39" s="1"/>
  <c r="AU81" i="39" s="1"/>
  <c r="C11" i="39" s="1"/>
  <c r="AF78" i="33"/>
  <c r="AO78" i="33" s="1"/>
  <c r="AE78" i="33"/>
  <c r="W79" i="33"/>
  <c r="AG78" i="33"/>
  <c r="AP78" i="33" s="1"/>
  <c r="AS33" i="87"/>
  <c r="AL33" i="87"/>
  <c r="AU33" i="87" s="1"/>
  <c r="AS51" i="87"/>
  <c r="AL51" i="87"/>
  <c r="AU51" i="87" s="1"/>
  <c r="AS69" i="87"/>
  <c r="AL69" i="87"/>
  <c r="AU69" i="87" s="1"/>
  <c r="AJ55" i="31"/>
  <c r="AK55" i="31"/>
  <c r="AT55" i="31" s="1"/>
  <c r="AS17" i="87"/>
  <c r="AL17" i="87"/>
  <c r="AU17" i="87" s="1"/>
  <c r="AS71" i="87"/>
  <c r="AL71" i="87"/>
  <c r="AU71" i="87" s="1"/>
  <c r="AS24" i="87"/>
  <c r="AL24" i="87"/>
  <c r="AU24" i="87" s="1"/>
  <c r="AS75" i="87"/>
  <c r="AL75" i="87"/>
  <c r="AU75" i="87" s="1"/>
  <c r="AR78" i="90"/>
  <c r="W80" i="26"/>
  <c r="AG79" i="26"/>
  <c r="AP79" i="26" s="1"/>
  <c r="AF79" i="26"/>
  <c r="AO79" i="26" s="1"/>
  <c r="AE79" i="26"/>
  <c r="AI78" i="93"/>
  <c r="AN78" i="93"/>
  <c r="AH80" i="34"/>
  <c r="AQ80" i="34" s="1"/>
  <c r="Z79" i="90"/>
  <c r="AJ4" i="27"/>
  <c r="AK4" i="27"/>
  <c r="AT4" i="27" s="1"/>
  <c r="AT81" i="27" s="1"/>
  <c r="AS5" i="87"/>
  <c r="AL5" i="87"/>
  <c r="AU5" i="87" s="1"/>
  <c r="AS23" i="87"/>
  <c r="AL23" i="87"/>
  <c r="AU23" i="87" s="1"/>
  <c r="AS41" i="87"/>
  <c r="AL41" i="87"/>
  <c r="AU41" i="87" s="1"/>
  <c r="AS59" i="87"/>
  <c r="AL59" i="87"/>
  <c r="AU59" i="87" s="1"/>
  <c r="AS78" i="87"/>
  <c r="AL78" i="87"/>
  <c r="AU78" i="87" s="1"/>
  <c r="AJ12" i="87"/>
  <c r="AK12" i="87"/>
  <c r="AT12" i="87" s="1"/>
  <c r="AS30" i="87"/>
  <c r="AL30" i="87"/>
  <c r="AU30" i="87" s="1"/>
  <c r="AS48" i="87"/>
  <c r="AL48" i="87"/>
  <c r="AU48" i="87" s="1"/>
  <c r="AS66" i="87"/>
  <c r="AL66" i="87"/>
  <c r="AU66" i="87" s="1"/>
  <c r="AS61" i="87"/>
  <c r="AL61" i="87"/>
  <c r="AU61" i="87" s="1"/>
  <c r="AR77" i="33"/>
  <c r="AR78" i="35"/>
  <c r="AN77" i="46"/>
  <c r="AI77" i="46"/>
  <c r="AJ8" i="87"/>
  <c r="AK8" i="87"/>
  <c r="AT8" i="87" s="1"/>
  <c r="AF79" i="31"/>
  <c r="AO79" i="31" s="1"/>
  <c r="AO81" i="31" s="1"/>
  <c r="AE79" i="31"/>
  <c r="AX79" i="31"/>
  <c r="S79" i="31" s="1"/>
  <c r="AC79" i="31" s="1"/>
  <c r="AJ79" i="31" s="1"/>
  <c r="AS79" i="31" s="1"/>
  <c r="AG79" i="31"/>
  <c r="AP79" i="31" s="1"/>
  <c r="AP81" i="31" s="1"/>
  <c r="AE82" i="86"/>
  <c r="AG82" i="86"/>
  <c r="AP82" i="86" s="1"/>
  <c r="AF82" i="86"/>
  <c r="AO82" i="86" s="1"/>
  <c r="W83" i="86"/>
  <c r="AI79" i="81"/>
  <c r="AN79" i="81"/>
  <c r="AH78" i="33"/>
  <c r="AQ78" i="33" s="1"/>
  <c r="AS9" i="87"/>
  <c r="AL9" i="87"/>
  <c r="AU9" i="87" s="1"/>
  <c r="AS27" i="87"/>
  <c r="AL27" i="87"/>
  <c r="AU27" i="87" s="1"/>
  <c r="AS45" i="87"/>
  <c r="AL45" i="87"/>
  <c r="AU45" i="87" s="1"/>
  <c r="AS63" i="87"/>
  <c r="AL63" i="87"/>
  <c r="AU63" i="87" s="1"/>
  <c r="AU81" i="79"/>
  <c r="C11" i="79" s="1"/>
  <c r="F32" i="97" s="1"/>
  <c r="AR76" i="25"/>
  <c r="AR75" i="47"/>
  <c r="AJ78" i="31"/>
  <c r="AK78" i="31"/>
  <c r="AT78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J9" i="31"/>
  <c r="AK9" i="31"/>
  <c r="AT9" i="31" s="1"/>
  <c r="AJ6" i="87"/>
  <c r="AJ8" i="43" l="1"/>
  <c r="AK8" i="43"/>
  <c r="AT8" i="43" s="1"/>
  <c r="AJ5" i="35"/>
  <c r="AK5" i="35"/>
  <c r="AT5" i="35" s="1"/>
  <c r="W80" i="93"/>
  <c r="AG79" i="93"/>
  <c r="AP79" i="93" s="1"/>
  <c r="AF79" i="93"/>
  <c r="AO79" i="93" s="1"/>
  <c r="AE79" i="93"/>
  <c r="AS33" i="31"/>
  <c r="AL33" i="31"/>
  <c r="AU33" i="31" s="1"/>
  <c r="AS69" i="31"/>
  <c r="AL69" i="31"/>
  <c r="AU69" i="31" s="1"/>
  <c r="X83" i="86"/>
  <c r="Y83" i="86"/>
  <c r="Z79" i="33"/>
  <c r="Y79" i="33"/>
  <c r="X79" i="33"/>
  <c r="W78" i="30"/>
  <c r="AG77" i="30"/>
  <c r="AP77" i="30" s="1"/>
  <c r="AF77" i="30"/>
  <c r="AO77" i="30" s="1"/>
  <c r="AE77" i="30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S13" i="87"/>
  <c r="AL13" i="87"/>
  <c r="AU13" i="87" s="1"/>
  <c r="AJ78" i="43"/>
  <c r="AK78" i="43"/>
  <c r="AT78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S7" i="31"/>
  <c r="AL7" i="31"/>
  <c r="AU7" i="31" s="1"/>
  <c r="AS25" i="31"/>
  <c r="AL25" i="31"/>
  <c r="AU25" i="31" s="1"/>
  <c r="AS43" i="31"/>
  <c r="AL43" i="31"/>
  <c r="AU43" i="31" s="1"/>
  <c r="AJ74" i="35"/>
  <c r="AK74" i="35"/>
  <c r="AT74" i="35" s="1"/>
  <c r="AJ68" i="35"/>
  <c r="AK68" i="35"/>
  <c r="AT68" i="35" s="1"/>
  <c r="AJ62" i="35"/>
  <c r="AK62" i="35"/>
  <c r="AT62" i="35" s="1"/>
  <c r="AJ56" i="35"/>
  <c r="AK56" i="35"/>
  <c r="AT56" i="35" s="1"/>
  <c r="AJ50" i="35"/>
  <c r="AK50" i="35"/>
  <c r="AT50" i="35" s="1"/>
  <c r="AJ44" i="35"/>
  <c r="AK44" i="35"/>
  <c r="AT44" i="35" s="1"/>
  <c r="AJ38" i="35"/>
  <c r="AK38" i="35"/>
  <c r="AT38" i="35" s="1"/>
  <c r="AJ32" i="35"/>
  <c r="AK32" i="35"/>
  <c r="AT32" i="35" s="1"/>
  <c r="AJ26" i="35"/>
  <c r="AK26" i="35"/>
  <c r="AT26" i="35" s="1"/>
  <c r="AJ20" i="35"/>
  <c r="AK20" i="35"/>
  <c r="AT20" i="35" s="1"/>
  <c r="AK14" i="35"/>
  <c r="AT14" i="35" s="1"/>
  <c r="AK8" i="35"/>
  <c r="AT8" i="35" s="1"/>
  <c r="Y78" i="74"/>
  <c r="Z78" i="74" s="1"/>
  <c r="X78" i="74"/>
  <c r="Y84" i="77"/>
  <c r="X84" i="77"/>
  <c r="AU81" i="27"/>
  <c r="C11" i="27" s="1"/>
  <c r="Z79" i="91"/>
  <c r="Y79" i="91"/>
  <c r="X79" i="91"/>
  <c r="X78" i="75"/>
  <c r="Y78" i="75"/>
  <c r="Z81" i="29"/>
  <c r="Y81" i="29"/>
  <c r="X81" i="29"/>
  <c r="AI78" i="42"/>
  <c r="AN78" i="42"/>
  <c r="AJ5" i="31"/>
  <c r="AI79" i="31"/>
  <c r="AN79" i="31"/>
  <c r="AN81" i="31" s="1"/>
  <c r="AN78" i="33"/>
  <c r="AI78" i="33"/>
  <c r="AI75" i="78"/>
  <c r="AN75" i="78"/>
  <c r="AR77" i="83"/>
  <c r="AH78" i="83"/>
  <c r="AQ78" i="8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K30" i="43"/>
  <c r="AT30" i="43" s="1"/>
  <c r="AK24" i="43"/>
  <c r="AT24" i="43" s="1"/>
  <c r="AJ18" i="43"/>
  <c r="AK18" i="43"/>
  <c r="AT18" i="43" s="1"/>
  <c r="AJ12" i="43"/>
  <c r="AK12" i="43"/>
  <c r="AT12" i="43" s="1"/>
  <c r="AX5" i="43"/>
  <c r="S5" i="43" s="1"/>
  <c r="AC5" i="43" s="1"/>
  <c r="AB6" i="43" s="1"/>
  <c r="AR76" i="37"/>
  <c r="AS7" i="87"/>
  <c r="AL7" i="87"/>
  <c r="AU7" i="87" s="1"/>
  <c r="AS67" i="31"/>
  <c r="AL67" i="31"/>
  <c r="AU67" i="31" s="1"/>
  <c r="AT81" i="87"/>
  <c r="AH78" i="46"/>
  <c r="AQ78" i="46" s="1"/>
  <c r="AN80" i="85"/>
  <c r="AI80" i="85"/>
  <c r="AJ75" i="35"/>
  <c r="AK75" i="35"/>
  <c r="AT75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J13" i="35"/>
  <c r="AK13" i="35"/>
  <c r="AT13" i="35" s="1"/>
  <c r="AJ7" i="35"/>
  <c r="AK7" i="35"/>
  <c r="AT7" i="35" s="1"/>
  <c r="AH76" i="73"/>
  <c r="AQ76" i="73" s="1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S14" i="87"/>
  <c r="AL14" i="87"/>
  <c r="AU14" i="87" s="1"/>
  <c r="AS81" i="27"/>
  <c r="AS12" i="87"/>
  <c r="AL12" i="87"/>
  <c r="AU12" i="87" s="1"/>
  <c r="AS4" i="27"/>
  <c r="AL4" i="27"/>
  <c r="AU4" i="27" s="1"/>
  <c r="AN79" i="38"/>
  <c r="AI79" i="38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R75" i="73"/>
  <c r="Z78" i="83"/>
  <c r="AJ76" i="43"/>
  <c r="AK76" i="43"/>
  <c r="AT76" i="43" s="1"/>
  <c r="AJ71" i="43"/>
  <c r="AK71" i="43"/>
  <c r="AT71" i="43" s="1"/>
  <c r="AJ65" i="43"/>
  <c r="AK65" i="43"/>
  <c r="AT65" i="43" s="1"/>
  <c r="AJ59" i="43"/>
  <c r="AK59" i="43"/>
  <c r="AT59" i="43" s="1"/>
  <c r="AJ53" i="43"/>
  <c r="AK53" i="43"/>
  <c r="AT53" i="43" s="1"/>
  <c r="AJ47" i="43"/>
  <c r="AK47" i="43"/>
  <c r="AT47" i="43" s="1"/>
  <c r="AJ41" i="43"/>
  <c r="AK41" i="43"/>
  <c r="AT41" i="43" s="1"/>
  <c r="AJ35" i="43"/>
  <c r="AK35" i="43"/>
  <c r="AT35" i="43" s="1"/>
  <c r="AJ29" i="43"/>
  <c r="AK29" i="43"/>
  <c r="AT29" i="43" s="1"/>
  <c r="AJ23" i="43"/>
  <c r="AK23" i="43"/>
  <c r="AT23" i="43" s="1"/>
  <c r="AJ17" i="43"/>
  <c r="AK17" i="43"/>
  <c r="AT17" i="43" s="1"/>
  <c r="AJ11" i="43"/>
  <c r="AK11" i="43"/>
  <c r="AT11" i="43" s="1"/>
  <c r="AJ5" i="43"/>
  <c r="AK5" i="43"/>
  <c r="AT5" i="43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S4" i="87"/>
  <c r="AL4" i="87"/>
  <c r="AU4" i="87" s="1"/>
  <c r="Z80" i="41"/>
  <c r="Y80" i="41"/>
  <c r="X80" i="41"/>
  <c r="AF78" i="46"/>
  <c r="AO78" i="46" s="1"/>
  <c r="AE78" i="46"/>
  <c r="W79" i="46"/>
  <c r="AG78" i="46"/>
  <c r="AP78" i="46" s="1"/>
  <c r="AH79" i="95"/>
  <c r="AQ79" i="95" s="1"/>
  <c r="AQ81" i="95" s="1"/>
  <c r="AZ3" i="95"/>
  <c r="AX6" i="95" s="1"/>
  <c r="S6" i="95" s="1"/>
  <c r="AC6" i="95" s="1"/>
  <c r="AB7" i="95" s="1"/>
  <c r="AX3" i="95"/>
  <c r="S3" i="95" s="1"/>
  <c r="AC3" i="95" s="1"/>
  <c r="AX9" i="95"/>
  <c r="S9" i="95" s="1"/>
  <c r="AC9" i="95" s="1"/>
  <c r="AB10" i="95" s="1"/>
  <c r="AX10" i="95"/>
  <c r="S10" i="95" s="1"/>
  <c r="AC10" i="95" s="1"/>
  <c r="AB11" i="95" s="1"/>
  <c r="AX14" i="95"/>
  <c r="S14" i="95" s="1"/>
  <c r="AC14" i="95" s="1"/>
  <c r="AB15" i="95" s="1"/>
  <c r="AX15" i="95"/>
  <c r="S15" i="95" s="1"/>
  <c r="AC15" i="95" s="1"/>
  <c r="AB16" i="95" s="1"/>
  <c r="AX16" i="95"/>
  <c r="S16" i="95" s="1"/>
  <c r="AC16" i="95" s="1"/>
  <c r="AB17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6" i="95"/>
  <c r="S76" i="95" s="1"/>
  <c r="AC76" i="95" s="1"/>
  <c r="AB77" i="95" s="1"/>
  <c r="AX74" i="95"/>
  <c r="S74" i="95" s="1"/>
  <c r="AC74" i="95" s="1"/>
  <c r="AB75" i="95" s="1"/>
  <c r="AX75" i="95"/>
  <c r="S75" i="95" s="1"/>
  <c r="AC75" i="95" s="1"/>
  <c r="AB76" i="95" s="1"/>
  <c r="AX77" i="95"/>
  <c r="S77" i="95" s="1"/>
  <c r="AC77" i="95" s="1"/>
  <c r="AB78" i="95" s="1"/>
  <c r="AS13" i="31"/>
  <c r="AL13" i="31"/>
  <c r="AU13" i="31" s="1"/>
  <c r="AS31" i="31"/>
  <c r="AL31" i="31"/>
  <c r="AU31" i="31" s="1"/>
  <c r="AS61" i="31"/>
  <c r="AL61" i="31"/>
  <c r="AU61" i="31" s="1"/>
  <c r="AH77" i="37"/>
  <c r="AQ77" i="37" s="1"/>
  <c r="X81" i="85"/>
  <c r="Y81" i="85"/>
  <c r="Z81" i="85" s="1"/>
  <c r="AJ79" i="35"/>
  <c r="AS79" i="35" s="1"/>
  <c r="AK79" i="35"/>
  <c r="AT79" i="35" s="1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J6" i="35"/>
  <c r="AK6" i="35"/>
  <c r="AT6" i="35" s="1"/>
  <c r="AI77" i="25"/>
  <c r="AN77" i="25"/>
  <c r="AN84" i="89"/>
  <c r="AI84" i="89"/>
  <c r="X77" i="47"/>
  <c r="Y77" i="47"/>
  <c r="AN80" i="34"/>
  <c r="AI80" i="34"/>
  <c r="AS6" i="87"/>
  <c r="AL6" i="87"/>
  <c r="AU6" i="87" s="1"/>
  <c r="AS21" i="31"/>
  <c r="AL21" i="31"/>
  <c r="AU21" i="31" s="1"/>
  <c r="AS39" i="31"/>
  <c r="AL39" i="31"/>
  <c r="AU39" i="31" s="1"/>
  <c r="AS57" i="31"/>
  <c r="AL57" i="31"/>
  <c r="AU57" i="31" s="1"/>
  <c r="AS78" i="31"/>
  <c r="AL78" i="31"/>
  <c r="AU78" i="31" s="1"/>
  <c r="AI82" i="86"/>
  <c r="AN82" i="86"/>
  <c r="W80" i="90"/>
  <c r="AG79" i="90"/>
  <c r="AP79" i="90" s="1"/>
  <c r="AF79" i="90"/>
  <c r="AO79" i="90" s="1"/>
  <c r="AE79" i="90"/>
  <c r="Y80" i="26"/>
  <c r="X80" i="26"/>
  <c r="AS55" i="31"/>
  <c r="AL55" i="31"/>
  <c r="AU55" i="31" s="1"/>
  <c r="AG79" i="43"/>
  <c r="AP79" i="43" s="1"/>
  <c r="AP81" i="43" s="1"/>
  <c r="AE79" i="43"/>
  <c r="AK79" i="43" s="1"/>
  <c r="AT79" i="43" s="1"/>
  <c r="AF79" i="43"/>
  <c r="AO79" i="43" s="1"/>
  <c r="AO81" i="43" s="1"/>
  <c r="AX79" i="43"/>
  <c r="S79" i="43" s="1"/>
  <c r="AC79" i="43" s="1"/>
  <c r="AJ79" i="43" s="1"/>
  <c r="AS79" i="43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J75" i="43"/>
  <c r="AK75" i="43"/>
  <c r="AT75" i="43" s="1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J28" i="43"/>
  <c r="AK28" i="43"/>
  <c r="AT28" i="43" s="1"/>
  <c r="AJ22" i="43"/>
  <c r="AK22" i="43"/>
  <c r="AT22" i="43" s="1"/>
  <c r="AJ16" i="43"/>
  <c r="AK16" i="43"/>
  <c r="AT16" i="43" s="1"/>
  <c r="AJ10" i="43"/>
  <c r="AK10" i="43"/>
  <c r="AT10" i="43" s="1"/>
  <c r="X80" i="45"/>
  <c r="Y80" i="45"/>
  <c r="Z80" i="45" s="1"/>
  <c r="AH80" i="81"/>
  <c r="AQ80" i="81" s="1"/>
  <c r="Z79" i="95"/>
  <c r="Z77" i="37"/>
  <c r="AJ77" i="35"/>
  <c r="AK77" i="35"/>
  <c r="AT77" i="35" s="1"/>
  <c r="AJ71" i="35"/>
  <c r="AK71" i="35"/>
  <c r="AT71" i="35" s="1"/>
  <c r="AJ65" i="35"/>
  <c r="AK65" i="35"/>
  <c r="AT65" i="35" s="1"/>
  <c r="AJ59" i="35"/>
  <c r="AK59" i="35"/>
  <c r="AT59" i="35" s="1"/>
  <c r="AJ53" i="35"/>
  <c r="AK53" i="35"/>
  <c r="AT53" i="35" s="1"/>
  <c r="AJ47" i="35"/>
  <c r="AK47" i="35"/>
  <c r="AT47" i="35" s="1"/>
  <c r="AJ41" i="35"/>
  <c r="AK41" i="35"/>
  <c r="AT41" i="35" s="1"/>
  <c r="AJ35" i="35"/>
  <c r="AK35" i="35"/>
  <c r="AT35" i="35" s="1"/>
  <c r="AJ29" i="35"/>
  <c r="AK29" i="35"/>
  <c r="AT29" i="35" s="1"/>
  <c r="AJ23" i="35"/>
  <c r="AK23" i="35"/>
  <c r="AT23" i="35" s="1"/>
  <c r="AJ17" i="35"/>
  <c r="AK17" i="35"/>
  <c r="AT17" i="35" s="1"/>
  <c r="AJ11" i="35"/>
  <c r="AK11" i="35"/>
  <c r="AT11" i="35" s="1"/>
  <c r="Z76" i="73"/>
  <c r="AS8" i="31"/>
  <c r="AL8" i="31"/>
  <c r="AU8" i="31" s="1"/>
  <c r="AS26" i="31"/>
  <c r="AL26" i="31"/>
  <c r="AU26" i="31" s="1"/>
  <c r="AS44" i="31"/>
  <c r="AL44" i="31"/>
  <c r="AU44" i="31" s="1"/>
  <c r="AS62" i="31"/>
  <c r="AL62" i="31"/>
  <c r="AU62" i="31" s="1"/>
  <c r="AI77" i="74"/>
  <c r="AN77" i="74"/>
  <c r="AI83" i="77"/>
  <c r="AN83" i="77"/>
  <c r="AN78" i="91"/>
  <c r="AI78" i="91"/>
  <c r="AI80" i="29"/>
  <c r="AN80" i="29"/>
  <c r="AN76" i="47"/>
  <c r="AI76" i="47"/>
  <c r="X79" i="42"/>
  <c r="Z79" i="42" s="1"/>
  <c r="Y79" i="42"/>
  <c r="AS8" i="87"/>
  <c r="AL8" i="87"/>
  <c r="AU8" i="87" s="1"/>
  <c r="AR78" i="93"/>
  <c r="Z76" i="78"/>
  <c r="X76" i="78"/>
  <c r="Y76" i="78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H80" i="94"/>
  <c r="AQ80" i="94" s="1"/>
  <c r="AJ4" i="31"/>
  <c r="AK4" i="31"/>
  <c r="AT4" i="31" s="1"/>
  <c r="AJ77" i="43"/>
  <c r="AK77" i="43"/>
  <c r="AT77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B4" i="43"/>
  <c r="AJ3" i="43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Z80" i="81"/>
  <c r="AE79" i="35"/>
  <c r="AX79" i="35"/>
  <c r="S79" i="35" s="1"/>
  <c r="AC79" i="35" s="1"/>
  <c r="AF79" i="35"/>
  <c r="AO79" i="35" s="1"/>
  <c r="AO81" i="35" s="1"/>
  <c r="AG79" i="35"/>
  <c r="AP79" i="35" s="1"/>
  <c r="AP81" i="35" s="1"/>
  <c r="AS19" i="31"/>
  <c r="AL19" i="31"/>
  <c r="AU19" i="31" s="1"/>
  <c r="AS37" i="31"/>
  <c r="AL37" i="31"/>
  <c r="AU37" i="31" s="1"/>
  <c r="AS73" i="31"/>
  <c r="AL73" i="31"/>
  <c r="AU73" i="31" s="1"/>
  <c r="AJ76" i="35"/>
  <c r="AK76" i="35"/>
  <c r="AT76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J10" i="35"/>
  <c r="AK10" i="35"/>
  <c r="AT10" i="35" s="1"/>
  <c r="AJ3" i="35"/>
  <c r="AB4" i="35"/>
  <c r="AR79" i="94"/>
  <c r="AR78" i="95"/>
  <c r="AS49" i="31"/>
  <c r="AL49" i="31"/>
  <c r="AU49" i="31" s="1"/>
  <c r="AS15" i="31"/>
  <c r="AL15" i="31"/>
  <c r="AU15" i="31" s="1"/>
  <c r="AS51" i="31"/>
  <c r="AL51" i="31"/>
  <c r="AU51" i="31" s="1"/>
  <c r="AS9" i="31"/>
  <c r="AL9" i="31"/>
  <c r="AU9" i="31" s="1"/>
  <c r="AS27" i="31"/>
  <c r="AL27" i="31"/>
  <c r="AU27" i="31" s="1"/>
  <c r="AS45" i="31"/>
  <c r="AL45" i="31"/>
  <c r="AU45" i="31" s="1"/>
  <c r="AS63" i="31"/>
  <c r="AL63" i="31"/>
  <c r="AU63" i="31" s="1"/>
  <c r="AR79" i="81"/>
  <c r="AR77" i="46"/>
  <c r="AN79" i="26"/>
  <c r="AI79" i="26"/>
  <c r="Z80" i="38"/>
  <c r="X80" i="38"/>
  <c r="Y80" i="38"/>
  <c r="Z80" i="94"/>
  <c r="AS3" i="31"/>
  <c r="AL3" i="31"/>
  <c r="AU3" i="31" s="1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J74" i="43"/>
  <c r="AK74" i="43"/>
  <c r="AT74" i="43" s="1"/>
  <c r="AJ68" i="43"/>
  <c r="AK68" i="43"/>
  <c r="AT68" i="43" s="1"/>
  <c r="AJ62" i="43"/>
  <c r="AK62" i="43"/>
  <c r="AT62" i="43" s="1"/>
  <c r="AJ56" i="43"/>
  <c r="AK56" i="43"/>
  <c r="AT56" i="43" s="1"/>
  <c r="AJ50" i="43"/>
  <c r="AK50" i="43"/>
  <c r="AT50" i="43" s="1"/>
  <c r="AJ44" i="43"/>
  <c r="AK44" i="43"/>
  <c r="AT44" i="43" s="1"/>
  <c r="AJ38" i="43"/>
  <c r="AK38" i="43"/>
  <c r="AT38" i="43" s="1"/>
  <c r="AJ32" i="43"/>
  <c r="AK32" i="43"/>
  <c r="AT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S81" i="87"/>
  <c r="AH79" i="93"/>
  <c r="AQ79" i="93" s="1"/>
  <c r="AI79" i="45"/>
  <c r="AN79" i="45"/>
  <c r="AE80" i="82"/>
  <c r="AF80" i="82"/>
  <c r="AO80" i="82" s="1"/>
  <c r="W81" i="82"/>
  <c r="AG80" i="82"/>
  <c r="AP80" i="82" s="1"/>
  <c r="AI79" i="41"/>
  <c r="AN79" i="41"/>
  <c r="AK79" i="31"/>
  <c r="AT79" i="3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X14" i="35"/>
  <c r="S14" i="35" s="1"/>
  <c r="AC14" i="35" s="1"/>
  <c r="AB15" i="35" s="1"/>
  <c r="AX8" i="35"/>
  <c r="S8" i="35" s="1"/>
  <c r="AC8" i="35" s="1"/>
  <c r="AB9" i="35" s="1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Y78" i="25"/>
  <c r="X78" i="25"/>
  <c r="AI77" i="75"/>
  <c r="AN77" i="75"/>
  <c r="Z85" i="89"/>
  <c r="X85" i="89"/>
  <c r="Y85" i="89"/>
  <c r="X81" i="34"/>
  <c r="Y81" i="34"/>
  <c r="AU81" i="87" l="1"/>
  <c r="C11" i="87" s="1"/>
  <c r="F40" i="97" s="1"/>
  <c r="W81" i="45"/>
  <c r="AG80" i="45"/>
  <c r="AP80" i="45" s="1"/>
  <c r="AF80" i="45"/>
  <c r="AO80" i="45" s="1"/>
  <c r="AE80" i="45"/>
  <c r="AF81" i="85"/>
  <c r="AO81" i="85" s="1"/>
  <c r="AG81" i="85"/>
  <c r="AP81" i="85" s="1"/>
  <c r="W82" i="85"/>
  <c r="AE81" i="85"/>
  <c r="AJ7" i="95"/>
  <c r="AK7" i="95"/>
  <c r="AT7" i="95" s="1"/>
  <c r="W80" i="42"/>
  <c r="AG79" i="42"/>
  <c r="AP79" i="42" s="1"/>
  <c r="AF79" i="42"/>
  <c r="AO79" i="42" s="1"/>
  <c r="AE79" i="42"/>
  <c r="W79" i="74"/>
  <c r="AG78" i="74"/>
  <c r="AP78" i="74" s="1"/>
  <c r="AF78" i="74"/>
  <c r="AO78" i="74" s="1"/>
  <c r="AE78" i="74"/>
  <c r="AR77" i="75"/>
  <c r="AR79" i="41"/>
  <c r="AS32" i="43"/>
  <c r="AL32" i="43"/>
  <c r="AU32" i="43" s="1"/>
  <c r="AS40" i="35"/>
  <c r="AL40" i="35"/>
  <c r="AU40" i="35" s="1"/>
  <c r="AH78" i="25"/>
  <c r="AQ78" i="25" s="1"/>
  <c r="AJ26" i="43"/>
  <c r="AK26" i="43"/>
  <c r="AT26" i="43" s="1"/>
  <c r="AS44" i="43"/>
  <c r="AL44" i="43"/>
  <c r="AU44" i="43" s="1"/>
  <c r="AS16" i="35"/>
  <c r="AL16" i="35"/>
  <c r="AU16" i="35" s="1"/>
  <c r="AS39" i="43"/>
  <c r="AL39" i="43"/>
  <c r="AU39" i="43" s="1"/>
  <c r="AS27" i="35"/>
  <c r="AL27" i="35"/>
  <c r="AU27" i="35" s="1"/>
  <c r="AS45" i="35"/>
  <c r="AL45" i="35"/>
  <c r="AU45" i="35" s="1"/>
  <c r="AS63" i="35"/>
  <c r="AL63" i="35"/>
  <c r="AU63" i="35" s="1"/>
  <c r="AI80" i="82"/>
  <c r="AN80" i="82"/>
  <c r="AR79" i="26"/>
  <c r="AJ4" i="35"/>
  <c r="AK4" i="35"/>
  <c r="AT4" i="35" s="1"/>
  <c r="W81" i="81"/>
  <c r="AG80" i="81"/>
  <c r="AP80" i="81" s="1"/>
  <c r="AF80" i="81"/>
  <c r="AO80" i="81" s="1"/>
  <c r="AE80" i="81"/>
  <c r="AT81" i="31"/>
  <c r="AR77" i="25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AK78" i="95"/>
  <c r="AT78" i="95" s="1"/>
  <c r="AK72" i="95"/>
  <c r="AT72" i="95" s="1"/>
  <c r="AX65" i="95"/>
  <c r="S65" i="95" s="1"/>
  <c r="AC65" i="95" s="1"/>
  <c r="AB66" i="95" s="1"/>
  <c r="AX59" i="95"/>
  <c r="S59" i="95" s="1"/>
  <c r="AC59" i="95" s="1"/>
  <c r="AB60" i="95" s="1"/>
  <c r="AX53" i="95"/>
  <c r="S53" i="95" s="1"/>
  <c r="AC53" i="95" s="1"/>
  <c r="AB54" i="95" s="1"/>
  <c r="AX47" i="95"/>
  <c r="S47" i="95" s="1"/>
  <c r="AC47" i="95" s="1"/>
  <c r="AB48" i="95" s="1"/>
  <c r="AX41" i="95"/>
  <c r="S41" i="95" s="1"/>
  <c r="AC41" i="95" s="1"/>
  <c r="AB42" i="95" s="1"/>
  <c r="AX35" i="95"/>
  <c r="S35" i="95" s="1"/>
  <c r="AC35" i="95" s="1"/>
  <c r="AB36" i="95" s="1"/>
  <c r="AX29" i="95"/>
  <c r="S29" i="95" s="1"/>
  <c r="AC29" i="95" s="1"/>
  <c r="AB30" i="95" s="1"/>
  <c r="AX23" i="95"/>
  <c r="S23" i="95" s="1"/>
  <c r="AC23" i="95" s="1"/>
  <c r="AB24" i="95" s="1"/>
  <c r="AX17" i="95"/>
  <c r="S17" i="95" s="1"/>
  <c r="AC17" i="95" s="1"/>
  <c r="AB18" i="95" s="1"/>
  <c r="AX11" i="95"/>
  <c r="S11" i="95" s="1"/>
  <c r="AC11" i="95" s="1"/>
  <c r="AB12" i="95" s="1"/>
  <c r="AX5" i="95"/>
  <c r="S5" i="95" s="1"/>
  <c r="AC5" i="95" s="1"/>
  <c r="AB6" i="95" s="1"/>
  <c r="X79" i="46"/>
  <c r="Z79" i="46" s="1"/>
  <c r="Y79" i="46"/>
  <c r="W81" i="41"/>
  <c r="AG80" i="41"/>
  <c r="AP80" i="41" s="1"/>
  <c r="AF80" i="41"/>
  <c r="AO80" i="41" s="1"/>
  <c r="AE80" i="41"/>
  <c r="AS6" i="31"/>
  <c r="AL6" i="31"/>
  <c r="AU6" i="31" s="1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12" i="43"/>
  <c r="AL12" i="43"/>
  <c r="AU12" i="43" s="1"/>
  <c r="AJ30" i="43"/>
  <c r="AS48" i="43"/>
  <c r="AL48" i="43"/>
  <c r="AU48" i="43" s="1"/>
  <c r="AS66" i="43"/>
  <c r="AL66" i="43"/>
  <c r="AU66" i="43" s="1"/>
  <c r="AH78" i="74"/>
  <c r="AQ78" i="74" s="1"/>
  <c r="AJ14" i="35"/>
  <c r="AS32" i="35"/>
  <c r="AL32" i="35"/>
  <c r="AU32" i="35" s="1"/>
  <c r="AS50" i="35"/>
  <c r="AL50" i="35"/>
  <c r="AU50" i="35" s="1"/>
  <c r="AS68" i="35"/>
  <c r="AL68" i="35"/>
  <c r="AU68" i="35" s="1"/>
  <c r="AJ13" i="43"/>
  <c r="AK13" i="43"/>
  <c r="AT13" i="43" s="1"/>
  <c r="AJ9" i="35"/>
  <c r="AK9" i="35"/>
  <c r="AT9" i="35" s="1"/>
  <c r="AS68" i="43"/>
  <c r="AL68" i="43"/>
  <c r="AU68" i="43" s="1"/>
  <c r="AS3" i="35"/>
  <c r="AL3" i="35"/>
  <c r="AU3" i="35" s="1"/>
  <c r="AS76" i="35"/>
  <c r="AL76" i="35"/>
  <c r="AU76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AR76" i="47"/>
  <c r="W77" i="73"/>
  <c r="AG76" i="73"/>
  <c r="AP76" i="73" s="1"/>
  <c r="AF76" i="73"/>
  <c r="AO76" i="73" s="1"/>
  <c r="AE76" i="73"/>
  <c r="AS23" i="35"/>
  <c r="AL23" i="35"/>
  <c r="AU23" i="35" s="1"/>
  <c r="AS41" i="35"/>
  <c r="AL41" i="35"/>
  <c r="AU41" i="35" s="1"/>
  <c r="AS59" i="35"/>
  <c r="AL59" i="35"/>
  <c r="AU59" i="35" s="1"/>
  <c r="AS77" i="35"/>
  <c r="AL77" i="35"/>
  <c r="AU77" i="35" s="1"/>
  <c r="AS10" i="43"/>
  <c r="AL10" i="43"/>
  <c r="AU10" i="43" s="1"/>
  <c r="AS28" i="43"/>
  <c r="AL28" i="43"/>
  <c r="AU28" i="43" s="1"/>
  <c r="AS46" i="43"/>
  <c r="AL46" i="43"/>
  <c r="AU46" i="43" s="1"/>
  <c r="AS64" i="43"/>
  <c r="AL64" i="43"/>
  <c r="AU64" i="43" s="1"/>
  <c r="AH77" i="47"/>
  <c r="AQ77" i="47" s="1"/>
  <c r="AJ76" i="95"/>
  <c r="AK76" i="95"/>
  <c r="AT76" i="95" s="1"/>
  <c r="AJ71" i="95"/>
  <c r="AK71" i="95"/>
  <c r="AT71" i="95" s="1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B4" i="95"/>
  <c r="AJ3" i="95"/>
  <c r="AS7" i="35"/>
  <c r="AL7" i="35"/>
  <c r="AU7" i="35" s="1"/>
  <c r="AS25" i="35"/>
  <c r="AL25" i="35"/>
  <c r="AU25" i="35" s="1"/>
  <c r="AS43" i="35"/>
  <c r="AL43" i="35"/>
  <c r="AU43" i="35" s="1"/>
  <c r="AS61" i="35"/>
  <c r="AL61" i="35"/>
  <c r="AU61" i="35" s="1"/>
  <c r="AS75" i="35"/>
  <c r="AL75" i="35"/>
  <c r="AU75" i="35" s="1"/>
  <c r="AL79" i="31"/>
  <c r="AU79" i="31" s="1"/>
  <c r="AR79" i="31"/>
  <c r="AR81" i="31" s="1"/>
  <c r="W82" i="29"/>
  <c r="AG81" i="29"/>
  <c r="AP81" i="29" s="1"/>
  <c r="AF81" i="29"/>
  <c r="AO81" i="29" s="1"/>
  <c r="AE81" i="29"/>
  <c r="AF79" i="91"/>
  <c r="AO79" i="91" s="1"/>
  <c r="AO81" i="91" s="1"/>
  <c r="AE79" i="91"/>
  <c r="AG79" i="91"/>
  <c r="AP79" i="91" s="1"/>
  <c r="AP81" i="91" s="1"/>
  <c r="AX79" i="91"/>
  <c r="S79" i="91" s="1"/>
  <c r="AC79" i="91" s="1"/>
  <c r="AJ19" i="43"/>
  <c r="AK19" i="43"/>
  <c r="AT19" i="43" s="1"/>
  <c r="AS43" i="43"/>
  <c r="AL43" i="43"/>
  <c r="AU43" i="43" s="1"/>
  <c r="AS61" i="43"/>
  <c r="AL61" i="43"/>
  <c r="AU61" i="43" s="1"/>
  <c r="AS78" i="43"/>
  <c r="AL78" i="43"/>
  <c r="AU78" i="43" s="1"/>
  <c r="AN77" i="30"/>
  <c r="AI77" i="30"/>
  <c r="AE79" i="33"/>
  <c r="W80" i="33"/>
  <c r="AG79" i="33"/>
  <c r="AP79" i="33" s="1"/>
  <c r="AF79" i="33"/>
  <c r="AO79" i="33" s="1"/>
  <c r="Z80" i="93"/>
  <c r="Y80" i="93"/>
  <c r="X80" i="93"/>
  <c r="AH81" i="34"/>
  <c r="AQ81" i="34" s="1"/>
  <c r="Z81" i="34"/>
  <c r="AR83" i="77"/>
  <c r="W78" i="37"/>
  <c r="AG77" i="37"/>
  <c r="AP77" i="37" s="1"/>
  <c r="AF77" i="37"/>
  <c r="AO77" i="37" s="1"/>
  <c r="AE77" i="37"/>
  <c r="AH80" i="26"/>
  <c r="AQ80" i="26" s="1"/>
  <c r="Z77" i="47"/>
  <c r="AS6" i="35"/>
  <c r="AL6" i="35"/>
  <c r="AU6" i="35" s="1"/>
  <c r="AS24" i="35"/>
  <c r="AL24" i="35"/>
  <c r="AU24" i="35" s="1"/>
  <c r="AS42" i="35"/>
  <c r="AL42" i="35"/>
  <c r="AU42" i="35" s="1"/>
  <c r="AS60" i="35"/>
  <c r="AL60" i="35"/>
  <c r="AU60" i="35" s="1"/>
  <c r="AJ75" i="95"/>
  <c r="AK75" i="95"/>
  <c r="AT75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J10" i="95"/>
  <c r="AK10" i="95"/>
  <c r="AT10" i="95" s="1"/>
  <c r="AI78" i="46"/>
  <c r="AN78" i="46"/>
  <c r="AS5" i="43"/>
  <c r="AL5" i="43"/>
  <c r="AU5" i="43" s="1"/>
  <c r="AS23" i="43"/>
  <c r="AL23" i="43"/>
  <c r="AU23" i="43" s="1"/>
  <c r="AS41" i="43"/>
  <c r="AL41" i="43"/>
  <c r="AU41" i="43" s="1"/>
  <c r="AS59" i="43"/>
  <c r="AL59" i="43"/>
  <c r="AU59" i="43" s="1"/>
  <c r="AS76" i="43"/>
  <c r="AL76" i="43"/>
  <c r="AU76" i="43" s="1"/>
  <c r="AR79" i="38"/>
  <c r="AR80" i="85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S5" i="31"/>
  <c r="AL5" i="31"/>
  <c r="AU5" i="31" s="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J25" i="43"/>
  <c r="AK25" i="43"/>
  <c r="AT25" i="43" s="1"/>
  <c r="AS29" i="35"/>
  <c r="AL29" i="35"/>
  <c r="AU29" i="35" s="1"/>
  <c r="AS16" i="43"/>
  <c r="AL16" i="43"/>
  <c r="AU16" i="43" s="1"/>
  <c r="AJ77" i="95"/>
  <c r="AK77" i="95"/>
  <c r="AT77" i="95" s="1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J21" i="95"/>
  <c r="AK21" i="95"/>
  <c r="AT21" i="95" s="1"/>
  <c r="AJ15" i="95"/>
  <c r="AK15" i="95"/>
  <c r="AT15" i="95" s="1"/>
  <c r="AX8" i="95"/>
  <c r="S8" i="95" s="1"/>
  <c r="AC8" i="95" s="1"/>
  <c r="AB9" i="95" s="1"/>
  <c r="AX4" i="95"/>
  <c r="S4" i="95" s="1"/>
  <c r="AC4" i="95" s="1"/>
  <c r="AB5" i="95" s="1"/>
  <c r="W79" i="83"/>
  <c r="AG78" i="83"/>
  <c r="AP78" i="83" s="1"/>
  <c r="AF78" i="83"/>
  <c r="AO78" i="83" s="1"/>
  <c r="AE78" i="83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R75" i="78"/>
  <c r="AH78" i="75"/>
  <c r="AQ78" i="75" s="1"/>
  <c r="AH84" i="77"/>
  <c r="AQ84" i="77" s="1"/>
  <c r="AJ31" i="43"/>
  <c r="AK31" i="43"/>
  <c r="AT31" i="43" s="1"/>
  <c r="AS49" i="43"/>
  <c r="AL49" i="43"/>
  <c r="AU49" i="43" s="1"/>
  <c r="AS67" i="43"/>
  <c r="AL67" i="43"/>
  <c r="AU67" i="43" s="1"/>
  <c r="AH83" i="86"/>
  <c r="AQ83" i="86" s="1"/>
  <c r="AN79" i="93"/>
  <c r="AI79" i="93"/>
  <c r="AS5" i="35"/>
  <c r="AL5" i="35"/>
  <c r="AU5" i="35" s="1"/>
  <c r="AS50" i="43"/>
  <c r="AL50" i="43"/>
  <c r="AU50" i="43" s="1"/>
  <c r="AS58" i="35"/>
  <c r="AL58" i="35"/>
  <c r="AU58" i="35" s="1"/>
  <c r="AS4" i="31"/>
  <c r="AL4" i="31"/>
  <c r="AU4" i="31" s="1"/>
  <c r="AJ15" i="35"/>
  <c r="AK15" i="35"/>
  <c r="AT15" i="35" s="1"/>
  <c r="AS33" i="35"/>
  <c r="AL33" i="35"/>
  <c r="AU33" i="35" s="1"/>
  <c r="AS51" i="35"/>
  <c r="AL51" i="35"/>
  <c r="AU51" i="35" s="1"/>
  <c r="AS69" i="35"/>
  <c r="AL69" i="35"/>
  <c r="AU69" i="35" s="1"/>
  <c r="AR79" i="45"/>
  <c r="AE80" i="94"/>
  <c r="W81" i="94"/>
  <c r="AF80" i="94"/>
  <c r="AO80" i="94" s="1"/>
  <c r="AG80" i="94"/>
  <c r="AP80" i="94" s="1"/>
  <c r="X81" i="82"/>
  <c r="Y81" i="82"/>
  <c r="AJ14" i="43"/>
  <c r="AK14" i="43"/>
  <c r="AT14" i="43" s="1"/>
  <c r="AS38" i="43"/>
  <c r="AL38" i="43"/>
  <c r="AU38" i="43" s="1"/>
  <c r="AS56" i="43"/>
  <c r="AL56" i="43"/>
  <c r="AU56" i="43" s="1"/>
  <c r="AS74" i="43"/>
  <c r="AL74" i="43"/>
  <c r="AU74" i="43" s="1"/>
  <c r="AS10" i="35"/>
  <c r="AL10" i="35"/>
  <c r="AU10" i="35" s="1"/>
  <c r="AS28" i="35"/>
  <c r="AL28" i="35"/>
  <c r="AU28" i="35" s="1"/>
  <c r="AS46" i="35"/>
  <c r="AL46" i="35"/>
  <c r="AU46" i="35" s="1"/>
  <c r="AS64" i="35"/>
  <c r="AL64" i="35"/>
  <c r="AU64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S11" i="35"/>
  <c r="AL11" i="35"/>
  <c r="AU11" i="35" s="1"/>
  <c r="AS47" i="35"/>
  <c r="AL47" i="35"/>
  <c r="AU47" i="35" s="1"/>
  <c r="AS65" i="35"/>
  <c r="AL65" i="35"/>
  <c r="AU65" i="35" s="1"/>
  <c r="AX79" i="95"/>
  <c r="S79" i="95" s="1"/>
  <c r="AC79" i="95" s="1"/>
  <c r="AG79" i="95"/>
  <c r="AP79" i="95" s="1"/>
  <c r="AP81" i="95" s="1"/>
  <c r="AF79" i="95"/>
  <c r="AO79" i="95" s="1"/>
  <c r="AO81" i="95" s="1"/>
  <c r="AE79" i="95"/>
  <c r="AS34" i="43"/>
  <c r="AL34" i="43"/>
  <c r="AU34" i="43" s="1"/>
  <c r="AS52" i="43"/>
  <c r="AL52" i="43"/>
  <c r="AU52" i="43" s="1"/>
  <c r="AS70" i="43"/>
  <c r="AL70" i="43"/>
  <c r="AU70" i="43" s="1"/>
  <c r="Z80" i="90"/>
  <c r="X80" i="90"/>
  <c r="Y80" i="90"/>
  <c r="AR84" i="89"/>
  <c r="AH85" i="89"/>
  <c r="AQ85" i="89" s="1"/>
  <c r="Z78" i="25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J20" i="43"/>
  <c r="AK20" i="43"/>
  <c r="AT20" i="43" s="1"/>
  <c r="AH80" i="38"/>
  <c r="AQ80" i="38" s="1"/>
  <c r="AS3" i="43"/>
  <c r="AL3" i="43"/>
  <c r="AU3" i="43" s="1"/>
  <c r="AH76" i="78"/>
  <c r="AQ76" i="78" s="1"/>
  <c r="AR80" i="29"/>
  <c r="AR77" i="74"/>
  <c r="AH80" i="45"/>
  <c r="AQ80" i="45" s="1"/>
  <c r="AN79" i="43"/>
  <c r="AN81" i="43" s="1"/>
  <c r="AI79" i="43"/>
  <c r="Z80" i="26"/>
  <c r="AR80" i="34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H81" i="85"/>
  <c r="AQ81" i="85" s="1"/>
  <c r="AX73" i="95"/>
  <c r="S73" i="95" s="1"/>
  <c r="AC73" i="95" s="1"/>
  <c r="AB74" i="95" s="1"/>
  <c r="AX67" i="95"/>
  <c r="S67" i="95" s="1"/>
  <c r="AC67" i="95" s="1"/>
  <c r="AB68" i="95" s="1"/>
  <c r="AX61" i="95"/>
  <c r="S61" i="95" s="1"/>
  <c r="AC61" i="95" s="1"/>
  <c r="AB62" i="95" s="1"/>
  <c r="AX55" i="95"/>
  <c r="S55" i="95" s="1"/>
  <c r="AC55" i="95" s="1"/>
  <c r="AB56" i="95" s="1"/>
  <c r="AX49" i="95"/>
  <c r="S49" i="95" s="1"/>
  <c r="AC49" i="95" s="1"/>
  <c r="AB50" i="95" s="1"/>
  <c r="AX43" i="95"/>
  <c r="S43" i="95" s="1"/>
  <c r="AC43" i="95" s="1"/>
  <c r="AB44" i="95" s="1"/>
  <c r="AX37" i="95"/>
  <c r="S37" i="95" s="1"/>
  <c r="AC37" i="95" s="1"/>
  <c r="AB38" i="95" s="1"/>
  <c r="AX31" i="95"/>
  <c r="S31" i="95" s="1"/>
  <c r="AC31" i="95" s="1"/>
  <c r="AB32" i="95" s="1"/>
  <c r="AX25" i="95"/>
  <c r="S25" i="95" s="1"/>
  <c r="AC25" i="95" s="1"/>
  <c r="AB26" i="95" s="1"/>
  <c r="AX19" i="95"/>
  <c r="S19" i="95" s="1"/>
  <c r="AC19" i="95" s="1"/>
  <c r="AB20" i="95" s="1"/>
  <c r="AX13" i="95"/>
  <c r="S13" i="95" s="1"/>
  <c r="AC13" i="95" s="1"/>
  <c r="AB14" i="95" s="1"/>
  <c r="AX7" i="95"/>
  <c r="S7" i="95" s="1"/>
  <c r="AC7" i="95" s="1"/>
  <c r="AB8" i="95" s="1"/>
  <c r="AH80" i="41"/>
  <c r="AQ80" i="41" s="1"/>
  <c r="AS11" i="43"/>
  <c r="AL11" i="43"/>
  <c r="AU11" i="43" s="1"/>
  <c r="AS29" i="43"/>
  <c r="AL29" i="43"/>
  <c r="AU29" i="43" s="1"/>
  <c r="AS47" i="43"/>
  <c r="AL47" i="43"/>
  <c r="AU47" i="43" s="1"/>
  <c r="AS65" i="43"/>
  <c r="AL65" i="43"/>
  <c r="AU65" i="43" s="1"/>
  <c r="AJ6" i="43"/>
  <c r="AK6" i="43"/>
  <c r="AT6" i="43" s="1"/>
  <c r="AJ24" i="43"/>
  <c r="AS42" i="43"/>
  <c r="AL42" i="43"/>
  <c r="AU42" i="43" s="1"/>
  <c r="AS60" i="43"/>
  <c r="AL60" i="43"/>
  <c r="AU60" i="43" s="1"/>
  <c r="AR78" i="33"/>
  <c r="AR78" i="42"/>
  <c r="Z78" i="75"/>
  <c r="AJ8" i="35"/>
  <c r="AS26" i="35"/>
  <c r="AL26" i="35"/>
  <c r="AU26" i="35" s="1"/>
  <c r="AS44" i="35"/>
  <c r="AL44" i="35"/>
  <c r="AU44" i="35" s="1"/>
  <c r="AS62" i="35"/>
  <c r="AL62" i="35"/>
  <c r="AU62" i="35" s="1"/>
  <c r="Z78" i="30"/>
  <c r="Y78" i="30"/>
  <c r="X78" i="30"/>
  <c r="Z83" i="86"/>
  <c r="AS81" i="31"/>
  <c r="AS22" i="35"/>
  <c r="AL22" i="35"/>
  <c r="AU22" i="35" s="1"/>
  <c r="AE85" i="89"/>
  <c r="W86" i="89"/>
  <c r="AG85" i="89"/>
  <c r="AP85" i="89" s="1"/>
  <c r="AF85" i="89"/>
  <c r="AO85" i="89" s="1"/>
  <c r="AS62" i="43"/>
  <c r="AL62" i="43"/>
  <c r="AU62" i="43" s="1"/>
  <c r="AF80" i="38"/>
  <c r="AO80" i="38" s="1"/>
  <c r="AE80" i="38"/>
  <c r="W81" i="38"/>
  <c r="AG80" i="38"/>
  <c r="AP80" i="38" s="1"/>
  <c r="AS34" i="35"/>
  <c r="AL34" i="35"/>
  <c r="AU34" i="35" s="1"/>
  <c r="AS52" i="35"/>
  <c r="AL52" i="35"/>
  <c r="AU52" i="35" s="1"/>
  <c r="AS70" i="35"/>
  <c r="AL70" i="35"/>
  <c r="AU70" i="35" s="1"/>
  <c r="AI79" i="35"/>
  <c r="AN79" i="35"/>
  <c r="AN81" i="35" s="1"/>
  <c r="AJ4" i="43"/>
  <c r="AK4" i="43"/>
  <c r="AT4" i="43" s="1"/>
  <c r="AS21" i="43"/>
  <c r="AL21" i="43"/>
  <c r="AU21" i="43" s="1"/>
  <c r="AS57" i="43"/>
  <c r="AL57" i="43"/>
  <c r="AU57" i="43" s="1"/>
  <c r="AS77" i="43"/>
  <c r="AL77" i="43"/>
  <c r="AU77" i="43" s="1"/>
  <c r="W77" i="78"/>
  <c r="AG76" i="78"/>
  <c r="AP76" i="78" s="1"/>
  <c r="AF76" i="78"/>
  <c r="AO76" i="78" s="1"/>
  <c r="AE76" i="78"/>
  <c r="AH79" i="42"/>
  <c r="AQ79" i="42" s="1"/>
  <c r="AR78" i="91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22" i="43"/>
  <c r="AL22" i="43"/>
  <c r="AU22" i="43" s="1"/>
  <c r="AS40" i="43"/>
  <c r="AL40" i="43"/>
  <c r="AU40" i="43" s="1"/>
  <c r="AS58" i="43"/>
  <c r="AL58" i="43"/>
  <c r="AU58" i="43" s="1"/>
  <c r="AS75" i="43"/>
  <c r="AL75" i="43"/>
  <c r="AU75" i="43" s="1"/>
  <c r="AN79" i="90"/>
  <c r="AI79" i="90"/>
  <c r="AR82" i="86"/>
  <c r="AX78" i="95"/>
  <c r="S78" i="95" s="1"/>
  <c r="AC78" i="95" s="1"/>
  <c r="AB79" i="95" s="1"/>
  <c r="AX72" i="95"/>
  <c r="S72" i="95" s="1"/>
  <c r="AC72" i="95" s="1"/>
  <c r="AB73" i="95" s="1"/>
  <c r="AX66" i="95"/>
  <c r="S66" i="95" s="1"/>
  <c r="AC66" i="95" s="1"/>
  <c r="AB67" i="95" s="1"/>
  <c r="AX60" i="95"/>
  <c r="S60" i="95" s="1"/>
  <c r="AC60" i="95" s="1"/>
  <c r="AB61" i="95" s="1"/>
  <c r="AX54" i="95"/>
  <c r="S54" i="95" s="1"/>
  <c r="AC54" i="95" s="1"/>
  <c r="AB55" i="95" s="1"/>
  <c r="AX48" i="95"/>
  <c r="S48" i="95" s="1"/>
  <c r="AC48" i="95" s="1"/>
  <c r="AB49" i="95" s="1"/>
  <c r="AX42" i="95"/>
  <c r="S42" i="95" s="1"/>
  <c r="AC42" i="95" s="1"/>
  <c r="AB43" i="95" s="1"/>
  <c r="AX36" i="95"/>
  <c r="S36" i="95" s="1"/>
  <c r="AC36" i="95" s="1"/>
  <c r="AB37" i="95" s="1"/>
  <c r="AX30" i="95"/>
  <c r="S30" i="95" s="1"/>
  <c r="AC30" i="95" s="1"/>
  <c r="AB31" i="95" s="1"/>
  <c r="AX24" i="95"/>
  <c r="S24" i="95" s="1"/>
  <c r="AC24" i="95" s="1"/>
  <c r="AB25" i="95" s="1"/>
  <c r="AX18" i="95"/>
  <c r="S18" i="95" s="1"/>
  <c r="AC18" i="95" s="1"/>
  <c r="AB19" i="95" s="1"/>
  <c r="AX12" i="95"/>
  <c r="S12" i="95" s="1"/>
  <c r="AC12" i="95" s="1"/>
  <c r="AB13" i="95" s="1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H81" i="29"/>
  <c r="AQ81" i="29" s="1"/>
  <c r="AH79" i="91"/>
  <c r="AQ79" i="91" s="1"/>
  <c r="AQ81" i="91" s="1"/>
  <c r="AX4" i="91"/>
  <c r="S4" i="91" s="1"/>
  <c r="AC4" i="91" s="1"/>
  <c r="AB5" i="91" s="1"/>
  <c r="AX3" i="91"/>
  <c r="S3" i="91" s="1"/>
  <c r="AC3" i="91" s="1"/>
  <c r="AZ3" i="91"/>
  <c r="AX6" i="91" s="1"/>
  <c r="S6" i="91" s="1"/>
  <c r="AC6" i="91" s="1"/>
  <c r="AB7" i="91" s="1"/>
  <c r="AX5" i="91"/>
  <c r="S5" i="91" s="1"/>
  <c r="AC5" i="91" s="1"/>
  <c r="AB6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5" i="91"/>
  <c r="S75" i="91" s="1"/>
  <c r="AC75" i="91" s="1"/>
  <c r="AB76" i="91" s="1"/>
  <c r="AX76" i="91"/>
  <c r="S76" i="91" s="1"/>
  <c r="AC76" i="91" s="1"/>
  <c r="AB77" i="91" s="1"/>
  <c r="AX74" i="91"/>
  <c r="S74" i="91" s="1"/>
  <c r="AC74" i="91" s="1"/>
  <c r="AB75" i="91" s="1"/>
  <c r="AX77" i="91"/>
  <c r="S77" i="91" s="1"/>
  <c r="AC77" i="91" s="1"/>
  <c r="AB78" i="91" s="1"/>
  <c r="AX78" i="91"/>
  <c r="S78" i="91" s="1"/>
  <c r="AC78" i="91" s="1"/>
  <c r="AB79" i="91" s="1"/>
  <c r="Z84" i="77"/>
  <c r="AJ7" i="43"/>
  <c r="AK7" i="43"/>
  <c r="AT7" i="43" s="1"/>
  <c r="AS37" i="43"/>
  <c r="AL37" i="43"/>
  <c r="AU37" i="43" s="1"/>
  <c r="AS55" i="43"/>
  <c r="AL55" i="43"/>
  <c r="AU55" i="43" s="1"/>
  <c r="AS73" i="43"/>
  <c r="AL73" i="43"/>
  <c r="AU73" i="43" s="1"/>
  <c r="AH79" i="33"/>
  <c r="AQ79" i="33" s="1"/>
  <c r="AS8" i="43"/>
  <c r="AL8" i="43"/>
  <c r="AU8" i="43" s="1"/>
  <c r="AU81" i="31" l="1"/>
  <c r="C11" i="31" s="1"/>
  <c r="W80" i="46"/>
  <c r="AG79" i="46"/>
  <c r="AP79" i="46" s="1"/>
  <c r="AF79" i="46"/>
  <c r="AO79" i="46" s="1"/>
  <c r="AE79" i="46"/>
  <c r="AK7" i="91"/>
  <c r="AT7" i="91" s="1"/>
  <c r="AJ58" i="91"/>
  <c r="AK58" i="91"/>
  <c r="AT58" i="91" s="1"/>
  <c r="AJ34" i="91"/>
  <c r="AK34" i="91"/>
  <c r="AT34" i="91" s="1"/>
  <c r="AJ10" i="91"/>
  <c r="AK10" i="91"/>
  <c r="AT10" i="91" s="1"/>
  <c r="AR79" i="90"/>
  <c r="W79" i="75"/>
  <c r="AG78" i="75"/>
  <c r="AP78" i="75" s="1"/>
  <c r="AE78" i="75"/>
  <c r="AF78" i="75"/>
  <c r="AO78" i="75" s="1"/>
  <c r="AN80" i="94"/>
  <c r="AI80" i="94"/>
  <c r="AS33" i="95"/>
  <c r="AL33" i="95"/>
  <c r="AU33" i="95" s="1"/>
  <c r="AF80" i="93"/>
  <c r="AO80" i="93" s="1"/>
  <c r="AE80" i="93"/>
  <c r="W81" i="93"/>
  <c r="AG80" i="93"/>
  <c r="AP80" i="93" s="1"/>
  <c r="AS71" i="95"/>
  <c r="AL71" i="95"/>
  <c r="AU71" i="95" s="1"/>
  <c r="AI80" i="45"/>
  <c r="AN80" i="45"/>
  <c r="AJ69" i="91"/>
  <c r="AK69" i="91"/>
  <c r="AT69" i="91" s="1"/>
  <c r="AJ39" i="91"/>
  <c r="AK39" i="91"/>
  <c r="AT39" i="91" s="1"/>
  <c r="AJ75" i="91"/>
  <c r="AK75" i="91"/>
  <c r="AT75" i="91" s="1"/>
  <c r="AJ71" i="91"/>
  <c r="AK71" i="91"/>
  <c r="AT71" i="91" s="1"/>
  <c r="AJ65" i="91"/>
  <c r="AK65" i="91"/>
  <c r="AT65" i="91" s="1"/>
  <c r="AJ59" i="91"/>
  <c r="AK59" i="91"/>
  <c r="AT59" i="91" s="1"/>
  <c r="AJ53" i="91"/>
  <c r="AK53" i="91"/>
  <c r="AT53" i="91" s="1"/>
  <c r="AJ47" i="91"/>
  <c r="AK47" i="91"/>
  <c r="AT47" i="91" s="1"/>
  <c r="AJ41" i="91"/>
  <c r="AK41" i="91"/>
  <c r="AT41" i="91" s="1"/>
  <c r="AJ35" i="91"/>
  <c r="AK35" i="91"/>
  <c r="AT35" i="91" s="1"/>
  <c r="AJ29" i="91"/>
  <c r="AK29" i="91"/>
  <c r="AT29" i="91" s="1"/>
  <c r="AJ23" i="91"/>
  <c r="AK23" i="91"/>
  <c r="AT23" i="91" s="1"/>
  <c r="AJ17" i="91"/>
  <c r="AK17" i="91"/>
  <c r="AT17" i="91" s="1"/>
  <c r="AJ11" i="91"/>
  <c r="AK11" i="91"/>
  <c r="AT11" i="91" s="1"/>
  <c r="AJ19" i="95"/>
  <c r="AK19" i="95"/>
  <c r="AT19" i="95" s="1"/>
  <c r="AJ55" i="95"/>
  <c r="AK55" i="95"/>
  <c r="AT55" i="95" s="1"/>
  <c r="X81" i="38"/>
  <c r="Z81" i="38" s="1"/>
  <c r="Y81" i="38"/>
  <c r="AS8" i="35"/>
  <c r="AL8" i="35"/>
  <c r="AU8" i="35" s="1"/>
  <c r="AS6" i="43"/>
  <c r="AL6" i="43"/>
  <c r="AU6" i="43" s="1"/>
  <c r="AJ32" i="95"/>
  <c r="AK32" i="95"/>
  <c r="AT32" i="95" s="1"/>
  <c r="AJ68" i="95"/>
  <c r="AK68" i="95"/>
  <c r="AT68" i="95" s="1"/>
  <c r="AR79" i="43"/>
  <c r="AR81" i="43" s="1"/>
  <c r="AL79" i="43"/>
  <c r="AU79" i="43" s="1"/>
  <c r="AS20" i="43"/>
  <c r="AL20" i="43"/>
  <c r="AU20" i="43" s="1"/>
  <c r="AH80" i="90"/>
  <c r="AQ80" i="90" s="1"/>
  <c r="X81" i="94"/>
  <c r="Y81" i="94"/>
  <c r="AS30" i="43"/>
  <c r="AL30" i="43"/>
  <c r="AU30" i="43" s="1"/>
  <c r="AJ24" i="95"/>
  <c r="AK24" i="95"/>
  <c r="AT24" i="95" s="1"/>
  <c r="AJ60" i="95"/>
  <c r="AK60" i="95"/>
  <c r="AT60" i="95" s="1"/>
  <c r="AN80" i="81"/>
  <c r="AI80" i="81"/>
  <c r="AS26" i="43"/>
  <c r="AL26" i="43"/>
  <c r="AU26" i="43" s="1"/>
  <c r="AJ64" i="91"/>
  <c r="AK64" i="91"/>
  <c r="AT64" i="91" s="1"/>
  <c r="AJ40" i="91"/>
  <c r="AK40" i="91"/>
  <c r="AT40" i="91" s="1"/>
  <c r="AB4" i="91"/>
  <c r="AJ3" i="91"/>
  <c r="AJ61" i="95"/>
  <c r="AK61" i="95"/>
  <c r="AT61" i="95" s="1"/>
  <c r="AJ74" i="95"/>
  <c r="AK74" i="95"/>
  <c r="AT74" i="95" s="1"/>
  <c r="AE80" i="90"/>
  <c r="W81" i="90"/>
  <c r="AG80" i="90"/>
  <c r="AP80" i="90" s="1"/>
  <c r="AF80" i="90"/>
  <c r="AO80" i="90" s="1"/>
  <c r="AH81" i="82"/>
  <c r="AQ81" i="82" s="1"/>
  <c r="AS51" i="95"/>
  <c r="AL51" i="95"/>
  <c r="AU51" i="95" s="1"/>
  <c r="AJ8" i="95"/>
  <c r="AK8" i="95"/>
  <c r="AT8" i="95" s="1"/>
  <c r="AJ44" i="95"/>
  <c r="AK44" i="95"/>
  <c r="AT44" i="95" s="1"/>
  <c r="AI79" i="95"/>
  <c r="AN79" i="95"/>
  <c r="AN81" i="95" s="1"/>
  <c r="Z81" i="82"/>
  <c r="AR79" i="93"/>
  <c r="AS31" i="43"/>
  <c r="AL31" i="43"/>
  <c r="AU31" i="43" s="1"/>
  <c r="AS3" i="95"/>
  <c r="AL3" i="95"/>
  <c r="AU3" i="95" s="1"/>
  <c r="AS14" i="35"/>
  <c r="AL14" i="35"/>
  <c r="AU14" i="35" s="1"/>
  <c r="AN80" i="41"/>
  <c r="AI80" i="41"/>
  <c r="AJ36" i="95"/>
  <c r="AK36" i="95"/>
  <c r="AT36" i="95" s="1"/>
  <c r="AI78" i="74"/>
  <c r="AN78" i="74"/>
  <c r="AN79" i="42"/>
  <c r="AI79" i="42"/>
  <c r="AI81" i="85"/>
  <c r="AN81" i="85"/>
  <c r="AJ77" i="91"/>
  <c r="AK77" i="91"/>
  <c r="AT77" i="91" s="1"/>
  <c r="AJ52" i="91"/>
  <c r="AK52" i="91"/>
  <c r="AT52" i="91" s="1"/>
  <c r="AJ22" i="91"/>
  <c r="AK22" i="91"/>
  <c r="AT22" i="91" s="1"/>
  <c r="AJ25" i="95"/>
  <c r="AK25" i="95"/>
  <c r="AT25" i="95" s="1"/>
  <c r="AT81" i="43"/>
  <c r="AJ38" i="95"/>
  <c r="AK38" i="95"/>
  <c r="AT38" i="95" s="1"/>
  <c r="AR78" i="46"/>
  <c r="AN79" i="91"/>
  <c r="AN81" i="91" s="1"/>
  <c r="AI79" i="91"/>
  <c r="X82" i="29"/>
  <c r="Z82" i="29" s="1"/>
  <c r="Y82" i="29"/>
  <c r="AS17" i="95"/>
  <c r="AL17" i="95"/>
  <c r="AU17" i="95" s="1"/>
  <c r="AS35" i="95"/>
  <c r="AL35" i="95"/>
  <c r="AU35" i="95" s="1"/>
  <c r="AI76" i="73"/>
  <c r="AN76" i="73"/>
  <c r="AS13" i="43"/>
  <c r="AL13" i="43"/>
  <c r="AU13" i="43" s="1"/>
  <c r="AH79" i="46"/>
  <c r="AQ79" i="46" s="1"/>
  <c r="AJ30" i="95"/>
  <c r="AK30" i="95"/>
  <c r="AT30" i="95" s="1"/>
  <c r="AJ66" i="95"/>
  <c r="AK66" i="95"/>
  <c r="AT66" i="95" s="1"/>
  <c r="AS7" i="43"/>
  <c r="AL7" i="43"/>
  <c r="AU7" i="43" s="1"/>
  <c r="AJ63" i="91"/>
  <c r="AK63" i="91"/>
  <c r="AT63" i="91" s="1"/>
  <c r="AJ51" i="91"/>
  <c r="AK51" i="91"/>
  <c r="AT51" i="91" s="1"/>
  <c r="AJ33" i="91"/>
  <c r="AK33" i="91"/>
  <c r="AT33" i="91" s="1"/>
  <c r="AJ21" i="91"/>
  <c r="AK21" i="91"/>
  <c r="AT21" i="91" s="1"/>
  <c r="AJ9" i="91"/>
  <c r="AK9" i="91"/>
  <c r="AT9" i="91" s="1"/>
  <c r="AJ31" i="95"/>
  <c r="AK31" i="95"/>
  <c r="AT31" i="95" s="1"/>
  <c r="AI76" i="78"/>
  <c r="AN76" i="78"/>
  <c r="AS4" i="43"/>
  <c r="AL4" i="43"/>
  <c r="AU4" i="43" s="1"/>
  <c r="AN80" i="38"/>
  <c r="AI80" i="38"/>
  <c r="Y86" i="89"/>
  <c r="X86" i="89"/>
  <c r="Z86" i="89" s="1"/>
  <c r="W85" i="77"/>
  <c r="AG84" i="77"/>
  <c r="AP84" i="77" s="1"/>
  <c r="AF84" i="77"/>
  <c r="AO84" i="77" s="1"/>
  <c r="AE84" i="77"/>
  <c r="AJ74" i="91"/>
  <c r="AK74" i="91"/>
  <c r="AT74" i="91" s="1"/>
  <c r="AJ68" i="91"/>
  <c r="AK68" i="91"/>
  <c r="AT68" i="91" s="1"/>
  <c r="AJ62" i="91"/>
  <c r="AK62" i="91"/>
  <c r="AT62" i="91" s="1"/>
  <c r="AJ56" i="91"/>
  <c r="AK56" i="91"/>
  <c r="AT56" i="91" s="1"/>
  <c r="AX49" i="91"/>
  <c r="S49" i="91" s="1"/>
  <c r="AC49" i="91" s="1"/>
  <c r="AB50" i="91" s="1"/>
  <c r="AX43" i="91"/>
  <c r="S43" i="91" s="1"/>
  <c r="AC43" i="91" s="1"/>
  <c r="AB44" i="91" s="1"/>
  <c r="AX37" i="91"/>
  <c r="S37" i="91" s="1"/>
  <c r="AC37" i="91" s="1"/>
  <c r="AB38" i="91" s="1"/>
  <c r="AX31" i="91"/>
  <c r="S31" i="91" s="1"/>
  <c r="AC31" i="91" s="1"/>
  <c r="AB32" i="91" s="1"/>
  <c r="AX25" i="91"/>
  <c r="S25" i="91" s="1"/>
  <c r="AC25" i="91" s="1"/>
  <c r="AB26" i="91" s="1"/>
  <c r="AX19" i="91"/>
  <c r="S19" i="91" s="1"/>
  <c r="AC19" i="91" s="1"/>
  <c r="AB20" i="91" s="1"/>
  <c r="AX13" i="91"/>
  <c r="S13" i="91" s="1"/>
  <c r="AC13" i="91" s="1"/>
  <c r="AB14" i="91" s="1"/>
  <c r="AX7" i="91"/>
  <c r="S7" i="91" s="1"/>
  <c r="AC7" i="91" s="1"/>
  <c r="AB8" i="91" s="1"/>
  <c r="AJ37" i="95"/>
  <c r="AK37" i="95"/>
  <c r="AT37" i="95" s="1"/>
  <c r="AJ73" i="95"/>
  <c r="AK73" i="95"/>
  <c r="AT73" i="95" s="1"/>
  <c r="AH78" i="30"/>
  <c r="AQ78" i="30" s="1"/>
  <c r="AJ14" i="95"/>
  <c r="AK14" i="95"/>
  <c r="AT14" i="95" s="1"/>
  <c r="AJ50" i="95"/>
  <c r="AK50" i="95"/>
  <c r="AT50" i="95" s="1"/>
  <c r="W79" i="25"/>
  <c r="AG78" i="25"/>
  <c r="AP78" i="25" s="1"/>
  <c r="AF78" i="25"/>
  <c r="AO78" i="25" s="1"/>
  <c r="AE78" i="25"/>
  <c r="X79" i="83"/>
  <c r="Y79" i="83"/>
  <c r="Z79" i="83" s="1"/>
  <c r="AS21" i="95"/>
  <c r="AL21" i="95"/>
  <c r="AU21" i="95" s="1"/>
  <c r="AS39" i="95"/>
  <c r="AL39" i="95"/>
  <c r="AU39" i="95" s="1"/>
  <c r="AS57" i="95"/>
  <c r="AL57" i="95"/>
  <c r="AU57" i="95" s="1"/>
  <c r="AS77" i="95"/>
  <c r="AL77" i="95"/>
  <c r="AU77" i="95" s="1"/>
  <c r="AS25" i="43"/>
  <c r="AL25" i="43"/>
  <c r="AU25" i="43" s="1"/>
  <c r="AS10" i="95"/>
  <c r="AL10" i="95"/>
  <c r="AU10" i="95" s="1"/>
  <c r="AS28" i="95"/>
  <c r="AL28" i="95"/>
  <c r="AU28" i="95" s="1"/>
  <c r="AS46" i="95"/>
  <c r="AL46" i="95"/>
  <c r="AU46" i="95" s="1"/>
  <c r="AS64" i="95"/>
  <c r="AL64" i="95"/>
  <c r="AU64" i="95" s="1"/>
  <c r="AJ4" i="95"/>
  <c r="AK4" i="95"/>
  <c r="AT4" i="95" s="1"/>
  <c r="AS23" i="95"/>
  <c r="AL23" i="95"/>
  <c r="AU23" i="95" s="1"/>
  <c r="AS41" i="95"/>
  <c r="AL41" i="95"/>
  <c r="AU41" i="95" s="1"/>
  <c r="AS59" i="95"/>
  <c r="AL59" i="95"/>
  <c r="AU59" i="95" s="1"/>
  <c r="AS76" i="95"/>
  <c r="AL76" i="95"/>
  <c r="AU76" i="95" s="1"/>
  <c r="AJ6" i="95"/>
  <c r="AK6" i="95"/>
  <c r="AT6" i="95" s="1"/>
  <c r="AJ42" i="95"/>
  <c r="AK42" i="95"/>
  <c r="AT42" i="95" s="1"/>
  <c r="AJ72" i="95"/>
  <c r="X81" i="81"/>
  <c r="Y81" i="81"/>
  <c r="Z81" i="81" s="1"/>
  <c r="Y82" i="85"/>
  <c r="X82" i="85"/>
  <c r="AJ28" i="91"/>
  <c r="AK28" i="91"/>
  <c r="AT28" i="91" s="1"/>
  <c r="AJ76" i="91"/>
  <c r="AK76" i="91"/>
  <c r="AT76" i="91" s="1"/>
  <c r="AJ57" i="91"/>
  <c r="AK57" i="91"/>
  <c r="AT57" i="91" s="1"/>
  <c r="AJ45" i="91"/>
  <c r="AK45" i="91"/>
  <c r="AT45" i="91" s="1"/>
  <c r="AJ27" i="91"/>
  <c r="AK27" i="91"/>
  <c r="AT27" i="91" s="1"/>
  <c r="AJ15" i="91"/>
  <c r="AK15" i="91"/>
  <c r="AT15" i="91" s="1"/>
  <c r="AJ5" i="91"/>
  <c r="AK5" i="91"/>
  <c r="AT5" i="91" s="1"/>
  <c r="AJ67" i="95"/>
  <c r="AK67" i="95"/>
  <c r="AT67" i="95" s="1"/>
  <c r="W84" i="86"/>
  <c r="AG83" i="86"/>
  <c r="AP83" i="86" s="1"/>
  <c r="AF83" i="86"/>
  <c r="AO83" i="86" s="1"/>
  <c r="AE83" i="86"/>
  <c r="AJ79" i="91"/>
  <c r="AS79" i="91" s="1"/>
  <c r="AK79" i="91"/>
  <c r="AT79" i="91" s="1"/>
  <c r="AJ73" i="91"/>
  <c r="AK73" i="91"/>
  <c r="AT73" i="91" s="1"/>
  <c r="AJ67" i="91"/>
  <c r="AK67" i="91"/>
  <c r="AT67" i="91" s="1"/>
  <c r="AJ61" i="91"/>
  <c r="AK61" i="91"/>
  <c r="AT61" i="91" s="1"/>
  <c r="AJ55" i="91"/>
  <c r="AK55" i="91"/>
  <c r="AT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J43" i="95"/>
  <c r="AK43" i="95"/>
  <c r="AT43" i="95" s="1"/>
  <c r="AJ79" i="95"/>
  <c r="AS79" i="95" s="1"/>
  <c r="AK79" i="95"/>
  <c r="AT79" i="95" s="1"/>
  <c r="AR79" i="35"/>
  <c r="AR81" i="35" s="1"/>
  <c r="AL79" i="35"/>
  <c r="AU79" i="35" s="1"/>
  <c r="AN85" i="89"/>
  <c r="AI85" i="89"/>
  <c r="AS24" i="43"/>
  <c r="AL24" i="43"/>
  <c r="AU24" i="43" s="1"/>
  <c r="AJ20" i="95"/>
  <c r="AK20" i="95"/>
  <c r="AT20" i="95" s="1"/>
  <c r="AJ56" i="95"/>
  <c r="AK56" i="95"/>
  <c r="AT56" i="95" s="1"/>
  <c r="AJ5" i="95"/>
  <c r="AK5" i="95"/>
  <c r="AT5" i="95" s="1"/>
  <c r="AF77" i="47"/>
  <c r="AO77" i="47" s="1"/>
  <c r="W78" i="47"/>
  <c r="AG77" i="47"/>
  <c r="AP77" i="47" s="1"/>
  <c r="AE77" i="47"/>
  <c r="AI77" i="37"/>
  <c r="AN77" i="37"/>
  <c r="Z80" i="33"/>
  <c r="Y80" i="33"/>
  <c r="X80" i="33"/>
  <c r="AS19" i="43"/>
  <c r="AL19" i="43"/>
  <c r="AU19" i="43" s="1"/>
  <c r="AN81" i="29"/>
  <c r="AI81" i="29"/>
  <c r="Y77" i="73"/>
  <c r="X77" i="73"/>
  <c r="AJ12" i="95"/>
  <c r="AK12" i="95"/>
  <c r="AT12" i="95" s="1"/>
  <c r="AJ48" i="95"/>
  <c r="AK48" i="95"/>
  <c r="AT48" i="95" s="1"/>
  <c r="AT81" i="35"/>
  <c r="AR80" i="82"/>
  <c r="X81" i="45"/>
  <c r="Z81" i="45" s="1"/>
  <c r="Y81" i="45"/>
  <c r="AJ70" i="91"/>
  <c r="AK70" i="91"/>
  <c r="AT70" i="91" s="1"/>
  <c r="AJ46" i="91"/>
  <c r="AK46" i="91"/>
  <c r="AT46" i="91" s="1"/>
  <c r="AJ16" i="91"/>
  <c r="AK16" i="91"/>
  <c r="AT16" i="91" s="1"/>
  <c r="AS15" i="95"/>
  <c r="AL15" i="95"/>
  <c r="AU15" i="95" s="1"/>
  <c r="AS69" i="95"/>
  <c r="AL69" i="95"/>
  <c r="AU69" i="95" s="1"/>
  <c r="AS22" i="95"/>
  <c r="AL22" i="95"/>
  <c r="AU22" i="95" s="1"/>
  <c r="AS40" i="95"/>
  <c r="AL40" i="95"/>
  <c r="AU40" i="95" s="1"/>
  <c r="AS58" i="95"/>
  <c r="AL58" i="95"/>
  <c r="AU58" i="95" s="1"/>
  <c r="AS75" i="95"/>
  <c r="AL75" i="95"/>
  <c r="AU75" i="95" s="1"/>
  <c r="Y78" i="37"/>
  <c r="X78" i="37"/>
  <c r="AR77" i="30"/>
  <c r="AS53" i="95"/>
  <c r="AL53" i="95"/>
  <c r="AU53" i="95" s="1"/>
  <c r="AS7" i="95"/>
  <c r="AL7" i="95"/>
  <c r="AU7" i="95" s="1"/>
  <c r="AJ78" i="91"/>
  <c r="AK78" i="91"/>
  <c r="AT78" i="91" s="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J12" i="91"/>
  <c r="AK12" i="91"/>
  <c r="AT12" i="91" s="1"/>
  <c r="AJ6" i="91"/>
  <c r="AK6" i="91"/>
  <c r="AT6" i="91" s="1"/>
  <c r="AJ13" i="95"/>
  <c r="AK13" i="95"/>
  <c r="AT13" i="95" s="1"/>
  <c r="AJ49" i="95"/>
  <c r="AK49" i="95"/>
  <c r="AT49" i="95" s="1"/>
  <c r="X77" i="78"/>
  <c r="Z77" i="78" s="1"/>
  <c r="Y77" i="78"/>
  <c r="AF78" i="30"/>
  <c r="AO78" i="30" s="1"/>
  <c r="AE78" i="30"/>
  <c r="W79" i="30"/>
  <c r="AG78" i="30"/>
  <c r="AP78" i="30" s="1"/>
  <c r="AJ26" i="95"/>
  <c r="AK26" i="95"/>
  <c r="AT26" i="95" s="1"/>
  <c r="AJ62" i="95"/>
  <c r="AK62" i="95"/>
  <c r="AT62" i="95" s="1"/>
  <c r="AF80" i="26"/>
  <c r="AO80" i="26" s="1"/>
  <c r="AE80" i="26"/>
  <c r="W81" i="26"/>
  <c r="AG80" i="26"/>
  <c r="AP80" i="26" s="1"/>
  <c r="AS81" i="43"/>
  <c r="AS14" i="43"/>
  <c r="AL14" i="43"/>
  <c r="AU14" i="43" s="1"/>
  <c r="AS15" i="35"/>
  <c r="AL15" i="35"/>
  <c r="AU15" i="35" s="1"/>
  <c r="AI78" i="83"/>
  <c r="AN78" i="83"/>
  <c r="AJ9" i="95"/>
  <c r="AK9" i="95"/>
  <c r="AT9" i="95" s="1"/>
  <c r="AS27" i="95"/>
  <c r="AL27" i="95"/>
  <c r="AU27" i="95" s="1"/>
  <c r="AS45" i="95"/>
  <c r="AL45" i="95"/>
  <c r="AU45" i="95" s="1"/>
  <c r="AS63" i="95"/>
  <c r="AL63" i="95"/>
  <c r="AU63" i="95" s="1"/>
  <c r="AS16" i="95"/>
  <c r="AL16" i="95"/>
  <c r="AU16" i="95" s="1"/>
  <c r="AS34" i="95"/>
  <c r="AL34" i="95"/>
  <c r="AU34" i="95" s="1"/>
  <c r="AS52" i="95"/>
  <c r="AL52" i="95"/>
  <c r="AU52" i="95" s="1"/>
  <c r="AS70" i="95"/>
  <c r="AL70" i="95"/>
  <c r="AU70" i="95" s="1"/>
  <c r="AE81" i="34"/>
  <c r="AF81" i="34"/>
  <c r="AO81" i="34" s="1"/>
  <c r="AG81" i="34"/>
  <c r="AP81" i="34" s="1"/>
  <c r="W82" i="34"/>
  <c r="AH80" i="93"/>
  <c r="AQ80" i="93" s="1"/>
  <c r="AI79" i="33"/>
  <c r="AN79" i="33"/>
  <c r="AS11" i="95"/>
  <c r="AL11" i="95"/>
  <c r="AU11" i="95" s="1"/>
  <c r="AJ29" i="95"/>
  <c r="AS47" i="95"/>
  <c r="AL47" i="95"/>
  <c r="AU47" i="95" s="1"/>
  <c r="AJ65" i="95"/>
  <c r="AS9" i="35"/>
  <c r="AL9" i="35"/>
  <c r="AU9" i="35" s="1"/>
  <c r="Y81" i="41"/>
  <c r="Z81" i="41" s="1"/>
  <c r="X81" i="41"/>
  <c r="AJ18" i="95"/>
  <c r="AK18" i="95"/>
  <c r="AT18" i="95" s="1"/>
  <c r="AJ54" i="95"/>
  <c r="AK54" i="95"/>
  <c r="AT54" i="95" s="1"/>
  <c r="AJ78" i="95"/>
  <c r="AS4" i="35"/>
  <c r="AS81" i="35" s="1"/>
  <c r="AL4" i="35"/>
  <c r="AU4" i="35" s="1"/>
  <c r="AU81" i="35" s="1"/>
  <c r="C11" i="35" s="1"/>
  <c r="X79" i="74"/>
  <c r="Y79" i="74"/>
  <c r="Z80" i="42"/>
  <c r="X80" i="42"/>
  <c r="Y80" i="42"/>
  <c r="AU81" i="43" l="1"/>
  <c r="C11" i="43" s="1"/>
  <c r="AE82" i="29"/>
  <c r="W83" i="29"/>
  <c r="AG82" i="29"/>
  <c r="AP82" i="29" s="1"/>
  <c r="AF82" i="29"/>
  <c r="AO82" i="29" s="1"/>
  <c r="AX79" i="83"/>
  <c r="S79" i="83" s="1"/>
  <c r="AC79" i="83" s="1"/>
  <c r="AF79" i="83"/>
  <c r="AO79" i="83" s="1"/>
  <c r="AO81" i="83" s="1"/>
  <c r="AE79" i="83"/>
  <c r="AG79" i="83"/>
  <c r="AP79" i="83" s="1"/>
  <c r="AP81" i="83" s="1"/>
  <c r="W78" i="78"/>
  <c r="AG77" i="78"/>
  <c r="AP77" i="78" s="1"/>
  <c r="AF77" i="78"/>
  <c r="AO77" i="78" s="1"/>
  <c r="AE77" i="78"/>
  <c r="AE81" i="81"/>
  <c r="AF81" i="81"/>
  <c r="AO81" i="81" s="1"/>
  <c r="AG81" i="81"/>
  <c r="AP81" i="81" s="1"/>
  <c r="W82" i="81"/>
  <c r="W82" i="45"/>
  <c r="AG81" i="45"/>
  <c r="AP81" i="45" s="1"/>
  <c r="AF81" i="45"/>
  <c r="AO81" i="45" s="1"/>
  <c r="AE81" i="45"/>
  <c r="AF86" i="89"/>
  <c r="AO86" i="89" s="1"/>
  <c r="AE86" i="89"/>
  <c r="AG86" i="89"/>
  <c r="AP86" i="89" s="1"/>
  <c r="W87" i="89"/>
  <c r="AE81" i="41"/>
  <c r="W82" i="41"/>
  <c r="AG81" i="41"/>
  <c r="AP81" i="41" s="1"/>
  <c r="AF81" i="41"/>
  <c r="AO81" i="41" s="1"/>
  <c r="AF81" i="38"/>
  <c r="AO81" i="38" s="1"/>
  <c r="AE81" i="38"/>
  <c r="W82" i="38"/>
  <c r="AG81" i="38"/>
  <c r="AP81" i="38" s="1"/>
  <c r="AS29" i="95"/>
  <c r="AL29" i="95"/>
  <c r="AU29" i="95" s="1"/>
  <c r="AS9" i="95"/>
  <c r="AL9" i="95"/>
  <c r="AU9" i="95" s="1"/>
  <c r="X79" i="30"/>
  <c r="Y79" i="30"/>
  <c r="AS6" i="91"/>
  <c r="AL6" i="91"/>
  <c r="AU6" i="91" s="1"/>
  <c r="AS24" i="91"/>
  <c r="AL24" i="91"/>
  <c r="AU24" i="91" s="1"/>
  <c r="AJ42" i="91"/>
  <c r="AS60" i="91"/>
  <c r="AL60" i="91"/>
  <c r="AU60" i="91" s="1"/>
  <c r="AS78" i="91"/>
  <c r="AL78" i="91"/>
  <c r="AU78" i="91" s="1"/>
  <c r="AJ13" i="91"/>
  <c r="AK13" i="91"/>
  <c r="AT13" i="91" s="1"/>
  <c r="AJ49" i="91"/>
  <c r="AK49" i="91"/>
  <c r="AT49" i="91" s="1"/>
  <c r="AS67" i="91"/>
  <c r="AL67" i="91"/>
  <c r="AU67" i="91" s="1"/>
  <c r="AH81" i="81"/>
  <c r="AQ81" i="81" s="1"/>
  <c r="AS6" i="95"/>
  <c r="AL6" i="95"/>
  <c r="AU6" i="95" s="1"/>
  <c r="AH79" i="83"/>
  <c r="AQ79" i="83" s="1"/>
  <c r="AQ81" i="83" s="1"/>
  <c r="AX3" i="83"/>
  <c r="S3" i="83" s="1"/>
  <c r="AC3" i="83" s="1"/>
  <c r="AX4" i="83"/>
  <c r="S4" i="83" s="1"/>
  <c r="AC4" i="83" s="1"/>
  <c r="AB5" i="83" s="1"/>
  <c r="AX5" i="83"/>
  <c r="S5" i="83" s="1"/>
  <c r="AC5" i="83" s="1"/>
  <c r="AB6" i="83" s="1"/>
  <c r="AZ3" i="83"/>
  <c r="AX6" i="83" s="1"/>
  <c r="S6" i="83" s="1"/>
  <c r="AC6" i="83" s="1"/>
  <c r="AB7" i="83" s="1"/>
  <c r="AX7" i="83"/>
  <c r="S7" i="83" s="1"/>
  <c r="AC7" i="83" s="1"/>
  <c r="AB8" i="83" s="1"/>
  <c r="AX8" i="83"/>
  <c r="S8" i="83" s="1"/>
  <c r="AC8" i="83" s="1"/>
  <c r="AB9" i="83" s="1"/>
  <c r="AX9" i="83"/>
  <c r="S9" i="83" s="1"/>
  <c r="AC9" i="83" s="1"/>
  <c r="AB10" i="83" s="1"/>
  <c r="AX10" i="83"/>
  <c r="S10" i="83" s="1"/>
  <c r="AC10" i="83" s="1"/>
  <c r="AB11" i="83" s="1"/>
  <c r="AX11" i="83"/>
  <c r="S11" i="83" s="1"/>
  <c r="AC11" i="83" s="1"/>
  <c r="AB12" i="83" s="1"/>
  <c r="AX12" i="83"/>
  <c r="S12" i="83" s="1"/>
  <c r="AC12" i="83" s="1"/>
  <c r="AB13" i="83" s="1"/>
  <c r="AX13" i="83"/>
  <c r="S13" i="83" s="1"/>
  <c r="AC13" i="83" s="1"/>
  <c r="AB14" i="83" s="1"/>
  <c r="AX14" i="83"/>
  <c r="S14" i="83" s="1"/>
  <c r="AC14" i="83" s="1"/>
  <c r="AB15" i="83" s="1"/>
  <c r="AX15" i="83"/>
  <c r="S15" i="83" s="1"/>
  <c r="AC15" i="83" s="1"/>
  <c r="AB16" i="83" s="1"/>
  <c r="AX16" i="83"/>
  <c r="S16" i="83" s="1"/>
  <c r="AC16" i="83" s="1"/>
  <c r="AB17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4" i="83"/>
  <c r="S74" i="83" s="1"/>
  <c r="AC74" i="83" s="1"/>
  <c r="AB75" i="83" s="1"/>
  <c r="AX75" i="83"/>
  <c r="S75" i="83" s="1"/>
  <c r="AC75" i="83" s="1"/>
  <c r="AB76" i="83" s="1"/>
  <c r="AX76" i="83"/>
  <c r="S76" i="83" s="1"/>
  <c r="AC76" i="83" s="1"/>
  <c r="AB77" i="83" s="1"/>
  <c r="AX77" i="83"/>
  <c r="S77" i="83" s="1"/>
  <c r="AC77" i="83" s="1"/>
  <c r="AB78" i="83" s="1"/>
  <c r="AX78" i="83"/>
  <c r="S78" i="83" s="1"/>
  <c r="AC78" i="83" s="1"/>
  <c r="AB79" i="83" s="1"/>
  <c r="Y79" i="25"/>
  <c r="X79" i="25"/>
  <c r="Z79" i="25" s="1"/>
  <c r="AJ32" i="91"/>
  <c r="AK32" i="91"/>
  <c r="AT32" i="91" s="1"/>
  <c r="AS38" i="95"/>
  <c r="AL38" i="95"/>
  <c r="AU38" i="95" s="1"/>
  <c r="AR79" i="42"/>
  <c r="AR80" i="41"/>
  <c r="AR79" i="95"/>
  <c r="AR81" i="95" s="1"/>
  <c r="AL79" i="95"/>
  <c r="AU79" i="95" s="1"/>
  <c r="AS74" i="95"/>
  <c r="AL74" i="95"/>
  <c r="AU74" i="95" s="1"/>
  <c r="AS40" i="91"/>
  <c r="AL40" i="91"/>
  <c r="AU40" i="91" s="1"/>
  <c r="AS11" i="91"/>
  <c r="AL11" i="91"/>
  <c r="AU11" i="91" s="1"/>
  <c r="AS29" i="91"/>
  <c r="AL29" i="91"/>
  <c r="AU29" i="91" s="1"/>
  <c r="AS47" i="91"/>
  <c r="AL47" i="91"/>
  <c r="AU47" i="91" s="1"/>
  <c r="AS65" i="91"/>
  <c r="AL65" i="91"/>
  <c r="AU65" i="91" s="1"/>
  <c r="AS39" i="91"/>
  <c r="AL39" i="91"/>
  <c r="AU39" i="91" s="1"/>
  <c r="AN78" i="75"/>
  <c r="AI78" i="75"/>
  <c r="AS10" i="91"/>
  <c r="AL10" i="91"/>
  <c r="AU10" i="91" s="1"/>
  <c r="AJ7" i="91"/>
  <c r="AH79" i="74"/>
  <c r="AQ79" i="74" s="1"/>
  <c r="AS54" i="95"/>
  <c r="AL54" i="95"/>
  <c r="AU54" i="95" s="1"/>
  <c r="AH78" i="37"/>
  <c r="AQ78" i="37" s="1"/>
  <c r="AS46" i="91"/>
  <c r="AL46" i="91"/>
  <c r="AU46" i="91" s="1"/>
  <c r="AS12" i="95"/>
  <c r="AL12" i="95"/>
  <c r="AU12" i="95" s="1"/>
  <c r="AR77" i="37"/>
  <c r="AS20" i="95"/>
  <c r="AL20" i="95"/>
  <c r="AU20" i="95" s="1"/>
  <c r="AJ19" i="91"/>
  <c r="AK19" i="91"/>
  <c r="AT19" i="91" s="1"/>
  <c r="AS5" i="91"/>
  <c r="AL5" i="91"/>
  <c r="AU5" i="91" s="1"/>
  <c r="AS45" i="91"/>
  <c r="AL45" i="91"/>
  <c r="AU45" i="91" s="1"/>
  <c r="AS28" i="91"/>
  <c r="AL28" i="91"/>
  <c r="AU28" i="91" s="1"/>
  <c r="AS37" i="95"/>
  <c r="AL37" i="95"/>
  <c r="AU37" i="95" s="1"/>
  <c r="AJ38" i="91"/>
  <c r="AK38" i="91"/>
  <c r="AT38" i="91" s="1"/>
  <c r="AS62" i="91"/>
  <c r="AL62" i="91"/>
  <c r="AU62" i="91" s="1"/>
  <c r="AN84" i="77"/>
  <c r="AI84" i="77"/>
  <c r="AR76" i="78"/>
  <c r="AS21" i="91"/>
  <c r="AL21" i="91"/>
  <c r="AU21" i="91" s="1"/>
  <c r="AS63" i="91"/>
  <c r="AL63" i="91"/>
  <c r="AU63" i="91" s="1"/>
  <c r="AS30" i="95"/>
  <c r="AL30" i="95"/>
  <c r="AU30" i="95" s="1"/>
  <c r="AL79" i="91"/>
  <c r="AU79" i="91" s="1"/>
  <c r="AR79" i="91"/>
  <c r="AR81" i="91" s="1"/>
  <c r="AS52" i="91"/>
  <c r="AL52" i="91"/>
  <c r="AU52" i="91" s="1"/>
  <c r="AI79" i="46"/>
  <c r="AN79" i="46"/>
  <c r="Z79" i="74"/>
  <c r="AI81" i="34"/>
  <c r="AN81" i="34"/>
  <c r="AR78" i="83"/>
  <c r="AS62" i="95"/>
  <c r="AL62" i="95"/>
  <c r="AU62" i="95" s="1"/>
  <c r="AI78" i="30"/>
  <c r="AN78" i="30"/>
  <c r="AS49" i="95"/>
  <c r="AL49" i="95"/>
  <c r="AU49" i="95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H77" i="73"/>
  <c r="AQ77" i="73" s="1"/>
  <c r="AI77" i="47"/>
  <c r="AN77" i="47"/>
  <c r="AS5" i="95"/>
  <c r="AL5" i="95"/>
  <c r="AU5" i="95" s="1"/>
  <c r="AJ25" i="91"/>
  <c r="AK25" i="91"/>
  <c r="AT25" i="91" s="1"/>
  <c r="AS55" i="91"/>
  <c r="AL55" i="91"/>
  <c r="AU55" i="91" s="1"/>
  <c r="AS73" i="91"/>
  <c r="AL73" i="91"/>
  <c r="AU73" i="91" s="1"/>
  <c r="AH82" i="85"/>
  <c r="AQ82" i="85" s="1"/>
  <c r="AS72" i="95"/>
  <c r="AL72" i="95"/>
  <c r="AU72" i="95" s="1"/>
  <c r="AS50" i="95"/>
  <c r="AL50" i="95"/>
  <c r="AU50" i="95" s="1"/>
  <c r="AJ8" i="91"/>
  <c r="AK8" i="91"/>
  <c r="AT8" i="91" s="1"/>
  <c r="AJ44" i="91"/>
  <c r="AK44" i="91"/>
  <c r="AT44" i="91" s="1"/>
  <c r="AR80" i="38"/>
  <c r="AS44" i="95"/>
  <c r="AL44" i="95"/>
  <c r="AU44" i="95" s="1"/>
  <c r="AS61" i="95"/>
  <c r="AL61" i="95"/>
  <c r="AU61" i="95" s="1"/>
  <c r="AS64" i="91"/>
  <c r="AL64" i="91"/>
  <c r="AU64" i="91" s="1"/>
  <c r="AS60" i="95"/>
  <c r="AL60" i="95"/>
  <c r="AU60" i="95" s="1"/>
  <c r="AS55" i="95"/>
  <c r="AL55" i="95"/>
  <c r="AU55" i="95" s="1"/>
  <c r="AS17" i="91"/>
  <c r="AL17" i="91"/>
  <c r="AU17" i="91" s="1"/>
  <c r="AS35" i="91"/>
  <c r="AL35" i="91"/>
  <c r="AU35" i="91" s="1"/>
  <c r="AS53" i="91"/>
  <c r="AL53" i="91"/>
  <c r="AU53" i="91" s="1"/>
  <c r="AS71" i="91"/>
  <c r="AL71" i="91"/>
  <c r="AU71" i="91" s="1"/>
  <c r="AS69" i="91"/>
  <c r="AL69" i="91"/>
  <c r="AU69" i="91" s="1"/>
  <c r="AR80" i="94"/>
  <c r="Z79" i="75"/>
  <c r="X79" i="75"/>
  <c r="Y79" i="75"/>
  <c r="AS34" i="91"/>
  <c r="AL34" i="91"/>
  <c r="AU34" i="91" s="1"/>
  <c r="AS18" i="95"/>
  <c r="AS81" i="95" s="1"/>
  <c r="AL18" i="95"/>
  <c r="AU18" i="95" s="1"/>
  <c r="AS65" i="95"/>
  <c r="AL65" i="95"/>
  <c r="AU65" i="95" s="1"/>
  <c r="Z78" i="37"/>
  <c r="AS70" i="91"/>
  <c r="AL70" i="91"/>
  <c r="AU70" i="91" s="1"/>
  <c r="AH80" i="33"/>
  <c r="AQ80" i="33" s="1"/>
  <c r="AJ31" i="91"/>
  <c r="AK31" i="91"/>
  <c r="AT31" i="91" s="1"/>
  <c r="X84" i="86"/>
  <c r="Y84" i="86"/>
  <c r="Z84" i="86" s="1"/>
  <c r="AS15" i="91"/>
  <c r="AL15" i="91"/>
  <c r="AU15" i="91" s="1"/>
  <c r="AS57" i="91"/>
  <c r="AL57" i="91"/>
  <c r="AU57" i="91" s="1"/>
  <c r="AT81" i="95"/>
  <c r="AN78" i="25"/>
  <c r="AI78" i="25"/>
  <c r="AJ14" i="91"/>
  <c r="AK14" i="91"/>
  <c r="AT14" i="91" s="1"/>
  <c r="AJ50" i="91"/>
  <c r="AK50" i="91"/>
  <c r="AT50" i="91" s="1"/>
  <c r="AS68" i="91"/>
  <c r="AL68" i="91"/>
  <c r="AU68" i="91" s="1"/>
  <c r="AS31" i="95"/>
  <c r="AL31" i="95"/>
  <c r="AU31" i="95" s="1"/>
  <c r="AS33" i="91"/>
  <c r="AL33" i="91"/>
  <c r="AU33" i="91" s="1"/>
  <c r="AS25" i="95"/>
  <c r="AL25" i="95"/>
  <c r="AU25" i="95" s="1"/>
  <c r="AS77" i="91"/>
  <c r="AL77" i="91"/>
  <c r="AU77" i="91" s="1"/>
  <c r="AR78" i="74"/>
  <c r="Y81" i="90"/>
  <c r="X81" i="90"/>
  <c r="Z81" i="90" s="1"/>
  <c r="AS3" i="91"/>
  <c r="AL3" i="91"/>
  <c r="AU3" i="91" s="1"/>
  <c r="AH81" i="94"/>
  <c r="AQ81" i="94" s="1"/>
  <c r="AS68" i="95"/>
  <c r="AL68" i="95"/>
  <c r="AU68" i="95" s="1"/>
  <c r="X81" i="93"/>
  <c r="Y81" i="93"/>
  <c r="AH80" i="42"/>
  <c r="AQ80" i="42" s="1"/>
  <c r="AH81" i="41"/>
  <c r="AQ81" i="41" s="1"/>
  <c r="AR79" i="33"/>
  <c r="Z82" i="34"/>
  <c r="X82" i="34"/>
  <c r="Y82" i="34"/>
  <c r="Y81" i="26"/>
  <c r="X81" i="26"/>
  <c r="Z81" i="26" s="1"/>
  <c r="AS26" i="95"/>
  <c r="AL26" i="95"/>
  <c r="AU26" i="95" s="1"/>
  <c r="AS13" i="95"/>
  <c r="AL13" i="95"/>
  <c r="AU13" i="95" s="1"/>
  <c r="AJ18" i="91"/>
  <c r="AS36" i="91"/>
  <c r="AL36" i="91"/>
  <c r="AU36" i="91" s="1"/>
  <c r="AS54" i="91"/>
  <c r="AL54" i="91"/>
  <c r="AU54" i="91" s="1"/>
  <c r="AS72" i="91"/>
  <c r="AL72" i="91"/>
  <c r="AU72" i="91" s="1"/>
  <c r="Z77" i="73"/>
  <c r="AR85" i="89"/>
  <c r="AJ37" i="91"/>
  <c r="AK37" i="91"/>
  <c r="AT37" i="91" s="1"/>
  <c r="AS61" i="91"/>
  <c r="AL61" i="91"/>
  <c r="AU61" i="91" s="1"/>
  <c r="Z82" i="85"/>
  <c r="AS42" i="95"/>
  <c r="AL42" i="95"/>
  <c r="AU42" i="95" s="1"/>
  <c r="AS4" i="95"/>
  <c r="AL4" i="95"/>
  <c r="AU4" i="95" s="1"/>
  <c r="AS14" i="95"/>
  <c r="AL14" i="95"/>
  <c r="AU14" i="95" s="1"/>
  <c r="AJ20" i="91"/>
  <c r="AK20" i="91"/>
  <c r="AT20" i="91" s="1"/>
  <c r="X85" i="77"/>
  <c r="Y85" i="77"/>
  <c r="W82" i="82"/>
  <c r="AG81" i="82"/>
  <c r="AP81" i="82" s="1"/>
  <c r="AF81" i="82"/>
  <c r="AO81" i="82" s="1"/>
  <c r="AE81" i="82"/>
  <c r="AS8" i="95"/>
  <c r="AL8" i="95"/>
  <c r="AU8" i="95" s="1"/>
  <c r="AN80" i="90"/>
  <c r="AI80" i="90"/>
  <c r="AJ4" i="91"/>
  <c r="AK4" i="91"/>
  <c r="AT4" i="91" s="1"/>
  <c r="AT81" i="91" s="1"/>
  <c r="AS24" i="95"/>
  <c r="AL24" i="95"/>
  <c r="AU24" i="95" s="1"/>
  <c r="Z81" i="94"/>
  <c r="AS19" i="95"/>
  <c r="AL19" i="95"/>
  <c r="AU19" i="95" s="1"/>
  <c r="AS23" i="91"/>
  <c r="AL23" i="91"/>
  <c r="AU23" i="91" s="1"/>
  <c r="AS41" i="91"/>
  <c r="AL41" i="91"/>
  <c r="AU41" i="91" s="1"/>
  <c r="AS59" i="91"/>
  <c r="AL59" i="91"/>
  <c r="AU59" i="91" s="1"/>
  <c r="AS75" i="91"/>
  <c r="AL75" i="91"/>
  <c r="AU75" i="91" s="1"/>
  <c r="AR80" i="45"/>
  <c r="AN80" i="93"/>
  <c r="AI80" i="93"/>
  <c r="AS58" i="91"/>
  <c r="AL58" i="91"/>
  <c r="AU58" i="91" s="1"/>
  <c r="Y80" i="46"/>
  <c r="X80" i="46"/>
  <c r="AF80" i="42"/>
  <c r="AO80" i="42" s="1"/>
  <c r="AE80" i="42"/>
  <c r="W81" i="42"/>
  <c r="AG80" i="42"/>
  <c r="AP80" i="42" s="1"/>
  <c r="AS78" i="95"/>
  <c r="AL78" i="95"/>
  <c r="AU78" i="95" s="1"/>
  <c r="AN80" i="26"/>
  <c r="AI80" i="26"/>
  <c r="AH77" i="78"/>
  <c r="AQ77" i="78" s="1"/>
  <c r="AS16" i="91"/>
  <c r="AL16" i="91"/>
  <c r="AU16" i="91" s="1"/>
  <c r="AH81" i="45"/>
  <c r="AQ81" i="45" s="1"/>
  <c r="AS48" i="95"/>
  <c r="AL48" i="95"/>
  <c r="AU48" i="95" s="1"/>
  <c r="AR81" i="29"/>
  <c r="W81" i="33"/>
  <c r="AG80" i="33"/>
  <c r="AP80" i="33" s="1"/>
  <c r="AE80" i="33"/>
  <c r="AF80" i="33"/>
  <c r="AO80" i="33" s="1"/>
  <c r="Y78" i="47"/>
  <c r="Z78" i="47" s="1"/>
  <c r="X78" i="47"/>
  <c r="AS56" i="95"/>
  <c r="AL56" i="95"/>
  <c r="AU56" i="95" s="1"/>
  <c r="AS43" i="95"/>
  <c r="AL43" i="95"/>
  <c r="AU43" i="95" s="1"/>
  <c r="AJ43" i="91"/>
  <c r="AK43" i="91"/>
  <c r="AT43" i="91" s="1"/>
  <c r="AN83" i="86"/>
  <c r="AI83" i="86"/>
  <c r="AS67" i="95"/>
  <c r="AL67" i="95"/>
  <c r="AU67" i="95" s="1"/>
  <c r="AS27" i="91"/>
  <c r="AL27" i="91"/>
  <c r="AU27" i="91" s="1"/>
  <c r="AS76" i="91"/>
  <c r="AL76" i="91"/>
  <c r="AU76" i="91" s="1"/>
  <c r="AS73" i="95"/>
  <c r="AL73" i="95"/>
  <c r="AU73" i="95" s="1"/>
  <c r="AJ26" i="91"/>
  <c r="AK26" i="91"/>
  <c r="AT26" i="91" s="1"/>
  <c r="AS56" i="91"/>
  <c r="AL56" i="91"/>
  <c r="AU56" i="91" s="1"/>
  <c r="AS74" i="91"/>
  <c r="AL74" i="91"/>
  <c r="AU74" i="91" s="1"/>
  <c r="AH86" i="89"/>
  <c r="AQ86" i="89" s="1"/>
  <c r="AS9" i="91"/>
  <c r="AL9" i="91"/>
  <c r="AU9" i="91" s="1"/>
  <c r="AS51" i="91"/>
  <c r="AL51" i="91"/>
  <c r="AU51" i="91" s="1"/>
  <c r="AS66" i="95"/>
  <c r="AL66" i="95"/>
  <c r="AU66" i="95" s="1"/>
  <c r="AR76" i="73"/>
  <c r="AH82" i="29"/>
  <c r="AQ82" i="29" s="1"/>
  <c r="AS22" i="91"/>
  <c r="AL22" i="91"/>
  <c r="AU22" i="91" s="1"/>
  <c r="AR81" i="85"/>
  <c r="AS36" i="95"/>
  <c r="AL36" i="95"/>
  <c r="AU36" i="95" s="1"/>
  <c r="AR80" i="81"/>
  <c r="AS32" i="95"/>
  <c r="AL32" i="95"/>
  <c r="AU32" i="95" s="1"/>
  <c r="AH81" i="38"/>
  <c r="AQ81" i="38" s="1"/>
  <c r="AU81" i="95" l="1"/>
  <c r="C11" i="95" s="1"/>
  <c r="F48" i="97" s="1"/>
  <c r="AG78" i="47"/>
  <c r="AP78" i="47" s="1"/>
  <c r="AF78" i="47"/>
  <c r="AO78" i="47" s="1"/>
  <c r="AE78" i="47"/>
  <c r="W79" i="47"/>
  <c r="AE81" i="26"/>
  <c r="W82" i="26"/>
  <c r="AG81" i="26"/>
  <c r="AP81" i="26" s="1"/>
  <c r="AF81" i="26"/>
  <c r="AO81" i="26" s="1"/>
  <c r="AF81" i="90"/>
  <c r="AO81" i="90" s="1"/>
  <c r="W82" i="90"/>
  <c r="AG81" i="90"/>
  <c r="AP81" i="90" s="1"/>
  <c r="AE81" i="90"/>
  <c r="AF84" i="86"/>
  <c r="AO84" i="86" s="1"/>
  <c r="AE84" i="86"/>
  <c r="W85" i="86"/>
  <c r="AG84" i="86"/>
  <c r="AP84" i="86" s="1"/>
  <c r="AE79" i="25"/>
  <c r="W80" i="25"/>
  <c r="AG79" i="25"/>
  <c r="AP79" i="25" s="1"/>
  <c r="AF79" i="25"/>
  <c r="AO79" i="25" s="1"/>
  <c r="AJ7" i="83"/>
  <c r="AK7" i="83"/>
  <c r="AT7" i="83" s="1"/>
  <c r="AH78" i="47"/>
  <c r="AQ78" i="47" s="1"/>
  <c r="AR80" i="26"/>
  <c r="AF82" i="85"/>
  <c r="AO82" i="85" s="1"/>
  <c r="AG82" i="85"/>
  <c r="AP82" i="85" s="1"/>
  <c r="AE82" i="85"/>
  <c r="W83" i="85"/>
  <c r="W83" i="34"/>
  <c r="AG82" i="34"/>
  <c r="AP82" i="34" s="1"/>
  <c r="AF82" i="34"/>
  <c r="AO82" i="34" s="1"/>
  <c r="AE82" i="34"/>
  <c r="AF79" i="75"/>
  <c r="AO79" i="75" s="1"/>
  <c r="AO81" i="75" s="1"/>
  <c r="AE79" i="75"/>
  <c r="AG79" i="75"/>
  <c r="AP79" i="75" s="1"/>
  <c r="AP81" i="75" s="1"/>
  <c r="AX79" i="75"/>
  <c r="S79" i="75" s="1"/>
  <c r="AC79" i="75" s="1"/>
  <c r="AS32" i="91"/>
  <c r="AL32" i="91"/>
  <c r="AU32" i="91" s="1"/>
  <c r="AJ77" i="83"/>
  <c r="AK77" i="83"/>
  <c r="AT77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J6" i="83"/>
  <c r="AK6" i="83"/>
  <c r="AT6" i="83" s="1"/>
  <c r="AI81" i="41"/>
  <c r="AN81" i="41"/>
  <c r="AJ70" i="83"/>
  <c r="AK70" i="83"/>
  <c r="AT70" i="83" s="1"/>
  <c r="AJ52" i="83"/>
  <c r="AK52" i="83"/>
  <c r="AT52" i="83" s="1"/>
  <c r="AJ34" i="83"/>
  <c r="AK34" i="83"/>
  <c r="AT34" i="83" s="1"/>
  <c r="AJ16" i="83"/>
  <c r="AK16" i="83"/>
  <c r="AT16" i="83" s="1"/>
  <c r="AR80" i="93"/>
  <c r="AS4" i="91"/>
  <c r="AS81" i="91" s="1"/>
  <c r="AL4" i="91"/>
  <c r="AU4" i="91" s="1"/>
  <c r="AH85" i="77"/>
  <c r="AQ85" i="77" s="1"/>
  <c r="AS18" i="91"/>
  <c r="AL18" i="91"/>
  <c r="AU18" i="91" s="1"/>
  <c r="AH81" i="93"/>
  <c r="AQ81" i="93" s="1"/>
  <c r="AR78" i="25"/>
  <c r="AS44" i="91"/>
  <c r="AL44" i="91"/>
  <c r="AU44" i="91" s="1"/>
  <c r="AR84" i="77"/>
  <c r="AS7" i="91"/>
  <c r="AL7" i="91"/>
  <c r="AU7" i="91" s="1"/>
  <c r="AJ75" i="83"/>
  <c r="AK75" i="83"/>
  <c r="AT75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J9" i="83"/>
  <c r="AK9" i="83"/>
  <c r="AT9" i="83" s="1"/>
  <c r="AB4" i="83"/>
  <c r="AJ3" i="83"/>
  <c r="AS49" i="91"/>
  <c r="AL49" i="91"/>
  <c r="AU49" i="91" s="1"/>
  <c r="X78" i="78"/>
  <c r="Y78" i="78"/>
  <c r="AH80" i="46"/>
  <c r="AQ80" i="46" s="1"/>
  <c r="AR80" i="90"/>
  <c r="Z85" i="77"/>
  <c r="Z81" i="93"/>
  <c r="W79" i="37"/>
  <c r="AG78" i="37"/>
  <c r="AP78" i="37" s="1"/>
  <c r="AF78" i="37"/>
  <c r="AO78" i="37" s="1"/>
  <c r="AE78" i="37"/>
  <c r="AJ74" i="83"/>
  <c r="AK74" i="83"/>
  <c r="AT74" i="83" s="1"/>
  <c r="AJ68" i="83"/>
  <c r="AK68" i="83"/>
  <c r="AT68" i="83" s="1"/>
  <c r="AJ62" i="83"/>
  <c r="AK62" i="83"/>
  <c r="AT62" i="83" s="1"/>
  <c r="AJ56" i="83"/>
  <c r="AK56" i="83"/>
  <c r="AT56" i="83" s="1"/>
  <c r="AJ50" i="83"/>
  <c r="AK50" i="83"/>
  <c r="AT50" i="83" s="1"/>
  <c r="AJ44" i="83"/>
  <c r="AK44" i="83"/>
  <c r="AT44" i="83" s="1"/>
  <c r="AJ38" i="83"/>
  <c r="AK38" i="83"/>
  <c r="AT38" i="83" s="1"/>
  <c r="AJ32" i="83"/>
  <c r="AK32" i="83"/>
  <c r="AT32" i="83" s="1"/>
  <c r="AJ26" i="83"/>
  <c r="AK26" i="83"/>
  <c r="AT26" i="83" s="1"/>
  <c r="AJ20" i="83"/>
  <c r="AK20" i="83"/>
  <c r="AT20" i="83" s="1"/>
  <c r="AJ14" i="83"/>
  <c r="AK14" i="83"/>
  <c r="AT14" i="83" s="1"/>
  <c r="AJ8" i="83"/>
  <c r="AK8" i="83"/>
  <c r="AT8" i="83" s="1"/>
  <c r="AS42" i="91"/>
  <c r="AL42" i="91"/>
  <c r="AU42" i="91" s="1"/>
  <c r="AH79" i="30"/>
  <c r="AQ79" i="30" s="1"/>
  <c r="AI86" i="89"/>
  <c r="AN86" i="89"/>
  <c r="AI81" i="81"/>
  <c r="AN81" i="81"/>
  <c r="Z83" i="29"/>
  <c r="X83" i="29"/>
  <c r="Y83" i="29"/>
  <c r="AH81" i="26"/>
  <c r="AQ81" i="26" s="1"/>
  <c r="AS14" i="91"/>
  <c r="AL14" i="91"/>
  <c r="AU14" i="91" s="1"/>
  <c r="AS31" i="91"/>
  <c r="AL31" i="91"/>
  <c r="AU31" i="91" s="1"/>
  <c r="AS25" i="91"/>
  <c r="AL25" i="91"/>
  <c r="AU25" i="91" s="1"/>
  <c r="AR79" i="46"/>
  <c r="AS38" i="91"/>
  <c r="AL38" i="91"/>
  <c r="AU38" i="91" s="1"/>
  <c r="AJ76" i="83"/>
  <c r="AK76" i="83"/>
  <c r="AT76" i="83" s="1"/>
  <c r="AJ58" i="83"/>
  <c r="AK58" i="83"/>
  <c r="AT58" i="83" s="1"/>
  <c r="AJ46" i="83"/>
  <c r="AK46" i="83"/>
  <c r="AT46" i="83" s="1"/>
  <c r="AJ28" i="83"/>
  <c r="AK28" i="83"/>
  <c r="AT28" i="83" s="1"/>
  <c r="AJ10" i="83"/>
  <c r="AK10" i="83"/>
  <c r="AT10" i="83" s="1"/>
  <c r="AR83" i="86"/>
  <c r="AN80" i="33"/>
  <c r="AI80" i="33"/>
  <c r="AG81" i="94"/>
  <c r="AP81" i="94" s="1"/>
  <c r="AF81" i="94"/>
  <c r="AO81" i="94" s="1"/>
  <c r="AE81" i="94"/>
  <c r="W82" i="94"/>
  <c r="Z82" i="82"/>
  <c r="Y82" i="82"/>
  <c r="X82" i="82"/>
  <c r="AS37" i="91"/>
  <c r="AL37" i="91"/>
  <c r="AU37" i="91" s="1"/>
  <c r="AH84" i="86"/>
  <c r="AQ84" i="86" s="1"/>
  <c r="AS8" i="91"/>
  <c r="AL8" i="91"/>
  <c r="AU8" i="91" s="1"/>
  <c r="AR78" i="30"/>
  <c r="AR81" i="34"/>
  <c r="AJ79" i="83"/>
  <c r="AS79" i="83" s="1"/>
  <c r="AK79" i="83"/>
  <c r="AT79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S13" i="91"/>
  <c r="AL13" i="91"/>
  <c r="AU13" i="91" s="1"/>
  <c r="Z79" i="30"/>
  <c r="X82" i="38"/>
  <c r="Y82" i="38"/>
  <c r="Z82" i="38" s="1"/>
  <c r="X82" i="41"/>
  <c r="Y82" i="41"/>
  <c r="X82" i="45"/>
  <c r="Y82" i="45"/>
  <c r="Z82" i="45" s="1"/>
  <c r="AN79" i="83"/>
  <c r="AN81" i="83" s="1"/>
  <c r="AI79" i="83"/>
  <c r="AS26" i="91"/>
  <c r="AL26" i="91"/>
  <c r="AU26" i="91" s="1"/>
  <c r="AS43" i="91"/>
  <c r="AL43" i="91"/>
  <c r="AU43" i="91" s="1"/>
  <c r="Y81" i="33"/>
  <c r="Z81" i="33" s="1"/>
  <c r="X81" i="33"/>
  <c r="AI80" i="42"/>
  <c r="AN80" i="42"/>
  <c r="AI81" i="82"/>
  <c r="AN81" i="82"/>
  <c r="W78" i="73"/>
  <c r="AG77" i="73"/>
  <c r="AP77" i="73" s="1"/>
  <c r="AF77" i="73"/>
  <c r="AO77" i="73" s="1"/>
  <c r="AE77" i="73"/>
  <c r="AH81" i="90"/>
  <c r="AQ81" i="90" s="1"/>
  <c r="AH79" i="25"/>
  <c r="AQ79" i="25" s="1"/>
  <c r="AJ64" i="83"/>
  <c r="AK64" i="83"/>
  <c r="AT64" i="83" s="1"/>
  <c r="AJ40" i="83"/>
  <c r="AK40" i="83"/>
  <c r="AT40" i="83" s="1"/>
  <c r="AJ22" i="83"/>
  <c r="AK22" i="83"/>
  <c r="AT22" i="83" s="1"/>
  <c r="AJ5" i="83"/>
  <c r="AK5" i="83"/>
  <c r="AT5" i="83" s="1"/>
  <c r="Y87" i="89"/>
  <c r="X87" i="89"/>
  <c r="Z87" i="89" s="1"/>
  <c r="AN81" i="45"/>
  <c r="AI81" i="45"/>
  <c r="Z81" i="42"/>
  <c r="X81" i="42"/>
  <c r="Y81" i="42"/>
  <c r="Z80" i="46"/>
  <c r="AS20" i="91"/>
  <c r="AL20" i="91"/>
  <c r="AU20" i="91" s="1"/>
  <c r="AH82" i="34"/>
  <c r="AQ82" i="34" s="1"/>
  <c r="AS50" i="91"/>
  <c r="AL50" i="91"/>
  <c r="AU50" i="91" s="1"/>
  <c r="AH79" i="75"/>
  <c r="AQ79" i="75" s="1"/>
  <c r="AQ81" i="75" s="1"/>
  <c r="AX3" i="75"/>
  <c r="S3" i="75" s="1"/>
  <c r="AC3" i="75" s="1"/>
  <c r="AX4" i="75"/>
  <c r="S4" i="75" s="1"/>
  <c r="AC4" i="75" s="1"/>
  <c r="AB5" i="75" s="1"/>
  <c r="AZ3" i="75"/>
  <c r="AX5" i="75"/>
  <c r="S5" i="75" s="1"/>
  <c r="AC5" i="75" s="1"/>
  <c r="AB6" i="75" s="1"/>
  <c r="AX6" i="75"/>
  <c r="S6" i="75" s="1"/>
  <c r="AC6" i="75" s="1"/>
  <c r="AB7" i="75" s="1"/>
  <c r="AX7" i="75"/>
  <c r="S7" i="75" s="1"/>
  <c r="AC7" i="75" s="1"/>
  <c r="AB8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5" i="75"/>
  <c r="S75" i="75" s="1"/>
  <c r="AC75" i="75" s="1"/>
  <c r="AB76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8" i="75"/>
  <c r="S78" i="75" s="1"/>
  <c r="AC78" i="75" s="1"/>
  <c r="AB79" i="75" s="1"/>
  <c r="AR77" i="47"/>
  <c r="W80" i="74"/>
  <c r="AG79" i="74"/>
  <c r="AP79" i="74" s="1"/>
  <c r="AF79" i="74"/>
  <c r="AO79" i="74" s="1"/>
  <c r="AE79" i="74"/>
  <c r="AS19" i="91"/>
  <c r="AL19" i="91"/>
  <c r="AU19" i="91" s="1"/>
  <c r="AR78" i="75"/>
  <c r="AJ78" i="83"/>
  <c r="AK78" i="83"/>
  <c r="AT78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I81" i="38"/>
  <c r="AN81" i="38"/>
  <c r="Z82" i="81"/>
  <c r="X82" i="81"/>
  <c r="Y82" i="81"/>
  <c r="AN77" i="78"/>
  <c r="AI77" i="78"/>
  <c r="AI82" i="29"/>
  <c r="AN82" i="29"/>
  <c r="AU81" i="91" l="1"/>
  <c r="C11" i="91" s="1"/>
  <c r="F44" i="97" s="1"/>
  <c r="AF82" i="38"/>
  <c r="AO82" i="38" s="1"/>
  <c r="W83" i="38"/>
  <c r="AG82" i="38"/>
  <c r="AP82" i="38" s="1"/>
  <c r="AE82" i="38"/>
  <c r="AF87" i="89"/>
  <c r="AO87" i="89" s="1"/>
  <c r="W88" i="89"/>
  <c r="AG87" i="89"/>
  <c r="AP87" i="89" s="1"/>
  <c r="AE87" i="89"/>
  <c r="AF81" i="33"/>
  <c r="AO81" i="33" s="1"/>
  <c r="AE81" i="33"/>
  <c r="W82" i="33"/>
  <c r="AG81" i="33"/>
  <c r="AP81" i="33" s="1"/>
  <c r="AE82" i="45"/>
  <c r="W83" i="45"/>
  <c r="AG82" i="45"/>
  <c r="AP82" i="45" s="1"/>
  <c r="AF82" i="45"/>
  <c r="AO82" i="45" s="1"/>
  <c r="AR82" i="29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Z78" i="73"/>
  <c r="Y78" i="73"/>
  <c r="X78" i="73"/>
  <c r="AL79" i="83"/>
  <c r="AU79" i="83" s="1"/>
  <c r="AR79" i="83"/>
  <c r="AR81" i="83" s="1"/>
  <c r="AH82" i="41"/>
  <c r="AQ82" i="41" s="1"/>
  <c r="X82" i="94"/>
  <c r="Y82" i="94"/>
  <c r="AS28" i="83"/>
  <c r="AL28" i="83"/>
  <c r="AU28" i="83" s="1"/>
  <c r="AS76" i="83"/>
  <c r="AL76" i="83"/>
  <c r="AU76" i="83" s="1"/>
  <c r="W84" i="29"/>
  <c r="AG83" i="29"/>
  <c r="AP83" i="29" s="1"/>
  <c r="AF83" i="29"/>
  <c r="AO83" i="29" s="1"/>
  <c r="AE83" i="29"/>
  <c r="AE85" i="77"/>
  <c r="AF85" i="77"/>
  <c r="AO85" i="77" s="1"/>
  <c r="AG85" i="77"/>
  <c r="AP85" i="77" s="1"/>
  <c r="W86" i="7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AS34" i="83"/>
  <c r="AL34" i="83"/>
  <c r="AU34" i="83" s="1"/>
  <c r="AR81" i="4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5" i="86"/>
  <c r="Z85" i="86" s="1"/>
  <c r="Y85" i="86"/>
  <c r="AS24" i="83"/>
  <c r="AL24" i="83"/>
  <c r="AU24" i="83" s="1"/>
  <c r="AJ73" i="75"/>
  <c r="AK73" i="75"/>
  <c r="AT73" i="75" s="1"/>
  <c r="AJ55" i="75"/>
  <c r="AK55" i="75"/>
  <c r="AT55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H81" i="42"/>
  <c r="AQ81" i="42" s="1"/>
  <c r="AS40" i="83"/>
  <c r="AL40" i="83"/>
  <c r="AU40" i="83" s="1"/>
  <c r="Z82" i="41"/>
  <c r="AS25" i="83"/>
  <c r="AL25" i="83"/>
  <c r="AU25" i="83" s="1"/>
  <c r="AS43" i="83"/>
  <c r="AL43" i="83"/>
  <c r="AU43" i="83" s="1"/>
  <c r="AS61" i="83"/>
  <c r="AL61" i="83"/>
  <c r="AU61" i="83" s="1"/>
  <c r="AI81" i="94"/>
  <c r="AN81" i="94"/>
  <c r="AS8" i="83"/>
  <c r="AL8" i="83"/>
  <c r="AU8" i="83" s="1"/>
  <c r="AS26" i="83"/>
  <c r="AL26" i="83"/>
  <c r="AU26" i="83" s="1"/>
  <c r="AS44" i="83"/>
  <c r="AL44" i="83"/>
  <c r="AU44" i="83" s="1"/>
  <c r="AS62" i="83"/>
  <c r="AL62" i="83"/>
  <c r="AU62" i="83" s="1"/>
  <c r="AN78" i="37"/>
  <c r="AI78" i="37"/>
  <c r="AS3" i="83"/>
  <c r="AL3" i="83"/>
  <c r="AU3" i="83" s="1"/>
  <c r="AI79" i="75"/>
  <c r="AN79" i="75"/>
  <c r="AN81" i="75" s="1"/>
  <c r="Z83" i="34"/>
  <c r="Y83" i="34"/>
  <c r="X83" i="34"/>
  <c r="Y80" i="25"/>
  <c r="X80" i="25"/>
  <c r="AN84" i="86"/>
  <c r="AI84" i="86"/>
  <c r="Y79" i="47"/>
  <c r="Z79" i="47" s="1"/>
  <c r="X79" i="47"/>
  <c r="AR81" i="38"/>
  <c r="AS60" i="83"/>
  <c r="AL60" i="83"/>
  <c r="AU60" i="83" s="1"/>
  <c r="AJ79" i="75"/>
  <c r="AS79" i="75" s="1"/>
  <c r="AK79" i="75"/>
  <c r="AT79" i="75" s="1"/>
  <c r="AJ49" i="75"/>
  <c r="AK49" i="75"/>
  <c r="AT49" i="75" s="1"/>
  <c r="AJ78" i="75"/>
  <c r="AK78" i="75"/>
  <c r="AT78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J6" i="75"/>
  <c r="AK6" i="75"/>
  <c r="AT6" i="75" s="1"/>
  <c r="W82" i="42"/>
  <c r="AG81" i="42"/>
  <c r="AP81" i="42" s="1"/>
  <c r="AF81" i="42"/>
  <c r="AO81" i="42" s="1"/>
  <c r="AE81" i="42"/>
  <c r="AR81" i="82"/>
  <c r="AS46" i="83"/>
  <c r="AL46" i="83"/>
  <c r="AU46" i="83" s="1"/>
  <c r="AR81" i="81"/>
  <c r="AJ4" i="83"/>
  <c r="AK4" i="83"/>
  <c r="AT4" i="83" s="1"/>
  <c r="AT81" i="83" s="1"/>
  <c r="AS21" i="83"/>
  <c r="AL21" i="83"/>
  <c r="AU21" i="83" s="1"/>
  <c r="AS39" i="83"/>
  <c r="AL39" i="83"/>
  <c r="AU39" i="83" s="1"/>
  <c r="AS57" i="83"/>
  <c r="AL57" i="83"/>
  <c r="AU57" i="83" s="1"/>
  <c r="AS75" i="83"/>
  <c r="AL75" i="83"/>
  <c r="AU75" i="83" s="1"/>
  <c r="AS52" i="83"/>
  <c r="AL52" i="83"/>
  <c r="AU52" i="83" s="1"/>
  <c r="AS6" i="83"/>
  <c r="AL6" i="83"/>
  <c r="AU6" i="83" s="1"/>
  <c r="AS23" i="83"/>
  <c r="AL23" i="83"/>
  <c r="AU23" i="83" s="1"/>
  <c r="AS41" i="83"/>
  <c r="AL41" i="83"/>
  <c r="AU41" i="83" s="1"/>
  <c r="AS59" i="83"/>
  <c r="AL59" i="83"/>
  <c r="AU59" i="83" s="1"/>
  <c r="AS77" i="83"/>
  <c r="AL77" i="83"/>
  <c r="AU77" i="83" s="1"/>
  <c r="AN78" i="47"/>
  <c r="AI78" i="47"/>
  <c r="AS42" i="83"/>
  <c r="AL42" i="83"/>
  <c r="AU42" i="83" s="1"/>
  <c r="AN79" i="74"/>
  <c r="AI79" i="74"/>
  <c r="AJ61" i="75"/>
  <c r="AK61" i="75"/>
  <c r="AT61" i="75" s="1"/>
  <c r="AJ43" i="75"/>
  <c r="AK43" i="75"/>
  <c r="AT43" i="75" s="1"/>
  <c r="AS12" i="83"/>
  <c r="AL12" i="83"/>
  <c r="AU12" i="83" s="1"/>
  <c r="AS30" i="83"/>
  <c r="AL30" i="83"/>
  <c r="AU30" i="83" s="1"/>
  <c r="AS48" i="83"/>
  <c r="AL48" i="83"/>
  <c r="AU48" i="83" s="1"/>
  <c r="AS66" i="83"/>
  <c r="AL66" i="83"/>
  <c r="AU66" i="83" s="1"/>
  <c r="AJ77" i="75"/>
  <c r="AK77" i="75"/>
  <c r="AT77" i="75" s="1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J11" i="75"/>
  <c r="AK11" i="75"/>
  <c r="AT11" i="75" s="1"/>
  <c r="AR81" i="45"/>
  <c r="AS5" i="83"/>
  <c r="AL5" i="83"/>
  <c r="AU5" i="83" s="1"/>
  <c r="AS64" i="83"/>
  <c r="AL64" i="83"/>
  <c r="AU64" i="83" s="1"/>
  <c r="AN77" i="73"/>
  <c r="AI77" i="73"/>
  <c r="AH82" i="45"/>
  <c r="AQ82" i="45" s="1"/>
  <c r="AH82" i="38"/>
  <c r="AQ82" i="38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H82" i="82"/>
  <c r="AQ82" i="82" s="1"/>
  <c r="AS14" i="83"/>
  <c r="AL14" i="83"/>
  <c r="AU14" i="83" s="1"/>
  <c r="AS32" i="83"/>
  <c r="AL32" i="83"/>
  <c r="AU32" i="83" s="1"/>
  <c r="AS50" i="83"/>
  <c r="AL50" i="83"/>
  <c r="AU50" i="83" s="1"/>
  <c r="AS68" i="83"/>
  <c r="AL68" i="83"/>
  <c r="AU68" i="83" s="1"/>
  <c r="AH78" i="78"/>
  <c r="AQ78" i="78" s="1"/>
  <c r="AI79" i="25"/>
  <c r="AN79" i="25"/>
  <c r="AI81" i="90"/>
  <c r="AN81" i="90"/>
  <c r="AR77" i="78"/>
  <c r="AS78" i="83"/>
  <c r="AL78" i="83"/>
  <c r="AU78" i="83" s="1"/>
  <c r="AJ67" i="75"/>
  <c r="AK67" i="75"/>
  <c r="AT67" i="75" s="1"/>
  <c r="AJ37" i="75"/>
  <c r="AK37" i="75"/>
  <c r="AT37" i="75" s="1"/>
  <c r="AH82" i="81"/>
  <c r="AQ82" i="81" s="1"/>
  <c r="Z80" i="74"/>
  <c r="Y80" i="74"/>
  <c r="X80" i="74"/>
  <c r="AJ75" i="75"/>
  <c r="AK75" i="75"/>
  <c r="AT75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J5" i="75"/>
  <c r="AK5" i="75"/>
  <c r="AT5" i="75" s="1"/>
  <c r="AR80" i="42"/>
  <c r="AS10" i="83"/>
  <c r="AL10" i="83"/>
  <c r="AU10" i="83" s="1"/>
  <c r="AS58" i="83"/>
  <c r="AL58" i="83"/>
  <c r="AU58" i="83" s="1"/>
  <c r="AR86" i="89"/>
  <c r="Y79" i="37"/>
  <c r="X79" i="37"/>
  <c r="Z78" i="78"/>
  <c r="AS9" i="83"/>
  <c r="AL9" i="83"/>
  <c r="AU9" i="83" s="1"/>
  <c r="AS27" i="83"/>
  <c r="AL27" i="83"/>
  <c r="AU27" i="83" s="1"/>
  <c r="AS45" i="83"/>
  <c r="AL45" i="83"/>
  <c r="AU45" i="83" s="1"/>
  <c r="AS63" i="83"/>
  <c r="AL63" i="83"/>
  <c r="AU63" i="83" s="1"/>
  <c r="AS16" i="83"/>
  <c r="AL16" i="83"/>
  <c r="AU16" i="83" s="1"/>
  <c r="AS70" i="83"/>
  <c r="AL70" i="83"/>
  <c r="AU70" i="83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I82" i="34"/>
  <c r="AN82" i="34"/>
  <c r="X83" i="85"/>
  <c r="Y83" i="85"/>
  <c r="AS7" i="83"/>
  <c r="AL7" i="83"/>
  <c r="AU7" i="83" s="1"/>
  <c r="X82" i="26"/>
  <c r="Y82" i="26"/>
  <c r="Z82" i="26" s="1"/>
  <c r="W83" i="81"/>
  <c r="AG82" i="81"/>
  <c r="AP82" i="81" s="1"/>
  <c r="AF82" i="81"/>
  <c r="AO82" i="81" s="1"/>
  <c r="AE82" i="81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J76" i="75"/>
  <c r="AK76" i="75"/>
  <c r="AT76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J15" i="75"/>
  <c r="AK15" i="75"/>
  <c r="AT15" i="75" s="1"/>
  <c r="AJ9" i="75"/>
  <c r="AK9" i="75"/>
  <c r="AT9" i="75" s="1"/>
  <c r="AB4" i="75"/>
  <c r="AJ3" i="75"/>
  <c r="W81" i="46"/>
  <c r="AG80" i="46"/>
  <c r="AP80" i="46" s="1"/>
  <c r="AF80" i="46"/>
  <c r="AO80" i="46" s="1"/>
  <c r="AE80" i="46"/>
  <c r="AH87" i="89"/>
  <c r="AQ87" i="89" s="1"/>
  <c r="AS22" i="83"/>
  <c r="AL22" i="83"/>
  <c r="AU22" i="83" s="1"/>
  <c r="AH81" i="33"/>
  <c r="AQ81" i="33" s="1"/>
  <c r="W80" i="30"/>
  <c r="AG79" i="30"/>
  <c r="AP79" i="30" s="1"/>
  <c r="AF79" i="30"/>
  <c r="AO79" i="30" s="1"/>
  <c r="AE79" i="30"/>
  <c r="AS19" i="83"/>
  <c r="AL19" i="83"/>
  <c r="AU19" i="83" s="1"/>
  <c r="AS37" i="83"/>
  <c r="AL37" i="83"/>
  <c r="AU37" i="83" s="1"/>
  <c r="AS55" i="83"/>
  <c r="AL55" i="83"/>
  <c r="AU55" i="83" s="1"/>
  <c r="AS73" i="83"/>
  <c r="AL73" i="83"/>
  <c r="AU73" i="83" s="1"/>
  <c r="W83" i="82"/>
  <c r="AG82" i="82"/>
  <c r="AP82" i="82" s="1"/>
  <c r="AF82" i="82"/>
  <c r="AO82" i="82" s="1"/>
  <c r="AE82" i="82"/>
  <c r="AR80" i="33"/>
  <c r="AH83" i="29"/>
  <c r="AQ83" i="29" s="1"/>
  <c r="AS20" i="83"/>
  <c r="AL20" i="83"/>
  <c r="AU20" i="83" s="1"/>
  <c r="AS38" i="83"/>
  <c r="AL38" i="83"/>
  <c r="AU38" i="83" s="1"/>
  <c r="AS56" i="83"/>
  <c r="AL56" i="83"/>
  <c r="AU56" i="83" s="1"/>
  <c r="AS74" i="83"/>
  <c r="AL74" i="83"/>
  <c r="AU74" i="83" s="1"/>
  <c r="AE81" i="93"/>
  <c r="W82" i="93"/>
  <c r="AF81" i="93"/>
  <c r="AO81" i="93" s="1"/>
  <c r="AG81" i="93"/>
  <c r="AP81" i="93" s="1"/>
  <c r="AN82" i="85"/>
  <c r="AI82" i="85"/>
  <c r="Z82" i="90"/>
  <c r="X82" i="90"/>
  <c r="Y82" i="90"/>
  <c r="AI81" i="26"/>
  <c r="AN81" i="26"/>
  <c r="AG79" i="47" l="1"/>
  <c r="AP79" i="47" s="1"/>
  <c r="AP81" i="47" s="1"/>
  <c r="AX79" i="47"/>
  <c r="S79" i="47" s="1"/>
  <c r="AC79" i="47" s="1"/>
  <c r="AF79" i="47"/>
  <c r="AO79" i="47" s="1"/>
  <c r="AO81" i="47" s="1"/>
  <c r="AE79" i="47"/>
  <c r="AE85" i="86"/>
  <c r="W86" i="86"/>
  <c r="AG85" i="86"/>
  <c r="AP85" i="86" s="1"/>
  <c r="AF85" i="86"/>
  <c r="AO85" i="86" s="1"/>
  <c r="W83" i="26"/>
  <c r="AG82" i="26"/>
  <c r="AP82" i="26" s="1"/>
  <c r="AF82" i="26"/>
  <c r="AO82" i="26" s="1"/>
  <c r="AE82" i="26"/>
  <c r="AI81" i="93"/>
  <c r="AN81" i="93"/>
  <c r="AS34" i="75"/>
  <c r="AL34" i="75"/>
  <c r="AU34" i="75" s="1"/>
  <c r="AS56" i="75"/>
  <c r="AL56" i="75"/>
  <c r="AU56" i="75" s="1"/>
  <c r="AH82" i="90"/>
  <c r="AQ82" i="90" s="1"/>
  <c r="Y82" i="93"/>
  <c r="X82" i="93"/>
  <c r="AJ4" i="75"/>
  <c r="AK4" i="75"/>
  <c r="AT4" i="75" s="1"/>
  <c r="AT81" i="75" s="1"/>
  <c r="AS21" i="75"/>
  <c r="AL21" i="75"/>
  <c r="AU21" i="75" s="1"/>
  <c r="AS39" i="75"/>
  <c r="AL39" i="75"/>
  <c r="AU39" i="75" s="1"/>
  <c r="AS57" i="75"/>
  <c r="AL57" i="75"/>
  <c r="AU57" i="75" s="1"/>
  <c r="AS76" i="75"/>
  <c r="AL76" i="75"/>
  <c r="AU76" i="75" s="1"/>
  <c r="Y83" i="81"/>
  <c r="X83" i="81"/>
  <c r="Z83" i="81" s="1"/>
  <c r="AE80" i="74"/>
  <c r="AF80" i="74"/>
  <c r="AO80" i="74" s="1"/>
  <c r="W81" i="74"/>
  <c r="AG80" i="74"/>
  <c r="AP80" i="74" s="1"/>
  <c r="AR77" i="73"/>
  <c r="AR78" i="47"/>
  <c r="AI81" i="42"/>
  <c r="AN81" i="42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AS78" i="75"/>
  <c r="AL78" i="75"/>
  <c r="AU78" i="75" s="1"/>
  <c r="AR84" i="86"/>
  <c r="AR78" i="37"/>
  <c r="W83" i="41"/>
  <c r="AG82" i="41"/>
  <c r="AP82" i="41" s="1"/>
  <c r="AF82" i="41"/>
  <c r="AO82" i="41" s="1"/>
  <c r="AE82" i="41"/>
  <c r="Y83" i="45"/>
  <c r="Z83" i="45" s="1"/>
  <c r="X83" i="45"/>
  <c r="AN81" i="33"/>
  <c r="AI81" i="33"/>
  <c r="AI79" i="30"/>
  <c r="AN79" i="30"/>
  <c r="AN80" i="46"/>
  <c r="AI80" i="46"/>
  <c r="AS52" i="75"/>
  <c r="AL52" i="75"/>
  <c r="AU52" i="75" s="1"/>
  <c r="AS61" i="75"/>
  <c r="AL61" i="75"/>
  <c r="AU61" i="75" s="1"/>
  <c r="AS74" i="75"/>
  <c r="AL74" i="75"/>
  <c r="AU74" i="75" s="1"/>
  <c r="AS9" i="75"/>
  <c r="AL9" i="75"/>
  <c r="AU9" i="75" s="1"/>
  <c r="AS27" i="75"/>
  <c r="AL27" i="75"/>
  <c r="AU27" i="75" s="1"/>
  <c r="AS45" i="75"/>
  <c r="AL45" i="75"/>
  <c r="AU45" i="75" s="1"/>
  <c r="AS63" i="75"/>
  <c r="AL63" i="75"/>
  <c r="AU63" i="75" s="1"/>
  <c r="AH83" i="85"/>
  <c r="AQ83" i="85" s="1"/>
  <c r="AE78" i="78"/>
  <c r="AF78" i="78"/>
  <c r="AO78" i="78" s="1"/>
  <c r="AG78" i="78"/>
  <c r="AP78" i="78" s="1"/>
  <c r="W79" i="78"/>
  <c r="AR79" i="74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49" i="75"/>
  <c r="AL49" i="75"/>
  <c r="AU49" i="75" s="1"/>
  <c r="AH80" i="25"/>
  <c r="AQ80" i="25" s="1"/>
  <c r="AH82" i="94"/>
  <c r="AQ82" i="94" s="1"/>
  <c r="AI82" i="45"/>
  <c r="AN82" i="45"/>
  <c r="AN82" i="82"/>
  <c r="AI82" i="82"/>
  <c r="AS37" i="75"/>
  <c r="AL37" i="75"/>
  <c r="AU37" i="75" s="1"/>
  <c r="AS41" i="75"/>
  <c r="AL41" i="75"/>
  <c r="AU41" i="75" s="1"/>
  <c r="W84" i="34"/>
  <c r="AG83" i="34"/>
  <c r="AP83" i="34" s="1"/>
  <c r="AF83" i="34"/>
  <c r="AO83" i="34" s="1"/>
  <c r="AE83" i="34"/>
  <c r="AS55" i="75"/>
  <c r="AL55" i="75"/>
  <c r="AU55" i="75" s="1"/>
  <c r="X84" i="29"/>
  <c r="Y84" i="29"/>
  <c r="AI82" i="81"/>
  <c r="AN82" i="81"/>
  <c r="AH82" i="26"/>
  <c r="AQ82" i="26" s="1"/>
  <c r="Z83" i="85"/>
  <c r="AH79" i="37"/>
  <c r="AQ79" i="37" s="1"/>
  <c r="AS5" i="75"/>
  <c r="AL5" i="75"/>
  <c r="AU5" i="75" s="1"/>
  <c r="AS22" i="75"/>
  <c r="AL22" i="75"/>
  <c r="AU22" i="75" s="1"/>
  <c r="AS40" i="75"/>
  <c r="AL40" i="75"/>
  <c r="AU40" i="75" s="1"/>
  <c r="AS58" i="75"/>
  <c r="AL58" i="75"/>
  <c r="AU58" i="75" s="1"/>
  <c r="AS75" i="75"/>
  <c r="AL75" i="75"/>
  <c r="AU75" i="75" s="1"/>
  <c r="AS67" i="75"/>
  <c r="AL67" i="75"/>
  <c r="AU67" i="75" s="1"/>
  <c r="AR81" i="90"/>
  <c r="AS11" i="75"/>
  <c r="AL11" i="75"/>
  <c r="AU11" i="75" s="1"/>
  <c r="AS29" i="75"/>
  <c r="AL29" i="75"/>
  <c r="AU29" i="75" s="1"/>
  <c r="AS47" i="75"/>
  <c r="AL47" i="75"/>
  <c r="AU47" i="75" s="1"/>
  <c r="AS65" i="75"/>
  <c r="AL65" i="75"/>
  <c r="AU65" i="75" s="1"/>
  <c r="Y82" i="42"/>
  <c r="Z82" i="42" s="1"/>
  <c r="X82" i="42"/>
  <c r="AH79" i="47"/>
  <c r="AQ79" i="47" s="1"/>
  <c r="AQ81" i="47" s="1"/>
  <c r="AX4" i="47"/>
  <c r="S4" i="47" s="1"/>
  <c r="AC4" i="47" s="1"/>
  <c r="AB5" i="47" s="1"/>
  <c r="AX3" i="47"/>
  <c r="S3" i="47" s="1"/>
  <c r="AC3" i="47" s="1"/>
  <c r="AZ3" i="47"/>
  <c r="AX6" i="47" s="1"/>
  <c r="S6" i="47" s="1"/>
  <c r="AC6" i="47" s="1"/>
  <c r="AB7" i="47" s="1"/>
  <c r="AX5" i="47"/>
  <c r="S5" i="47" s="1"/>
  <c r="AC5" i="47" s="1"/>
  <c r="AB6" i="47" s="1"/>
  <c r="AX7" i="47"/>
  <c r="S7" i="47" s="1"/>
  <c r="AC7" i="47" s="1"/>
  <c r="AB8" i="47" s="1"/>
  <c r="AX8" i="47"/>
  <c r="S8" i="47" s="1"/>
  <c r="AC8" i="47" s="1"/>
  <c r="AB9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3" i="47"/>
  <c r="S13" i="47" s="1"/>
  <c r="AC13" i="47" s="1"/>
  <c r="AB14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8" i="47"/>
  <c r="S78" i="47" s="1"/>
  <c r="AC78" i="47" s="1"/>
  <c r="AB79" i="47" s="1"/>
  <c r="AX76" i="47"/>
  <c r="S76" i="47" s="1"/>
  <c r="AC76" i="47" s="1"/>
  <c r="AB77" i="47" s="1"/>
  <c r="AX77" i="47"/>
  <c r="S77" i="47" s="1"/>
  <c r="AC77" i="47" s="1"/>
  <c r="AB78" i="47" s="1"/>
  <c r="AX74" i="47"/>
  <c r="S74" i="47" s="1"/>
  <c r="AC74" i="47" s="1"/>
  <c r="AB75" i="47" s="1"/>
  <c r="AX75" i="47"/>
  <c r="S75" i="47" s="1"/>
  <c r="AC75" i="47" s="1"/>
  <c r="AB76" i="47" s="1"/>
  <c r="AL79" i="75"/>
  <c r="AU79" i="75" s="1"/>
  <c r="AR79" i="75"/>
  <c r="AR81" i="75" s="1"/>
  <c r="AS7" i="75"/>
  <c r="AL7" i="75"/>
  <c r="AU7" i="75" s="1"/>
  <c r="AS25" i="75"/>
  <c r="AL25" i="75"/>
  <c r="AU25" i="75" s="1"/>
  <c r="AS73" i="75"/>
  <c r="AL73" i="75"/>
  <c r="AU73" i="75" s="1"/>
  <c r="AI85" i="77"/>
  <c r="AN85" i="77"/>
  <c r="Z82" i="94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N87" i="89"/>
  <c r="AI87" i="89"/>
  <c r="AS70" i="75"/>
  <c r="AL70" i="75"/>
  <c r="AU70" i="75" s="1"/>
  <c r="AS59" i="75"/>
  <c r="AL59" i="75"/>
  <c r="AU59" i="75" s="1"/>
  <c r="AS19" i="75"/>
  <c r="AL19" i="75"/>
  <c r="AU19" i="75" s="1"/>
  <c r="AE78" i="73"/>
  <c r="AF78" i="73"/>
  <c r="AO78" i="73" s="1"/>
  <c r="W79" i="73"/>
  <c r="AG78" i="73"/>
  <c r="AP78" i="73" s="1"/>
  <c r="AS38" i="75"/>
  <c r="AL38" i="75"/>
  <c r="AU38" i="75" s="1"/>
  <c r="AR81" i="26"/>
  <c r="X83" i="82"/>
  <c r="Y83" i="82"/>
  <c r="Y80" i="30"/>
  <c r="Z80" i="30" s="1"/>
  <c r="X80" i="30"/>
  <c r="X81" i="46"/>
  <c r="Y81" i="46"/>
  <c r="AS15" i="75"/>
  <c r="AL15" i="75"/>
  <c r="AU15" i="75" s="1"/>
  <c r="AS33" i="75"/>
  <c r="AL33" i="75"/>
  <c r="AU33" i="75" s="1"/>
  <c r="AS51" i="75"/>
  <c r="AL51" i="75"/>
  <c r="AU51" i="75" s="1"/>
  <c r="AS69" i="75"/>
  <c r="AL69" i="75"/>
  <c r="AU69" i="75" s="1"/>
  <c r="AH80" i="74"/>
  <c r="AQ80" i="74" s="1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Z80" i="25"/>
  <c r="AI83" i="29"/>
  <c r="AN83" i="29"/>
  <c r="Z83" i="38"/>
  <c r="X83" i="38"/>
  <c r="Y83" i="38"/>
  <c r="W83" i="90"/>
  <c r="AG82" i="90"/>
  <c r="AP82" i="90" s="1"/>
  <c r="AF82" i="90"/>
  <c r="AO82" i="90" s="1"/>
  <c r="AE82" i="90"/>
  <c r="AS16" i="75"/>
  <c r="AL16" i="75"/>
  <c r="AU16" i="75" s="1"/>
  <c r="AS23" i="75"/>
  <c r="AL23" i="75"/>
  <c r="AU23" i="75" s="1"/>
  <c r="AS77" i="75"/>
  <c r="AL77" i="75"/>
  <c r="AU77" i="75" s="1"/>
  <c r="AH85" i="86"/>
  <c r="AQ85" i="86" s="1"/>
  <c r="AS20" i="75"/>
  <c r="AL20" i="75"/>
  <c r="AU20" i="75" s="1"/>
  <c r="AN82" i="38"/>
  <c r="AI82" i="38"/>
  <c r="AR82" i="85"/>
  <c r="AS3" i="75"/>
  <c r="AL3" i="75"/>
  <c r="AU3" i="75" s="1"/>
  <c r="AR82" i="34"/>
  <c r="Z79" i="37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R79" i="25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S43" i="75"/>
  <c r="AL43" i="75"/>
  <c r="AU43" i="75" s="1"/>
  <c r="AS4" i="83"/>
  <c r="AL4" i="83"/>
  <c r="AU4" i="83" s="1"/>
  <c r="AU81" i="83" s="1"/>
  <c r="C11" i="83" s="1"/>
  <c r="F36" i="97" s="1"/>
  <c r="AH83" i="34"/>
  <c r="AQ83" i="34" s="1"/>
  <c r="AS81" i="83"/>
  <c r="AR81" i="94"/>
  <c r="AS13" i="75"/>
  <c r="AL13" i="75"/>
  <c r="AU13" i="75" s="1"/>
  <c r="AS31" i="75"/>
  <c r="AL31" i="75"/>
  <c r="AU31" i="75" s="1"/>
  <c r="Z86" i="77"/>
  <c r="Y86" i="77"/>
  <c r="X86" i="77"/>
  <c r="AH78" i="73"/>
  <c r="AQ78" i="73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Y82" i="33"/>
  <c r="X82" i="33"/>
  <c r="X88" i="89"/>
  <c r="Y88" i="89"/>
  <c r="W84" i="45" l="1"/>
  <c r="AG83" i="45"/>
  <c r="AP83" i="45" s="1"/>
  <c r="AF83" i="45"/>
  <c r="AO83" i="45" s="1"/>
  <c r="AE83" i="45"/>
  <c r="W84" i="81"/>
  <c r="AG83" i="81"/>
  <c r="AP83" i="81" s="1"/>
  <c r="AF83" i="81"/>
  <c r="AO83" i="81" s="1"/>
  <c r="AE83" i="81"/>
  <c r="W83" i="42"/>
  <c r="AG82" i="42"/>
  <c r="AP82" i="42" s="1"/>
  <c r="AF82" i="42"/>
  <c r="AO82" i="42" s="1"/>
  <c r="AE82" i="42"/>
  <c r="W81" i="30"/>
  <c r="AG80" i="30"/>
  <c r="AP80" i="30" s="1"/>
  <c r="AF80" i="30"/>
  <c r="AO80" i="30" s="1"/>
  <c r="AE80" i="30"/>
  <c r="AJ7" i="47"/>
  <c r="AK7" i="47"/>
  <c r="AT7" i="47" s="1"/>
  <c r="AR82" i="38"/>
  <c r="AR83" i="29"/>
  <c r="AJ70" i="47"/>
  <c r="AK70" i="47"/>
  <c r="AT70" i="47" s="1"/>
  <c r="AJ46" i="47"/>
  <c r="AK46" i="47"/>
  <c r="AT46" i="47" s="1"/>
  <c r="AJ16" i="47"/>
  <c r="AK16" i="47"/>
  <c r="AT16" i="47" s="1"/>
  <c r="AH88" i="89"/>
  <c r="AQ88" i="89" s="1"/>
  <c r="AH86" i="77"/>
  <c r="AQ86" i="77" s="1"/>
  <c r="AF83" i="38"/>
  <c r="AO83" i="38" s="1"/>
  <c r="AE83" i="38"/>
  <c r="W84" i="38"/>
  <c r="AG83" i="38"/>
  <c r="AP83" i="38" s="1"/>
  <c r="AF82" i="94"/>
  <c r="AO82" i="94" s="1"/>
  <c r="W83" i="94"/>
  <c r="AG82" i="94"/>
  <c r="AP82" i="94" s="1"/>
  <c r="AE82" i="94"/>
  <c r="Z88" i="89"/>
  <c r="AF79" i="37"/>
  <c r="AO79" i="37" s="1"/>
  <c r="AE79" i="37"/>
  <c r="W80" i="37"/>
  <c r="AG79" i="37"/>
  <c r="AP79" i="37" s="1"/>
  <c r="AI78" i="73"/>
  <c r="AN78" i="73"/>
  <c r="AJ78" i="47"/>
  <c r="AK78" i="47"/>
  <c r="AT78" i="47" s="1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N83" i="34"/>
  <c r="AI83" i="34"/>
  <c r="AI80" i="74"/>
  <c r="AN80" i="74"/>
  <c r="AI85" i="86"/>
  <c r="AN85" i="86"/>
  <c r="AH82" i="33"/>
  <c r="AQ82" i="33" s="1"/>
  <c r="AJ77" i="47"/>
  <c r="AK77" i="47"/>
  <c r="AT77" i="47" s="1"/>
  <c r="AJ52" i="47"/>
  <c r="AK52" i="47"/>
  <c r="AT52" i="47" s="1"/>
  <c r="AJ28" i="47"/>
  <c r="AK28" i="47"/>
  <c r="AT28" i="47" s="1"/>
  <c r="AJ10" i="47"/>
  <c r="AK10" i="47"/>
  <c r="AT10" i="47" s="1"/>
  <c r="AH84" i="29"/>
  <c r="AQ84" i="29" s="1"/>
  <c r="AI82" i="41"/>
  <c r="AN82" i="41"/>
  <c r="AH83" i="82"/>
  <c r="AQ83" i="82" s="1"/>
  <c r="AJ69" i="47"/>
  <c r="AK69" i="47"/>
  <c r="AT69" i="47" s="1"/>
  <c r="AJ51" i="47"/>
  <c r="AK51" i="47"/>
  <c r="AT51" i="47" s="1"/>
  <c r="AJ39" i="47"/>
  <c r="AK39" i="47"/>
  <c r="AT39" i="47" s="1"/>
  <c r="AJ21" i="47"/>
  <c r="AK21" i="47"/>
  <c r="AT21" i="47" s="1"/>
  <c r="AJ15" i="47"/>
  <c r="AK15" i="47"/>
  <c r="AT15" i="47" s="1"/>
  <c r="AJ5" i="47"/>
  <c r="AK5" i="47"/>
  <c r="AT5" i="47" s="1"/>
  <c r="Z84" i="29"/>
  <c r="AR82" i="82"/>
  <c r="AI78" i="78"/>
  <c r="AN78" i="78"/>
  <c r="AR81" i="33"/>
  <c r="AH82" i="93"/>
  <c r="AQ82" i="93" s="1"/>
  <c r="X83" i="26"/>
  <c r="Y83" i="26"/>
  <c r="AI79" i="47"/>
  <c r="AN79" i="47"/>
  <c r="AN81" i="47" s="1"/>
  <c r="AJ64" i="47"/>
  <c r="AK64" i="47"/>
  <c r="AT64" i="47" s="1"/>
  <c r="AJ40" i="47"/>
  <c r="AK40" i="47"/>
  <c r="AT40" i="47" s="1"/>
  <c r="AJ22" i="47"/>
  <c r="AK22" i="47"/>
  <c r="AT22" i="47" s="1"/>
  <c r="X83" i="90"/>
  <c r="Y83" i="90"/>
  <c r="AH81" i="46"/>
  <c r="AQ81" i="46" s="1"/>
  <c r="AJ79" i="47"/>
  <c r="AS79" i="47" s="1"/>
  <c r="AK79" i="47"/>
  <c r="AT79" i="47" s="1"/>
  <c r="AJ57" i="47"/>
  <c r="AK57" i="47"/>
  <c r="AT57" i="47" s="1"/>
  <c r="AJ27" i="47"/>
  <c r="AK27" i="47"/>
  <c r="AT27" i="47" s="1"/>
  <c r="W81" i="25"/>
  <c r="AG80" i="25"/>
  <c r="AP80" i="25" s="1"/>
  <c r="AF80" i="25"/>
  <c r="AO80" i="25" s="1"/>
  <c r="AE80" i="25"/>
  <c r="Z81" i="46"/>
  <c r="Z83" i="82"/>
  <c r="Z79" i="73"/>
  <c r="Y79" i="73"/>
  <c r="X79" i="73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J14" i="47"/>
  <c r="AK14" i="47"/>
  <c r="AT14" i="47" s="1"/>
  <c r="AJ8" i="47"/>
  <c r="AK8" i="47"/>
  <c r="AT8" i="47" s="1"/>
  <c r="X84" i="34"/>
  <c r="Y84" i="34"/>
  <c r="AR81" i="42"/>
  <c r="X81" i="74"/>
  <c r="Y81" i="74"/>
  <c r="AR81" i="93"/>
  <c r="W87" i="77"/>
  <c r="AG86" i="77"/>
  <c r="AP86" i="77" s="1"/>
  <c r="AF86" i="77"/>
  <c r="AO86" i="77" s="1"/>
  <c r="AE86" i="77"/>
  <c r="AR87" i="89"/>
  <c r="AR85" i="77"/>
  <c r="AJ58" i="47"/>
  <c r="AK58" i="47"/>
  <c r="AT58" i="47" s="1"/>
  <c r="AJ34" i="47"/>
  <c r="AK34" i="47"/>
  <c r="AT34" i="47" s="1"/>
  <c r="AJ3" i="47"/>
  <c r="AB4" i="47"/>
  <c r="AR79" i="30"/>
  <c r="AH83" i="81"/>
  <c r="AQ83" i="81" s="1"/>
  <c r="AS4" i="75"/>
  <c r="AL4" i="75"/>
  <c r="AU4" i="75" s="1"/>
  <c r="AU81" i="75" s="1"/>
  <c r="C11" i="75" s="1"/>
  <c r="F28" i="97" s="1"/>
  <c r="AJ63" i="47"/>
  <c r="AK63" i="47"/>
  <c r="AT63" i="47" s="1"/>
  <c r="AJ45" i="47"/>
  <c r="AK45" i="47"/>
  <c r="AT45" i="47" s="1"/>
  <c r="AJ33" i="47"/>
  <c r="AK33" i="47"/>
  <c r="AT33" i="47" s="1"/>
  <c r="AJ9" i="47"/>
  <c r="AK9" i="47"/>
  <c r="AT9" i="47" s="1"/>
  <c r="Z82" i="33"/>
  <c r="AS81" i="75"/>
  <c r="AN82" i="90"/>
  <c r="AI82" i="90"/>
  <c r="AH83" i="38"/>
  <c r="AQ83" i="38" s="1"/>
  <c r="AH80" i="30"/>
  <c r="AQ80" i="30" s="1"/>
  <c r="AJ76" i="47"/>
  <c r="AK76" i="47"/>
  <c r="AT76" i="47" s="1"/>
  <c r="AJ73" i="47"/>
  <c r="AK73" i="47"/>
  <c r="AT73" i="47" s="1"/>
  <c r="AJ67" i="47"/>
  <c r="AK67" i="47"/>
  <c r="AT67" i="47" s="1"/>
  <c r="AJ61" i="47"/>
  <c r="AK61" i="47"/>
  <c r="AT61" i="47" s="1"/>
  <c r="AJ55" i="47"/>
  <c r="AK55" i="47"/>
  <c r="AT55" i="47" s="1"/>
  <c r="AJ49" i="47"/>
  <c r="AK49" i="47"/>
  <c r="AT49" i="47" s="1"/>
  <c r="AJ43" i="47"/>
  <c r="AK43" i="47"/>
  <c r="AT43" i="47" s="1"/>
  <c r="AJ37" i="47"/>
  <c r="AK37" i="47"/>
  <c r="AT37" i="47" s="1"/>
  <c r="AJ31" i="47"/>
  <c r="AK31" i="47"/>
  <c r="AT31" i="47" s="1"/>
  <c r="AJ25" i="47"/>
  <c r="AK25" i="47"/>
  <c r="AT25" i="47" s="1"/>
  <c r="AX18" i="47"/>
  <c r="S18" i="47" s="1"/>
  <c r="AC18" i="47" s="1"/>
  <c r="AB19" i="47" s="1"/>
  <c r="AX12" i="47"/>
  <c r="S12" i="47" s="1"/>
  <c r="AC12" i="47" s="1"/>
  <c r="AB13" i="47" s="1"/>
  <c r="AH82" i="42"/>
  <c r="AQ82" i="42" s="1"/>
  <c r="AG83" i="85"/>
  <c r="AP83" i="85" s="1"/>
  <c r="AF83" i="85"/>
  <c r="AO83" i="85" s="1"/>
  <c r="W84" i="85"/>
  <c r="AE83" i="85"/>
  <c r="Z79" i="78"/>
  <c r="X79" i="78"/>
  <c r="Y79" i="78"/>
  <c r="AR80" i="46"/>
  <c r="AH83" i="45"/>
  <c r="AQ83" i="45" s="1"/>
  <c r="X83" i="41"/>
  <c r="Y83" i="41"/>
  <c r="Z82" i="93"/>
  <c r="AN82" i="26"/>
  <c r="AI82" i="26"/>
  <c r="AJ75" i="47"/>
  <c r="AK75" i="47"/>
  <c r="AT75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AR82" i="81"/>
  <c r="AR82" i="45"/>
  <c r="X86" i="86"/>
  <c r="Y86" i="86"/>
  <c r="AS18" i="47" l="1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W80" i="78"/>
  <c r="AG79" i="78"/>
  <c r="AP79" i="78" s="1"/>
  <c r="AF79" i="78"/>
  <c r="AO79" i="78" s="1"/>
  <c r="AE79" i="78"/>
  <c r="AJ19" i="47"/>
  <c r="AK19" i="47"/>
  <c r="AT19" i="47" s="1"/>
  <c r="AS37" i="47"/>
  <c r="AL37" i="47"/>
  <c r="AU37" i="47" s="1"/>
  <c r="AS55" i="47"/>
  <c r="AL55" i="47"/>
  <c r="AU55" i="47" s="1"/>
  <c r="AS73" i="47"/>
  <c r="AL73" i="47"/>
  <c r="AU73" i="47" s="1"/>
  <c r="AS9" i="47"/>
  <c r="AL9" i="47"/>
  <c r="AU9" i="47" s="1"/>
  <c r="AS63" i="47"/>
  <c r="AL63" i="47"/>
  <c r="AU63" i="47" s="1"/>
  <c r="AS8" i="47"/>
  <c r="AL8" i="47"/>
  <c r="AU8" i="47" s="1"/>
  <c r="AS26" i="47"/>
  <c r="AL26" i="47"/>
  <c r="AU26" i="47" s="1"/>
  <c r="AS44" i="47"/>
  <c r="AL44" i="47"/>
  <c r="AU44" i="47" s="1"/>
  <c r="AS62" i="47"/>
  <c r="AL62" i="47"/>
  <c r="AU62" i="47" s="1"/>
  <c r="AS5" i="47"/>
  <c r="AL5" i="47"/>
  <c r="AU5" i="47" s="1"/>
  <c r="AS39" i="47"/>
  <c r="AL39" i="47"/>
  <c r="AU39" i="47" s="1"/>
  <c r="AS10" i="47"/>
  <c r="AL10" i="47"/>
  <c r="AU10" i="47" s="1"/>
  <c r="AS77" i="47"/>
  <c r="AL77" i="47"/>
  <c r="AU77" i="47" s="1"/>
  <c r="Z84" i="81"/>
  <c r="X84" i="81"/>
  <c r="Y84" i="81"/>
  <c r="AH86" i="86"/>
  <c r="AQ86" i="86" s="1"/>
  <c r="AH83" i="41"/>
  <c r="AQ83" i="41" s="1"/>
  <c r="AI83" i="85"/>
  <c r="AN83" i="85"/>
  <c r="AR82" i="90"/>
  <c r="AS34" i="47"/>
  <c r="AL34" i="47"/>
  <c r="AU34" i="47" s="1"/>
  <c r="W80" i="73"/>
  <c r="AG79" i="73"/>
  <c r="AP79" i="73" s="1"/>
  <c r="AF79" i="73"/>
  <c r="AO79" i="73" s="1"/>
  <c r="AE79" i="73"/>
  <c r="Y81" i="25"/>
  <c r="Z81" i="25" s="1"/>
  <c r="X81" i="25"/>
  <c r="AS57" i="47"/>
  <c r="AL57" i="47"/>
  <c r="AU57" i="47" s="1"/>
  <c r="AS22" i="47"/>
  <c r="AL22" i="47"/>
  <c r="AU22" i="47" s="1"/>
  <c r="AR79" i="47"/>
  <c r="AR81" i="47" s="1"/>
  <c r="AL79" i="47"/>
  <c r="AU79" i="47" s="1"/>
  <c r="AR78" i="78"/>
  <c r="AR85" i="86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R78" i="73"/>
  <c r="AE88" i="89"/>
  <c r="W89" i="89"/>
  <c r="AG88" i="89"/>
  <c r="AP88" i="89" s="1"/>
  <c r="AF88" i="89"/>
  <c r="AO88" i="89" s="1"/>
  <c r="AS46" i="47"/>
  <c r="AL46" i="47"/>
  <c r="AU46" i="47" s="1"/>
  <c r="Y83" i="42"/>
  <c r="Z83" i="42" s="1"/>
  <c r="X83" i="42"/>
  <c r="AI83" i="45"/>
  <c r="AN83" i="45"/>
  <c r="Z86" i="86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5" i="47"/>
  <c r="AL75" i="47"/>
  <c r="AU75" i="47" s="1"/>
  <c r="Z83" i="41"/>
  <c r="Z84" i="85"/>
  <c r="X84" i="85"/>
  <c r="Y84" i="85"/>
  <c r="AS25" i="47"/>
  <c r="AL25" i="47"/>
  <c r="AU25" i="47" s="1"/>
  <c r="AS43" i="47"/>
  <c r="AL43" i="47"/>
  <c r="AU43" i="47" s="1"/>
  <c r="AS61" i="47"/>
  <c r="AL61" i="47"/>
  <c r="AU61" i="47" s="1"/>
  <c r="AS76" i="47"/>
  <c r="AL76" i="47"/>
  <c r="AU76" i="47" s="1"/>
  <c r="AS33" i="47"/>
  <c r="AL33" i="47"/>
  <c r="AU33" i="47" s="1"/>
  <c r="AI86" i="77"/>
  <c r="AN86" i="77"/>
  <c r="AS14" i="47"/>
  <c r="AL14" i="47"/>
  <c r="AU14" i="47" s="1"/>
  <c r="AS32" i="47"/>
  <c r="AL32" i="47"/>
  <c r="AU32" i="47" s="1"/>
  <c r="AS50" i="47"/>
  <c r="AL50" i="47"/>
  <c r="AU50" i="47" s="1"/>
  <c r="AS68" i="47"/>
  <c r="AL68" i="47"/>
  <c r="AU68" i="47" s="1"/>
  <c r="AE83" i="82"/>
  <c r="AF83" i="82"/>
  <c r="AO83" i="82" s="1"/>
  <c r="W84" i="82"/>
  <c r="AG83" i="82"/>
  <c r="AP83" i="82" s="1"/>
  <c r="AS15" i="47"/>
  <c r="AL15" i="47"/>
  <c r="AU15" i="47" s="1"/>
  <c r="AS51" i="47"/>
  <c r="AL51" i="47"/>
  <c r="AU51" i="47" s="1"/>
  <c r="AS28" i="47"/>
  <c r="AL28" i="47"/>
  <c r="AU28" i="47" s="1"/>
  <c r="AN82" i="94"/>
  <c r="AI82" i="94"/>
  <c r="Z84" i="38"/>
  <c r="X84" i="38"/>
  <c r="Y84" i="38"/>
  <c r="Y81" i="30"/>
  <c r="X81" i="30"/>
  <c r="AS58" i="47"/>
  <c r="AL58" i="47"/>
  <c r="AU58" i="47" s="1"/>
  <c r="AH84" i="34"/>
  <c r="AQ84" i="34" s="1"/>
  <c r="AF81" i="46"/>
  <c r="AO81" i="46" s="1"/>
  <c r="AE81" i="46"/>
  <c r="W82" i="46"/>
  <c r="AG81" i="46"/>
  <c r="AP81" i="46" s="1"/>
  <c r="AS40" i="47"/>
  <c r="AL40" i="47"/>
  <c r="AU40" i="47" s="1"/>
  <c r="AH83" i="26"/>
  <c r="AQ83" i="26" s="1"/>
  <c r="AR80" i="74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Y80" i="37"/>
  <c r="Z80" i="37" s="1"/>
  <c r="X80" i="37"/>
  <c r="AS70" i="47"/>
  <c r="AL70" i="47"/>
  <c r="AU70" i="47" s="1"/>
  <c r="AS7" i="47"/>
  <c r="AL7" i="47"/>
  <c r="AU7" i="47" s="1"/>
  <c r="AN83" i="81"/>
  <c r="AI83" i="81"/>
  <c r="AR82" i="26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31" i="47"/>
  <c r="AL31" i="47"/>
  <c r="AU31" i="47" s="1"/>
  <c r="AS49" i="47"/>
  <c r="AL49" i="47"/>
  <c r="AU49" i="47" s="1"/>
  <c r="AS67" i="47"/>
  <c r="AL67" i="47"/>
  <c r="AU67" i="47" s="1"/>
  <c r="AE82" i="33"/>
  <c r="AG82" i="33"/>
  <c r="AP82" i="33" s="1"/>
  <c r="AF82" i="33"/>
  <c r="AO82" i="33" s="1"/>
  <c r="W83" i="33"/>
  <c r="AS45" i="47"/>
  <c r="AL45" i="47"/>
  <c r="AU45" i="47" s="1"/>
  <c r="AJ4" i="47"/>
  <c r="AK4" i="47"/>
  <c r="AT4" i="47" s="1"/>
  <c r="AH81" i="74"/>
  <c r="AQ81" i="74" s="1"/>
  <c r="Z84" i="34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AI80" i="25"/>
  <c r="AN80" i="25"/>
  <c r="AH83" i="90"/>
  <c r="AQ83" i="90" s="1"/>
  <c r="Z83" i="26"/>
  <c r="W85" i="29"/>
  <c r="AG84" i="29"/>
  <c r="AP84" i="29" s="1"/>
  <c r="AF84" i="29"/>
  <c r="AO84" i="29" s="1"/>
  <c r="AE84" i="29"/>
  <c r="AS21" i="47"/>
  <c r="AL21" i="47"/>
  <c r="AU21" i="47" s="1"/>
  <c r="AS69" i="47"/>
  <c r="AL69" i="47"/>
  <c r="AU69" i="47" s="1"/>
  <c r="AS52" i="47"/>
  <c r="AL52" i="47"/>
  <c r="AU52" i="47" s="1"/>
  <c r="AR83" i="34"/>
  <c r="AN83" i="38"/>
  <c r="AI83" i="38"/>
  <c r="AN82" i="42"/>
  <c r="AI82" i="42"/>
  <c r="Z84" i="45"/>
  <c r="X84" i="45"/>
  <c r="Y84" i="45"/>
  <c r="W83" i="93"/>
  <c r="AG82" i="93"/>
  <c r="AP82" i="93" s="1"/>
  <c r="AF82" i="93"/>
  <c r="AO82" i="93" s="1"/>
  <c r="AE82" i="93"/>
  <c r="AH79" i="78"/>
  <c r="AQ79" i="78" s="1"/>
  <c r="AJ13" i="47"/>
  <c r="AK13" i="47"/>
  <c r="AT13" i="47" s="1"/>
  <c r="AS3" i="47"/>
  <c r="AL3" i="47"/>
  <c r="AU3" i="47" s="1"/>
  <c r="Y87" i="77"/>
  <c r="Z87" i="77" s="1"/>
  <c r="X87" i="77"/>
  <c r="Z81" i="74"/>
  <c r="AH79" i="73"/>
  <c r="AQ79" i="73" s="1"/>
  <c r="AS27" i="47"/>
  <c r="AL27" i="47"/>
  <c r="AU27" i="47" s="1"/>
  <c r="Z83" i="90"/>
  <c r="AS64" i="47"/>
  <c r="AL64" i="47"/>
  <c r="AU64" i="47" s="1"/>
  <c r="AR82" i="41"/>
  <c r="AS23" i="47"/>
  <c r="AL23" i="47"/>
  <c r="AU23" i="47" s="1"/>
  <c r="AS41" i="47"/>
  <c r="AL41" i="47"/>
  <c r="AU41" i="47" s="1"/>
  <c r="AS59" i="47"/>
  <c r="AL59" i="47"/>
  <c r="AU59" i="47" s="1"/>
  <c r="AS78" i="47"/>
  <c r="AL78" i="47"/>
  <c r="AU78" i="47" s="1"/>
  <c r="AI79" i="37"/>
  <c r="AN79" i="37"/>
  <c r="Z83" i="94"/>
  <c r="Y83" i="94"/>
  <c r="X83" i="94"/>
  <c r="AS16" i="47"/>
  <c r="AL16" i="47"/>
  <c r="AU16" i="47" s="1"/>
  <c r="AN80" i="30"/>
  <c r="AI80" i="30"/>
  <c r="W88" i="77" l="1"/>
  <c r="AG87" i="77"/>
  <c r="AP87" i="77" s="1"/>
  <c r="AF87" i="77"/>
  <c r="AO87" i="77" s="1"/>
  <c r="AE87" i="77"/>
  <c r="W81" i="37"/>
  <c r="AG80" i="37"/>
  <c r="AP80" i="37" s="1"/>
  <c r="AF80" i="37"/>
  <c r="AO80" i="37" s="1"/>
  <c r="AE80" i="37"/>
  <c r="AF83" i="42"/>
  <c r="AO83" i="42" s="1"/>
  <c r="AE83" i="42"/>
  <c r="W84" i="42"/>
  <c r="AG83" i="42"/>
  <c r="AP83" i="42" s="1"/>
  <c r="W82" i="25"/>
  <c r="AG81" i="25"/>
  <c r="AP81" i="25" s="1"/>
  <c r="AF81" i="25"/>
  <c r="AO81" i="25" s="1"/>
  <c r="AE81" i="25"/>
  <c r="AI88" i="89"/>
  <c r="AN88" i="89"/>
  <c r="AH81" i="30"/>
  <c r="AQ81" i="30" s="1"/>
  <c r="AR80" i="30"/>
  <c r="AE83" i="94"/>
  <c r="AG83" i="94"/>
  <c r="AP83" i="94" s="1"/>
  <c r="AF83" i="94"/>
  <c r="AO83" i="94" s="1"/>
  <c r="W84" i="94"/>
  <c r="AH87" i="77"/>
  <c r="AQ87" i="77" s="1"/>
  <c r="AS13" i="47"/>
  <c r="AL13" i="47"/>
  <c r="AU13" i="47" s="1"/>
  <c r="AN82" i="93"/>
  <c r="AI82" i="93"/>
  <c r="AH84" i="45"/>
  <c r="AQ84" i="45" s="1"/>
  <c r="X85" i="29"/>
  <c r="Y85" i="29"/>
  <c r="AS4" i="47"/>
  <c r="AL4" i="47"/>
  <c r="AU4" i="47" s="1"/>
  <c r="AI82" i="33"/>
  <c r="AN82" i="33"/>
  <c r="AR83" i="81"/>
  <c r="AH80" i="37"/>
  <c r="AQ80" i="37" s="1"/>
  <c r="AH84" i="38"/>
  <c r="AQ84" i="38" s="1"/>
  <c r="AR86" i="77"/>
  <c r="AH84" i="85"/>
  <c r="AQ84" i="85" s="1"/>
  <c r="AE84" i="81"/>
  <c r="AF84" i="81"/>
  <c r="AO84" i="81" s="1"/>
  <c r="AG84" i="81"/>
  <c r="AP84" i="81" s="1"/>
  <c r="W85" i="81"/>
  <c r="AR80" i="25"/>
  <c r="W85" i="45"/>
  <c r="AG84" i="45"/>
  <c r="AP84" i="45" s="1"/>
  <c r="AF84" i="45"/>
  <c r="AO84" i="45" s="1"/>
  <c r="AE84" i="45"/>
  <c r="AF83" i="26"/>
  <c r="AO83" i="26" s="1"/>
  <c r="AE83" i="26"/>
  <c r="W84" i="26"/>
  <c r="AG83" i="26"/>
  <c r="AP83" i="26" s="1"/>
  <c r="AF84" i="38"/>
  <c r="AO84" i="38" s="1"/>
  <c r="AE84" i="38"/>
  <c r="W85" i="38"/>
  <c r="AG84" i="38"/>
  <c r="AP84" i="38" s="1"/>
  <c r="AR79" i="37"/>
  <c r="AR82" i="42"/>
  <c r="AI83" i="82"/>
  <c r="AN83" i="82"/>
  <c r="AE83" i="90"/>
  <c r="W84" i="90"/>
  <c r="AG83" i="90"/>
  <c r="AP83" i="90" s="1"/>
  <c r="AF83" i="90"/>
  <c r="AO83" i="90" s="1"/>
  <c r="AN84" i="29"/>
  <c r="AI84" i="29"/>
  <c r="Y83" i="33"/>
  <c r="X83" i="33"/>
  <c r="Z82" i="46"/>
  <c r="X82" i="46"/>
  <c r="Y82" i="46"/>
  <c r="AR83" i="45"/>
  <c r="W87" i="86"/>
  <c r="AG86" i="86"/>
  <c r="AP86" i="86" s="1"/>
  <c r="AF86" i="86"/>
  <c r="AO86" i="86" s="1"/>
  <c r="AE86" i="86"/>
  <c r="AR82" i="94"/>
  <c r="W84" i="41"/>
  <c r="AG83" i="41"/>
  <c r="AP83" i="41" s="1"/>
  <c r="AF83" i="41"/>
  <c r="AO83" i="41" s="1"/>
  <c r="AE83" i="41"/>
  <c r="X80" i="78"/>
  <c r="Y80" i="78"/>
  <c r="AH83" i="94"/>
  <c r="AQ83" i="94" s="1"/>
  <c r="Y83" i="93"/>
  <c r="X83" i="93"/>
  <c r="AR83" i="38"/>
  <c r="Z81" i="30"/>
  <c r="AH83" i="42"/>
  <c r="AQ83" i="42" s="1"/>
  <c r="AH81" i="25"/>
  <c r="AQ81" i="25" s="1"/>
  <c r="Z80" i="73"/>
  <c r="Y80" i="73"/>
  <c r="X80" i="73"/>
  <c r="AS19" i="47"/>
  <c r="AS81" i="47" s="1"/>
  <c r="AL19" i="47"/>
  <c r="AU19" i="47" s="1"/>
  <c r="AU81" i="47" s="1"/>
  <c r="C11" i="47" s="1"/>
  <c r="AF84" i="85"/>
  <c r="AO84" i="85" s="1"/>
  <c r="AE84" i="85"/>
  <c r="W85" i="85"/>
  <c r="AG84" i="85"/>
  <c r="AP84" i="85" s="1"/>
  <c r="AI79" i="73"/>
  <c r="AN79" i="73"/>
  <c r="W82" i="74"/>
  <c r="AG81" i="74"/>
  <c r="AP81" i="74" s="1"/>
  <c r="AF81" i="74"/>
  <c r="AO81" i="74" s="1"/>
  <c r="AE81" i="74"/>
  <c r="AE84" i="34"/>
  <c r="AF84" i="34"/>
  <c r="AO84" i="34" s="1"/>
  <c r="W85" i="34"/>
  <c r="AG84" i="34"/>
  <c r="AP84" i="34" s="1"/>
  <c r="AT81" i="47"/>
  <c r="AI81" i="46"/>
  <c r="AN81" i="46"/>
  <c r="Y84" i="82"/>
  <c r="X84" i="82"/>
  <c r="X89" i="89"/>
  <c r="Y89" i="89"/>
  <c r="AR83" i="85"/>
  <c r="AH84" i="81"/>
  <c r="AQ84" i="81" s="1"/>
  <c r="AI79" i="78"/>
  <c r="AN79" i="78"/>
  <c r="AN84" i="85" l="1"/>
  <c r="AI84" i="85"/>
  <c r="W81" i="73"/>
  <c r="AG80" i="73"/>
  <c r="AP80" i="73" s="1"/>
  <c r="AF80" i="73"/>
  <c r="AO80" i="73" s="1"/>
  <c r="AE80" i="73"/>
  <c r="AH80" i="78"/>
  <c r="AQ80" i="78" s="1"/>
  <c r="X84" i="41"/>
  <c r="Y84" i="41"/>
  <c r="W83" i="46"/>
  <c r="AG82" i="46"/>
  <c r="AP82" i="46" s="1"/>
  <c r="AF82" i="46"/>
  <c r="AO82" i="46" s="1"/>
  <c r="AE82" i="46"/>
  <c r="AR82" i="33"/>
  <c r="AN83" i="94"/>
  <c r="AI83" i="94"/>
  <c r="AI83" i="42"/>
  <c r="AN83" i="42"/>
  <c r="AH89" i="89"/>
  <c r="AQ89" i="89" s="1"/>
  <c r="AR81" i="46"/>
  <c r="AI84" i="34"/>
  <c r="AN84" i="34"/>
  <c r="Z80" i="78"/>
  <c r="Y87" i="86"/>
  <c r="X87" i="86"/>
  <c r="AH83" i="33"/>
  <c r="AQ83" i="33" s="1"/>
  <c r="AR83" i="82"/>
  <c r="Z85" i="38"/>
  <c r="Y85" i="38"/>
  <c r="X85" i="38"/>
  <c r="Y84" i="26"/>
  <c r="X84" i="26"/>
  <c r="Z89" i="89"/>
  <c r="AI81" i="74"/>
  <c r="AN81" i="74"/>
  <c r="AR79" i="73"/>
  <c r="AH83" i="93"/>
  <c r="AQ83" i="93" s="1"/>
  <c r="AI84" i="38"/>
  <c r="AN84" i="38"/>
  <c r="AN83" i="26"/>
  <c r="AI83" i="26"/>
  <c r="X85" i="45"/>
  <c r="Y85" i="45"/>
  <c r="Y82" i="25"/>
  <c r="Z82" i="25" s="1"/>
  <c r="X82" i="25"/>
  <c r="AI80" i="37"/>
  <c r="AN80" i="37"/>
  <c r="AN87" i="77"/>
  <c r="AI87" i="77"/>
  <c r="AH84" i="82"/>
  <c r="AQ84" i="82" s="1"/>
  <c r="AN83" i="41"/>
  <c r="AI83" i="41"/>
  <c r="AN86" i="86"/>
  <c r="AI86" i="86"/>
  <c r="Z83" i="33"/>
  <c r="AI84" i="81"/>
  <c r="AN84" i="81"/>
  <c r="Z84" i="94"/>
  <c r="X84" i="94"/>
  <c r="Y84" i="94"/>
  <c r="AR88" i="89"/>
  <c r="AR79" i="78"/>
  <c r="Z85" i="34"/>
  <c r="X85" i="34"/>
  <c r="Y85" i="34"/>
  <c r="AH80" i="73"/>
  <c r="AQ80" i="73" s="1"/>
  <c r="Z83" i="93"/>
  <c r="AR84" i="29"/>
  <c r="Z84" i="90"/>
  <c r="X84" i="90"/>
  <c r="Y84" i="90"/>
  <c r="AH85" i="29"/>
  <c r="AQ85" i="29" s="1"/>
  <c r="X84" i="42"/>
  <c r="Y84" i="42"/>
  <c r="Z84" i="82"/>
  <c r="Z82" i="74"/>
  <c r="X82" i="74"/>
  <c r="Y82" i="74"/>
  <c r="X85" i="85"/>
  <c r="Y85" i="85"/>
  <c r="Z85" i="85" s="1"/>
  <c r="AF81" i="30"/>
  <c r="AO81" i="30" s="1"/>
  <c r="AE81" i="30"/>
  <c r="W82" i="30"/>
  <c r="AG81" i="30"/>
  <c r="AP81" i="30" s="1"/>
  <c r="AH82" i="46"/>
  <c r="AQ82" i="46" s="1"/>
  <c r="AN83" i="90"/>
  <c r="AI83" i="90"/>
  <c r="AN84" i="45"/>
  <c r="AI84" i="45"/>
  <c r="Z85" i="81"/>
  <c r="X85" i="81"/>
  <c r="Y85" i="81"/>
  <c r="Z85" i="29"/>
  <c r="AR82" i="93"/>
  <c r="AN81" i="25"/>
  <c r="AI81" i="25"/>
  <c r="Y81" i="37"/>
  <c r="X81" i="37"/>
  <c r="Z81" i="37" s="1"/>
  <c r="Z88" i="77"/>
  <c r="X88" i="77"/>
  <c r="Y88" i="77"/>
  <c r="AE82" i="25" l="1"/>
  <c r="W83" i="25"/>
  <c r="AG82" i="25"/>
  <c r="AP82" i="25" s="1"/>
  <c r="AF82" i="25"/>
  <c r="AO82" i="25" s="1"/>
  <c r="W82" i="37"/>
  <c r="AG81" i="37"/>
  <c r="AP81" i="37" s="1"/>
  <c r="AF81" i="37"/>
  <c r="AO81" i="37" s="1"/>
  <c r="AE81" i="37"/>
  <c r="AF85" i="85"/>
  <c r="AO85" i="85" s="1"/>
  <c r="AG85" i="85"/>
  <c r="AP85" i="85" s="1"/>
  <c r="AE85" i="85"/>
  <c r="W86" i="85"/>
  <c r="W83" i="74"/>
  <c r="AG82" i="74"/>
  <c r="AP82" i="74" s="1"/>
  <c r="AF82" i="74"/>
  <c r="AO82" i="74" s="1"/>
  <c r="AE82" i="74"/>
  <c r="AF85" i="38"/>
  <c r="AO85" i="38" s="1"/>
  <c r="W86" i="38"/>
  <c r="AG85" i="38"/>
  <c r="AP85" i="38" s="1"/>
  <c r="AE85" i="38"/>
  <c r="W85" i="82"/>
  <c r="AG84" i="82"/>
  <c r="AP84" i="82" s="1"/>
  <c r="AF84" i="82"/>
  <c r="AO84" i="82" s="1"/>
  <c r="AE84" i="82"/>
  <c r="AE88" i="77"/>
  <c r="AF88" i="77"/>
  <c r="AO88" i="77" s="1"/>
  <c r="W89" i="77"/>
  <c r="AG88" i="77"/>
  <c r="AP88" i="77" s="1"/>
  <c r="AR84" i="45"/>
  <c r="AI81" i="30"/>
  <c r="AN81" i="30"/>
  <c r="AH82" i="74"/>
  <c r="AQ82" i="74" s="1"/>
  <c r="AH84" i="90"/>
  <c r="AQ84" i="90" s="1"/>
  <c r="W86" i="34"/>
  <c r="AG85" i="34"/>
  <c r="AP85" i="34" s="1"/>
  <c r="AF85" i="34"/>
  <c r="AO85" i="34" s="1"/>
  <c r="AE85" i="34"/>
  <c r="AH84" i="94"/>
  <c r="AQ84" i="94" s="1"/>
  <c r="AH82" i="25"/>
  <c r="AQ82" i="25" s="1"/>
  <c r="AR83" i="26"/>
  <c r="AR81" i="74"/>
  <c r="W81" i="78"/>
  <c r="AG80" i="78"/>
  <c r="AP80" i="78" s="1"/>
  <c r="AF80" i="78"/>
  <c r="AO80" i="78" s="1"/>
  <c r="AE80" i="78"/>
  <c r="AR83" i="94"/>
  <c r="AN80" i="73"/>
  <c r="AI80" i="73"/>
  <c r="AG84" i="94"/>
  <c r="AP84" i="94" s="1"/>
  <c r="AF84" i="94"/>
  <c r="AO84" i="94" s="1"/>
  <c r="W85" i="94"/>
  <c r="AE84" i="94"/>
  <c r="AR83" i="41"/>
  <c r="AF89" i="89"/>
  <c r="AO89" i="89" s="1"/>
  <c r="W90" i="89"/>
  <c r="AE89" i="89"/>
  <c r="AG89" i="89"/>
  <c r="AP89" i="89" s="1"/>
  <c r="Y83" i="46"/>
  <c r="X83" i="46"/>
  <c r="Z83" i="46" s="1"/>
  <c r="AR83" i="90"/>
  <c r="AR87" i="77"/>
  <c r="AR84" i="34"/>
  <c r="AH85" i="85"/>
  <c r="AQ85" i="85" s="1"/>
  <c r="AR84" i="81"/>
  <c r="AR84" i="38"/>
  <c r="AH87" i="86"/>
  <c r="AQ87" i="86" s="1"/>
  <c r="Y81" i="73"/>
  <c r="Z81" i="73" s="1"/>
  <c r="X81" i="73"/>
  <c r="AF84" i="90"/>
  <c r="AO84" i="90" s="1"/>
  <c r="W85" i="90"/>
  <c r="AG84" i="90"/>
  <c r="AP84" i="90" s="1"/>
  <c r="AE84" i="90"/>
  <c r="AH84" i="26"/>
  <c r="AQ84" i="26" s="1"/>
  <c r="AR81" i="25"/>
  <c r="AH85" i="81"/>
  <c r="AQ85" i="81" s="1"/>
  <c r="X82" i="30"/>
  <c r="Y82" i="30"/>
  <c r="AH84" i="42"/>
  <c r="AQ84" i="42" s="1"/>
  <c r="AF83" i="93"/>
  <c r="AO83" i="93" s="1"/>
  <c r="AE83" i="93"/>
  <c r="W84" i="93"/>
  <c r="AG83" i="93"/>
  <c r="AP83" i="93" s="1"/>
  <c r="W84" i="33"/>
  <c r="AG83" i="33"/>
  <c r="AP83" i="33" s="1"/>
  <c r="AF83" i="33"/>
  <c r="AO83" i="33" s="1"/>
  <c r="AE83" i="33"/>
  <c r="AH85" i="45"/>
  <c r="AQ85" i="45" s="1"/>
  <c r="Z84" i="26"/>
  <c r="AI82" i="46"/>
  <c r="AN82" i="46"/>
  <c r="AH84" i="41"/>
  <c r="AQ84" i="41" s="1"/>
  <c r="AR84" i="85"/>
  <c r="AH81" i="37"/>
  <c r="AQ81" i="37" s="1"/>
  <c r="AE85" i="29"/>
  <c r="W86" i="29"/>
  <c r="AG85" i="29"/>
  <c r="AP85" i="29" s="1"/>
  <c r="AF85" i="29"/>
  <c r="AO85" i="29" s="1"/>
  <c r="AH88" i="77"/>
  <c r="AQ88" i="77" s="1"/>
  <c r="W86" i="81"/>
  <c r="AG85" i="81"/>
  <c r="AP85" i="81" s="1"/>
  <c r="AF85" i="81"/>
  <c r="AO85" i="81" s="1"/>
  <c r="AE85" i="81"/>
  <c r="Z84" i="42"/>
  <c r="AH85" i="34"/>
  <c r="AQ85" i="34" s="1"/>
  <c r="AR86" i="86"/>
  <c r="AR80" i="37"/>
  <c r="Z85" i="45"/>
  <c r="AH85" i="38"/>
  <c r="AQ85" i="38" s="1"/>
  <c r="Z87" i="86"/>
  <c r="AR83" i="42"/>
  <c r="Z84" i="41"/>
  <c r="W84" i="46" l="1"/>
  <c r="AG83" i="46"/>
  <c r="AP83" i="46" s="1"/>
  <c r="AF83" i="46"/>
  <c r="AO83" i="46" s="1"/>
  <c r="AE83" i="46"/>
  <c r="AE81" i="73"/>
  <c r="AF81" i="73"/>
  <c r="AO81" i="73" s="1"/>
  <c r="W82" i="73"/>
  <c r="AG81" i="73"/>
  <c r="AP81" i="73" s="1"/>
  <c r="W85" i="42"/>
  <c r="AG84" i="42"/>
  <c r="AP84" i="42" s="1"/>
  <c r="AF84" i="42"/>
  <c r="AO84" i="42" s="1"/>
  <c r="AE84" i="42"/>
  <c r="AE84" i="26"/>
  <c r="W85" i="26"/>
  <c r="AG84" i="26"/>
  <c r="AP84" i="26" s="1"/>
  <c r="AF84" i="26"/>
  <c r="AO84" i="26" s="1"/>
  <c r="AN83" i="33"/>
  <c r="AI83" i="33"/>
  <c r="AI84" i="90"/>
  <c r="AN84" i="90"/>
  <c r="AN80" i="78"/>
  <c r="AI80" i="78"/>
  <c r="AI85" i="34"/>
  <c r="AN85" i="34"/>
  <c r="AI84" i="82"/>
  <c r="AN84" i="82"/>
  <c r="Y82" i="37"/>
  <c r="X82" i="37"/>
  <c r="AI85" i="81"/>
  <c r="AN85" i="81"/>
  <c r="X86" i="29"/>
  <c r="Y86" i="29"/>
  <c r="Z86" i="29" s="1"/>
  <c r="X84" i="93"/>
  <c r="Y84" i="93"/>
  <c r="Z84" i="93" s="1"/>
  <c r="AR80" i="73"/>
  <c r="AF87" i="86"/>
  <c r="AO87" i="86" s="1"/>
  <c r="AE87" i="86"/>
  <c r="W88" i="86"/>
  <c r="AG87" i="86"/>
  <c r="AP87" i="86" s="1"/>
  <c r="AE85" i="45"/>
  <c r="W86" i="45"/>
  <c r="AG85" i="45"/>
  <c r="AP85" i="45" s="1"/>
  <c r="AF85" i="45"/>
  <c r="AO85" i="45" s="1"/>
  <c r="AN83" i="93"/>
  <c r="AI83" i="93"/>
  <c r="Y85" i="90"/>
  <c r="X85" i="90"/>
  <c r="AI89" i="89"/>
  <c r="AN89" i="89"/>
  <c r="AI84" i="94"/>
  <c r="AN84" i="94"/>
  <c r="Y89" i="77"/>
  <c r="X89" i="77"/>
  <c r="X86" i="38"/>
  <c r="Y86" i="38"/>
  <c r="X83" i="74"/>
  <c r="Y83" i="74"/>
  <c r="Z83" i="74" s="1"/>
  <c r="AI85" i="29"/>
  <c r="AN85" i="29"/>
  <c r="X90" i="89"/>
  <c r="Y90" i="89"/>
  <c r="Z85" i="94"/>
  <c r="Y85" i="94"/>
  <c r="X85" i="94"/>
  <c r="Y81" i="78"/>
  <c r="X81" i="78"/>
  <c r="Z86" i="34"/>
  <c r="X86" i="34"/>
  <c r="Y86" i="34"/>
  <c r="Y85" i="82"/>
  <c r="X85" i="82"/>
  <c r="Z86" i="85"/>
  <c r="X86" i="85"/>
  <c r="Y86" i="85"/>
  <c r="AN81" i="37"/>
  <c r="AI81" i="37"/>
  <c r="Y83" i="25"/>
  <c r="Z83" i="25" s="1"/>
  <c r="X83" i="25"/>
  <c r="X86" i="81"/>
  <c r="Y86" i="81"/>
  <c r="Z86" i="81" s="1"/>
  <c r="X84" i="33"/>
  <c r="Y84" i="33"/>
  <c r="AH82" i="30"/>
  <c r="AQ82" i="30" s="1"/>
  <c r="AH83" i="46"/>
  <c r="AQ83" i="46" s="1"/>
  <c r="AR81" i="30"/>
  <c r="AE84" i="41"/>
  <c r="W85" i="41"/>
  <c r="AG84" i="41"/>
  <c r="AP84" i="41" s="1"/>
  <c r="AF84" i="41"/>
  <c r="AO84" i="41" s="1"/>
  <c r="AR82" i="46"/>
  <c r="Z82" i="30"/>
  <c r="AH81" i="73"/>
  <c r="AQ81" i="73" s="1"/>
  <c r="AI88" i="77"/>
  <c r="AN88" i="77"/>
  <c r="AN85" i="38"/>
  <c r="AI85" i="38"/>
  <c r="AN82" i="74"/>
  <c r="AI82" i="74"/>
  <c r="AI85" i="85"/>
  <c r="AN85" i="85"/>
  <c r="AI82" i="25"/>
  <c r="AN82" i="25"/>
  <c r="AE84" i="93" l="1"/>
  <c r="W85" i="93"/>
  <c r="AG84" i="93"/>
  <c r="AP84" i="93" s="1"/>
  <c r="AF84" i="93"/>
  <c r="AO84" i="93" s="1"/>
  <c r="AE83" i="74"/>
  <c r="AF83" i="74"/>
  <c r="AO83" i="74" s="1"/>
  <c r="AG83" i="74"/>
  <c r="AP83" i="74" s="1"/>
  <c r="W84" i="74"/>
  <c r="W84" i="25"/>
  <c r="AG83" i="25"/>
  <c r="AP83" i="25" s="1"/>
  <c r="AF83" i="25"/>
  <c r="AO83" i="25" s="1"/>
  <c r="AE83" i="25"/>
  <c r="W87" i="81"/>
  <c r="AG86" i="81"/>
  <c r="AP86" i="81" s="1"/>
  <c r="AF86" i="81"/>
  <c r="AO86" i="81" s="1"/>
  <c r="AE86" i="81"/>
  <c r="W87" i="29"/>
  <c r="AG86" i="29"/>
  <c r="AP86" i="29" s="1"/>
  <c r="AF86" i="29"/>
  <c r="AO86" i="29" s="1"/>
  <c r="AE86" i="29"/>
  <c r="AH84" i="33"/>
  <c r="AQ84" i="33" s="1"/>
  <c r="AR81" i="37"/>
  <c r="AI84" i="42"/>
  <c r="AN84" i="42"/>
  <c r="AR82" i="74"/>
  <c r="AI84" i="41"/>
  <c r="AN84" i="41"/>
  <c r="AH85" i="94"/>
  <c r="AQ85" i="94" s="1"/>
  <c r="AH86" i="38"/>
  <c r="AQ86" i="38" s="1"/>
  <c r="AR84" i="94"/>
  <c r="AR83" i="93"/>
  <c r="AH83" i="25"/>
  <c r="AQ83" i="25" s="1"/>
  <c r="AH86" i="85"/>
  <c r="AQ86" i="85" s="1"/>
  <c r="AH86" i="34"/>
  <c r="AQ86" i="34" s="1"/>
  <c r="AR85" i="29"/>
  <c r="Z86" i="38"/>
  <c r="Z85" i="26"/>
  <c r="X85" i="26"/>
  <c r="Y85" i="26"/>
  <c r="X85" i="42"/>
  <c r="Y85" i="42"/>
  <c r="AI81" i="73"/>
  <c r="AN81" i="73"/>
  <c r="AR85" i="38"/>
  <c r="W87" i="85"/>
  <c r="AE86" i="85"/>
  <c r="AF86" i="85"/>
  <c r="AO86" i="85" s="1"/>
  <c r="AG86" i="85"/>
  <c r="AP86" i="85" s="1"/>
  <c r="W87" i="34"/>
  <c r="AG86" i="34"/>
  <c r="AP86" i="34" s="1"/>
  <c r="AF86" i="34"/>
  <c r="AO86" i="34" s="1"/>
  <c r="AE86" i="34"/>
  <c r="AF85" i="94"/>
  <c r="AO85" i="94" s="1"/>
  <c r="W86" i="94"/>
  <c r="AG85" i="94"/>
  <c r="AP85" i="94" s="1"/>
  <c r="AE85" i="94"/>
  <c r="AH89" i="77"/>
  <c r="AQ89" i="77" s="1"/>
  <c r="AR89" i="89"/>
  <c r="Z88" i="86"/>
  <c r="X88" i="86"/>
  <c r="Y88" i="86"/>
  <c r="AR84" i="82"/>
  <c r="AR84" i="90"/>
  <c r="AI84" i="26"/>
  <c r="AN84" i="26"/>
  <c r="AR82" i="25"/>
  <c r="Z84" i="33"/>
  <c r="AH85" i="82"/>
  <c r="AQ85" i="82" s="1"/>
  <c r="AH81" i="78"/>
  <c r="AQ81" i="78" s="1"/>
  <c r="AH83" i="74"/>
  <c r="AQ83" i="74" s="1"/>
  <c r="AH85" i="90"/>
  <c r="AQ85" i="90" s="1"/>
  <c r="AH84" i="93"/>
  <c r="AQ84" i="93" s="1"/>
  <c r="AR85" i="81"/>
  <c r="AR83" i="33"/>
  <c r="AN83" i="46"/>
  <c r="AI83" i="46"/>
  <c r="Z85" i="41"/>
  <c r="Y85" i="41"/>
  <c r="X85" i="41"/>
  <c r="AH90" i="89"/>
  <c r="AQ90" i="89" s="1"/>
  <c r="Z89" i="77"/>
  <c r="Z86" i="45"/>
  <c r="X86" i="45"/>
  <c r="Y86" i="45"/>
  <c r="AI87" i="86"/>
  <c r="AN87" i="86"/>
  <c r="AH82" i="37"/>
  <c r="AQ82" i="37" s="1"/>
  <c r="AR85" i="34"/>
  <c r="Z82" i="73"/>
  <c r="Y82" i="73"/>
  <c r="X82" i="73"/>
  <c r="AR85" i="85"/>
  <c r="AR88" i="77"/>
  <c r="W83" i="30"/>
  <c r="AG82" i="30"/>
  <c r="AP82" i="30" s="1"/>
  <c r="AF82" i="30"/>
  <c r="AO82" i="30" s="1"/>
  <c r="AE82" i="30"/>
  <c r="AH86" i="81"/>
  <c r="AQ86" i="81" s="1"/>
  <c r="Z85" i="82"/>
  <c r="Z81" i="78"/>
  <c r="Z90" i="89"/>
  <c r="Z85" i="90"/>
  <c r="AR80" i="78"/>
  <c r="AI85" i="45"/>
  <c r="AN85" i="45"/>
  <c r="AH86" i="29"/>
  <c r="AQ86" i="29" s="1"/>
  <c r="Z82" i="37"/>
  <c r="Y84" i="46"/>
  <c r="Z84" i="46" s="1"/>
  <c r="X84" i="46"/>
  <c r="AF84" i="46" l="1"/>
  <c r="AO84" i="46" s="1"/>
  <c r="AE84" i="46"/>
  <c r="W85" i="46"/>
  <c r="AG84" i="46"/>
  <c r="AP84" i="46" s="1"/>
  <c r="AF90" i="89"/>
  <c r="AO90" i="89" s="1"/>
  <c r="W91" i="89"/>
  <c r="AG90" i="89"/>
  <c r="AP90" i="89" s="1"/>
  <c r="AE90" i="89"/>
  <c r="AH86" i="45"/>
  <c r="AQ86" i="45" s="1"/>
  <c r="AF84" i="33"/>
  <c r="AO84" i="33" s="1"/>
  <c r="AE84" i="33"/>
  <c r="W85" i="33"/>
  <c r="AG84" i="33"/>
  <c r="AP84" i="33" s="1"/>
  <c r="AH85" i="26"/>
  <c r="AQ85" i="26" s="1"/>
  <c r="X84" i="25"/>
  <c r="Y84" i="25"/>
  <c r="Z84" i="25" s="1"/>
  <c r="AI83" i="74"/>
  <c r="AN83" i="74"/>
  <c r="AN86" i="34"/>
  <c r="AI86" i="34"/>
  <c r="AR81" i="73"/>
  <c r="AR85" i="45"/>
  <c r="W86" i="82"/>
  <c r="AG85" i="82"/>
  <c r="AP85" i="82" s="1"/>
  <c r="AF85" i="82"/>
  <c r="AO85" i="82" s="1"/>
  <c r="AE85" i="82"/>
  <c r="AI82" i="30"/>
  <c r="AN82" i="30"/>
  <c r="W90" i="77"/>
  <c r="AG89" i="77"/>
  <c r="AP89" i="77" s="1"/>
  <c r="AF89" i="77"/>
  <c r="AO89" i="77" s="1"/>
  <c r="AE89" i="77"/>
  <c r="AH85" i="41"/>
  <c r="AQ85" i="41" s="1"/>
  <c r="AN85" i="94"/>
  <c r="AI85" i="94"/>
  <c r="AN86" i="85"/>
  <c r="AI86" i="85"/>
  <c r="AF86" i="38"/>
  <c r="AO86" i="38" s="1"/>
  <c r="AE86" i="38"/>
  <c r="W87" i="38"/>
  <c r="AG86" i="38"/>
  <c r="AP86" i="38" s="1"/>
  <c r="Y87" i="29"/>
  <c r="X87" i="29"/>
  <c r="Y87" i="81"/>
  <c r="X87" i="81"/>
  <c r="Z87" i="81" s="1"/>
  <c r="X84" i="74"/>
  <c r="Z84" i="74" s="1"/>
  <c r="Y84" i="74"/>
  <c r="AF82" i="37"/>
  <c r="AO82" i="37" s="1"/>
  <c r="AE82" i="37"/>
  <c r="W83" i="37"/>
  <c r="AG82" i="37"/>
  <c r="AP82" i="37" s="1"/>
  <c r="W83" i="73"/>
  <c r="AG82" i="73"/>
  <c r="AP82" i="73" s="1"/>
  <c r="AF82" i="73"/>
  <c r="AO82" i="73" s="1"/>
  <c r="AE82" i="73"/>
  <c r="W86" i="26"/>
  <c r="AG85" i="26"/>
  <c r="AP85" i="26" s="1"/>
  <c r="AF85" i="26"/>
  <c r="AO85" i="26" s="1"/>
  <c r="AE85" i="26"/>
  <c r="X87" i="85"/>
  <c r="Y87" i="85"/>
  <c r="AH85" i="42"/>
  <c r="AQ85" i="42" s="1"/>
  <c r="AR84" i="42"/>
  <c r="AI83" i="25"/>
  <c r="AN83" i="25"/>
  <c r="X85" i="93"/>
  <c r="Z85" i="93" s="1"/>
  <c r="Y85" i="93"/>
  <c r="AE81" i="78"/>
  <c r="AF81" i="78"/>
  <c r="AO81" i="78" s="1"/>
  <c r="AG81" i="78"/>
  <c r="AP81" i="78" s="1"/>
  <c r="W82" i="78"/>
  <c r="W87" i="45"/>
  <c r="AG86" i="45"/>
  <c r="AP86" i="45" s="1"/>
  <c r="AF86" i="45"/>
  <c r="AO86" i="45" s="1"/>
  <c r="AE86" i="45"/>
  <c r="AH84" i="46"/>
  <c r="AQ84" i="46" s="1"/>
  <c r="AR87" i="86"/>
  <c r="W86" i="41"/>
  <c r="AG85" i="41"/>
  <c r="AP85" i="41" s="1"/>
  <c r="AF85" i="41"/>
  <c r="AO85" i="41" s="1"/>
  <c r="AE85" i="41"/>
  <c r="AR84" i="26"/>
  <c r="AH88" i="86"/>
  <c r="AQ88" i="86" s="1"/>
  <c r="Z86" i="94"/>
  <c r="X86" i="94"/>
  <c r="Y86" i="94"/>
  <c r="X87" i="34"/>
  <c r="Y87" i="34"/>
  <c r="Z87" i="34" s="1"/>
  <c r="Z85" i="42"/>
  <c r="AN86" i="81"/>
  <c r="AI86" i="81"/>
  <c r="AI84" i="93"/>
  <c r="AN84" i="93"/>
  <c r="W86" i="90"/>
  <c r="AG85" i="90"/>
  <c r="AP85" i="90" s="1"/>
  <c r="AF85" i="90"/>
  <c r="AO85" i="90" s="1"/>
  <c r="AE85" i="90"/>
  <c r="Y83" i="30"/>
  <c r="X83" i="30"/>
  <c r="Z83" i="30" s="1"/>
  <c r="AH82" i="73"/>
  <c r="AQ82" i="73" s="1"/>
  <c r="AR83" i="46"/>
  <c r="W89" i="86"/>
  <c r="AG88" i="86"/>
  <c r="AP88" i="86" s="1"/>
  <c r="AE88" i="86"/>
  <c r="AF88" i="86"/>
  <c r="AO88" i="86" s="1"/>
  <c r="AR84" i="41"/>
  <c r="AI86" i="29"/>
  <c r="AN86" i="29"/>
  <c r="W86" i="93" l="1"/>
  <c r="AG85" i="93"/>
  <c r="AP85" i="93" s="1"/>
  <c r="AF85" i="93"/>
  <c r="AO85" i="93" s="1"/>
  <c r="AE85" i="93"/>
  <c r="AE87" i="34"/>
  <c r="AF87" i="34"/>
  <c r="AO87" i="34" s="1"/>
  <c r="AG87" i="34"/>
  <c r="AP87" i="34" s="1"/>
  <c r="W88" i="34"/>
  <c r="W85" i="74"/>
  <c r="AG84" i="74"/>
  <c r="AP84" i="74" s="1"/>
  <c r="AF84" i="74"/>
  <c r="AO84" i="74" s="1"/>
  <c r="AE84" i="74"/>
  <c r="W85" i="25"/>
  <c r="AG84" i="25"/>
  <c r="AP84" i="25" s="1"/>
  <c r="AF84" i="25"/>
  <c r="AO84" i="25" s="1"/>
  <c r="AE84" i="25"/>
  <c r="W84" i="30"/>
  <c r="AG83" i="30"/>
  <c r="AP83" i="30" s="1"/>
  <c r="AF83" i="30"/>
  <c r="AO83" i="30" s="1"/>
  <c r="AE83" i="30"/>
  <c r="AE87" i="81"/>
  <c r="W88" i="81"/>
  <c r="AF87" i="81"/>
  <c r="AO87" i="81" s="1"/>
  <c r="AG87" i="81"/>
  <c r="AP87" i="81" s="1"/>
  <c r="AE86" i="94"/>
  <c r="AG86" i="94"/>
  <c r="AP86" i="94" s="1"/>
  <c r="W87" i="94"/>
  <c r="AF86" i="94"/>
  <c r="AO86" i="94" s="1"/>
  <c r="Z82" i="78"/>
  <c r="X82" i="78"/>
  <c r="Y82" i="78"/>
  <c r="AN85" i="82"/>
  <c r="AI85" i="82"/>
  <c r="AN85" i="90"/>
  <c r="AI85" i="90"/>
  <c r="AN85" i="26"/>
  <c r="AI85" i="26"/>
  <c r="AH86" i="94"/>
  <c r="AQ86" i="94" s="1"/>
  <c r="Y86" i="41"/>
  <c r="X86" i="41"/>
  <c r="Y87" i="45"/>
  <c r="Z87" i="45" s="1"/>
  <c r="X87" i="45"/>
  <c r="AI81" i="78"/>
  <c r="AN81" i="78"/>
  <c r="Y83" i="73"/>
  <c r="X83" i="73"/>
  <c r="AI89" i="77"/>
  <c r="AN89" i="77"/>
  <c r="AR82" i="30"/>
  <c r="Y85" i="33"/>
  <c r="Z85" i="33" s="1"/>
  <c r="X85" i="33"/>
  <c r="AI88" i="86"/>
  <c r="AN88" i="86"/>
  <c r="X85" i="46"/>
  <c r="Y85" i="46"/>
  <c r="W86" i="42"/>
  <c r="AG85" i="42"/>
  <c r="AP85" i="42" s="1"/>
  <c r="AF85" i="42"/>
  <c r="AO85" i="42" s="1"/>
  <c r="AE85" i="42"/>
  <c r="AH87" i="29"/>
  <c r="AQ87" i="29" s="1"/>
  <c r="Z86" i="90"/>
  <c r="X86" i="90"/>
  <c r="Y86" i="90"/>
  <c r="AH87" i="85"/>
  <c r="AQ87" i="85" s="1"/>
  <c r="AH87" i="34"/>
  <c r="AQ87" i="34" s="1"/>
  <c r="AI85" i="41"/>
  <c r="AN85" i="41"/>
  <c r="AI86" i="45"/>
  <c r="AN86" i="45"/>
  <c r="Z87" i="85"/>
  <c r="AI82" i="73"/>
  <c r="AN82" i="73"/>
  <c r="X83" i="37"/>
  <c r="Y83" i="37"/>
  <c r="Z87" i="29"/>
  <c r="AR86" i="85"/>
  <c r="Y90" i="77"/>
  <c r="X90" i="77"/>
  <c r="AH84" i="25"/>
  <c r="AQ84" i="25" s="1"/>
  <c r="AN90" i="89"/>
  <c r="AI90" i="89"/>
  <c r="AH83" i="30"/>
  <c r="AQ83" i="30" s="1"/>
  <c r="AN86" i="38"/>
  <c r="AI86" i="38"/>
  <c r="AN84" i="33"/>
  <c r="AI84" i="33"/>
  <c r="AH85" i="93"/>
  <c r="AQ85" i="93" s="1"/>
  <c r="AH84" i="74"/>
  <c r="AQ84" i="74" s="1"/>
  <c r="AR86" i="34"/>
  <c r="AI84" i="46"/>
  <c r="AN84" i="46"/>
  <c r="AR83" i="74"/>
  <c r="Z86" i="26"/>
  <c r="X86" i="26"/>
  <c r="Y86" i="26"/>
  <c r="AR86" i="29"/>
  <c r="Z89" i="86"/>
  <c r="X89" i="86"/>
  <c r="Y89" i="86"/>
  <c r="AR84" i="93"/>
  <c r="AH87" i="81"/>
  <c r="AQ87" i="81" s="1"/>
  <c r="AR86" i="81"/>
  <c r="AR83" i="25"/>
  <c r="AI82" i="37"/>
  <c r="AN82" i="37"/>
  <c r="Y87" i="38"/>
  <c r="X87" i="38"/>
  <c r="AR85" i="94"/>
  <c r="X86" i="82"/>
  <c r="Y86" i="82"/>
  <c r="Z86" i="82" s="1"/>
  <c r="Z91" i="89"/>
  <c r="X91" i="89"/>
  <c r="Y91" i="89"/>
  <c r="W88" i="45" l="1"/>
  <c r="AG87" i="45"/>
  <c r="AP87" i="45" s="1"/>
  <c r="AF87" i="45"/>
  <c r="AO87" i="45" s="1"/>
  <c r="AE87" i="45"/>
  <c r="AE86" i="82"/>
  <c r="AF86" i="82"/>
  <c r="AO86" i="82" s="1"/>
  <c r="W87" i="82"/>
  <c r="AG86" i="82"/>
  <c r="AP86" i="82" s="1"/>
  <c r="AE85" i="33"/>
  <c r="W86" i="33"/>
  <c r="AG85" i="33"/>
  <c r="AP85" i="33" s="1"/>
  <c r="AF85" i="33"/>
  <c r="AO85" i="33" s="1"/>
  <c r="AH91" i="89"/>
  <c r="AQ91" i="89" s="1"/>
  <c r="AH89" i="86"/>
  <c r="AQ89" i="86" s="1"/>
  <c r="AQ91" i="86" s="1"/>
  <c r="AZ3" i="86"/>
  <c r="AX5" i="86" s="1"/>
  <c r="S5" i="86" s="1"/>
  <c r="AC5" i="86" s="1"/>
  <c r="AB6" i="86" s="1"/>
  <c r="AX9" i="86"/>
  <c r="S9" i="86" s="1"/>
  <c r="AC9" i="86" s="1"/>
  <c r="AB10" i="86" s="1"/>
  <c r="AX15" i="86"/>
  <c r="S15" i="86" s="1"/>
  <c r="AC15" i="86" s="1"/>
  <c r="AB16" i="86" s="1"/>
  <c r="AX21" i="86"/>
  <c r="S21" i="86" s="1"/>
  <c r="AC21" i="86" s="1"/>
  <c r="AB22" i="86" s="1"/>
  <c r="AX27" i="86"/>
  <c r="S27" i="86" s="1"/>
  <c r="AC27" i="86" s="1"/>
  <c r="AB28" i="86" s="1"/>
  <c r="AX33" i="86"/>
  <c r="S33" i="86" s="1"/>
  <c r="AC33" i="86" s="1"/>
  <c r="AB34" i="86" s="1"/>
  <c r="AX39" i="86"/>
  <c r="S39" i="86" s="1"/>
  <c r="AC39" i="86" s="1"/>
  <c r="AB40" i="86" s="1"/>
  <c r="AX45" i="86"/>
  <c r="S45" i="86" s="1"/>
  <c r="AC45" i="86" s="1"/>
  <c r="AB46" i="86" s="1"/>
  <c r="AX51" i="86"/>
  <c r="S51" i="86" s="1"/>
  <c r="AC51" i="86" s="1"/>
  <c r="AB52" i="86" s="1"/>
  <c r="AX57" i="86"/>
  <c r="S57" i="86" s="1"/>
  <c r="AC57" i="86" s="1"/>
  <c r="AB58" i="86" s="1"/>
  <c r="AX63" i="86"/>
  <c r="S63" i="86" s="1"/>
  <c r="AC63" i="86" s="1"/>
  <c r="AB64" i="86" s="1"/>
  <c r="AX69" i="86"/>
  <c r="S69" i="86" s="1"/>
  <c r="AC69" i="86" s="1"/>
  <c r="AB70" i="86" s="1"/>
  <c r="AX75" i="86"/>
  <c r="S75" i="86" s="1"/>
  <c r="AC75" i="86" s="1"/>
  <c r="AB76" i="86" s="1"/>
  <c r="AX81" i="86"/>
  <c r="S81" i="86" s="1"/>
  <c r="AC81" i="86" s="1"/>
  <c r="AB82" i="86" s="1"/>
  <c r="AX87" i="86"/>
  <c r="S87" i="86" s="1"/>
  <c r="AC87" i="86" s="1"/>
  <c r="AB88" i="86" s="1"/>
  <c r="AF86" i="26"/>
  <c r="AO86" i="26" s="1"/>
  <c r="AE86" i="26"/>
  <c r="W87" i="26"/>
  <c r="AG86" i="26"/>
  <c r="AP86" i="26" s="1"/>
  <c r="AR85" i="41"/>
  <c r="AH86" i="90"/>
  <c r="AQ86" i="90" s="1"/>
  <c r="AH83" i="73"/>
  <c r="AQ83" i="73" s="1"/>
  <c r="AR85" i="90"/>
  <c r="W83" i="78"/>
  <c r="AG82" i="78"/>
  <c r="AP82" i="78" s="1"/>
  <c r="AF82" i="78"/>
  <c r="AO82" i="78" s="1"/>
  <c r="AE82" i="78"/>
  <c r="AN83" i="30"/>
  <c r="AI83" i="30"/>
  <c r="X85" i="74"/>
  <c r="Y85" i="74"/>
  <c r="AI87" i="34"/>
  <c r="AN87" i="34"/>
  <c r="AE91" i="89"/>
  <c r="W92" i="89"/>
  <c r="AG91" i="89"/>
  <c r="AP91" i="89" s="1"/>
  <c r="AF91" i="89"/>
  <c r="AO91" i="89" s="1"/>
  <c r="AH87" i="38"/>
  <c r="AQ87" i="38" s="1"/>
  <c r="AG89" i="86"/>
  <c r="AP89" i="86" s="1"/>
  <c r="AP91" i="86" s="1"/>
  <c r="AF89" i="86"/>
  <c r="AO89" i="86" s="1"/>
  <c r="AO91" i="86" s="1"/>
  <c r="AE89" i="86"/>
  <c r="AX89" i="86"/>
  <c r="S89" i="86" s="1"/>
  <c r="AC89" i="86" s="1"/>
  <c r="AR86" i="38"/>
  <c r="AR82" i="73"/>
  <c r="AE86" i="90"/>
  <c r="W87" i="90"/>
  <c r="AG86" i="90"/>
  <c r="AP86" i="90" s="1"/>
  <c r="AF86" i="90"/>
  <c r="AO86" i="90" s="1"/>
  <c r="AH85" i="46"/>
  <c r="AQ85" i="46" s="1"/>
  <c r="AN85" i="93"/>
  <c r="AI85" i="93"/>
  <c r="AR90" i="89"/>
  <c r="W88" i="29"/>
  <c r="AG87" i="29"/>
  <c r="AP87" i="29" s="1"/>
  <c r="AF87" i="29"/>
  <c r="AO87" i="29" s="1"/>
  <c r="AE87" i="29"/>
  <c r="AF87" i="85"/>
  <c r="AO87" i="85" s="1"/>
  <c r="AG87" i="85"/>
  <c r="AP87" i="85" s="1"/>
  <c r="AE87" i="85"/>
  <c r="W88" i="85"/>
  <c r="AN85" i="42"/>
  <c r="AI85" i="42"/>
  <c r="Z85" i="46"/>
  <c r="Z83" i="73"/>
  <c r="AH86" i="41"/>
  <c r="AQ86" i="41" s="1"/>
  <c r="AR85" i="82"/>
  <c r="Y87" i="94"/>
  <c r="X87" i="94"/>
  <c r="Y85" i="25"/>
  <c r="Z85" i="25" s="1"/>
  <c r="X85" i="25"/>
  <c r="X88" i="34"/>
  <c r="Y88" i="34"/>
  <c r="AH86" i="82"/>
  <c r="AQ86" i="82" s="1"/>
  <c r="Z87" i="38"/>
  <c r="AH90" i="77"/>
  <c r="AQ90" i="77" s="1"/>
  <c r="X88" i="81"/>
  <c r="Z88" i="81" s="1"/>
  <c r="Y88" i="81"/>
  <c r="Z84" i="30"/>
  <c r="Y84" i="30"/>
  <c r="X84" i="30"/>
  <c r="AI84" i="74"/>
  <c r="AN84" i="74"/>
  <c r="AR84" i="46"/>
  <c r="AH83" i="37"/>
  <c r="AQ83" i="37" s="1"/>
  <c r="AR86" i="45"/>
  <c r="AR88" i="86"/>
  <c r="AR81" i="78"/>
  <c r="Z86" i="41"/>
  <c r="AR85" i="26"/>
  <c r="AI87" i="81"/>
  <c r="AN87" i="81"/>
  <c r="AR82" i="37"/>
  <c r="AH86" i="26"/>
  <c r="AQ86" i="26" s="1"/>
  <c r="AR84" i="33"/>
  <c r="Z90" i="77"/>
  <c r="Z83" i="37"/>
  <c r="X86" i="42"/>
  <c r="Z86" i="42" s="1"/>
  <c r="Y86" i="42"/>
  <c r="AH85" i="33"/>
  <c r="AQ85" i="33" s="1"/>
  <c r="AR89" i="77"/>
  <c r="AH87" i="45"/>
  <c r="AQ87" i="45" s="1"/>
  <c r="AH82" i="78"/>
  <c r="AQ82" i="78" s="1"/>
  <c r="AI86" i="94"/>
  <c r="AN86" i="94"/>
  <c r="AN84" i="25"/>
  <c r="AI84" i="25"/>
  <c r="X86" i="93"/>
  <c r="Z86" i="93" s="1"/>
  <c r="Y86" i="93"/>
  <c r="AG88" i="81" l="1"/>
  <c r="AP88" i="81" s="1"/>
  <c r="AF88" i="81"/>
  <c r="AO88" i="81" s="1"/>
  <c r="AE88" i="81"/>
  <c r="W89" i="81"/>
  <c r="AE85" i="25"/>
  <c r="W86" i="25"/>
  <c r="AG85" i="25"/>
  <c r="AP85" i="25" s="1"/>
  <c r="AF85" i="25"/>
  <c r="AO85" i="25" s="1"/>
  <c r="AJ6" i="86"/>
  <c r="AK6" i="86"/>
  <c r="AT6" i="86" s="1"/>
  <c r="AF86" i="42"/>
  <c r="AO86" i="42" s="1"/>
  <c r="AE86" i="42"/>
  <c r="W87" i="42"/>
  <c r="AG86" i="42"/>
  <c r="AP86" i="42" s="1"/>
  <c r="AF86" i="93"/>
  <c r="AO86" i="93" s="1"/>
  <c r="AE86" i="93"/>
  <c r="W87" i="93"/>
  <c r="AG86" i="93"/>
  <c r="AP86" i="93" s="1"/>
  <c r="AI87" i="85"/>
  <c r="AN87" i="85"/>
  <c r="AK76" i="86"/>
  <c r="AT76" i="86" s="1"/>
  <c r="AK64" i="86"/>
  <c r="AT64" i="86" s="1"/>
  <c r="AJ34" i="86"/>
  <c r="AK34" i="86"/>
  <c r="AT34" i="86" s="1"/>
  <c r="AR86" i="94"/>
  <c r="W87" i="41"/>
  <c r="AG86" i="41"/>
  <c r="AP86" i="41" s="1"/>
  <c r="AF86" i="41"/>
  <c r="AO86" i="41" s="1"/>
  <c r="AE86" i="41"/>
  <c r="AF84" i="30"/>
  <c r="AO84" i="30" s="1"/>
  <c r="AE84" i="30"/>
  <c r="W85" i="30"/>
  <c r="AG84" i="30"/>
  <c r="AP84" i="30" s="1"/>
  <c r="AH85" i="25"/>
  <c r="AQ85" i="25" s="1"/>
  <c r="Z88" i="85"/>
  <c r="X88" i="85"/>
  <c r="Y88" i="85"/>
  <c r="AR87" i="34"/>
  <c r="AI82" i="78"/>
  <c r="AN82" i="78"/>
  <c r="AX86" i="86"/>
  <c r="S86" i="86" s="1"/>
  <c r="AC86" i="86" s="1"/>
  <c r="AB87" i="86" s="1"/>
  <c r="AX82" i="86"/>
  <c r="S82" i="86" s="1"/>
  <c r="AC82" i="86" s="1"/>
  <c r="AB83" i="86" s="1"/>
  <c r="AX76" i="86"/>
  <c r="S76" i="86" s="1"/>
  <c r="AC76" i="86" s="1"/>
  <c r="AB77" i="86" s="1"/>
  <c r="AX70" i="86"/>
  <c r="S70" i="86" s="1"/>
  <c r="AC70" i="86" s="1"/>
  <c r="AB71" i="86" s="1"/>
  <c r="AX64" i="86"/>
  <c r="S64" i="86" s="1"/>
  <c r="AC64" i="86" s="1"/>
  <c r="AB65" i="86" s="1"/>
  <c r="AX58" i="86"/>
  <c r="S58" i="86" s="1"/>
  <c r="AC58" i="86" s="1"/>
  <c r="AB59" i="86" s="1"/>
  <c r="AX52" i="86"/>
  <c r="S52" i="86" s="1"/>
  <c r="AC52" i="86" s="1"/>
  <c r="AB53" i="86" s="1"/>
  <c r="AX46" i="86"/>
  <c r="S46" i="86" s="1"/>
  <c r="AC46" i="86" s="1"/>
  <c r="AB47" i="86" s="1"/>
  <c r="AX40" i="86"/>
  <c r="S40" i="86" s="1"/>
  <c r="AC40" i="86" s="1"/>
  <c r="AB41" i="86" s="1"/>
  <c r="AX34" i="86"/>
  <c r="S34" i="86" s="1"/>
  <c r="AC34" i="86" s="1"/>
  <c r="AB35" i="86" s="1"/>
  <c r="AX28" i="86"/>
  <c r="S28" i="86" s="1"/>
  <c r="AC28" i="86" s="1"/>
  <c r="AB29" i="86" s="1"/>
  <c r="AX22" i="86"/>
  <c r="S22" i="86" s="1"/>
  <c r="AC22" i="86" s="1"/>
  <c r="AB23" i="86" s="1"/>
  <c r="AX16" i="86"/>
  <c r="S16" i="86" s="1"/>
  <c r="AC16" i="86" s="1"/>
  <c r="AB17" i="86" s="1"/>
  <c r="AX10" i="86"/>
  <c r="S10" i="86" s="1"/>
  <c r="AC10" i="86" s="1"/>
  <c r="AB11" i="86" s="1"/>
  <c r="AX3" i="86"/>
  <c r="S3" i="86" s="1"/>
  <c r="AC3" i="86" s="1"/>
  <c r="AI85" i="33"/>
  <c r="AN85" i="33"/>
  <c r="AI86" i="82"/>
  <c r="AN86" i="82"/>
  <c r="AK58" i="86"/>
  <c r="AT58" i="86" s="1"/>
  <c r="AJ22" i="86"/>
  <c r="AK22" i="86"/>
  <c r="AT22" i="86" s="1"/>
  <c r="AX74" i="86"/>
  <c r="S74" i="86" s="1"/>
  <c r="AC74" i="86" s="1"/>
  <c r="AB75" i="86" s="1"/>
  <c r="AX50" i="86"/>
  <c r="S50" i="86" s="1"/>
  <c r="AC50" i="86" s="1"/>
  <c r="AB51" i="86" s="1"/>
  <c r="AX44" i="86"/>
  <c r="S44" i="86" s="1"/>
  <c r="AC44" i="86" s="1"/>
  <c r="AB45" i="86" s="1"/>
  <c r="AX38" i="86"/>
  <c r="S38" i="86" s="1"/>
  <c r="AC38" i="86" s="1"/>
  <c r="AB39" i="86" s="1"/>
  <c r="AX32" i="86"/>
  <c r="S32" i="86" s="1"/>
  <c r="AC32" i="86" s="1"/>
  <c r="AB33" i="86" s="1"/>
  <c r="AX8" i="86"/>
  <c r="S8" i="86" s="1"/>
  <c r="AC8" i="86" s="1"/>
  <c r="AB9" i="86" s="1"/>
  <c r="AX4" i="86"/>
  <c r="S4" i="86" s="1"/>
  <c r="AC4" i="86" s="1"/>
  <c r="AB5" i="86" s="1"/>
  <c r="AN87" i="45"/>
  <c r="AI87" i="45"/>
  <c r="W84" i="73"/>
  <c r="AG83" i="73"/>
  <c r="AP83" i="73" s="1"/>
  <c r="AF83" i="73"/>
  <c r="AO83" i="73" s="1"/>
  <c r="AE83" i="73"/>
  <c r="AJ82" i="86"/>
  <c r="AK82" i="86"/>
  <c r="AT82" i="86" s="1"/>
  <c r="AJ46" i="86"/>
  <c r="AK46" i="86"/>
  <c r="AT46" i="86" s="1"/>
  <c r="AJ10" i="86"/>
  <c r="AK10" i="86"/>
  <c r="AT10" i="86" s="1"/>
  <c r="AH85" i="74"/>
  <c r="AQ85" i="74" s="1"/>
  <c r="AX68" i="86"/>
  <c r="S68" i="86" s="1"/>
  <c r="AC68" i="86" s="1"/>
  <c r="AB69" i="86" s="1"/>
  <c r="AX14" i="86"/>
  <c r="S14" i="86" s="1"/>
  <c r="AC14" i="86" s="1"/>
  <c r="AB15" i="86" s="1"/>
  <c r="AR84" i="25"/>
  <c r="W84" i="37"/>
  <c r="AG83" i="37"/>
  <c r="AP83" i="37" s="1"/>
  <c r="AF83" i="37"/>
  <c r="AO83" i="37" s="1"/>
  <c r="AE83" i="37"/>
  <c r="AR87" i="81"/>
  <c r="AR84" i="74"/>
  <c r="AF87" i="38"/>
  <c r="AO87" i="38" s="1"/>
  <c r="AE87" i="38"/>
  <c r="W88" i="38"/>
  <c r="AG87" i="38"/>
  <c r="AP87" i="38" s="1"/>
  <c r="AH87" i="94"/>
  <c r="AQ87" i="94" s="1"/>
  <c r="AR85" i="42"/>
  <c r="X87" i="90"/>
  <c r="Y87" i="90"/>
  <c r="Z87" i="90" s="1"/>
  <c r="Z85" i="74"/>
  <c r="Z83" i="78"/>
  <c r="X83" i="78"/>
  <c r="Y83" i="78"/>
  <c r="Y87" i="26"/>
  <c r="X87" i="26"/>
  <c r="AX88" i="86"/>
  <c r="S88" i="86" s="1"/>
  <c r="AC88" i="86" s="1"/>
  <c r="AB89" i="86" s="1"/>
  <c r="AX79" i="86"/>
  <c r="S79" i="86" s="1"/>
  <c r="AC79" i="86" s="1"/>
  <c r="AB80" i="86" s="1"/>
  <c r="AX73" i="86"/>
  <c r="S73" i="86" s="1"/>
  <c r="AC73" i="86" s="1"/>
  <c r="AB74" i="86" s="1"/>
  <c r="AX67" i="86"/>
  <c r="S67" i="86" s="1"/>
  <c r="AC67" i="86" s="1"/>
  <c r="AB68" i="86" s="1"/>
  <c r="AX61" i="86"/>
  <c r="S61" i="86" s="1"/>
  <c r="AC61" i="86" s="1"/>
  <c r="AB62" i="86" s="1"/>
  <c r="AX55" i="86"/>
  <c r="S55" i="86" s="1"/>
  <c r="AC55" i="86" s="1"/>
  <c r="AB56" i="86" s="1"/>
  <c r="AX49" i="86"/>
  <c r="S49" i="86" s="1"/>
  <c r="AC49" i="86" s="1"/>
  <c r="AB50" i="86" s="1"/>
  <c r="AX43" i="86"/>
  <c r="S43" i="86" s="1"/>
  <c r="AC43" i="86" s="1"/>
  <c r="AB44" i="86" s="1"/>
  <c r="AX37" i="86"/>
  <c r="S37" i="86" s="1"/>
  <c r="AC37" i="86" s="1"/>
  <c r="AB38" i="86" s="1"/>
  <c r="AX31" i="86"/>
  <c r="S31" i="86" s="1"/>
  <c r="AC31" i="86" s="1"/>
  <c r="AB32" i="86" s="1"/>
  <c r="AX25" i="86"/>
  <c r="S25" i="86" s="1"/>
  <c r="AC25" i="86" s="1"/>
  <c r="AB26" i="86" s="1"/>
  <c r="AX19" i="86"/>
  <c r="S19" i="86" s="1"/>
  <c r="AC19" i="86" s="1"/>
  <c r="AB20" i="86" s="1"/>
  <c r="AX13" i="86"/>
  <c r="S13" i="86" s="1"/>
  <c r="AC13" i="86" s="1"/>
  <c r="AB14" i="86" s="1"/>
  <c r="AX7" i="86"/>
  <c r="S7" i="86" s="1"/>
  <c r="AC7" i="86" s="1"/>
  <c r="AB8" i="86" s="1"/>
  <c r="X87" i="82"/>
  <c r="Y87" i="82"/>
  <c r="Z87" i="82" s="1"/>
  <c r="AH86" i="42"/>
  <c r="AQ86" i="42" s="1"/>
  <c r="AJ88" i="86"/>
  <c r="AK88" i="86"/>
  <c r="AT88" i="86" s="1"/>
  <c r="AJ40" i="86"/>
  <c r="AK40" i="86"/>
  <c r="AT40" i="86" s="1"/>
  <c r="AJ16" i="86"/>
  <c r="AK16" i="86"/>
  <c r="AT16" i="86" s="1"/>
  <c r="AX80" i="86"/>
  <c r="S80" i="86" s="1"/>
  <c r="AC80" i="86" s="1"/>
  <c r="AB81" i="86" s="1"/>
  <c r="AX62" i="86"/>
  <c r="S62" i="86" s="1"/>
  <c r="AC62" i="86" s="1"/>
  <c r="AB63" i="86" s="1"/>
  <c r="AX20" i="86"/>
  <c r="S20" i="86" s="1"/>
  <c r="AC20" i="86" s="1"/>
  <c r="AB21" i="86" s="1"/>
  <c r="W91" i="77"/>
  <c r="AG90" i="77"/>
  <c r="AP90" i="77" s="1"/>
  <c r="AF90" i="77"/>
  <c r="AO90" i="77" s="1"/>
  <c r="AE90" i="77"/>
  <c r="AH84" i="30"/>
  <c r="AQ84" i="30" s="1"/>
  <c r="AH88" i="34"/>
  <c r="AQ88" i="34" s="1"/>
  <c r="AN86" i="90"/>
  <c r="AI86" i="90"/>
  <c r="AN89" i="86"/>
  <c r="AN91" i="86" s="1"/>
  <c r="AI89" i="86"/>
  <c r="AI91" i="89"/>
  <c r="AN91" i="89"/>
  <c r="AR83" i="30"/>
  <c r="AN86" i="26"/>
  <c r="AI86" i="26"/>
  <c r="AX85" i="86"/>
  <c r="S85" i="86" s="1"/>
  <c r="AC85" i="86" s="1"/>
  <c r="AB86" i="86" s="1"/>
  <c r="AX78" i="86"/>
  <c r="S78" i="86" s="1"/>
  <c r="AC78" i="86" s="1"/>
  <c r="AB79" i="86" s="1"/>
  <c r="AX72" i="86"/>
  <c r="S72" i="86" s="1"/>
  <c r="AC72" i="86" s="1"/>
  <c r="AB73" i="86" s="1"/>
  <c r="AX66" i="86"/>
  <c r="S66" i="86" s="1"/>
  <c r="AC66" i="86" s="1"/>
  <c r="AB67" i="86" s="1"/>
  <c r="AX60" i="86"/>
  <c r="S60" i="86" s="1"/>
  <c r="AC60" i="86" s="1"/>
  <c r="AB61" i="86" s="1"/>
  <c r="AX54" i="86"/>
  <c r="S54" i="86" s="1"/>
  <c r="AC54" i="86" s="1"/>
  <c r="AB55" i="86" s="1"/>
  <c r="AX48" i="86"/>
  <c r="S48" i="86" s="1"/>
  <c r="AC48" i="86" s="1"/>
  <c r="AB49" i="86" s="1"/>
  <c r="AX42" i="86"/>
  <c r="S42" i="86" s="1"/>
  <c r="AC42" i="86" s="1"/>
  <c r="AB43" i="86" s="1"/>
  <c r="AX36" i="86"/>
  <c r="S36" i="86" s="1"/>
  <c r="AC36" i="86" s="1"/>
  <c r="AB37" i="86" s="1"/>
  <c r="AX30" i="86"/>
  <c r="S30" i="86" s="1"/>
  <c r="AC30" i="86" s="1"/>
  <c r="AB31" i="86" s="1"/>
  <c r="AX24" i="86"/>
  <c r="S24" i="86" s="1"/>
  <c r="AC24" i="86" s="1"/>
  <c r="AB25" i="86" s="1"/>
  <c r="AX18" i="86"/>
  <c r="S18" i="86" s="1"/>
  <c r="AC18" i="86" s="1"/>
  <c r="AB19" i="86" s="1"/>
  <c r="AX12" i="86"/>
  <c r="S12" i="86" s="1"/>
  <c r="AC12" i="86" s="1"/>
  <c r="AB13" i="86" s="1"/>
  <c r="AX6" i="86"/>
  <c r="S6" i="86" s="1"/>
  <c r="AC6" i="86" s="1"/>
  <c r="AB7" i="86" s="1"/>
  <c r="AH86" i="93"/>
  <c r="AQ86" i="93" s="1"/>
  <c r="AK70" i="86"/>
  <c r="AT70" i="86" s="1"/>
  <c r="AJ52" i="86"/>
  <c r="AK52" i="86"/>
  <c r="AT52" i="86" s="1"/>
  <c r="AK28" i="86"/>
  <c r="AT28" i="86" s="1"/>
  <c r="AH88" i="81"/>
  <c r="AQ88" i="81" s="1"/>
  <c r="W86" i="46"/>
  <c r="AG85" i="46"/>
  <c r="AP85" i="46" s="1"/>
  <c r="AF85" i="46"/>
  <c r="AO85" i="46" s="1"/>
  <c r="AE85" i="46"/>
  <c r="X88" i="29"/>
  <c r="Y88" i="29"/>
  <c r="X92" i="89"/>
  <c r="Z92" i="89" s="1"/>
  <c r="Y92" i="89"/>
  <c r="AX84" i="86"/>
  <c r="S84" i="86" s="1"/>
  <c r="AC84" i="86" s="1"/>
  <c r="AB85" i="86" s="1"/>
  <c r="AX56" i="86"/>
  <c r="S56" i="86" s="1"/>
  <c r="AC56" i="86" s="1"/>
  <c r="AB57" i="86" s="1"/>
  <c r="AX26" i="86"/>
  <c r="S26" i="86" s="1"/>
  <c r="AC26" i="86" s="1"/>
  <c r="AB27" i="86" s="1"/>
  <c r="Z88" i="34"/>
  <c r="Z87" i="94"/>
  <c r="AN87" i="29"/>
  <c r="AI87" i="29"/>
  <c r="AR85" i="93"/>
  <c r="AX83" i="86"/>
  <c r="S83" i="86" s="1"/>
  <c r="AC83" i="86" s="1"/>
  <c r="AB84" i="86" s="1"/>
  <c r="AX77" i="86"/>
  <c r="S77" i="86" s="1"/>
  <c r="AC77" i="86" s="1"/>
  <c r="AB78" i="86" s="1"/>
  <c r="AX71" i="86"/>
  <c r="S71" i="86" s="1"/>
  <c r="AC71" i="86" s="1"/>
  <c r="AB72" i="86" s="1"/>
  <c r="AX65" i="86"/>
  <c r="S65" i="86" s="1"/>
  <c r="AC65" i="86" s="1"/>
  <c r="AB66" i="86" s="1"/>
  <c r="AX59" i="86"/>
  <c r="S59" i="86" s="1"/>
  <c r="AC59" i="86" s="1"/>
  <c r="AB60" i="86" s="1"/>
  <c r="AX53" i="86"/>
  <c r="S53" i="86" s="1"/>
  <c r="AC53" i="86" s="1"/>
  <c r="AB54" i="86" s="1"/>
  <c r="AX47" i="86"/>
  <c r="S47" i="86" s="1"/>
  <c r="AC47" i="86" s="1"/>
  <c r="AB48" i="86" s="1"/>
  <c r="AX41" i="86"/>
  <c r="S41" i="86" s="1"/>
  <c r="AC41" i="86" s="1"/>
  <c r="AB42" i="86" s="1"/>
  <c r="AX35" i="86"/>
  <c r="S35" i="86" s="1"/>
  <c r="AC35" i="86" s="1"/>
  <c r="AB36" i="86" s="1"/>
  <c r="AX29" i="86"/>
  <c r="S29" i="86" s="1"/>
  <c r="AC29" i="86" s="1"/>
  <c r="AB30" i="86" s="1"/>
  <c r="AX23" i="86"/>
  <c r="S23" i="86" s="1"/>
  <c r="AC23" i="86" s="1"/>
  <c r="AB24" i="86" s="1"/>
  <c r="AX17" i="86"/>
  <c r="S17" i="86" s="1"/>
  <c r="AC17" i="86" s="1"/>
  <c r="AB18" i="86" s="1"/>
  <c r="AX11" i="86"/>
  <c r="S11" i="86" s="1"/>
  <c r="AC11" i="86" s="1"/>
  <c r="AB12" i="86" s="1"/>
  <c r="Z86" i="33"/>
  <c r="Y86" i="33"/>
  <c r="X86" i="33"/>
  <c r="X88" i="45"/>
  <c r="Y88" i="45"/>
  <c r="AF92" i="89" l="1"/>
  <c r="AO92" i="89" s="1"/>
  <c r="W93" i="89"/>
  <c r="AG92" i="89"/>
  <c r="AP92" i="89" s="1"/>
  <c r="AE92" i="89"/>
  <c r="AF87" i="90"/>
  <c r="AO87" i="90" s="1"/>
  <c r="W88" i="90"/>
  <c r="AG87" i="90"/>
  <c r="AP87" i="90" s="1"/>
  <c r="AE87" i="90"/>
  <c r="W88" i="82"/>
  <c r="AG87" i="82"/>
  <c r="AP87" i="82" s="1"/>
  <c r="AF87" i="82"/>
  <c r="AO87" i="82" s="1"/>
  <c r="AE87" i="82"/>
  <c r="W88" i="94"/>
  <c r="AE87" i="94"/>
  <c r="AF87" i="94"/>
  <c r="AO87" i="94" s="1"/>
  <c r="AG87" i="94"/>
  <c r="AP87" i="94" s="1"/>
  <c r="AJ29" i="86"/>
  <c r="AK29" i="86"/>
  <c r="AT29" i="86" s="1"/>
  <c r="AJ36" i="86"/>
  <c r="AK36" i="86"/>
  <c r="AT36" i="86" s="1"/>
  <c r="AJ72" i="86"/>
  <c r="AK72" i="86"/>
  <c r="AT72" i="86" s="1"/>
  <c r="AI85" i="46"/>
  <c r="AN85" i="46"/>
  <c r="AJ25" i="86"/>
  <c r="AK25" i="86"/>
  <c r="AT25" i="86" s="1"/>
  <c r="AJ61" i="86"/>
  <c r="AK61" i="86"/>
  <c r="AT61" i="86" s="1"/>
  <c r="AJ21" i="86"/>
  <c r="AK21" i="86"/>
  <c r="AT21" i="86" s="1"/>
  <c r="AS40" i="86"/>
  <c r="AL40" i="86"/>
  <c r="AU40" i="86" s="1"/>
  <c r="AJ14" i="86"/>
  <c r="AK14" i="86"/>
  <c r="AT14" i="86" s="1"/>
  <c r="AJ50" i="86"/>
  <c r="AK50" i="86"/>
  <c r="AT50" i="86" s="1"/>
  <c r="AJ89" i="86"/>
  <c r="AS89" i="86" s="1"/>
  <c r="AK89" i="86"/>
  <c r="AT89" i="86" s="1"/>
  <c r="W84" i="78"/>
  <c r="AG83" i="78"/>
  <c r="AP83" i="78" s="1"/>
  <c r="AF83" i="78"/>
  <c r="AO83" i="78" s="1"/>
  <c r="AE83" i="78"/>
  <c r="X84" i="37"/>
  <c r="Z84" i="37" s="1"/>
  <c r="Y84" i="37"/>
  <c r="AS10" i="86"/>
  <c r="AL10" i="86"/>
  <c r="AU10" i="86" s="1"/>
  <c r="AN83" i="73"/>
  <c r="AI83" i="73"/>
  <c r="AJ5" i="86"/>
  <c r="AK5" i="86"/>
  <c r="AT5" i="86" s="1"/>
  <c r="AJ75" i="86"/>
  <c r="AK75" i="86"/>
  <c r="AT75" i="86" s="1"/>
  <c r="AR86" i="82"/>
  <c r="AJ23" i="86"/>
  <c r="AK23" i="86"/>
  <c r="AT23" i="86" s="1"/>
  <c r="AJ59" i="86"/>
  <c r="AK59" i="86"/>
  <c r="AT59" i="86" s="1"/>
  <c r="AF88" i="85"/>
  <c r="AO88" i="85" s="1"/>
  <c r="W89" i="85"/>
  <c r="AE88" i="85"/>
  <c r="AG88" i="85"/>
  <c r="AP88" i="85" s="1"/>
  <c r="AN86" i="41"/>
  <c r="AI86" i="41"/>
  <c r="AI85" i="25"/>
  <c r="AN85" i="25"/>
  <c r="AJ31" i="86"/>
  <c r="AK31" i="86"/>
  <c r="AT31" i="86" s="1"/>
  <c r="AJ65" i="86"/>
  <c r="AK65" i="86"/>
  <c r="AT65" i="86" s="1"/>
  <c r="AJ62" i="86"/>
  <c r="AK62" i="86"/>
  <c r="AT62" i="86" s="1"/>
  <c r="AS46" i="86"/>
  <c r="AL46" i="86"/>
  <c r="AU46" i="86" s="1"/>
  <c r="AJ33" i="86"/>
  <c r="AK33" i="86"/>
  <c r="AT33" i="86" s="1"/>
  <c r="AS22" i="86"/>
  <c r="AL22" i="86"/>
  <c r="AU22" i="86" s="1"/>
  <c r="AR85" i="33"/>
  <c r="AJ35" i="86"/>
  <c r="AK35" i="86"/>
  <c r="AT35" i="86" s="1"/>
  <c r="AJ71" i="86"/>
  <c r="AK71" i="86"/>
  <c r="AT71" i="86" s="1"/>
  <c r="X87" i="42"/>
  <c r="Y87" i="42"/>
  <c r="AI88" i="81"/>
  <c r="AN88" i="81"/>
  <c r="AJ42" i="86"/>
  <c r="AK42" i="86"/>
  <c r="AT42" i="86" s="1"/>
  <c r="AH92" i="89"/>
  <c r="AQ92" i="89" s="1"/>
  <c r="AJ67" i="86"/>
  <c r="AK67" i="86"/>
  <c r="AT67" i="86" s="1"/>
  <c r="AR86" i="90"/>
  <c r="AJ56" i="86"/>
  <c r="AK56" i="86"/>
  <c r="AT56" i="86" s="1"/>
  <c r="AH87" i="26"/>
  <c r="AQ87" i="26" s="1"/>
  <c r="Z88" i="38"/>
  <c r="X88" i="38"/>
  <c r="Y88" i="38"/>
  <c r="AR82" i="78"/>
  <c r="X85" i="30"/>
  <c r="Z85" i="30" s="1"/>
  <c r="Y85" i="30"/>
  <c r="AR87" i="85"/>
  <c r="AS6" i="86"/>
  <c r="AL6" i="86"/>
  <c r="AU6" i="86" s="1"/>
  <c r="AJ48" i="86"/>
  <c r="AK48" i="86"/>
  <c r="AT48" i="86" s="1"/>
  <c r="AJ73" i="86"/>
  <c r="AK73" i="86"/>
  <c r="AT73" i="86" s="1"/>
  <c r="AJ81" i="86"/>
  <c r="AK81" i="86"/>
  <c r="AT81" i="86" s="1"/>
  <c r="AH88" i="45"/>
  <c r="AQ88" i="45" s="1"/>
  <c r="AJ18" i="86"/>
  <c r="AK18" i="86"/>
  <c r="AT18" i="86" s="1"/>
  <c r="AJ54" i="86"/>
  <c r="AK54" i="86"/>
  <c r="AT54" i="86" s="1"/>
  <c r="AJ27" i="86"/>
  <c r="AK27" i="86"/>
  <c r="AT27" i="86" s="1"/>
  <c r="Y86" i="46"/>
  <c r="Z86" i="46" s="1"/>
  <c r="X86" i="46"/>
  <c r="AJ70" i="86"/>
  <c r="AJ7" i="86"/>
  <c r="AK7" i="86"/>
  <c r="AT7" i="86" s="1"/>
  <c r="AJ43" i="86"/>
  <c r="AK43" i="86"/>
  <c r="AT43" i="86" s="1"/>
  <c r="AJ79" i="86"/>
  <c r="AK79" i="86"/>
  <c r="AT79" i="86" s="1"/>
  <c r="AH87" i="82"/>
  <c r="AQ87" i="82" s="1"/>
  <c r="AJ32" i="86"/>
  <c r="AK32" i="86"/>
  <c r="AT32" i="86" s="1"/>
  <c r="AJ68" i="86"/>
  <c r="AK68" i="86"/>
  <c r="AT68" i="86" s="1"/>
  <c r="Z87" i="26"/>
  <c r="AH87" i="90"/>
  <c r="AQ87" i="90" s="1"/>
  <c r="AI83" i="37"/>
  <c r="AN83" i="37"/>
  <c r="Y84" i="73"/>
  <c r="X84" i="73"/>
  <c r="AJ39" i="86"/>
  <c r="AK39" i="86"/>
  <c r="AT39" i="86" s="1"/>
  <c r="AJ3" i="86"/>
  <c r="AB4" i="86"/>
  <c r="AJ41" i="86"/>
  <c r="AK41" i="86"/>
  <c r="AT41" i="86" s="1"/>
  <c r="AJ77" i="86"/>
  <c r="AK77" i="86"/>
  <c r="AT77" i="86" s="1"/>
  <c r="AI84" i="30"/>
  <c r="AN84" i="30"/>
  <c r="X87" i="41"/>
  <c r="Y87" i="41"/>
  <c r="AJ64" i="86"/>
  <c r="W87" i="33"/>
  <c r="AG86" i="33"/>
  <c r="AP86" i="33" s="1"/>
  <c r="AF86" i="33"/>
  <c r="AO86" i="33" s="1"/>
  <c r="AE86" i="33"/>
  <c r="AJ20" i="86"/>
  <c r="AK20" i="86"/>
  <c r="AT20" i="86" s="1"/>
  <c r="W86" i="74"/>
  <c r="AG85" i="74"/>
  <c r="AP85" i="74" s="1"/>
  <c r="AF85" i="74"/>
  <c r="AO85" i="74" s="1"/>
  <c r="AE85" i="74"/>
  <c r="AJ9" i="86"/>
  <c r="AK9" i="86"/>
  <c r="AT9" i="86" s="1"/>
  <c r="X89" i="81"/>
  <c r="Y89" i="81"/>
  <c r="AJ84" i="86"/>
  <c r="AK84" i="86"/>
  <c r="AT84" i="86" s="1"/>
  <c r="AJ37" i="86"/>
  <c r="AK37" i="86"/>
  <c r="AT37" i="86" s="1"/>
  <c r="AN90" i="77"/>
  <c r="AI90" i="77"/>
  <c r="AS88" i="86"/>
  <c r="AL88" i="86"/>
  <c r="AU88" i="86" s="1"/>
  <c r="Z88" i="45"/>
  <c r="AJ24" i="86"/>
  <c r="AK24" i="86"/>
  <c r="AT24" i="86" s="1"/>
  <c r="AJ60" i="86"/>
  <c r="AK60" i="86"/>
  <c r="AT60" i="86" s="1"/>
  <c r="AJ57" i="86"/>
  <c r="AK57" i="86"/>
  <c r="AT57" i="86" s="1"/>
  <c r="AH88" i="29"/>
  <c r="AQ88" i="29" s="1"/>
  <c r="AJ13" i="86"/>
  <c r="AK13" i="86"/>
  <c r="AT13" i="86" s="1"/>
  <c r="AJ49" i="86"/>
  <c r="AK49" i="86"/>
  <c r="AT49" i="86" s="1"/>
  <c r="AJ86" i="86"/>
  <c r="AK86" i="86"/>
  <c r="AT86" i="86" s="1"/>
  <c r="AR91" i="89"/>
  <c r="AS16" i="86"/>
  <c r="AL16" i="86"/>
  <c r="AU16" i="86" s="1"/>
  <c r="AJ38" i="86"/>
  <c r="AK38" i="86"/>
  <c r="AT38" i="86" s="1"/>
  <c r="AJ74" i="86"/>
  <c r="AK74" i="86"/>
  <c r="AT74" i="86" s="1"/>
  <c r="AJ15" i="86"/>
  <c r="AK15" i="86"/>
  <c r="AT15" i="86" s="1"/>
  <c r="AS82" i="86"/>
  <c r="AL82" i="86"/>
  <c r="AU82" i="86" s="1"/>
  <c r="AR87" i="45"/>
  <c r="AJ45" i="86"/>
  <c r="AK45" i="86"/>
  <c r="AT45" i="86" s="1"/>
  <c r="AJ58" i="86"/>
  <c r="AJ11" i="86"/>
  <c r="AK11" i="86"/>
  <c r="AT11" i="86" s="1"/>
  <c r="AJ47" i="86"/>
  <c r="AK47" i="86"/>
  <c r="AT47" i="86" s="1"/>
  <c r="AJ83" i="86"/>
  <c r="AK83" i="86"/>
  <c r="AT83" i="86" s="1"/>
  <c r="Y87" i="93"/>
  <c r="X87" i="93"/>
  <c r="Z87" i="93" s="1"/>
  <c r="AI86" i="42"/>
  <c r="AN86" i="42"/>
  <c r="Y86" i="25"/>
  <c r="Z86" i="25" s="1"/>
  <c r="X86" i="25"/>
  <c r="AJ78" i="86"/>
  <c r="AK78" i="86"/>
  <c r="AT78" i="86" s="1"/>
  <c r="AS52" i="86"/>
  <c r="AL52" i="86"/>
  <c r="AU52" i="86" s="1"/>
  <c r="AJ63" i="86"/>
  <c r="AK63" i="86"/>
  <c r="AT63" i="86" s="1"/>
  <c r="AS34" i="86"/>
  <c r="AL34" i="86"/>
  <c r="AU34" i="86" s="1"/>
  <c r="AJ12" i="86"/>
  <c r="AK12" i="86"/>
  <c r="AT12" i="86" s="1"/>
  <c r="W89" i="34"/>
  <c r="AG88" i="34"/>
  <c r="AP88" i="34" s="1"/>
  <c r="AF88" i="34"/>
  <c r="AO88" i="34" s="1"/>
  <c r="AE88" i="34"/>
  <c r="AJ26" i="86"/>
  <c r="AK26" i="86"/>
  <c r="AT26" i="86" s="1"/>
  <c r="AI87" i="38"/>
  <c r="AN87" i="38"/>
  <c r="AH86" i="33"/>
  <c r="AQ86" i="33" s="1"/>
  <c r="AJ30" i="86"/>
  <c r="AK30" i="86"/>
  <c r="AT30" i="86" s="1"/>
  <c r="AJ66" i="86"/>
  <c r="AK66" i="86"/>
  <c r="AT66" i="86" s="1"/>
  <c r="AR87" i="29"/>
  <c r="AJ85" i="86"/>
  <c r="AK85" i="86"/>
  <c r="AT85" i="86" s="1"/>
  <c r="Z88" i="29"/>
  <c r="AJ28" i="86"/>
  <c r="AJ19" i="86"/>
  <c r="AK19" i="86"/>
  <c r="AT19" i="86" s="1"/>
  <c r="AJ55" i="86"/>
  <c r="AK55" i="86"/>
  <c r="AT55" i="86" s="1"/>
  <c r="AR86" i="26"/>
  <c r="AR89" i="86"/>
  <c r="AR91" i="86" s="1"/>
  <c r="Y91" i="77"/>
  <c r="Z91" i="77" s="1"/>
  <c r="X91" i="77"/>
  <c r="AJ8" i="86"/>
  <c r="AK8" i="86"/>
  <c r="AT8" i="86" s="1"/>
  <c r="AJ44" i="86"/>
  <c r="AK44" i="86"/>
  <c r="AT44" i="86" s="1"/>
  <c r="AJ80" i="86"/>
  <c r="AK80" i="86"/>
  <c r="AT80" i="86" s="1"/>
  <c r="AH83" i="78"/>
  <c r="AQ83" i="78" s="1"/>
  <c r="AJ69" i="86"/>
  <c r="AK69" i="86"/>
  <c r="AT69" i="86" s="1"/>
  <c r="AJ51" i="86"/>
  <c r="AK51" i="86"/>
  <c r="AT51" i="86" s="1"/>
  <c r="AJ17" i="86"/>
  <c r="AK17" i="86"/>
  <c r="AT17" i="86" s="1"/>
  <c r="AJ53" i="86"/>
  <c r="AK53" i="86"/>
  <c r="AT53" i="86" s="1"/>
  <c r="AJ87" i="86"/>
  <c r="AK87" i="86"/>
  <c r="AT87" i="86" s="1"/>
  <c r="AH88" i="85"/>
  <c r="AQ88" i="85" s="1"/>
  <c r="AJ76" i="86"/>
  <c r="AN86" i="93"/>
  <c r="AI86" i="93"/>
  <c r="W87" i="46" l="1"/>
  <c r="AG86" i="46"/>
  <c r="AP86" i="46" s="1"/>
  <c r="AF86" i="46"/>
  <c r="AO86" i="46" s="1"/>
  <c r="AE86" i="46"/>
  <c r="W86" i="30"/>
  <c r="AG85" i="30"/>
  <c r="AP85" i="30" s="1"/>
  <c r="AF85" i="30"/>
  <c r="AO85" i="30" s="1"/>
  <c r="AE85" i="30"/>
  <c r="AE87" i="93"/>
  <c r="AF87" i="93"/>
  <c r="AO87" i="93" s="1"/>
  <c r="AG87" i="93"/>
  <c r="AP87" i="93" s="1"/>
  <c r="W88" i="93"/>
  <c r="AE91" i="77"/>
  <c r="AF91" i="77"/>
  <c r="AO91" i="77" s="1"/>
  <c r="W92" i="77"/>
  <c r="AG91" i="77"/>
  <c r="AP91" i="77" s="1"/>
  <c r="W87" i="25"/>
  <c r="AG86" i="25"/>
  <c r="AP86" i="25" s="1"/>
  <c r="AF86" i="25"/>
  <c r="AO86" i="25" s="1"/>
  <c r="AE86" i="25"/>
  <c r="W85" i="37"/>
  <c r="AG84" i="37"/>
  <c r="AP84" i="37" s="1"/>
  <c r="AF84" i="37"/>
  <c r="AO84" i="37" s="1"/>
  <c r="AE84" i="37"/>
  <c r="AS80" i="86"/>
  <c r="AL80" i="86"/>
  <c r="AU80" i="86" s="1"/>
  <c r="AR86" i="42"/>
  <c r="AH89" i="81"/>
  <c r="AQ89" i="81" s="1"/>
  <c r="AH87" i="41"/>
  <c r="AQ87" i="41" s="1"/>
  <c r="AS68" i="86"/>
  <c r="AL68" i="86"/>
  <c r="AU68" i="86" s="1"/>
  <c r="AS81" i="86"/>
  <c r="AL81" i="86"/>
  <c r="AU81" i="86" s="1"/>
  <c r="AL89" i="86"/>
  <c r="AU89" i="86" s="1"/>
  <c r="AS19" i="86"/>
  <c r="AL19" i="86"/>
  <c r="AU19" i="86" s="1"/>
  <c r="AS11" i="86"/>
  <c r="AL11" i="86"/>
  <c r="AU11" i="86" s="1"/>
  <c r="AS8" i="86"/>
  <c r="AL8" i="86"/>
  <c r="AU8" i="86" s="1"/>
  <c r="AS28" i="86"/>
  <c r="AL28" i="86"/>
  <c r="AU28" i="86" s="1"/>
  <c r="AS26" i="86"/>
  <c r="AL26" i="86"/>
  <c r="AU26" i="86" s="1"/>
  <c r="AS58" i="86"/>
  <c r="AL58" i="86"/>
  <c r="AU58" i="86" s="1"/>
  <c r="AS53" i="86"/>
  <c r="AL53" i="86"/>
  <c r="AU53" i="86" s="1"/>
  <c r="AS69" i="86"/>
  <c r="AL69" i="86"/>
  <c r="AU69" i="86" s="1"/>
  <c r="AH91" i="77"/>
  <c r="AQ91" i="77" s="1"/>
  <c r="AE88" i="29"/>
  <c r="W89" i="29"/>
  <c r="AG88" i="29"/>
  <c r="AP88" i="29" s="1"/>
  <c r="AF88" i="29"/>
  <c r="AO88" i="29" s="1"/>
  <c r="AS66" i="86"/>
  <c r="AL66" i="86"/>
  <c r="AU66" i="86" s="1"/>
  <c r="AI88" i="34"/>
  <c r="AN88" i="34"/>
  <c r="AS12" i="86"/>
  <c r="AL12" i="86"/>
  <c r="AU12" i="86" s="1"/>
  <c r="AS83" i="86"/>
  <c r="AL83" i="86"/>
  <c r="AU83" i="86" s="1"/>
  <c r="AS60" i="86"/>
  <c r="AL60" i="86"/>
  <c r="AU60" i="86" s="1"/>
  <c r="AR90" i="77"/>
  <c r="AN85" i="74"/>
  <c r="AI85" i="74"/>
  <c r="AN86" i="33"/>
  <c r="AI86" i="33"/>
  <c r="AS77" i="86"/>
  <c r="AL77" i="86"/>
  <c r="AU77" i="86" s="1"/>
  <c r="AS39" i="86"/>
  <c r="AL39" i="86"/>
  <c r="AU39" i="86" s="1"/>
  <c r="AS43" i="86"/>
  <c r="AL43" i="86"/>
  <c r="AU43" i="86" s="1"/>
  <c r="AS18" i="86"/>
  <c r="AL18" i="86"/>
  <c r="AU18" i="86" s="1"/>
  <c r="AS56" i="86"/>
  <c r="AL56" i="86"/>
  <c r="AU56" i="86" s="1"/>
  <c r="AS71" i="86"/>
  <c r="AL71" i="86"/>
  <c r="AU71" i="86" s="1"/>
  <c r="AS62" i="86"/>
  <c r="AL62" i="86"/>
  <c r="AU62" i="86" s="1"/>
  <c r="AR85" i="25"/>
  <c r="Z89" i="85"/>
  <c r="X89" i="85"/>
  <c r="Y89" i="85"/>
  <c r="AR83" i="73"/>
  <c r="AI87" i="94"/>
  <c r="AN87" i="94"/>
  <c r="Y88" i="82"/>
  <c r="X88" i="82"/>
  <c r="AS15" i="86"/>
  <c r="AL15" i="86"/>
  <c r="AU15" i="86" s="1"/>
  <c r="AS49" i="86"/>
  <c r="AL49" i="86"/>
  <c r="AU49" i="86" s="1"/>
  <c r="AR88" i="81"/>
  <c r="AR86" i="41"/>
  <c r="AS25" i="86"/>
  <c r="AL25" i="86"/>
  <c r="AU25" i="86" s="1"/>
  <c r="X88" i="94"/>
  <c r="Y88" i="94"/>
  <c r="AS17" i="86"/>
  <c r="AL17" i="86"/>
  <c r="AU17" i="86" s="1"/>
  <c r="AS85" i="86"/>
  <c r="AL85" i="86"/>
  <c r="AU85" i="86" s="1"/>
  <c r="AS30" i="86"/>
  <c r="AL30" i="86"/>
  <c r="AU30" i="86" s="1"/>
  <c r="AS78" i="86"/>
  <c r="AL78" i="86"/>
  <c r="AU78" i="86" s="1"/>
  <c r="AH87" i="93"/>
  <c r="AQ87" i="93" s="1"/>
  <c r="AS47" i="86"/>
  <c r="AL47" i="86"/>
  <c r="AU47" i="86" s="1"/>
  <c r="AS24" i="86"/>
  <c r="AL24" i="86"/>
  <c r="AU24" i="86" s="1"/>
  <c r="Z89" i="81"/>
  <c r="Z87" i="41"/>
  <c r="AS41" i="86"/>
  <c r="AL41" i="86"/>
  <c r="AU41" i="86" s="1"/>
  <c r="AS7" i="86"/>
  <c r="AL7" i="86"/>
  <c r="AU7" i="86" s="1"/>
  <c r="AS27" i="86"/>
  <c r="AL27" i="86"/>
  <c r="AU27" i="86" s="1"/>
  <c r="AS35" i="86"/>
  <c r="AL35" i="86"/>
  <c r="AU35" i="86" s="1"/>
  <c r="AS33" i="86"/>
  <c r="AL33" i="86"/>
  <c r="AU33" i="86" s="1"/>
  <c r="AS65" i="86"/>
  <c r="AL65" i="86"/>
  <c r="AU65" i="86" s="1"/>
  <c r="AN83" i="78"/>
  <c r="AI83" i="78"/>
  <c r="AI87" i="90"/>
  <c r="AN87" i="90"/>
  <c r="AR86" i="93"/>
  <c r="AS45" i="86"/>
  <c r="AL45" i="86"/>
  <c r="AU45" i="86" s="1"/>
  <c r="AH84" i="73"/>
  <c r="AQ84" i="73" s="1"/>
  <c r="AS36" i="86"/>
  <c r="AL36" i="86"/>
  <c r="AU36" i="86" s="1"/>
  <c r="AS55" i="86"/>
  <c r="AL55" i="86"/>
  <c r="AU55" i="86" s="1"/>
  <c r="AS76" i="86"/>
  <c r="AL76" i="86"/>
  <c r="AU76" i="86" s="1"/>
  <c r="AS44" i="86"/>
  <c r="AL44" i="86"/>
  <c r="AU44" i="86" s="1"/>
  <c r="AR87" i="38"/>
  <c r="Z89" i="34"/>
  <c r="X89" i="34"/>
  <c r="Y89" i="34"/>
  <c r="AH86" i="25"/>
  <c r="AQ86" i="25" s="1"/>
  <c r="AS74" i="86"/>
  <c r="AL74" i="86"/>
  <c r="AU74" i="86" s="1"/>
  <c r="AS13" i="86"/>
  <c r="AL13" i="86"/>
  <c r="AU13" i="86" s="1"/>
  <c r="AE88" i="45"/>
  <c r="W89" i="45"/>
  <c r="AG88" i="45"/>
  <c r="AP88" i="45" s="1"/>
  <c r="AF88" i="45"/>
  <c r="AO88" i="45" s="1"/>
  <c r="AS37" i="86"/>
  <c r="AL37" i="86"/>
  <c r="AU37" i="86" s="1"/>
  <c r="Z86" i="74"/>
  <c r="X86" i="74"/>
  <c r="Y86" i="74"/>
  <c r="AJ4" i="86"/>
  <c r="AK4" i="86"/>
  <c r="AT4" i="86" s="1"/>
  <c r="AT91" i="86" s="1"/>
  <c r="Z84" i="73"/>
  <c r="AS32" i="86"/>
  <c r="AL32" i="86"/>
  <c r="AU32" i="86" s="1"/>
  <c r="AS70" i="86"/>
  <c r="AL70" i="86"/>
  <c r="AU70" i="86" s="1"/>
  <c r="AS73" i="86"/>
  <c r="AL73" i="86"/>
  <c r="AU73" i="86" s="1"/>
  <c r="AH87" i="42"/>
  <c r="AQ87" i="42" s="1"/>
  <c r="AS59" i="86"/>
  <c r="AL59" i="86"/>
  <c r="AU59" i="86" s="1"/>
  <c r="AS75" i="86"/>
  <c r="AL75" i="86"/>
  <c r="AU75" i="86" s="1"/>
  <c r="AS50" i="86"/>
  <c r="AL50" i="86"/>
  <c r="AU50" i="86" s="1"/>
  <c r="AS21" i="86"/>
  <c r="AL21" i="86"/>
  <c r="AU21" i="86" s="1"/>
  <c r="AR85" i="46"/>
  <c r="AS29" i="86"/>
  <c r="AL29" i="86"/>
  <c r="AU29" i="86" s="1"/>
  <c r="AI87" i="82"/>
  <c r="AN87" i="82"/>
  <c r="Y93" i="89"/>
  <c r="X93" i="89"/>
  <c r="AS57" i="86"/>
  <c r="AL57" i="86"/>
  <c r="AU57" i="86" s="1"/>
  <c r="AS9" i="86"/>
  <c r="AL9" i="86"/>
  <c r="AU9" i="86" s="1"/>
  <c r="X87" i="33"/>
  <c r="Y87" i="33"/>
  <c r="AR84" i="30"/>
  <c r="AS3" i="86"/>
  <c r="AL3" i="86"/>
  <c r="AU3" i="86" s="1"/>
  <c r="AS79" i="86"/>
  <c r="AL79" i="86"/>
  <c r="AU79" i="86" s="1"/>
  <c r="AH86" i="46"/>
  <c r="AQ86" i="46" s="1"/>
  <c r="AS54" i="86"/>
  <c r="AL54" i="86"/>
  <c r="AU54" i="86" s="1"/>
  <c r="AH88" i="38"/>
  <c r="AQ88" i="38" s="1"/>
  <c r="AS67" i="86"/>
  <c r="AL67" i="86"/>
  <c r="AU67" i="86" s="1"/>
  <c r="Z87" i="42"/>
  <c r="AS31" i="86"/>
  <c r="AL31" i="86"/>
  <c r="AU31" i="86" s="1"/>
  <c r="AN88" i="85"/>
  <c r="AI88" i="85"/>
  <c r="Z88" i="90"/>
  <c r="Y88" i="90"/>
  <c r="X88" i="90"/>
  <c r="AI92" i="89"/>
  <c r="AN92" i="89"/>
  <c r="AS87" i="86"/>
  <c r="AL87" i="86"/>
  <c r="AU87" i="86" s="1"/>
  <c r="AS51" i="86"/>
  <c r="AL51" i="86"/>
  <c r="AU51" i="86" s="1"/>
  <c r="AS63" i="86"/>
  <c r="AL63" i="86"/>
  <c r="AU63" i="86" s="1"/>
  <c r="AS38" i="86"/>
  <c r="AL38" i="86"/>
  <c r="AU38" i="86" s="1"/>
  <c r="AS86" i="86"/>
  <c r="AL86" i="86"/>
  <c r="AU86" i="86" s="1"/>
  <c r="AS84" i="86"/>
  <c r="AL84" i="86"/>
  <c r="AU84" i="86" s="1"/>
  <c r="AS20" i="86"/>
  <c r="AL20" i="86"/>
  <c r="AU20" i="86" s="1"/>
  <c r="AS64" i="86"/>
  <c r="AL64" i="86"/>
  <c r="AU64" i="86" s="1"/>
  <c r="AR83" i="37"/>
  <c r="AE87" i="26"/>
  <c r="W88" i="26"/>
  <c r="AG87" i="26"/>
  <c r="AP87" i="26" s="1"/>
  <c r="AF87" i="26"/>
  <c r="AO87" i="26" s="1"/>
  <c r="AS48" i="86"/>
  <c r="AL48" i="86"/>
  <c r="AU48" i="86" s="1"/>
  <c r="AH85" i="30"/>
  <c r="AQ85" i="30" s="1"/>
  <c r="AF88" i="38"/>
  <c r="AO88" i="38" s="1"/>
  <c r="W89" i="38"/>
  <c r="AG88" i="38"/>
  <c r="AP88" i="38" s="1"/>
  <c r="AE88" i="38"/>
  <c r="AS42" i="86"/>
  <c r="AL42" i="86"/>
  <c r="AU42" i="86" s="1"/>
  <c r="AS23" i="86"/>
  <c r="AL23" i="86"/>
  <c r="AU23" i="86" s="1"/>
  <c r="AS5" i="86"/>
  <c r="AL5" i="86"/>
  <c r="AU5" i="86" s="1"/>
  <c r="AH84" i="37"/>
  <c r="AQ84" i="37" s="1"/>
  <c r="X84" i="78"/>
  <c r="Y84" i="78"/>
  <c r="AS14" i="86"/>
  <c r="AL14" i="86"/>
  <c r="AU14" i="86" s="1"/>
  <c r="AS61" i="86"/>
  <c r="AL61" i="86"/>
  <c r="AU61" i="86" s="1"/>
  <c r="AS72" i="86"/>
  <c r="AL72" i="86"/>
  <c r="AU72" i="86" s="1"/>
  <c r="X89" i="38" l="1"/>
  <c r="Y89" i="38"/>
  <c r="AI87" i="26"/>
  <c r="AN87" i="26"/>
  <c r="W89" i="90"/>
  <c r="AG88" i="90"/>
  <c r="AP88" i="90" s="1"/>
  <c r="AF88" i="90"/>
  <c r="AO88" i="90" s="1"/>
  <c r="AE88" i="90"/>
  <c r="AE86" i="74"/>
  <c r="AF86" i="74"/>
  <c r="AO86" i="74" s="1"/>
  <c r="AG86" i="74"/>
  <c r="AP86" i="74" s="1"/>
  <c r="W87" i="74"/>
  <c r="AH89" i="34"/>
  <c r="AQ89" i="34" s="1"/>
  <c r="AQ91" i="34" s="1"/>
  <c r="AZ3" i="34"/>
  <c r="AX5" i="34" s="1"/>
  <c r="S5" i="34" s="1"/>
  <c r="AC5" i="34" s="1"/>
  <c r="AB6" i="34" s="1"/>
  <c r="AX8" i="34"/>
  <c r="S8" i="34" s="1"/>
  <c r="AC8" i="34" s="1"/>
  <c r="AB9" i="34" s="1"/>
  <c r="AX14" i="34"/>
  <c r="S14" i="34" s="1"/>
  <c r="AC14" i="34" s="1"/>
  <c r="AB15" i="34" s="1"/>
  <c r="AX20" i="34"/>
  <c r="S20" i="34" s="1"/>
  <c r="AC20" i="34" s="1"/>
  <c r="AB21" i="34" s="1"/>
  <c r="AX26" i="34"/>
  <c r="S26" i="34" s="1"/>
  <c r="AC26" i="34" s="1"/>
  <c r="AB27" i="34" s="1"/>
  <c r="AX32" i="34"/>
  <c r="S32" i="34" s="1"/>
  <c r="AC32" i="34" s="1"/>
  <c r="AB33" i="34" s="1"/>
  <c r="AX38" i="34"/>
  <c r="S38" i="34" s="1"/>
  <c r="AC38" i="34" s="1"/>
  <c r="AB39" i="34" s="1"/>
  <c r="AX44" i="34"/>
  <c r="S44" i="34" s="1"/>
  <c r="AC44" i="34" s="1"/>
  <c r="AB45" i="34" s="1"/>
  <c r="AX50" i="34"/>
  <c r="S50" i="34" s="1"/>
  <c r="AC50" i="34" s="1"/>
  <c r="AB51" i="34" s="1"/>
  <c r="AX56" i="34"/>
  <c r="S56" i="34" s="1"/>
  <c r="AC56" i="34" s="1"/>
  <c r="AB57" i="34" s="1"/>
  <c r="AX62" i="34"/>
  <c r="S62" i="34" s="1"/>
  <c r="AC62" i="34" s="1"/>
  <c r="AB63" i="34" s="1"/>
  <c r="AX68" i="34"/>
  <c r="S68" i="34" s="1"/>
  <c r="AC68" i="34" s="1"/>
  <c r="AB69" i="34" s="1"/>
  <c r="AX74" i="34"/>
  <c r="S74" i="34" s="1"/>
  <c r="AC74" i="34" s="1"/>
  <c r="AB75" i="34" s="1"/>
  <c r="AX80" i="34"/>
  <c r="S80" i="34" s="1"/>
  <c r="AC80" i="34" s="1"/>
  <c r="AB81" i="34" s="1"/>
  <c r="AX86" i="34"/>
  <c r="S86" i="34" s="1"/>
  <c r="AC86" i="34" s="1"/>
  <c r="AB87" i="34" s="1"/>
  <c r="AG89" i="85"/>
  <c r="AP89" i="85" s="1"/>
  <c r="AF89" i="85"/>
  <c r="AO89" i="85" s="1"/>
  <c r="W90" i="85"/>
  <c r="AE89" i="85"/>
  <c r="AR88" i="34"/>
  <c r="AI87" i="93"/>
  <c r="AN87" i="93"/>
  <c r="AR88" i="85"/>
  <c r="AR87" i="82"/>
  <c r="AE84" i="73"/>
  <c r="AF84" i="73"/>
  <c r="AO84" i="73" s="1"/>
  <c r="W85" i="73"/>
  <c r="AG84" i="73"/>
  <c r="AP84" i="73" s="1"/>
  <c r="AI88" i="45"/>
  <c r="AN88" i="45"/>
  <c r="AG89" i="34"/>
  <c r="AP89" i="34" s="1"/>
  <c r="AP91" i="34" s="1"/>
  <c r="AF89" i="34"/>
  <c r="AO89" i="34" s="1"/>
  <c r="AO91" i="34" s="1"/>
  <c r="AE89" i="34"/>
  <c r="AX89" i="34"/>
  <c r="S89" i="34" s="1"/>
  <c r="AC89" i="34" s="1"/>
  <c r="AE87" i="41"/>
  <c r="W88" i="41"/>
  <c r="AG87" i="41"/>
  <c r="AP87" i="41" s="1"/>
  <c r="AF87" i="41"/>
  <c r="AO87" i="41" s="1"/>
  <c r="AR87" i="94"/>
  <c r="AR85" i="74"/>
  <c r="AI88" i="29"/>
  <c r="AN88" i="29"/>
  <c r="AN84" i="37"/>
  <c r="AI84" i="37"/>
  <c r="AH84" i="78"/>
  <c r="AQ84" i="78" s="1"/>
  <c r="W90" i="81"/>
  <c r="AG89" i="81"/>
  <c r="AP89" i="81" s="1"/>
  <c r="AE89" i="81"/>
  <c r="AF89" i="81"/>
  <c r="AO89" i="81" s="1"/>
  <c r="Y87" i="25"/>
  <c r="X87" i="25"/>
  <c r="AI91" i="77"/>
  <c r="AN91" i="77"/>
  <c r="AI85" i="30"/>
  <c r="AN85" i="30"/>
  <c r="AN86" i="46"/>
  <c r="AI86" i="46"/>
  <c r="Z84" i="78"/>
  <c r="AN88" i="38"/>
  <c r="AI88" i="38"/>
  <c r="AR92" i="89"/>
  <c r="AH87" i="33"/>
  <c r="AQ87" i="33" s="1"/>
  <c r="AH93" i="89"/>
  <c r="AQ93" i="89" s="1"/>
  <c r="AS4" i="86"/>
  <c r="AL4" i="86"/>
  <c r="AU4" i="86" s="1"/>
  <c r="AH88" i="94"/>
  <c r="AQ88" i="94" s="1"/>
  <c r="AH88" i="82"/>
  <c r="AQ88" i="82" s="1"/>
  <c r="X88" i="93"/>
  <c r="Y88" i="93"/>
  <c r="AH88" i="90"/>
  <c r="AQ88" i="90" s="1"/>
  <c r="AU91" i="86"/>
  <c r="C11" i="86" s="1"/>
  <c r="F39" i="97" s="1"/>
  <c r="Z87" i="33"/>
  <c r="AR87" i="90"/>
  <c r="Z88" i="94"/>
  <c r="Y85" i="37"/>
  <c r="X85" i="37"/>
  <c r="Z88" i="26"/>
  <c r="X88" i="26"/>
  <c r="Y88" i="26"/>
  <c r="W88" i="42"/>
  <c r="AG87" i="42"/>
  <c r="AP87" i="42" s="1"/>
  <c r="AF87" i="42"/>
  <c r="AO87" i="42" s="1"/>
  <c r="AE87" i="42"/>
  <c r="AS91" i="86"/>
  <c r="Z93" i="89"/>
  <c r="AH86" i="74"/>
  <c r="AQ86" i="74" s="1"/>
  <c r="X89" i="45"/>
  <c r="Y89" i="45"/>
  <c r="AR83" i="78"/>
  <c r="Z88" i="82"/>
  <c r="AH89" i="85"/>
  <c r="AQ89" i="85" s="1"/>
  <c r="AR86" i="33"/>
  <c r="X89" i="29"/>
  <c r="Y89" i="29"/>
  <c r="AI86" i="25"/>
  <c r="AN86" i="25"/>
  <c r="Y92" i="77"/>
  <c r="X92" i="77"/>
  <c r="Z86" i="30"/>
  <c r="Y86" i="30"/>
  <c r="X86" i="30"/>
  <c r="X87" i="46"/>
  <c r="Y87" i="46"/>
  <c r="AK6" i="34" l="1"/>
  <c r="AT6" i="34" s="1"/>
  <c r="AK63" i="34"/>
  <c r="AT63" i="34" s="1"/>
  <c r="AJ15" i="34"/>
  <c r="AK15" i="34"/>
  <c r="AT15" i="34" s="1"/>
  <c r="AH92" i="77"/>
  <c r="AQ92" i="77" s="1"/>
  <c r="AH89" i="29"/>
  <c r="AQ89" i="29" s="1"/>
  <c r="AH85" i="37"/>
  <c r="AQ85" i="37" s="1"/>
  <c r="X90" i="85"/>
  <c r="Y90" i="85"/>
  <c r="AR86" i="25"/>
  <c r="AI87" i="42"/>
  <c r="AN87" i="42"/>
  <c r="AH88" i="26"/>
  <c r="AQ88" i="26" s="1"/>
  <c r="AR88" i="38"/>
  <c r="AR85" i="30"/>
  <c r="AN89" i="34"/>
  <c r="AN91" i="34" s="1"/>
  <c r="AI89" i="34"/>
  <c r="Y85" i="73"/>
  <c r="X85" i="73"/>
  <c r="AX87" i="34"/>
  <c r="S87" i="34" s="1"/>
  <c r="AC87" i="34" s="1"/>
  <c r="AB88" i="34" s="1"/>
  <c r="AX81" i="34"/>
  <c r="S81" i="34" s="1"/>
  <c r="AC81" i="34" s="1"/>
  <c r="AB82" i="34" s="1"/>
  <c r="AX75" i="34"/>
  <c r="S75" i="34" s="1"/>
  <c r="AC75" i="34" s="1"/>
  <c r="AB76" i="34" s="1"/>
  <c r="AX69" i="34"/>
  <c r="S69" i="34" s="1"/>
  <c r="AC69" i="34" s="1"/>
  <c r="AB70" i="34" s="1"/>
  <c r="AX63" i="34"/>
  <c r="S63" i="34" s="1"/>
  <c r="AC63" i="34" s="1"/>
  <c r="AB64" i="34" s="1"/>
  <c r="AX57" i="34"/>
  <c r="S57" i="34" s="1"/>
  <c r="AC57" i="34" s="1"/>
  <c r="AB58" i="34" s="1"/>
  <c r="AX51" i="34"/>
  <c r="S51" i="34" s="1"/>
  <c r="AC51" i="34" s="1"/>
  <c r="AB52" i="34" s="1"/>
  <c r="AX45" i="34"/>
  <c r="S45" i="34" s="1"/>
  <c r="AC45" i="34" s="1"/>
  <c r="AB46" i="34" s="1"/>
  <c r="AX39" i="34"/>
  <c r="S39" i="34" s="1"/>
  <c r="AC39" i="34" s="1"/>
  <c r="AB40" i="34" s="1"/>
  <c r="AX33" i="34"/>
  <c r="S33" i="34" s="1"/>
  <c r="AC33" i="34" s="1"/>
  <c r="AB34" i="34" s="1"/>
  <c r="AX27" i="34"/>
  <c r="S27" i="34" s="1"/>
  <c r="AC27" i="34" s="1"/>
  <c r="AB28" i="34" s="1"/>
  <c r="AX21" i="34"/>
  <c r="S21" i="34" s="1"/>
  <c r="AC21" i="34" s="1"/>
  <c r="AB22" i="34" s="1"/>
  <c r="AX15" i="34"/>
  <c r="S15" i="34" s="1"/>
  <c r="AC15" i="34" s="1"/>
  <c r="AB16" i="34" s="1"/>
  <c r="AX9" i="34"/>
  <c r="S9" i="34" s="1"/>
  <c r="AC9" i="34" s="1"/>
  <c r="AB10" i="34" s="1"/>
  <c r="AX3" i="34"/>
  <c r="S3" i="34" s="1"/>
  <c r="AC3" i="34" s="1"/>
  <c r="X89" i="90"/>
  <c r="Y89" i="90"/>
  <c r="AJ81" i="34"/>
  <c r="AK81" i="34"/>
  <c r="AT81" i="34" s="1"/>
  <c r="AJ45" i="34"/>
  <c r="AK45" i="34"/>
  <c r="AT45" i="34" s="1"/>
  <c r="AJ33" i="34"/>
  <c r="AK33" i="34"/>
  <c r="AT33" i="34" s="1"/>
  <c r="AI86" i="74"/>
  <c r="AN86" i="74"/>
  <c r="AN89" i="85"/>
  <c r="AI89" i="85"/>
  <c r="AJ69" i="34"/>
  <c r="AK69" i="34"/>
  <c r="AT69" i="34" s="1"/>
  <c r="AJ39" i="34"/>
  <c r="AK39" i="34"/>
  <c r="AT39" i="34" s="1"/>
  <c r="AX85" i="34"/>
  <c r="S85" i="34" s="1"/>
  <c r="AC85" i="34" s="1"/>
  <c r="AB86" i="34" s="1"/>
  <c r="AX73" i="34"/>
  <c r="S73" i="34" s="1"/>
  <c r="AC73" i="34" s="1"/>
  <c r="AB74" i="34" s="1"/>
  <c r="AX61" i="34"/>
  <c r="S61" i="34" s="1"/>
  <c r="AC61" i="34" s="1"/>
  <c r="AB62" i="34" s="1"/>
  <c r="AX55" i="34"/>
  <c r="S55" i="34" s="1"/>
  <c r="AC55" i="34" s="1"/>
  <c r="AB56" i="34" s="1"/>
  <c r="AX49" i="34"/>
  <c r="S49" i="34" s="1"/>
  <c r="AC49" i="34" s="1"/>
  <c r="AB50" i="34" s="1"/>
  <c r="AX37" i="34"/>
  <c r="S37" i="34" s="1"/>
  <c r="AC37" i="34" s="1"/>
  <c r="AB38" i="34" s="1"/>
  <c r="AX31" i="34"/>
  <c r="S31" i="34" s="1"/>
  <c r="AC31" i="34" s="1"/>
  <c r="AB32" i="3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X7" i="34"/>
  <c r="S7" i="34" s="1"/>
  <c r="AC7" i="34" s="1"/>
  <c r="AB8" i="34" s="1"/>
  <c r="AN88" i="90"/>
  <c r="AI88" i="90"/>
  <c r="AR87" i="26"/>
  <c r="AR88" i="29"/>
  <c r="AJ75" i="34"/>
  <c r="AK75" i="34"/>
  <c r="AT75" i="34" s="1"/>
  <c r="AJ51" i="34"/>
  <c r="AK51" i="34"/>
  <c r="AT51" i="34" s="1"/>
  <c r="AJ9" i="34"/>
  <c r="AK9" i="34"/>
  <c r="AT9" i="34" s="1"/>
  <c r="AR91" i="77"/>
  <c r="AH87" i="46"/>
  <c r="AQ87" i="46" s="1"/>
  <c r="AH89" i="45"/>
  <c r="AQ89" i="45" s="1"/>
  <c r="Y88" i="42"/>
  <c r="X88" i="42"/>
  <c r="AR86" i="46"/>
  <c r="AH87" i="25"/>
  <c r="AQ87" i="25" s="1"/>
  <c r="AI84" i="73"/>
  <c r="AN84" i="73"/>
  <c r="AR87" i="93"/>
  <c r="AX84" i="34"/>
  <c r="S84" i="34" s="1"/>
  <c r="AC84" i="34" s="1"/>
  <c r="AB85" i="34" s="1"/>
  <c r="AX78" i="34"/>
  <c r="S78" i="34" s="1"/>
  <c r="AC78" i="34" s="1"/>
  <c r="AB79" i="34" s="1"/>
  <c r="AX72" i="34"/>
  <c r="S72" i="34" s="1"/>
  <c r="AC72" i="34" s="1"/>
  <c r="AB73" i="34" s="1"/>
  <c r="AX66" i="34"/>
  <c r="S66" i="34" s="1"/>
  <c r="AC66" i="34" s="1"/>
  <c r="AB67" i="34" s="1"/>
  <c r="AX60" i="34"/>
  <c r="S60" i="34" s="1"/>
  <c r="AC60" i="34" s="1"/>
  <c r="AB61" i="34" s="1"/>
  <c r="AX54" i="34"/>
  <c r="S54" i="34" s="1"/>
  <c r="AC54" i="34" s="1"/>
  <c r="AB55" i="34" s="1"/>
  <c r="AX48" i="34"/>
  <c r="S48" i="34" s="1"/>
  <c r="AC48" i="34" s="1"/>
  <c r="AB49" i="34" s="1"/>
  <c r="AX42" i="34"/>
  <c r="S42" i="34" s="1"/>
  <c r="AC42" i="34" s="1"/>
  <c r="AB43" i="34" s="1"/>
  <c r="AX36" i="34"/>
  <c r="S36" i="34" s="1"/>
  <c r="AC36" i="34" s="1"/>
  <c r="AB37" i="34" s="1"/>
  <c r="AX30" i="34"/>
  <c r="S30" i="34" s="1"/>
  <c r="AC30" i="34" s="1"/>
  <c r="AB31" i="34" s="1"/>
  <c r="AX24" i="34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Z87" i="74"/>
  <c r="Y87" i="74"/>
  <c r="X87" i="74"/>
  <c r="AJ21" i="34"/>
  <c r="AK21" i="34"/>
  <c r="AT21" i="34" s="1"/>
  <c r="Z89" i="29"/>
  <c r="Z87" i="46"/>
  <c r="Z92" i="77"/>
  <c r="Z89" i="45"/>
  <c r="AF93" i="89"/>
  <c r="AO93" i="89" s="1"/>
  <c r="W94" i="89"/>
  <c r="AG93" i="89"/>
  <c r="AP93" i="89" s="1"/>
  <c r="AE93" i="89"/>
  <c r="Z85" i="37"/>
  <c r="AH88" i="93"/>
  <c r="AQ88" i="93" s="1"/>
  <c r="X90" i="81"/>
  <c r="Y90" i="81"/>
  <c r="AR84" i="37"/>
  <c r="AI87" i="41"/>
  <c r="AN87" i="41"/>
  <c r="AR88" i="45"/>
  <c r="AX83" i="34"/>
  <c r="S83" i="34" s="1"/>
  <c r="AC83" i="34" s="1"/>
  <c r="AB84" i="34" s="1"/>
  <c r="AX77" i="34"/>
  <c r="S77" i="34" s="1"/>
  <c r="AC77" i="34" s="1"/>
  <c r="AB78" i="34" s="1"/>
  <c r="AX71" i="34"/>
  <c r="S71" i="34" s="1"/>
  <c r="AC71" i="34" s="1"/>
  <c r="AB72" i="34" s="1"/>
  <c r="AX65" i="34"/>
  <c r="S65" i="34" s="1"/>
  <c r="AC65" i="34" s="1"/>
  <c r="AB66" i="34" s="1"/>
  <c r="AX59" i="34"/>
  <c r="S59" i="34" s="1"/>
  <c r="AC59" i="34" s="1"/>
  <c r="AB60" i="34" s="1"/>
  <c r="AX53" i="34"/>
  <c r="S53" i="34" s="1"/>
  <c r="AC53" i="34" s="1"/>
  <c r="AB54" i="34" s="1"/>
  <c r="AX47" i="34"/>
  <c r="S47" i="34" s="1"/>
  <c r="AC47" i="34" s="1"/>
  <c r="AB48" i="34" s="1"/>
  <c r="AX41" i="34"/>
  <c r="S41" i="34" s="1"/>
  <c r="AC41" i="34" s="1"/>
  <c r="AB42" i="34" s="1"/>
  <c r="AX35" i="34"/>
  <c r="S35" i="34" s="1"/>
  <c r="AC35" i="34" s="1"/>
  <c r="AB36" i="34" s="1"/>
  <c r="AX29" i="34"/>
  <c r="S29" i="34" s="1"/>
  <c r="AC29" i="34" s="1"/>
  <c r="AB30" i="34" s="1"/>
  <c r="AX23" i="34"/>
  <c r="S23" i="34" s="1"/>
  <c r="AC23" i="34" s="1"/>
  <c r="AB24" i="34" s="1"/>
  <c r="AX17" i="34"/>
  <c r="S17" i="34" s="1"/>
  <c r="AC17" i="34" s="1"/>
  <c r="AB18" i="34" s="1"/>
  <c r="AX11" i="34"/>
  <c r="S11" i="34" s="1"/>
  <c r="AC11" i="34" s="1"/>
  <c r="AB12" i="34" s="1"/>
  <c r="AX4" i="34"/>
  <c r="S4" i="34" s="1"/>
  <c r="AC4" i="34" s="1"/>
  <c r="AB5" i="34" s="1"/>
  <c r="AH89" i="38"/>
  <c r="AQ89" i="38" s="1"/>
  <c r="AQ91" i="38" s="1"/>
  <c r="AZ3" i="38"/>
  <c r="AX3" i="38" s="1"/>
  <c r="S3" i="38" s="1"/>
  <c r="AC3" i="38" s="1"/>
  <c r="AX5" i="38"/>
  <c r="S5" i="38" s="1"/>
  <c r="AC5" i="38" s="1"/>
  <c r="AB6" i="38" s="1"/>
  <c r="AX6" i="38"/>
  <c r="S6" i="38" s="1"/>
  <c r="AC6" i="38" s="1"/>
  <c r="AB7" i="38" s="1"/>
  <c r="AX7" i="38"/>
  <c r="S7" i="38" s="1"/>
  <c r="AC7" i="38" s="1"/>
  <c r="AB8" i="38" s="1"/>
  <c r="AX8" i="38"/>
  <c r="S8" i="38" s="1"/>
  <c r="AC8" i="38" s="1"/>
  <c r="AB9" i="38" s="1"/>
  <c r="AX9" i="38"/>
  <c r="S9" i="38" s="1"/>
  <c r="AC9" i="38" s="1"/>
  <c r="AB10" i="38" s="1"/>
  <c r="AX10" i="38"/>
  <c r="S10" i="38" s="1"/>
  <c r="AC10" i="38" s="1"/>
  <c r="AB11" i="38" s="1"/>
  <c r="AX11" i="38"/>
  <c r="S11" i="38" s="1"/>
  <c r="AC11" i="38" s="1"/>
  <c r="AB12" i="38" s="1"/>
  <c r="AX12" i="38"/>
  <c r="S12" i="38" s="1"/>
  <c r="AC12" i="38" s="1"/>
  <c r="AB13" i="38" s="1"/>
  <c r="AX13" i="38"/>
  <c r="S13" i="38" s="1"/>
  <c r="AC13" i="38" s="1"/>
  <c r="AB14" i="38" s="1"/>
  <c r="AX14" i="38"/>
  <c r="S14" i="38" s="1"/>
  <c r="AC14" i="38" s="1"/>
  <c r="AB15" i="38" s="1"/>
  <c r="AX15" i="38"/>
  <c r="S15" i="38" s="1"/>
  <c r="AC15" i="38" s="1"/>
  <c r="AB16" i="38" s="1"/>
  <c r="AX16" i="38"/>
  <c r="S16" i="38" s="1"/>
  <c r="AC16" i="38" s="1"/>
  <c r="AB17" i="38" s="1"/>
  <c r="AX17" i="38"/>
  <c r="S17" i="38" s="1"/>
  <c r="AC17" i="38" s="1"/>
  <c r="AB18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2" i="38"/>
  <c r="S22" i="38" s="1"/>
  <c r="AC22" i="38" s="1"/>
  <c r="AB23" i="38" s="1"/>
  <c r="AX23" i="38"/>
  <c r="S23" i="38" s="1"/>
  <c r="AC23" i="38" s="1"/>
  <c r="AB24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5" i="38"/>
  <c r="S85" i="38" s="1"/>
  <c r="AC85" i="38" s="1"/>
  <c r="AB86" i="38" s="1"/>
  <c r="AX84" i="38"/>
  <c r="S84" i="38" s="1"/>
  <c r="AC84" i="38" s="1"/>
  <c r="AB85" i="38" s="1"/>
  <c r="AX88" i="38"/>
  <c r="S88" i="38" s="1"/>
  <c r="AC88" i="38" s="1"/>
  <c r="AB89" i="38" s="1"/>
  <c r="AX86" i="38"/>
  <c r="S86" i="38" s="1"/>
  <c r="AC86" i="38" s="1"/>
  <c r="AB87" i="38" s="1"/>
  <c r="AX87" i="38"/>
  <c r="S87" i="38" s="1"/>
  <c r="AC87" i="38" s="1"/>
  <c r="AB88" i="38" s="1"/>
  <c r="W87" i="30"/>
  <c r="AG86" i="30"/>
  <c r="AP86" i="30" s="1"/>
  <c r="AF86" i="30"/>
  <c r="AO86" i="30" s="1"/>
  <c r="AE86" i="30"/>
  <c r="W89" i="26"/>
  <c r="AG88" i="26"/>
  <c r="AP88" i="26" s="1"/>
  <c r="AF88" i="26"/>
  <c r="AO88" i="26" s="1"/>
  <c r="AE88" i="26"/>
  <c r="AJ87" i="34"/>
  <c r="AK87" i="34"/>
  <c r="AT87" i="34" s="1"/>
  <c r="AJ57" i="34"/>
  <c r="AK57" i="34"/>
  <c r="AT57" i="34" s="1"/>
  <c r="AJ27" i="34"/>
  <c r="AK27" i="34"/>
  <c r="AT27" i="34" s="1"/>
  <c r="AF87" i="33"/>
  <c r="AO87" i="33" s="1"/>
  <c r="AE87" i="33"/>
  <c r="W88" i="33"/>
  <c r="AG87" i="33"/>
  <c r="AP87" i="33" s="1"/>
  <c r="AE84" i="78"/>
  <c r="AF84" i="78"/>
  <c r="AO84" i="78" s="1"/>
  <c r="W85" i="78"/>
  <c r="AG84" i="78"/>
  <c r="AP84" i="78" s="1"/>
  <c r="AN89" i="81"/>
  <c r="AI89" i="81"/>
  <c r="X88" i="41"/>
  <c r="Y88" i="41"/>
  <c r="AX79" i="34"/>
  <c r="S79" i="34" s="1"/>
  <c r="AC79" i="34" s="1"/>
  <c r="AB80" i="34" s="1"/>
  <c r="AX67" i="34"/>
  <c r="S67" i="34" s="1"/>
  <c r="AC67" i="34" s="1"/>
  <c r="AB68" i="34" s="1"/>
  <c r="AX43" i="34"/>
  <c r="S43" i="34" s="1"/>
  <c r="AC43" i="34" s="1"/>
  <c r="AB44" i="34" s="1"/>
  <c r="AH86" i="30"/>
  <c r="AQ86" i="30" s="1"/>
  <c r="W89" i="82"/>
  <c r="AG88" i="82"/>
  <c r="AP88" i="82" s="1"/>
  <c r="AF88" i="82"/>
  <c r="AO88" i="82" s="1"/>
  <c r="AE88" i="82"/>
  <c r="AF88" i="94"/>
  <c r="AO88" i="94" s="1"/>
  <c r="W89" i="94"/>
  <c r="AG88" i="94"/>
  <c r="AP88" i="94" s="1"/>
  <c r="AE88" i="94"/>
  <c r="Z88" i="93"/>
  <c r="Z87" i="25"/>
  <c r="AX88" i="34"/>
  <c r="S88" i="34" s="1"/>
  <c r="AC88" i="34" s="1"/>
  <c r="AB89" i="34" s="1"/>
  <c r="AX82" i="34"/>
  <c r="S82" i="34" s="1"/>
  <c r="AC82" i="34" s="1"/>
  <c r="AB83" i="34" s="1"/>
  <c r="AX76" i="34"/>
  <c r="S76" i="34" s="1"/>
  <c r="AC76" i="34" s="1"/>
  <c r="AB77" i="34" s="1"/>
  <c r="AX70" i="34"/>
  <c r="S70" i="34" s="1"/>
  <c r="AC70" i="34" s="1"/>
  <c r="AB71" i="34" s="1"/>
  <c r="AX64" i="34"/>
  <c r="S64" i="34" s="1"/>
  <c r="AC64" i="34" s="1"/>
  <c r="AB65" i="34" s="1"/>
  <c r="AX58" i="34"/>
  <c r="S58" i="34" s="1"/>
  <c r="AC58" i="34" s="1"/>
  <c r="AB59" i="34" s="1"/>
  <c r="AX52" i="34"/>
  <c r="S52" i="34" s="1"/>
  <c r="AC52" i="34" s="1"/>
  <c r="AB53" i="34" s="1"/>
  <c r="AX46" i="34"/>
  <c r="S46" i="34" s="1"/>
  <c r="AC46" i="34" s="1"/>
  <c r="AB47" i="34" s="1"/>
  <c r="AX40" i="34"/>
  <c r="S40" i="34" s="1"/>
  <c r="AC40" i="34" s="1"/>
  <c r="AB41" i="34" s="1"/>
  <c r="AX34" i="34"/>
  <c r="S34" i="34" s="1"/>
  <c r="AC34" i="34" s="1"/>
  <c r="AB35" i="34" s="1"/>
  <c r="AX28" i="34"/>
  <c r="S28" i="34" s="1"/>
  <c r="AC28" i="34" s="1"/>
  <c r="AB29" i="34" s="1"/>
  <c r="AX22" i="34"/>
  <c r="S22" i="34" s="1"/>
  <c r="AC22" i="34" s="1"/>
  <c r="AB23" i="34" s="1"/>
  <c r="AX16" i="34"/>
  <c r="S16" i="34" s="1"/>
  <c r="AC16" i="34" s="1"/>
  <c r="AB17" i="34" s="1"/>
  <c r="AX10" i="34"/>
  <c r="S10" i="34" s="1"/>
  <c r="AC10" i="34" s="1"/>
  <c r="AB11" i="34" s="1"/>
  <c r="Z89" i="38"/>
  <c r="AJ3" i="38" l="1"/>
  <c r="AB4" i="38"/>
  <c r="AJ29" i="34"/>
  <c r="AK29" i="34"/>
  <c r="AT29" i="34" s="1"/>
  <c r="AJ65" i="34"/>
  <c r="AK65" i="34"/>
  <c r="AT65" i="34" s="1"/>
  <c r="W89" i="93"/>
  <c r="AG88" i="93"/>
  <c r="AP88" i="93" s="1"/>
  <c r="AF88" i="93"/>
  <c r="AO88" i="93" s="1"/>
  <c r="AE88" i="93"/>
  <c r="AJ80" i="34"/>
  <c r="AK80" i="34"/>
  <c r="AT80" i="34" s="1"/>
  <c r="AJ86" i="38"/>
  <c r="AK86" i="38"/>
  <c r="AT86" i="38" s="1"/>
  <c r="AJ79" i="38"/>
  <c r="AK79" i="38"/>
  <c r="AT79" i="38" s="1"/>
  <c r="AJ73" i="38"/>
  <c r="AK73" i="38"/>
  <c r="AT73" i="38" s="1"/>
  <c r="AJ67" i="38"/>
  <c r="AK67" i="38"/>
  <c r="AT67" i="38" s="1"/>
  <c r="AJ61" i="38"/>
  <c r="AK61" i="38"/>
  <c r="AT61" i="38" s="1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J5" i="34"/>
  <c r="AK5" i="34"/>
  <c r="AT5" i="34" s="1"/>
  <c r="AJ42" i="34"/>
  <c r="AK42" i="34"/>
  <c r="AT42" i="34" s="1"/>
  <c r="AJ78" i="34"/>
  <c r="AK78" i="34"/>
  <c r="AT78" i="34" s="1"/>
  <c r="AF87" i="46"/>
  <c r="AO87" i="46" s="1"/>
  <c r="AE87" i="46"/>
  <c r="W88" i="46"/>
  <c r="AG87" i="46"/>
  <c r="AP87" i="46" s="1"/>
  <c r="W88" i="74"/>
  <c r="AG87" i="74"/>
  <c r="AP87" i="74" s="1"/>
  <c r="AF87" i="74"/>
  <c r="AO87" i="74" s="1"/>
  <c r="AE87" i="74"/>
  <c r="AJ37" i="34"/>
  <c r="AK37" i="34"/>
  <c r="AT37" i="34" s="1"/>
  <c r="AJ73" i="34"/>
  <c r="AK73" i="34"/>
  <c r="AT73" i="34" s="1"/>
  <c r="AR84" i="73"/>
  <c r="AS9" i="34"/>
  <c r="AL9" i="34"/>
  <c r="AU9" i="34" s="1"/>
  <c r="AJ14" i="34"/>
  <c r="AK14" i="34"/>
  <c r="AT14" i="34" s="1"/>
  <c r="AJ56" i="34"/>
  <c r="AK56" i="34"/>
  <c r="AT56" i="34" s="1"/>
  <c r="AJ22" i="34"/>
  <c r="AK22" i="34"/>
  <c r="AT22" i="34" s="1"/>
  <c r="AJ58" i="34"/>
  <c r="AK58" i="34"/>
  <c r="AT58" i="34" s="1"/>
  <c r="AH85" i="73"/>
  <c r="AQ85" i="73" s="1"/>
  <c r="AJ71" i="34"/>
  <c r="AK71" i="34"/>
  <c r="AT71" i="34" s="1"/>
  <c r="AN88" i="82"/>
  <c r="AI88" i="82"/>
  <c r="Z85" i="78"/>
  <c r="X85" i="78"/>
  <c r="Y85" i="78"/>
  <c r="X87" i="30"/>
  <c r="Y87" i="30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J12" i="34"/>
  <c r="AK12" i="34"/>
  <c r="AT12" i="34" s="1"/>
  <c r="AJ48" i="34"/>
  <c r="AK48" i="34"/>
  <c r="AT48" i="34" s="1"/>
  <c r="AJ84" i="34"/>
  <c r="AK84" i="34"/>
  <c r="AT84" i="34" s="1"/>
  <c r="W90" i="29"/>
  <c r="AG89" i="29"/>
  <c r="AP89" i="29" s="1"/>
  <c r="AF89" i="29"/>
  <c r="AO89" i="29" s="1"/>
  <c r="AE89" i="29"/>
  <c r="AJ7" i="34"/>
  <c r="AK7" i="34"/>
  <c r="AT7" i="34" s="1"/>
  <c r="AJ43" i="34"/>
  <c r="AK43" i="34"/>
  <c r="AT43" i="34" s="1"/>
  <c r="AJ79" i="34"/>
  <c r="AK79" i="34"/>
  <c r="AT79" i="34" s="1"/>
  <c r="AJ20" i="34"/>
  <c r="AK20" i="34"/>
  <c r="AT20" i="34" s="1"/>
  <c r="AJ62" i="34"/>
  <c r="AK62" i="34"/>
  <c r="AT62" i="34" s="1"/>
  <c r="AS69" i="34"/>
  <c r="AL69" i="34"/>
  <c r="AU69" i="34" s="1"/>
  <c r="AS33" i="34"/>
  <c r="AL33" i="34"/>
  <c r="AU33" i="34" s="1"/>
  <c r="AH89" i="90"/>
  <c r="AQ89" i="90" s="1"/>
  <c r="AQ91" i="90" s="1"/>
  <c r="AX3" i="90"/>
  <c r="S3" i="90" s="1"/>
  <c r="AC3" i="90" s="1"/>
  <c r="AX5" i="90"/>
  <c r="S5" i="90" s="1"/>
  <c r="AC5" i="90" s="1"/>
  <c r="AB6" i="90" s="1"/>
  <c r="AX4" i="90"/>
  <c r="S4" i="90" s="1"/>
  <c r="AC4" i="90" s="1"/>
  <c r="AB5" i="90" s="1"/>
  <c r="AZ3" i="90"/>
  <c r="AX6" i="90"/>
  <c r="S6" i="90" s="1"/>
  <c r="AC6" i="90" s="1"/>
  <c r="AB7" i="90" s="1"/>
  <c r="AX7" i="90"/>
  <c r="S7" i="90" s="1"/>
  <c r="AC7" i="90" s="1"/>
  <c r="AB8" i="90" s="1"/>
  <c r="AX8" i="90"/>
  <c r="S8" i="90" s="1"/>
  <c r="AC8" i="90" s="1"/>
  <c r="AB9" i="90" s="1"/>
  <c r="AX9" i="90"/>
  <c r="S9" i="90" s="1"/>
  <c r="AC9" i="90" s="1"/>
  <c r="AB10" i="90" s="1"/>
  <c r="AX10" i="90"/>
  <c r="S10" i="90" s="1"/>
  <c r="AC10" i="90" s="1"/>
  <c r="AB11" i="90" s="1"/>
  <c r="AX11" i="90"/>
  <c r="S11" i="90" s="1"/>
  <c r="AC11" i="90" s="1"/>
  <c r="AB12" i="90" s="1"/>
  <c r="AX12" i="90"/>
  <c r="S12" i="90" s="1"/>
  <c r="AC12" i="90" s="1"/>
  <c r="AB13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6" i="90"/>
  <c r="S86" i="90" s="1"/>
  <c r="AC86" i="90" s="1"/>
  <c r="AB87" i="90" s="1"/>
  <c r="AX85" i="90"/>
  <c r="S85" i="90" s="1"/>
  <c r="AC85" i="90" s="1"/>
  <c r="AB86" i="90" s="1"/>
  <c r="AX88" i="90"/>
  <c r="S88" i="90" s="1"/>
  <c r="AC88" i="90" s="1"/>
  <c r="AB89" i="90" s="1"/>
  <c r="AX84" i="90"/>
  <c r="S84" i="90" s="1"/>
  <c r="AC84" i="90" s="1"/>
  <c r="AB85" i="90" s="1"/>
  <c r="AX87" i="90"/>
  <c r="S87" i="90" s="1"/>
  <c r="AC87" i="90" s="1"/>
  <c r="AB88" i="90" s="1"/>
  <c r="AJ28" i="34"/>
  <c r="AK28" i="34"/>
  <c r="AT28" i="34" s="1"/>
  <c r="AJ64" i="34"/>
  <c r="AK64" i="34"/>
  <c r="AT64" i="34" s="1"/>
  <c r="AH90" i="85"/>
  <c r="AQ90" i="85" s="1"/>
  <c r="AS15" i="34"/>
  <c r="AL15" i="34"/>
  <c r="AU15" i="34" s="1"/>
  <c r="AS57" i="34"/>
  <c r="AL57" i="34"/>
  <c r="AU57" i="34" s="1"/>
  <c r="AF89" i="38"/>
  <c r="AO89" i="38" s="1"/>
  <c r="AO91" i="38" s="1"/>
  <c r="AE89" i="38"/>
  <c r="AX89" i="38"/>
  <c r="S89" i="38" s="1"/>
  <c r="AC89" i="38" s="1"/>
  <c r="AG89" i="38"/>
  <c r="AP89" i="38" s="1"/>
  <c r="AP91" i="38" s="1"/>
  <c r="AJ41" i="34"/>
  <c r="AK41" i="34"/>
  <c r="AT41" i="34" s="1"/>
  <c r="AJ77" i="34"/>
  <c r="AK77" i="34"/>
  <c r="AT77" i="34" s="1"/>
  <c r="AN88" i="94"/>
  <c r="AI88" i="94"/>
  <c r="AH88" i="41"/>
  <c r="AQ88" i="41" s="1"/>
  <c r="AN87" i="33"/>
  <c r="AI87" i="33"/>
  <c r="X89" i="26"/>
  <c r="Y89" i="26"/>
  <c r="AJ88" i="38"/>
  <c r="AK88" i="38"/>
  <c r="AT88" i="38" s="1"/>
  <c r="AJ83" i="38"/>
  <c r="AK83" i="38"/>
  <c r="AT83" i="38" s="1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J47" i="38"/>
  <c r="AK47" i="38"/>
  <c r="AT47" i="38" s="1"/>
  <c r="AJ41" i="38"/>
  <c r="AK41" i="38"/>
  <c r="AT41" i="38" s="1"/>
  <c r="AJ35" i="38"/>
  <c r="AK35" i="38"/>
  <c r="AT35" i="38" s="1"/>
  <c r="AJ29" i="38"/>
  <c r="AK29" i="38"/>
  <c r="AT29" i="38" s="1"/>
  <c r="AJ23" i="38"/>
  <c r="AK23" i="38"/>
  <c r="AT23" i="38" s="1"/>
  <c r="AK17" i="38"/>
  <c r="AT17" i="38" s="1"/>
  <c r="AJ17" i="38"/>
  <c r="AJ11" i="38"/>
  <c r="AK11" i="38"/>
  <c r="AT11" i="38" s="1"/>
  <c r="AJ18" i="34"/>
  <c r="AK18" i="34"/>
  <c r="AT18" i="34" s="1"/>
  <c r="AJ54" i="34"/>
  <c r="AK54" i="34"/>
  <c r="AT54" i="34" s="1"/>
  <c r="X94" i="89"/>
  <c r="Y94" i="89"/>
  <c r="AJ13" i="34"/>
  <c r="AK13" i="34"/>
  <c r="AT13" i="34" s="1"/>
  <c r="AJ49" i="34"/>
  <c r="AK49" i="34"/>
  <c r="AT49" i="34" s="1"/>
  <c r="AJ85" i="34"/>
  <c r="AK85" i="34"/>
  <c r="AT85" i="34" s="1"/>
  <c r="AH88" i="42"/>
  <c r="AQ88" i="42" s="1"/>
  <c r="AS51" i="34"/>
  <c r="AL51" i="34"/>
  <c r="AU51" i="34" s="1"/>
  <c r="AJ26" i="34"/>
  <c r="AK26" i="34"/>
  <c r="AT26" i="34" s="1"/>
  <c r="AJ74" i="34"/>
  <c r="AK74" i="34"/>
  <c r="AT74" i="34" s="1"/>
  <c r="AR89" i="85"/>
  <c r="Z89" i="90"/>
  <c r="AJ34" i="34"/>
  <c r="AK34" i="34"/>
  <c r="AT34" i="34" s="1"/>
  <c r="AJ70" i="34"/>
  <c r="AK70" i="34"/>
  <c r="AT70" i="34" s="1"/>
  <c r="Z85" i="73"/>
  <c r="Z90" i="85"/>
  <c r="AJ35" i="34"/>
  <c r="AK35" i="34"/>
  <c r="AT35" i="34" s="1"/>
  <c r="Y88" i="33"/>
  <c r="X88" i="33"/>
  <c r="AJ11" i="34"/>
  <c r="AK11" i="34"/>
  <c r="AT11" i="34" s="1"/>
  <c r="AJ47" i="34"/>
  <c r="AK47" i="34"/>
  <c r="AT47" i="34" s="1"/>
  <c r="AJ83" i="34"/>
  <c r="AK83" i="34"/>
  <c r="AT83" i="34" s="1"/>
  <c r="Z88" i="41"/>
  <c r="AS87" i="34"/>
  <c r="AL87" i="34"/>
  <c r="AU87" i="34" s="1"/>
  <c r="AJ87" i="38"/>
  <c r="AK87" i="38"/>
  <c r="AT87" i="38" s="1"/>
  <c r="AJ82" i="38"/>
  <c r="AK82" i="38"/>
  <c r="AT82" i="38" s="1"/>
  <c r="AJ76" i="38"/>
  <c r="AK76" i="38"/>
  <c r="AT76" i="38" s="1"/>
  <c r="AJ70" i="38"/>
  <c r="AK70" i="38"/>
  <c r="AT70" i="38" s="1"/>
  <c r="AJ64" i="38"/>
  <c r="AK64" i="38"/>
  <c r="AT64" i="38" s="1"/>
  <c r="AJ58" i="38"/>
  <c r="AK58" i="38"/>
  <c r="AT58" i="38" s="1"/>
  <c r="AJ52" i="38"/>
  <c r="AK52" i="38"/>
  <c r="AT52" i="38" s="1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J10" i="38"/>
  <c r="AK10" i="38"/>
  <c r="AT10" i="38" s="1"/>
  <c r="AX4" i="38"/>
  <c r="S4" i="38" s="1"/>
  <c r="AC4" i="38" s="1"/>
  <c r="AB5" i="38" s="1"/>
  <c r="AJ24" i="34"/>
  <c r="AK24" i="34"/>
  <c r="AT24" i="34" s="1"/>
  <c r="AJ60" i="34"/>
  <c r="AK60" i="34"/>
  <c r="AT60" i="34" s="1"/>
  <c r="AH90" i="81"/>
  <c r="AQ90" i="81" s="1"/>
  <c r="AS21" i="34"/>
  <c r="AL21" i="34"/>
  <c r="AU21" i="34" s="1"/>
  <c r="AJ19" i="34"/>
  <c r="AK19" i="34"/>
  <c r="AT19" i="34" s="1"/>
  <c r="AJ55" i="34"/>
  <c r="AK55" i="34"/>
  <c r="AT55" i="34" s="1"/>
  <c r="AR88" i="90"/>
  <c r="AJ32" i="34"/>
  <c r="AK32" i="34"/>
  <c r="AT32" i="34" s="1"/>
  <c r="AJ86" i="34"/>
  <c r="AK86" i="34"/>
  <c r="AT86" i="34" s="1"/>
  <c r="AS45" i="34"/>
  <c r="AL45" i="34"/>
  <c r="AU45" i="34" s="1"/>
  <c r="AJ3" i="34"/>
  <c r="AB4" i="34"/>
  <c r="AJ40" i="34"/>
  <c r="AK40" i="34"/>
  <c r="AT40" i="34" s="1"/>
  <c r="AJ76" i="34"/>
  <c r="AK76" i="34"/>
  <c r="AT76" i="34" s="1"/>
  <c r="AL89" i="34"/>
  <c r="AU89" i="34" s="1"/>
  <c r="AR89" i="34"/>
  <c r="AR91" i="34" s="1"/>
  <c r="AR87" i="42"/>
  <c r="AJ63" i="34"/>
  <c r="AJ17" i="34"/>
  <c r="AK17" i="34"/>
  <c r="AT17" i="34" s="1"/>
  <c r="AJ53" i="34"/>
  <c r="AK53" i="34"/>
  <c r="AT53" i="34" s="1"/>
  <c r="AJ89" i="34"/>
  <c r="AS89" i="34" s="1"/>
  <c r="AK89" i="34"/>
  <c r="AT89" i="34" s="1"/>
  <c r="X89" i="94"/>
  <c r="Y89" i="94"/>
  <c r="Y89" i="82"/>
  <c r="X89" i="82"/>
  <c r="AJ44" i="34"/>
  <c r="AK44" i="34"/>
  <c r="AT44" i="34" s="1"/>
  <c r="AR89" i="81"/>
  <c r="AI84" i="78"/>
  <c r="AN84" i="78"/>
  <c r="AN88" i="26"/>
  <c r="AI88" i="26"/>
  <c r="AN86" i="30"/>
  <c r="AI86" i="30"/>
  <c r="AJ89" i="38"/>
  <c r="AS89" i="38" s="1"/>
  <c r="AK89" i="38"/>
  <c r="AT89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J30" i="34"/>
  <c r="AK30" i="34"/>
  <c r="AT30" i="34" s="1"/>
  <c r="AJ66" i="34"/>
  <c r="AK66" i="34"/>
  <c r="AT66" i="34" s="1"/>
  <c r="Z90" i="81"/>
  <c r="AF85" i="37"/>
  <c r="AO85" i="37" s="1"/>
  <c r="AE85" i="37"/>
  <c r="W86" i="37"/>
  <c r="AG85" i="37"/>
  <c r="AP85" i="37" s="1"/>
  <c r="W90" i="45"/>
  <c r="AG89" i="45"/>
  <c r="AP89" i="45" s="1"/>
  <c r="AF89" i="45"/>
  <c r="AO89" i="45" s="1"/>
  <c r="AE89" i="45"/>
  <c r="AH87" i="74"/>
  <c r="AQ87" i="74" s="1"/>
  <c r="AJ25" i="34"/>
  <c r="AK25" i="34"/>
  <c r="AT25" i="34" s="1"/>
  <c r="AJ61" i="34"/>
  <c r="AK61" i="34"/>
  <c r="AT61" i="34" s="1"/>
  <c r="Z88" i="42"/>
  <c r="AS75" i="34"/>
  <c r="AL75" i="34"/>
  <c r="AU75" i="34" s="1"/>
  <c r="AJ38" i="34"/>
  <c r="AK38" i="34"/>
  <c r="AT38" i="34" s="1"/>
  <c r="AJ10" i="34"/>
  <c r="AK10" i="34"/>
  <c r="AT10" i="34" s="1"/>
  <c r="AJ46" i="34"/>
  <c r="AK46" i="34"/>
  <c r="AT46" i="34" s="1"/>
  <c r="AJ82" i="34"/>
  <c r="AK82" i="34"/>
  <c r="AT82" i="34" s="1"/>
  <c r="AJ23" i="34"/>
  <c r="AK23" i="34"/>
  <c r="AT23" i="34" s="1"/>
  <c r="AJ59" i="34"/>
  <c r="AK59" i="34"/>
  <c r="AT59" i="34" s="1"/>
  <c r="W88" i="25"/>
  <c r="AG87" i="25"/>
  <c r="AP87" i="25" s="1"/>
  <c r="AF87" i="25"/>
  <c r="AO87" i="25" s="1"/>
  <c r="AE87" i="25"/>
  <c r="AJ68" i="34"/>
  <c r="AK68" i="34"/>
  <c r="AT68" i="34" s="1"/>
  <c r="AS27" i="34"/>
  <c r="AL27" i="34"/>
  <c r="AU27" i="34" s="1"/>
  <c r="AJ85" i="38"/>
  <c r="AK85" i="38"/>
  <c r="AT85" i="38" s="1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J50" i="38"/>
  <c r="AK50" i="38"/>
  <c r="AT50" i="38" s="1"/>
  <c r="AJ44" i="38"/>
  <c r="AK44" i="38"/>
  <c r="AT44" i="38" s="1"/>
  <c r="AJ38" i="38"/>
  <c r="AK38" i="38"/>
  <c r="AT38" i="38" s="1"/>
  <c r="AJ32" i="38"/>
  <c r="AK32" i="38"/>
  <c r="AT32" i="38" s="1"/>
  <c r="AJ26" i="38"/>
  <c r="AK26" i="38"/>
  <c r="AT26" i="38" s="1"/>
  <c r="AK20" i="38"/>
  <c r="AT20" i="38" s="1"/>
  <c r="AJ20" i="38"/>
  <c r="AK14" i="38"/>
  <c r="AT14" i="38" s="1"/>
  <c r="AJ14" i="38"/>
  <c r="AJ8" i="38"/>
  <c r="AK8" i="38"/>
  <c r="AT8" i="38" s="1"/>
  <c r="AJ36" i="34"/>
  <c r="AK36" i="34"/>
  <c r="AT36" i="34" s="1"/>
  <c r="AJ72" i="34"/>
  <c r="AK72" i="34"/>
  <c r="AT72" i="34" s="1"/>
  <c r="AR87" i="41"/>
  <c r="AN93" i="89"/>
  <c r="AI93" i="89"/>
  <c r="W93" i="77"/>
  <c r="AG92" i="77"/>
  <c r="AP92" i="77" s="1"/>
  <c r="AF92" i="77"/>
  <c r="AO92" i="77" s="1"/>
  <c r="AE92" i="77"/>
  <c r="AJ31" i="34"/>
  <c r="AK31" i="34"/>
  <c r="AT31" i="34" s="1"/>
  <c r="AJ67" i="34"/>
  <c r="AK67" i="34"/>
  <c r="AT67" i="34" s="1"/>
  <c r="AJ8" i="34"/>
  <c r="AK8" i="34"/>
  <c r="AT8" i="34" s="1"/>
  <c r="AJ50" i="34"/>
  <c r="AK50" i="34"/>
  <c r="AT50" i="34" s="1"/>
  <c r="AS39" i="34"/>
  <c r="AL39" i="34"/>
  <c r="AU39" i="34" s="1"/>
  <c r="AR86" i="74"/>
  <c r="AS81" i="34"/>
  <c r="AL81" i="34"/>
  <c r="AU81" i="34" s="1"/>
  <c r="AJ16" i="34"/>
  <c r="AK16" i="34"/>
  <c r="AT16" i="34" s="1"/>
  <c r="AJ52" i="34"/>
  <c r="AK52" i="34"/>
  <c r="AT52" i="34" s="1"/>
  <c r="AJ88" i="34"/>
  <c r="AK88" i="34"/>
  <c r="AT88" i="34" s="1"/>
  <c r="AJ6" i="34"/>
  <c r="AS88" i="34" l="1"/>
  <c r="AL88" i="34"/>
  <c r="AU88" i="34" s="1"/>
  <c r="AS50" i="34"/>
  <c r="AL50" i="34"/>
  <c r="AU50" i="34" s="1"/>
  <c r="AS31" i="34"/>
  <c r="AL31" i="34"/>
  <c r="AU31" i="34" s="1"/>
  <c r="AR93" i="89"/>
  <c r="AS20" i="38"/>
  <c r="AL20" i="38"/>
  <c r="AU20" i="38" s="1"/>
  <c r="AS23" i="34"/>
  <c r="AL23" i="34"/>
  <c r="AU23" i="34" s="1"/>
  <c r="AS10" i="34"/>
  <c r="AL10" i="34"/>
  <c r="AU10" i="34" s="1"/>
  <c r="X90" i="45"/>
  <c r="Y90" i="45"/>
  <c r="Z90" i="45" s="1"/>
  <c r="AR88" i="26"/>
  <c r="AH89" i="94"/>
  <c r="AQ89" i="94" s="1"/>
  <c r="AQ91" i="94" s="1"/>
  <c r="AZ3" i="94"/>
  <c r="AX6" i="94" s="1"/>
  <c r="S6" i="94" s="1"/>
  <c r="AC6" i="94" s="1"/>
  <c r="AB7" i="94" s="1"/>
  <c r="AX8" i="94"/>
  <c r="S8" i="94" s="1"/>
  <c r="AC8" i="94" s="1"/>
  <c r="AB9" i="94" s="1"/>
  <c r="AX9" i="94"/>
  <c r="S9" i="94" s="1"/>
  <c r="AC9" i="94" s="1"/>
  <c r="AB10" i="94" s="1"/>
  <c r="AX10" i="94"/>
  <c r="S10" i="94" s="1"/>
  <c r="AC10" i="94" s="1"/>
  <c r="AB11" i="94" s="1"/>
  <c r="AX11" i="94"/>
  <c r="S11" i="94" s="1"/>
  <c r="AC11" i="94" s="1"/>
  <c r="AB12" i="94" s="1"/>
  <c r="AX12" i="94"/>
  <c r="S12" i="94" s="1"/>
  <c r="AC12" i="94" s="1"/>
  <c r="AB13" i="94" s="1"/>
  <c r="AX13" i="94"/>
  <c r="S13" i="94" s="1"/>
  <c r="AC13" i="94" s="1"/>
  <c r="AB14" i="94" s="1"/>
  <c r="AX14" i="94"/>
  <c r="S14" i="94" s="1"/>
  <c r="AC14" i="94" s="1"/>
  <c r="AB15" i="94" s="1"/>
  <c r="AX15" i="94"/>
  <c r="S15" i="94" s="1"/>
  <c r="AC15" i="94" s="1"/>
  <c r="AB16" i="94" s="1"/>
  <c r="AX16" i="94"/>
  <c r="S16" i="94" s="1"/>
  <c r="AC16" i="94" s="1"/>
  <c r="AB17" i="94" s="1"/>
  <c r="AX17" i="94"/>
  <c r="S17" i="94" s="1"/>
  <c r="AC17" i="94" s="1"/>
  <c r="AB18" i="94" s="1"/>
  <c r="AX18" i="94"/>
  <c r="S18" i="94" s="1"/>
  <c r="AC18" i="94" s="1"/>
  <c r="AB19" i="94" s="1"/>
  <c r="AX19" i="94"/>
  <c r="S19" i="94" s="1"/>
  <c r="AC19" i="94" s="1"/>
  <c r="AB20" i="94" s="1"/>
  <c r="AX20" i="94"/>
  <c r="S20" i="94" s="1"/>
  <c r="AC20" i="94" s="1"/>
  <c r="AB21" i="94" s="1"/>
  <c r="AX21" i="94"/>
  <c r="S21" i="94" s="1"/>
  <c r="AC21" i="94" s="1"/>
  <c r="AB22" i="94" s="1"/>
  <c r="AX22" i="94"/>
  <c r="S22" i="94" s="1"/>
  <c r="AC22" i="94" s="1"/>
  <c r="AB23" i="94" s="1"/>
  <c r="AX23" i="94"/>
  <c r="S23" i="94" s="1"/>
  <c r="AC23" i="94" s="1"/>
  <c r="AB24" i="94" s="1"/>
  <c r="AX24" i="94"/>
  <c r="S24" i="94" s="1"/>
  <c r="AC24" i="94" s="1"/>
  <c r="AB25" i="94" s="1"/>
  <c r="AX25" i="94"/>
  <c r="S25" i="94" s="1"/>
  <c r="AC25" i="94" s="1"/>
  <c r="AB26" i="94" s="1"/>
  <c r="AX26" i="94"/>
  <c r="S26" i="94" s="1"/>
  <c r="AC26" i="94" s="1"/>
  <c r="AB27" i="94" s="1"/>
  <c r="AX27" i="94"/>
  <c r="S27" i="94" s="1"/>
  <c r="AC27" i="94" s="1"/>
  <c r="AB28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2" i="94"/>
  <c r="S32" i="94" s="1"/>
  <c r="AC32" i="94" s="1"/>
  <c r="AB33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8" i="94"/>
  <c r="S38" i="94" s="1"/>
  <c r="AC38" i="94" s="1"/>
  <c r="AB39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7" i="94"/>
  <c r="S87" i="94" s="1"/>
  <c r="AC87" i="94" s="1"/>
  <c r="AB88" i="94" s="1"/>
  <c r="AX84" i="94"/>
  <c r="S84" i="94" s="1"/>
  <c r="AC84" i="94" s="1"/>
  <c r="AB85" i="94" s="1"/>
  <c r="AX86" i="94"/>
  <c r="S86" i="94" s="1"/>
  <c r="AC86" i="94" s="1"/>
  <c r="AB87" i="94" s="1"/>
  <c r="AX85" i="94"/>
  <c r="S85" i="94" s="1"/>
  <c r="AC85" i="94" s="1"/>
  <c r="AB86" i="94" s="1"/>
  <c r="AX88" i="94"/>
  <c r="S88" i="94" s="1"/>
  <c r="AC88" i="94" s="1"/>
  <c r="AB89" i="94" s="1"/>
  <c r="AS3" i="34"/>
  <c r="AL3" i="34"/>
  <c r="AU3" i="34" s="1"/>
  <c r="AS32" i="34"/>
  <c r="AL32" i="34"/>
  <c r="AU32" i="34" s="1"/>
  <c r="AS19" i="34"/>
  <c r="AL19" i="34"/>
  <c r="AU19" i="34" s="1"/>
  <c r="AJ5" i="38"/>
  <c r="AK5" i="38"/>
  <c r="AT5" i="38" s="1"/>
  <c r="AS22" i="38"/>
  <c r="AL22" i="38"/>
  <c r="AU22" i="38" s="1"/>
  <c r="AS40" i="38"/>
  <c r="AL40" i="38"/>
  <c r="AU40" i="38" s="1"/>
  <c r="AS58" i="38"/>
  <c r="AL58" i="38"/>
  <c r="AU58" i="38" s="1"/>
  <c r="AS76" i="38"/>
  <c r="AL76" i="38"/>
  <c r="AU76" i="38" s="1"/>
  <c r="AS35" i="34"/>
  <c r="AL35" i="34"/>
  <c r="AU35" i="34" s="1"/>
  <c r="AS34" i="34"/>
  <c r="AL34" i="34"/>
  <c r="AU34" i="34" s="1"/>
  <c r="AS49" i="34"/>
  <c r="AL49" i="34"/>
  <c r="AU49" i="34" s="1"/>
  <c r="AS17" i="38"/>
  <c r="AL17" i="38"/>
  <c r="AU17" i="38" s="1"/>
  <c r="AR88" i="94"/>
  <c r="AJ85" i="90"/>
  <c r="AK85" i="90"/>
  <c r="AT85" i="90" s="1"/>
  <c r="AJ82" i="90"/>
  <c r="AK82" i="90"/>
  <c r="AT82" i="90" s="1"/>
  <c r="AJ76" i="90"/>
  <c r="AK76" i="90"/>
  <c r="AT76" i="90" s="1"/>
  <c r="AJ70" i="90"/>
  <c r="AK70" i="90"/>
  <c r="AT70" i="90" s="1"/>
  <c r="AJ64" i="90"/>
  <c r="AK64" i="90"/>
  <c r="AT64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6" i="90"/>
  <c r="AK6" i="90"/>
  <c r="AT6" i="90" s="1"/>
  <c r="AS79" i="34"/>
  <c r="AL79" i="34"/>
  <c r="AU79" i="34" s="1"/>
  <c r="AH85" i="78"/>
  <c r="AQ85" i="78" s="1"/>
  <c r="AS58" i="34"/>
  <c r="AL58" i="34"/>
  <c r="AU58" i="34" s="1"/>
  <c r="AS14" i="34"/>
  <c r="AL14" i="34"/>
  <c r="AU14" i="34" s="1"/>
  <c r="AS73" i="34"/>
  <c r="AL73" i="34"/>
  <c r="AU73" i="34" s="1"/>
  <c r="X88" i="74"/>
  <c r="Y88" i="74"/>
  <c r="AS5" i="34"/>
  <c r="AL5" i="34"/>
  <c r="AU5" i="34" s="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AS80" i="34"/>
  <c r="AL80" i="34"/>
  <c r="AU80" i="34" s="1"/>
  <c r="AI92" i="77"/>
  <c r="AN92" i="77"/>
  <c r="AS36" i="34"/>
  <c r="AL36" i="34"/>
  <c r="AU36" i="34" s="1"/>
  <c r="AS38" i="38"/>
  <c r="AL38" i="38"/>
  <c r="AU38" i="38" s="1"/>
  <c r="AS56" i="38"/>
  <c r="AL56" i="38"/>
  <c r="AU56" i="38" s="1"/>
  <c r="AS74" i="38"/>
  <c r="AL74" i="38"/>
  <c r="AU74" i="38" s="1"/>
  <c r="AS61" i="34"/>
  <c r="AL61" i="34"/>
  <c r="AU61" i="34" s="1"/>
  <c r="AE90" i="81"/>
  <c r="AG90" i="81"/>
  <c r="AP90" i="81" s="1"/>
  <c r="AF90" i="81"/>
  <c r="AO90" i="81" s="1"/>
  <c r="W91" i="81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44" i="34"/>
  <c r="AL44" i="34"/>
  <c r="AU44" i="34" s="1"/>
  <c r="Z89" i="94"/>
  <c r="AS17" i="34"/>
  <c r="AL17" i="34"/>
  <c r="AU17" i="34" s="1"/>
  <c r="W89" i="41"/>
  <c r="AG88" i="41"/>
  <c r="AP88" i="41" s="1"/>
  <c r="AF88" i="41"/>
  <c r="AO88" i="41" s="1"/>
  <c r="AE88" i="41"/>
  <c r="AS11" i="34"/>
  <c r="AL11" i="34"/>
  <c r="AU11" i="34" s="1"/>
  <c r="AF90" i="85"/>
  <c r="AO90" i="85" s="1"/>
  <c r="AG90" i="85"/>
  <c r="AP90" i="85" s="1"/>
  <c r="W91" i="85"/>
  <c r="AE90" i="85"/>
  <c r="AE89" i="90"/>
  <c r="AG89" i="90"/>
  <c r="AP89" i="90" s="1"/>
  <c r="AP91" i="90" s="1"/>
  <c r="AF89" i="90"/>
  <c r="AO89" i="90" s="1"/>
  <c r="AO91" i="90" s="1"/>
  <c r="AX89" i="90"/>
  <c r="S89" i="90" s="1"/>
  <c r="AC89" i="90" s="1"/>
  <c r="AJ89" i="90" s="1"/>
  <c r="AS89" i="90" s="1"/>
  <c r="AS26" i="34"/>
  <c r="AL26" i="34"/>
  <c r="AU26" i="34" s="1"/>
  <c r="AS54" i="34"/>
  <c r="AL54" i="34"/>
  <c r="AU54" i="34" s="1"/>
  <c r="AS35" i="38"/>
  <c r="AL35" i="38"/>
  <c r="AU35" i="38" s="1"/>
  <c r="AS53" i="38"/>
  <c r="AL53" i="38"/>
  <c r="AU53" i="38" s="1"/>
  <c r="AS71" i="38"/>
  <c r="AL71" i="38"/>
  <c r="AU71" i="38" s="1"/>
  <c r="AS88" i="38"/>
  <c r="AL88" i="38"/>
  <c r="AU88" i="38" s="1"/>
  <c r="AJ81" i="90"/>
  <c r="AK81" i="90"/>
  <c r="AT81" i="90" s="1"/>
  <c r="AJ75" i="90"/>
  <c r="AK75" i="90"/>
  <c r="AT75" i="90" s="1"/>
  <c r="AJ69" i="90"/>
  <c r="AK69" i="90"/>
  <c r="AT69" i="90" s="1"/>
  <c r="AJ63" i="90"/>
  <c r="AK63" i="90"/>
  <c r="AT63" i="90" s="1"/>
  <c r="AJ57" i="90"/>
  <c r="AK57" i="90"/>
  <c r="AT57" i="90" s="1"/>
  <c r="AJ51" i="90"/>
  <c r="AK51" i="90"/>
  <c r="AT51" i="90" s="1"/>
  <c r="AJ45" i="90"/>
  <c r="AK45" i="90"/>
  <c r="AT45" i="90" s="1"/>
  <c r="AJ39" i="90"/>
  <c r="AK39" i="90"/>
  <c r="AT39" i="90" s="1"/>
  <c r="AJ33" i="90"/>
  <c r="AK33" i="90"/>
  <c r="AT33" i="90" s="1"/>
  <c r="AJ27" i="90"/>
  <c r="AK27" i="90"/>
  <c r="AT27" i="90" s="1"/>
  <c r="AJ21" i="90"/>
  <c r="AK21" i="90"/>
  <c r="AT21" i="90" s="1"/>
  <c r="AJ15" i="90"/>
  <c r="AK15" i="90"/>
  <c r="AT15" i="90" s="1"/>
  <c r="AJ9" i="90"/>
  <c r="AK9" i="90"/>
  <c r="AT9" i="90" s="1"/>
  <c r="AB4" i="90"/>
  <c r="AJ3" i="90"/>
  <c r="AS48" i="34"/>
  <c r="AL48" i="34"/>
  <c r="AU48" i="34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W86" i="78"/>
  <c r="AG85" i="78"/>
  <c r="AP85" i="78" s="1"/>
  <c r="AF85" i="78"/>
  <c r="AO85" i="78" s="1"/>
  <c r="AE85" i="78"/>
  <c r="AN88" i="93"/>
  <c r="AI88" i="93"/>
  <c r="AS65" i="34"/>
  <c r="AL65" i="34"/>
  <c r="AU65" i="34" s="1"/>
  <c r="AS52" i="34"/>
  <c r="AL52" i="34"/>
  <c r="AU52" i="34" s="1"/>
  <c r="AS8" i="34"/>
  <c r="AL8" i="34"/>
  <c r="AU8" i="34" s="1"/>
  <c r="Y88" i="25"/>
  <c r="X88" i="25"/>
  <c r="AS82" i="34"/>
  <c r="AL82" i="34"/>
  <c r="AU82" i="34" s="1"/>
  <c r="AS38" i="34"/>
  <c r="AL38" i="34"/>
  <c r="AU38" i="34" s="1"/>
  <c r="AH89" i="82"/>
  <c r="AQ89" i="82" s="1"/>
  <c r="AQ91" i="82" s="1"/>
  <c r="AX3" i="82"/>
  <c r="S3" i="82" s="1"/>
  <c r="AC3" i="82" s="1"/>
  <c r="AZ3" i="82"/>
  <c r="AX6" i="82" s="1"/>
  <c r="S6" i="82" s="1"/>
  <c r="AC6" i="82" s="1"/>
  <c r="AB7" i="82" s="1"/>
  <c r="AX4" i="82"/>
  <c r="S4" i="82" s="1"/>
  <c r="AC4" i="82" s="1"/>
  <c r="AB5" i="82" s="1"/>
  <c r="AX7" i="82"/>
  <c r="S7" i="82" s="1"/>
  <c r="AC7" i="82" s="1"/>
  <c r="AB8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6" i="82"/>
  <c r="S86" i="82" s="1"/>
  <c r="AC86" i="82" s="1"/>
  <c r="AB87" i="82" s="1"/>
  <c r="AX84" i="82"/>
  <c r="S84" i="82" s="1"/>
  <c r="AC84" i="82" s="1"/>
  <c r="AB85" i="82" s="1"/>
  <c r="AX87" i="82"/>
  <c r="S87" i="82" s="1"/>
  <c r="AC87" i="82" s="1"/>
  <c r="AB88" i="82" s="1"/>
  <c r="AX85" i="82"/>
  <c r="S85" i="82" s="1"/>
  <c r="AC85" i="82" s="1"/>
  <c r="AB86" i="82" s="1"/>
  <c r="AX88" i="82"/>
  <c r="S88" i="82" s="1"/>
  <c r="AC88" i="82" s="1"/>
  <c r="AB89" i="82" s="1"/>
  <c r="AS63" i="34"/>
  <c r="AL63" i="34"/>
  <c r="AU63" i="34" s="1"/>
  <c r="AS76" i="34"/>
  <c r="AL76" i="34"/>
  <c r="AU76" i="34" s="1"/>
  <c r="AS10" i="38"/>
  <c r="AL10" i="38"/>
  <c r="AU10" i="38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H88" i="33"/>
  <c r="AQ88" i="33" s="1"/>
  <c r="W86" i="73"/>
  <c r="AG85" i="73"/>
  <c r="AP85" i="73" s="1"/>
  <c r="AF85" i="73"/>
  <c r="AO85" i="73" s="1"/>
  <c r="AE85" i="73"/>
  <c r="AS13" i="34"/>
  <c r="AL13" i="34"/>
  <c r="AU13" i="34" s="1"/>
  <c r="AN89" i="38"/>
  <c r="AN91" i="38" s="1"/>
  <c r="AI89" i="38"/>
  <c r="AS64" i="34"/>
  <c r="AL64" i="34"/>
  <c r="AU64" i="34" s="1"/>
  <c r="AJ86" i="90"/>
  <c r="AK86" i="90"/>
  <c r="AT86" i="90" s="1"/>
  <c r="AJ80" i="90"/>
  <c r="AK80" i="90"/>
  <c r="AT80" i="90" s="1"/>
  <c r="AJ74" i="90"/>
  <c r="AK74" i="90"/>
  <c r="AT74" i="90" s="1"/>
  <c r="AJ68" i="90"/>
  <c r="AK68" i="90"/>
  <c r="AT68" i="90" s="1"/>
  <c r="AJ62" i="90"/>
  <c r="AK62" i="90"/>
  <c r="AT62" i="90" s="1"/>
  <c r="AJ56" i="90"/>
  <c r="AK56" i="90"/>
  <c r="AT56" i="90" s="1"/>
  <c r="AJ50" i="90"/>
  <c r="AK50" i="90"/>
  <c r="AT50" i="90" s="1"/>
  <c r="AJ44" i="90"/>
  <c r="AK44" i="90"/>
  <c r="AT44" i="90" s="1"/>
  <c r="AJ38" i="90"/>
  <c r="AK38" i="90"/>
  <c r="AT38" i="90" s="1"/>
  <c r="AJ32" i="90"/>
  <c r="AK32" i="90"/>
  <c r="AT32" i="90" s="1"/>
  <c r="AJ26" i="90"/>
  <c r="AK26" i="90"/>
  <c r="AT26" i="90" s="1"/>
  <c r="AJ20" i="90"/>
  <c r="AK20" i="90"/>
  <c r="AT20" i="90" s="1"/>
  <c r="AJ14" i="90"/>
  <c r="AK14" i="90"/>
  <c r="AT14" i="90" s="1"/>
  <c r="AJ8" i="90"/>
  <c r="AK8" i="90"/>
  <c r="AT8" i="90" s="1"/>
  <c r="AS62" i="34"/>
  <c r="AL62" i="34"/>
  <c r="AU62" i="34" s="1"/>
  <c r="AS43" i="34"/>
  <c r="AL43" i="34"/>
  <c r="AU43" i="34" s="1"/>
  <c r="Z90" i="29"/>
  <c r="X90" i="29"/>
  <c r="Y90" i="29"/>
  <c r="AR88" i="82"/>
  <c r="AS22" i="34"/>
  <c r="AL22" i="34"/>
  <c r="AU22" i="34" s="1"/>
  <c r="AS37" i="34"/>
  <c r="AL37" i="34"/>
  <c r="AU37" i="34" s="1"/>
  <c r="AS78" i="34"/>
  <c r="AL78" i="34"/>
  <c r="AU78" i="34" s="1"/>
  <c r="AS7" i="38"/>
  <c r="AL7" i="38"/>
  <c r="AU7" i="38" s="1"/>
  <c r="AS25" i="38"/>
  <c r="AL25" i="38"/>
  <c r="AU25" i="38" s="1"/>
  <c r="AS43" i="38"/>
  <c r="AL43" i="38"/>
  <c r="AU43" i="38" s="1"/>
  <c r="AS61" i="38"/>
  <c r="AL61" i="38"/>
  <c r="AU61" i="38" s="1"/>
  <c r="AS79" i="38"/>
  <c r="AL79" i="38"/>
  <c r="AU79" i="38" s="1"/>
  <c r="AS8" i="38"/>
  <c r="AL8" i="38"/>
  <c r="AU8" i="38" s="1"/>
  <c r="AS26" i="38"/>
  <c r="AL26" i="38"/>
  <c r="AU26" i="38" s="1"/>
  <c r="AS44" i="38"/>
  <c r="AL44" i="38"/>
  <c r="AU44" i="38" s="1"/>
  <c r="AS62" i="38"/>
  <c r="AL62" i="38"/>
  <c r="AU62" i="38" s="1"/>
  <c r="AS80" i="38"/>
  <c r="AL80" i="38"/>
  <c r="AU80" i="38" s="1"/>
  <c r="AS68" i="34"/>
  <c r="AL68" i="34"/>
  <c r="AU68" i="34" s="1"/>
  <c r="AS25" i="34"/>
  <c r="AL25" i="34"/>
  <c r="AU25" i="34" s="1"/>
  <c r="AI89" i="45"/>
  <c r="AN89" i="45"/>
  <c r="Y86" i="37"/>
  <c r="X86" i="37"/>
  <c r="AS66" i="34"/>
  <c r="AL66" i="34"/>
  <c r="AU66" i="34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R84" i="78"/>
  <c r="AS60" i="34"/>
  <c r="AL60" i="34"/>
  <c r="AU60" i="34" s="1"/>
  <c r="AS83" i="34"/>
  <c r="AL83" i="34"/>
  <c r="AU83" i="34" s="1"/>
  <c r="AS18" i="34"/>
  <c r="AL18" i="34"/>
  <c r="AU18" i="34" s="1"/>
  <c r="AS23" i="38"/>
  <c r="AL23" i="38"/>
  <c r="AU23" i="38" s="1"/>
  <c r="AS41" i="38"/>
  <c r="AL41" i="38"/>
  <c r="AU41" i="38" s="1"/>
  <c r="AS59" i="38"/>
  <c r="AL59" i="38"/>
  <c r="AU59" i="38" s="1"/>
  <c r="AS77" i="38"/>
  <c r="AL77" i="38"/>
  <c r="AU77" i="38" s="1"/>
  <c r="AH89" i="26"/>
  <c r="AQ89" i="26" s="1"/>
  <c r="AQ91" i="26" s="1"/>
  <c r="AZ3" i="26"/>
  <c r="AX6" i="26" s="1"/>
  <c r="S6" i="26" s="1"/>
  <c r="AC6" i="26" s="1"/>
  <c r="AB7" i="26" s="1"/>
  <c r="AX7" i="26"/>
  <c r="S7" i="26" s="1"/>
  <c r="AC7" i="26" s="1"/>
  <c r="AB8" i="26" s="1"/>
  <c r="AX8" i="26"/>
  <c r="S8" i="26" s="1"/>
  <c r="AC8" i="26" s="1"/>
  <c r="AB9" i="26" s="1"/>
  <c r="AX9" i="26"/>
  <c r="S9" i="26" s="1"/>
  <c r="AC9" i="26" s="1"/>
  <c r="AB10" i="26" s="1"/>
  <c r="AX10" i="26"/>
  <c r="S10" i="26" s="1"/>
  <c r="AC10" i="26" s="1"/>
  <c r="AB11" i="26" s="1"/>
  <c r="AX13" i="26"/>
  <c r="S13" i="26" s="1"/>
  <c r="AC13" i="26" s="1"/>
  <c r="AB14" i="26" s="1"/>
  <c r="AX14" i="26"/>
  <c r="S14" i="26" s="1"/>
  <c r="AC14" i="26" s="1"/>
  <c r="AB15" i="26" s="1"/>
  <c r="AX15" i="26"/>
  <c r="S15" i="26" s="1"/>
  <c r="AC15" i="26" s="1"/>
  <c r="AB16" i="26" s="1"/>
  <c r="AX16" i="26"/>
  <c r="S16" i="26" s="1"/>
  <c r="AC16" i="26" s="1"/>
  <c r="AB17" i="26" s="1"/>
  <c r="AX19" i="26"/>
  <c r="S19" i="26" s="1"/>
  <c r="AC19" i="26" s="1"/>
  <c r="AB20" i="26" s="1"/>
  <c r="AX20" i="26"/>
  <c r="S20" i="26" s="1"/>
  <c r="AC20" i="26" s="1"/>
  <c r="AB21" i="26" s="1"/>
  <c r="AX21" i="26"/>
  <c r="S21" i="26" s="1"/>
  <c r="AC21" i="26" s="1"/>
  <c r="AB22" i="26" s="1"/>
  <c r="AX22" i="26"/>
  <c r="S22" i="26" s="1"/>
  <c r="AC22" i="26" s="1"/>
  <c r="AB23" i="26" s="1"/>
  <c r="AX25" i="26"/>
  <c r="S25" i="26" s="1"/>
  <c r="AC25" i="26" s="1"/>
  <c r="AB26" i="26" s="1"/>
  <c r="AX26" i="26"/>
  <c r="S26" i="26" s="1"/>
  <c r="AC26" i="26" s="1"/>
  <c r="AB27" i="26" s="1"/>
  <c r="AX27" i="26"/>
  <c r="S27" i="26" s="1"/>
  <c r="AC27" i="26" s="1"/>
  <c r="AB28" i="26" s="1"/>
  <c r="AX28" i="26"/>
  <c r="S28" i="26" s="1"/>
  <c r="AC28" i="26" s="1"/>
  <c r="AB29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4" i="26"/>
  <c r="S84" i="26" s="1"/>
  <c r="AC84" i="26" s="1"/>
  <c r="AB85" i="26" s="1"/>
  <c r="AX86" i="26"/>
  <c r="S86" i="26" s="1"/>
  <c r="AC86" i="26" s="1"/>
  <c r="AB87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S77" i="34"/>
  <c r="AL77" i="34"/>
  <c r="AU77" i="34" s="1"/>
  <c r="AJ87" i="90"/>
  <c r="AK87" i="90"/>
  <c r="AT87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J13" i="90"/>
  <c r="AK13" i="90"/>
  <c r="AT13" i="90" s="1"/>
  <c r="AJ7" i="90"/>
  <c r="AK7" i="90"/>
  <c r="AT7" i="90" s="1"/>
  <c r="AS12" i="34"/>
  <c r="AL12" i="34"/>
  <c r="AU12" i="34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7" i="30"/>
  <c r="AQ87" i="30" s="1"/>
  <c r="AI87" i="74"/>
  <c r="AN87" i="74"/>
  <c r="Z88" i="46"/>
  <c r="Y88" i="46"/>
  <c r="X88" i="46"/>
  <c r="AS29" i="34"/>
  <c r="AL29" i="34"/>
  <c r="AU29" i="34" s="1"/>
  <c r="AS6" i="34"/>
  <c r="AL6" i="34"/>
  <c r="AU6" i="34" s="1"/>
  <c r="AS16" i="34"/>
  <c r="AL16" i="34"/>
  <c r="AU16" i="34" s="1"/>
  <c r="AS67" i="34"/>
  <c r="AL67" i="34"/>
  <c r="AU67" i="34" s="1"/>
  <c r="X93" i="77"/>
  <c r="Y93" i="77"/>
  <c r="AS14" i="38"/>
  <c r="AL14" i="38"/>
  <c r="AU14" i="38" s="1"/>
  <c r="AS59" i="34"/>
  <c r="AL59" i="34"/>
  <c r="AU59" i="34" s="1"/>
  <c r="AS46" i="34"/>
  <c r="AL46" i="34"/>
  <c r="AU46" i="34" s="1"/>
  <c r="AR86" i="30"/>
  <c r="Z89" i="82"/>
  <c r="AS40" i="34"/>
  <c r="AL40" i="34"/>
  <c r="AU40" i="34" s="1"/>
  <c r="AS86" i="34"/>
  <c r="AL86" i="34"/>
  <c r="AU86" i="34" s="1"/>
  <c r="AS55" i="34"/>
  <c r="AL55" i="34"/>
  <c r="AU55" i="34" s="1"/>
  <c r="AS16" i="38"/>
  <c r="AL16" i="38"/>
  <c r="AU16" i="38" s="1"/>
  <c r="AS34" i="38"/>
  <c r="AL34" i="38"/>
  <c r="AU34" i="38" s="1"/>
  <c r="AS52" i="38"/>
  <c r="AL52" i="38"/>
  <c r="AU52" i="38" s="1"/>
  <c r="AS70" i="38"/>
  <c r="AL70" i="38"/>
  <c r="AU70" i="38" s="1"/>
  <c r="AS87" i="38"/>
  <c r="AL87" i="38"/>
  <c r="AU87" i="38" s="1"/>
  <c r="Z88" i="33"/>
  <c r="AS70" i="34"/>
  <c r="AL70" i="34"/>
  <c r="AU70" i="34" s="1"/>
  <c r="AS85" i="34"/>
  <c r="AL85" i="34"/>
  <c r="AU85" i="34" s="1"/>
  <c r="AH94" i="89"/>
  <c r="AQ94" i="89" s="1"/>
  <c r="Z89" i="26"/>
  <c r="AS28" i="34"/>
  <c r="AL28" i="34"/>
  <c r="AU28" i="34" s="1"/>
  <c r="AJ84" i="90"/>
  <c r="AK84" i="90"/>
  <c r="AT84" i="90" s="1"/>
  <c r="AJ78" i="90"/>
  <c r="AK78" i="90"/>
  <c r="AT78" i="90" s="1"/>
  <c r="AJ72" i="90"/>
  <c r="AK72" i="90"/>
  <c r="AT72" i="90" s="1"/>
  <c r="AJ66" i="90"/>
  <c r="AK66" i="90"/>
  <c r="AT66" i="90" s="1"/>
  <c r="AJ60" i="90"/>
  <c r="AK60" i="90"/>
  <c r="AT60" i="90" s="1"/>
  <c r="AJ54" i="90"/>
  <c r="AK54" i="90"/>
  <c r="AT54" i="90" s="1"/>
  <c r="AJ48" i="90"/>
  <c r="AK48" i="90"/>
  <c r="AT48" i="90" s="1"/>
  <c r="AJ42" i="90"/>
  <c r="AK42" i="90"/>
  <c r="AT42" i="90" s="1"/>
  <c r="AJ36" i="90"/>
  <c r="AK36" i="90"/>
  <c r="AT36" i="90" s="1"/>
  <c r="AJ30" i="90"/>
  <c r="AK30" i="90"/>
  <c r="AT30" i="90" s="1"/>
  <c r="AJ24" i="90"/>
  <c r="AK24" i="90"/>
  <c r="AT24" i="90" s="1"/>
  <c r="AJ18" i="90"/>
  <c r="AK18" i="90"/>
  <c r="AT18" i="90" s="1"/>
  <c r="AJ12" i="90"/>
  <c r="AK12" i="90"/>
  <c r="AT12" i="90" s="1"/>
  <c r="AS20" i="34"/>
  <c r="AL20" i="34"/>
  <c r="AU20" i="34" s="1"/>
  <c r="AS7" i="34"/>
  <c r="AL7" i="34"/>
  <c r="AU7" i="34" s="1"/>
  <c r="Z87" i="30"/>
  <c r="AS56" i="34"/>
  <c r="AL56" i="34"/>
  <c r="AU56" i="34" s="1"/>
  <c r="AS42" i="34"/>
  <c r="AL42" i="34"/>
  <c r="AU42" i="34" s="1"/>
  <c r="AS13" i="38"/>
  <c r="AL13" i="38"/>
  <c r="AU13" i="38" s="1"/>
  <c r="AS31" i="38"/>
  <c r="AL31" i="38"/>
  <c r="AU31" i="38" s="1"/>
  <c r="AS49" i="38"/>
  <c r="AL49" i="38"/>
  <c r="AU49" i="38" s="1"/>
  <c r="AS67" i="38"/>
  <c r="AL67" i="38"/>
  <c r="AU67" i="38" s="1"/>
  <c r="AS86" i="38"/>
  <c r="AL86" i="38"/>
  <c r="AU86" i="38" s="1"/>
  <c r="AJ4" i="38"/>
  <c r="AK4" i="38"/>
  <c r="AT4" i="38" s="1"/>
  <c r="AT91" i="38" s="1"/>
  <c r="AS72" i="34"/>
  <c r="AL72" i="34"/>
  <c r="AU72" i="34" s="1"/>
  <c r="AS32" i="38"/>
  <c r="AL32" i="38"/>
  <c r="AU32" i="38" s="1"/>
  <c r="AS50" i="38"/>
  <c r="AL50" i="38"/>
  <c r="AU50" i="38" s="1"/>
  <c r="AS68" i="38"/>
  <c r="AL68" i="38"/>
  <c r="AU68" i="38" s="1"/>
  <c r="AS85" i="38"/>
  <c r="AL85" i="38"/>
  <c r="AU85" i="38" s="1"/>
  <c r="AN87" i="25"/>
  <c r="AI87" i="25"/>
  <c r="W89" i="42"/>
  <c r="AG88" i="42"/>
  <c r="AP88" i="42" s="1"/>
  <c r="AF88" i="42"/>
  <c r="AO88" i="42" s="1"/>
  <c r="AE88" i="42"/>
  <c r="AI85" i="37"/>
  <c r="AN85" i="37"/>
  <c r="AS30" i="34"/>
  <c r="AL30" i="34"/>
  <c r="AU30" i="34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53" i="34"/>
  <c r="AL53" i="34"/>
  <c r="AU53" i="34" s="1"/>
  <c r="AJ4" i="34"/>
  <c r="AK4" i="34"/>
  <c r="AT4" i="34" s="1"/>
  <c r="AT91" i="34" s="1"/>
  <c r="AS24" i="34"/>
  <c r="AL24" i="34"/>
  <c r="AU24" i="34" s="1"/>
  <c r="AS47" i="34"/>
  <c r="AL47" i="34"/>
  <c r="AU47" i="34" s="1"/>
  <c r="AS74" i="34"/>
  <c r="AL74" i="34"/>
  <c r="AU74" i="34" s="1"/>
  <c r="Z94" i="89"/>
  <c r="AS11" i="38"/>
  <c r="AL11" i="38"/>
  <c r="AU11" i="38" s="1"/>
  <c r="AS29" i="38"/>
  <c r="AL29" i="38"/>
  <c r="AU29" i="38" s="1"/>
  <c r="AS47" i="38"/>
  <c r="AL47" i="38"/>
  <c r="AU47" i="38" s="1"/>
  <c r="AS65" i="38"/>
  <c r="AL65" i="38"/>
  <c r="AU65" i="38" s="1"/>
  <c r="AS83" i="38"/>
  <c r="AL83" i="38"/>
  <c r="AU83" i="38" s="1"/>
  <c r="AR87" i="33"/>
  <c r="AS41" i="34"/>
  <c r="AL41" i="34"/>
  <c r="AU41" i="34" s="1"/>
  <c r="AJ88" i="90"/>
  <c r="AK88" i="90"/>
  <c r="AT88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J35" i="90"/>
  <c r="AK35" i="90"/>
  <c r="AT35" i="90" s="1"/>
  <c r="AJ29" i="90"/>
  <c r="AK29" i="90"/>
  <c r="AT29" i="90" s="1"/>
  <c r="AJ23" i="90"/>
  <c r="AK23" i="90"/>
  <c r="AT23" i="90" s="1"/>
  <c r="AJ17" i="90"/>
  <c r="AK17" i="90"/>
  <c r="AT17" i="90" s="1"/>
  <c r="AJ11" i="90"/>
  <c r="AK11" i="90"/>
  <c r="AT11" i="90" s="1"/>
  <c r="AJ5" i="90"/>
  <c r="AK5" i="90"/>
  <c r="AT5" i="90" s="1"/>
  <c r="AI89" i="29"/>
  <c r="AN89" i="29"/>
  <c r="AS84" i="34"/>
  <c r="AL84" i="34"/>
  <c r="AU84" i="34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71" i="34"/>
  <c r="AL71" i="34"/>
  <c r="AU71" i="34" s="1"/>
  <c r="AI87" i="46"/>
  <c r="AN87" i="46"/>
  <c r="Y89" i="93"/>
  <c r="X89" i="93"/>
  <c r="AS3" i="38"/>
  <c r="AL3" i="38"/>
  <c r="AU3" i="38" s="1"/>
  <c r="AK7" i="94" l="1"/>
  <c r="AT7" i="94" s="1"/>
  <c r="W91" i="45"/>
  <c r="AG90" i="45"/>
  <c r="AP90" i="45" s="1"/>
  <c r="AF90" i="45"/>
  <c r="AO90" i="45" s="1"/>
  <c r="AE90" i="45"/>
  <c r="AJ7" i="26"/>
  <c r="AK7" i="26"/>
  <c r="AT7" i="26" s="1"/>
  <c r="AJ7" i="82"/>
  <c r="AK7" i="82"/>
  <c r="AT7" i="82" s="1"/>
  <c r="AS48" i="90"/>
  <c r="AL48" i="90"/>
  <c r="AU48" i="90" s="1"/>
  <c r="AR89" i="29"/>
  <c r="AR87" i="46"/>
  <c r="AS5" i="90"/>
  <c r="AL5" i="90"/>
  <c r="AU5" i="90" s="1"/>
  <c r="AS23" i="90"/>
  <c r="AL23" i="90"/>
  <c r="AU23" i="90" s="1"/>
  <c r="AS41" i="90"/>
  <c r="AL41" i="90"/>
  <c r="AU41" i="90" s="1"/>
  <c r="AS59" i="90"/>
  <c r="AL59" i="90"/>
  <c r="AU59" i="90" s="1"/>
  <c r="AS77" i="90"/>
  <c r="AL77" i="90"/>
  <c r="AU77" i="90" s="1"/>
  <c r="AS4" i="38"/>
  <c r="AL4" i="38"/>
  <c r="AU4" i="38" s="1"/>
  <c r="AF89" i="26"/>
  <c r="AO89" i="26" s="1"/>
  <c r="AO91" i="26" s="1"/>
  <c r="AE89" i="26"/>
  <c r="AG89" i="26"/>
  <c r="AP89" i="26" s="1"/>
  <c r="AP91" i="26" s="1"/>
  <c r="AX89" i="26"/>
  <c r="S89" i="26" s="1"/>
  <c r="AC89" i="26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K48" i="26"/>
  <c r="AT48" i="26" s="1"/>
  <c r="AX41" i="26"/>
  <c r="S41" i="26" s="1"/>
  <c r="AC41" i="26" s="1"/>
  <c r="AB42" i="26" s="1"/>
  <c r="AX35" i="26"/>
  <c r="S35" i="26" s="1"/>
  <c r="AC35" i="26" s="1"/>
  <c r="AB36" i="26" s="1"/>
  <c r="AX29" i="26"/>
  <c r="S29" i="26" s="1"/>
  <c r="AC29" i="26" s="1"/>
  <c r="AB30" i="26" s="1"/>
  <c r="AX23" i="26"/>
  <c r="S23" i="26" s="1"/>
  <c r="AC23" i="26" s="1"/>
  <c r="AB24" i="26" s="1"/>
  <c r="AX17" i="26"/>
  <c r="S17" i="26" s="1"/>
  <c r="AC17" i="26" s="1"/>
  <c r="AB18" i="26" s="1"/>
  <c r="AX11" i="26"/>
  <c r="S11" i="26" s="1"/>
  <c r="AC11" i="26" s="1"/>
  <c r="AB12" i="26" s="1"/>
  <c r="AX5" i="26"/>
  <c r="S5" i="26" s="1"/>
  <c r="AC5" i="26" s="1"/>
  <c r="AB6" i="26" s="1"/>
  <c r="AS14" i="90"/>
  <c r="AL14" i="90"/>
  <c r="AU14" i="90" s="1"/>
  <c r="AS32" i="90"/>
  <c r="AL32" i="90"/>
  <c r="AU32" i="90" s="1"/>
  <c r="AS50" i="90"/>
  <c r="AL50" i="90"/>
  <c r="AU50" i="90" s="1"/>
  <c r="AS68" i="90"/>
  <c r="AL68" i="90"/>
  <c r="AU68" i="90" s="1"/>
  <c r="AS86" i="90"/>
  <c r="AL86" i="90"/>
  <c r="AU86" i="90" s="1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X23" i="82"/>
  <c r="S23" i="82" s="1"/>
  <c r="AC23" i="82" s="1"/>
  <c r="AB24" i="82" s="1"/>
  <c r="AX17" i="82"/>
  <c r="S17" i="82" s="1"/>
  <c r="AC17" i="82" s="1"/>
  <c r="AB18" i="82" s="1"/>
  <c r="AX11" i="82"/>
  <c r="S11" i="82" s="1"/>
  <c r="AC11" i="82" s="1"/>
  <c r="AB12" i="82" s="1"/>
  <c r="AX5" i="82"/>
  <c r="S5" i="82" s="1"/>
  <c r="AC5" i="82" s="1"/>
  <c r="AB6" i="82" s="1"/>
  <c r="AR88" i="93"/>
  <c r="AS15" i="90"/>
  <c r="AL15" i="90"/>
  <c r="AU15" i="90" s="1"/>
  <c r="AS33" i="90"/>
  <c r="AL33" i="90"/>
  <c r="AU33" i="90" s="1"/>
  <c r="AS51" i="90"/>
  <c r="AL51" i="90"/>
  <c r="AU51" i="90" s="1"/>
  <c r="AS69" i="90"/>
  <c r="AL69" i="90"/>
  <c r="AU69" i="90" s="1"/>
  <c r="Y91" i="85"/>
  <c r="X91" i="85"/>
  <c r="Z91" i="85" s="1"/>
  <c r="AI88" i="41"/>
  <c r="AN88" i="41"/>
  <c r="AI90" i="81"/>
  <c r="AN90" i="81"/>
  <c r="AR92" i="77"/>
  <c r="AS6" i="90"/>
  <c r="AL6" i="90"/>
  <c r="AU6" i="90" s="1"/>
  <c r="AS22" i="90"/>
  <c r="AL22" i="90"/>
  <c r="AU22" i="90" s="1"/>
  <c r="AS40" i="90"/>
  <c r="AL40" i="90"/>
  <c r="AU40" i="90" s="1"/>
  <c r="AS58" i="90"/>
  <c r="AL58" i="90"/>
  <c r="AU58" i="90" s="1"/>
  <c r="AS76" i="90"/>
  <c r="AL76" i="90"/>
  <c r="AU76" i="90" s="1"/>
  <c r="AS5" i="38"/>
  <c r="AL5" i="38"/>
  <c r="AU5" i="38" s="1"/>
  <c r="AJ84" i="94"/>
  <c r="AK84" i="94"/>
  <c r="AT84" i="94" s="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J48" i="94"/>
  <c r="AK48" i="94"/>
  <c r="AT48" i="94" s="1"/>
  <c r="AJ42" i="94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J18" i="94"/>
  <c r="AK18" i="94"/>
  <c r="AT18" i="94" s="1"/>
  <c r="AJ12" i="94"/>
  <c r="AK12" i="94"/>
  <c r="AT12" i="94" s="1"/>
  <c r="AX5" i="94"/>
  <c r="S5" i="94" s="1"/>
  <c r="AC5" i="94" s="1"/>
  <c r="AB6" i="94" s="1"/>
  <c r="AE94" i="89"/>
  <c r="W95" i="89"/>
  <c r="AG94" i="89"/>
  <c r="AP94" i="89" s="1"/>
  <c r="AF94" i="89"/>
  <c r="AO94" i="89" s="1"/>
  <c r="AN88" i="42"/>
  <c r="AI88" i="42"/>
  <c r="AS24" i="90"/>
  <c r="AL24" i="90"/>
  <c r="AU24" i="90" s="1"/>
  <c r="AS42" i="90"/>
  <c r="AL42" i="90"/>
  <c r="AU42" i="90" s="1"/>
  <c r="AS60" i="90"/>
  <c r="AL60" i="90"/>
  <c r="AU60" i="90" s="1"/>
  <c r="AS78" i="90"/>
  <c r="AL78" i="90"/>
  <c r="AU78" i="90" s="1"/>
  <c r="AH93" i="77"/>
  <c r="AQ93" i="77" s="1"/>
  <c r="W89" i="46"/>
  <c r="AG88" i="46"/>
  <c r="AP88" i="46" s="1"/>
  <c r="AF88" i="46"/>
  <c r="AO88" i="46" s="1"/>
  <c r="AE88" i="46"/>
  <c r="AJ89" i="26"/>
  <c r="AS89" i="26" s="1"/>
  <c r="AK89" i="26"/>
  <c r="AT89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K11" i="26"/>
  <c r="AT11" i="26" s="1"/>
  <c r="AJ11" i="26"/>
  <c r="AH86" i="37"/>
  <c r="AQ86" i="37" s="1"/>
  <c r="AI85" i="73"/>
  <c r="AN85" i="73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J5" i="82"/>
  <c r="AK5" i="82"/>
  <c r="AT5" i="82" s="1"/>
  <c r="AS3" i="90"/>
  <c r="AL3" i="90"/>
  <c r="AU3" i="90" s="1"/>
  <c r="AE89" i="94"/>
  <c r="AX89" i="94"/>
  <c r="S89" i="94" s="1"/>
  <c r="AC89" i="94" s="1"/>
  <c r="AJ89" i="94" s="1"/>
  <c r="AS89" i="94" s="1"/>
  <c r="AF89" i="94"/>
  <c r="AO89" i="94" s="1"/>
  <c r="AO91" i="94" s="1"/>
  <c r="AG89" i="94"/>
  <c r="AP89" i="94" s="1"/>
  <c r="AP91" i="94" s="1"/>
  <c r="AK89" i="94"/>
  <c r="AT89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J23" i="94"/>
  <c r="AK23" i="94"/>
  <c r="AT23" i="94" s="1"/>
  <c r="AJ17" i="94"/>
  <c r="AK17" i="94"/>
  <c r="AT17" i="94" s="1"/>
  <c r="AJ11" i="94"/>
  <c r="AK11" i="94"/>
  <c r="AT11" i="94" s="1"/>
  <c r="AX3" i="94"/>
  <c r="S3" i="94" s="1"/>
  <c r="AC3" i="94" s="1"/>
  <c r="AH89" i="93"/>
  <c r="AQ89" i="93" s="1"/>
  <c r="AS11" i="90"/>
  <c r="AL11" i="90"/>
  <c r="AU11" i="90" s="1"/>
  <c r="AS29" i="90"/>
  <c r="AL29" i="90"/>
  <c r="AU29" i="90" s="1"/>
  <c r="AS47" i="90"/>
  <c r="AL47" i="90"/>
  <c r="AU47" i="90" s="1"/>
  <c r="AS65" i="90"/>
  <c r="AL65" i="90"/>
  <c r="AU65" i="90" s="1"/>
  <c r="AS83" i="90"/>
  <c r="AL83" i="90"/>
  <c r="AU83" i="90" s="1"/>
  <c r="Z93" i="77"/>
  <c r="AS7" i="90"/>
  <c r="AL7" i="90"/>
  <c r="AU7" i="90" s="1"/>
  <c r="AS25" i="90"/>
  <c r="AL25" i="90"/>
  <c r="AU25" i="90" s="1"/>
  <c r="AS43" i="90"/>
  <c r="AL43" i="90"/>
  <c r="AU43" i="90" s="1"/>
  <c r="AS61" i="90"/>
  <c r="AL61" i="90"/>
  <c r="AU61" i="90" s="1"/>
  <c r="AS79" i="90"/>
  <c r="AL79" i="90"/>
  <c r="AU79" i="90" s="1"/>
  <c r="AJ86" i="26"/>
  <c r="AK86" i="26"/>
  <c r="AT86" i="26" s="1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K10" i="26"/>
  <c r="AT10" i="26" s="1"/>
  <c r="AJ10" i="26"/>
  <c r="AX4" i="26"/>
  <c r="S4" i="26" s="1"/>
  <c r="AC4" i="26" s="1"/>
  <c r="AB5" i="26" s="1"/>
  <c r="AS20" i="90"/>
  <c r="AL20" i="90"/>
  <c r="AU20" i="90" s="1"/>
  <c r="AS38" i="90"/>
  <c r="AL38" i="90"/>
  <c r="AU38" i="90" s="1"/>
  <c r="AS56" i="90"/>
  <c r="AL56" i="90"/>
  <c r="AU56" i="90" s="1"/>
  <c r="AS74" i="90"/>
  <c r="AL74" i="90"/>
  <c r="AU74" i="90" s="1"/>
  <c r="AJ86" i="82"/>
  <c r="AK86" i="82"/>
  <c r="AT86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I85" i="78"/>
  <c r="AN85" i="78"/>
  <c r="AJ4" i="90"/>
  <c r="AK4" i="90"/>
  <c r="AT4" i="90" s="1"/>
  <c r="AS21" i="90"/>
  <c r="AL21" i="90"/>
  <c r="AU21" i="90" s="1"/>
  <c r="AS39" i="90"/>
  <c r="AL39" i="90"/>
  <c r="AU39" i="90" s="1"/>
  <c r="AS57" i="90"/>
  <c r="AL57" i="90"/>
  <c r="AU57" i="90" s="1"/>
  <c r="AS75" i="90"/>
  <c r="AL75" i="90"/>
  <c r="AU75" i="90" s="1"/>
  <c r="Y91" i="81"/>
  <c r="X91" i="81"/>
  <c r="AH88" i="74"/>
  <c r="AQ88" i="74" s="1"/>
  <c r="AS10" i="90"/>
  <c r="AL10" i="90"/>
  <c r="AU10" i="90" s="1"/>
  <c r="AS28" i="90"/>
  <c r="AL28" i="90"/>
  <c r="AU28" i="90" s="1"/>
  <c r="AS46" i="90"/>
  <c r="AL46" i="90"/>
  <c r="AU46" i="90" s="1"/>
  <c r="AS64" i="90"/>
  <c r="AL64" i="90"/>
  <c r="AU64" i="90" s="1"/>
  <c r="AS82" i="90"/>
  <c r="AL82" i="90"/>
  <c r="AU82" i="90" s="1"/>
  <c r="AJ86" i="94"/>
  <c r="AK86" i="94"/>
  <c r="AT86" i="94" s="1"/>
  <c r="AJ82" i="94"/>
  <c r="AK82" i="94"/>
  <c r="AT82" i="94" s="1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J52" i="94"/>
  <c r="AK52" i="94"/>
  <c r="AT52" i="94" s="1"/>
  <c r="AJ46" i="94"/>
  <c r="AK46" i="94"/>
  <c r="AT46" i="94" s="1"/>
  <c r="AJ40" i="94"/>
  <c r="AK40" i="94"/>
  <c r="AT40" i="94" s="1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J10" i="94"/>
  <c r="AK10" i="94"/>
  <c r="AT10" i="94" s="1"/>
  <c r="AH90" i="45"/>
  <c r="AQ90" i="45" s="1"/>
  <c r="AS66" i="90"/>
  <c r="AL66" i="90"/>
  <c r="AU66" i="90" s="1"/>
  <c r="AS84" i="90"/>
  <c r="AL84" i="90"/>
  <c r="AU84" i="90" s="1"/>
  <c r="AE89" i="82"/>
  <c r="AX89" i="82"/>
  <c r="S89" i="82" s="1"/>
  <c r="AC89" i="82" s="1"/>
  <c r="AJ89" i="82" s="1"/>
  <c r="AS89" i="82" s="1"/>
  <c r="AF89" i="82"/>
  <c r="AO89" i="82" s="1"/>
  <c r="AO91" i="82" s="1"/>
  <c r="AG89" i="82"/>
  <c r="AP89" i="82" s="1"/>
  <c r="AP91" i="82" s="1"/>
  <c r="AR87" i="74"/>
  <c r="AJ88" i="26"/>
  <c r="AK88" i="26"/>
  <c r="AT88" i="26" s="1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X3" i="26"/>
  <c r="S3" i="26" s="1"/>
  <c r="AC3" i="26" s="1"/>
  <c r="Z86" i="37"/>
  <c r="AH90" i="29"/>
  <c r="AQ90" i="29" s="1"/>
  <c r="AL89" i="38"/>
  <c r="AU89" i="38" s="1"/>
  <c r="AR89" i="38"/>
  <c r="AR91" i="38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B4" i="82"/>
  <c r="AJ3" i="82"/>
  <c r="AH88" i="25"/>
  <c r="AQ88" i="25" s="1"/>
  <c r="X89" i="41"/>
  <c r="Y89" i="41"/>
  <c r="Z89" i="41" s="1"/>
  <c r="Z88" i="74"/>
  <c r="AJ87" i="94"/>
  <c r="AK87" i="94"/>
  <c r="AT87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J57" i="94"/>
  <c r="AK57" i="94"/>
  <c r="AT57" i="94" s="1"/>
  <c r="AJ51" i="94"/>
  <c r="AK51" i="94"/>
  <c r="AT51" i="94" s="1"/>
  <c r="AJ45" i="94"/>
  <c r="AK45" i="94"/>
  <c r="AT45" i="94" s="1"/>
  <c r="AJ39" i="94"/>
  <c r="AK39" i="94"/>
  <c r="AT39" i="94" s="1"/>
  <c r="AJ33" i="94"/>
  <c r="AK33" i="94"/>
  <c r="AT33" i="94" s="1"/>
  <c r="AJ27" i="94"/>
  <c r="AK27" i="94"/>
  <c r="AT27" i="94" s="1"/>
  <c r="AJ21" i="94"/>
  <c r="AK21" i="94"/>
  <c r="AT21" i="94" s="1"/>
  <c r="AJ15" i="94"/>
  <c r="AK15" i="94"/>
  <c r="AT15" i="94" s="1"/>
  <c r="AJ9" i="94"/>
  <c r="AK9" i="94"/>
  <c r="AT9" i="94" s="1"/>
  <c r="AX4" i="94"/>
  <c r="S4" i="94" s="1"/>
  <c r="AC4" i="94" s="1"/>
  <c r="AB5" i="94" s="1"/>
  <c r="AS91" i="38"/>
  <c r="AF87" i="30"/>
  <c r="AO87" i="30" s="1"/>
  <c r="AE87" i="30"/>
  <c r="W88" i="30"/>
  <c r="AG87" i="30"/>
  <c r="AP87" i="30" s="1"/>
  <c r="AS12" i="90"/>
  <c r="AL12" i="90"/>
  <c r="AU12" i="90" s="1"/>
  <c r="AS35" i="90"/>
  <c r="AL35" i="90"/>
  <c r="AU35" i="90" s="1"/>
  <c r="AS71" i="90"/>
  <c r="AL71" i="90"/>
  <c r="AU71" i="90" s="1"/>
  <c r="X89" i="42"/>
  <c r="Y89" i="42"/>
  <c r="AE88" i="33"/>
  <c r="W89" i="33"/>
  <c r="AG88" i="33"/>
  <c r="AP88" i="33" s="1"/>
  <c r="AF88" i="33"/>
  <c r="AO88" i="33" s="1"/>
  <c r="AS13" i="90"/>
  <c r="AL13" i="90"/>
  <c r="AU13" i="90" s="1"/>
  <c r="AS31" i="90"/>
  <c r="AL31" i="90"/>
  <c r="AU31" i="90" s="1"/>
  <c r="AS49" i="90"/>
  <c r="AL49" i="90"/>
  <c r="AU49" i="90" s="1"/>
  <c r="AS67" i="90"/>
  <c r="AL67" i="90"/>
  <c r="AU67" i="90" s="1"/>
  <c r="AS87" i="90"/>
  <c r="AL87" i="90"/>
  <c r="AU87" i="90" s="1"/>
  <c r="AJ87" i="26"/>
  <c r="AK87" i="26"/>
  <c r="AT87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K8" i="26"/>
  <c r="AT8" i="26" s="1"/>
  <c r="W91" i="29"/>
  <c r="AG90" i="29"/>
  <c r="AP90" i="29" s="1"/>
  <c r="AF90" i="29"/>
  <c r="AO90" i="29" s="1"/>
  <c r="AE90" i="29"/>
  <c r="AS8" i="90"/>
  <c r="AL8" i="90"/>
  <c r="AU8" i="90" s="1"/>
  <c r="AS26" i="90"/>
  <c r="AL26" i="90"/>
  <c r="AU26" i="90" s="1"/>
  <c r="AS44" i="90"/>
  <c r="AL44" i="90"/>
  <c r="AU44" i="90" s="1"/>
  <c r="AS62" i="90"/>
  <c r="AL62" i="90"/>
  <c r="AU62" i="90" s="1"/>
  <c r="AS80" i="90"/>
  <c r="AL80" i="90"/>
  <c r="AU80" i="90" s="1"/>
  <c r="Y86" i="73"/>
  <c r="X86" i="73"/>
  <c r="Z86" i="73" s="1"/>
  <c r="AJ85" i="82"/>
  <c r="AK85" i="82"/>
  <c r="AT85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S9" i="90"/>
  <c r="AL9" i="90"/>
  <c r="AU9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N89" i="90"/>
  <c r="AN91" i="90" s="1"/>
  <c r="AI89" i="90"/>
  <c r="AS16" i="90"/>
  <c r="AL16" i="90"/>
  <c r="AU16" i="90" s="1"/>
  <c r="AS34" i="90"/>
  <c r="AL34" i="90"/>
  <c r="AU34" i="90" s="1"/>
  <c r="AS52" i="90"/>
  <c r="AL52" i="90"/>
  <c r="AU52" i="90" s="1"/>
  <c r="AS70" i="90"/>
  <c r="AL70" i="90"/>
  <c r="AU70" i="90" s="1"/>
  <c r="AS85" i="90"/>
  <c r="AL85" i="90"/>
  <c r="AU85" i="90" s="1"/>
  <c r="AJ85" i="94"/>
  <c r="AK85" i="94"/>
  <c r="AT85" i="94" s="1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J26" i="94"/>
  <c r="AK26" i="94"/>
  <c r="AT26" i="94" s="1"/>
  <c r="AJ20" i="94"/>
  <c r="AK20" i="94"/>
  <c r="AT20" i="94" s="1"/>
  <c r="AJ14" i="94"/>
  <c r="AK14" i="94"/>
  <c r="AT14" i="94" s="1"/>
  <c r="AX7" i="94"/>
  <c r="S7" i="94" s="1"/>
  <c r="AC7" i="94" s="1"/>
  <c r="AB8" i="94" s="1"/>
  <c r="AS4" i="34"/>
  <c r="AS91" i="34" s="1"/>
  <c r="AL4" i="34"/>
  <c r="AU4" i="34" s="1"/>
  <c r="AS30" i="90"/>
  <c r="AL30" i="90"/>
  <c r="AU30" i="90" s="1"/>
  <c r="Z89" i="93"/>
  <c r="AS17" i="90"/>
  <c r="AL17" i="90"/>
  <c r="AU17" i="90" s="1"/>
  <c r="AS53" i="90"/>
  <c r="AL53" i="90"/>
  <c r="AU53" i="90" s="1"/>
  <c r="AS88" i="90"/>
  <c r="AL88" i="90"/>
  <c r="AU88" i="90" s="1"/>
  <c r="AR85" i="37"/>
  <c r="AR87" i="25"/>
  <c r="AS18" i="90"/>
  <c r="AL18" i="90"/>
  <c r="AU18" i="90" s="1"/>
  <c r="AS36" i="90"/>
  <c r="AL36" i="90"/>
  <c r="AU36" i="90" s="1"/>
  <c r="AS54" i="90"/>
  <c r="AL54" i="90"/>
  <c r="AU54" i="90" s="1"/>
  <c r="AS72" i="90"/>
  <c r="AL72" i="90"/>
  <c r="AU72" i="90" s="1"/>
  <c r="AH88" i="46"/>
  <c r="AQ88" i="46" s="1"/>
  <c r="AJ85" i="26"/>
  <c r="AK85" i="26"/>
  <c r="AT85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X48" i="26"/>
  <c r="S48" i="26" s="1"/>
  <c r="AC48" i="26" s="1"/>
  <c r="AB49" i="26" s="1"/>
  <c r="AX42" i="26"/>
  <c r="S42" i="26" s="1"/>
  <c r="AC42" i="26" s="1"/>
  <c r="AB43" i="26" s="1"/>
  <c r="AX36" i="26"/>
  <c r="S36" i="26" s="1"/>
  <c r="AC36" i="26" s="1"/>
  <c r="AB37" i="26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R89" i="45"/>
  <c r="AJ87" i="82"/>
  <c r="AK87" i="82"/>
  <c r="AT87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X24" i="82"/>
  <c r="S24" i="82" s="1"/>
  <c r="AC24" i="82" s="1"/>
  <c r="AB25" i="82" s="1"/>
  <c r="AX18" i="82"/>
  <c r="S18" i="82" s="1"/>
  <c r="AC18" i="82" s="1"/>
  <c r="AB19" i="82" s="1"/>
  <c r="AX12" i="82"/>
  <c r="S12" i="82" s="1"/>
  <c r="AC12" i="82" s="1"/>
  <c r="AB13" i="82" s="1"/>
  <c r="Z88" i="25"/>
  <c r="X86" i="78"/>
  <c r="Y86" i="78"/>
  <c r="AK89" i="90"/>
  <c r="AT89" i="90" s="1"/>
  <c r="AI90" i="85"/>
  <c r="AN90" i="85"/>
  <c r="AU91" i="34"/>
  <c r="C11" i="34" s="1"/>
  <c r="AJ88" i="94"/>
  <c r="AK88" i="94"/>
  <c r="AT88" i="94" s="1"/>
  <c r="AJ79" i="94"/>
  <c r="AK79" i="94"/>
  <c r="AT79" i="94" s="1"/>
  <c r="AJ73" i="94"/>
  <c r="AK73" i="94"/>
  <c r="AT73" i="94" s="1"/>
  <c r="AJ67" i="94"/>
  <c r="AK67" i="94"/>
  <c r="AT67" i="94" s="1"/>
  <c r="AJ61" i="94"/>
  <c r="AK61" i="94"/>
  <c r="AT61" i="94" s="1"/>
  <c r="AJ55" i="94"/>
  <c r="AK55" i="94"/>
  <c r="AT55" i="94" s="1"/>
  <c r="AJ49" i="94"/>
  <c r="AK49" i="94"/>
  <c r="AT49" i="94" s="1"/>
  <c r="AJ43" i="94"/>
  <c r="AK43" i="94"/>
  <c r="AT43" i="94" s="1"/>
  <c r="AJ37" i="94"/>
  <c r="AK37" i="94"/>
  <c r="AT37" i="94" s="1"/>
  <c r="AJ31" i="94"/>
  <c r="AK31" i="94"/>
  <c r="AT31" i="94" s="1"/>
  <c r="AJ25" i="94"/>
  <c r="AK25" i="94"/>
  <c r="AT25" i="94" s="1"/>
  <c r="AJ19" i="94"/>
  <c r="AK19" i="94"/>
  <c r="AT19" i="94" s="1"/>
  <c r="AJ13" i="94"/>
  <c r="AK13" i="94"/>
  <c r="AT13" i="94" s="1"/>
  <c r="AU91" i="38" l="1"/>
  <c r="C11" i="38" s="1"/>
  <c r="W90" i="41"/>
  <c r="AG89" i="41"/>
  <c r="AP89" i="41" s="1"/>
  <c r="AF89" i="41"/>
  <c r="AO89" i="41" s="1"/>
  <c r="AE89" i="41"/>
  <c r="AF91" i="85"/>
  <c r="AO91" i="85" s="1"/>
  <c r="AG91" i="85"/>
  <c r="AP91" i="85" s="1"/>
  <c r="AE91" i="85"/>
  <c r="W92" i="85"/>
  <c r="W87" i="73"/>
  <c r="AG86" i="73"/>
  <c r="AP86" i="73" s="1"/>
  <c r="AF86" i="73"/>
  <c r="AO86" i="73" s="1"/>
  <c r="AE86" i="73"/>
  <c r="AS25" i="94"/>
  <c r="AL25" i="94"/>
  <c r="AU25" i="94" s="1"/>
  <c r="AS43" i="94"/>
  <c r="AL43" i="94"/>
  <c r="AU43" i="94" s="1"/>
  <c r="AS61" i="94"/>
  <c r="AL61" i="94"/>
  <c r="AU61" i="94" s="1"/>
  <c r="AS79" i="94"/>
  <c r="AL79" i="94"/>
  <c r="AU79" i="94" s="1"/>
  <c r="AJ19" i="82"/>
  <c r="AK19" i="82"/>
  <c r="AT19" i="82" s="1"/>
  <c r="AJ13" i="26"/>
  <c r="AK13" i="26"/>
  <c r="AT13" i="26" s="1"/>
  <c r="AJ49" i="26"/>
  <c r="AK49" i="26"/>
  <c r="AT49" i="26" s="1"/>
  <c r="AS67" i="26"/>
  <c r="AL67" i="26"/>
  <c r="AU67" i="26" s="1"/>
  <c r="AS85" i="26"/>
  <c r="AL85" i="26"/>
  <c r="AU85" i="26" s="1"/>
  <c r="AF89" i="93"/>
  <c r="AO89" i="93" s="1"/>
  <c r="AE89" i="93"/>
  <c r="W90" i="93"/>
  <c r="AG89" i="93"/>
  <c r="AP89" i="93" s="1"/>
  <c r="AR89" i="90"/>
  <c r="AR91" i="90" s="1"/>
  <c r="AL89" i="90"/>
  <c r="AU89" i="90" s="1"/>
  <c r="AN90" i="29"/>
  <c r="AI90" i="29"/>
  <c r="AH89" i="42"/>
  <c r="AQ89" i="42" s="1"/>
  <c r="AQ91" i="42" s="1"/>
  <c r="AZ3" i="42"/>
  <c r="AX4" i="42"/>
  <c r="S4" i="42" s="1"/>
  <c r="AC4" i="42" s="1"/>
  <c r="AB5" i="42" s="1"/>
  <c r="AX3" i="42"/>
  <c r="S3" i="42" s="1"/>
  <c r="AC3" i="42" s="1"/>
  <c r="AX5" i="42"/>
  <c r="S5" i="42" s="1"/>
  <c r="AC5" i="42" s="1"/>
  <c r="AB6" i="42" s="1"/>
  <c r="AX6" i="42"/>
  <c r="S6" i="42" s="1"/>
  <c r="AC6" i="42" s="1"/>
  <c r="AB7" i="42" s="1"/>
  <c r="AX7" i="42"/>
  <c r="S7" i="42" s="1"/>
  <c r="AC7" i="42" s="1"/>
  <c r="AB8" i="42" s="1"/>
  <c r="AX8" i="42"/>
  <c r="S8" i="42" s="1"/>
  <c r="AC8" i="42" s="1"/>
  <c r="AB9" i="42" s="1"/>
  <c r="AX9" i="42"/>
  <c r="S9" i="42" s="1"/>
  <c r="AC9" i="42" s="1"/>
  <c r="AB10" i="42" s="1"/>
  <c r="AX10" i="42"/>
  <c r="S10" i="42" s="1"/>
  <c r="AC10" i="42" s="1"/>
  <c r="AB11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4" i="42"/>
  <c r="S14" i="42" s="1"/>
  <c r="AC14" i="42" s="1"/>
  <c r="AB15" i="42" s="1"/>
  <c r="AX15" i="42"/>
  <c r="S15" i="42" s="1"/>
  <c r="AC15" i="42" s="1"/>
  <c r="AB16" i="42" s="1"/>
  <c r="AX16" i="42"/>
  <c r="S16" i="42" s="1"/>
  <c r="AC16" i="42" s="1"/>
  <c r="AB17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5" i="42"/>
  <c r="S85" i="42" s="1"/>
  <c r="AC85" i="42" s="1"/>
  <c r="AB86" i="42" s="1"/>
  <c r="AX87" i="42"/>
  <c r="S87" i="42" s="1"/>
  <c r="AC87" i="42" s="1"/>
  <c r="AB88" i="42" s="1"/>
  <c r="AX84" i="42"/>
  <c r="S84" i="42" s="1"/>
  <c r="AC84" i="42" s="1"/>
  <c r="AB85" i="42" s="1"/>
  <c r="AX86" i="42"/>
  <c r="S86" i="42" s="1"/>
  <c r="AC86" i="42" s="1"/>
  <c r="AB87" i="42" s="1"/>
  <c r="AX88" i="42"/>
  <c r="S88" i="42" s="1"/>
  <c r="AC88" i="42" s="1"/>
  <c r="AB89" i="42" s="1"/>
  <c r="AS15" i="94"/>
  <c r="AL15" i="94"/>
  <c r="AU15" i="94" s="1"/>
  <c r="AS33" i="94"/>
  <c r="AL33" i="94"/>
  <c r="AU33" i="94" s="1"/>
  <c r="AS51" i="94"/>
  <c r="AL51" i="94"/>
  <c r="AU51" i="94" s="1"/>
  <c r="AS69" i="94"/>
  <c r="AL69" i="94"/>
  <c r="AU69" i="94" s="1"/>
  <c r="AS87" i="94"/>
  <c r="AL87" i="94"/>
  <c r="AU87" i="94" s="1"/>
  <c r="AB4" i="26"/>
  <c r="AJ3" i="26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K5" i="26"/>
  <c r="AT5" i="26" s="1"/>
  <c r="AJ5" i="26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J6" i="94"/>
  <c r="AK6" i="94"/>
  <c r="AT6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J12" i="82"/>
  <c r="AK12" i="82"/>
  <c r="AT12" i="82" s="1"/>
  <c r="AS36" i="82"/>
  <c r="AL36" i="82"/>
  <c r="AU36" i="82" s="1"/>
  <c r="AS54" i="82"/>
  <c r="AL54" i="82"/>
  <c r="AU54" i="82" s="1"/>
  <c r="AS72" i="82"/>
  <c r="AL72" i="82"/>
  <c r="AU72" i="82" s="1"/>
  <c r="AJ24" i="26"/>
  <c r="AK24" i="26"/>
  <c r="AT24" i="26" s="1"/>
  <c r="AN90" i="45"/>
  <c r="AI90" i="45"/>
  <c r="AJ25" i="82"/>
  <c r="AK25" i="82"/>
  <c r="AT25" i="82" s="1"/>
  <c r="AS43" i="82"/>
  <c r="AL43" i="82"/>
  <c r="AU43" i="82" s="1"/>
  <c r="AS61" i="82"/>
  <c r="AL61" i="82"/>
  <c r="AU61" i="82" s="1"/>
  <c r="AS79" i="82"/>
  <c r="AL79" i="82"/>
  <c r="AU79" i="82" s="1"/>
  <c r="AJ19" i="26"/>
  <c r="AK19" i="26"/>
  <c r="AT19" i="26" s="1"/>
  <c r="AS14" i="94"/>
  <c r="AL14" i="94"/>
  <c r="AU14" i="94" s="1"/>
  <c r="AS32" i="94"/>
  <c r="AL32" i="94"/>
  <c r="AU32" i="94" s="1"/>
  <c r="AS50" i="94"/>
  <c r="AL50" i="94"/>
  <c r="AU50" i="94" s="1"/>
  <c r="AS68" i="94"/>
  <c r="AL68" i="94"/>
  <c r="AU68" i="94" s="1"/>
  <c r="AS85" i="94"/>
  <c r="AL85" i="94"/>
  <c r="AU85" i="94" s="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7" i="26"/>
  <c r="AL87" i="26"/>
  <c r="AU87" i="26" s="1"/>
  <c r="Z89" i="42"/>
  <c r="W89" i="74"/>
  <c r="AG88" i="74"/>
  <c r="AP88" i="74" s="1"/>
  <c r="AF88" i="74"/>
  <c r="AO88" i="74" s="1"/>
  <c r="AE88" i="74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S22" i="94"/>
  <c r="AL22" i="94"/>
  <c r="AU22" i="94" s="1"/>
  <c r="AS40" i="94"/>
  <c r="AL40" i="94"/>
  <c r="AU40" i="94" s="1"/>
  <c r="AS58" i="94"/>
  <c r="AL58" i="94"/>
  <c r="AU58" i="94" s="1"/>
  <c r="AS76" i="94"/>
  <c r="AL76" i="94"/>
  <c r="AU76" i="94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10" i="26"/>
  <c r="AL10" i="26"/>
  <c r="AU10" i="26" s="1"/>
  <c r="AB4" i="94"/>
  <c r="AJ3" i="94"/>
  <c r="AS23" i="94"/>
  <c r="AL23" i="94"/>
  <c r="AU23" i="94" s="1"/>
  <c r="AS41" i="94"/>
  <c r="AL41" i="94"/>
  <c r="AU41" i="94" s="1"/>
  <c r="AS59" i="94"/>
  <c r="AL59" i="94"/>
  <c r="AU59" i="94" s="1"/>
  <c r="AS77" i="94"/>
  <c r="AL77" i="94"/>
  <c r="AU77" i="94" s="1"/>
  <c r="AS5" i="82"/>
  <c r="AL5" i="82"/>
  <c r="AU5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R85" i="73"/>
  <c r="AS11" i="26"/>
  <c r="AL11" i="26"/>
  <c r="AU11" i="26" s="1"/>
  <c r="AR90" i="81"/>
  <c r="AJ18" i="82"/>
  <c r="AK18" i="82"/>
  <c r="AT18" i="82" s="1"/>
  <c r="AJ30" i="26"/>
  <c r="AK30" i="26"/>
  <c r="AT30" i="26" s="1"/>
  <c r="AS54" i="26"/>
  <c r="AL54" i="26"/>
  <c r="AU54" i="26" s="1"/>
  <c r="AS72" i="26"/>
  <c r="AL72" i="26"/>
  <c r="AU72" i="26" s="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S88" i="94"/>
  <c r="AL88" i="94"/>
  <c r="AU88" i="94" s="1"/>
  <c r="AH86" i="78"/>
  <c r="AQ86" i="78" s="1"/>
  <c r="AJ25" i="26"/>
  <c r="AK25" i="26"/>
  <c r="AT25" i="26" s="1"/>
  <c r="AS55" i="26"/>
  <c r="AL55" i="26"/>
  <c r="AU55" i="26" s="1"/>
  <c r="AS73" i="26"/>
  <c r="AL73" i="26"/>
  <c r="AU73" i="26" s="1"/>
  <c r="Y89" i="33"/>
  <c r="Z89" i="33" s="1"/>
  <c r="X89" i="33"/>
  <c r="AJ5" i="94"/>
  <c r="AK5" i="94"/>
  <c r="AT5" i="94" s="1"/>
  <c r="AS21" i="94"/>
  <c r="AL21" i="94"/>
  <c r="AU21" i="94" s="1"/>
  <c r="AS39" i="94"/>
  <c r="AL39" i="94"/>
  <c r="AU39" i="94" s="1"/>
  <c r="AS57" i="94"/>
  <c r="AL57" i="94"/>
  <c r="AU57" i="94" s="1"/>
  <c r="AS75" i="94"/>
  <c r="AL75" i="94"/>
  <c r="AU75" i="94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T91" i="90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Y89" i="46"/>
  <c r="X89" i="46"/>
  <c r="AS12" i="94"/>
  <c r="AL12" i="94"/>
  <c r="AU12" i="94" s="1"/>
  <c r="AS30" i="94"/>
  <c r="AL30" i="94"/>
  <c r="AU30" i="94" s="1"/>
  <c r="AS48" i="94"/>
  <c r="AL48" i="94"/>
  <c r="AU48" i="94" s="1"/>
  <c r="AS66" i="94"/>
  <c r="AL66" i="94"/>
  <c r="AU66" i="94" s="1"/>
  <c r="AS84" i="94"/>
  <c r="AL84" i="94"/>
  <c r="AU84" i="94" s="1"/>
  <c r="AJ24" i="82"/>
  <c r="AK24" i="82"/>
  <c r="AT24" i="82" s="1"/>
  <c r="AS42" i="82"/>
  <c r="AL42" i="82"/>
  <c r="AU42" i="82" s="1"/>
  <c r="AS60" i="82"/>
  <c r="AL60" i="82"/>
  <c r="AU60" i="82" s="1"/>
  <c r="AS78" i="82"/>
  <c r="AL78" i="82"/>
  <c r="AU78" i="82" s="1"/>
  <c r="AJ36" i="26"/>
  <c r="AK36" i="26"/>
  <c r="AT36" i="26" s="1"/>
  <c r="AS7" i="82"/>
  <c r="AL7" i="82"/>
  <c r="AU7" i="82" s="1"/>
  <c r="Z86" i="78"/>
  <c r="AS31" i="82"/>
  <c r="AL31" i="82"/>
  <c r="AU31" i="82" s="1"/>
  <c r="AS49" i="82"/>
  <c r="AL49" i="82"/>
  <c r="AU49" i="82" s="1"/>
  <c r="AS67" i="82"/>
  <c r="AL67" i="82"/>
  <c r="AU67" i="82" s="1"/>
  <c r="AS87" i="82"/>
  <c r="AL87" i="82"/>
  <c r="AU87" i="82" s="1"/>
  <c r="AJ31" i="26"/>
  <c r="AK31" i="26"/>
  <c r="AT31" i="26" s="1"/>
  <c r="AS20" i="94"/>
  <c r="AL20" i="94"/>
  <c r="AU20" i="94" s="1"/>
  <c r="AS38" i="94"/>
  <c r="AL38" i="94"/>
  <c r="AU38" i="94" s="1"/>
  <c r="AS56" i="94"/>
  <c r="AL56" i="94"/>
  <c r="AU56" i="94" s="1"/>
  <c r="AS74" i="94"/>
  <c r="AL74" i="94"/>
  <c r="AU74" i="94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5" i="82"/>
  <c r="AL85" i="82"/>
  <c r="AU85" i="82" s="1"/>
  <c r="X91" i="29"/>
  <c r="Y91" i="29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AI88" i="33"/>
  <c r="AN88" i="33"/>
  <c r="Y88" i="30"/>
  <c r="X88" i="30"/>
  <c r="AH89" i="41"/>
  <c r="AQ89" i="41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10" i="94"/>
  <c r="AL10" i="94"/>
  <c r="AU10" i="94" s="1"/>
  <c r="AS28" i="94"/>
  <c r="AL28" i="94"/>
  <c r="AU28" i="94" s="1"/>
  <c r="AS46" i="94"/>
  <c r="AL46" i="94"/>
  <c r="AU46" i="94" s="1"/>
  <c r="AS64" i="94"/>
  <c r="AL64" i="94"/>
  <c r="AU64" i="94" s="1"/>
  <c r="AS82" i="94"/>
  <c r="AL82" i="94"/>
  <c r="AU82" i="94" s="1"/>
  <c r="AH91" i="81"/>
  <c r="AQ91" i="81" s="1"/>
  <c r="AS4" i="90"/>
  <c r="AL4" i="90"/>
  <c r="AU4" i="90" s="1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6" i="82"/>
  <c r="AL86" i="82"/>
  <c r="AU86" i="82" s="1"/>
  <c r="W94" i="77"/>
  <c r="AG93" i="77"/>
  <c r="AP93" i="77" s="1"/>
  <c r="AF93" i="77"/>
  <c r="AO93" i="77" s="1"/>
  <c r="AE93" i="77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N89" i="94"/>
  <c r="AN91" i="94" s="1"/>
  <c r="AI89" i="94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R88" i="41"/>
  <c r="AJ6" i="26"/>
  <c r="AK6" i="26"/>
  <c r="AT6" i="26" s="1"/>
  <c r="AJ42" i="26"/>
  <c r="AK42" i="26"/>
  <c r="AT42" i="26" s="1"/>
  <c r="AS60" i="26"/>
  <c r="AL60" i="26"/>
  <c r="AU60" i="26" s="1"/>
  <c r="AS78" i="26"/>
  <c r="AL78" i="26"/>
  <c r="AU78" i="26" s="1"/>
  <c r="X91" i="45"/>
  <c r="Y91" i="45"/>
  <c r="AS19" i="94"/>
  <c r="AL19" i="94"/>
  <c r="AU19" i="94" s="1"/>
  <c r="AS37" i="94"/>
  <c r="AL37" i="94"/>
  <c r="AU37" i="94" s="1"/>
  <c r="AS55" i="94"/>
  <c r="AL55" i="94"/>
  <c r="AU55" i="94" s="1"/>
  <c r="AS73" i="94"/>
  <c r="AL73" i="94"/>
  <c r="AU73" i="94" s="1"/>
  <c r="AE88" i="25"/>
  <c r="W89" i="25"/>
  <c r="AG88" i="25"/>
  <c r="AP88" i="25" s="1"/>
  <c r="AF88" i="25"/>
  <c r="AO88" i="25" s="1"/>
  <c r="AJ37" i="26"/>
  <c r="AK37" i="26"/>
  <c r="AT37" i="26" s="1"/>
  <c r="AS61" i="26"/>
  <c r="AL61" i="26"/>
  <c r="AU61" i="26" s="1"/>
  <c r="AS79" i="26"/>
  <c r="AL79" i="26"/>
  <c r="AU79" i="26" s="1"/>
  <c r="AH86" i="73"/>
  <c r="AQ86" i="73" s="1"/>
  <c r="AS9" i="94"/>
  <c r="AL9" i="94"/>
  <c r="AU9" i="94" s="1"/>
  <c r="AS27" i="94"/>
  <c r="AL27" i="94"/>
  <c r="AU27" i="94" s="1"/>
  <c r="AS45" i="94"/>
  <c r="AL45" i="94"/>
  <c r="AU45" i="94" s="1"/>
  <c r="AS63" i="94"/>
  <c r="AL63" i="94"/>
  <c r="AU63" i="94" s="1"/>
  <c r="AS81" i="94"/>
  <c r="AL81" i="94"/>
  <c r="AU81" i="94" s="1"/>
  <c r="AS3" i="82"/>
  <c r="AL3" i="82"/>
  <c r="AU3" i="82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88" i="26"/>
  <c r="AL88" i="26"/>
  <c r="AU88" i="26" s="1"/>
  <c r="AI89" i="82"/>
  <c r="AN89" i="82"/>
  <c r="AN91" i="82" s="1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S86" i="26"/>
  <c r="AL86" i="26"/>
  <c r="AU86" i="26" s="1"/>
  <c r="AU91" i="90"/>
  <c r="C11" i="90" s="1"/>
  <c r="F43" i="97" s="1"/>
  <c r="AK89" i="82"/>
  <c r="AT89" i="82" s="1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Y95" i="89"/>
  <c r="X95" i="89"/>
  <c r="Z95" i="89" s="1"/>
  <c r="AS18" i="94"/>
  <c r="AL18" i="94"/>
  <c r="AU18" i="94" s="1"/>
  <c r="AS36" i="94"/>
  <c r="AL36" i="94"/>
  <c r="AU36" i="94" s="1"/>
  <c r="AS54" i="94"/>
  <c r="AL54" i="94"/>
  <c r="AU54" i="94" s="1"/>
  <c r="AS72" i="94"/>
  <c r="AL72" i="94"/>
  <c r="AU72" i="94" s="1"/>
  <c r="AH91" i="85"/>
  <c r="AQ91" i="85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J12" i="26"/>
  <c r="AK12" i="26"/>
  <c r="AT12" i="26" s="1"/>
  <c r="AN89" i="26"/>
  <c r="AN91" i="26" s="1"/>
  <c r="AI89" i="26"/>
  <c r="AS7" i="26"/>
  <c r="AL7" i="26"/>
  <c r="AU7" i="26" s="1"/>
  <c r="AR90" i="85"/>
  <c r="AJ13" i="82"/>
  <c r="AK13" i="82"/>
  <c r="AT13" i="82" s="1"/>
  <c r="AS37" i="82"/>
  <c r="AL37" i="82"/>
  <c r="AU37" i="82" s="1"/>
  <c r="AS55" i="82"/>
  <c r="AL55" i="82"/>
  <c r="AU55" i="82" s="1"/>
  <c r="AS73" i="82"/>
  <c r="AL73" i="82"/>
  <c r="AU73" i="82" s="1"/>
  <c r="AJ43" i="26"/>
  <c r="AK43" i="26"/>
  <c r="AT43" i="26" s="1"/>
  <c r="AJ8" i="94"/>
  <c r="AK8" i="94"/>
  <c r="AT8" i="94" s="1"/>
  <c r="AS26" i="94"/>
  <c r="AL26" i="94"/>
  <c r="AU26" i="94" s="1"/>
  <c r="AS44" i="94"/>
  <c r="AL44" i="94"/>
  <c r="AU44" i="94" s="1"/>
  <c r="AS62" i="94"/>
  <c r="AL62" i="94"/>
  <c r="AU62" i="94" s="1"/>
  <c r="AS80" i="94"/>
  <c r="AL80" i="94"/>
  <c r="AU80" i="94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I87" i="30"/>
  <c r="AN87" i="30"/>
  <c r="AJ4" i="82"/>
  <c r="AK4" i="82"/>
  <c r="AT4" i="82" s="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W87" i="37"/>
  <c r="AG86" i="37"/>
  <c r="AP86" i="37" s="1"/>
  <c r="AF86" i="37"/>
  <c r="AO86" i="37" s="1"/>
  <c r="AE86" i="37"/>
  <c r="AS16" i="94"/>
  <c r="AL16" i="94"/>
  <c r="AU16" i="94" s="1"/>
  <c r="AS34" i="94"/>
  <c r="AL34" i="94"/>
  <c r="AU34" i="94" s="1"/>
  <c r="AS52" i="94"/>
  <c r="AL52" i="94"/>
  <c r="AU52" i="94" s="1"/>
  <c r="AS70" i="94"/>
  <c r="AL70" i="94"/>
  <c r="AU70" i="94" s="1"/>
  <c r="AS86" i="94"/>
  <c r="AL86" i="94"/>
  <c r="AU86" i="94" s="1"/>
  <c r="Z91" i="81"/>
  <c r="AR85" i="78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17" i="94"/>
  <c r="AL17" i="94"/>
  <c r="AU17" i="94" s="1"/>
  <c r="AS35" i="94"/>
  <c r="AL35" i="94"/>
  <c r="AU35" i="94" s="1"/>
  <c r="AS53" i="94"/>
  <c r="AL53" i="94"/>
  <c r="AU53" i="94" s="1"/>
  <c r="AS71" i="94"/>
  <c r="AL71" i="94"/>
  <c r="AU71" i="94" s="1"/>
  <c r="AS91" i="90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I88" i="46"/>
  <c r="AN88" i="46"/>
  <c r="AR88" i="42"/>
  <c r="AN94" i="89"/>
  <c r="AI94" i="89"/>
  <c r="AJ6" i="82"/>
  <c r="AK6" i="82"/>
  <c r="AT6" i="82" s="1"/>
  <c r="AJ18" i="26"/>
  <c r="AK18" i="26"/>
  <c r="AT18" i="26" s="1"/>
  <c r="AJ48" i="26"/>
  <c r="AS66" i="26"/>
  <c r="AL66" i="26"/>
  <c r="AU66" i="26" s="1"/>
  <c r="AS84" i="26"/>
  <c r="AL84" i="26"/>
  <c r="AU84" i="26" s="1"/>
  <c r="AJ7" i="94"/>
  <c r="AF95" i="89" l="1"/>
  <c r="AO95" i="89" s="1"/>
  <c r="W96" i="89"/>
  <c r="AG95" i="89"/>
  <c r="AP95" i="89" s="1"/>
  <c r="AE95" i="89"/>
  <c r="W90" i="33"/>
  <c r="AG89" i="33"/>
  <c r="AP89" i="33" s="1"/>
  <c r="AE89" i="33"/>
  <c r="AF89" i="33"/>
  <c r="AO89" i="33" s="1"/>
  <c r="AS4" i="82"/>
  <c r="AL4" i="82"/>
  <c r="AU4" i="82" s="1"/>
  <c r="AS8" i="94"/>
  <c r="AL8" i="94"/>
  <c r="AU8" i="94" s="1"/>
  <c r="AS12" i="26"/>
  <c r="AL12" i="26"/>
  <c r="AU12" i="26" s="1"/>
  <c r="AI88" i="25"/>
  <c r="AN88" i="25"/>
  <c r="X94" i="77"/>
  <c r="Y94" i="77"/>
  <c r="AS31" i="26"/>
  <c r="AL31" i="26"/>
  <c r="AU31" i="26" s="1"/>
  <c r="AH89" i="33"/>
  <c r="AQ89" i="33" s="1"/>
  <c r="AJ86" i="42"/>
  <c r="AK86" i="42"/>
  <c r="AT86" i="42" s="1"/>
  <c r="AJ79" i="42"/>
  <c r="AK79" i="42"/>
  <c r="AT79" i="42" s="1"/>
  <c r="AJ73" i="42"/>
  <c r="AK73" i="42"/>
  <c r="AT73" i="42" s="1"/>
  <c r="AJ67" i="42"/>
  <c r="AK67" i="42"/>
  <c r="AT67" i="42" s="1"/>
  <c r="AJ61" i="42"/>
  <c r="AK61" i="42"/>
  <c r="AT61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AR90" i="29"/>
  <c r="Y90" i="93"/>
  <c r="Z90" i="93" s="1"/>
  <c r="X90" i="93"/>
  <c r="AS19" i="82"/>
  <c r="AL19" i="82"/>
  <c r="AU19" i="82" s="1"/>
  <c r="AS6" i="82"/>
  <c r="AL6" i="82"/>
  <c r="AU6" i="82" s="1"/>
  <c r="AR88" i="46"/>
  <c r="Y87" i="37"/>
  <c r="X87" i="37"/>
  <c r="AS37" i="26"/>
  <c r="AL37" i="26"/>
  <c r="AU37" i="26" s="1"/>
  <c r="AS6" i="26"/>
  <c r="AL6" i="26"/>
  <c r="AU6" i="26" s="1"/>
  <c r="AH88" i="30"/>
  <c r="AQ88" i="30" s="1"/>
  <c r="AS36" i="26"/>
  <c r="AL36" i="26"/>
  <c r="AU36" i="26" s="1"/>
  <c r="AS18" i="82"/>
  <c r="AL18" i="82"/>
  <c r="AU18" i="82" s="1"/>
  <c r="AS25" i="82"/>
  <c r="AL25" i="82"/>
  <c r="AU25" i="82" s="1"/>
  <c r="AS12" i="82"/>
  <c r="AL12" i="82"/>
  <c r="AU12" i="82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J6" i="42"/>
  <c r="AK6" i="42"/>
  <c r="AT6" i="42" s="1"/>
  <c r="AN89" i="93"/>
  <c r="AI89" i="93"/>
  <c r="Z87" i="73"/>
  <c r="Y87" i="73"/>
  <c r="X87" i="73"/>
  <c r="AR94" i="89"/>
  <c r="AR87" i="30"/>
  <c r="AS43" i="26"/>
  <c r="AL43" i="26"/>
  <c r="AU43" i="26" s="1"/>
  <c r="AR89" i="94"/>
  <c r="AR91" i="94" s="1"/>
  <c r="AL89" i="94"/>
  <c r="AU89" i="94" s="1"/>
  <c r="AH89" i="46"/>
  <c r="AQ89" i="46" s="1"/>
  <c r="AQ91" i="46" s="1"/>
  <c r="AX4" i="46"/>
  <c r="S4" i="46" s="1"/>
  <c r="AC4" i="46" s="1"/>
  <c r="AB5" i="46" s="1"/>
  <c r="AZ3" i="46"/>
  <c r="AX3" i="46" s="1"/>
  <c r="S3" i="46" s="1"/>
  <c r="AC3" i="46" s="1"/>
  <c r="AX5" i="46"/>
  <c r="S5" i="46" s="1"/>
  <c r="AC5" i="46" s="1"/>
  <c r="AB6" i="46" s="1"/>
  <c r="AX7" i="46"/>
  <c r="S7" i="46" s="1"/>
  <c r="AC7" i="46" s="1"/>
  <c r="AB8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6" i="46"/>
  <c r="S86" i="46" s="1"/>
  <c r="AC86" i="46" s="1"/>
  <c r="AB87" i="46" s="1"/>
  <c r="AX88" i="46"/>
  <c r="S88" i="46" s="1"/>
  <c r="AC88" i="46" s="1"/>
  <c r="AB89" i="46" s="1"/>
  <c r="AX84" i="46"/>
  <c r="S84" i="46" s="1"/>
  <c r="AC84" i="46" s="1"/>
  <c r="AB85" i="46" s="1"/>
  <c r="AX85" i="46"/>
  <c r="S85" i="46" s="1"/>
  <c r="AC85" i="46" s="1"/>
  <c r="AB86" i="46" s="1"/>
  <c r="AX87" i="46"/>
  <c r="S87" i="46" s="1"/>
  <c r="AC87" i="46" s="1"/>
  <c r="AB88" i="46" s="1"/>
  <c r="AS25" i="26"/>
  <c r="AL25" i="26"/>
  <c r="AU25" i="26" s="1"/>
  <c r="AS3" i="94"/>
  <c r="AL3" i="94"/>
  <c r="AU3" i="94" s="1"/>
  <c r="Y89" i="74"/>
  <c r="Z89" i="74" s="1"/>
  <c r="X89" i="74"/>
  <c r="AR90" i="45"/>
  <c r="AS3" i="26"/>
  <c r="AL3" i="26"/>
  <c r="AU3" i="26" s="1"/>
  <c r="AJ89" i="42"/>
  <c r="AS89" i="42" s="1"/>
  <c r="AJ83" i="42"/>
  <c r="AK83" i="42"/>
  <c r="AT83" i="42" s="1"/>
  <c r="AJ77" i="42"/>
  <c r="AK77" i="42"/>
  <c r="AT77" i="42" s="1"/>
  <c r="AJ71" i="42"/>
  <c r="AK71" i="42"/>
  <c r="AT71" i="42" s="1"/>
  <c r="AJ65" i="42"/>
  <c r="AK65" i="42"/>
  <c r="AT65" i="42" s="1"/>
  <c r="AJ59" i="42"/>
  <c r="AK59" i="42"/>
  <c r="AT59" i="42" s="1"/>
  <c r="AJ53" i="42"/>
  <c r="AK53" i="42"/>
  <c r="AT53" i="42" s="1"/>
  <c r="AJ47" i="42"/>
  <c r="AK47" i="42"/>
  <c r="AT47" i="42" s="1"/>
  <c r="AJ41" i="42"/>
  <c r="AK41" i="42"/>
  <c r="AT41" i="42" s="1"/>
  <c r="AJ35" i="42"/>
  <c r="AK35" i="42"/>
  <c r="AT35" i="42" s="1"/>
  <c r="AJ29" i="42"/>
  <c r="AK29" i="42"/>
  <c r="AT29" i="42" s="1"/>
  <c r="AJ23" i="42"/>
  <c r="AK23" i="42"/>
  <c r="AT23" i="42" s="1"/>
  <c r="AJ17" i="42"/>
  <c r="AK17" i="42"/>
  <c r="AT17" i="42" s="1"/>
  <c r="AJ11" i="42"/>
  <c r="AK11" i="42"/>
  <c r="AT11" i="42" s="1"/>
  <c r="AB4" i="42"/>
  <c r="AJ3" i="42"/>
  <c r="AS49" i="26"/>
  <c r="AL49" i="26"/>
  <c r="AU49" i="26" s="1"/>
  <c r="AN89" i="41"/>
  <c r="AI89" i="41"/>
  <c r="AS48" i="26"/>
  <c r="AL48" i="26"/>
  <c r="AU48" i="26" s="1"/>
  <c r="AL89" i="26"/>
  <c r="AU89" i="26" s="1"/>
  <c r="AR89" i="26"/>
  <c r="AR91" i="26" s="1"/>
  <c r="AN93" i="77"/>
  <c r="AI93" i="77"/>
  <c r="Z88" i="30"/>
  <c r="AH91" i="29"/>
  <c r="AQ91" i="29" s="1"/>
  <c r="W87" i="78"/>
  <c r="AG86" i="78"/>
  <c r="AP86" i="78" s="1"/>
  <c r="AF86" i="78"/>
  <c r="AO86" i="78" s="1"/>
  <c r="AE86" i="78"/>
  <c r="AS24" i="82"/>
  <c r="AL24" i="82"/>
  <c r="AU24" i="82" s="1"/>
  <c r="AJ4" i="94"/>
  <c r="AK4" i="94"/>
  <c r="AT4" i="94" s="1"/>
  <c r="AT91" i="94" s="1"/>
  <c r="AF89" i="42"/>
  <c r="AO89" i="42" s="1"/>
  <c r="AO91" i="42" s="1"/>
  <c r="AE89" i="42"/>
  <c r="AX89" i="42"/>
  <c r="S89" i="42" s="1"/>
  <c r="AC89" i="42" s="1"/>
  <c r="AG89" i="42"/>
  <c r="AP89" i="42" s="1"/>
  <c r="AP91" i="42" s="1"/>
  <c r="AK4" i="26"/>
  <c r="AT4" i="26" s="1"/>
  <c r="AT91" i="26" s="1"/>
  <c r="AJ4" i="26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J16" i="42"/>
  <c r="AK16" i="42"/>
  <c r="AT16" i="42" s="1"/>
  <c r="AJ10" i="42"/>
  <c r="AK10" i="42"/>
  <c r="AT10" i="42" s="1"/>
  <c r="AJ5" i="42"/>
  <c r="AK5" i="42"/>
  <c r="AT5" i="42" s="1"/>
  <c r="X92" i="85"/>
  <c r="Y92" i="85"/>
  <c r="AS7" i="94"/>
  <c r="AL7" i="94"/>
  <c r="AU7" i="94" s="1"/>
  <c r="AI86" i="37"/>
  <c r="AN86" i="37"/>
  <c r="AS13" i="82"/>
  <c r="AL13" i="82"/>
  <c r="AU13" i="82" s="1"/>
  <c r="AU91" i="82" s="1"/>
  <c r="C11" i="82" s="1"/>
  <c r="F35" i="97" s="1"/>
  <c r="AH95" i="89"/>
  <c r="AQ95" i="89" s="1"/>
  <c r="AR89" i="82"/>
  <c r="AR91" i="82" s="1"/>
  <c r="AL89" i="82"/>
  <c r="AU89" i="82" s="1"/>
  <c r="AS91" i="82"/>
  <c r="Y89" i="25"/>
  <c r="X89" i="25"/>
  <c r="AH91" i="45"/>
  <c r="AQ91" i="45" s="1"/>
  <c r="Z91" i="29"/>
  <c r="Z89" i="46"/>
  <c r="AS5" i="26"/>
  <c r="AL5" i="26"/>
  <c r="AU5" i="26" s="1"/>
  <c r="AJ85" i="42"/>
  <c r="AK85" i="42"/>
  <c r="AT85" i="42" s="1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J15" i="42"/>
  <c r="AK15" i="42"/>
  <c r="AT15" i="42" s="1"/>
  <c r="AJ9" i="42"/>
  <c r="AK9" i="42"/>
  <c r="AT9" i="42" s="1"/>
  <c r="AS13" i="26"/>
  <c r="AL13" i="26"/>
  <c r="AU13" i="26" s="1"/>
  <c r="AN86" i="73"/>
  <c r="AI86" i="73"/>
  <c r="AN91" i="85"/>
  <c r="AI91" i="85"/>
  <c r="AS18" i="26"/>
  <c r="AL18" i="26"/>
  <c r="AU18" i="26" s="1"/>
  <c r="W92" i="81"/>
  <c r="AG91" i="81"/>
  <c r="AP91" i="81" s="1"/>
  <c r="AF91" i="81"/>
  <c r="AO91" i="81" s="1"/>
  <c r="AE91" i="81"/>
  <c r="AT91" i="82"/>
  <c r="Z91" i="45"/>
  <c r="AS42" i="26"/>
  <c r="AL42" i="26"/>
  <c r="AU42" i="26" s="1"/>
  <c r="AR88" i="33"/>
  <c r="AS5" i="94"/>
  <c r="AL5" i="94"/>
  <c r="AU5" i="94" s="1"/>
  <c r="AS30" i="26"/>
  <c r="AL30" i="26"/>
  <c r="AU30" i="26" s="1"/>
  <c r="AN88" i="74"/>
  <c r="AI88" i="74"/>
  <c r="AS19" i="26"/>
  <c r="AL19" i="26"/>
  <c r="AU19" i="26" s="1"/>
  <c r="AS24" i="26"/>
  <c r="AL24" i="26"/>
  <c r="AU24" i="26" s="1"/>
  <c r="AS6" i="94"/>
  <c r="AL6" i="94"/>
  <c r="AU6" i="94" s="1"/>
  <c r="AJ88" i="42"/>
  <c r="AK88" i="42"/>
  <c r="AT88" i="42" s="1"/>
  <c r="AJ80" i="42"/>
  <c r="AK80" i="42"/>
  <c r="AT80" i="42" s="1"/>
  <c r="AJ74" i="42"/>
  <c r="AK74" i="42"/>
  <c r="AT74" i="42" s="1"/>
  <c r="AJ68" i="42"/>
  <c r="AK68" i="42"/>
  <c r="AT68" i="42" s="1"/>
  <c r="AJ62" i="42"/>
  <c r="AK62" i="42"/>
  <c r="AT62" i="42" s="1"/>
  <c r="AJ56" i="42"/>
  <c r="AK56" i="42"/>
  <c r="AT56" i="42" s="1"/>
  <c r="AJ50" i="42"/>
  <c r="AK50" i="42"/>
  <c r="AT50" i="42" s="1"/>
  <c r="AJ44" i="42"/>
  <c r="AK44" i="42"/>
  <c r="AT44" i="42" s="1"/>
  <c r="AJ38" i="42"/>
  <c r="AK38" i="42"/>
  <c r="AT38" i="42" s="1"/>
  <c r="AJ32" i="42"/>
  <c r="AK32" i="42"/>
  <c r="AT32" i="42" s="1"/>
  <c r="AJ26" i="42"/>
  <c r="AK26" i="42"/>
  <c r="AT26" i="42" s="1"/>
  <c r="AJ20" i="42"/>
  <c r="AK20" i="42"/>
  <c r="AT20" i="42" s="1"/>
  <c r="AJ14" i="42"/>
  <c r="AK14" i="42"/>
  <c r="AT14" i="42" s="1"/>
  <c r="AJ8" i="42"/>
  <c r="AK8" i="42"/>
  <c r="AT8" i="42" s="1"/>
  <c r="Y90" i="41"/>
  <c r="X90" i="41"/>
  <c r="AB4" i="46" l="1"/>
  <c r="AJ3" i="46"/>
  <c r="AE90" i="93"/>
  <c r="W91" i="93"/>
  <c r="AG90" i="93"/>
  <c r="AP90" i="93" s="1"/>
  <c r="AF90" i="93"/>
  <c r="AO90" i="93" s="1"/>
  <c r="AE89" i="74"/>
  <c r="AX89" i="74"/>
  <c r="S89" i="74" s="1"/>
  <c r="AC89" i="74" s="1"/>
  <c r="AF89" i="74"/>
  <c r="AO89" i="74" s="1"/>
  <c r="AO91" i="74" s="1"/>
  <c r="AG89" i="74"/>
  <c r="AP89" i="74" s="1"/>
  <c r="AP91" i="74" s="1"/>
  <c r="AH90" i="41"/>
  <c r="AQ90" i="41" s="1"/>
  <c r="AS14" i="42"/>
  <c r="AL14" i="42"/>
  <c r="AU14" i="42" s="1"/>
  <c r="AS32" i="42"/>
  <c r="AL32" i="42"/>
  <c r="AU32" i="42" s="1"/>
  <c r="AS50" i="42"/>
  <c r="AL50" i="42"/>
  <c r="AU50" i="42" s="1"/>
  <c r="AS68" i="42"/>
  <c r="AL68" i="42"/>
  <c r="AU68" i="42" s="1"/>
  <c r="AS88" i="42"/>
  <c r="AL88" i="42"/>
  <c r="AU88" i="42" s="1"/>
  <c r="AS5" i="42"/>
  <c r="AL5" i="42"/>
  <c r="AU5" i="42" s="1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S4" i="94"/>
  <c r="AL4" i="94"/>
  <c r="AU4" i="94" s="1"/>
  <c r="AS17" i="42"/>
  <c r="AL17" i="42"/>
  <c r="AU17" i="42" s="1"/>
  <c r="AS35" i="42"/>
  <c r="AL35" i="42"/>
  <c r="AU35" i="42" s="1"/>
  <c r="AS53" i="42"/>
  <c r="AL53" i="42"/>
  <c r="AU53" i="42" s="1"/>
  <c r="AS71" i="42"/>
  <c r="AL71" i="42"/>
  <c r="AU71" i="42" s="1"/>
  <c r="AJ88" i="46"/>
  <c r="AK88" i="46"/>
  <c r="AT88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K11" i="46"/>
  <c r="AT11" i="46" s="1"/>
  <c r="AJ11" i="46"/>
  <c r="AX6" i="46"/>
  <c r="S6" i="46" s="1"/>
  <c r="AC6" i="46" s="1"/>
  <c r="AB7" i="46" s="1"/>
  <c r="AH87" i="73"/>
  <c r="AQ87" i="73" s="1"/>
  <c r="AS6" i="42"/>
  <c r="AL6" i="42"/>
  <c r="AU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X90" i="33"/>
  <c r="Y90" i="33"/>
  <c r="AR88" i="74"/>
  <c r="AI91" i="81"/>
  <c r="AN91" i="8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X87" i="78"/>
  <c r="Z87" i="78" s="1"/>
  <c r="Y87" i="78"/>
  <c r="W89" i="30"/>
  <c r="AG88" i="30"/>
  <c r="AP88" i="30" s="1"/>
  <c r="AF88" i="30"/>
  <c r="AO88" i="30" s="1"/>
  <c r="AE88" i="30"/>
  <c r="AS3" i="42"/>
  <c r="AL3" i="42"/>
  <c r="AU3" i="42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J10" i="46"/>
  <c r="AK10" i="46"/>
  <c r="AT10" i="46" s="1"/>
  <c r="AS13" i="42"/>
  <c r="AL13" i="42"/>
  <c r="AU13" i="42" s="1"/>
  <c r="AS31" i="42"/>
  <c r="AL31" i="42"/>
  <c r="AU31" i="42" s="1"/>
  <c r="AS49" i="42"/>
  <c r="AL49" i="42"/>
  <c r="AU49" i="42" s="1"/>
  <c r="AS67" i="42"/>
  <c r="AL67" i="42"/>
  <c r="AU67" i="42" s="1"/>
  <c r="AS86" i="42"/>
  <c r="AL86" i="42"/>
  <c r="AU86" i="42" s="1"/>
  <c r="AR88" i="25"/>
  <c r="AI95" i="89"/>
  <c r="AN95" i="89"/>
  <c r="Z90" i="41"/>
  <c r="AS20" i="42"/>
  <c r="AL20" i="42"/>
  <c r="AU20" i="42" s="1"/>
  <c r="AS38" i="42"/>
  <c r="AL38" i="42"/>
  <c r="AU38" i="42" s="1"/>
  <c r="AS56" i="42"/>
  <c r="AL56" i="42"/>
  <c r="AU56" i="42" s="1"/>
  <c r="AS74" i="42"/>
  <c r="AL74" i="42"/>
  <c r="AU74" i="42" s="1"/>
  <c r="AR91" i="85"/>
  <c r="AG89" i="46"/>
  <c r="AP89" i="46" s="1"/>
  <c r="AP91" i="46" s="1"/>
  <c r="AF89" i="46"/>
  <c r="AO89" i="46" s="1"/>
  <c r="AO91" i="46" s="1"/>
  <c r="AE89" i="46"/>
  <c r="AX89" i="46"/>
  <c r="S89" i="46" s="1"/>
  <c r="AC89" i="46" s="1"/>
  <c r="AJ89" i="46" s="1"/>
  <c r="AS89" i="46" s="1"/>
  <c r="AS10" i="42"/>
  <c r="AL10" i="42"/>
  <c r="AU10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R93" i="77"/>
  <c r="AJ4" i="42"/>
  <c r="AK4" i="42"/>
  <c r="AT4" i="42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U91" i="94"/>
  <c r="C11" i="94" s="1"/>
  <c r="F47" i="97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K5" i="46"/>
  <c r="AT5" i="46" s="1"/>
  <c r="AJ5" i="46"/>
  <c r="AE87" i="73"/>
  <c r="AF87" i="73"/>
  <c r="AO87" i="73" s="1"/>
  <c r="W88" i="73"/>
  <c r="AG87" i="73"/>
  <c r="AP87" i="73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H87" i="37"/>
  <c r="AQ87" i="37" s="1"/>
  <c r="AS9" i="42"/>
  <c r="AL9" i="42"/>
  <c r="AU9" i="42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E91" i="29"/>
  <c r="W92" i="29"/>
  <c r="AG91" i="29"/>
  <c r="AP91" i="29" s="1"/>
  <c r="AF91" i="29"/>
  <c r="AO91" i="29" s="1"/>
  <c r="AH89" i="25"/>
  <c r="AQ89" i="25" s="1"/>
  <c r="AH92" i="85"/>
  <c r="AQ92" i="85" s="1"/>
  <c r="AI89" i="42"/>
  <c r="AN89" i="42"/>
  <c r="AN91" i="42" s="1"/>
  <c r="AR89" i="41"/>
  <c r="AS91" i="94"/>
  <c r="AK89" i="46"/>
  <c r="AT89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J20" i="46"/>
  <c r="AK20" i="46"/>
  <c r="AT20" i="46" s="1"/>
  <c r="AJ14" i="46"/>
  <c r="AK14" i="46"/>
  <c r="AT14" i="46" s="1"/>
  <c r="AJ8" i="46"/>
  <c r="AK8" i="46"/>
  <c r="AT8" i="46" s="1"/>
  <c r="AR89" i="93"/>
  <c r="AS19" i="42"/>
  <c r="AL19" i="42"/>
  <c r="AU19" i="42" s="1"/>
  <c r="AS37" i="42"/>
  <c r="AL37" i="42"/>
  <c r="AU37" i="42" s="1"/>
  <c r="AS55" i="42"/>
  <c r="AL55" i="42"/>
  <c r="AU55" i="42" s="1"/>
  <c r="AS73" i="42"/>
  <c r="AL73" i="42"/>
  <c r="AU73" i="42" s="1"/>
  <c r="AN89" i="33"/>
  <c r="AI89" i="33"/>
  <c r="Y96" i="89"/>
  <c r="X96" i="89"/>
  <c r="Z96" i="89" s="1"/>
  <c r="AS8" i="42"/>
  <c r="AL8" i="42"/>
  <c r="AU8" i="42" s="1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X92" i="81"/>
  <c r="Y92" i="81"/>
  <c r="AR86" i="73"/>
  <c r="Z92" i="85"/>
  <c r="AS16" i="42"/>
  <c r="AL16" i="42"/>
  <c r="AU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N86" i="78"/>
  <c r="AI86" i="78"/>
  <c r="AS11" i="42"/>
  <c r="AL11" i="42"/>
  <c r="AU11" i="42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87" i="46"/>
  <c r="AK87" i="46"/>
  <c r="AT87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6" i="46"/>
  <c r="AK6" i="46"/>
  <c r="AT6" i="46" s="1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Z87" i="37"/>
  <c r="AH94" i="77"/>
  <c r="AQ94" i="77" s="1"/>
  <c r="AE91" i="45"/>
  <c r="W92" i="45"/>
  <c r="AG91" i="45"/>
  <c r="AP91" i="45" s="1"/>
  <c r="AF91" i="45"/>
  <c r="AO91" i="45" s="1"/>
  <c r="AS15" i="42"/>
  <c r="AL15" i="42"/>
  <c r="AU15" i="42" s="1"/>
  <c r="AS33" i="42"/>
  <c r="AL33" i="42"/>
  <c r="AU33" i="42" s="1"/>
  <c r="AS51" i="42"/>
  <c r="AL51" i="42"/>
  <c r="AU51" i="42" s="1"/>
  <c r="AS69" i="42"/>
  <c r="AL69" i="42"/>
  <c r="AU69" i="42" s="1"/>
  <c r="AS85" i="42"/>
  <c r="AL85" i="42"/>
  <c r="AU85" i="42" s="1"/>
  <c r="Z89" i="25"/>
  <c r="AR86" i="37"/>
  <c r="AS4" i="26"/>
  <c r="AS91" i="26" s="1"/>
  <c r="AL4" i="26"/>
  <c r="AU4" i="26" s="1"/>
  <c r="AU91" i="26" s="1"/>
  <c r="C11" i="26" s="1"/>
  <c r="AK89" i="42"/>
  <c r="AT89" i="42" s="1"/>
  <c r="AH89" i="74"/>
  <c r="AQ89" i="74" s="1"/>
  <c r="AQ91" i="74" s="1"/>
  <c r="AZ3" i="74"/>
  <c r="AX6" i="74" s="1"/>
  <c r="S6" i="74" s="1"/>
  <c r="AC6" i="74" s="1"/>
  <c r="AB7" i="74" s="1"/>
  <c r="AX3" i="74"/>
  <c r="S3" i="74" s="1"/>
  <c r="AC3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4" i="74"/>
  <c r="S84" i="74" s="1"/>
  <c r="AC84" i="74" s="1"/>
  <c r="AB85" i="74" s="1"/>
  <c r="AX88" i="74"/>
  <c r="S88" i="74" s="1"/>
  <c r="AC88" i="74" s="1"/>
  <c r="AB89" i="74" s="1"/>
  <c r="AJ84" i="46"/>
  <c r="AK84" i="46"/>
  <c r="AT84" i="46" s="1"/>
  <c r="AJ78" i="46"/>
  <c r="AK78" i="46"/>
  <c r="AT78" i="46" s="1"/>
  <c r="AJ72" i="46"/>
  <c r="AK72" i="46"/>
  <c r="AT72" i="46" s="1"/>
  <c r="AJ66" i="46"/>
  <c r="AK66" i="46"/>
  <c r="AT66" i="46" s="1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H90" i="93"/>
  <c r="AQ90" i="93" s="1"/>
  <c r="AS7" i="42"/>
  <c r="AL7" i="42"/>
  <c r="AU7" i="42" s="1"/>
  <c r="AS25" i="42"/>
  <c r="AL25" i="42"/>
  <c r="AU25" i="42" s="1"/>
  <c r="AS43" i="42"/>
  <c r="AL43" i="42"/>
  <c r="AU43" i="42" s="1"/>
  <c r="AS61" i="42"/>
  <c r="AL61" i="42"/>
  <c r="AU61" i="42" s="1"/>
  <c r="AS79" i="42"/>
  <c r="AL79" i="42"/>
  <c r="AU79" i="42" s="1"/>
  <c r="Z94" i="77"/>
  <c r="AE87" i="78" l="1"/>
  <c r="AF87" i="78"/>
  <c r="AO87" i="78" s="1"/>
  <c r="AG87" i="78"/>
  <c r="AP87" i="78" s="1"/>
  <c r="W88" i="78"/>
  <c r="AF96" i="89"/>
  <c r="AO96" i="89" s="1"/>
  <c r="W97" i="89"/>
  <c r="AG96" i="89"/>
  <c r="AP96" i="89" s="1"/>
  <c r="AE96" i="89"/>
  <c r="AK7" i="74"/>
  <c r="AT7" i="74" s="1"/>
  <c r="AE94" i="77"/>
  <c r="AF94" i="77"/>
  <c r="AO94" i="77" s="1"/>
  <c r="AG94" i="77"/>
  <c r="AP94" i="77" s="1"/>
  <c r="W95" i="77"/>
  <c r="AJ77" i="74"/>
  <c r="AK77" i="74"/>
  <c r="AT77" i="74" s="1"/>
  <c r="AJ53" i="74"/>
  <c r="AK53" i="74"/>
  <c r="AT53" i="74" s="1"/>
  <c r="AS12" i="46"/>
  <c r="AL12" i="46"/>
  <c r="AU12" i="46" s="1"/>
  <c r="AS30" i="46"/>
  <c r="AL30" i="46"/>
  <c r="AU30" i="46" s="1"/>
  <c r="AS48" i="46"/>
  <c r="AL48" i="46"/>
  <c r="AU48" i="46" s="1"/>
  <c r="AS66" i="46"/>
  <c r="AL66" i="46"/>
  <c r="AU66" i="46" s="1"/>
  <c r="AS84" i="46"/>
  <c r="AL84" i="46"/>
  <c r="AU84" i="46" s="1"/>
  <c r="AJ84" i="74"/>
  <c r="AK84" i="74"/>
  <c r="AT84" i="74" s="1"/>
  <c r="AJ78" i="74"/>
  <c r="AK78" i="74"/>
  <c r="AT78" i="74" s="1"/>
  <c r="AJ72" i="74"/>
  <c r="AK72" i="74"/>
  <c r="AT72" i="74" s="1"/>
  <c r="AJ66" i="74"/>
  <c r="AK66" i="74"/>
  <c r="AT66" i="74" s="1"/>
  <c r="AJ60" i="74"/>
  <c r="AK60" i="74"/>
  <c r="AT60" i="74" s="1"/>
  <c r="AJ54" i="74"/>
  <c r="AK54" i="74"/>
  <c r="AT54" i="74" s="1"/>
  <c r="AK48" i="74"/>
  <c r="AT48" i="74" s="1"/>
  <c r="AK42" i="74"/>
  <c r="AT42" i="74" s="1"/>
  <c r="AK36" i="74"/>
  <c r="AT36" i="74" s="1"/>
  <c r="AK30" i="74"/>
  <c r="AT30" i="74" s="1"/>
  <c r="AK24" i="74"/>
  <c r="AT24" i="74" s="1"/>
  <c r="AX17" i="74"/>
  <c r="S17" i="74" s="1"/>
  <c r="AC17" i="74" s="1"/>
  <c r="AB18" i="74" s="1"/>
  <c r="AX11" i="74"/>
  <c r="S11" i="74" s="1"/>
  <c r="AC11" i="74" s="1"/>
  <c r="AB12" i="74" s="1"/>
  <c r="AX5" i="74"/>
  <c r="S5" i="74" s="1"/>
  <c r="AC5" i="74" s="1"/>
  <c r="AB6" i="74" s="1"/>
  <c r="AR86" i="78"/>
  <c r="AG92" i="85"/>
  <c r="AP92" i="85" s="1"/>
  <c r="AF92" i="85"/>
  <c r="AO92" i="85" s="1"/>
  <c r="AE92" i="85"/>
  <c r="W93" i="85"/>
  <c r="AS20" i="46"/>
  <c r="AL20" i="46"/>
  <c r="AU20" i="46" s="1"/>
  <c r="AS38" i="46"/>
  <c r="AL38" i="46"/>
  <c r="AU38" i="46" s="1"/>
  <c r="AS56" i="46"/>
  <c r="AL56" i="46"/>
  <c r="AU56" i="46" s="1"/>
  <c r="AS74" i="46"/>
  <c r="AL74" i="46"/>
  <c r="AU74" i="46" s="1"/>
  <c r="AI91" i="29"/>
  <c r="AN91" i="29"/>
  <c r="AI87" i="73"/>
  <c r="AN87" i="73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5" i="46"/>
  <c r="AL85" i="46"/>
  <c r="AU85" i="46" s="1"/>
  <c r="AS4" i="42"/>
  <c r="AS91" i="42" s="1"/>
  <c r="AL4" i="42"/>
  <c r="AU4" i="42" s="1"/>
  <c r="AR91" i="81"/>
  <c r="AJ71" i="74"/>
  <c r="AK71" i="74"/>
  <c r="AT71" i="74" s="1"/>
  <c r="AJ47" i="74"/>
  <c r="AK47" i="74"/>
  <c r="AT47" i="74" s="1"/>
  <c r="AJ23" i="74"/>
  <c r="AK23" i="74"/>
  <c r="AT23" i="74" s="1"/>
  <c r="AB4" i="74"/>
  <c r="AJ3" i="74"/>
  <c r="AI91" i="45"/>
  <c r="AN91" i="45"/>
  <c r="AS31" i="46"/>
  <c r="AL31" i="46"/>
  <c r="AU31" i="46" s="1"/>
  <c r="AS67" i="46"/>
  <c r="AL67" i="46"/>
  <c r="AU67" i="46" s="1"/>
  <c r="AR89" i="33"/>
  <c r="AS5" i="46"/>
  <c r="AL5" i="46"/>
  <c r="AU5" i="46" s="1"/>
  <c r="AS28" i="46"/>
  <c r="AL28" i="46"/>
  <c r="AU28" i="46" s="1"/>
  <c r="AS64" i="46"/>
  <c r="AL64" i="46"/>
  <c r="AU64" i="46" s="1"/>
  <c r="AI88" i="30"/>
  <c r="AN88" i="3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88" i="46"/>
  <c r="AL88" i="46"/>
  <c r="AU88" i="46" s="1"/>
  <c r="Y91" i="93"/>
  <c r="Z91" i="93" s="1"/>
  <c r="X91" i="93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J85" i="74"/>
  <c r="AK85" i="74"/>
  <c r="AT85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9" i="46"/>
  <c r="AN91" i="46" s="1"/>
  <c r="AI89" i="46"/>
  <c r="AI90" i="93"/>
  <c r="AN90" i="93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X4" i="74"/>
  <c r="S4" i="74" s="1"/>
  <c r="AC4" i="74" s="1"/>
  <c r="AB5" i="7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L89" i="42"/>
  <c r="AU89" i="42" s="1"/>
  <c r="AR89" i="42"/>
  <c r="AR91" i="42" s="1"/>
  <c r="Y88" i="73"/>
  <c r="Z88" i="73" s="1"/>
  <c r="X88" i="73"/>
  <c r="AE90" i="41"/>
  <c r="W91" i="41"/>
  <c r="AG90" i="41"/>
  <c r="AP90" i="41" s="1"/>
  <c r="AF90" i="41"/>
  <c r="AO90" i="41" s="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J7" i="46"/>
  <c r="AK7" i="46"/>
  <c r="AT7" i="46" s="1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J89" i="74"/>
  <c r="AS89" i="74" s="1"/>
  <c r="AK89" i="74"/>
  <c r="AT89" i="74" s="1"/>
  <c r="AJ65" i="74"/>
  <c r="AK65" i="74"/>
  <c r="AT65" i="74" s="1"/>
  <c r="AJ35" i="74"/>
  <c r="AK35" i="74"/>
  <c r="AT35" i="74" s="1"/>
  <c r="AJ29" i="74"/>
  <c r="AK29" i="74"/>
  <c r="AT29" i="74" s="1"/>
  <c r="AJ11" i="74"/>
  <c r="AK11" i="74"/>
  <c r="AT11" i="74" s="1"/>
  <c r="W88" i="37"/>
  <c r="AG87" i="37"/>
  <c r="AP87" i="37" s="1"/>
  <c r="AF87" i="37"/>
  <c r="AO87" i="37" s="1"/>
  <c r="AE87" i="37"/>
  <c r="AS13" i="46"/>
  <c r="AL13" i="46"/>
  <c r="AU13" i="46" s="1"/>
  <c r="AS49" i="46"/>
  <c r="AL49" i="46"/>
  <c r="AU49" i="46" s="1"/>
  <c r="AS87" i="46"/>
  <c r="AL87" i="46"/>
  <c r="AU87" i="46" s="1"/>
  <c r="AS10" i="46"/>
  <c r="AL10" i="46"/>
  <c r="AU10" i="46" s="1"/>
  <c r="AS46" i="46"/>
  <c r="AL46" i="46"/>
  <c r="AU46" i="46" s="1"/>
  <c r="AS82" i="46"/>
  <c r="AL82" i="46"/>
  <c r="AU82" i="46" s="1"/>
  <c r="AH87" i="78"/>
  <c r="AQ87" i="78" s="1"/>
  <c r="AS78" i="46"/>
  <c r="AL78" i="46"/>
  <c r="AU78" i="46" s="1"/>
  <c r="AJ74" i="74"/>
  <c r="AK74" i="74"/>
  <c r="AT74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X7" i="74"/>
  <c r="S7" i="74" s="1"/>
  <c r="AC7" i="74" s="1"/>
  <c r="AB8" i="74" s="1"/>
  <c r="W90" i="25"/>
  <c r="AG89" i="25"/>
  <c r="AP89" i="25" s="1"/>
  <c r="AF89" i="25"/>
  <c r="AO89" i="25" s="1"/>
  <c r="AE89" i="25"/>
  <c r="AH92" i="81"/>
  <c r="AQ92" i="81" s="1"/>
  <c r="AH96" i="89"/>
  <c r="AQ96" i="89" s="1"/>
  <c r="AS14" i="46"/>
  <c r="AL14" i="46"/>
  <c r="AU14" i="46" s="1"/>
  <c r="AS32" i="46"/>
  <c r="AL32" i="46"/>
  <c r="AU32" i="46" s="1"/>
  <c r="AS50" i="46"/>
  <c r="AL50" i="46"/>
  <c r="AU50" i="46" s="1"/>
  <c r="AS68" i="46"/>
  <c r="AL68" i="46"/>
  <c r="AU68" i="46" s="1"/>
  <c r="Z92" i="29"/>
  <c r="X92" i="29"/>
  <c r="Y92" i="29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X89" i="30"/>
  <c r="Y89" i="30"/>
  <c r="Z89" i="30" s="1"/>
  <c r="AH90" i="33"/>
  <c r="AQ90" i="33" s="1"/>
  <c r="AS11" i="46"/>
  <c r="AL11" i="46"/>
  <c r="AU11" i="46" s="1"/>
  <c r="AI89" i="74"/>
  <c r="AN89" i="74"/>
  <c r="AN91" i="74" s="1"/>
  <c r="AS3" i="46"/>
  <c r="AL3" i="46"/>
  <c r="AU3" i="46" s="1"/>
  <c r="AJ83" i="74"/>
  <c r="AK83" i="74"/>
  <c r="AT83" i="74" s="1"/>
  <c r="AJ59" i="74"/>
  <c r="AK59" i="74"/>
  <c r="AT59" i="74" s="1"/>
  <c r="AJ41" i="74"/>
  <c r="AK41" i="74"/>
  <c r="AT41" i="74" s="1"/>
  <c r="AJ17" i="74"/>
  <c r="AK17" i="74"/>
  <c r="AT17" i="74" s="1"/>
  <c r="AJ87" i="74"/>
  <c r="AK87" i="74"/>
  <c r="AT87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S24" i="46"/>
  <c r="AL24" i="46"/>
  <c r="AU24" i="46" s="1"/>
  <c r="AS42" i="46"/>
  <c r="AL42" i="46"/>
  <c r="AU42" i="46" s="1"/>
  <c r="AS60" i="46"/>
  <c r="AL60" i="46"/>
  <c r="AU60" i="46" s="1"/>
  <c r="AJ86" i="74"/>
  <c r="AK86" i="74"/>
  <c r="AT86" i="74" s="1"/>
  <c r="AJ80" i="74"/>
  <c r="AK80" i="74"/>
  <c r="AT80" i="74" s="1"/>
  <c r="AJ68" i="74"/>
  <c r="AK68" i="74"/>
  <c r="AT68" i="74" s="1"/>
  <c r="AJ88" i="74"/>
  <c r="AK88" i="74"/>
  <c r="AT88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X48" i="74"/>
  <c r="S48" i="74" s="1"/>
  <c r="AC48" i="74" s="1"/>
  <c r="AB49" i="74" s="1"/>
  <c r="AX42" i="74"/>
  <c r="S42" i="74" s="1"/>
  <c r="AC42" i="74" s="1"/>
  <c r="AB43" i="74" s="1"/>
  <c r="AX36" i="74"/>
  <c r="S36" i="74" s="1"/>
  <c r="AC36" i="74" s="1"/>
  <c r="AB37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X92" i="45"/>
  <c r="Y92" i="45"/>
  <c r="AS6" i="46"/>
  <c r="AL6" i="46"/>
  <c r="AU6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Z92" i="81"/>
  <c r="AT91" i="42"/>
  <c r="AR95" i="89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U91" i="42"/>
  <c r="C11" i="42" s="1"/>
  <c r="Z90" i="33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J4" i="46"/>
  <c r="AK4" i="46"/>
  <c r="AT4" i="46" s="1"/>
  <c r="AT91" i="46" s="1"/>
  <c r="W92" i="93" l="1"/>
  <c r="AG91" i="93"/>
  <c r="AP91" i="93" s="1"/>
  <c r="AF91" i="93"/>
  <c r="AO91" i="93" s="1"/>
  <c r="AE91" i="93"/>
  <c r="AG89" i="30"/>
  <c r="AP89" i="30" s="1"/>
  <c r="AP91" i="30" s="1"/>
  <c r="AF89" i="30"/>
  <c r="AO89" i="30" s="1"/>
  <c r="AO91" i="30" s="1"/>
  <c r="AE89" i="30"/>
  <c r="AX89" i="30"/>
  <c r="S89" i="30" s="1"/>
  <c r="AC89" i="30" s="1"/>
  <c r="W89" i="73"/>
  <c r="AG88" i="73"/>
  <c r="AP88" i="73" s="1"/>
  <c r="AF88" i="73"/>
  <c r="AO88" i="73" s="1"/>
  <c r="AE88" i="73"/>
  <c r="AJ5" i="74"/>
  <c r="AK5" i="74"/>
  <c r="AT5" i="74" s="1"/>
  <c r="AS21" i="74"/>
  <c r="AL21" i="74"/>
  <c r="AU21" i="74" s="1"/>
  <c r="AS39" i="74"/>
  <c r="AL39" i="74"/>
  <c r="AU39" i="74" s="1"/>
  <c r="AS57" i="74"/>
  <c r="AL57" i="74"/>
  <c r="AU57" i="74" s="1"/>
  <c r="AS10" i="74"/>
  <c r="AL10" i="74"/>
  <c r="AU10" i="74" s="1"/>
  <c r="AS28" i="74"/>
  <c r="AL28" i="74"/>
  <c r="AU28" i="74" s="1"/>
  <c r="AS46" i="74"/>
  <c r="AL46" i="74"/>
  <c r="AU46" i="74" s="1"/>
  <c r="AS64" i="74"/>
  <c r="AL64" i="74"/>
  <c r="AU64" i="74" s="1"/>
  <c r="AS82" i="74"/>
  <c r="AL82" i="74"/>
  <c r="AU82" i="74" s="1"/>
  <c r="AR91" i="29"/>
  <c r="AJ18" i="74"/>
  <c r="AK18" i="74"/>
  <c r="AT18" i="74" s="1"/>
  <c r="AJ36" i="74"/>
  <c r="AS54" i="74"/>
  <c r="AL54" i="74"/>
  <c r="AU54" i="74" s="1"/>
  <c r="AS72" i="74"/>
  <c r="AL72" i="74"/>
  <c r="AU72" i="74" s="1"/>
  <c r="AS77" i="74"/>
  <c r="AL77" i="74"/>
  <c r="AU77" i="74" s="1"/>
  <c r="AJ49" i="74"/>
  <c r="AK49" i="74"/>
  <c r="AT49" i="74" s="1"/>
  <c r="AS67" i="74"/>
  <c r="AL67" i="74"/>
  <c r="AU67" i="74" s="1"/>
  <c r="AS83" i="74"/>
  <c r="AL83" i="74"/>
  <c r="AU83" i="74" s="1"/>
  <c r="AJ19" i="74"/>
  <c r="AK19" i="74"/>
  <c r="AT19" i="74" s="1"/>
  <c r="AH89" i="30"/>
  <c r="AQ89" i="30" s="1"/>
  <c r="AQ91" i="30" s="1"/>
  <c r="AX3" i="30"/>
  <c r="S3" i="30" s="1"/>
  <c r="AC3" i="30" s="1"/>
  <c r="AZ3" i="30"/>
  <c r="AX4" i="30" s="1"/>
  <c r="S4" i="30" s="1"/>
  <c r="AC4" i="30" s="1"/>
  <c r="AB5" i="30" s="1"/>
  <c r="AX5" i="30"/>
  <c r="S5" i="30" s="1"/>
  <c r="AC5" i="30" s="1"/>
  <c r="AB6" i="30" s="1"/>
  <c r="AX6" i="30"/>
  <c r="S6" i="30" s="1"/>
  <c r="AC6" i="30" s="1"/>
  <c r="AB7" i="30" s="1"/>
  <c r="AX7" i="30"/>
  <c r="S7" i="30" s="1"/>
  <c r="AC7" i="30" s="1"/>
  <c r="AB8" i="30" s="1"/>
  <c r="AX8" i="30"/>
  <c r="S8" i="30" s="1"/>
  <c r="AC8" i="30" s="1"/>
  <c r="AB9" i="30" s="1"/>
  <c r="AX9" i="30"/>
  <c r="S9" i="30" s="1"/>
  <c r="AC9" i="30" s="1"/>
  <c r="AB10" i="30" s="1"/>
  <c r="AX10" i="30"/>
  <c r="S10" i="30" s="1"/>
  <c r="AC10" i="30" s="1"/>
  <c r="AB11" i="30" s="1"/>
  <c r="AX11" i="30"/>
  <c r="S11" i="30" s="1"/>
  <c r="AC11" i="30" s="1"/>
  <c r="AB12" i="30" s="1"/>
  <c r="AX12" i="30"/>
  <c r="S12" i="30" s="1"/>
  <c r="AC12" i="30" s="1"/>
  <c r="AB13" i="30" s="1"/>
  <c r="AX13" i="30"/>
  <c r="S13" i="30" s="1"/>
  <c r="AC13" i="30" s="1"/>
  <c r="AB14" i="30" s="1"/>
  <c r="AX14" i="30"/>
  <c r="S14" i="30" s="1"/>
  <c r="AC14" i="30" s="1"/>
  <c r="AB15" i="30" s="1"/>
  <c r="AX15" i="30"/>
  <c r="S15" i="30" s="1"/>
  <c r="AC15" i="30" s="1"/>
  <c r="AB1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0" i="30"/>
  <c r="S20" i="30" s="1"/>
  <c r="AC20" i="30" s="1"/>
  <c r="AB21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7" i="30"/>
  <c r="S87" i="30" s="1"/>
  <c r="AC87" i="30" s="1"/>
  <c r="AB88" i="30" s="1"/>
  <c r="AX84" i="30"/>
  <c r="S84" i="30" s="1"/>
  <c r="AC84" i="30" s="1"/>
  <c r="AB85" i="30" s="1"/>
  <c r="AX85" i="30"/>
  <c r="S85" i="30" s="1"/>
  <c r="AC85" i="30" s="1"/>
  <c r="AB86" i="30" s="1"/>
  <c r="AX86" i="30"/>
  <c r="S86" i="30" s="1"/>
  <c r="AC86" i="30" s="1"/>
  <c r="AB87" i="30" s="1"/>
  <c r="AX88" i="30"/>
  <c r="S88" i="30" s="1"/>
  <c r="AC88" i="30" s="1"/>
  <c r="AB89" i="30" s="1"/>
  <c r="X90" i="25"/>
  <c r="Y90" i="25"/>
  <c r="AS20" i="74"/>
  <c r="AL20" i="74"/>
  <c r="AU20" i="74" s="1"/>
  <c r="AS38" i="74"/>
  <c r="AL38" i="74"/>
  <c r="AU38" i="74" s="1"/>
  <c r="AS56" i="74"/>
  <c r="AL56" i="74"/>
  <c r="AU56" i="74" s="1"/>
  <c r="AS11" i="74"/>
  <c r="AL11" i="74"/>
  <c r="AU11" i="74" s="1"/>
  <c r="AS65" i="74"/>
  <c r="AL65" i="74"/>
  <c r="AU65" i="74" s="1"/>
  <c r="AS7" i="46"/>
  <c r="AL7" i="46"/>
  <c r="AU7" i="46" s="1"/>
  <c r="AR88" i="30"/>
  <c r="AS23" i="74"/>
  <c r="AL23" i="74"/>
  <c r="AU23" i="74" s="1"/>
  <c r="Y95" i="77"/>
  <c r="Z95" i="77" s="1"/>
  <c r="X95" i="77"/>
  <c r="AJ7" i="74"/>
  <c r="X88" i="78"/>
  <c r="Y88" i="78"/>
  <c r="Z88" i="78" s="1"/>
  <c r="AS4" i="46"/>
  <c r="AL4" i="46"/>
  <c r="AU4" i="46" s="1"/>
  <c r="AS75" i="74"/>
  <c r="AL75" i="74"/>
  <c r="AU75" i="74" s="1"/>
  <c r="AJ25" i="74"/>
  <c r="AK25" i="74"/>
  <c r="AT25" i="74" s="1"/>
  <c r="AS55" i="74"/>
  <c r="AL55" i="74"/>
  <c r="AU55" i="74" s="1"/>
  <c r="AS73" i="74"/>
  <c r="AL73" i="74"/>
  <c r="AU73" i="74" s="1"/>
  <c r="AS68" i="74"/>
  <c r="AL68" i="74"/>
  <c r="AU68" i="74" s="1"/>
  <c r="AS63" i="74"/>
  <c r="AL63" i="74"/>
  <c r="AU63" i="74" s="1"/>
  <c r="AS81" i="74"/>
  <c r="AL81" i="74"/>
  <c r="AU81" i="74" s="1"/>
  <c r="AS41" i="74"/>
  <c r="AL41" i="74"/>
  <c r="AU41" i="74" s="1"/>
  <c r="AS91" i="46"/>
  <c r="AH92" i="29"/>
  <c r="AQ92" i="29" s="1"/>
  <c r="AN87" i="37"/>
  <c r="AI87" i="37"/>
  <c r="Y91" i="41"/>
  <c r="Z91" i="41" s="1"/>
  <c r="X91" i="41"/>
  <c r="AS9" i="74"/>
  <c r="AL9" i="74"/>
  <c r="AU9" i="74" s="1"/>
  <c r="AS27" i="74"/>
  <c r="AL27" i="74"/>
  <c r="AU27" i="74" s="1"/>
  <c r="AS45" i="74"/>
  <c r="AL45" i="74"/>
  <c r="AU45" i="74" s="1"/>
  <c r="AR90" i="93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5" i="74"/>
  <c r="AL85" i="74"/>
  <c r="AU85" i="74" s="1"/>
  <c r="AJ24" i="74"/>
  <c r="AJ42" i="74"/>
  <c r="AS60" i="74"/>
  <c r="AL60" i="74"/>
  <c r="AU60" i="74" s="1"/>
  <c r="AS78" i="74"/>
  <c r="AL78" i="74"/>
  <c r="AU78" i="74" s="1"/>
  <c r="AN96" i="89"/>
  <c r="AI96" i="89"/>
  <c r="AS88" i="74"/>
  <c r="AL88" i="74"/>
  <c r="AU88" i="74" s="1"/>
  <c r="W93" i="29"/>
  <c r="AG92" i="29"/>
  <c r="AP92" i="29" s="1"/>
  <c r="AF92" i="29"/>
  <c r="AO92" i="29" s="1"/>
  <c r="AE92" i="29"/>
  <c r="AJ8" i="74"/>
  <c r="AK8" i="74"/>
  <c r="AT8" i="74" s="1"/>
  <c r="AS26" i="74"/>
  <c r="AL26" i="74"/>
  <c r="AU26" i="74" s="1"/>
  <c r="AS44" i="74"/>
  <c r="AL44" i="74"/>
  <c r="AU44" i="74" s="1"/>
  <c r="AS62" i="74"/>
  <c r="AL62" i="74"/>
  <c r="AU62" i="74" s="1"/>
  <c r="AS29" i="74"/>
  <c r="AL29" i="74"/>
  <c r="AU29" i="74" s="1"/>
  <c r="AL89" i="46"/>
  <c r="AU89" i="46" s="1"/>
  <c r="AR89" i="46"/>
  <c r="AR91" i="46" s="1"/>
  <c r="AR91" i="45"/>
  <c r="AS47" i="74"/>
  <c r="AL47" i="74"/>
  <c r="AU47" i="74" s="1"/>
  <c r="Z93" i="85"/>
  <c r="Y93" i="85"/>
  <c r="X93" i="85"/>
  <c r="AS17" i="74"/>
  <c r="AL17" i="74"/>
  <c r="AU17" i="74" s="1"/>
  <c r="AH92" i="45"/>
  <c r="AQ92" i="45" s="1"/>
  <c r="AI89" i="25"/>
  <c r="AN89" i="25"/>
  <c r="AI90" i="41"/>
  <c r="AN90" i="41"/>
  <c r="AS15" i="74"/>
  <c r="AL15" i="74"/>
  <c r="AU15" i="74" s="1"/>
  <c r="AS33" i="74"/>
  <c r="AL33" i="74"/>
  <c r="AU33" i="74" s="1"/>
  <c r="AS51" i="74"/>
  <c r="AL51" i="74"/>
  <c r="AU51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S3" i="74"/>
  <c r="AL3" i="74"/>
  <c r="AU3" i="74" s="1"/>
  <c r="AR87" i="73"/>
  <c r="AI92" i="85"/>
  <c r="AN92" i="85"/>
  <c r="AJ6" i="74"/>
  <c r="AK6" i="74"/>
  <c r="AT6" i="74" s="1"/>
  <c r="AJ30" i="74"/>
  <c r="AJ48" i="74"/>
  <c r="AS66" i="74"/>
  <c r="AL66" i="74"/>
  <c r="AU66" i="74" s="1"/>
  <c r="AS84" i="74"/>
  <c r="AL84" i="74"/>
  <c r="AU84" i="74" s="1"/>
  <c r="AS53" i="74"/>
  <c r="AL53" i="74"/>
  <c r="AU53" i="74" s="1"/>
  <c r="AJ13" i="74"/>
  <c r="AK13" i="74"/>
  <c r="AT13" i="74" s="1"/>
  <c r="AS86" i="74"/>
  <c r="AL86" i="74"/>
  <c r="AU86" i="74" s="1"/>
  <c r="AF90" i="33"/>
  <c r="AO90" i="33" s="1"/>
  <c r="AE90" i="33"/>
  <c r="W91" i="33"/>
  <c r="AG90" i="33"/>
  <c r="AP90" i="33" s="1"/>
  <c r="AJ31" i="74"/>
  <c r="AK31" i="74"/>
  <c r="AT31" i="74" s="1"/>
  <c r="W93" i="81"/>
  <c r="AG92" i="81"/>
  <c r="AP92" i="81" s="1"/>
  <c r="AF92" i="81"/>
  <c r="AO92" i="81" s="1"/>
  <c r="AE92" i="81"/>
  <c r="AJ37" i="74"/>
  <c r="AK37" i="74"/>
  <c r="AT37" i="74" s="1"/>
  <c r="AS61" i="74"/>
  <c r="AL61" i="74"/>
  <c r="AU61" i="74" s="1"/>
  <c r="AS79" i="74"/>
  <c r="AL79" i="74"/>
  <c r="AU79" i="74" s="1"/>
  <c r="AS80" i="74"/>
  <c r="AL80" i="74"/>
  <c r="AU80" i="74" s="1"/>
  <c r="AS69" i="74"/>
  <c r="AL69" i="74"/>
  <c r="AU69" i="74" s="1"/>
  <c r="AS87" i="74"/>
  <c r="AL87" i="74"/>
  <c r="AU87" i="74" s="1"/>
  <c r="AS59" i="74"/>
  <c r="AL59" i="74"/>
  <c r="AU59" i="74" s="1"/>
  <c r="AR89" i="74"/>
  <c r="AR91" i="74" s="1"/>
  <c r="AL89" i="74"/>
  <c r="AU89" i="74" s="1"/>
  <c r="Z92" i="45"/>
  <c r="AJ43" i="74"/>
  <c r="AK43" i="74"/>
  <c r="AT43" i="74" s="1"/>
  <c r="AS14" i="74"/>
  <c r="AL14" i="74"/>
  <c r="AU14" i="74" s="1"/>
  <c r="AS32" i="74"/>
  <c r="AL32" i="74"/>
  <c r="AU32" i="74" s="1"/>
  <c r="AS50" i="74"/>
  <c r="AL50" i="74"/>
  <c r="AU50" i="74" s="1"/>
  <c r="AS74" i="74"/>
  <c r="AL74" i="74"/>
  <c r="AU74" i="74" s="1"/>
  <c r="Z88" i="37"/>
  <c r="Y88" i="37"/>
  <c r="X88" i="37"/>
  <c r="AS35" i="74"/>
  <c r="AL35" i="74"/>
  <c r="AU35" i="74" s="1"/>
  <c r="AH88" i="73"/>
  <c r="AQ88" i="73" s="1"/>
  <c r="AH91" i="93"/>
  <c r="AQ91" i="93" s="1"/>
  <c r="AJ4" i="74"/>
  <c r="AK4" i="74"/>
  <c r="AT4" i="74" s="1"/>
  <c r="AS71" i="74"/>
  <c r="AL71" i="74"/>
  <c r="AU71" i="74" s="1"/>
  <c r="AJ12" i="74"/>
  <c r="AK12" i="74"/>
  <c r="AT12" i="74" s="1"/>
  <c r="AI94" i="77"/>
  <c r="AN94" i="77"/>
  <c r="X97" i="89"/>
  <c r="Y97" i="89"/>
  <c r="AI87" i="78"/>
  <c r="AN87" i="78"/>
  <c r="AU91" i="46" l="1"/>
  <c r="C11" i="46" s="1"/>
  <c r="W92" i="41"/>
  <c r="AG91" i="41"/>
  <c r="AP91" i="41" s="1"/>
  <c r="AF91" i="41"/>
  <c r="AO91" i="41" s="1"/>
  <c r="AE91" i="41"/>
  <c r="AJ5" i="30"/>
  <c r="AK5" i="30"/>
  <c r="AT5" i="30" s="1"/>
  <c r="W96" i="77"/>
  <c r="AG95" i="77"/>
  <c r="AP95" i="77" s="1"/>
  <c r="AF95" i="77"/>
  <c r="AO95" i="77" s="1"/>
  <c r="AE95" i="77"/>
  <c r="W89" i="78"/>
  <c r="AG88" i="78"/>
  <c r="AP88" i="78" s="1"/>
  <c r="AF88" i="78"/>
  <c r="AO88" i="78" s="1"/>
  <c r="AE88" i="78"/>
  <c r="AJ85" i="30"/>
  <c r="AK85" i="30"/>
  <c r="AT85" i="30" s="1"/>
  <c r="AH97" i="89"/>
  <c r="AQ97" i="89" s="1"/>
  <c r="Z97" i="89"/>
  <c r="AT91" i="74"/>
  <c r="Y93" i="81"/>
  <c r="X93" i="81"/>
  <c r="Z93" i="81" s="1"/>
  <c r="AN90" i="33"/>
  <c r="AI90" i="33"/>
  <c r="AS48" i="74"/>
  <c r="AL48" i="74"/>
  <c r="AU48" i="74" s="1"/>
  <c r="AI92" i="29"/>
  <c r="AN92" i="29"/>
  <c r="AR87" i="37"/>
  <c r="AH95" i="77"/>
  <c r="AQ95" i="77" s="1"/>
  <c r="AJ86" i="30"/>
  <c r="AK86" i="30"/>
  <c r="AT86" i="30" s="1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90" i="4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J8" i="30"/>
  <c r="AK8" i="30"/>
  <c r="AT8" i="30" s="1"/>
  <c r="AS18" i="74"/>
  <c r="AL18" i="74"/>
  <c r="AU18" i="74" s="1"/>
  <c r="Z89" i="73"/>
  <c r="Y89" i="73"/>
  <c r="X89" i="73"/>
  <c r="AN91" i="93"/>
  <c r="AI91" i="93"/>
  <c r="AS4" i="74"/>
  <c r="AS91" i="74" s="1"/>
  <c r="AL4" i="74"/>
  <c r="AU4" i="74" s="1"/>
  <c r="AS37" i="74"/>
  <c r="AL37" i="74"/>
  <c r="AU37" i="74" s="1"/>
  <c r="AH88" i="37"/>
  <c r="AQ88" i="37" s="1"/>
  <c r="AS43" i="74"/>
  <c r="AL43" i="74"/>
  <c r="AU43" i="74" s="1"/>
  <c r="AH90" i="25"/>
  <c r="AQ90" i="25" s="1"/>
  <c r="AJ88" i="30"/>
  <c r="AK88" i="30"/>
  <c r="AT88" i="30" s="1"/>
  <c r="AJ79" i="30"/>
  <c r="AK79" i="30"/>
  <c r="AT79" i="30" s="1"/>
  <c r="AJ73" i="30"/>
  <c r="AK73" i="30"/>
  <c r="AT73" i="30" s="1"/>
  <c r="AJ67" i="30"/>
  <c r="AK67" i="30"/>
  <c r="AT67" i="30" s="1"/>
  <c r="AJ61" i="30"/>
  <c r="AK61" i="30"/>
  <c r="AT61" i="30" s="1"/>
  <c r="AJ55" i="30"/>
  <c r="AK55" i="30"/>
  <c r="AT55" i="30" s="1"/>
  <c r="AJ49" i="30"/>
  <c r="AK49" i="30"/>
  <c r="AT49" i="30" s="1"/>
  <c r="AJ43" i="30"/>
  <c r="AK43" i="30"/>
  <c r="AT43" i="30" s="1"/>
  <c r="AJ37" i="30"/>
  <c r="AK37" i="30"/>
  <c r="AT37" i="30" s="1"/>
  <c r="AJ31" i="30"/>
  <c r="AK31" i="30"/>
  <c r="AT31" i="30" s="1"/>
  <c r="AJ25" i="30"/>
  <c r="AK25" i="30"/>
  <c r="AT25" i="30" s="1"/>
  <c r="AJ19" i="30"/>
  <c r="AK19" i="30"/>
  <c r="AT19" i="30" s="1"/>
  <c r="AJ13" i="30"/>
  <c r="AK13" i="30"/>
  <c r="AT13" i="30" s="1"/>
  <c r="AJ7" i="30"/>
  <c r="AK7" i="30"/>
  <c r="AT7" i="30" s="1"/>
  <c r="AJ80" i="30"/>
  <c r="AK80" i="30"/>
  <c r="AT80" i="30" s="1"/>
  <c r="AR87" i="78"/>
  <c r="AS31" i="74"/>
  <c r="AL31" i="74"/>
  <c r="AU31" i="74" s="1"/>
  <c r="AS24" i="74"/>
  <c r="AL24" i="74"/>
  <c r="AU24" i="74" s="1"/>
  <c r="AS12" i="74"/>
  <c r="AL12" i="74"/>
  <c r="AU12" i="74" s="1"/>
  <c r="W93" i="45"/>
  <c r="AG92" i="45"/>
  <c r="AP92" i="45" s="1"/>
  <c r="AF92" i="45"/>
  <c r="AO92" i="45" s="1"/>
  <c r="AE92" i="45"/>
  <c r="AN92" i="81"/>
  <c r="AI92" i="81"/>
  <c r="AS6" i="74"/>
  <c r="AL6" i="74"/>
  <c r="AU6" i="74" s="1"/>
  <c r="AR89" i="25"/>
  <c r="Z93" i="29"/>
  <c r="X93" i="29"/>
  <c r="Y93" i="29"/>
  <c r="AH91" i="41"/>
  <c r="AQ91" i="41" s="1"/>
  <c r="AS25" i="74"/>
  <c r="AL25" i="74"/>
  <c r="AU25" i="74" s="1"/>
  <c r="AH88" i="78"/>
  <c r="AQ88" i="78" s="1"/>
  <c r="Z90" i="25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J6" i="30"/>
  <c r="AK6" i="30"/>
  <c r="AT6" i="30" s="1"/>
  <c r="AS5" i="74"/>
  <c r="AL5" i="74"/>
  <c r="AU5" i="74" s="1"/>
  <c r="AR96" i="89"/>
  <c r="AF88" i="37"/>
  <c r="AO88" i="37" s="1"/>
  <c r="AE88" i="37"/>
  <c r="W89" i="37"/>
  <c r="AG88" i="37"/>
  <c r="AP88" i="37" s="1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AS19" i="74"/>
  <c r="AL19" i="74"/>
  <c r="AU19" i="74" s="1"/>
  <c r="AS49" i="74"/>
  <c r="AL49" i="74"/>
  <c r="AU49" i="74" s="1"/>
  <c r="AI88" i="73"/>
  <c r="AN88" i="73"/>
  <c r="AN89" i="30"/>
  <c r="AN91" i="30" s="1"/>
  <c r="AI89" i="30"/>
  <c r="AR94" i="77"/>
  <c r="AS30" i="74"/>
  <c r="AL30" i="74"/>
  <c r="AU30" i="74" s="1"/>
  <c r="AF93" i="85"/>
  <c r="AO93" i="85" s="1"/>
  <c r="AE93" i="85"/>
  <c r="W94" i="85"/>
  <c r="AG93" i="85"/>
  <c r="AP93" i="85" s="1"/>
  <c r="AS42" i="74"/>
  <c r="AL42" i="74"/>
  <c r="AU42" i="74" s="1"/>
  <c r="Y91" i="33"/>
  <c r="X91" i="33"/>
  <c r="AS13" i="74"/>
  <c r="AL13" i="74"/>
  <c r="AU13" i="74" s="1"/>
  <c r="AR92" i="85"/>
  <c r="AH93" i="85"/>
  <c r="AQ93" i="85" s="1"/>
  <c r="AS8" i="74"/>
  <c r="AL8" i="74"/>
  <c r="AU8" i="74" s="1"/>
  <c r="AS7" i="74"/>
  <c r="AL7" i="74"/>
  <c r="AU7" i="74" s="1"/>
  <c r="AJ87" i="30"/>
  <c r="AK87" i="30"/>
  <c r="AT87" i="30" s="1"/>
  <c r="AJ82" i="30"/>
  <c r="AK82" i="30"/>
  <c r="AT82" i="30" s="1"/>
  <c r="AJ76" i="30"/>
  <c r="AK76" i="30"/>
  <c r="AT76" i="30" s="1"/>
  <c r="AJ70" i="30"/>
  <c r="AK70" i="30"/>
  <c r="AT70" i="30" s="1"/>
  <c r="AJ64" i="30"/>
  <c r="AK64" i="30"/>
  <c r="AT64" i="30" s="1"/>
  <c r="AJ58" i="30"/>
  <c r="AK58" i="30"/>
  <c r="AT58" i="30" s="1"/>
  <c r="AJ52" i="30"/>
  <c r="AK52" i="30"/>
  <c r="AT52" i="30" s="1"/>
  <c r="AJ46" i="30"/>
  <c r="AK46" i="30"/>
  <c r="AT46" i="30" s="1"/>
  <c r="AJ40" i="30"/>
  <c r="AK40" i="30"/>
  <c r="AT40" i="30" s="1"/>
  <c r="AJ34" i="30"/>
  <c r="AK34" i="30"/>
  <c r="AT34" i="30" s="1"/>
  <c r="AJ28" i="30"/>
  <c r="AK28" i="30"/>
  <c r="AT28" i="30" s="1"/>
  <c r="AJ22" i="30"/>
  <c r="AK22" i="30"/>
  <c r="AT22" i="30" s="1"/>
  <c r="AJ16" i="30"/>
  <c r="AK16" i="30"/>
  <c r="AT16" i="30" s="1"/>
  <c r="AJ10" i="30"/>
  <c r="AK10" i="30"/>
  <c r="AT10" i="30" s="1"/>
  <c r="AS36" i="74"/>
  <c r="AL36" i="74"/>
  <c r="AU36" i="74" s="1"/>
  <c r="Y92" i="93"/>
  <c r="Z92" i="93" s="1"/>
  <c r="X92" i="93"/>
  <c r="AU91" i="74" l="1"/>
  <c r="C11" i="74" s="1"/>
  <c r="F27" i="97" s="1"/>
  <c r="AF92" i="93"/>
  <c r="AO92" i="93" s="1"/>
  <c r="AE92" i="93"/>
  <c r="W93" i="93"/>
  <c r="AG92" i="93"/>
  <c r="AP92" i="93" s="1"/>
  <c r="AE93" i="81"/>
  <c r="W94" i="81"/>
  <c r="AF93" i="81"/>
  <c r="AO93" i="81" s="1"/>
  <c r="AG93" i="81"/>
  <c r="AP93" i="81" s="1"/>
  <c r="AS58" i="30"/>
  <c r="AL58" i="30"/>
  <c r="AU58" i="30" s="1"/>
  <c r="AH91" i="33"/>
  <c r="AQ91" i="33" s="1"/>
  <c r="AS6" i="30"/>
  <c r="AL6" i="30"/>
  <c r="AU6" i="30" s="1"/>
  <c r="AS42" i="30"/>
  <c r="AL42" i="30"/>
  <c r="AU42" i="30" s="1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X89" i="37"/>
  <c r="Y89" i="37"/>
  <c r="Z89" i="37" s="1"/>
  <c r="AS16" i="30"/>
  <c r="AL16" i="30"/>
  <c r="AU16" i="30" s="1"/>
  <c r="AS34" i="30"/>
  <c r="AL34" i="30"/>
  <c r="AU34" i="30" s="1"/>
  <c r="AS52" i="30"/>
  <c r="AL52" i="30"/>
  <c r="AU52" i="30" s="1"/>
  <c r="AR88" i="73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I88" i="37"/>
  <c r="AN88" i="37"/>
  <c r="AH93" i="29"/>
  <c r="AQ93" i="29" s="1"/>
  <c r="X93" i="45"/>
  <c r="Y93" i="45"/>
  <c r="AS80" i="30"/>
  <c r="AL80" i="30"/>
  <c r="AU80" i="30" s="1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3" i="30"/>
  <c r="AL3" i="30"/>
  <c r="AU3" i="30" s="1"/>
  <c r="AS85" i="30"/>
  <c r="AL85" i="30"/>
  <c r="AU85" i="30" s="1"/>
  <c r="AI95" i="77"/>
  <c r="AN95" i="77"/>
  <c r="AS5" i="30"/>
  <c r="AL5" i="30"/>
  <c r="AU5" i="30" s="1"/>
  <c r="AS40" i="30"/>
  <c r="AL40" i="30"/>
  <c r="AU40" i="30" s="1"/>
  <c r="AS24" i="30"/>
  <c r="AL24" i="30"/>
  <c r="AU24" i="30" s="1"/>
  <c r="AS60" i="30"/>
  <c r="AL60" i="30"/>
  <c r="AU60" i="30" s="1"/>
  <c r="W94" i="29"/>
  <c r="AG93" i="29"/>
  <c r="AP93" i="29" s="1"/>
  <c r="AF93" i="29"/>
  <c r="AO93" i="29" s="1"/>
  <c r="AE93" i="29"/>
  <c r="AS14" i="30"/>
  <c r="AL14" i="30"/>
  <c r="AU14" i="30" s="1"/>
  <c r="AS32" i="30"/>
  <c r="AL32" i="30"/>
  <c r="AU32" i="30" s="1"/>
  <c r="AS50" i="30"/>
  <c r="AL50" i="30"/>
  <c r="AU50" i="30" s="1"/>
  <c r="AJ4" i="30"/>
  <c r="AK4" i="30"/>
  <c r="AT4" i="30" s="1"/>
  <c r="AT91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I88" i="78"/>
  <c r="AN88" i="78"/>
  <c r="AI91" i="41"/>
  <c r="AN91" i="41"/>
  <c r="Y94" i="85"/>
  <c r="X94" i="85"/>
  <c r="AS35" i="30"/>
  <c r="AL35" i="30"/>
  <c r="AU35" i="30" s="1"/>
  <c r="AS71" i="30"/>
  <c r="AL71" i="30"/>
  <c r="AU71" i="30" s="1"/>
  <c r="AS7" i="30"/>
  <c r="AL7" i="30"/>
  <c r="AU7" i="30" s="1"/>
  <c r="AS25" i="30"/>
  <c r="AL25" i="30"/>
  <c r="AU25" i="30" s="1"/>
  <c r="AS61" i="30"/>
  <c r="AL61" i="30"/>
  <c r="AU61" i="30" s="1"/>
  <c r="AS79" i="30"/>
  <c r="AL79" i="30"/>
  <c r="AU79" i="30" s="1"/>
  <c r="AR92" i="29"/>
  <c r="AS78" i="30"/>
  <c r="AL78" i="30"/>
  <c r="AU78" i="30" s="1"/>
  <c r="AS17" i="30"/>
  <c r="AL17" i="30"/>
  <c r="AU17" i="30" s="1"/>
  <c r="AS53" i="30"/>
  <c r="AL53" i="30"/>
  <c r="AU53" i="30" s="1"/>
  <c r="AS43" i="30"/>
  <c r="AL43" i="30"/>
  <c r="AU43" i="30" s="1"/>
  <c r="AH92" i="93"/>
  <c r="AQ92" i="93" s="1"/>
  <c r="AS10" i="30"/>
  <c r="AL10" i="30"/>
  <c r="AU10" i="30" s="1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Z91" i="33"/>
  <c r="AN93" i="85"/>
  <c r="AI93" i="85"/>
  <c r="AL89" i="30"/>
  <c r="AU89" i="30" s="1"/>
  <c r="AR89" i="30"/>
  <c r="AR91" i="30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I92" i="45"/>
  <c r="AN92" i="45"/>
  <c r="AR91" i="93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Y96" i="77"/>
  <c r="X96" i="77"/>
  <c r="AS76" i="30"/>
  <c r="AL76" i="30"/>
  <c r="AU76" i="30" s="1"/>
  <c r="AS68" i="30"/>
  <c r="AL68" i="30"/>
  <c r="AU68" i="30" s="1"/>
  <c r="W91" i="25"/>
  <c r="AG90" i="25"/>
  <c r="AP90" i="25" s="1"/>
  <c r="AF90" i="25"/>
  <c r="AO90" i="25" s="1"/>
  <c r="AE90" i="25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S88" i="30"/>
  <c r="AL88" i="30"/>
  <c r="AU88" i="30" s="1"/>
  <c r="Z89" i="78"/>
  <c r="X89" i="78"/>
  <c r="Y89" i="78"/>
  <c r="X92" i="41"/>
  <c r="Z92" i="41" s="1"/>
  <c r="Y92" i="41"/>
  <c r="AS22" i="30"/>
  <c r="AL22" i="30"/>
  <c r="AU22" i="30" s="1"/>
  <c r="AR92" i="81"/>
  <c r="W90" i="73"/>
  <c r="AG89" i="73"/>
  <c r="AP89" i="73" s="1"/>
  <c r="AF89" i="73"/>
  <c r="AO89" i="73" s="1"/>
  <c r="AE89" i="73"/>
  <c r="AH93" i="81"/>
  <c r="AQ93" i="81" s="1"/>
  <c r="AS70" i="30"/>
  <c r="AL70" i="30"/>
  <c r="AU70" i="30" s="1"/>
  <c r="AS87" i="30"/>
  <c r="AL87" i="30"/>
  <c r="AU87" i="30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H89" i="73"/>
  <c r="AQ89" i="73" s="1"/>
  <c r="AS8" i="30"/>
  <c r="AL8" i="30"/>
  <c r="AU8" i="30" s="1"/>
  <c r="AS26" i="30"/>
  <c r="AL26" i="30"/>
  <c r="AU26" i="30" s="1"/>
  <c r="AS44" i="30"/>
  <c r="AL44" i="30"/>
  <c r="AU44" i="30" s="1"/>
  <c r="AS62" i="30"/>
  <c r="AL62" i="30"/>
  <c r="AU62" i="30" s="1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86" i="30"/>
  <c r="AL86" i="30"/>
  <c r="AU86" i="30" s="1"/>
  <c r="AR90" i="33"/>
  <c r="AE97" i="89"/>
  <c r="AF97" i="89"/>
  <c r="AO97" i="89" s="1"/>
  <c r="AG97" i="89"/>
  <c r="AP97" i="89" s="1"/>
  <c r="W98" i="89"/>
  <c r="W93" i="41" l="1"/>
  <c r="AG92" i="41"/>
  <c r="AP92" i="41" s="1"/>
  <c r="AF92" i="41"/>
  <c r="AO92" i="41" s="1"/>
  <c r="AE92" i="41"/>
  <c r="W90" i="37"/>
  <c r="AG89" i="37"/>
  <c r="AP89" i="37" s="1"/>
  <c r="AF89" i="37"/>
  <c r="AO89" i="37" s="1"/>
  <c r="AE89" i="37"/>
  <c r="AN89" i="73"/>
  <c r="AI89" i="73"/>
  <c r="AH89" i="78"/>
  <c r="AQ89" i="78" s="1"/>
  <c r="AQ91" i="78" s="1"/>
  <c r="AZ3" i="78"/>
  <c r="AX7" i="78" s="1"/>
  <c r="S7" i="78" s="1"/>
  <c r="AC7" i="78" s="1"/>
  <c r="AB8" i="78" s="1"/>
  <c r="AE91" i="33"/>
  <c r="AG91" i="33"/>
  <c r="AP91" i="33" s="1"/>
  <c r="AF91" i="33"/>
  <c r="AO91" i="33" s="1"/>
  <c r="W92" i="33"/>
  <c r="AR91" i="41"/>
  <c r="AS4" i="30"/>
  <c r="AL4" i="30"/>
  <c r="AU4" i="30" s="1"/>
  <c r="AU91" i="30"/>
  <c r="C11" i="30" s="1"/>
  <c r="AI93" i="81"/>
  <c r="AN93" i="81"/>
  <c r="Z98" i="89"/>
  <c r="X98" i="89"/>
  <c r="Y98" i="89"/>
  <c r="AG89" i="78"/>
  <c r="AP89" i="78" s="1"/>
  <c r="AP91" i="78" s="1"/>
  <c r="AF89" i="78"/>
  <c r="AO89" i="78" s="1"/>
  <c r="AO91" i="78" s="1"/>
  <c r="AE89" i="78"/>
  <c r="AX89" i="78"/>
  <c r="S89" i="78" s="1"/>
  <c r="AC89" i="78" s="1"/>
  <c r="AN90" i="25"/>
  <c r="AI90" i="25"/>
  <c r="AS91" i="30"/>
  <c r="AH93" i="45"/>
  <c r="AQ93" i="45" s="1"/>
  <c r="AH94" i="85"/>
  <c r="AQ94" i="85" s="1"/>
  <c r="AR88" i="78"/>
  <c r="AN93" i="29"/>
  <c r="AI93" i="29"/>
  <c r="Z93" i="45"/>
  <c r="Y90" i="73"/>
  <c r="X90" i="73"/>
  <c r="Z90" i="73" s="1"/>
  <c r="AH96" i="77"/>
  <c r="AQ96" i="77" s="1"/>
  <c r="AR92" i="45"/>
  <c r="AR95" i="77"/>
  <c r="AR88" i="37"/>
  <c r="X93" i="93"/>
  <c r="Y93" i="93"/>
  <c r="Z94" i="85"/>
  <c r="X94" i="81"/>
  <c r="Z94" i="81" s="1"/>
  <c r="Y94" i="81"/>
  <c r="AN92" i="93"/>
  <c r="AI92" i="93"/>
  <c r="AH92" i="41"/>
  <c r="AQ92" i="41" s="1"/>
  <c r="AN97" i="89"/>
  <c r="AI97" i="89"/>
  <c r="Y91" i="25"/>
  <c r="X91" i="25"/>
  <c r="Z91" i="25" s="1"/>
  <c r="AR93" i="85"/>
  <c r="Z96" i="77"/>
  <c r="X94" i="29"/>
  <c r="Z94" i="29" s="1"/>
  <c r="Y94" i="29"/>
  <c r="AH89" i="37"/>
  <c r="AQ89" i="37" s="1"/>
  <c r="AK8" i="78" l="1"/>
  <c r="AT8" i="78" s="1"/>
  <c r="W95" i="81"/>
  <c r="AG94" i="81"/>
  <c r="AP94" i="81" s="1"/>
  <c r="AE94" i="81"/>
  <c r="AF94" i="81"/>
  <c r="AO94" i="81" s="1"/>
  <c r="AE94" i="29"/>
  <c r="W95" i="29"/>
  <c r="AG94" i="29"/>
  <c r="AP94" i="29" s="1"/>
  <c r="AF94" i="29"/>
  <c r="AO94" i="29" s="1"/>
  <c r="AE90" i="73"/>
  <c r="AF90" i="73"/>
  <c r="AO90" i="73" s="1"/>
  <c r="W91" i="73"/>
  <c r="AG90" i="73"/>
  <c r="AP90" i="73" s="1"/>
  <c r="AE91" i="25"/>
  <c r="W92" i="25"/>
  <c r="AG91" i="25"/>
  <c r="AP91" i="25" s="1"/>
  <c r="AF91" i="25"/>
  <c r="AO91" i="25" s="1"/>
  <c r="W97" i="77"/>
  <c r="AG96" i="77"/>
  <c r="AP96" i="77" s="1"/>
  <c r="AF96" i="77"/>
  <c r="AO96" i="77" s="1"/>
  <c r="AE96" i="77"/>
  <c r="AR97" i="89"/>
  <c r="AF94" i="85"/>
  <c r="AO94" i="85" s="1"/>
  <c r="AG94" i="85"/>
  <c r="AP94" i="85" s="1"/>
  <c r="AE94" i="85"/>
  <c r="W95" i="85"/>
  <c r="W94" i="45"/>
  <c r="AG93" i="45"/>
  <c r="AP93" i="45" s="1"/>
  <c r="AF93" i="45"/>
  <c r="AO93" i="45" s="1"/>
  <c r="AE93" i="45"/>
  <c r="AX83" i="78"/>
  <c r="S83" i="78" s="1"/>
  <c r="AC83" i="78" s="1"/>
  <c r="AB84" i="78" s="1"/>
  <c r="AX77" i="78"/>
  <c r="S77" i="78" s="1"/>
  <c r="AC77" i="78" s="1"/>
  <c r="AB78" i="78" s="1"/>
  <c r="AX59" i="78"/>
  <c r="S59" i="78" s="1"/>
  <c r="AC59" i="78" s="1"/>
  <c r="AB60" i="78" s="1"/>
  <c r="AX47" i="78"/>
  <c r="S47" i="78" s="1"/>
  <c r="AC47" i="78" s="1"/>
  <c r="AB48" i="78" s="1"/>
  <c r="AX84" i="78"/>
  <c r="S84" i="78" s="1"/>
  <c r="AC84" i="78" s="1"/>
  <c r="AB85" i="78" s="1"/>
  <c r="AX81" i="78"/>
  <c r="S81" i="78" s="1"/>
  <c r="AC81" i="78" s="1"/>
  <c r="AB82" i="78" s="1"/>
  <c r="AX69" i="78"/>
  <c r="S69" i="78" s="1"/>
  <c r="AC69" i="78" s="1"/>
  <c r="AB70" i="78" s="1"/>
  <c r="AX63" i="78"/>
  <c r="S63" i="78" s="1"/>
  <c r="AC63" i="78" s="1"/>
  <c r="AB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3" i="78"/>
  <c r="S33" i="78" s="1"/>
  <c r="AC33" i="78" s="1"/>
  <c r="AB34" i="78" s="1"/>
  <c r="AX21" i="78"/>
  <c r="S21" i="78" s="1"/>
  <c r="AC21" i="78" s="1"/>
  <c r="AB22" i="78" s="1"/>
  <c r="AX15" i="78"/>
  <c r="S15" i="78" s="1"/>
  <c r="AC15" i="78" s="1"/>
  <c r="AB16" i="78" s="1"/>
  <c r="AH98" i="89"/>
  <c r="AQ98" i="89" s="1"/>
  <c r="AQ100" i="89" s="1"/>
  <c r="AX4" i="89"/>
  <c r="S4" i="89" s="1"/>
  <c r="AC4" i="89" s="1"/>
  <c r="AB5" i="89" s="1"/>
  <c r="AZ3" i="89"/>
  <c r="AX3" i="89" s="1"/>
  <c r="S3" i="89" s="1"/>
  <c r="AC3" i="89" s="1"/>
  <c r="AX5" i="89"/>
  <c r="S5" i="89" s="1"/>
  <c r="AC5" i="89" s="1"/>
  <c r="AB6" i="89" s="1"/>
  <c r="AX6" i="89"/>
  <c r="S6" i="89" s="1"/>
  <c r="AC6" i="89" s="1"/>
  <c r="AB7" i="89" s="1"/>
  <c r="AX8" i="89"/>
  <c r="S8" i="89" s="1"/>
  <c r="AC8" i="89" s="1"/>
  <c r="AB9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5" i="89"/>
  <c r="S95" i="89" s="1"/>
  <c r="AC95" i="89" s="1"/>
  <c r="AB96" i="89" s="1"/>
  <c r="AX94" i="89"/>
  <c r="S94" i="89" s="1"/>
  <c r="AC94" i="89" s="1"/>
  <c r="AB95" i="89" s="1"/>
  <c r="AX93" i="89"/>
  <c r="S93" i="89" s="1"/>
  <c r="AC93" i="89" s="1"/>
  <c r="AB94" i="89" s="1"/>
  <c r="AX97" i="89"/>
  <c r="S97" i="89" s="1"/>
  <c r="AC97" i="89" s="1"/>
  <c r="AB98" i="89" s="1"/>
  <c r="AI91" i="33"/>
  <c r="AN91" i="33"/>
  <c r="AX88" i="78"/>
  <c r="S88" i="78" s="1"/>
  <c r="AC88" i="78" s="1"/>
  <c r="AB89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X42" i="78"/>
  <c r="S42" i="78" s="1"/>
  <c r="AC42" i="78" s="1"/>
  <c r="AB43" i="78" s="1"/>
  <c r="AX36" i="78"/>
  <c r="S36" i="78" s="1"/>
  <c r="AC36" i="78" s="1"/>
  <c r="AB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AR89" i="73"/>
  <c r="AX41" i="78"/>
  <c r="S41" i="78" s="1"/>
  <c r="AC41" i="78" s="1"/>
  <c r="AB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R92" i="93"/>
  <c r="AR93" i="29"/>
  <c r="AN89" i="78"/>
  <c r="AN91" i="78" s="1"/>
  <c r="AI89" i="78"/>
  <c r="AX85" i="78"/>
  <c r="S85" i="78" s="1"/>
  <c r="AC85" i="78" s="1"/>
  <c r="AB86" i="78" s="1"/>
  <c r="AX82" i="78"/>
  <c r="S82" i="78" s="1"/>
  <c r="AC82" i="78" s="1"/>
  <c r="AB83" i="78" s="1"/>
  <c r="AX76" i="78"/>
  <c r="S76" i="78" s="1"/>
  <c r="AC76" i="78" s="1"/>
  <c r="AB77" i="78" s="1"/>
  <c r="AX70" i="78"/>
  <c r="S70" i="78" s="1"/>
  <c r="AC70" i="78" s="1"/>
  <c r="AB71" i="78" s="1"/>
  <c r="AX64" i="78"/>
  <c r="S64" i="78" s="1"/>
  <c r="AC64" i="78" s="1"/>
  <c r="AB65" i="78" s="1"/>
  <c r="AX58" i="78"/>
  <c r="S58" i="78" s="1"/>
  <c r="AC58" i="78" s="1"/>
  <c r="AB59" i="78" s="1"/>
  <c r="AX52" i="78"/>
  <c r="S52" i="78" s="1"/>
  <c r="AC52" i="78" s="1"/>
  <c r="AB53" i="78" s="1"/>
  <c r="AX46" i="78"/>
  <c r="S46" i="78" s="1"/>
  <c r="AC46" i="78" s="1"/>
  <c r="AB47" i="78" s="1"/>
  <c r="AX40" i="78"/>
  <c r="S40" i="78" s="1"/>
  <c r="AC40" i="78" s="1"/>
  <c r="AB41" i="78" s="1"/>
  <c r="AX34" i="78"/>
  <c r="S34" i="78" s="1"/>
  <c r="AC34" i="78" s="1"/>
  <c r="AB35" i="78" s="1"/>
  <c r="AX28" i="78"/>
  <c r="S28" i="78" s="1"/>
  <c r="AC28" i="78" s="1"/>
  <c r="AB29" i="78" s="1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3" i="78"/>
  <c r="S3" i="78" s="1"/>
  <c r="AC3" i="78" s="1"/>
  <c r="AI89" i="37"/>
  <c r="AN89" i="37"/>
  <c r="AN92" i="41"/>
  <c r="AI92" i="41"/>
  <c r="AX39" i="78"/>
  <c r="S39" i="78" s="1"/>
  <c r="AC39" i="78" s="1"/>
  <c r="AB40" i="78" s="1"/>
  <c r="AX27" i="78"/>
  <c r="S27" i="78" s="1"/>
  <c r="AC27" i="78" s="1"/>
  <c r="AB28" i="78" s="1"/>
  <c r="AH90" i="73"/>
  <c r="AQ90" i="73" s="1"/>
  <c r="AX87" i="78"/>
  <c r="S87" i="78" s="1"/>
  <c r="AC87" i="78" s="1"/>
  <c r="AB88" i="78" s="1"/>
  <c r="AX80" i="78"/>
  <c r="S80" i="78" s="1"/>
  <c r="AC80" i="78" s="1"/>
  <c r="AB81" i="78" s="1"/>
  <c r="AX74" i="78"/>
  <c r="S74" i="78" s="1"/>
  <c r="AC74" i="78" s="1"/>
  <c r="AB75" i="78" s="1"/>
  <c r="AX68" i="78"/>
  <c r="S68" i="78" s="1"/>
  <c r="AC68" i="78" s="1"/>
  <c r="AB69" i="78" s="1"/>
  <c r="AX62" i="78"/>
  <c r="S62" i="78" s="1"/>
  <c r="AC62" i="78" s="1"/>
  <c r="AB63" i="78" s="1"/>
  <c r="AX56" i="78"/>
  <c r="S56" i="78" s="1"/>
  <c r="AC56" i="78" s="1"/>
  <c r="AB57" i="78" s="1"/>
  <c r="AX50" i="78"/>
  <c r="S50" i="78" s="1"/>
  <c r="AC50" i="78" s="1"/>
  <c r="AB51" i="78" s="1"/>
  <c r="AX44" i="78"/>
  <c r="S44" i="78" s="1"/>
  <c r="AC44" i="78" s="1"/>
  <c r="AB45" i="78" s="1"/>
  <c r="AX38" i="78"/>
  <c r="S38" i="78" s="1"/>
  <c r="AC38" i="78" s="1"/>
  <c r="AB39" i="78" s="1"/>
  <c r="AX32" i="78"/>
  <c r="S32" i="78" s="1"/>
  <c r="AC32" i="78" s="1"/>
  <c r="AB33" i="78" s="1"/>
  <c r="AX26" i="78"/>
  <c r="S26" i="78" s="1"/>
  <c r="AC26" i="78" s="1"/>
  <c r="AB27" i="78" s="1"/>
  <c r="AX20" i="78"/>
  <c r="S20" i="78" s="1"/>
  <c r="AC20" i="78" s="1"/>
  <c r="AB21" i="78" s="1"/>
  <c r="AX14" i="78"/>
  <c r="S14" i="78" s="1"/>
  <c r="AC14" i="78" s="1"/>
  <c r="AB15" i="78" s="1"/>
  <c r="AX8" i="78"/>
  <c r="S8" i="78" s="1"/>
  <c r="AC8" i="78" s="1"/>
  <c r="AB9" i="78" s="1"/>
  <c r="AX4" i="78"/>
  <c r="S4" i="78" s="1"/>
  <c r="AC4" i="78" s="1"/>
  <c r="AB5" i="78" s="1"/>
  <c r="AF98" i="89"/>
  <c r="AO98" i="89" s="1"/>
  <c r="AO100" i="89" s="1"/>
  <c r="AG98" i="89"/>
  <c r="AP98" i="89" s="1"/>
  <c r="AP100" i="89" s="1"/>
  <c r="AE98" i="89"/>
  <c r="AC98" i="89"/>
  <c r="AX71" i="78"/>
  <c r="S71" i="78" s="1"/>
  <c r="AC71" i="78" s="1"/>
  <c r="AB72" i="78" s="1"/>
  <c r="AX65" i="78"/>
  <c r="S65" i="78" s="1"/>
  <c r="AC65" i="78" s="1"/>
  <c r="AB66" i="78" s="1"/>
  <c r="AX53" i="78"/>
  <c r="S53" i="78" s="1"/>
  <c r="AC53" i="78" s="1"/>
  <c r="AB54" i="78" s="1"/>
  <c r="AH93" i="93"/>
  <c r="AQ93" i="93" s="1"/>
  <c r="AR93" i="81"/>
  <c r="Y92" i="33"/>
  <c r="X92" i="33"/>
  <c r="Z92" i="33" s="1"/>
  <c r="AX75" i="78"/>
  <c r="S75" i="78" s="1"/>
  <c r="AC75" i="78" s="1"/>
  <c r="AB76" i="78" s="1"/>
  <c r="AX9" i="78"/>
  <c r="S9" i="78" s="1"/>
  <c r="AC9" i="78" s="1"/>
  <c r="AB10" i="78" s="1"/>
  <c r="AH91" i="25"/>
  <c r="AQ91" i="25" s="1"/>
  <c r="Z93" i="93"/>
  <c r="AH94" i="29"/>
  <c r="AQ94" i="29" s="1"/>
  <c r="AH94" i="81"/>
  <c r="AQ94" i="81" s="1"/>
  <c r="AR90" i="25"/>
  <c r="AX86" i="78"/>
  <c r="S86" i="78" s="1"/>
  <c r="AC86" i="78" s="1"/>
  <c r="AB87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Y90" i="37"/>
  <c r="X90" i="37"/>
  <c r="X93" i="41"/>
  <c r="Z93" i="41" s="1"/>
  <c r="Y93" i="41"/>
  <c r="AB4" i="89" l="1"/>
  <c r="AJ3" i="89"/>
  <c r="AE93" i="41"/>
  <c r="W94" i="41"/>
  <c r="AG93" i="41"/>
  <c r="AP93" i="41" s="1"/>
  <c r="AF93" i="41"/>
  <c r="AO93" i="41" s="1"/>
  <c r="W93" i="33"/>
  <c r="AG92" i="33"/>
  <c r="AP92" i="33" s="1"/>
  <c r="AF92" i="33"/>
  <c r="AO92" i="33" s="1"/>
  <c r="AE92" i="33"/>
  <c r="AJ68" i="78"/>
  <c r="AK68" i="78"/>
  <c r="AT68" i="78" s="1"/>
  <c r="AJ81" i="78"/>
  <c r="AK81" i="78"/>
  <c r="AT81" i="78" s="1"/>
  <c r="AJ71" i="78"/>
  <c r="AK71" i="78"/>
  <c r="AT71" i="78" s="1"/>
  <c r="AJ94" i="89"/>
  <c r="AK94" i="89"/>
  <c r="AT94" i="89" s="1"/>
  <c r="AJ79" i="89"/>
  <c r="AK79" i="89"/>
  <c r="AT79" i="89" s="1"/>
  <c r="AJ61" i="89"/>
  <c r="AK61" i="89"/>
  <c r="AT61" i="89" s="1"/>
  <c r="AJ43" i="89"/>
  <c r="AK43" i="89"/>
  <c r="AT43" i="89" s="1"/>
  <c r="AK7" i="89"/>
  <c r="AT7" i="89" s="1"/>
  <c r="AJ15" i="78"/>
  <c r="AK15" i="78"/>
  <c r="AT15" i="78" s="1"/>
  <c r="AJ88" i="78"/>
  <c r="AK88" i="78"/>
  <c r="AT88" i="78" s="1"/>
  <c r="AJ24" i="78"/>
  <c r="AK24" i="78"/>
  <c r="AT24" i="78" s="1"/>
  <c r="AJ78" i="89"/>
  <c r="AK78" i="89"/>
  <c r="AT78" i="89" s="1"/>
  <c r="AJ26" i="78"/>
  <c r="AK26" i="78"/>
  <c r="AT26" i="78" s="1"/>
  <c r="AJ62" i="78"/>
  <c r="AK62" i="78"/>
  <c r="AT62" i="78" s="1"/>
  <c r="AJ76" i="78"/>
  <c r="AK76" i="78"/>
  <c r="AT76" i="78" s="1"/>
  <c r="AJ66" i="78"/>
  <c r="AK66" i="78"/>
  <c r="AT66" i="78" s="1"/>
  <c r="AJ5" i="78"/>
  <c r="AK5" i="78"/>
  <c r="AT5" i="78" s="1"/>
  <c r="AJ39" i="78"/>
  <c r="AK39" i="78"/>
  <c r="AT39" i="78" s="1"/>
  <c r="AJ75" i="78"/>
  <c r="AK75" i="78"/>
  <c r="AT75" i="78" s="1"/>
  <c r="AJ29" i="78"/>
  <c r="AK29" i="78"/>
  <c r="AT29" i="78" s="1"/>
  <c r="AJ65" i="78"/>
  <c r="AK65" i="78"/>
  <c r="AT65" i="78" s="1"/>
  <c r="AJ12" i="78"/>
  <c r="AK12" i="78"/>
  <c r="AT12" i="78" s="1"/>
  <c r="AJ31" i="78"/>
  <c r="AK31" i="78"/>
  <c r="AT31" i="78" s="1"/>
  <c r="AJ67" i="78"/>
  <c r="AK67" i="78"/>
  <c r="AT67" i="78" s="1"/>
  <c r="AJ98" i="89"/>
  <c r="AS98" i="89" s="1"/>
  <c r="AK98" i="89"/>
  <c r="AT98" i="89" s="1"/>
  <c r="AJ92" i="89"/>
  <c r="AK92" i="89"/>
  <c r="AT92" i="89" s="1"/>
  <c r="AJ86" i="89"/>
  <c r="AK86" i="89"/>
  <c r="AT86" i="89" s="1"/>
  <c r="AJ80" i="89"/>
  <c r="AK80" i="89"/>
  <c r="AT80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X7" i="89"/>
  <c r="S7" i="89" s="1"/>
  <c r="AC7" i="89" s="1"/>
  <c r="AB8" i="89" s="1"/>
  <c r="AJ58" i="78"/>
  <c r="AK58" i="78"/>
  <c r="AT58" i="78" s="1"/>
  <c r="AJ60" i="78"/>
  <c r="AK60" i="78"/>
  <c r="AT60" i="78" s="1"/>
  <c r="AI91" i="25"/>
  <c r="AN91" i="25"/>
  <c r="AI94" i="81"/>
  <c r="AN94" i="81"/>
  <c r="AJ66" i="89"/>
  <c r="AK66" i="89"/>
  <c r="AT66" i="89" s="1"/>
  <c r="AJ60" i="89"/>
  <c r="AK60" i="89"/>
  <c r="AT60" i="89" s="1"/>
  <c r="AJ54" i="89"/>
  <c r="AK54" i="89"/>
  <c r="AT54" i="89" s="1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J12" i="89"/>
  <c r="AK12" i="89"/>
  <c r="AT12" i="89" s="1"/>
  <c r="AJ6" i="89"/>
  <c r="AK6" i="89"/>
  <c r="AT6" i="89" s="1"/>
  <c r="AJ22" i="78"/>
  <c r="AK22" i="78"/>
  <c r="AT22" i="78" s="1"/>
  <c r="AJ70" i="78"/>
  <c r="AK70" i="78"/>
  <c r="AT70" i="78" s="1"/>
  <c r="AJ84" i="78"/>
  <c r="AK84" i="78"/>
  <c r="AT84" i="78" s="1"/>
  <c r="Y91" i="73"/>
  <c r="X91" i="73"/>
  <c r="Z91" i="73" s="1"/>
  <c r="Z95" i="29"/>
  <c r="X95" i="29"/>
  <c r="Y95" i="29"/>
  <c r="X95" i="81"/>
  <c r="Y95" i="81"/>
  <c r="AH90" i="37"/>
  <c r="AQ90" i="37" s="1"/>
  <c r="AJ9" i="78"/>
  <c r="AK9" i="78"/>
  <c r="AT9" i="78" s="1"/>
  <c r="AJ18" i="78"/>
  <c r="AK18" i="78"/>
  <c r="AT18" i="78" s="1"/>
  <c r="AJ85" i="89"/>
  <c r="AK85" i="89"/>
  <c r="AT85" i="89" s="1"/>
  <c r="AJ49" i="89"/>
  <c r="AK49" i="89"/>
  <c r="AT49" i="89" s="1"/>
  <c r="AJ31" i="89"/>
  <c r="AK31" i="89"/>
  <c r="AT31" i="89" s="1"/>
  <c r="AJ13" i="89"/>
  <c r="AK13" i="89"/>
  <c r="AT13" i="89" s="1"/>
  <c r="AJ78" i="78"/>
  <c r="AK78" i="78"/>
  <c r="AT78" i="78" s="1"/>
  <c r="AJ74" i="78"/>
  <c r="AK74" i="78"/>
  <c r="AT74" i="78" s="1"/>
  <c r="AB4" i="78"/>
  <c r="AJ3" i="78"/>
  <c r="AJ7" i="78"/>
  <c r="AK7" i="78"/>
  <c r="AT7" i="78" s="1"/>
  <c r="AJ79" i="78"/>
  <c r="AK79" i="78"/>
  <c r="AT79" i="78" s="1"/>
  <c r="AJ84" i="89"/>
  <c r="AK84" i="89"/>
  <c r="AT84" i="89" s="1"/>
  <c r="Z90" i="37"/>
  <c r="AJ44" i="78"/>
  <c r="AK44" i="78"/>
  <c r="AT44" i="78" s="1"/>
  <c r="AJ80" i="78"/>
  <c r="AK80" i="78"/>
  <c r="AT80" i="78" s="1"/>
  <c r="AI98" i="89"/>
  <c r="AN98" i="89"/>
  <c r="AN100" i="89" s="1"/>
  <c r="AJ21" i="78"/>
  <c r="AK21" i="78"/>
  <c r="AT21" i="78" s="1"/>
  <c r="AJ57" i="78"/>
  <c r="AK57" i="78"/>
  <c r="AT57" i="78" s="1"/>
  <c r="AJ40" i="78"/>
  <c r="AK40" i="78"/>
  <c r="AT40" i="78" s="1"/>
  <c r="AJ11" i="78"/>
  <c r="AK11" i="78"/>
  <c r="AT11" i="78" s="1"/>
  <c r="AJ47" i="78"/>
  <c r="AK47" i="78"/>
  <c r="AT47" i="78" s="1"/>
  <c r="AJ83" i="78"/>
  <c r="AK83" i="78"/>
  <c r="AT83" i="78" s="1"/>
  <c r="AJ30" i="78"/>
  <c r="AK30" i="78"/>
  <c r="AT30" i="78" s="1"/>
  <c r="AJ13" i="78"/>
  <c r="AK13" i="78"/>
  <c r="AT13" i="78" s="1"/>
  <c r="AJ49" i="78"/>
  <c r="AK49" i="78"/>
  <c r="AT49" i="78" s="1"/>
  <c r="AJ89" i="78"/>
  <c r="AS89" i="78" s="1"/>
  <c r="AK89" i="78"/>
  <c r="AT89" i="78" s="1"/>
  <c r="AJ96" i="89"/>
  <c r="AK96" i="89"/>
  <c r="AT96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J11" i="89"/>
  <c r="AK11" i="89"/>
  <c r="AT11" i="89" s="1"/>
  <c r="AJ34" i="78"/>
  <c r="AK34" i="78"/>
  <c r="AT34" i="78" s="1"/>
  <c r="AJ82" i="78"/>
  <c r="AK82" i="78"/>
  <c r="AT82" i="78" s="1"/>
  <c r="Z95" i="85"/>
  <c r="X95" i="85"/>
  <c r="Y95" i="85"/>
  <c r="AJ72" i="78"/>
  <c r="AK72" i="78"/>
  <c r="AT72" i="78" s="1"/>
  <c r="AJ35" i="78"/>
  <c r="AK35" i="78"/>
  <c r="AT35" i="78" s="1"/>
  <c r="AJ73" i="78"/>
  <c r="AK73" i="78"/>
  <c r="AT73" i="78" s="1"/>
  <c r="AJ73" i="89"/>
  <c r="AK73" i="89"/>
  <c r="AT73" i="89" s="1"/>
  <c r="AJ67" i="89"/>
  <c r="AK67" i="89"/>
  <c r="AT67" i="89" s="1"/>
  <c r="AJ37" i="89"/>
  <c r="AK37" i="89"/>
  <c r="AT37" i="89" s="1"/>
  <c r="AJ19" i="89"/>
  <c r="AK19" i="89"/>
  <c r="AT19" i="89" s="1"/>
  <c r="AJ64" i="78"/>
  <c r="AK64" i="78"/>
  <c r="AT64" i="78" s="1"/>
  <c r="X94" i="45"/>
  <c r="Z94" i="45" s="1"/>
  <c r="Y94" i="45"/>
  <c r="X97" i="77"/>
  <c r="Y97" i="77"/>
  <c r="AJ38" i="78"/>
  <c r="AK38" i="78"/>
  <c r="AT38" i="78" s="1"/>
  <c r="AJ51" i="78"/>
  <c r="AK51" i="78"/>
  <c r="AT51" i="78" s="1"/>
  <c r="AJ41" i="78"/>
  <c r="AK41" i="78"/>
  <c r="AT41" i="78" s="1"/>
  <c r="AJ43" i="78"/>
  <c r="AK43" i="78"/>
  <c r="AT43" i="78" s="1"/>
  <c r="AJ95" i="89"/>
  <c r="AK95" i="89"/>
  <c r="AT95" i="89" s="1"/>
  <c r="AJ90" i="89"/>
  <c r="AK90" i="89"/>
  <c r="AT90" i="89" s="1"/>
  <c r="AJ14" i="78"/>
  <c r="AK14" i="78"/>
  <c r="AT14" i="78" s="1"/>
  <c r="AJ50" i="78"/>
  <c r="AK50" i="78"/>
  <c r="AT50" i="78" s="1"/>
  <c r="AJ87" i="78"/>
  <c r="AK87" i="78"/>
  <c r="AT87" i="78" s="1"/>
  <c r="AJ27" i="78"/>
  <c r="AK27" i="78"/>
  <c r="AT27" i="78" s="1"/>
  <c r="AJ63" i="78"/>
  <c r="AK63" i="78"/>
  <c r="AT63" i="78" s="1"/>
  <c r="AR92" i="41"/>
  <c r="AJ17" i="78"/>
  <c r="AK17" i="78"/>
  <c r="AT17" i="78" s="1"/>
  <c r="AJ53" i="78"/>
  <c r="AK53" i="78"/>
  <c r="AT53" i="78" s="1"/>
  <c r="AJ86" i="78"/>
  <c r="AK86" i="78"/>
  <c r="AT86" i="78" s="1"/>
  <c r="AJ36" i="78"/>
  <c r="AK36" i="78"/>
  <c r="AT36" i="78" s="1"/>
  <c r="AJ19" i="78"/>
  <c r="AK19" i="78"/>
  <c r="AT19" i="78" s="1"/>
  <c r="AJ55" i="78"/>
  <c r="AK55" i="78"/>
  <c r="AT55" i="78" s="1"/>
  <c r="AJ97" i="89"/>
  <c r="AK97" i="89"/>
  <c r="AT97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J10" i="89"/>
  <c r="AK10" i="89"/>
  <c r="AT10" i="89" s="1"/>
  <c r="AJ5" i="89"/>
  <c r="AK5" i="89"/>
  <c r="AT5" i="89" s="1"/>
  <c r="AJ46" i="78"/>
  <c r="AK46" i="78"/>
  <c r="AT46" i="78" s="1"/>
  <c r="AJ85" i="78"/>
  <c r="AK85" i="78"/>
  <c r="AT85" i="78" s="1"/>
  <c r="AN93" i="45"/>
  <c r="AI93" i="45"/>
  <c r="AI94" i="85"/>
  <c r="AN94" i="85"/>
  <c r="AN96" i="77"/>
  <c r="AI96" i="77"/>
  <c r="Y92" i="25"/>
  <c r="Z92" i="25" s="1"/>
  <c r="X92" i="25"/>
  <c r="AI94" i="29"/>
  <c r="AN94" i="29"/>
  <c r="AJ32" i="78"/>
  <c r="AK32" i="78"/>
  <c r="AT32" i="78" s="1"/>
  <c r="AH92" i="33"/>
  <c r="AQ92" i="33" s="1"/>
  <c r="AJ45" i="78"/>
  <c r="AK45" i="78"/>
  <c r="AT45" i="78" s="1"/>
  <c r="AR89" i="37"/>
  <c r="AJ37" i="78"/>
  <c r="AK37" i="78"/>
  <c r="AT37" i="78" s="1"/>
  <c r="AJ91" i="89"/>
  <c r="AK91" i="89"/>
  <c r="AT91" i="89" s="1"/>
  <c r="AJ55" i="89"/>
  <c r="AK55" i="89"/>
  <c r="AT55" i="89" s="1"/>
  <c r="AJ25" i="89"/>
  <c r="AK25" i="89"/>
  <c r="AT25" i="89" s="1"/>
  <c r="AJ16" i="78"/>
  <c r="AK16" i="78"/>
  <c r="AT16" i="78" s="1"/>
  <c r="AJ28" i="78"/>
  <c r="AK28" i="78"/>
  <c r="AT28" i="78" s="1"/>
  <c r="AJ77" i="78"/>
  <c r="AK77" i="78"/>
  <c r="AT77" i="78" s="1"/>
  <c r="AJ72" i="89"/>
  <c r="AK72" i="89"/>
  <c r="AT72" i="89" s="1"/>
  <c r="AH93" i="41"/>
  <c r="AQ93" i="41" s="1"/>
  <c r="AJ20" i="78"/>
  <c r="AK20" i="78"/>
  <c r="AT20" i="78" s="1"/>
  <c r="AJ56" i="78"/>
  <c r="AK56" i="78"/>
  <c r="AT56" i="78" s="1"/>
  <c r="AE93" i="93"/>
  <c r="W94" i="93"/>
  <c r="AG93" i="93"/>
  <c r="AP93" i="93" s="1"/>
  <c r="AF93" i="93"/>
  <c r="AO93" i="93" s="1"/>
  <c r="AJ10" i="78"/>
  <c r="AK10" i="78"/>
  <c r="AT10" i="78" s="1"/>
  <c r="AJ54" i="78"/>
  <c r="AK54" i="78"/>
  <c r="AT54" i="78" s="1"/>
  <c r="AJ33" i="78"/>
  <c r="AK33" i="78"/>
  <c r="AT33" i="78" s="1"/>
  <c r="AJ69" i="78"/>
  <c r="AK69" i="78"/>
  <c r="AT69" i="78" s="1"/>
  <c r="AJ23" i="78"/>
  <c r="AK23" i="78"/>
  <c r="AT23" i="78" s="1"/>
  <c r="AJ59" i="78"/>
  <c r="AK59" i="78"/>
  <c r="AT59" i="78" s="1"/>
  <c r="AR89" i="78"/>
  <c r="AR91" i="78" s="1"/>
  <c r="AJ6" i="78"/>
  <c r="AK6" i="78"/>
  <c r="AT6" i="78" s="1"/>
  <c r="AJ42" i="78"/>
  <c r="AK42" i="78"/>
  <c r="AT42" i="78" s="1"/>
  <c r="AJ25" i="78"/>
  <c r="AK25" i="78"/>
  <c r="AT25" i="78" s="1"/>
  <c r="AJ61" i="78"/>
  <c r="AK61" i="78"/>
  <c r="AT61" i="78" s="1"/>
  <c r="AR91" i="33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J9" i="89"/>
  <c r="AK9" i="89"/>
  <c r="AT9" i="89" s="1"/>
  <c r="AJ52" i="78"/>
  <c r="AK52" i="78"/>
  <c r="AT52" i="78" s="1"/>
  <c r="AJ48" i="78"/>
  <c r="AK48" i="78"/>
  <c r="AT48" i="78" s="1"/>
  <c r="AI90" i="73"/>
  <c r="AN90" i="73"/>
  <c r="AJ8" i="78"/>
  <c r="W93" i="25" l="1"/>
  <c r="AG92" i="25"/>
  <c r="AP92" i="25" s="1"/>
  <c r="AF92" i="25"/>
  <c r="AO92" i="25" s="1"/>
  <c r="AE92" i="25"/>
  <c r="W92" i="73"/>
  <c r="AG91" i="73"/>
  <c r="AP91" i="73" s="1"/>
  <c r="AF91" i="73"/>
  <c r="AO91" i="73" s="1"/>
  <c r="AE91" i="73"/>
  <c r="AE94" i="45"/>
  <c r="W95" i="45"/>
  <c r="AG94" i="45"/>
  <c r="AP94" i="45" s="1"/>
  <c r="AF94" i="45"/>
  <c r="AO94" i="45" s="1"/>
  <c r="AS65" i="89"/>
  <c r="AL65" i="89"/>
  <c r="AU65" i="89" s="1"/>
  <c r="AS11" i="78"/>
  <c r="AL11" i="78"/>
  <c r="AU11" i="78" s="1"/>
  <c r="AS44" i="78"/>
  <c r="AL44" i="78"/>
  <c r="AU44" i="78" s="1"/>
  <c r="AS32" i="89"/>
  <c r="AL32" i="89"/>
  <c r="AU32" i="89" s="1"/>
  <c r="AS67" i="78"/>
  <c r="AL67" i="78"/>
  <c r="AU67" i="78" s="1"/>
  <c r="AS39" i="78"/>
  <c r="AL39" i="78"/>
  <c r="AU39" i="78" s="1"/>
  <c r="AS78" i="89"/>
  <c r="AL78" i="89"/>
  <c r="AU78" i="89" s="1"/>
  <c r="AS75" i="89"/>
  <c r="AL75" i="89"/>
  <c r="AU75" i="89" s="1"/>
  <c r="AS46" i="89"/>
  <c r="AL46" i="89"/>
  <c r="AU46" i="89" s="1"/>
  <c r="AS90" i="89"/>
  <c r="AL90" i="89"/>
  <c r="AU90" i="89" s="1"/>
  <c r="AS35" i="78"/>
  <c r="AL35" i="78"/>
  <c r="AU35" i="78" s="1"/>
  <c r="AS49" i="89"/>
  <c r="AL49" i="89"/>
  <c r="AU49" i="89" s="1"/>
  <c r="AS48" i="89"/>
  <c r="AL48" i="89"/>
  <c r="AU48" i="89" s="1"/>
  <c r="Y94" i="93"/>
  <c r="Z94" i="93" s="1"/>
  <c r="X94" i="93"/>
  <c r="AS20" i="78"/>
  <c r="AL20" i="78"/>
  <c r="AU20" i="78" s="1"/>
  <c r="AS48" i="78"/>
  <c r="AL48" i="78"/>
  <c r="AU48" i="78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61" i="78"/>
  <c r="AL61" i="78"/>
  <c r="AU61" i="78" s="1"/>
  <c r="AS6" i="78"/>
  <c r="AL6" i="78"/>
  <c r="AU6" i="78" s="1"/>
  <c r="AS23" i="78"/>
  <c r="AL23" i="78"/>
  <c r="AU23" i="78" s="1"/>
  <c r="AS54" i="78"/>
  <c r="AL54" i="78"/>
  <c r="AU54" i="78" s="1"/>
  <c r="AI93" i="93"/>
  <c r="AN93" i="93"/>
  <c r="AS72" i="89"/>
  <c r="AL72" i="89"/>
  <c r="AU72" i="89" s="1"/>
  <c r="AS16" i="78"/>
  <c r="AL16" i="78"/>
  <c r="AU16" i="78" s="1"/>
  <c r="AS91" i="89"/>
  <c r="AL91" i="89"/>
  <c r="AU91" i="89" s="1"/>
  <c r="AS45" i="78"/>
  <c r="AL45" i="78"/>
  <c r="AU45" i="78" s="1"/>
  <c r="AS5" i="89"/>
  <c r="AL5" i="89"/>
  <c r="AU5" i="89" s="1"/>
  <c r="AS22" i="89"/>
  <c r="AL22" i="89"/>
  <c r="AU22" i="89" s="1"/>
  <c r="AS40" i="89"/>
  <c r="AL40" i="89"/>
  <c r="AU40" i="89" s="1"/>
  <c r="AS58" i="89"/>
  <c r="AL58" i="89"/>
  <c r="AU58" i="89" s="1"/>
  <c r="AS76" i="89"/>
  <c r="AL76" i="89"/>
  <c r="AU76" i="89" s="1"/>
  <c r="AS97" i="89"/>
  <c r="AL97" i="89"/>
  <c r="AU97" i="89" s="1"/>
  <c r="AS36" i="78"/>
  <c r="AL36" i="78"/>
  <c r="AU36" i="78" s="1"/>
  <c r="AS17" i="78"/>
  <c r="AL17" i="78"/>
  <c r="AU17" i="78" s="1"/>
  <c r="AS27" i="78"/>
  <c r="AL27" i="78"/>
  <c r="AU27" i="78" s="1"/>
  <c r="AS14" i="78"/>
  <c r="AL14" i="78"/>
  <c r="AU14" i="78" s="1"/>
  <c r="AS43" i="78"/>
  <c r="AL43" i="78"/>
  <c r="AU43" i="78" s="1"/>
  <c r="AS38" i="78"/>
  <c r="AL38" i="78"/>
  <c r="AU38" i="78" s="1"/>
  <c r="AS37" i="89"/>
  <c r="AL37" i="89"/>
  <c r="AU37" i="89" s="1"/>
  <c r="AS73" i="78"/>
  <c r="AL73" i="78"/>
  <c r="AU73" i="78" s="1"/>
  <c r="AH95" i="85"/>
  <c r="AQ95" i="85" s="1"/>
  <c r="AS79" i="78"/>
  <c r="AL79" i="78"/>
  <c r="AU79" i="78" s="1"/>
  <c r="AS74" i="78"/>
  <c r="AL74" i="78"/>
  <c r="AU74" i="78" s="1"/>
  <c r="AS31" i="89"/>
  <c r="AL31" i="89"/>
  <c r="AU31" i="89" s="1"/>
  <c r="AS18" i="78"/>
  <c r="AL18" i="78"/>
  <c r="AU18" i="78" s="1"/>
  <c r="AH95" i="29"/>
  <c r="AQ95" i="29" s="1"/>
  <c r="AS84" i="78"/>
  <c r="AL84" i="78"/>
  <c r="AU84" i="78" s="1"/>
  <c r="AS6" i="89"/>
  <c r="AL6" i="89"/>
  <c r="AU6" i="89" s="1"/>
  <c r="AS24" i="89"/>
  <c r="AL24" i="89"/>
  <c r="AU24" i="89" s="1"/>
  <c r="AS42" i="89"/>
  <c r="AL42" i="89"/>
  <c r="AU42" i="89" s="1"/>
  <c r="AS60" i="89"/>
  <c r="AL60" i="89"/>
  <c r="AU60" i="89" s="1"/>
  <c r="AR91" i="25"/>
  <c r="AN92" i="33"/>
  <c r="AI92" i="33"/>
  <c r="AS8" i="78"/>
  <c r="AL8" i="78"/>
  <c r="AU8" i="78" s="1"/>
  <c r="AS25" i="78"/>
  <c r="AL25" i="78"/>
  <c r="AU25" i="78" s="1"/>
  <c r="AS77" i="78"/>
  <c r="AL77" i="78"/>
  <c r="AU77" i="78" s="1"/>
  <c r="AS55" i="78"/>
  <c r="AL55" i="78"/>
  <c r="AU55" i="78" s="1"/>
  <c r="AS41" i="78"/>
  <c r="AL41" i="78"/>
  <c r="AU41" i="78" s="1"/>
  <c r="AS78" i="78"/>
  <c r="AL78" i="78"/>
  <c r="AU78" i="78" s="1"/>
  <c r="AS12" i="89"/>
  <c r="AL12" i="89"/>
  <c r="AU12" i="89" s="1"/>
  <c r="AS30" i="89"/>
  <c r="AL30" i="89"/>
  <c r="AU30" i="89" s="1"/>
  <c r="AS60" i="78"/>
  <c r="AL60" i="78"/>
  <c r="AU60" i="78" s="1"/>
  <c r="AR96" i="77"/>
  <c r="W96" i="85"/>
  <c r="AE95" i="85"/>
  <c r="AF95" i="85"/>
  <c r="AO95" i="85" s="1"/>
  <c r="AG95" i="85"/>
  <c r="AP95" i="85" s="1"/>
  <c r="AS68" i="89"/>
  <c r="AL68" i="89"/>
  <c r="AU68" i="89" s="1"/>
  <c r="AS71" i="78"/>
  <c r="AL71" i="78"/>
  <c r="AU71" i="78" s="1"/>
  <c r="AS21" i="89"/>
  <c r="AL21" i="89"/>
  <c r="AU21" i="89" s="1"/>
  <c r="AS93" i="89"/>
  <c r="AL93" i="89"/>
  <c r="AU93" i="89" s="1"/>
  <c r="AS69" i="78"/>
  <c r="AL69" i="78"/>
  <c r="AU69" i="78" s="1"/>
  <c r="AS37" i="78"/>
  <c r="AL37" i="78"/>
  <c r="AU37" i="78" s="1"/>
  <c r="AS10" i="89"/>
  <c r="AL10" i="89"/>
  <c r="AU10" i="89" s="1"/>
  <c r="AS82" i="89"/>
  <c r="AL82" i="89"/>
  <c r="AU82" i="89" s="1"/>
  <c r="AS87" i="78"/>
  <c r="AL87" i="78"/>
  <c r="AU87" i="78" s="1"/>
  <c r="AH97" i="77"/>
  <c r="AQ97" i="77" s="1"/>
  <c r="AS7" i="78"/>
  <c r="AL7" i="78"/>
  <c r="AU7" i="78" s="1"/>
  <c r="AS70" i="78"/>
  <c r="AL70" i="78"/>
  <c r="AU70" i="78" s="1"/>
  <c r="AS56" i="78"/>
  <c r="AL56" i="78"/>
  <c r="AU56" i="78" s="1"/>
  <c r="AR94" i="29"/>
  <c r="Z97" i="77"/>
  <c r="AS82" i="78"/>
  <c r="AL82" i="78"/>
  <c r="AU82" i="78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49" i="78"/>
  <c r="AL49" i="78"/>
  <c r="AU49" i="78" s="1"/>
  <c r="AS83" i="78"/>
  <c r="AL83" i="78"/>
  <c r="AU83" i="78" s="1"/>
  <c r="AS40" i="78"/>
  <c r="AL40" i="78"/>
  <c r="AU40" i="78" s="1"/>
  <c r="AL98" i="89"/>
  <c r="AU98" i="89" s="1"/>
  <c r="AR98" i="89"/>
  <c r="AR100" i="89" s="1"/>
  <c r="AS3" i="78"/>
  <c r="AL3" i="78"/>
  <c r="AU3" i="78" s="1"/>
  <c r="AH95" i="81"/>
  <c r="AQ95" i="81" s="1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92" i="89"/>
  <c r="AL92" i="89"/>
  <c r="AU92" i="89" s="1"/>
  <c r="AS31" i="78"/>
  <c r="AL31" i="78"/>
  <c r="AU31" i="78" s="1"/>
  <c r="AS29" i="78"/>
  <c r="AL29" i="78"/>
  <c r="AU29" i="78" s="1"/>
  <c r="AS5" i="78"/>
  <c r="AL5" i="78"/>
  <c r="AU5" i="78" s="1"/>
  <c r="AS62" i="78"/>
  <c r="AL62" i="78"/>
  <c r="AU62" i="78" s="1"/>
  <c r="AS24" i="78"/>
  <c r="AL24" i="78"/>
  <c r="AU24" i="78" s="1"/>
  <c r="AJ7" i="89"/>
  <c r="AS79" i="89"/>
  <c r="AL79" i="89"/>
  <c r="AU79" i="89" s="1"/>
  <c r="AS81" i="78"/>
  <c r="AL81" i="78"/>
  <c r="AU81" i="78" s="1"/>
  <c r="AI93" i="41"/>
  <c r="AN93" i="41"/>
  <c r="AS32" i="78"/>
  <c r="AL32" i="78"/>
  <c r="AU32" i="78" s="1"/>
  <c r="AS11" i="89"/>
  <c r="AL11" i="89"/>
  <c r="AU11" i="89" s="1"/>
  <c r="AS47" i="89"/>
  <c r="AL47" i="89"/>
  <c r="AU47" i="89" s="1"/>
  <c r="AS83" i="89"/>
  <c r="AL83" i="89"/>
  <c r="AU83" i="89" s="1"/>
  <c r="AS21" i="78"/>
  <c r="AL21" i="78"/>
  <c r="AU21" i="78" s="1"/>
  <c r="AS14" i="89"/>
  <c r="AL14" i="89"/>
  <c r="AU14" i="89" s="1"/>
  <c r="AS50" i="89"/>
  <c r="AL50" i="89"/>
  <c r="AU50" i="89" s="1"/>
  <c r="AS65" i="78"/>
  <c r="AL65" i="78"/>
  <c r="AU65" i="78" s="1"/>
  <c r="AS76" i="78"/>
  <c r="AL76" i="78"/>
  <c r="AU76" i="78" s="1"/>
  <c r="AS15" i="78"/>
  <c r="AL15" i="78"/>
  <c r="AU15" i="78" s="1"/>
  <c r="X94" i="41"/>
  <c r="Y94" i="41"/>
  <c r="AS39" i="89"/>
  <c r="AL39" i="89"/>
  <c r="AU39" i="89" s="1"/>
  <c r="AS28" i="89"/>
  <c r="AL28" i="89"/>
  <c r="AU28" i="89" s="1"/>
  <c r="AS86" i="78"/>
  <c r="AL86" i="78"/>
  <c r="AU86" i="78" s="1"/>
  <c r="AS67" i="89"/>
  <c r="AL67" i="89"/>
  <c r="AU67" i="89" s="1"/>
  <c r="AS9" i="78"/>
  <c r="AL9" i="78"/>
  <c r="AU9" i="78" s="1"/>
  <c r="AS66" i="89"/>
  <c r="AL66" i="89"/>
  <c r="AU66" i="89" s="1"/>
  <c r="AR90" i="73"/>
  <c r="AS9" i="89"/>
  <c r="AL9" i="89"/>
  <c r="AU9" i="89" s="1"/>
  <c r="AS27" i="89"/>
  <c r="AL27" i="89"/>
  <c r="AU27" i="89" s="1"/>
  <c r="AS45" i="89"/>
  <c r="AL45" i="89"/>
  <c r="AU45" i="89" s="1"/>
  <c r="AS63" i="89"/>
  <c r="AL63" i="89"/>
  <c r="AU63" i="89" s="1"/>
  <c r="AS81" i="89"/>
  <c r="AL81" i="89"/>
  <c r="AU81" i="89" s="1"/>
  <c r="AS42" i="78"/>
  <c r="AL42" i="78"/>
  <c r="AU42" i="78" s="1"/>
  <c r="AS59" i="78"/>
  <c r="AL59" i="78"/>
  <c r="AU59" i="78" s="1"/>
  <c r="AS33" i="78"/>
  <c r="AL33" i="78"/>
  <c r="AU33" i="78" s="1"/>
  <c r="AS28" i="78"/>
  <c r="AL28" i="78"/>
  <c r="AU28" i="78" s="1"/>
  <c r="AS55" i="89"/>
  <c r="AL55" i="89"/>
  <c r="AU55" i="89" s="1"/>
  <c r="AH92" i="25"/>
  <c r="AQ92" i="25" s="1"/>
  <c r="AR94" i="85"/>
  <c r="AS46" i="78"/>
  <c r="AL46" i="78"/>
  <c r="AU46" i="78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19" i="78"/>
  <c r="AL19" i="78"/>
  <c r="AU19" i="78" s="1"/>
  <c r="AS53" i="78"/>
  <c r="AL53" i="78"/>
  <c r="AU53" i="78" s="1"/>
  <c r="AS63" i="78"/>
  <c r="AL63" i="78"/>
  <c r="AU63" i="78" s="1"/>
  <c r="AS50" i="78"/>
  <c r="AL50" i="78"/>
  <c r="AU50" i="78" s="1"/>
  <c r="AS95" i="89"/>
  <c r="AL95" i="89"/>
  <c r="AU95" i="89" s="1"/>
  <c r="AS51" i="78"/>
  <c r="AL51" i="78"/>
  <c r="AU51" i="78" s="1"/>
  <c r="AS19" i="89"/>
  <c r="AL19" i="89"/>
  <c r="AU19" i="89" s="1"/>
  <c r="AS73" i="89"/>
  <c r="AL73" i="89"/>
  <c r="AU73" i="89" s="1"/>
  <c r="AS72" i="78"/>
  <c r="AL72" i="78"/>
  <c r="AU72" i="78" s="1"/>
  <c r="AS84" i="89"/>
  <c r="AL84" i="89"/>
  <c r="AU84" i="89" s="1"/>
  <c r="AJ4" i="78"/>
  <c r="AK4" i="78"/>
  <c r="AT4" i="78" s="1"/>
  <c r="AT91" i="78" s="1"/>
  <c r="AS13" i="89"/>
  <c r="AL13" i="89"/>
  <c r="AU13" i="89" s="1"/>
  <c r="AS85" i="89"/>
  <c r="AL85" i="89"/>
  <c r="AU85" i="89" s="1"/>
  <c r="Z95" i="81"/>
  <c r="AS22" i="78"/>
  <c r="AL22" i="78"/>
  <c r="AU22" i="78" s="1"/>
  <c r="AS18" i="89"/>
  <c r="AL18" i="89"/>
  <c r="AU18" i="89" s="1"/>
  <c r="AS36" i="89"/>
  <c r="AL36" i="89"/>
  <c r="AU36" i="89" s="1"/>
  <c r="AS54" i="89"/>
  <c r="AL54" i="89"/>
  <c r="AU54" i="89" s="1"/>
  <c r="AR94" i="81"/>
  <c r="AS58" i="78"/>
  <c r="AL58" i="78"/>
  <c r="AU58" i="78" s="1"/>
  <c r="Y93" i="33"/>
  <c r="X93" i="33"/>
  <c r="AS3" i="89"/>
  <c r="AL3" i="89"/>
  <c r="AU3" i="89" s="1"/>
  <c r="AS29" i="89"/>
  <c r="AL29" i="89"/>
  <c r="AU29" i="89" s="1"/>
  <c r="AS30" i="78"/>
  <c r="AL30" i="78"/>
  <c r="AU30" i="78" s="1"/>
  <c r="W96" i="29"/>
  <c r="AG95" i="29"/>
  <c r="AP95" i="29" s="1"/>
  <c r="AF95" i="29"/>
  <c r="AO95" i="29" s="1"/>
  <c r="AE95" i="29"/>
  <c r="AS86" i="89"/>
  <c r="AL86" i="89"/>
  <c r="AU86" i="89" s="1"/>
  <c r="AS61" i="89"/>
  <c r="AL61" i="89"/>
  <c r="AU61" i="89" s="1"/>
  <c r="AS52" i="78"/>
  <c r="AL52" i="78"/>
  <c r="AU52" i="78" s="1"/>
  <c r="AS57" i="89"/>
  <c r="AL57" i="89"/>
  <c r="AU57" i="89" s="1"/>
  <c r="AL89" i="78"/>
  <c r="AU89" i="78" s="1"/>
  <c r="AS10" i="78"/>
  <c r="AL10" i="78"/>
  <c r="AU10" i="78" s="1"/>
  <c r="AS25" i="89"/>
  <c r="AL25" i="89"/>
  <c r="AU25" i="89" s="1"/>
  <c r="AS85" i="78"/>
  <c r="AL85" i="78"/>
  <c r="AU85" i="78" s="1"/>
  <c r="AS64" i="89"/>
  <c r="AL64" i="89"/>
  <c r="AU64" i="89" s="1"/>
  <c r="AS64" i="78"/>
  <c r="AL64" i="78"/>
  <c r="AU64" i="78" s="1"/>
  <c r="W91" i="37"/>
  <c r="AG90" i="37"/>
  <c r="AP90" i="37" s="1"/>
  <c r="AF90" i="37"/>
  <c r="AO90" i="37" s="1"/>
  <c r="AE90" i="37"/>
  <c r="AH91" i="73"/>
  <c r="AQ91" i="73" s="1"/>
  <c r="AR93" i="45"/>
  <c r="AH94" i="45"/>
  <c r="AQ94" i="45" s="1"/>
  <c r="AS34" i="78"/>
  <c r="AL34" i="78"/>
  <c r="AU34" i="78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6" i="89"/>
  <c r="AL96" i="89"/>
  <c r="AU96" i="89" s="1"/>
  <c r="AS13" i="78"/>
  <c r="AL13" i="78"/>
  <c r="AU13" i="78" s="1"/>
  <c r="AS47" i="78"/>
  <c r="AL47" i="78"/>
  <c r="AU47" i="78" s="1"/>
  <c r="AS57" i="78"/>
  <c r="AL57" i="78"/>
  <c r="AU57" i="78" s="1"/>
  <c r="AS80" i="78"/>
  <c r="AL80" i="78"/>
  <c r="AU80" i="78" s="1"/>
  <c r="AJ8" i="89"/>
  <c r="AK8" i="89"/>
  <c r="AT8" i="89" s="1"/>
  <c r="AS26" i="89"/>
  <c r="AL26" i="89"/>
  <c r="AU26" i="89" s="1"/>
  <c r="AS44" i="89"/>
  <c r="AL44" i="89"/>
  <c r="AU44" i="89" s="1"/>
  <c r="AS62" i="89"/>
  <c r="AL62" i="89"/>
  <c r="AU62" i="89" s="1"/>
  <c r="AS80" i="89"/>
  <c r="AL80" i="89"/>
  <c r="AU80" i="89" s="1"/>
  <c r="AS12" i="78"/>
  <c r="AL12" i="78"/>
  <c r="AU12" i="78" s="1"/>
  <c r="AS75" i="78"/>
  <c r="AL75" i="78"/>
  <c r="AU75" i="78" s="1"/>
  <c r="AS66" i="78"/>
  <c r="AL66" i="78"/>
  <c r="AU66" i="78" s="1"/>
  <c r="AS26" i="78"/>
  <c r="AL26" i="78"/>
  <c r="AU26" i="78" s="1"/>
  <c r="AS88" i="78"/>
  <c r="AL88" i="78"/>
  <c r="AU88" i="78" s="1"/>
  <c r="AS43" i="89"/>
  <c r="AL43" i="89"/>
  <c r="AU43" i="89" s="1"/>
  <c r="AS94" i="89"/>
  <c r="AL94" i="89"/>
  <c r="AU94" i="89" s="1"/>
  <c r="AS68" i="78"/>
  <c r="AL68" i="78"/>
  <c r="AU68" i="78" s="1"/>
  <c r="AJ4" i="89"/>
  <c r="AK4" i="89"/>
  <c r="AT4" i="89" s="1"/>
  <c r="AT100" i="89" s="1"/>
  <c r="W95" i="93" l="1"/>
  <c r="AG94" i="93"/>
  <c r="AP94" i="93" s="1"/>
  <c r="AF94" i="93"/>
  <c r="AO94" i="93" s="1"/>
  <c r="AE94" i="93"/>
  <c r="AR93" i="41"/>
  <c r="AH93" i="33"/>
  <c r="AQ93" i="33" s="1"/>
  <c r="AH94" i="41"/>
  <c r="AQ94" i="41" s="1"/>
  <c r="AI94" i="45"/>
  <c r="AN94" i="45"/>
  <c r="AI92" i="25"/>
  <c r="AN92" i="25"/>
  <c r="AI95" i="29"/>
  <c r="AN95" i="29"/>
  <c r="Z94" i="41"/>
  <c r="AS91" i="78"/>
  <c r="AR92" i="33"/>
  <c r="AI91" i="73"/>
  <c r="AN91" i="73"/>
  <c r="AS8" i="89"/>
  <c r="AL8" i="89"/>
  <c r="AU8" i="89" s="1"/>
  <c r="AS4" i="89"/>
  <c r="AS100" i="89" s="1"/>
  <c r="AL4" i="89"/>
  <c r="AU4" i="89" s="1"/>
  <c r="AU100" i="89" s="1"/>
  <c r="C11" i="89" s="1"/>
  <c r="F42" i="97" s="1"/>
  <c r="AN90" i="37"/>
  <c r="AI90" i="37"/>
  <c r="Z93" i="33"/>
  <c r="X96" i="29"/>
  <c r="Y96" i="29"/>
  <c r="Y91" i="37"/>
  <c r="X91" i="37"/>
  <c r="W96" i="81"/>
  <c r="AG95" i="81"/>
  <c r="AP95" i="81" s="1"/>
  <c r="AF95" i="81"/>
  <c r="AO95" i="81" s="1"/>
  <c r="AE95" i="81"/>
  <c r="AS4" i="78"/>
  <c r="AL4" i="78"/>
  <c r="AU4" i="78" s="1"/>
  <c r="AU91" i="78" s="1"/>
  <c r="C11" i="78" s="1"/>
  <c r="F31" i="97" s="1"/>
  <c r="AN95" i="85"/>
  <c r="AI95" i="85"/>
  <c r="AH94" i="93"/>
  <c r="AQ94" i="93" s="1"/>
  <c r="Z93" i="25"/>
  <c r="Y93" i="25"/>
  <c r="X93" i="25"/>
  <c r="AS7" i="89"/>
  <c r="AL7" i="89"/>
  <c r="AU7" i="89" s="1"/>
  <c r="AE97" i="77"/>
  <c r="AF97" i="77"/>
  <c r="AO97" i="77" s="1"/>
  <c r="W98" i="77"/>
  <c r="AG97" i="77"/>
  <c r="AP97" i="77" s="1"/>
  <c r="X96" i="85"/>
  <c r="Y96" i="85"/>
  <c r="AR93" i="93"/>
  <c r="X95" i="45"/>
  <c r="Z95" i="45" s="1"/>
  <c r="Y95" i="45"/>
  <c r="Z92" i="73"/>
  <c r="Y92" i="73"/>
  <c r="X92" i="73"/>
  <c r="W96" i="45" l="1"/>
  <c r="AG95" i="45"/>
  <c r="AP95" i="45" s="1"/>
  <c r="AF95" i="45"/>
  <c r="AO95" i="45" s="1"/>
  <c r="AE95" i="45"/>
  <c r="W93" i="73"/>
  <c r="AG92" i="73"/>
  <c r="AP92" i="73" s="1"/>
  <c r="AF92" i="73"/>
  <c r="AO92" i="73" s="1"/>
  <c r="AE92" i="73"/>
  <c r="W94" i="25"/>
  <c r="AG93" i="25"/>
  <c r="AP93" i="25" s="1"/>
  <c r="AF93" i="25"/>
  <c r="AO93" i="25" s="1"/>
  <c r="AE93" i="25"/>
  <c r="AR95" i="85"/>
  <c r="AR92" i="25"/>
  <c r="AH96" i="29"/>
  <c r="AQ96" i="29" s="1"/>
  <c r="X96" i="81"/>
  <c r="Y96" i="81"/>
  <c r="AH91" i="37"/>
  <c r="AQ91" i="37" s="1"/>
  <c r="AF93" i="33"/>
  <c r="AO93" i="33" s="1"/>
  <c r="AE93" i="33"/>
  <c r="W94" i="33"/>
  <c r="AG93" i="33"/>
  <c r="AP93" i="33" s="1"/>
  <c r="W95" i="41"/>
  <c r="AG94" i="41"/>
  <c r="AP94" i="41" s="1"/>
  <c r="AF94" i="41"/>
  <c r="AO94" i="41" s="1"/>
  <c r="AE94" i="41"/>
  <c r="AH96" i="85"/>
  <c r="AQ96" i="85" s="1"/>
  <c r="AN94" i="93"/>
  <c r="AI94" i="93"/>
  <c r="AH95" i="45"/>
  <c r="AQ95" i="45" s="1"/>
  <c r="Z96" i="29"/>
  <c r="AH92" i="73"/>
  <c r="AQ92" i="73" s="1"/>
  <c r="Y98" i="77"/>
  <c r="X98" i="77"/>
  <c r="AH93" i="25"/>
  <c r="AQ93" i="25" s="1"/>
  <c r="AR90" i="37"/>
  <c r="AR94" i="45"/>
  <c r="AI97" i="77"/>
  <c r="AN97" i="77"/>
  <c r="Z96" i="85"/>
  <c r="AN95" i="81"/>
  <c r="AI95" i="81"/>
  <c r="Z91" i="37"/>
  <c r="AR91" i="73"/>
  <c r="AR95" i="29"/>
  <c r="Z95" i="93"/>
  <c r="X95" i="93"/>
  <c r="Y95" i="93"/>
  <c r="AR95" i="81" l="1"/>
  <c r="AH95" i="93"/>
  <c r="AQ95" i="93" s="1"/>
  <c r="AF91" i="37"/>
  <c r="AO91" i="37" s="1"/>
  <c r="AE91" i="37"/>
  <c r="W92" i="37"/>
  <c r="AG91" i="37"/>
  <c r="AP91" i="37" s="1"/>
  <c r="AI94" i="41"/>
  <c r="AN94" i="41"/>
  <c r="Y93" i="73"/>
  <c r="X93" i="73"/>
  <c r="AF95" i="93"/>
  <c r="AO95" i="93" s="1"/>
  <c r="AE95" i="93"/>
  <c r="W96" i="93"/>
  <c r="AG95" i="93"/>
  <c r="AP95" i="93" s="1"/>
  <c r="Y94" i="33"/>
  <c r="Z94" i="33" s="1"/>
  <c r="X94" i="33"/>
  <c r="AF96" i="85"/>
  <c r="AO96" i="85" s="1"/>
  <c r="AG96" i="85"/>
  <c r="AP96" i="85" s="1"/>
  <c r="AE96" i="85"/>
  <c r="W97" i="85"/>
  <c r="AH98" i="77"/>
  <c r="AQ98" i="77" s="1"/>
  <c r="AQ100" i="77" s="1"/>
  <c r="AX3" i="77"/>
  <c r="S3" i="77" s="1"/>
  <c r="AC3" i="77" s="1"/>
  <c r="AZ3" i="77"/>
  <c r="AX4" i="77"/>
  <c r="S4" i="77" s="1"/>
  <c r="AC4" i="77" s="1"/>
  <c r="AB5" i="77" s="1"/>
  <c r="AX5" i="77"/>
  <c r="S5" i="77" s="1"/>
  <c r="AC5" i="77" s="1"/>
  <c r="AB6" i="77" s="1"/>
  <c r="AX6" i="77"/>
  <c r="S6" i="77" s="1"/>
  <c r="AC6" i="77" s="1"/>
  <c r="AB7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4" i="77"/>
  <c r="S94" i="77" s="1"/>
  <c r="AC94" i="77" s="1"/>
  <c r="AB95" i="77" s="1"/>
  <c r="AX95" i="77"/>
  <c r="S95" i="77" s="1"/>
  <c r="AC95" i="77" s="1"/>
  <c r="AB96" i="77" s="1"/>
  <c r="AX93" i="77"/>
  <c r="S93" i="77" s="1"/>
  <c r="AC93" i="77" s="1"/>
  <c r="AB94" i="77" s="1"/>
  <c r="AX96" i="77"/>
  <c r="S96" i="77" s="1"/>
  <c r="AC96" i="77" s="1"/>
  <c r="AB97" i="77" s="1"/>
  <c r="AX97" i="77"/>
  <c r="S97" i="77" s="1"/>
  <c r="AC97" i="77" s="1"/>
  <c r="AB98" i="77" s="1"/>
  <c r="Z95" i="41"/>
  <c r="X95" i="41"/>
  <c r="Y95" i="41"/>
  <c r="AN92" i="73"/>
  <c r="AI92" i="73"/>
  <c r="Y94" i="25"/>
  <c r="X94" i="25"/>
  <c r="AH96" i="81"/>
  <c r="AQ96" i="81" s="1"/>
  <c r="AN93" i="25"/>
  <c r="AI93" i="25"/>
  <c r="Z96" i="45"/>
  <c r="X96" i="45"/>
  <c r="Y96" i="45"/>
  <c r="AI95" i="45"/>
  <c r="AN95" i="45"/>
  <c r="AN93" i="33"/>
  <c r="AI93" i="33"/>
  <c r="AR97" i="77"/>
  <c r="Z98" i="77"/>
  <c r="W97" i="29"/>
  <c r="AG96" i="29"/>
  <c r="AP96" i="29" s="1"/>
  <c r="AF96" i="29"/>
  <c r="AO96" i="29" s="1"/>
  <c r="AE96" i="29"/>
  <c r="AR94" i="93"/>
  <c r="Z96" i="81"/>
  <c r="AE94" i="33" l="1"/>
  <c r="W95" i="33"/>
  <c r="AG94" i="33"/>
  <c r="AP94" i="33" s="1"/>
  <c r="AF94" i="33"/>
  <c r="AO94" i="33" s="1"/>
  <c r="AJ93" i="77"/>
  <c r="AK93" i="77"/>
  <c r="AT93" i="77" s="1"/>
  <c r="AJ87" i="77"/>
  <c r="AK87" i="77"/>
  <c r="AT87" i="77" s="1"/>
  <c r="AN96" i="29"/>
  <c r="AI96" i="29"/>
  <c r="AH96" i="45"/>
  <c r="AQ96" i="45" s="1"/>
  <c r="AR92" i="73"/>
  <c r="AJ97" i="77"/>
  <c r="AK97" i="77"/>
  <c r="AT97" i="77" s="1"/>
  <c r="AJ91" i="77"/>
  <c r="AK91" i="77"/>
  <c r="AT91" i="77" s="1"/>
  <c r="AJ85" i="77"/>
  <c r="AK85" i="77"/>
  <c r="AT85" i="77" s="1"/>
  <c r="AJ79" i="77"/>
  <c r="AK79" i="77"/>
  <c r="AT79" i="77" s="1"/>
  <c r="AJ73" i="77"/>
  <c r="AK73" i="77"/>
  <c r="AT73" i="77" s="1"/>
  <c r="AJ67" i="77"/>
  <c r="AK67" i="77"/>
  <c r="AT67" i="77" s="1"/>
  <c r="AJ61" i="77"/>
  <c r="AK61" i="77"/>
  <c r="AT61" i="77" s="1"/>
  <c r="AJ55" i="77"/>
  <c r="AK55" i="77"/>
  <c r="AT55" i="77" s="1"/>
  <c r="AJ49" i="77"/>
  <c r="AK49" i="77"/>
  <c r="AT49" i="77" s="1"/>
  <c r="AJ43" i="77"/>
  <c r="AK43" i="77"/>
  <c r="AT43" i="77" s="1"/>
  <c r="AJ37" i="77"/>
  <c r="AK37" i="77"/>
  <c r="AT37" i="77" s="1"/>
  <c r="AJ31" i="77"/>
  <c r="AK31" i="77"/>
  <c r="AT31" i="77" s="1"/>
  <c r="AJ25" i="77"/>
  <c r="AK25" i="77"/>
  <c r="AT25" i="77" s="1"/>
  <c r="AJ19" i="77"/>
  <c r="AK19" i="77"/>
  <c r="AT19" i="77" s="1"/>
  <c r="AJ13" i="77"/>
  <c r="AK13" i="77"/>
  <c r="AT13" i="77" s="1"/>
  <c r="AJ7" i="77"/>
  <c r="AK7" i="77"/>
  <c r="AT7" i="77" s="1"/>
  <c r="AJ94" i="77"/>
  <c r="AK94" i="77"/>
  <c r="AT94" i="77" s="1"/>
  <c r="AJ84" i="77"/>
  <c r="AK84" i="77"/>
  <c r="AT84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Y97" i="85"/>
  <c r="X97" i="85"/>
  <c r="AH93" i="73"/>
  <c r="AQ93" i="73" s="1"/>
  <c r="Y92" i="37"/>
  <c r="X92" i="37"/>
  <c r="Z92" i="37" s="1"/>
  <c r="AR93" i="33"/>
  <c r="W97" i="45"/>
  <c r="AG96" i="45"/>
  <c r="AP96" i="45" s="1"/>
  <c r="AF96" i="45"/>
  <c r="AO96" i="45" s="1"/>
  <c r="AE96" i="45"/>
  <c r="AJ90" i="77"/>
  <c r="AK90" i="77"/>
  <c r="AT90" i="77" s="1"/>
  <c r="AR93" i="25"/>
  <c r="AJ96" i="77"/>
  <c r="AK96" i="77"/>
  <c r="AT96" i="77" s="1"/>
  <c r="AJ89" i="77"/>
  <c r="AK89" i="77"/>
  <c r="AT89" i="77" s="1"/>
  <c r="AJ83" i="77"/>
  <c r="AK83" i="77"/>
  <c r="AT83" i="77" s="1"/>
  <c r="AJ77" i="77"/>
  <c r="AK77" i="77"/>
  <c r="AT77" i="77" s="1"/>
  <c r="AJ71" i="77"/>
  <c r="AK71" i="77"/>
  <c r="AT71" i="77" s="1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J35" i="77"/>
  <c r="AK35" i="77"/>
  <c r="AT35" i="77" s="1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5" i="77"/>
  <c r="AK5" i="77"/>
  <c r="AT5" i="77" s="1"/>
  <c r="AI96" i="85"/>
  <c r="AN96" i="85"/>
  <c r="AJ78" i="77"/>
  <c r="AK78" i="77"/>
  <c r="AT78" i="77" s="1"/>
  <c r="AE96" i="81"/>
  <c r="W97" i="81"/>
  <c r="AG96" i="81"/>
  <c r="AP96" i="81" s="1"/>
  <c r="AF96" i="81"/>
  <c r="AO96" i="81" s="1"/>
  <c r="X97" i="29"/>
  <c r="Y97" i="29"/>
  <c r="AH94" i="25"/>
  <c r="AQ94" i="25" s="1"/>
  <c r="AH95" i="41"/>
  <c r="AQ95" i="41" s="1"/>
  <c r="AJ95" i="77"/>
  <c r="AK95" i="77"/>
  <c r="AT95" i="77" s="1"/>
  <c r="AJ88" i="77"/>
  <c r="AK88" i="77"/>
  <c r="AT88" i="77" s="1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J10" i="77"/>
  <c r="AK10" i="77"/>
  <c r="AT10" i="77" s="1"/>
  <c r="Z93" i="73"/>
  <c r="AI91" i="37"/>
  <c r="AN91" i="37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J9" i="77"/>
  <c r="AK9" i="77"/>
  <c r="AT9" i="77" s="1"/>
  <c r="AB4" i="77"/>
  <c r="AJ3" i="77"/>
  <c r="Y96" i="93"/>
  <c r="X96" i="93"/>
  <c r="AG98" i="77"/>
  <c r="AP98" i="77" s="1"/>
  <c r="AP100" i="77" s="1"/>
  <c r="AF98" i="77"/>
  <c r="AO98" i="77" s="1"/>
  <c r="AO100" i="77" s="1"/>
  <c r="AC98" i="77"/>
  <c r="AE98" i="77"/>
  <c r="AR95" i="45"/>
  <c r="W96" i="41"/>
  <c r="AG95" i="41"/>
  <c r="AP95" i="41" s="1"/>
  <c r="AF95" i="41"/>
  <c r="AO95" i="41" s="1"/>
  <c r="AE95" i="41"/>
  <c r="AJ81" i="77"/>
  <c r="AK81" i="77"/>
  <c r="AT81" i="77" s="1"/>
  <c r="Z94" i="25"/>
  <c r="AJ98" i="77"/>
  <c r="AS98" i="77" s="1"/>
  <c r="AK98" i="77"/>
  <c r="AT98" i="77" s="1"/>
  <c r="AJ92" i="77"/>
  <c r="AK92" i="77"/>
  <c r="AT92" i="77" s="1"/>
  <c r="AJ86" i="77"/>
  <c r="AK86" i="77"/>
  <c r="AT86" i="77" s="1"/>
  <c r="AJ80" i="77"/>
  <c r="AK80" i="77"/>
  <c r="AT80" i="77" s="1"/>
  <c r="AJ74" i="77"/>
  <c r="AK74" i="77"/>
  <c r="AT74" i="77" s="1"/>
  <c r="AJ68" i="77"/>
  <c r="AK68" i="77"/>
  <c r="AT68" i="77" s="1"/>
  <c r="AJ62" i="77"/>
  <c r="AK62" i="77"/>
  <c r="AT62" i="77" s="1"/>
  <c r="AJ56" i="77"/>
  <c r="AK56" i="77"/>
  <c r="AT56" i="77" s="1"/>
  <c r="AJ50" i="77"/>
  <c r="AK50" i="77"/>
  <c r="AT50" i="77" s="1"/>
  <c r="AJ44" i="77"/>
  <c r="AK44" i="77"/>
  <c r="AT44" i="77" s="1"/>
  <c r="AJ38" i="77"/>
  <c r="AK38" i="77"/>
  <c r="AT38" i="77" s="1"/>
  <c r="AJ32" i="77"/>
  <c r="AK32" i="77"/>
  <c r="AT32" i="77" s="1"/>
  <c r="AJ26" i="77"/>
  <c r="AK26" i="77"/>
  <c r="AT26" i="77" s="1"/>
  <c r="AJ20" i="77"/>
  <c r="AK20" i="77"/>
  <c r="AT20" i="77" s="1"/>
  <c r="AJ14" i="77"/>
  <c r="AK14" i="77"/>
  <c r="AT14" i="77" s="1"/>
  <c r="AJ8" i="77"/>
  <c r="AK8" i="77"/>
  <c r="AT8" i="77" s="1"/>
  <c r="AH94" i="33"/>
  <c r="AQ94" i="33" s="1"/>
  <c r="AN95" i="93"/>
  <c r="AI95" i="93"/>
  <c r="AR94" i="41"/>
  <c r="W93" i="37" l="1"/>
  <c r="AG92" i="37"/>
  <c r="AP92" i="37" s="1"/>
  <c r="AF92" i="37"/>
  <c r="AO92" i="37" s="1"/>
  <c r="AE92" i="37"/>
  <c r="AS81" i="77"/>
  <c r="AL81" i="77"/>
  <c r="AU81" i="77" s="1"/>
  <c r="AH96" i="93"/>
  <c r="AQ96" i="93" s="1"/>
  <c r="AS9" i="77"/>
  <c r="AL9" i="77"/>
  <c r="AU9" i="77" s="1"/>
  <c r="AS27" i="77"/>
  <c r="AL27" i="77"/>
  <c r="AU27" i="77" s="1"/>
  <c r="AS45" i="77"/>
  <c r="AL45" i="77"/>
  <c r="AU45" i="77" s="1"/>
  <c r="AS63" i="77"/>
  <c r="AL63" i="77"/>
  <c r="AU63" i="77" s="1"/>
  <c r="AR91" i="37"/>
  <c r="AS93" i="77"/>
  <c r="AL93" i="77"/>
  <c r="AU93" i="77" s="1"/>
  <c r="AS56" i="77"/>
  <c r="AL56" i="77"/>
  <c r="AU56" i="77" s="1"/>
  <c r="AE93" i="73"/>
  <c r="AF93" i="73"/>
  <c r="AO93" i="73" s="1"/>
  <c r="W94" i="73"/>
  <c r="AG93" i="73"/>
  <c r="AP93" i="73" s="1"/>
  <c r="AH97" i="29"/>
  <c r="AQ97" i="29" s="1"/>
  <c r="AS5" i="77"/>
  <c r="AL5" i="77"/>
  <c r="AU5" i="77" s="1"/>
  <c r="AS23" i="77"/>
  <c r="AL23" i="77"/>
  <c r="AU23" i="77" s="1"/>
  <c r="AS41" i="77"/>
  <c r="AL41" i="77"/>
  <c r="AU41" i="77" s="1"/>
  <c r="AS59" i="77"/>
  <c r="AL59" i="77"/>
  <c r="AU59" i="77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84" i="77"/>
  <c r="AL84" i="77"/>
  <c r="AU84" i="77" s="1"/>
  <c r="AS13" i="77"/>
  <c r="AL13" i="77"/>
  <c r="AU13" i="77" s="1"/>
  <c r="AS31" i="77"/>
  <c r="AL31" i="77"/>
  <c r="AU31" i="77" s="1"/>
  <c r="AS49" i="77"/>
  <c r="AL49" i="77"/>
  <c r="AU49" i="77" s="1"/>
  <c r="AS67" i="77"/>
  <c r="AL67" i="77"/>
  <c r="AU67" i="77" s="1"/>
  <c r="AS85" i="77"/>
  <c r="AL85" i="77"/>
  <c r="AU85" i="77" s="1"/>
  <c r="AR96" i="29"/>
  <c r="AR95" i="93"/>
  <c r="AS38" i="77"/>
  <c r="AL38" i="77"/>
  <c r="AU38" i="77" s="1"/>
  <c r="AS92" i="77"/>
  <c r="AL92" i="77"/>
  <c r="AU92" i="77" s="1"/>
  <c r="AS96" i="77"/>
  <c r="AL96" i="77"/>
  <c r="AU96" i="77" s="1"/>
  <c r="AN95" i="41"/>
  <c r="AI95" i="41"/>
  <c r="AI98" i="77"/>
  <c r="AN98" i="77"/>
  <c r="AN100" i="77" s="1"/>
  <c r="Z96" i="93"/>
  <c r="AS15" i="77"/>
  <c r="AL15" i="77"/>
  <c r="AU15" i="77" s="1"/>
  <c r="AS33" i="77"/>
  <c r="AL33" i="77"/>
  <c r="AU33" i="77" s="1"/>
  <c r="AS51" i="77"/>
  <c r="AL51" i="77"/>
  <c r="AU51" i="77" s="1"/>
  <c r="AS69" i="77"/>
  <c r="AL69" i="77"/>
  <c r="AU69" i="77" s="1"/>
  <c r="Z97" i="29"/>
  <c r="AN96" i="45"/>
  <c r="AI96" i="45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3" i="77"/>
  <c r="AL3" i="77"/>
  <c r="AU3" i="77" s="1"/>
  <c r="AS10" i="77"/>
  <c r="AL10" i="77"/>
  <c r="AU10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78" i="77"/>
  <c r="AL78" i="77"/>
  <c r="AU78" i="77" s="1"/>
  <c r="AS11" i="77"/>
  <c r="AL11" i="77"/>
  <c r="AU11" i="77" s="1"/>
  <c r="AS29" i="77"/>
  <c r="AL29" i="77"/>
  <c r="AU29" i="77" s="1"/>
  <c r="AS47" i="77"/>
  <c r="AL47" i="77"/>
  <c r="AU47" i="77" s="1"/>
  <c r="AS65" i="77"/>
  <c r="AL65" i="77"/>
  <c r="AU65" i="77" s="1"/>
  <c r="AS83" i="77"/>
  <c r="AL83" i="77"/>
  <c r="AU83" i="77" s="1"/>
  <c r="AH97" i="85"/>
  <c r="AQ97" i="8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94" i="77"/>
  <c r="AL94" i="77"/>
  <c r="AU94" i="77" s="1"/>
  <c r="AS19" i="77"/>
  <c r="AL19" i="77"/>
  <c r="AU19" i="77" s="1"/>
  <c r="AS37" i="77"/>
  <c r="AL37" i="77"/>
  <c r="AU37" i="77" s="1"/>
  <c r="AS55" i="77"/>
  <c r="AL55" i="77"/>
  <c r="AU55" i="77" s="1"/>
  <c r="AS73" i="77"/>
  <c r="AL73" i="77"/>
  <c r="AU73" i="77" s="1"/>
  <c r="AS91" i="77"/>
  <c r="AL91" i="77"/>
  <c r="AU91" i="77" s="1"/>
  <c r="Y95" i="33"/>
  <c r="X95" i="33"/>
  <c r="AS20" i="77"/>
  <c r="AL20" i="77"/>
  <c r="AU20" i="77" s="1"/>
  <c r="AS74" i="77"/>
  <c r="AL74" i="77"/>
  <c r="AU74" i="77" s="1"/>
  <c r="AS77" i="77"/>
  <c r="AL77" i="77"/>
  <c r="AU77" i="77" s="1"/>
  <c r="AS21" i="77"/>
  <c r="AL21" i="77"/>
  <c r="AU21" i="77" s="1"/>
  <c r="AS39" i="77"/>
  <c r="AL39" i="77"/>
  <c r="AU39" i="77" s="1"/>
  <c r="AS57" i="77"/>
  <c r="AL57" i="77"/>
  <c r="AU57" i="77" s="1"/>
  <c r="AS75" i="77"/>
  <c r="AL75" i="77"/>
  <c r="AU75" i="77" s="1"/>
  <c r="X97" i="45"/>
  <c r="Y97" i="45"/>
  <c r="AS87" i="77"/>
  <c r="AL87" i="77"/>
  <c r="AU87" i="77" s="1"/>
  <c r="AI94" i="33"/>
  <c r="AN94" i="33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95" i="77"/>
  <c r="AL95" i="77"/>
  <c r="AU95" i="77" s="1"/>
  <c r="AI96" i="81"/>
  <c r="AN96" i="81"/>
  <c r="AH92" i="37"/>
  <c r="AQ92" i="37" s="1"/>
  <c r="AS8" i="77"/>
  <c r="AL8" i="77"/>
  <c r="AU8" i="77" s="1"/>
  <c r="AE94" i="25"/>
  <c r="W95" i="25"/>
  <c r="AG94" i="25"/>
  <c r="AP94" i="25" s="1"/>
  <c r="AF94" i="25"/>
  <c r="AO94" i="25" s="1"/>
  <c r="AJ4" i="77"/>
  <c r="AK4" i="77"/>
  <c r="AT4" i="77" s="1"/>
  <c r="AT100" i="77" s="1"/>
  <c r="AS14" i="77"/>
  <c r="AL14" i="77"/>
  <c r="AU14" i="77" s="1"/>
  <c r="AS32" i="77"/>
  <c r="AL32" i="77"/>
  <c r="AU32" i="77" s="1"/>
  <c r="AS50" i="77"/>
  <c r="AL50" i="77"/>
  <c r="AU50" i="77" s="1"/>
  <c r="AS68" i="77"/>
  <c r="AL68" i="77"/>
  <c r="AU68" i="77" s="1"/>
  <c r="AS86" i="77"/>
  <c r="AL86" i="77"/>
  <c r="AU86" i="77" s="1"/>
  <c r="Y96" i="41"/>
  <c r="X96" i="41"/>
  <c r="Z96" i="41" s="1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88" i="77"/>
  <c r="AL88" i="77"/>
  <c r="AU88" i="77" s="1"/>
  <c r="Y97" i="81"/>
  <c r="Z97" i="81" s="1"/>
  <c r="X97" i="81"/>
  <c r="AR96" i="85"/>
  <c r="AS17" i="77"/>
  <c r="AL17" i="77"/>
  <c r="AU17" i="77" s="1"/>
  <c r="AS35" i="77"/>
  <c r="AL35" i="77"/>
  <c r="AU35" i="77" s="1"/>
  <c r="AS53" i="77"/>
  <c r="AL53" i="77"/>
  <c r="AU53" i="77" s="1"/>
  <c r="AS71" i="77"/>
  <c r="AL71" i="77"/>
  <c r="AU71" i="77" s="1"/>
  <c r="AS89" i="77"/>
  <c r="AL89" i="77"/>
  <c r="AU89" i="77" s="1"/>
  <c r="AS90" i="77"/>
  <c r="AL90" i="77"/>
  <c r="AU90" i="77" s="1"/>
  <c r="Z97" i="85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7" i="77"/>
  <c r="AL7" i="77"/>
  <c r="AU7" i="77" s="1"/>
  <c r="AS25" i="77"/>
  <c r="AL25" i="77"/>
  <c r="AU25" i="77" s="1"/>
  <c r="AS43" i="77"/>
  <c r="AL43" i="77"/>
  <c r="AU43" i="77" s="1"/>
  <c r="AS61" i="77"/>
  <c r="AL61" i="77"/>
  <c r="AU61" i="77" s="1"/>
  <c r="AS79" i="77"/>
  <c r="AL79" i="77"/>
  <c r="AU79" i="77" s="1"/>
  <c r="AS97" i="77"/>
  <c r="AL97" i="77"/>
  <c r="AU97" i="77" s="1"/>
  <c r="W98" i="81" l="1"/>
  <c r="AG97" i="81"/>
  <c r="AP97" i="81" s="1"/>
  <c r="AF97" i="81"/>
  <c r="AO97" i="81" s="1"/>
  <c r="AE97" i="81"/>
  <c r="AE96" i="41"/>
  <c r="W97" i="41"/>
  <c r="AG96" i="41"/>
  <c r="AP96" i="41" s="1"/>
  <c r="AF96" i="41"/>
  <c r="AO96" i="41" s="1"/>
  <c r="AH95" i="33"/>
  <c r="AQ95" i="33" s="1"/>
  <c r="AR96" i="45"/>
  <c r="Z94" i="73"/>
  <c r="X94" i="73"/>
  <c r="Y94" i="73"/>
  <c r="AL98" i="77"/>
  <c r="AU98" i="77" s="1"/>
  <c r="AR98" i="77"/>
  <c r="AR100" i="77" s="1"/>
  <c r="AF97" i="85"/>
  <c r="AO97" i="85" s="1"/>
  <c r="W98" i="85"/>
  <c r="AE97" i="85"/>
  <c r="AG97" i="85"/>
  <c r="AP97" i="85" s="1"/>
  <c r="AS4" i="77"/>
  <c r="AL4" i="77"/>
  <c r="AU4" i="77" s="1"/>
  <c r="AU100" i="77" s="1"/>
  <c r="C11" i="77" s="1"/>
  <c r="F30" i="97" s="1"/>
  <c r="AH97" i="45"/>
  <c r="AQ97" i="45" s="1"/>
  <c r="Z95" i="33"/>
  <c r="AE97" i="29"/>
  <c r="W98" i="29"/>
  <c r="AG97" i="29"/>
  <c r="AP97" i="29" s="1"/>
  <c r="AF97" i="29"/>
  <c r="AO97" i="29" s="1"/>
  <c r="AR95" i="41"/>
  <c r="AI94" i="25"/>
  <c r="AN94" i="25"/>
  <c r="Z97" i="45"/>
  <c r="AS100" i="77"/>
  <c r="AI93" i="73"/>
  <c r="AN93" i="73"/>
  <c r="AR96" i="81"/>
  <c r="AR94" i="33"/>
  <c r="Z93" i="37"/>
  <c r="X93" i="37"/>
  <c r="Y93" i="37"/>
  <c r="AH96" i="41"/>
  <c r="AQ96" i="41" s="1"/>
  <c r="AI92" i="37"/>
  <c r="AN92" i="37"/>
  <c r="AH97" i="81"/>
  <c r="AQ97" i="81" s="1"/>
  <c r="Y95" i="25"/>
  <c r="X95" i="25"/>
  <c r="AE96" i="93"/>
  <c r="AF96" i="93"/>
  <c r="AO96" i="93" s="1"/>
  <c r="W97" i="93"/>
  <c r="AG96" i="93"/>
  <c r="AP96" i="93" s="1"/>
  <c r="AH95" i="25" l="1"/>
  <c r="AQ95" i="25" s="1"/>
  <c r="W94" i="37"/>
  <c r="AG93" i="37"/>
  <c r="AP93" i="37" s="1"/>
  <c r="AF93" i="37"/>
  <c r="AO93" i="37" s="1"/>
  <c r="AE93" i="37"/>
  <c r="AR93" i="73"/>
  <c r="W95" i="73"/>
  <c r="AG94" i="73"/>
  <c r="AP94" i="73" s="1"/>
  <c r="AF94" i="73"/>
  <c r="AO94" i="73" s="1"/>
  <c r="AE94" i="73"/>
  <c r="AI96" i="41"/>
  <c r="AN96" i="41"/>
  <c r="AE97" i="45"/>
  <c r="W98" i="45"/>
  <c r="AG97" i="45"/>
  <c r="AP97" i="45" s="1"/>
  <c r="AF97" i="45"/>
  <c r="AO97" i="45" s="1"/>
  <c r="X97" i="93"/>
  <c r="Y97" i="93"/>
  <c r="Z95" i="25"/>
  <c r="Z98" i="29"/>
  <c r="X98" i="29"/>
  <c r="Y98" i="29"/>
  <c r="AR92" i="37"/>
  <c r="AR94" i="25"/>
  <c r="AN97" i="85"/>
  <c r="AI97" i="85"/>
  <c r="Y97" i="41"/>
  <c r="X97" i="41"/>
  <c r="Z98" i="81"/>
  <c r="X98" i="81"/>
  <c r="Y98" i="81"/>
  <c r="W96" i="33"/>
  <c r="AG95" i="33"/>
  <c r="AP95" i="33" s="1"/>
  <c r="AF95" i="33"/>
  <c r="AO95" i="33" s="1"/>
  <c r="AE95" i="33"/>
  <c r="AI97" i="81"/>
  <c r="AN97" i="81"/>
  <c r="AI96" i="93"/>
  <c r="AN96" i="93"/>
  <c r="AH93" i="37"/>
  <c r="AQ93" i="37" s="1"/>
  <c r="AI97" i="29"/>
  <c r="AN97" i="29"/>
  <c r="Z98" i="85"/>
  <c r="X98" i="85"/>
  <c r="Y98" i="85"/>
  <c r="AH94" i="73"/>
  <c r="AQ94" i="73" s="1"/>
  <c r="AF98" i="85" l="1"/>
  <c r="AO98" i="85" s="1"/>
  <c r="AO100" i="85" s="1"/>
  <c r="AE98" i="85"/>
  <c r="AG98" i="85"/>
  <c r="AP98" i="85" s="1"/>
  <c r="AP100" i="85" s="1"/>
  <c r="AC98" i="85"/>
  <c r="AN95" i="33"/>
  <c r="AI95" i="33"/>
  <c r="AH98" i="81"/>
  <c r="AQ98" i="81" s="1"/>
  <c r="AQ100" i="81" s="1"/>
  <c r="AZ3" i="81"/>
  <c r="AX3" i="81" s="1"/>
  <c r="S3" i="81" s="1"/>
  <c r="AC3" i="81" s="1"/>
  <c r="AX5" i="81"/>
  <c r="S5" i="81" s="1"/>
  <c r="AC5" i="81" s="1"/>
  <c r="AB6" i="81" s="1"/>
  <c r="AX6" i="81"/>
  <c r="S6" i="81" s="1"/>
  <c r="AC6" i="81" s="1"/>
  <c r="AB7" i="81" s="1"/>
  <c r="AX7" i="81"/>
  <c r="S7" i="81" s="1"/>
  <c r="AC7" i="81" s="1"/>
  <c r="AB8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3" i="81"/>
  <c r="S13" i="81" s="1"/>
  <c r="AC13" i="81" s="1"/>
  <c r="AB14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7" i="81"/>
  <c r="S97" i="81" s="1"/>
  <c r="AC97" i="81" s="1"/>
  <c r="AB98" i="81" s="1"/>
  <c r="AX95" i="81"/>
  <c r="S95" i="81" s="1"/>
  <c r="AC95" i="81" s="1"/>
  <c r="AB96" i="81" s="1"/>
  <c r="AX94" i="81"/>
  <c r="S94" i="81" s="1"/>
  <c r="AC94" i="81" s="1"/>
  <c r="AB95" i="81" s="1"/>
  <c r="AX96" i="81"/>
  <c r="S96" i="81" s="1"/>
  <c r="AC96" i="81" s="1"/>
  <c r="AB97" i="81" s="1"/>
  <c r="AX93" i="81"/>
  <c r="S93" i="81" s="1"/>
  <c r="AC93" i="81" s="1"/>
  <c r="AB94" i="81" s="1"/>
  <c r="AH98" i="29"/>
  <c r="AQ98" i="29" s="1"/>
  <c r="AQ100" i="29" s="1"/>
  <c r="AX4" i="29"/>
  <c r="S4" i="29" s="1"/>
  <c r="AC4" i="29" s="1"/>
  <c r="AB5" i="29" s="1"/>
  <c r="AX6" i="29"/>
  <c r="S6" i="29" s="1"/>
  <c r="AC6" i="29" s="1"/>
  <c r="AB7" i="29" s="1"/>
  <c r="AX5" i="29"/>
  <c r="S5" i="29" s="1"/>
  <c r="AC5" i="29" s="1"/>
  <c r="AB6" i="29" s="1"/>
  <c r="AZ3" i="29"/>
  <c r="AX3" i="29"/>
  <c r="S3" i="29" s="1"/>
  <c r="AC3" i="29" s="1"/>
  <c r="AX7" i="29"/>
  <c r="S7" i="29" s="1"/>
  <c r="AC7" i="29" s="1"/>
  <c r="AB8" i="29" s="1"/>
  <c r="AX8" i="29"/>
  <c r="S8" i="29" s="1"/>
  <c r="AC8" i="29" s="1"/>
  <c r="AB9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2" i="29"/>
  <c r="S12" i="29" s="1"/>
  <c r="AC12" i="29" s="1"/>
  <c r="AB13" i="29" s="1"/>
  <c r="AX13" i="29"/>
  <c r="S13" i="29" s="1"/>
  <c r="AC13" i="29" s="1"/>
  <c r="AB14" i="29" s="1"/>
  <c r="AX14" i="29"/>
  <c r="S14" i="29" s="1"/>
  <c r="AC14" i="29" s="1"/>
  <c r="AB15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8" i="29"/>
  <c r="S18" i="29" s="1"/>
  <c r="AC18" i="29" s="1"/>
  <c r="AB19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4" i="29"/>
  <c r="S94" i="29" s="1"/>
  <c r="AC94" i="29" s="1"/>
  <c r="AB95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7" i="29"/>
  <c r="S97" i="29" s="1"/>
  <c r="AC97" i="29" s="1"/>
  <c r="AB98" i="29" s="1"/>
  <c r="AR96" i="41"/>
  <c r="Z94" i="37"/>
  <c r="Y94" i="37"/>
  <c r="X94" i="37"/>
  <c r="AG98" i="81"/>
  <c r="AP98" i="81" s="1"/>
  <c r="AP100" i="81" s="1"/>
  <c r="AF98" i="81"/>
  <c r="AO98" i="81" s="1"/>
  <c r="AO100" i="81" s="1"/>
  <c r="AE98" i="81"/>
  <c r="AC98" i="81"/>
  <c r="AR97" i="29"/>
  <c r="AH97" i="41"/>
  <c r="AQ97" i="41" s="1"/>
  <c r="W96" i="25"/>
  <c r="AG95" i="25"/>
  <c r="AP95" i="25" s="1"/>
  <c r="AF95" i="25"/>
  <c r="AO95" i="25" s="1"/>
  <c r="AE95" i="25"/>
  <c r="X98" i="45"/>
  <c r="Z98" i="45" s="1"/>
  <c r="Y98" i="45"/>
  <c r="AI94" i="73"/>
  <c r="AN94" i="73"/>
  <c r="AR96" i="93"/>
  <c r="AN93" i="37"/>
  <c r="AI93" i="37"/>
  <c r="AG98" i="29"/>
  <c r="AP98" i="29" s="1"/>
  <c r="AP100" i="29" s="1"/>
  <c r="AF98" i="29"/>
  <c r="AO98" i="29" s="1"/>
  <c r="AO100" i="29" s="1"/>
  <c r="AE98" i="29"/>
  <c r="AC98" i="29"/>
  <c r="Y96" i="33"/>
  <c r="X96" i="33"/>
  <c r="Z97" i="41"/>
  <c r="AH97" i="93"/>
  <c r="AQ97" i="93" s="1"/>
  <c r="AI97" i="45"/>
  <c r="AN97" i="45"/>
  <c r="Y95" i="73"/>
  <c r="X95" i="73"/>
  <c r="Z95" i="73" s="1"/>
  <c r="AH98" i="85"/>
  <c r="AQ98" i="85" s="1"/>
  <c r="AQ100" i="85" s="1"/>
  <c r="AZ3" i="85"/>
  <c r="AX5" i="85" s="1"/>
  <c r="S5" i="85" s="1"/>
  <c r="AC5" i="85" s="1"/>
  <c r="AB6" i="85" s="1"/>
  <c r="AX15" i="85"/>
  <c r="S15" i="85" s="1"/>
  <c r="AC15" i="85" s="1"/>
  <c r="AB16" i="85" s="1"/>
  <c r="AX21" i="85"/>
  <c r="S21" i="85" s="1"/>
  <c r="AC21" i="85" s="1"/>
  <c r="AB22" i="85" s="1"/>
  <c r="AX27" i="85"/>
  <c r="S27" i="85" s="1"/>
  <c r="AC27" i="85" s="1"/>
  <c r="AB28" i="85" s="1"/>
  <c r="AX33" i="85"/>
  <c r="S33" i="85" s="1"/>
  <c r="AC33" i="85" s="1"/>
  <c r="AB34" i="85" s="1"/>
  <c r="AX39" i="85"/>
  <c r="S39" i="85" s="1"/>
  <c r="AC39" i="85" s="1"/>
  <c r="AB40" i="85" s="1"/>
  <c r="AX45" i="85"/>
  <c r="S45" i="85" s="1"/>
  <c r="AC45" i="85" s="1"/>
  <c r="AB46" i="85" s="1"/>
  <c r="AX51" i="85"/>
  <c r="S51" i="85" s="1"/>
  <c r="AC51" i="85" s="1"/>
  <c r="AB52" i="85" s="1"/>
  <c r="AX57" i="85"/>
  <c r="S57" i="85" s="1"/>
  <c r="AC57" i="85" s="1"/>
  <c r="AB58" i="85" s="1"/>
  <c r="AX63" i="85"/>
  <c r="S63" i="85" s="1"/>
  <c r="AC63" i="85" s="1"/>
  <c r="AB64" i="85" s="1"/>
  <c r="AX69" i="85"/>
  <c r="S69" i="85" s="1"/>
  <c r="AC69" i="85" s="1"/>
  <c r="AB70" i="85" s="1"/>
  <c r="AX75" i="85"/>
  <c r="S75" i="85" s="1"/>
  <c r="AC75" i="85" s="1"/>
  <c r="AB76" i="85" s="1"/>
  <c r="AX81" i="85"/>
  <c r="S81" i="85" s="1"/>
  <c r="AC81" i="85" s="1"/>
  <c r="AB82" i="85" s="1"/>
  <c r="AX87" i="85"/>
  <c r="S87" i="85" s="1"/>
  <c r="AC87" i="85" s="1"/>
  <c r="AB88" i="85" s="1"/>
  <c r="AX96" i="85"/>
  <c r="S96" i="85" s="1"/>
  <c r="AC96" i="85" s="1"/>
  <c r="AB97" i="85" s="1"/>
  <c r="AR97" i="81"/>
  <c r="AR97" i="85"/>
  <c r="Z97" i="93"/>
  <c r="AK6" i="85" l="1"/>
  <c r="AT6" i="85" s="1"/>
  <c r="W96" i="73"/>
  <c r="AG95" i="73"/>
  <c r="AP95" i="73" s="1"/>
  <c r="AF95" i="73"/>
  <c r="AO95" i="73" s="1"/>
  <c r="AE95" i="73"/>
  <c r="AG98" i="45"/>
  <c r="AP98" i="45" s="1"/>
  <c r="AP100" i="45" s="1"/>
  <c r="AF98" i="45"/>
  <c r="AO98" i="45" s="1"/>
  <c r="AO100" i="45" s="1"/>
  <c r="AE98" i="45"/>
  <c r="AC98" i="45"/>
  <c r="AB4" i="81"/>
  <c r="AJ3" i="81"/>
  <c r="AK88" i="85"/>
  <c r="AT88" i="85" s="1"/>
  <c r="AK52" i="85"/>
  <c r="AT52" i="85" s="1"/>
  <c r="AK28" i="85"/>
  <c r="AT28" i="85" s="1"/>
  <c r="AJ94" i="29"/>
  <c r="AK94" i="29"/>
  <c r="AT94" i="29" s="1"/>
  <c r="AJ59" i="29"/>
  <c r="AK59" i="29"/>
  <c r="AT59" i="29" s="1"/>
  <c r="AJ23" i="29"/>
  <c r="AK23" i="29"/>
  <c r="AT23" i="29" s="1"/>
  <c r="AJ30" i="81"/>
  <c r="AK30" i="81"/>
  <c r="AT30" i="81" s="1"/>
  <c r="AX85" i="85"/>
  <c r="S85" i="85" s="1"/>
  <c r="AC85" i="85" s="1"/>
  <c r="AB86" i="85" s="1"/>
  <c r="AX67" i="85"/>
  <c r="S67" i="85" s="1"/>
  <c r="AC67" i="85" s="1"/>
  <c r="AB68" i="85" s="1"/>
  <c r="AX37" i="85"/>
  <c r="S37" i="85" s="1"/>
  <c r="AC37" i="85" s="1"/>
  <c r="AB38" i="85" s="1"/>
  <c r="AX13" i="85"/>
  <c r="S13" i="85" s="1"/>
  <c r="AC13" i="85" s="1"/>
  <c r="AB14" i="85" s="1"/>
  <c r="AX93" i="85"/>
  <c r="S93" i="85" s="1"/>
  <c r="AC93" i="85" s="1"/>
  <c r="AB94" i="85" s="1"/>
  <c r="AX88" i="85"/>
  <c r="S88" i="85" s="1"/>
  <c r="AC88" i="85" s="1"/>
  <c r="AB89" i="85" s="1"/>
  <c r="AX82" i="85"/>
  <c r="S82" i="85" s="1"/>
  <c r="AC82" i="85" s="1"/>
  <c r="AB83" i="85" s="1"/>
  <c r="AX76" i="85"/>
  <c r="S76" i="85" s="1"/>
  <c r="AC76" i="85" s="1"/>
  <c r="AB77" i="85" s="1"/>
  <c r="AX70" i="85"/>
  <c r="S70" i="85" s="1"/>
  <c r="AC70" i="85" s="1"/>
  <c r="AB71" i="85" s="1"/>
  <c r="AX64" i="85"/>
  <c r="S64" i="85" s="1"/>
  <c r="AC64" i="85" s="1"/>
  <c r="AB65" i="85" s="1"/>
  <c r="AX58" i="85"/>
  <c r="S58" i="85" s="1"/>
  <c r="AC58" i="85" s="1"/>
  <c r="AB59" i="85" s="1"/>
  <c r="AX52" i="85"/>
  <c r="S52" i="85" s="1"/>
  <c r="AC52" i="85" s="1"/>
  <c r="AB53" i="85" s="1"/>
  <c r="AX46" i="85"/>
  <c r="S46" i="85" s="1"/>
  <c r="AC46" i="85" s="1"/>
  <c r="AB47" i="85" s="1"/>
  <c r="AX40" i="85"/>
  <c r="S40" i="85" s="1"/>
  <c r="AC40" i="85" s="1"/>
  <c r="AB41" i="85" s="1"/>
  <c r="AX34" i="85"/>
  <c r="S34" i="85" s="1"/>
  <c r="AC34" i="85" s="1"/>
  <c r="AB35" i="85" s="1"/>
  <c r="AX28" i="85"/>
  <c r="S28" i="85" s="1"/>
  <c r="AC28" i="85" s="1"/>
  <c r="AB29" i="85" s="1"/>
  <c r="AX22" i="85"/>
  <c r="S22" i="85" s="1"/>
  <c r="AC22" i="85" s="1"/>
  <c r="AB23" i="85" s="1"/>
  <c r="AX16" i="85"/>
  <c r="S16" i="85" s="1"/>
  <c r="AC16" i="85" s="1"/>
  <c r="AB17" i="85" s="1"/>
  <c r="AX10" i="85"/>
  <c r="S10" i="85" s="1"/>
  <c r="AC10" i="85" s="1"/>
  <c r="AB11" i="85" s="1"/>
  <c r="AX4" i="85"/>
  <c r="S4" i="85" s="1"/>
  <c r="AC4" i="85" s="1"/>
  <c r="AB5" i="85" s="1"/>
  <c r="AJ96" i="29"/>
  <c r="AK96" i="29"/>
  <c r="AT96" i="29" s="1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97" i="81"/>
  <c r="AK97" i="81"/>
  <c r="AT97" i="81" s="1"/>
  <c r="AJ91" i="81"/>
  <c r="AK91" i="81"/>
  <c r="AT91" i="81" s="1"/>
  <c r="AJ85" i="81"/>
  <c r="AK85" i="81"/>
  <c r="AT85" i="81" s="1"/>
  <c r="AJ79" i="81"/>
  <c r="AK79" i="81"/>
  <c r="AT79" i="81" s="1"/>
  <c r="AJ73" i="81"/>
  <c r="AK73" i="81"/>
  <c r="AT73" i="81" s="1"/>
  <c r="AJ67" i="81"/>
  <c r="AK67" i="81"/>
  <c r="AT67" i="81" s="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J13" i="81"/>
  <c r="AK13" i="81"/>
  <c r="AT13" i="81" s="1"/>
  <c r="AJ7" i="81"/>
  <c r="AK7" i="81"/>
  <c r="AT7" i="81" s="1"/>
  <c r="AR95" i="33"/>
  <c r="AJ82" i="85"/>
  <c r="AK82" i="85"/>
  <c r="AT82" i="85" s="1"/>
  <c r="AJ34" i="85"/>
  <c r="AK34" i="85"/>
  <c r="AT34" i="85" s="1"/>
  <c r="AJ29" i="29"/>
  <c r="AK29" i="29"/>
  <c r="AT29" i="29" s="1"/>
  <c r="AJ64" i="85"/>
  <c r="AK64" i="85"/>
  <c r="AT64" i="85" s="1"/>
  <c r="AK16" i="85"/>
  <c r="AT16" i="85" s="1"/>
  <c r="AJ83" i="29"/>
  <c r="AK83" i="29"/>
  <c r="AT83" i="29" s="1"/>
  <c r="AJ47" i="29"/>
  <c r="AK47" i="29"/>
  <c r="AT47" i="29" s="1"/>
  <c r="AJ11" i="29"/>
  <c r="AK11" i="29"/>
  <c r="AT11" i="29" s="1"/>
  <c r="AJ84" i="81"/>
  <c r="AK84" i="81"/>
  <c r="AT84" i="81" s="1"/>
  <c r="AJ66" i="81"/>
  <c r="AK66" i="81"/>
  <c r="AT66" i="81" s="1"/>
  <c r="AJ54" i="81"/>
  <c r="AK54" i="81"/>
  <c r="AT54" i="81" s="1"/>
  <c r="AJ48" i="81"/>
  <c r="AK48" i="81"/>
  <c r="AT48" i="81" s="1"/>
  <c r="AJ36" i="81"/>
  <c r="AK36" i="81"/>
  <c r="AT36" i="81" s="1"/>
  <c r="AJ12" i="81"/>
  <c r="AK12" i="81"/>
  <c r="AT12" i="81" s="1"/>
  <c r="AJ6" i="81"/>
  <c r="AK6" i="81"/>
  <c r="AT6" i="81" s="1"/>
  <c r="AX92" i="85"/>
  <c r="S92" i="85" s="1"/>
  <c r="AC92" i="85" s="1"/>
  <c r="AB93" i="85" s="1"/>
  <c r="AX86" i="85"/>
  <c r="S86" i="85" s="1"/>
  <c r="AC86" i="85" s="1"/>
  <c r="AB87" i="85" s="1"/>
  <c r="AX80" i="85"/>
  <c r="S80" i="85" s="1"/>
  <c r="AC80" i="85" s="1"/>
  <c r="AB81" i="85" s="1"/>
  <c r="AX74" i="85"/>
  <c r="S74" i="85" s="1"/>
  <c r="AC74" i="85" s="1"/>
  <c r="AB75" i="85" s="1"/>
  <c r="AX68" i="85"/>
  <c r="S68" i="85" s="1"/>
  <c r="AC68" i="85" s="1"/>
  <c r="AB69" i="85" s="1"/>
  <c r="AX62" i="85"/>
  <c r="S62" i="85" s="1"/>
  <c r="AC62" i="85" s="1"/>
  <c r="AB63" i="85" s="1"/>
  <c r="AX56" i="85"/>
  <c r="S56" i="85" s="1"/>
  <c r="AC56" i="85" s="1"/>
  <c r="AB57" i="85" s="1"/>
  <c r="AX50" i="85"/>
  <c r="S50" i="85" s="1"/>
  <c r="AC50" i="85" s="1"/>
  <c r="AB51" i="85" s="1"/>
  <c r="AX44" i="85"/>
  <c r="S44" i="85" s="1"/>
  <c r="AC44" i="85" s="1"/>
  <c r="AB45" i="85" s="1"/>
  <c r="AX38" i="85"/>
  <c r="S38" i="85" s="1"/>
  <c r="AC38" i="85" s="1"/>
  <c r="AB39" i="85" s="1"/>
  <c r="AX32" i="85"/>
  <c r="S32" i="85" s="1"/>
  <c r="AC32" i="85" s="1"/>
  <c r="AB33" i="85" s="1"/>
  <c r="AX26" i="85"/>
  <c r="S26" i="85" s="1"/>
  <c r="AC26" i="85" s="1"/>
  <c r="AB27" i="85" s="1"/>
  <c r="AX20" i="85"/>
  <c r="S20" i="85" s="1"/>
  <c r="AC20" i="85" s="1"/>
  <c r="AB21" i="85" s="1"/>
  <c r="AX14" i="85"/>
  <c r="S14" i="85" s="1"/>
  <c r="AC14" i="85" s="1"/>
  <c r="AB15" i="85" s="1"/>
  <c r="AX8" i="85"/>
  <c r="S8" i="85" s="1"/>
  <c r="AC8" i="85" s="1"/>
  <c r="AB9" i="85" s="1"/>
  <c r="AX3" i="85"/>
  <c r="S3" i="85" s="1"/>
  <c r="AC3" i="85" s="1"/>
  <c r="AR97" i="45"/>
  <c r="W98" i="41"/>
  <c r="AG97" i="41"/>
  <c r="AP97" i="41" s="1"/>
  <c r="AF97" i="41"/>
  <c r="AO97" i="41" s="1"/>
  <c r="AE97" i="41"/>
  <c r="AN98" i="81"/>
  <c r="AN100" i="81" s="1"/>
  <c r="AI98" i="81"/>
  <c r="AJ95" i="29"/>
  <c r="AK95" i="29"/>
  <c r="AT95" i="29" s="1"/>
  <c r="AJ88" i="29"/>
  <c r="AK88" i="29"/>
  <c r="AT88" i="29" s="1"/>
  <c r="AJ82" i="29"/>
  <c r="AK82" i="29"/>
  <c r="AT82" i="29" s="1"/>
  <c r="AJ76" i="29"/>
  <c r="AK76" i="29"/>
  <c r="AT76" i="29" s="1"/>
  <c r="AJ70" i="29"/>
  <c r="AK70" i="29"/>
  <c r="AT70" i="29" s="1"/>
  <c r="AJ64" i="29"/>
  <c r="AK64" i="29"/>
  <c r="AT64" i="29" s="1"/>
  <c r="AJ58" i="29"/>
  <c r="AK58" i="29"/>
  <c r="AT58" i="29" s="1"/>
  <c r="AJ52" i="29"/>
  <c r="AK52" i="29"/>
  <c r="AT52" i="29" s="1"/>
  <c r="AJ46" i="29"/>
  <c r="AK46" i="29"/>
  <c r="AT46" i="29" s="1"/>
  <c r="AJ40" i="29"/>
  <c r="AK40" i="29"/>
  <c r="AT40" i="29" s="1"/>
  <c r="AJ34" i="29"/>
  <c r="AK34" i="29"/>
  <c r="AT34" i="29" s="1"/>
  <c r="AJ28" i="29"/>
  <c r="AK28" i="29"/>
  <c r="AT28" i="29" s="1"/>
  <c r="AJ22" i="29"/>
  <c r="AK22" i="29"/>
  <c r="AT22" i="29" s="1"/>
  <c r="AJ16" i="29"/>
  <c r="AK16" i="29"/>
  <c r="AT16" i="29" s="1"/>
  <c r="AJ10" i="29"/>
  <c r="AK10" i="29"/>
  <c r="AT10" i="29" s="1"/>
  <c r="AJ7" i="29"/>
  <c r="AK7" i="29"/>
  <c r="AT7" i="29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X4" i="81"/>
  <c r="S4" i="81" s="1"/>
  <c r="AC4" i="81" s="1"/>
  <c r="AB5" i="81" s="1"/>
  <c r="AJ76" i="85"/>
  <c r="AK76" i="85"/>
  <c r="AT76" i="85" s="1"/>
  <c r="AJ46" i="85"/>
  <c r="AK46" i="85"/>
  <c r="AT46" i="85" s="1"/>
  <c r="AI95" i="25"/>
  <c r="AN95" i="25"/>
  <c r="AJ77" i="29"/>
  <c r="AK77" i="29"/>
  <c r="AT77" i="29" s="1"/>
  <c r="AJ53" i="29"/>
  <c r="AK53" i="29"/>
  <c r="AT53" i="29" s="1"/>
  <c r="AJ17" i="29"/>
  <c r="AK17" i="29"/>
  <c r="AT17" i="29" s="1"/>
  <c r="AJ95" i="81"/>
  <c r="AK95" i="81"/>
  <c r="AT95" i="81" s="1"/>
  <c r="AJ78" i="81"/>
  <c r="AK78" i="81"/>
  <c r="AT78" i="81" s="1"/>
  <c r="AJ42" i="81"/>
  <c r="AK42" i="81"/>
  <c r="AT42" i="81" s="1"/>
  <c r="AX97" i="85"/>
  <c r="S97" i="85" s="1"/>
  <c r="AC97" i="85" s="1"/>
  <c r="AB98" i="85" s="1"/>
  <c r="AX73" i="85"/>
  <c r="S73" i="85" s="1"/>
  <c r="AC73" i="85" s="1"/>
  <c r="AB74" i="85" s="1"/>
  <c r="AX49" i="85"/>
  <c r="S49" i="85" s="1"/>
  <c r="AC49" i="85" s="1"/>
  <c r="AB50" i="85" s="1"/>
  <c r="AX25" i="85"/>
  <c r="S25" i="85" s="1"/>
  <c r="AC25" i="85" s="1"/>
  <c r="AB26" i="85" s="1"/>
  <c r="AX7" i="85"/>
  <c r="S7" i="85" s="1"/>
  <c r="AC7" i="85" s="1"/>
  <c r="AB8" i="85" s="1"/>
  <c r="AH96" i="33"/>
  <c r="AQ96" i="33" s="1"/>
  <c r="AR94" i="73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J9" i="29"/>
  <c r="AK9" i="29"/>
  <c r="AT9" i="29" s="1"/>
  <c r="AJ5" i="29"/>
  <c r="AK5" i="29"/>
  <c r="AT5" i="29" s="1"/>
  <c r="AJ98" i="81"/>
  <c r="AS98" i="81" s="1"/>
  <c r="AK98" i="81"/>
  <c r="AT98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J70" i="85"/>
  <c r="AK70" i="85"/>
  <c r="AT70" i="85" s="1"/>
  <c r="AJ40" i="85"/>
  <c r="AK40" i="85"/>
  <c r="AT40" i="85" s="1"/>
  <c r="AX9" i="85"/>
  <c r="S9" i="85" s="1"/>
  <c r="AC9" i="85" s="1"/>
  <c r="AB10" i="85" s="1"/>
  <c r="AF94" i="37"/>
  <c r="AO94" i="37" s="1"/>
  <c r="AE94" i="37"/>
  <c r="W95" i="37"/>
  <c r="AG94" i="37"/>
  <c r="AP94" i="37" s="1"/>
  <c r="AJ71" i="29"/>
  <c r="AK71" i="29"/>
  <c r="AT71" i="29" s="1"/>
  <c r="AJ41" i="29"/>
  <c r="AK41" i="29"/>
  <c r="AT41" i="29" s="1"/>
  <c r="AJ6" i="29"/>
  <c r="AK6" i="29"/>
  <c r="AT6" i="29" s="1"/>
  <c r="AJ90" i="81"/>
  <c r="AK90" i="81"/>
  <c r="AT90" i="81" s="1"/>
  <c r="AJ72" i="81"/>
  <c r="AK72" i="81"/>
  <c r="AT72" i="81" s="1"/>
  <c r="AJ60" i="81"/>
  <c r="AK60" i="81"/>
  <c r="AT60" i="81" s="1"/>
  <c r="AJ24" i="81"/>
  <c r="AK24" i="81"/>
  <c r="AT24" i="81" s="1"/>
  <c r="AX91" i="85"/>
  <c r="S91" i="85" s="1"/>
  <c r="AC91" i="85" s="1"/>
  <c r="AB92" i="85" s="1"/>
  <c r="AX55" i="85"/>
  <c r="S55" i="85" s="1"/>
  <c r="AC55" i="85" s="1"/>
  <c r="AB56" i="85" s="1"/>
  <c r="AX31" i="85"/>
  <c r="S31" i="85" s="1"/>
  <c r="AC31" i="85" s="1"/>
  <c r="AB32" i="85" s="1"/>
  <c r="W98" i="93"/>
  <c r="AG97" i="93"/>
  <c r="AP97" i="93" s="1"/>
  <c r="AF97" i="93"/>
  <c r="AO97" i="93" s="1"/>
  <c r="AE97" i="93"/>
  <c r="AX95" i="85"/>
  <c r="S95" i="85" s="1"/>
  <c r="AC95" i="85" s="1"/>
  <c r="AB96" i="85" s="1"/>
  <c r="AX90" i="85"/>
  <c r="S90" i="85" s="1"/>
  <c r="AC90" i="85" s="1"/>
  <c r="AB91" i="85" s="1"/>
  <c r="AX84" i="85"/>
  <c r="S84" i="85" s="1"/>
  <c r="AC84" i="85" s="1"/>
  <c r="AB85" i="85" s="1"/>
  <c r="AX78" i="85"/>
  <c r="S78" i="85" s="1"/>
  <c r="AC78" i="85" s="1"/>
  <c r="AB79" i="85" s="1"/>
  <c r="AX72" i="85"/>
  <c r="S72" i="85" s="1"/>
  <c r="AC72" i="85" s="1"/>
  <c r="AB73" i="85" s="1"/>
  <c r="AX66" i="85"/>
  <c r="S66" i="85" s="1"/>
  <c r="AC66" i="85" s="1"/>
  <c r="AB67" i="85" s="1"/>
  <c r="AX60" i="85"/>
  <c r="S60" i="85" s="1"/>
  <c r="AC60" i="85" s="1"/>
  <c r="AB61" i="85" s="1"/>
  <c r="AX54" i="85"/>
  <c r="S54" i="85" s="1"/>
  <c r="AC54" i="85" s="1"/>
  <c r="AB55" i="85" s="1"/>
  <c r="AX48" i="85"/>
  <c r="S48" i="85" s="1"/>
  <c r="AC48" i="85" s="1"/>
  <c r="AB49" i="85" s="1"/>
  <c r="AX42" i="85"/>
  <c r="S42" i="85" s="1"/>
  <c r="AC42" i="85" s="1"/>
  <c r="AB43" i="85" s="1"/>
  <c r="AX36" i="85"/>
  <c r="S36" i="85" s="1"/>
  <c r="AC36" i="85" s="1"/>
  <c r="AB37" i="85" s="1"/>
  <c r="AX30" i="85"/>
  <c r="S30" i="85" s="1"/>
  <c r="AC30" i="85" s="1"/>
  <c r="AB31" i="85" s="1"/>
  <c r="AX24" i="85"/>
  <c r="S24" i="85" s="1"/>
  <c r="AC24" i="85" s="1"/>
  <c r="AB25" i="85" s="1"/>
  <c r="AX18" i="85"/>
  <c r="S18" i="85" s="1"/>
  <c r="AC18" i="85" s="1"/>
  <c r="AB19" i="85" s="1"/>
  <c r="AX12" i="85"/>
  <c r="S12" i="85" s="1"/>
  <c r="AC12" i="85" s="1"/>
  <c r="AB13" i="85" s="1"/>
  <c r="AX6" i="85"/>
  <c r="S6" i="85" s="1"/>
  <c r="AC6" i="85" s="1"/>
  <c r="AB7" i="85" s="1"/>
  <c r="AH95" i="73"/>
  <c r="AQ95" i="73" s="1"/>
  <c r="AR93" i="37"/>
  <c r="Z96" i="25"/>
  <c r="Y96" i="25"/>
  <c r="X96" i="25"/>
  <c r="AJ98" i="29"/>
  <c r="AS98" i="29" s="1"/>
  <c r="AK98" i="29"/>
  <c r="AT98" i="29" s="1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J56" i="29"/>
  <c r="AK56" i="29"/>
  <c r="AT56" i="29" s="1"/>
  <c r="AJ50" i="29"/>
  <c r="AK50" i="29"/>
  <c r="AT50" i="29" s="1"/>
  <c r="AJ44" i="29"/>
  <c r="AK44" i="29"/>
  <c r="AT44" i="29" s="1"/>
  <c r="AJ38" i="29"/>
  <c r="AK38" i="29"/>
  <c r="AT38" i="29" s="1"/>
  <c r="AJ32" i="29"/>
  <c r="AK32" i="29"/>
  <c r="AT32" i="29" s="1"/>
  <c r="AJ26" i="29"/>
  <c r="AK26" i="29"/>
  <c r="AT26" i="29" s="1"/>
  <c r="AJ20" i="29"/>
  <c r="AK20" i="29"/>
  <c r="AT20" i="29" s="1"/>
  <c r="AJ14" i="29"/>
  <c r="AK14" i="29"/>
  <c r="AT14" i="29" s="1"/>
  <c r="AJ8" i="29"/>
  <c r="AK8" i="29"/>
  <c r="AT8" i="29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J9" i="81"/>
  <c r="AK9" i="81"/>
  <c r="AT9" i="81" s="1"/>
  <c r="AN98" i="85"/>
  <c r="AN100" i="85" s="1"/>
  <c r="AI98" i="85"/>
  <c r="AJ97" i="85"/>
  <c r="AK97" i="85"/>
  <c r="AT97" i="85" s="1"/>
  <c r="AJ58" i="85"/>
  <c r="AK58" i="85"/>
  <c r="AT58" i="85" s="1"/>
  <c r="AJ22" i="85"/>
  <c r="AK22" i="85"/>
  <c r="AT22" i="85" s="1"/>
  <c r="AI98" i="29"/>
  <c r="AN98" i="29"/>
  <c r="AN100" i="29" s="1"/>
  <c r="AJ89" i="29"/>
  <c r="AK89" i="29"/>
  <c r="AT89" i="29" s="1"/>
  <c r="AJ65" i="29"/>
  <c r="AK65" i="29"/>
  <c r="AT65" i="29" s="1"/>
  <c r="AJ35" i="29"/>
  <c r="AK35" i="29"/>
  <c r="AT35" i="29" s="1"/>
  <c r="AJ18" i="81"/>
  <c r="AK18" i="81"/>
  <c r="AT18" i="81" s="1"/>
  <c r="AX79" i="85"/>
  <c r="S79" i="85" s="1"/>
  <c r="AC79" i="85" s="1"/>
  <c r="AB80" i="85" s="1"/>
  <c r="AX61" i="85"/>
  <c r="S61" i="85" s="1"/>
  <c r="AC61" i="85" s="1"/>
  <c r="AB62" i="85" s="1"/>
  <c r="AX43" i="85"/>
  <c r="S43" i="85" s="1"/>
  <c r="AC43" i="85" s="1"/>
  <c r="AB44" i="85" s="1"/>
  <c r="AX19" i="85"/>
  <c r="S19" i="85" s="1"/>
  <c r="AC19" i="85" s="1"/>
  <c r="AB20" i="85" s="1"/>
  <c r="AX94" i="85"/>
  <c r="S94" i="85" s="1"/>
  <c r="AC94" i="85" s="1"/>
  <c r="AB95" i="85" s="1"/>
  <c r="AX89" i="85"/>
  <c r="S89" i="85" s="1"/>
  <c r="AC89" i="85" s="1"/>
  <c r="AB90" i="85" s="1"/>
  <c r="AX83" i="85"/>
  <c r="S83" i="85" s="1"/>
  <c r="AC83" i="85" s="1"/>
  <c r="AB84" i="85" s="1"/>
  <c r="AX77" i="85"/>
  <c r="S77" i="85" s="1"/>
  <c r="AC77" i="85" s="1"/>
  <c r="AB78" i="85" s="1"/>
  <c r="AX71" i="85"/>
  <c r="S71" i="85" s="1"/>
  <c r="AC71" i="85" s="1"/>
  <c r="AB72" i="85" s="1"/>
  <c r="AX65" i="85"/>
  <c r="S65" i="85" s="1"/>
  <c r="AC65" i="85" s="1"/>
  <c r="AB66" i="85" s="1"/>
  <c r="AX59" i="85"/>
  <c r="S59" i="85" s="1"/>
  <c r="AC59" i="85" s="1"/>
  <c r="AB60" i="85" s="1"/>
  <c r="AX53" i="85"/>
  <c r="S53" i="85" s="1"/>
  <c r="AC53" i="85" s="1"/>
  <c r="AB54" i="85" s="1"/>
  <c r="AX47" i="85"/>
  <c r="S47" i="85" s="1"/>
  <c r="AC47" i="85" s="1"/>
  <c r="AB48" i="85" s="1"/>
  <c r="AX41" i="85"/>
  <c r="S41" i="85" s="1"/>
  <c r="AC41" i="85" s="1"/>
  <c r="AB42" i="85" s="1"/>
  <c r="AX35" i="85"/>
  <c r="S35" i="85" s="1"/>
  <c r="AC35" i="85" s="1"/>
  <c r="AB36" i="85" s="1"/>
  <c r="AX29" i="85"/>
  <c r="S29" i="85" s="1"/>
  <c r="AC29" i="85" s="1"/>
  <c r="AB30" i="85" s="1"/>
  <c r="AX23" i="85"/>
  <c r="S23" i="85" s="1"/>
  <c r="AC23" i="85" s="1"/>
  <c r="AB24" i="85" s="1"/>
  <c r="AX17" i="85"/>
  <c r="S17" i="85" s="1"/>
  <c r="AC17" i="85" s="1"/>
  <c r="AB18" i="85" s="1"/>
  <c r="AX11" i="85"/>
  <c r="S11" i="85" s="1"/>
  <c r="AC11" i="85" s="1"/>
  <c r="AB12" i="85" s="1"/>
  <c r="Z96" i="33"/>
  <c r="AH98" i="45"/>
  <c r="AQ98" i="45" s="1"/>
  <c r="AQ100" i="45" s="1"/>
  <c r="AZ3" i="45"/>
  <c r="AX3" i="45" s="1"/>
  <c r="S3" i="45" s="1"/>
  <c r="AC3" i="45" s="1"/>
  <c r="AX5" i="45"/>
  <c r="S5" i="45" s="1"/>
  <c r="AC5" i="45" s="1"/>
  <c r="AB6" i="45" s="1"/>
  <c r="AX6" i="45"/>
  <c r="S6" i="45" s="1"/>
  <c r="AC6" i="45" s="1"/>
  <c r="AB7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20" i="45"/>
  <c r="S20" i="45" s="1"/>
  <c r="AC20" i="45" s="1"/>
  <c r="AB21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6" i="45"/>
  <c r="S26" i="45" s="1"/>
  <c r="AC26" i="45" s="1"/>
  <c r="AB27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2" i="45"/>
  <c r="S32" i="45" s="1"/>
  <c r="AC32" i="45" s="1"/>
  <c r="AB33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8" i="45"/>
  <c r="S38" i="45" s="1"/>
  <c r="AC38" i="45" s="1"/>
  <c r="AB39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5" i="45"/>
  <c r="S95" i="45" s="1"/>
  <c r="AC95" i="45" s="1"/>
  <c r="AB96" i="45" s="1"/>
  <c r="AX94" i="45"/>
  <c r="S94" i="45" s="1"/>
  <c r="AC94" i="45" s="1"/>
  <c r="AB95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H94" i="37"/>
  <c r="AQ94" i="37" s="1"/>
  <c r="AJ97" i="29"/>
  <c r="AK97" i="29"/>
  <c r="AT97" i="29" s="1"/>
  <c r="AJ91" i="29"/>
  <c r="AK91" i="29"/>
  <c r="AT91" i="29" s="1"/>
  <c r="AJ85" i="29"/>
  <c r="AK85" i="29"/>
  <c r="AT85" i="29" s="1"/>
  <c r="AJ79" i="29"/>
  <c r="AK79" i="29"/>
  <c r="AT79" i="29" s="1"/>
  <c r="AJ73" i="29"/>
  <c r="AK73" i="29"/>
  <c r="AT73" i="29" s="1"/>
  <c r="AJ67" i="29"/>
  <c r="AK67" i="29"/>
  <c r="AT67" i="29" s="1"/>
  <c r="AJ61" i="29"/>
  <c r="AK61" i="29"/>
  <c r="AT61" i="29" s="1"/>
  <c r="AJ55" i="29"/>
  <c r="AK55" i="29"/>
  <c r="AT55" i="29" s="1"/>
  <c r="AJ49" i="29"/>
  <c r="AK49" i="29"/>
  <c r="AT49" i="29" s="1"/>
  <c r="AJ43" i="29"/>
  <c r="AK43" i="29"/>
  <c r="AT43" i="29" s="1"/>
  <c r="AJ37" i="29"/>
  <c r="AK37" i="29"/>
  <c r="AT37" i="29" s="1"/>
  <c r="AJ31" i="29"/>
  <c r="AK31" i="29"/>
  <c r="AT31" i="29" s="1"/>
  <c r="AJ25" i="29"/>
  <c r="AK25" i="29"/>
  <c r="AT25" i="29" s="1"/>
  <c r="AJ19" i="29"/>
  <c r="AK19" i="29"/>
  <c r="AT19" i="29" s="1"/>
  <c r="AJ13" i="29"/>
  <c r="AK13" i="29"/>
  <c r="AT13" i="29" s="1"/>
  <c r="AB4" i="29"/>
  <c r="AJ3" i="29"/>
  <c r="AJ94" i="81"/>
  <c r="AK94" i="81"/>
  <c r="AT94" i="81" s="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B4" i="45" l="1"/>
  <c r="AJ3" i="45"/>
  <c r="AS20" i="81"/>
  <c r="AL20" i="81"/>
  <c r="AU20" i="81" s="1"/>
  <c r="AS14" i="81"/>
  <c r="AL14" i="81"/>
  <c r="AU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J4" i="29"/>
  <c r="AK4" i="29"/>
  <c r="AT4" i="29" s="1"/>
  <c r="AT100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S97" i="29"/>
  <c r="AL97" i="29"/>
  <c r="AU97" i="29" s="1"/>
  <c r="AJ98" i="45"/>
  <c r="AS98" i="45" s="1"/>
  <c r="AK98" i="45"/>
  <c r="AT98" i="45" s="1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J36" i="85"/>
  <c r="AK36" i="85"/>
  <c r="AT36" i="85" s="1"/>
  <c r="AJ72" i="85"/>
  <c r="AK72" i="85"/>
  <c r="AT72" i="85" s="1"/>
  <c r="AJ44" i="85"/>
  <c r="AK44" i="85"/>
  <c r="AT44" i="85" s="1"/>
  <c r="AS35" i="29"/>
  <c r="AL35" i="29"/>
  <c r="AU35" i="29" s="1"/>
  <c r="AL98" i="29"/>
  <c r="AU98" i="29" s="1"/>
  <c r="AR98" i="29"/>
  <c r="AR100" i="29" s="1"/>
  <c r="AS97" i="85"/>
  <c r="AL97" i="85"/>
  <c r="AU97" i="85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J25" i="85"/>
  <c r="AK25" i="85"/>
  <c r="AT25" i="85" s="1"/>
  <c r="AJ61" i="85"/>
  <c r="AK61" i="85"/>
  <c r="AT61" i="85" s="1"/>
  <c r="AJ96" i="85"/>
  <c r="AK96" i="85"/>
  <c r="AT96" i="85" s="1"/>
  <c r="AJ32" i="85"/>
  <c r="AK32" i="85"/>
  <c r="AT32" i="85" s="1"/>
  <c r="AS60" i="81"/>
  <c r="AL60" i="81"/>
  <c r="AU60" i="81" s="1"/>
  <c r="AS6" i="29"/>
  <c r="AL6" i="29"/>
  <c r="AU6" i="29" s="1"/>
  <c r="X95" i="37"/>
  <c r="Y95" i="37"/>
  <c r="AS40" i="85"/>
  <c r="AL40" i="85"/>
  <c r="AU40" i="85" s="1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9" i="29"/>
  <c r="AL9" i="29"/>
  <c r="AU9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J8" i="85"/>
  <c r="AK8" i="85"/>
  <c r="AT8" i="85" s="1"/>
  <c r="AS42" i="81"/>
  <c r="AL42" i="81"/>
  <c r="AU42" i="81" s="1"/>
  <c r="AS17" i="29"/>
  <c r="AL17" i="29"/>
  <c r="AU17" i="29" s="1"/>
  <c r="AR95" i="25"/>
  <c r="AJ9" i="85"/>
  <c r="AK9" i="85"/>
  <c r="AT9" i="85" s="1"/>
  <c r="AJ45" i="85"/>
  <c r="AK45" i="85"/>
  <c r="AT45" i="85" s="1"/>
  <c r="AJ81" i="85"/>
  <c r="AK81" i="85"/>
  <c r="AT81" i="85" s="1"/>
  <c r="AS12" i="81"/>
  <c r="AL12" i="81"/>
  <c r="AU12" i="81" s="1"/>
  <c r="AS54" i="81"/>
  <c r="AL54" i="81"/>
  <c r="AU54" i="81" s="1"/>
  <c r="AS11" i="29"/>
  <c r="AL11" i="29"/>
  <c r="AU11" i="29" s="1"/>
  <c r="AJ16" i="85"/>
  <c r="AS34" i="85"/>
  <c r="AL34" i="85"/>
  <c r="AU34" i="85" s="1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S79" i="81"/>
  <c r="AL79" i="81"/>
  <c r="AU79" i="81" s="1"/>
  <c r="AS97" i="81"/>
  <c r="AL97" i="81"/>
  <c r="AU97" i="81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96" i="29"/>
  <c r="AL96" i="29"/>
  <c r="AU96" i="29" s="1"/>
  <c r="AJ35" i="85"/>
  <c r="AK35" i="85"/>
  <c r="AT35" i="85" s="1"/>
  <c r="AJ71" i="85"/>
  <c r="AK71" i="85"/>
  <c r="AT71" i="85" s="1"/>
  <c r="AJ38" i="85"/>
  <c r="AK38" i="85"/>
  <c r="AT38" i="85" s="1"/>
  <c r="AS23" i="29"/>
  <c r="AL23" i="29"/>
  <c r="AU23" i="29" s="1"/>
  <c r="AJ28" i="85"/>
  <c r="AJ4" i="81"/>
  <c r="AK4" i="81"/>
  <c r="AT4" i="81" s="1"/>
  <c r="AT100" i="81" s="1"/>
  <c r="AN95" i="73"/>
  <c r="AI95" i="73"/>
  <c r="AJ97" i="45"/>
  <c r="AK97" i="45"/>
  <c r="AT97" i="45" s="1"/>
  <c r="AJ91" i="45"/>
  <c r="AK91" i="45"/>
  <c r="AT91" i="45" s="1"/>
  <c r="AJ85" i="45"/>
  <c r="AK85" i="45"/>
  <c r="AT85" i="45" s="1"/>
  <c r="AJ79" i="45"/>
  <c r="AK79" i="45"/>
  <c r="AT79" i="45" s="1"/>
  <c r="AJ73" i="45"/>
  <c r="AK73" i="45"/>
  <c r="AT73" i="45" s="1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F96" i="33"/>
  <c r="AO96" i="33" s="1"/>
  <c r="AE96" i="33"/>
  <c r="W97" i="33"/>
  <c r="AG96" i="33"/>
  <c r="AP96" i="33" s="1"/>
  <c r="AJ42" i="85"/>
  <c r="AK42" i="85"/>
  <c r="AT42" i="85" s="1"/>
  <c r="AJ78" i="85"/>
  <c r="AK78" i="85"/>
  <c r="AT78" i="85" s="1"/>
  <c r="AJ62" i="85"/>
  <c r="AK62" i="85"/>
  <c r="AT62" i="85" s="1"/>
  <c r="AR98" i="85"/>
  <c r="AR100" i="85" s="1"/>
  <c r="W97" i="25"/>
  <c r="AG96" i="25"/>
  <c r="AP96" i="25" s="1"/>
  <c r="AF96" i="25"/>
  <c r="AO96" i="25" s="1"/>
  <c r="AE96" i="25"/>
  <c r="AJ31" i="85"/>
  <c r="AK31" i="85"/>
  <c r="AT31" i="85" s="1"/>
  <c r="AJ67" i="85"/>
  <c r="AK67" i="85"/>
  <c r="AT67" i="85" s="1"/>
  <c r="AN97" i="93"/>
  <c r="AI97" i="93"/>
  <c r="AJ56" i="85"/>
  <c r="AK56" i="85"/>
  <c r="AT56" i="85" s="1"/>
  <c r="AJ26" i="85"/>
  <c r="AK26" i="85"/>
  <c r="AT26" i="85" s="1"/>
  <c r="AS11" i="81"/>
  <c r="AL11" i="81"/>
  <c r="AU11" i="81" s="1"/>
  <c r="AS29" i="81"/>
  <c r="AL29" i="81"/>
  <c r="AU29" i="81" s="1"/>
  <c r="AS47" i="81"/>
  <c r="AL47" i="81"/>
  <c r="AU47" i="81" s="1"/>
  <c r="AS65" i="81"/>
  <c r="AL65" i="81"/>
  <c r="AU65" i="81" s="1"/>
  <c r="AS83" i="81"/>
  <c r="AL83" i="81"/>
  <c r="AU83" i="81" s="1"/>
  <c r="AS7" i="29"/>
  <c r="AL7" i="29"/>
  <c r="AU7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5" i="29"/>
  <c r="AL95" i="29"/>
  <c r="AU95" i="29" s="1"/>
  <c r="Y98" i="41"/>
  <c r="X98" i="41"/>
  <c r="AJ15" i="85"/>
  <c r="AK15" i="85"/>
  <c r="AT15" i="85" s="1"/>
  <c r="AJ51" i="85"/>
  <c r="AK51" i="85"/>
  <c r="AT51" i="85" s="1"/>
  <c r="AJ87" i="85"/>
  <c r="AK87" i="85"/>
  <c r="AT87" i="85" s="1"/>
  <c r="AJ5" i="85"/>
  <c r="AK5" i="85"/>
  <c r="AT5" i="85" s="1"/>
  <c r="AJ41" i="85"/>
  <c r="AK41" i="85"/>
  <c r="AT41" i="85" s="1"/>
  <c r="AJ77" i="85"/>
  <c r="AK77" i="85"/>
  <c r="AT77" i="85" s="1"/>
  <c r="AJ68" i="85"/>
  <c r="AK68" i="85"/>
  <c r="AT68" i="85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J94" i="45"/>
  <c r="AK94" i="45"/>
  <c r="AT94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J12" i="85"/>
  <c r="AK12" i="85"/>
  <c r="AT12" i="85" s="1"/>
  <c r="AJ48" i="85"/>
  <c r="AK48" i="85"/>
  <c r="AT48" i="85" s="1"/>
  <c r="AJ84" i="85"/>
  <c r="AK84" i="85"/>
  <c r="AT84" i="85" s="1"/>
  <c r="AJ80" i="85"/>
  <c r="AK80" i="85"/>
  <c r="AT80" i="85" s="1"/>
  <c r="AS65" i="29"/>
  <c r="AL65" i="29"/>
  <c r="AU65" i="29" s="1"/>
  <c r="AS22" i="85"/>
  <c r="AL22" i="85"/>
  <c r="AU22" i="85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J37" i="85"/>
  <c r="AK37" i="85"/>
  <c r="AT37" i="85" s="1"/>
  <c r="AJ73" i="85"/>
  <c r="AK73" i="85"/>
  <c r="AT73" i="85" s="1"/>
  <c r="AJ92" i="85"/>
  <c r="AK92" i="85"/>
  <c r="AT92" i="85" s="1"/>
  <c r="AS72" i="81"/>
  <c r="AL72" i="81"/>
  <c r="AU72" i="81" s="1"/>
  <c r="AS41" i="29"/>
  <c r="AL41" i="29"/>
  <c r="AU41" i="29" s="1"/>
  <c r="AI94" i="37"/>
  <c r="AN94" i="37"/>
  <c r="AS70" i="85"/>
  <c r="AL70" i="85"/>
  <c r="AU70" i="85" s="1"/>
  <c r="AS22" i="81"/>
  <c r="AL22" i="81"/>
  <c r="AU22" i="81" s="1"/>
  <c r="AS40" i="81"/>
  <c r="AL40" i="81"/>
  <c r="AU40" i="81" s="1"/>
  <c r="AS58" i="81"/>
  <c r="AL58" i="81"/>
  <c r="AU58" i="81" s="1"/>
  <c r="AS76" i="81"/>
  <c r="AL76" i="81"/>
  <c r="AU76" i="81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J50" i="85"/>
  <c r="AK50" i="85"/>
  <c r="AT50" i="85" s="1"/>
  <c r="AS78" i="81"/>
  <c r="AL78" i="81"/>
  <c r="AU78" i="81" s="1"/>
  <c r="AS53" i="29"/>
  <c r="AL53" i="29"/>
  <c r="AU53" i="29" s="1"/>
  <c r="AS46" i="85"/>
  <c r="AL46" i="85"/>
  <c r="AU46" i="85" s="1"/>
  <c r="AL98" i="81"/>
  <c r="AU98" i="81" s="1"/>
  <c r="AR98" i="81"/>
  <c r="AR100" i="81" s="1"/>
  <c r="AJ21" i="85"/>
  <c r="AK21" i="85"/>
  <c r="AT21" i="85" s="1"/>
  <c r="AJ57" i="85"/>
  <c r="AK57" i="85"/>
  <c r="AT57" i="85" s="1"/>
  <c r="AJ93" i="85"/>
  <c r="AK93" i="85"/>
  <c r="AT93" i="85" s="1"/>
  <c r="AS36" i="81"/>
  <c r="AL36" i="81"/>
  <c r="AU36" i="81" s="1"/>
  <c r="AS66" i="81"/>
  <c r="AL66" i="81"/>
  <c r="AU66" i="81" s="1"/>
  <c r="AS47" i="29"/>
  <c r="AL47" i="29"/>
  <c r="AU47" i="29" s="1"/>
  <c r="AS64" i="85"/>
  <c r="AL64" i="85"/>
  <c r="AU64" i="85" s="1"/>
  <c r="AS82" i="85"/>
  <c r="AL82" i="85"/>
  <c r="AU82" i="8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J11" i="85"/>
  <c r="AK11" i="85"/>
  <c r="AT11" i="85" s="1"/>
  <c r="AJ47" i="85"/>
  <c r="AK47" i="85"/>
  <c r="AT47" i="85" s="1"/>
  <c r="AJ83" i="85"/>
  <c r="AK83" i="85"/>
  <c r="AT83" i="85" s="1"/>
  <c r="AJ86" i="85"/>
  <c r="AK86" i="85"/>
  <c r="AT86" i="85" s="1"/>
  <c r="AS59" i="29"/>
  <c r="AL59" i="29"/>
  <c r="AU59" i="29" s="1"/>
  <c r="AJ52" i="85"/>
  <c r="AI98" i="45"/>
  <c r="AN98" i="45"/>
  <c r="AN100" i="45" s="1"/>
  <c r="AJ95" i="45"/>
  <c r="AK95" i="45"/>
  <c r="AT95" i="45" s="1"/>
  <c r="AJ83" i="45"/>
  <c r="AK83" i="45"/>
  <c r="AT83" i="45" s="1"/>
  <c r="AJ77" i="45"/>
  <c r="AK77" i="45"/>
  <c r="AT77" i="45" s="1"/>
  <c r="AJ71" i="45"/>
  <c r="AK71" i="45"/>
  <c r="AT71" i="45" s="1"/>
  <c r="AJ65" i="45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J41" i="45"/>
  <c r="AK41" i="45"/>
  <c r="AT41" i="45" s="1"/>
  <c r="AJ35" i="45"/>
  <c r="AK35" i="45"/>
  <c r="AT35" i="45" s="1"/>
  <c r="AJ29" i="45"/>
  <c r="AK29" i="45"/>
  <c r="AT29" i="45" s="1"/>
  <c r="AJ23" i="45"/>
  <c r="AK23" i="45"/>
  <c r="AT23" i="45" s="1"/>
  <c r="AK17" i="45"/>
  <c r="AT17" i="45" s="1"/>
  <c r="AJ17" i="45"/>
  <c r="AJ11" i="45"/>
  <c r="AK11" i="45"/>
  <c r="AT11" i="45" s="1"/>
  <c r="AJ18" i="85"/>
  <c r="AK18" i="85"/>
  <c r="AT18" i="85" s="1"/>
  <c r="AJ54" i="85"/>
  <c r="AK54" i="85"/>
  <c r="AT54" i="85" s="1"/>
  <c r="AJ90" i="85"/>
  <c r="AK90" i="85"/>
  <c r="AT90" i="85" s="1"/>
  <c r="AJ7" i="85"/>
  <c r="AK7" i="85"/>
  <c r="AT7" i="85" s="1"/>
  <c r="AJ43" i="85"/>
  <c r="AK43" i="85"/>
  <c r="AT43" i="85" s="1"/>
  <c r="AJ79" i="85"/>
  <c r="AK79" i="85"/>
  <c r="AT79" i="85" s="1"/>
  <c r="AJ74" i="85"/>
  <c r="AK74" i="85"/>
  <c r="AT74" i="85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J27" i="85"/>
  <c r="AK27" i="85"/>
  <c r="AT27" i="85" s="1"/>
  <c r="AJ63" i="85"/>
  <c r="AK63" i="85"/>
  <c r="AT63" i="85" s="1"/>
  <c r="AJ17" i="85"/>
  <c r="AK17" i="85"/>
  <c r="AT17" i="85" s="1"/>
  <c r="AJ53" i="85"/>
  <c r="AK53" i="85"/>
  <c r="AT53" i="85" s="1"/>
  <c r="AJ89" i="85"/>
  <c r="AK89" i="85"/>
  <c r="AT89" i="85" s="1"/>
  <c r="Y96" i="73"/>
  <c r="Z96" i="73" s="1"/>
  <c r="X96" i="73"/>
  <c r="AJ89" i="45"/>
  <c r="AK89" i="45"/>
  <c r="AT89" i="45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94" i="81"/>
  <c r="AL94" i="81"/>
  <c r="AU94" i="81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J96" i="45"/>
  <c r="AK96" i="45"/>
  <c r="AT96" i="45" s="1"/>
  <c r="AJ88" i="45"/>
  <c r="AK88" i="45"/>
  <c r="AT88" i="45" s="1"/>
  <c r="AJ82" i="45"/>
  <c r="AK82" i="45"/>
  <c r="AT82" i="45" s="1"/>
  <c r="AJ76" i="45"/>
  <c r="AK76" i="45"/>
  <c r="AT76" i="45" s="1"/>
  <c r="AJ70" i="45"/>
  <c r="AK70" i="45"/>
  <c r="AT70" i="45" s="1"/>
  <c r="AJ64" i="45"/>
  <c r="AK64" i="45"/>
  <c r="AT64" i="45" s="1"/>
  <c r="AJ58" i="45"/>
  <c r="AK58" i="45"/>
  <c r="AT58" i="45" s="1"/>
  <c r="AJ52" i="45"/>
  <c r="AK52" i="45"/>
  <c r="AT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J24" i="85"/>
  <c r="AK24" i="85"/>
  <c r="AT24" i="85" s="1"/>
  <c r="AJ60" i="85"/>
  <c r="AK60" i="85"/>
  <c r="AT60" i="85" s="1"/>
  <c r="AJ95" i="85"/>
  <c r="AK95" i="85"/>
  <c r="AT95" i="85" s="1"/>
  <c r="AS18" i="81"/>
  <c r="AL18" i="81"/>
  <c r="AU18" i="81" s="1"/>
  <c r="AS89" i="29"/>
  <c r="AL89" i="29"/>
  <c r="AU89" i="29" s="1"/>
  <c r="AS58" i="85"/>
  <c r="AL58" i="85"/>
  <c r="AU58" i="85" s="1"/>
  <c r="AS9" i="81"/>
  <c r="AL9" i="81"/>
  <c r="AU9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J13" i="85"/>
  <c r="AK13" i="85"/>
  <c r="AT13" i="85" s="1"/>
  <c r="AJ49" i="85"/>
  <c r="AK49" i="85"/>
  <c r="AT49" i="85" s="1"/>
  <c r="AJ85" i="85"/>
  <c r="AK85" i="85"/>
  <c r="AT85" i="85" s="1"/>
  <c r="AS24" i="81"/>
  <c r="AL24" i="81"/>
  <c r="AU24" i="81" s="1"/>
  <c r="AS90" i="81"/>
  <c r="AL90" i="81"/>
  <c r="AU90" i="81" s="1"/>
  <c r="AS71" i="29"/>
  <c r="AL71" i="29"/>
  <c r="AU71" i="29" s="1"/>
  <c r="AJ10" i="85"/>
  <c r="AK10" i="85"/>
  <c r="AT10" i="85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5" i="29"/>
  <c r="AL5" i="29"/>
  <c r="AU5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J98" i="85"/>
  <c r="AS98" i="85" s="1"/>
  <c r="AK98" i="85"/>
  <c r="AT98" i="85" s="1"/>
  <c r="AS95" i="81"/>
  <c r="AL95" i="81"/>
  <c r="AU95" i="81" s="1"/>
  <c r="AS77" i="29"/>
  <c r="AL77" i="29"/>
  <c r="AU77" i="29" s="1"/>
  <c r="AS76" i="85"/>
  <c r="AL76" i="85"/>
  <c r="AU76" i="85" s="1"/>
  <c r="AI97" i="41"/>
  <c r="AN97" i="41"/>
  <c r="AJ33" i="85"/>
  <c r="AK33" i="85"/>
  <c r="AT33" i="85" s="1"/>
  <c r="AJ69" i="85"/>
  <c r="AK69" i="85"/>
  <c r="AT69" i="85" s="1"/>
  <c r="AS6" i="81"/>
  <c r="AL6" i="81"/>
  <c r="AU6" i="81" s="1"/>
  <c r="AS48" i="81"/>
  <c r="AL48" i="81"/>
  <c r="AU48" i="81" s="1"/>
  <c r="AS84" i="81"/>
  <c r="AL84" i="81"/>
  <c r="AU84" i="81" s="1"/>
  <c r="AS83" i="29"/>
  <c r="AL83" i="29"/>
  <c r="AU83" i="29" s="1"/>
  <c r="AS29" i="29"/>
  <c r="AL29" i="29"/>
  <c r="AU29" i="29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J23" i="85"/>
  <c r="AK23" i="85"/>
  <c r="AT23" i="85" s="1"/>
  <c r="AJ59" i="85"/>
  <c r="AK59" i="85"/>
  <c r="AT59" i="85" s="1"/>
  <c r="AJ94" i="85"/>
  <c r="AK94" i="85"/>
  <c r="AT94" i="85" s="1"/>
  <c r="AS30" i="81"/>
  <c r="AL30" i="81"/>
  <c r="AU30" i="81" s="1"/>
  <c r="AS94" i="29"/>
  <c r="AL94" i="29"/>
  <c r="AU94" i="29" s="1"/>
  <c r="AJ88" i="85"/>
  <c r="AS3" i="29"/>
  <c r="AL3" i="29"/>
  <c r="AU3" i="29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X14" i="45"/>
  <c r="S14" i="45" s="1"/>
  <c r="AC14" i="45" s="1"/>
  <c r="AB15" i="45" s="1"/>
  <c r="AX8" i="45"/>
  <c r="S8" i="45" s="1"/>
  <c r="AC8" i="45" s="1"/>
  <c r="AB9" i="45" s="1"/>
  <c r="AJ30" i="85"/>
  <c r="AK30" i="85"/>
  <c r="AT30" i="85" s="1"/>
  <c r="AJ66" i="85"/>
  <c r="AK66" i="85"/>
  <c r="AT66" i="85" s="1"/>
  <c r="AJ20" i="85"/>
  <c r="AK20" i="85"/>
  <c r="AT20" i="85" s="1"/>
  <c r="AH96" i="25"/>
  <c r="AQ96" i="25" s="1"/>
  <c r="AJ19" i="85"/>
  <c r="AK19" i="85"/>
  <c r="AT19" i="85" s="1"/>
  <c r="AJ55" i="85"/>
  <c r="AK55" i="85"/>
  <c r="AT55" i="85" s="1"/>
  <c r="AJ91" i="85"/>
  <c r="AK91" i="85"/>
  <c r="AT91" i="85" s="1"/>
  <c r="Y98" i="93"/>
  <c r="X98" i="93"/>
  <c r="AJ5" i="81"/>
  <c r="AK5" i="81"/>
  <c r="AT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B4" i="85"/>
  <c r="AJ3" i="85"/>
  <c r="AJ39" i="85"/>
  <c r="AK39" i="85"/>
  <c r="AT39" i="85" s="1"/>
  <c r="AJ75" i="85"/>
  <c r="AK75" i="85"/>
  <c r="AT75" i="85" s="1"/>
  <c r="AJ29" i="85"/>
  <c r="AK29" i="85"/>
  <c r="AT29" i="85" s="1"/>
  <c r="AJ65" i="85"/>
  <c r="AK65" i="85"/>
  <c r="AT65" i="85" s="1"/>
  <c r="AJ14" i="85"/>
  <c r="AK14" i="85"/>
  <c r="AT14" i="85" s="1"/>
  <c r="AS3" i="81"/>
  <c r="AL3" i="81"/>
  <c r="AU3" i="81" s="1"/>
  <c r="AJ6" i="85"/>
  <c r="AE96" i="73" l="1"/>
  <c r="AF96" i="73"/>
  <c r="AO96" i="73" s="1"/>
  <c r="W97" i="73"/>
  <c r="AG96" i="73"/>
  <c r="AP96" i="73" s="1"/>
  <c r="AJ10" i="45"/>
  <c r="AK10" i="45"/>
  <c r="AT10" i="45" s="1"/>
  <c r="AS64" i="45"/>
  <c r="AL64" i="45"/>
  <c r="AU64" i="45" s="1"/>
  <c r="AS17" i="45"/>
  <c r="AL17" i="45"/>
  <c r="AU17" i="45" s="1"/>
  <c r="AS73" i="85"/>
  <c r="AL73" i="85"/>
  <c r="AU73" i="85" s="1"/>
  <c r="AS24" i="45"/>
  <c r="AL24" i="45"/>
  <c r="AU24" i="45" s="1"/>
  <c r="AS60" i="45"/>
  <c r="AL60" i="45"/>
  <c r="AU60" i="45" s="1"/>
  <c r="AS94" i="45"/>
  <c r="AL94" i="45"/>
  <c r="AU94" i="45" s="1"/>
  <c r="AJ4" i="85"/>
  <c r="AK4" i="85"/>
  <c r="AT4" i="85" s="1"/>
  <c r="AT100" i="85" s="1"/>
  <c r="AJ45" i="45"/>
  <c r="AS75" i="85"/>
  <c r="AL75" i="85"/>
  <c r="AU75" i="85" s="1"/>
  <c r="AS20" i="85"/>
  <c r="AL20" i="85"/>
  <c r="AU20" i="85" s="1"/>
  <c r="AS33" i="45"/>
  <c r="AL33" i="45"/>
  <c r="AU33" i="45" s="1"/>
  <c r="AS69" i="45"/>
  <c r="AL69" i="45"/>
  <c r="AU69" i="45" s="1"/>
  <c r="AS89" i="85"/>
  <c r="AL89" i="85"/>
  <c r="AU89" i="85" s="1"/>
  <c r="AS63" i="85"/>
  <c r="AL63" i="85"/>
  <c r="AU63" i="85" s="1"/>
  <c r="AS74" i="85"/>
  <c r="AL74" i="85"/>
  <c r="AU74" i="85" s="1"/>
  <c r="AS18" i="85"/>
  <c r="AL18" i="85"/>
  <c r="AU18" i="85" s="1"/>
  <c r="AS23" i="45"/>
  <c r="AL23" i="45"/>
  <c r="AU23" i="45" s="1"/>
  <c r="AS41" i="45"/>
  <c r="AL41" i="45"/>
  <c r="AU41" i="45" s="1"/>
  <c r="AS59" i="45"/>
  <c r="AL59" i="45"/>
  <c r="AU59" i="45" s="1"/>
  <c r="AS77" i="45"/>
  <c r="AL77" i="45"/>
  <c r="AU77" i="45" s="1"/>
  <c r="AL98" i="45"/>
  <c r="AU98" i="45" s="1"/>
  <c r="AR98" i="45"/>
  <c r="AR100" i="45" s="1"/>
  <c r="AH98" i="41"/>
  <c r="AQ98" i="41" s="1"/>
  <c r="AQ100" i="41" s="1"/>
  <c r="AX3" i="41"/>
  <c r="S3" i="41" s="1"/>
  <c r="AC3" i="41" s="1"/>
  <c r="AZ3" i="41"/>
  <c r="AX4" i="41" s="1"/>
  <c r="S4" i="41" s="1"/>
  <c r="AC4" i="41" s="1"/>
  <c r="AB5" i="41" s="1"/>
  <c r="AX5" i="41"/>
  <c r="S5" i="41" s="1"/>
  <c r="AC5" i="41" s="1"/>
  <c r="AB6" i="41" s="1"/>
  <c r="AX6" i="41"/>
  <c r="S6" i="41" s="1"/>
  <c r="AC6" i="41" s="1"/>
  <c r="AB7" i="41" s="1"/>
  <c r="AX7" i="41"/>
  <c r="S7" i="41" s="1"/>
  <c r="AC7" i="41" s="1"/>
  <c r="AB8" i="41" s="1"/>
  <c r="AX8" i="41"/>
  <c r="S8" i="41" s="1"/>
  <c r="AC8" i="41" s="1"/>
  <c r="AB9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2" i="41"/>
  <c r="S12" i="41" s="1"/>
  <c r="AC12" i="41" s="1"/>
  <c r="AB13" i="41" s="1"/>
  <c r="AX13" i="41"/>
  <c r="S13" i="41" s="1"/>
  <c r="AC13" i="41" s="1"/>
  <c r="AB14" i="41" s="1"/>
  <c r="AX14" i="41"/>
  <c r="S14" i="41" s="1"/>
  <c r="AC14" i="41" s="1"/>
  <c r="AB15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8" i="41"/>
  <c r="S18" i="41" s="1"/>
  <c r="AC18" i="41" s="1"/>
  <c r="AB19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6" i="41"/>
  <c r="S96" i="41" s="1"/>
  <c r="AC96" i="41" s="1"/>
  <c r="AB97" i="41" s="1"/>
  <c r="AX94" i="41"/>
  <c r="S94" i="41" s="1"/>
  <c r="AC94" i="41" s="1"/>
  <c r="AB95" i="41" s="1"/>
  <c r="AX95" i="41"/>
  <c r="S95" i="41" s="1"/>
  <c r="AC95" i="41" s="1"/>
  <c r="AB96" i="41" s="1"/>
  <c r="AX93" i="41"/>
  <c r="S93" i="41" s="1"/>
  <c r="AC93" i="41" s="1"/>
  <c r="AB94" i="41" s="1"/>
  <c r="AX97" i="41"/>
  <c r="S97" i="41" s="1"/>
  <c r="AC97" i="41" s="1"/>
  <c r="AB98" i="41" s="1"/>
  <c r="AN96" i="25"/>
  <c r="AI96" i="25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79" i="45"/>
  <c r="AL79" i="45"/>
  <c r="AU79" i="45" s="1"/>
  <c r="AS97" i="45"/>
  <c r="AL97" i="45"/>
  <c r="AU97" i="45" s="1"/>
  <c r="AS45" i="85"/>
  <c r="AL45" i="85"/>
  <c r="AU45" i="85" s="1"/>
  <c r="AJ32" i="45"/>
  <c r="AK32" i="45"/>
  <c r="AT32" i="45" s="1"/>
  <c r="AS3" i="85"/>
  <c r="AL3" i="85"/>
  <c r="AU3" i="85" s="1"/>
  <c r="AH98" i="93"/>
  <c r="AQ98" i="93" s="1"/>
  <c r="AQ100" i="93" s="1"/>
  <c r="AX3" i="93"/>
  <c r="S3" i="93" s="1"/>
  <c r="AC3" i="93" s="1"/>
  <c r="AZ3" i="93"/>
  <c r="AX5" i="93" s="1"/>
  <c r="S5" i="93" s="1"/>
  <c r="AC5" i="93" s="1"/>
  <c r="AB6" i="93" s="1"/>
  <c r="AX8" i="93"/>
  <c r="S8" i="93" s="1"/>
  <c r="AC8" i="93" s="1"/>
  <c r="AB9" i="93" s="1"/>
  <c r="AX9" i="93"/>
  <c r="S9" i="93" s="1"/>
  <c r="AC9" i="93" s="1"/>
  <c r="AB10" i="93" s="1"/>
  <c r="AX10" i="93"/>
  <c r="S10" i="93" s="1"/>
  <c r="AC10" i="93" s="1"/>
  <c r="AB11" i="93" s="1"/>
  <c r="AX11" i="93"/>
  <c r="S11" i="93" s="1"/>
  <c r="AC11" i="93" s="1"/>
  <c r="AB12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6" i="93"/>
  <c r="S16" i="93" s="1"/>
  <c r="AC16" i="93" s="1"/>
  <c r="AB17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5" i="93"/>
  <c r="S95" i="93" s="1"/>
  <c r="AC95" i="93" s="1"/>
  <c r="AB96" i="93" s="1"/>
  <c r="AX96" i="93"/>
  <c r="S96" i="93" s="1"/>
  <c r="AC96" i="93" s="1"/>
  <c r="AB97" i="93" s="1"/>
  <c r="AX94" i="93"/>
  <c r="S94" i="93" s="1"/>
  <c r="AC94" i="93" s="1"/>
  <c r="AB95" i="93" s="1"/>
  <c r="AX97" i="93"/>
  <c r="S97" i="93" s="1"/>
  <c r="AC97" i="93" s="1"/>
  <c r="AB98" i="93" s="1"/>
  <c r="AJ46" i="45"/>
  <c r="AK46" i="45"/>
  <c r="AT46" i="45" s="1"/>
  <c r="AS82" i="45"/>
  <c r="AL82" i="45"/>
  <c r="AU82" i="45" s="1"/>
  <c r="AS47" i="85"/>
  <c r="AL47" i="85"/>
  <c r="AU47" i="85" s="1"/>
  <c r="AS50" i="85"/>
  <c r="AL50" i="85"/>
  <c r="AU50" i="85" s="1"/>
  <c r="AS84" i="85"/>
  <c r="AL84" i="85"/>
  <c r="AU84" i="85" s="1"/>
  <c r="AS42" i="45"/>
  <c r="AL42" i="45"/>
  <c r="AU42" i="45" s="1"/>
  <c r="AS78" i="45"/>
  <c r="AL78" i="45"/>
  <c r="AU78" i="45" s="1"/>
  <c r="AS41" i="85"/>
  <c r="AL41" i="85"/>
  <c r="AU41" i="85" s="1"/>
  <c r="AS51" i="85"/>
  <c r="AL51" i="85"/>
  <c r="AU51" i="85" s="1"/>
  <c r="AS29" i="85"/>
  <c r="AL29" i="85"/>
  <c r="AU29" i="85" s="1"/>
  <c r="AS30" i="85"/>
  <c r="AL30" i="85"/>
  <c r="AU30" i="85" s="1"/>
  <c r="AS27" i="45"/>
  <c r="AL27" i="45"/>
  <c r="AU27" i="45" s="1"/>
  <c r="AS63" i="45"/>
  <c r="AL63" i="45"/>
  <c r="AU63" i="45" s="1"/>
  <c r="AS81" i="45"/>
  <c r="AL81" i="45"/>
  <c r="AU81" i="45" s="1"/>
  <c r="AS14" i="85"/>
  <c r="AL14" i="85"/>
  <c r="AU14" i="85" s="1"/>
  <c r="AJ15" i="45"/>
  <c r="AK15" i="45"/>
  <c r="AT15" i="45" s="1"/>
  <c r="AS51" i="45"/>
  <c r="AL51" i="45"/>
  <c r="AU51" i="45" s="1"/>
  <c r="AS87" i="45"/>
  <c r="AL87" i="45"/>
  <c r="AU87" i="45" s="1"/>
  <c r="AK28" i="45"/>
  <c r="AT28" i="45" s="1"/>
  <c r="AJ28" i="45"/>
  <c r="AS7" i="85"/>
  <c r="AL7" i="85"/>
  <c r="AU7" i="85" s="1"/>
  <c r="AS91" i="85"/>
  <c r="AL91" i="85"/>
  <c r="AU91" i="85" s="1"/>
  <c r="AS59" i="85"/>
  <c r="AL59" i="85"/>
  <c r="AU59" i="85" s="1"/>
  <c r="AS33" i="85"/>
  <c r="AL33" i="85"/>
  <c r="AU33" i="85" s="1"/>
  <c r="AS85" i="85"/>
  <c r="AL85" i="85"/>
  <c r="AU85" i="85" s="1"/>
  <c r="AS24" i="85"/>
  <c r="AL24" i="85"/>
  <c r="AU24" i="85" s="1"/>
  <c r="AK34" i="45"/>
  <c r="AT34" i="45" s="1"/>
  <c r="AJ34" i="45"/>
  <c r="AS58" i="45"/>
  <c r="AL58" i="45"/>
  <c r="AU58" i="45" s="1"/>
  <c r="AS76" i="45"/>
  <c r="AL76" i="45"/>
  <c r="AU76" i="45" s="1"/>
  <c r="AS96" i="45"/>
  <c r="AL96" i="45"/>
  <c r="AU96" i="45" s="1"/>
  <c r="AS89" i="45"/>
  <c r="AL89" i="45"/>
  <c r="AU89" i="45" s="1"/>
  <c r="AS52" i="85"/>
  <c r="AL52" i="85"/>
  <c r="AU52" i="85" s="1"/>
  <c r="AS83" i="85"/>
  <c r="AL83" i="85"/>
  <c r="AU83" i="85" s="1"/>
  <c r="AS93" i="85"/>
  <c r="AL93" i="85"/>
  <c r="AU93" i="85" s="1"/>
  <c r="AR94" i="37"/>
  <c r="AS92" i="85"/>
  <c r="AL92" i="85"/>
  <c r="AU92" i="85" s="1"/>
  <c r="AS80" i="85"/>
  <c r="AL80" i="85"/>
  <c r="AU80" i="85" s="1"/>
  <c r="AS12" i="85"/>
  <c r="AL12" i="85"/>
  <c r="AU12" i="8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77" i="85"/>
  <c r="AL77" i="85"/>
  <c r="AU77" i="85" s="1"/>
  <c r="AS87" i="85"/>
  <c r="AL87" i="85"/>
  <c r="AU87" i="85" s="1"/>
  <c r="AS62" i="85"/>
  <c r="AL62" i="85"/>
  <c r="AU62" i="85" s="1"/>
  <c r="AR95" i="73"/>
  <c r="AS35" i="85"/>
  <c r="AL35" i="85"/>
  <c r="AU35" i="85" s="1"/>
  <c r="AS96" i="85"/>
  <c r="AL96" i="85"/>
  <c r="AU96" i="85" s="1"/>
  <c r="AS36" i="85"/>
  <c r="AL36" i="85"/>
  <c r="AU36" i="85" s="1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S55" i="85"/>
  <c r="AL55" i="85"/>
  <c r="AU55" i="85" s="1"/>
  <c r="AU100" i="29"/>
  <c r="C11" i="29" s="1"/>
  <c r="AS6" i="85"/>
  <c r="AL6" i="85"/>
  <c r="AU6" i="85" s="1"/>
  <c r="AS65" i="85"/>
  <c r="AL65" i="85"/>
  <c r="AU65" i="85" s="1"/>
  <c r="AS39" i="85"/>
  <c r="AL39" i="85"/>
  <c r="AU39" i="85" s="1"/>
  <c r="AS5" i="81"/>
  <c r="AL5" i="81"/>
  <c r="AU5" i="81" s="1"/>
  <c r="AS66" i="85"/>
  <c r="AL66" i="85"/>
  <c r="AU66" i="8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J5" i="45"/>
  <c r="AK5" i="45"/>
  <c r="AT5" i="45" s="1"/>
  <c r="AJ40" i="45"/>
  <c r="AK40" i="45"/>
  <c r="AT40" i="45" s="1"/>
  <c r="AH96" i="73"/>
  <c r="AQ96" i="73" s="1"/>
  <c r="AS53" i="85"/>
  <c r="AL53" i="85"/>
  <c r="AU53" i="85" s="1"/>
  <c r="AS27" i="85"/>
  <c r="AL27" i="85"/>
  <c r="AU27" i="85" s="1"/>
  <c r="AS79" i="85"/>
  <c r="AL79" i="85"/>
  <c r="AU79" i="85" s="1"/>
  <c r="AS90" i="85"/>
  <c r="AL90" i="85"/>
  <c r="AU90" i="85" s="1"/>
  <c r="AS11" i="45"/>
  <c r="AL11" i="45"/>
  <c r="AU11" i="45" s="1"/>
  <c r="AS29" i="45"/>
  <c r="AL29" i="45"/>
  <c r="AU29" i="45" s="1"/>
  <c r="AS47" i="45"/>
  <c r="AL47" i="45"/>
  <c r="AU47" i="45" s="1"/>
  <c r="AS65" i="45"/>
  <c r="AL65" i="45"/>
  <c r="AU65" i="45" s="1"/>
  <c r="AS83" i="45"/>
  <c r="AL83" i="45"/>
  <c r="AU83" i="45" s="1"/>
  <c r="Z98" i="41"/>
  <c r="AS26" i="85"/>
  <c r="AL26" i="85"/>
  <c r="AU26" i="85" s="1"/>
  <c r="AS67" i="85"/>
  <c r="AL67" i="85"/>
  <c r="AU67" i="85" s="1"/>
  <c r="Y97" i="33"/>
  <c r="Z97" i="33" s="1"/>
  <c r="X97" i="33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6" i="85"/>
  <c r="AL16" i="85"/>
  <c r="AU16" i="85" s="1"/>
  <c r="AS9" i="85"/>
  <c r="AL9" i="85"/>
  <c r="AU9" i="85" s="1"/>
  <c r="AJ8" i="45"/>
  <c r="AK8" i="45"/>
  <c r="AT8" i="45" s="1"/>
  <c r="AS23" i="85"/>
  <c r="AL23" i="85"/>
  <c r="AU23" i="85" s="1"/>
  <c r="AS57" i="85"/>
  <c r="AL57" i="85"/>
  <c r="AU57" i="85" s="1"/>
  <c r="AS6" i="45"/>
  <c r="AL6" i="45"/>
  <c r="AU6" i="45" s="1"/>
  <c r="Z97" i="25"/>
  <c r="Y97" i="25"/>
  <c r="X97" i="25"/>
  <c r="AS78" i="85"/>
  <c r="AL78" i="85"/>
  <c r="AU78" i="85" s="1"/>
  <c r="AN96" i="33"/>
  <c r="AI96" i="33"/>
  <c r="AS38" i="85"/>
  <c r="AL38" i="85"/>
  <c r="AU38" i="85" s="1"/>
  <c r="AS61" i="85"/>
  <c r="AL61" i="85"/>
  <c r="AU61" i="85" s="1"/>
  <c r="AS44" i="85"/>
  <c r="AL44" i="85"/>
  <c r="AU44" i="85" s="1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S4" i="29"/>
  <c r="AS100" i="29" s="1"/>
  <c r="AL4" i="29"/>
  <c r="AU4" i="29" s="1"/>
  <c r="AR97" i="41"/>
  <c r="AS56" i="85"/>
  <c r="AL56" i="85"/>
  <c r="AU56" i="85" s="1"/>
  <c r="AS31" i="85"/>
  <c r="AL31" i="85"/>
  <c r="AU31" i="85" s="1"/>
  <c r="AS19" i="45"/>
  <c r="AL19" i="45"/>
  <c r="AU19" i="45" s="1"/>
  <c r="AS37" i="45"/>
  <c r="AL37" i="45"/>
  <c r="AU37" i="45" s="1"/>
  <c r="AS55" i="45"/>
  <c r="AL55" i="45"/>
  <c r="AU55" i="45" s="1"/>
  <c r="AS73" i="45"/>
  <c r="AL73" i="45"/>
  <c r="AU73" i="45" s="1"/>
  <c r="AS91" i="45"/>
  <c r="AL91" i="45"/>
  <c r="AU91" i="45" s="1"/>
  <c r="AS4" i="81"/>
  <c r="AS100" i="81" s="1"/>
  <c r="AL4" i="81"/>
  <c r="AU4" i="81" s="1"/>
  <c r="AS81" i="85"/>
  <c r="AL81" i="85"/>
  <c r="AU81" i="85" s="1"/>
  <c r="AS8" i="85"/>
  <c r="AL8" i="85"/>
  <c r="AU8" i="85" s="1"/>
  <c r="AH95" i="37"/>
  <c r="AQ95" i="37" s="1"/>
  <c r="AJ20" i="45"/>
  <c r="AK20" i="45"/>
  <c r="AT20" i="45" s="1"/>
  <c r="AS3" i="45"/>
  <c r="AL3" i="45"/>
  <c r="AU3" i="45" s="1"/>
  <c r="AS49" i="85"/>
  <c r="AL49" i="85"/>
  <c r="AU49" i="85" s="1"/>
  <c r="AS95" i="85"/>
  <c r="AL95" i="85"/>
  <c r="AU95" i="85" s="1"/>
  <c r="AK16" i="45"/>
  <c r="AT16" i="45" s="1"/>
  <c r="AJ16" i="45"/>
  <c r="AS17" i="85"/>
  <c r="AL17" i="85"/>
  <c r="AU17" i="85" s="1"/>
  <c r="AS43" i="85"/>
  <c r="AL43" i="85"/>
  <c r="AU43" i="85" s="1"/>
  <c r="AS54" i="85"/>
  <c r="AL54" i="85"/>
  <c r="AU54" i="85" s="1"/>
  <c r="AS35" i="45"/>
  <c r="AL35" i="45"/>
  <c r="AU35" i="45" s="1"/>
  <c r="AS53" i="45"/>
  <c r="AL53" i="45"/>
  <c r="AU53" i="45" s="1"/>
  <c r="AS71" i="45"/>
  <c r="AL71" i="45"/>
  <c r="AU71" i="45" s="1"/>
  <c r="AS95" i="45"/>
  <c r="AL95" i="45"/>
  <c r="AU95" i="45" s="1"/>
  <c r="Z98" i="93"/>
  <c r="AS19" i="85"/>
  <c r="AL19" i="85"/>
  <c r="AU19" i="85" s="1"/>
  <c r="AJ9" i="45"/>
  <c r="AK9" i="45"/>
  <c r="AT9" i="45" s="1"/>
  <c r="AS88" i="85"/>
  <c r="AL88" i="85"/>
  <c r="AU88" i="85" s="1"/>
  <c r="AS94" i="85"/>
  <c r="AL94" i="85"/>
  <c r="AU94" i="85" s="1"/>
  <c r="AS69" i="85"/>
  <c r="AL69" i="85"/>
  <c r="AU69" i="85" s="1"/>
  <c r="AS10" i="85"/>
  <c r="AL10" i="85"/>
  <c r="AU10" i="85" s="1"/>
  <c r="AS13" i="85"/>
  <c r="AL13" i="85"/>
  <c r="AU13" i="85" s="1"/>
  <c r="AS60" i="85"/>
  <c r="AL60" i="85"/>
  <c r="AU60" i="85" s="1"/>
  <c r="AK22" i="45"/>
  <c r="AT22" i="45" s="1"/>
  <c r="AJ22" i="45"/>
  <c r="AS52" i="45"/>
  <c r="AL52" i="45"/>
  <c r="AU52" i="45" s="1"/>
  <c r="AS70" i="45"/>
  <c r="AL70" i="45"/>
  <c r="AU70" i="45" s="1"/>
  <c r="AS88" i="45"/>
  <c r="AL88" i="45"/>
  <c r="AU88" i="45" s="1"/>
  <c r="AS86" i="85"/>
  <c r="AL86" i="85"/>
  <c r="AU86" i="85" s="1"/>
  <c r="AS11" i="85"/>
  <c r="AL11" i="85"/>
  <c r="AU11" i="85" s="1"/>
  <c r="AS21" i="85"/>
  <c r="AL21" i="85"/>
  <c r="AU21" i="85" s="1"/>
  <c r="AS37" i="85"/>
  <c r="AL37" i="85"/>
  <c r="AU37" i="85" s="1"/>
  <c r="AS48" i="85"/>
  <c r="AL48" i="85"/>
  <c r="AU48" i="85" s="1"/>
  <c r="AS12" i="45"/>
  <c r="AL12" i="45"/>
  <c r="AU12" i="45" s="1"/>
  <c r="AS30" i="45"/>
  <c r="AL30" i="45"/>
  <c r="AU30" i="45" s="1"/>
  <c r="AS48" i="45"/>
  <c r="AL48" i="45"/>
  <c r="AU48" i="45" s="1"/>
  <c r="AS66" i="45"/>
  <c r="AL66" i="45"/>
  <c r="AU66" i="45" s="1"/>
  <c r="AS84" i="45"/>
  <c r="AL84" i="45"/>
  <c r="AU84" i="45" s="1"/>
  <c r="AS68" i="85"/>
  <c r="AL68" i="85"/>
  <c r="AU68" i="85" s="1"/>
  <c r="AS5" i="85"/>
  <c r="AL5" i="85"/>
  <c r="AU5" i="85" s="1"/>
  <c r="AS15" i="85"/>
  <c r="AL15" i="85"/>
  <c r="AU15" i="85" s="1"/>
  <c r="AR97" i="93"/>
  <c r="AL98" i="85"/>
  <c r="AU98" i="85" s="1"/>
  <c r="AS42" i="85"/>
  <c r="AL42" i="85"/>
  <c r="AU42" i="85" s="1"/>
  <c r="AS28" i="85"/>
  <c r="AL28" i="85"/>
  <c r="AU28" i="85" s="1"/>
  <c r="AS71" i="85"/>
  <c r="AL71" i="85"/>
  <c r="AU71" i="85" s="1"/>
  <c r="Z95" i="37"/>
  <c r="AS32" i="85"/>
  <c r="AL32" i="85"/>
  <c r="AU32" i="85" s="1"/>
  <c r="AS25" i="85"/>
  <c r="AL25" i="85"/>
  <c r="AU25" i="85" s="1"/>
  <c r="AS72" i="85"/>
  <c r="AL72" i="85"/>
  <c r="AU72" i="8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K4" i="45"/>
  <c r="AT4" i="45" s="1"/>
  <c r="AT100" i="45" s="1"/>
  <c r="AJ4" i="45"/>
  <c r="AU100" i="81" l="1"/>
  <c r="C11" i="81" s="1"/>
  <c r="F34" i="97" s="1"/>
  <c r="AK6" i="93"/>
  <c r="AT6" i="93" s="1"/>
  <c r="AJ5" i="41"/>
  <c r="AK5" i="41"/>
  <c r="AT5" i="41" s="1"/>
  <c r="AE97" i="33"/>
  <c r="AG97" i="33"/>
  <c r="AP97" i="33" s="1"/>
  <c r="AF97" i="33"/>
  <c r="AO97" i="33" s="1"/>
  <c r="W98" i="33"/>
  <c r="AS40" i="45"/>
  <c r="AL40" i="45"/>
  <c r="AU40" i="45" s="1"/>
  <c r="AJ92" i="93"/>
  <c r="AK92" i="93"/>
  <c r="AT92" i="93" s="1"/>
  <c r="AJ86" i="93"/>
  <c r="AK86" i="93"/>
  <c r="AT86" i="93" s="1"/>
  <c r="AJ80" i="93"/>
  <c r="AK80" i="93"/>
  <c r="AT80" i="93" s="1"/>
  <c r="AJ74" i="93"/>
  <c r="AK74" i="93"/>
  <c r="AT74" i="93" s="1"/>
  <c r="AJ68" i="93"/>
  <c r="AK68" i="93"/>
  <c r="AT68" i="93" s="1"/>
  <c r="AJ62" i="93"/>
  <c r="AK62" i="93"/>
  <c r="AT62" i="93" s="1"/>
  <c r="AJ56" i="93"/>
  <c r="AK56" i="93"/>
  <c r="AT56" i="93" s="1"/>
  <c r="AJ50" i="93"/>
  <c r="AK50" i="93"/>
  <c r="AT50" i="93" s="1"/>
  <c r="AJ44" i="93"/>
  <c r="AK44" i="93"/>
  <c r="AT44" i="93" s="1"/>
  <c r="AJ38" i="93"/>
  <c r="AK38" i="93"/>
  <c r="AT38" i="93" s="1"/>
  <c r="AJ32" i="93"/>
  <c r="AK32" i="93"/>
  <c r="AT32" i="93" s="1"/>
  <c r="AJ26" i="93"/>
  <c r="AK26" i="93"/>
  <c r="AT26" i="93" s="1"/>
  <c r="AJ20" i="93"/>
  <c r="AK20" i="93"/>
  <c r="AT20" i="93" s="1"/>
  <c r="AJ14" i="93"/>
  <c r="AK14" i="93"/>
  <c r="AT14" i="93" s="1"/>
  <c r="AX7" i="93"/>
  <c r="S7" i="93" s="1"/>
  <c r="AC7" i="93" s="1"/>
  <c r="AB8" i="93" s="1"/>
  <c r="AJ95" i="41"/>
  <c r="AK95" i="41"/>
  <c r="AT95" i="41" s="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J53" i="41"/>
  <c r="AK53" i="41"/>
  <c r="AT53" i="41" s="1"/>
  <c r="AJ47" i="41"/>
  <c r="AK47" i="41"/>
  <c r="AT47" i="41" s="1"/>
  <c r="AJ41" i="41"/>
  <c r="AK41" i="41"/>
  <c r="AT41" i="41" s="1"/>
  <c r="AJ35" i="41"/>
  <c r="AK35" i="41"/>
  <c r="AT35" i="41" s="1"/>
  <c r="AJ29" i="41"/>
  <c r="AK29" i="41"/>
  <c r="AT29" i="41" s="1"/>
  <c r="AJ23" i="41"/>
  <c r="AK23" i="41"/>
  <c r="AT23" i="41" s="1"/>
  <c r="AJ17" i="41"/>
  <c r="AK17" i="41"/>
  <c r="AT17" i="41" s="1"/>
  <c r="AJ11" i="41"/>
  <c r="AK11" i="41"/>
  <c r="AT11" i="41" s="1"/>
  <c r="AS10" i="45"/>
  <c r="AL10" i="45"/>
  <c r="AU10" i="45" s="1"/>
  <c r="AR96" i="33"/>
  <c r="AS26" i="45"/>
  <c r="AL26" i="45"/>
  <c r="AU26" i="45" s="1"/>
  <c r="AS8" i="45"/>
  <c r="AL8" i="45"/>
  <c r="AU8" i="45" s="1"/>
  <c r="AJ95" i="93"/>
  <c r="AK95" i="93"/>
  <c r="AT95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AR96" i="25"/>
  <c r="AJ97" i="41"/>
  <c r="AK97" i="41"/>
  <c r="AT97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J10" i="41"/>
  <c r="AK10" i="41"/>
  <c r="AT10" i="41" s="1"/>
  <c r="AS45" i="45"/>
  <c r="AL45" i="45"/>
  <c r="AU45" i="45" s="1"/>
  <c r="AG98" i="41"/>
  <c r="AP98" i="41" s="1"/>
  <c r="AP100" i="41" s="1"/>
  <c r="AF98" i="41"/>
  <c r="AO98" i="41" s="1"/>
  <c r="AO100" i="41" s="1"/>
  <c r="AE98" i="41"/>
  <c r="AC98" i="41"/>
  <c r="W96" i="37"/>
  <c r="AG95" i="37"/>
  <c r="AP95" i="37" s="1"/>
  <c r="AF95" i="37"/>
  <c r="AO95" i="37" s="1"/>
  <c r="AE95" i="37"/>
  <c r="AS22" i="45"/>
  <c r="AL22" i="45"/>
  <c r="AU22" i="45" s="1"/>
  <c r="AF98" i="93"/>
  <c r="AO98" i="93" s="1"/>
  <c r="AO100" i="93" s="1"/>
  <c r="AE98" i="93"/>
  <c r="AG98" i="93"/>
  <c r="AP98" i="93" s="1"/>
  <c r="AP100" i="93" s="1"/>
  <c r="AC98" i="93"/>
  <c r="AJ98" i="93" s="1"/>
  <c r="AS98" i="93" s="1"/>
  <c r="AS20" i="45"/>
  <c r="AL20" i="45"/>
  <c r="AU20" i="45" s="1"/>
  <c r="AS5" i="45"/>
  <c r="AL5" i="45"/>
  <c r="AU5" i="45" s="1"/>
  <c r="AS34" i="45"/>
  <c r="AL34" i="45"/>
  <c r="AU34" i="45" s="1"/>
  <c r="AJ97" i="93"/>
  <c r="AK97" i="93"/>
  <c r="AT97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J48" i="93"/>
  <c r="AK48" i="93"/>
  <c r="AT48" i="93" s="1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Y97" i="73"/>
  <c r="Z97" i="73" s="1"/>
  <c r="X97" i="73"/>
  <c r="AS9" i="45"/>
  <c r="AL9" i="45"/>
  <c r="AU9" i="45" s="1"/>
  <c r="AH97" i="25"/>
  <c r="AQ97" i="25" s="1"/>
  <c r="AS38" i="45"/>
  <c r="AL38" i="45"/>
  <c r="AU38" i="45" s="1"/>
  <c r="AJ96" i="93"/>
  <c r="AK96" i="93"/>
  <c r="AT96" i="93" s="1"/>
  <c r="AJ89" i="93"/>
  <c r="AK89" i="93"/>
  <c r="AT89" i="93" s="1"/>
  <c r="AJ83" i="93"/>
  <c r="AK83" i="93"/>
  <c r="AT83" i="93" s="1"/>
  <c r="AJ77" i="93"/>
  <c r="AK77" i="93"/>
  <c r="AT77" i="93" s="1"/>
  <c r="AJ71" i="93"/>
  <c r="AK71" i="93"/>
  <c r="AT71" i="93" s="1"/>
  <c r="AJ65" i="93"/>
  <c r="AK65" i="93"/>
  <c r="AT65" i="93" s="1"/>
  <c r="AJ59" i="93"/>
  <c r="AK59" i="93"/>
  <c r="AT59" i="93" s="1"/>
  <c r="AJ53" i="93"/>
  <c r="AK53" i="93"/>
  <c r="AT53" i="93" s="1"/>
  <c r="AJ47" i="93"/>
  <c r="AK47" i="93"/>
  <c r="AT47" i="93" s="1"/>
  <c r="AJ41" i="93"/>
  <c r="AK41" i="93"/>
  <c r="AT41" i="93" s="1"/>
  <c r="AJ35" i="93"/>
  <c r="AK35" i="93"/>
  <c r="AT35" i="93" s="1"/>
  <c r="AJ29" i="93"/>
  <c r="AK29" i="93"/>
  <c r="AT29" i="93" s="1"/>
  <c r="AJ23" i="93"/>
  <c r="AK23" i="93"/>
  <c r="AT23" i="93" s="1"/>
  <c r="AJ17" i="93"/>
  <c r="AK17" i="93"/>
  <c r="AT17" i="93" s="1"/>
  <c r="AJ11" i="93"/>
  <c r="AK11" i="93"/>
  <c r="AT11" i="93" s="1"/>
  <c r="AX4" i="93"/>
  <c r="S4" i="93" s="1"/>
  <c r="AC4" i="93" s="1"/>
  <c r="AB5" i="93" s="1"/>
  <c r="AJ98" i="41"/>
  <c r="AS98" i="41" s="1"/>
  <c r="AK98" i="41"/>
  <c r="AT98" i="41" s="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J38" i="41"/>
  <c r="AK38" i="41"/>
  <c r="AT38" i="41" s="1"/>
  <c r="AJ32" i="41"/>
  <c r="AK32" i="41"/>
  <c r="AT32" i="41" s="1"/>
  <c r="AJ26" i="41"/>
  <c r="AK26" i="41"/>
  <c r="AT26" i="41" s="1"/>
  <c r="AJ20" i="41"/>
  <c r="AK20" i="41"/>
  <c r="AT20" i="41" s="1"/>
  <c r="AJ14" i="41"/>
  <c r="AK14" i="41"/>
  <c r="AT14" i="41" s="1"/>
  <c r="AJ8" i="41"/>
  <c r="AK8" i="41"/>
  <c r="AT8" i="41" s="1"/>
  <c r="AS4" i="85"/>
  <c r="AS100" i="85" s="1"/>
  <c r="AL4" i="85"/>
  <c r="AU4" i="85" s="1"/>
  <c r="AU100" i="85" s="1"/>
  <c r="C11" i="85" s="1"/>
  <c r="F38" i="97" s="1"/>
  <c r="AS16" i="45"/>
  <c r="AL16" i="45"/>
  <c r="AU16" i="45" s="1"/>
  <c r="AS4" i="45"/>
  <c r="AS100" i="45" s="1"/>
  <c r="AL4" i="45"/>
  <c r="AU4" i="45" s="1"/>
  <c r="AS14" i="45"/>
  <c r="AL14" i="45"/>
  <c r="AU14" i="45" s="1"/>
  <c r="AH97" i="33"/>
  <c r="AQ97" i="33" s="1"/>
  <c r="AS28" i="45"/>
  <c r="AL28" i="45"/>
  <c r="AU28" i="45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32" i="45"/>
  <c r="AL32" i="45"/>
  <c r="AU32" i="45" s="1"/>
  <c r="AJ94" i="41"/>
  <c r="AK94" i="41"/>
  <c r="AT94" i="41" s="1"/>
  <c r="AJ91" i="41"/>
  <c r="AK91" i="41"/>
  <c r="AT91" i="41" s="1"/>
  <c r="AJ85" i="41"/>
  <c r="AK85" i="41"/>
  <c r="AT85" i="41" s="1"/>
  <c r="AJ79" i="41"/>
  <c r="AK79" i="41"/>
  <c r="AT79" i="41" s="1"/>
  <c r="AJ73" i="41"/>
  <c r="AK73" i="41"/>
  <c r="AT73" i="41" s="1"/>
  <c r="AJ67" i="41"/>
  <c r="AK67" i="41"/>
  <c r="AT67" i="41" s="1"/>
  <c r="AJ61" i="41"/>
  <c r="AK61" i="41"/>
  <c r="AT61" i="41" s="1"/>
  <c r="AJ55" i="41"/>
  <c r="AK55" i="41"/>
  <c r="AT55" i="41" s="1"/>
  <c r="AJ49" i="41"/>
  <c r="AK49" i="41"/>
  <c r="AT49" i="41" s="1"/>
  <c r="AJ43" i="41"/>
  <c r="AK43" i="41"/>
  <c r="AT43" i="41" s="1"/>
  <c r="AJ37" i="41"/>
  <c r="AK37" i="41"/>
  <c r="AT37" i="41" s="1"/>
  <c r="AJ31" i="41"/>
  <c r="AK31" i="41"/>
  <c r="AT31" i="41" s="1"/>
  <c r="AJ25" i="41"/>
  <c r="AK25" i="41"/>
  <c r="AT25" i="41" s="1"/>
  <c r="AJ19" i="41"/>
  <c r="AK19" i="41"/>
  <c r="AT19" i="41" s="1"/>
  <c r="AJ13" i="41"/>
  <c r="AK13" i="41"/>
  <c r="AT13" i="41" s="1"/>
  <c r="AJ7" i="41"/>
  <c r="AK7" i="41"/>
  <c r="AT7" i="41" s="1"/>
  <c r="AE97" i="25"/>
  <c r="W98" i="25"/>
  <c r="AG97" i="25"/>
  <c r="AP97" i="25" s="1"/>
  <c r="AF97" i="25"/>
  <c r="AO97" i="25" s="1"/>
  <c r="AS15" i="45"/>
  <c r="AL15" i="45"/>
  <c r="AU15" i="45" s="1"/>
  <c r="AS46" i="45"/>
  <c r="AL46" i="45"/>
  <c r="AU46" i="45" s="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J9" i="93"/>
  <c r="AK9" i="93"/>
  <c r="AT9" i="93" s="1"/>
  <c r="AB4" i="93"/>
  <c r="AJ3" i="93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J30" i="41"/>
  <c r="AK30" i="41"/>
  <c r="AT30" i="41" s="1"/>
  <c r="AJ24" i="41"/>
  <c r="AK24" i="41"/>
  <c r="AT24" i="41" s="1"/>
  <c r="AJ18" i="41"/>
  <c r="AK18" i="41"/>
  <c r="AT18" i="41" s="1"/>
  <c r="AJ12" i="41"/>
  <c r="AK12" i="41"/>
  <c r="AT12" i="41" s="1"/>
  <c r="AJ6" i="41"/>
  <c r="AK6" i="41"/>
  <c r="AT6" i="41" s="1"/>
  <c r="AI96" i="73"/>
  <c r="AN96" i="73"/>
  <c r="AU100" i="45" l="1"/>
  <c r="C11" i="45" s="1"/>
  <c r="W98" i="73"/>
  <c r="AG97" i="73"/>
  <c r="AP97" i="73" s="1"/>
  <c r="AF97" i="73"/>
  <c r="AO97" i="73" s="1"/>
  <c r="AE97" i="73"/>
  <c r="AS34" i="93"/>
  <c r="AL34" i="93"/>
  <c r="AU34" i="93" s="1"/>
  <c r="AS12" i="41"/>
  <c r="AL12" i="41"/>
  <c r="AU12" i="41" s="1"/>
  <c r="AS30" i="41"/>
  <c r="AL30" i="41"/>
  <c r="AU30" i="41" s="1"/>
  <c r="AS48" i="41"/>
  <c r="AL48" i="41"/>
  <c r="AU48" i="41" s="1"/>
  <c r="AS66" i="41"/>
  <c r="AL66" i="41"/>
  <c r="AU66" i="41" s="1"/>
  <c r="AS84" i="41"/>
  <c r="AL84" i="41"/>
  <c r="AU84" i="41" s="1"/>
  <c r="AJ4" i="93"/>
  <c r="AK4" i="93"/>
  <c r="AT4" i="93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8" i="41"/>
  <c r="AL8" i="41"/>
  <c r="AU8" i="41" s="1"/>
  <c r="AS26" i="41"/>
  <c r="AL26" i="41"/>
  <c r="AU26" i="41" s="1"/>
  <c r="AS44" i="41"/>
  <c r="AL44" i="41"/>
  <c r="AU44" i="41" s="1"/>
  <c r="AS62" i="41"/>
  <c r="AL62" i="41"/>
  <c r="AU62" i="41" s="1"/>
  <c r="AS80" i="41"/>
  <c r="AL80" i="41"/>
  <c r="AU80" i="41" s="1"/>
  <c r="AS12" i="93"/>
  <c r="AL12" i="93"/>
  <c r="AU12" i="93" s="1"/>
  <c r="AS30" i="93"/>
  <c r="AL30" i="93"/>
  <c r="AU30" i="93" s="1"/>
  <c r="AS48" i="93"/>
  <c r="AL48" i="93"/>
  <c r="AU48" i="93" s="1"/>
  <c r="AS66" i="93"/>
  <c r="AL66" i="93"/>
  <c r="AU66" i="93" s="1"/>
  <c r="AS84" i="93"/>
  <c r="AL84" i="93"/>
  <c r="AU84" i="93" s="1"/>
  <c r="AS10" i="41"/>
  <c r="AL10" i="41"/>
  <c r="AU10" i="41" s="1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93"/>
  <c r="AL19" i="93"/>
  <c r="AU19" i="93" s="1"/>
  <c r="AS37" i="93"/>
  <c r="AL37" i="93"/>
  <c r="AU37" i="93" s="1"/>
  <c r="AS55" i="93"/>
  <c r="AL55" i="93"/>
  <c r="AU55" i="93" s="1"/>
  <c r="AS73" i="93"/>
  <c r="AL73" i="93"/>
  <c r="AU73" i="93" s="1"/>
  <c r="AS91" i="93"/>
  <c r="AL91" i="93"/>
  <c r="AU91" i="93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I97" i="33"/>
  <c r="AN97" i="33"/>
  <c r="AS52" i="93"/>
  <c r="AL52" i="93"/>
  <c r="AU52" i="93" s="1"/>
  <c r="Y98" i="25"/>
  <c r="Z98" i="25" s="1"/>
  <c r="X98" i="25"/>
  <c r="AS13" i="41"/>
  <c r="AL13" i="41"/>
  <c r="AU13" i="41" s="1"/>
  <c r="AS31" i="41"/>
  <c r="AL31" i="41"/>
  <c r="AU31" i="41" s="1"/>
  <c r="AS49" i="41"/>
  <c r="AL49" i="41"/>
  <c r="AU49" i="41" s="1"/>
  <c r="AS67" i="41"/>
  <c r="AL67" i="41"/>
  <c r="AU67" i="41" s="1"/>
  <c r="AS85" i="41"/>
  <c r="AL85" i="41"/>
  <c r="AU85" i="41" s="1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5" i="93"/>
  <c r="AK5" i="93"/>
  <c r="AT5" i="93" s="1"/>
  <c r="AS23" i="93"/>
  <c r="AL23" i="93"/>
  <c r="AU23" i="93" s="1"/>
  <c r="AS41" i="93"/>
  <c r="AL41" i="93"/>
  <c r="AU41" i="93" s="1"/>
  <c r="AS59" i="93"/>
  <c r="AL59" i="93"/>
  <c r="AU59" i="93" s="1"/>
  <c r="AS77" i="93"/>
  <c r="AL77" i="93"/>
  <c r="AU77" i="93" s="1"/>
  <c r="AS96" i="93"/>
  <c r="AL96" i="93"/>
  <c r="AU96" i="93" s="1"/>
  <c r="AS15" i="41"/>
  <c r="AL15" i="41"/>
  <c r="AU15" i="41" s="1"/>
  <c r="AS33" i="41"/>
  <c r="AL33" i="41"/>
  <c r="AU33" i="41" s="1"/>
  <c r="AS51" i="41"/>
  <c r="AL51" i="41"/>
  <c r="AU51" i="41" s="1"/>
  <c r="AS69" i="41"/>
  <c r="AL69" i="41"/>
  <c r="AU69" i="41" s="1"/>
  <c r="AS87" i="41"/>
  <c r="AL87" i="41"/>
  <c r="AU87" i="41" s="1"/>
  <c r="AN98" i="93"/>
  <c r="AN100" i="93" s="1"/>
  <c r="AI98" i="93"/>
  <c r="AS14" i="93"/>
  <c r="AL14" i="93"/>
  <c r="AU14" i="93" s="1"/>
  <c r="AS32" i="93"/>
  <c r="AL32" i="93"/>
  <c r="AU32" i="93" s="1"/>
  <c r="AS50" i="93"/>
  <c r="AL50" i="93"/>
  <c r="AU50" i="93" s="1"/>
  <c r="AS68" i="93"/>
  <c r="AL68" i="93"/>
  <c r="AU68" i="93" s="1"/>
  <c r="AS86" i="93"/>
  <c r="AL86" i="93"/>
  <c r="AU86" i="93" s="1"/>
  <c r="AS3" i="93"/>
  <c r="AL3" i="93"/>
  <c r="AU3" i="93" s="1"/>
  <c r="AS61" i="41"/>
  <c r="AL61" i="41"/>
  <c r="AU61" i="41" s="1"/>
  <c r="AS16" i="93"/>
  <c r="AL16" i="93"/>
  <c r="AU16" i="93" s="1"/>
  <c r="AS88" i="93"/>
  <c r="AL88" i="93"/>
  <c r="AU88" i="93" s="1"/>
  <c r="AS17" i="93"/>
  <c r="AL17" i="93"/>
  <c r="AU17" i="93" s="1"/>
  <c r="AR96" i="73"/>
  <c r="AS36" i="41"/>
  <c r="AL36" i="41"/>
  <c r="AU36" i="41" s="1"/>
  <c r="AS72" i="41"/>
  <c r="AL72" i="41"/>
  <c r="AU72" i="41" s="1"/>
  <c r="AS90" i="41"/>
  <c r="AL90" i="41"/>
  <c r="AU90" i="41" s="1"/>
  <c r="AS9" i="93"/>
  <c r="AL9" i="93"/>
  <c r="AU9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S14" i="41"/>
  <c r="AL14" i="41"/>
  <c r="AU14" i="41" s="1"/>
  <c r="AS32" i="41"/>
  <c r="AL32" i="41"/>
  <c r="AU32" i="41" s="1"/>
  <c r="AS50" i="41"/>
  <c r="AL50" i="41"/>
  <c r="AU50" i="41" s="1"/>
  <c r="AS68" i="41"/>
  <c r="AL68" i="41"/>
  <c r="AU68" i="41" s="1"/>
  <c r="AS86" i="41"/>
  <c r="AL86" i="41"/>
  <c r="AU86" i="41" s="1"/>
  <c r="AS3" i="41"/>
  <c r="AL3" i="41"/>
  <c r="AU3" i="41" s="1"/>
  <c r="AS18" i="93"/>
  <c r="AL18" i="93"/>
  <c r="AU18" i="93" s="1"/>
  <c r="AS36" i="93"/>
  <c r="AL36" i="93"/>
  <c r="AU36" i="93" s="1"/>
  <c r="AS54" i="93"/>
  <c r="AL54" i="93"/>
  <c r="AU54" i="93" s="1"/>
  <c r="AS72" i="93"/>
  <c r="AL72" i="93"/>
  <c r="AU72" i="93" s="1"/>
  <c r="AS90" i="93"/>
  <c r="AL90" i="93"/>
  <c r="AU90" i="93" s="1"/>
  <c r="X96" i="37"/>
  <c r="Y96" i="37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5" i="93"/>
  <c r="AL95" i="93"/>
  <c r="AU95" i="93" s="1"/>
  <c r="AS17" i="41"/>
  <c r="AL17" i="41"/>
  <c r="AU17" i="41" s="1"/>
  <c r="AS35" i="41"/>
  <c r="AL35" i="41"/>
  <c r="AU35" i="41" s="1"/>
  <c r="AS53" i="41"/>
  <c r="AL53" i="41"/>
  <c r="AU53" i="41" s="1"/>
  <c r="AS71" i="41"/>
  <c r="AL71" i="41"/>
  <c r="AU71" i="41" s="1"/>
  <c r="AS89" i="41"/>
  <c r="AL89" i="41"/>
  <c r="AU89" i="41" s="1"/>
  <c r="AS7" i="41"/>
  <c r="AL7" i="41"/>
  <c r="AU7" i="41" s="1"/>
  <c r="AS43" i="41"/>
  <c r="AL43" i="41"/>
  <c r="AU43" i="41" s="1"/>
  <c r="AS94" i="41"/>
  <c r="AL94" i="41"/>
  <c r="AU94" i="41" s="1"/>
  <c r="AS70" i="93"/>
  <c r="AL70" i="93"/>
  <c r="AU70" i="93" s="1"/>
  <c r="AS35" i="93"/>
  <c r="AL35" i="93"/>
  <c r="AU35" i="93" s="1"/>
  <c r="AS54" i="41"/>
  <c r="AL54" i="41"/>
  <c r="AU54" i="41" s="1"/>
  <c r="AI97" i="25"/>
  <c r="AN97" i="25"/>
  <c r="AS19" i="41"/>
  <c r="AL19" i="41"/>
  <c r="AU19" i="41" s="1"/>
  <c r="AS37" i="41"/>
  <c r="AL37" i="41"/>
  <c r="AU37" i="41" s="1"/>
  <c r="AS55" i="41"/>
  <c r="AL55" i="41"/>
  <c r="AU55" i="41" s="1"/>
  <c r="AS73" i="41"/>
  <c r="AL73" i="41"/>
  <c r="AU73" i="41" s="1"/>
  <c r="AS91" i="41"/>
  <c r="AL91" i="41"/>
  <c r="AU91" i="41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J4" i="41"/>
  <c r="AK4" i="41"/>
  <c r="AT4" i="41" s="1"/>
  <c r="AT100" i="41" s="1"/>
  <c r="AS21" i="41"/>
  <c r="AL21" i="41"/>
  <c r="AU21" i="41" s="1"/>
  <c r="AS39" i="41"/>
  <c r="AL39" i="41"/>
  <c r="AU39" i="41" s="1"/>
  <c r="AS57" i="41"/>
  <c r="AL57" i="41"/>
  <c r="AU57" i="41" s="1"/>
  <c r="AS75" i="41"/>
  <c r="AL75" i="41"/>
  <c r="AU75" i="41" s="1"/>
  <c r="AS93" i="41"/>
  <c r="AL93" i="41"/>
  <c r="AU93" i="41" s="1"/>
  <c r="AS20" i="93"/>
  <c r="AL20" i="93"/>
  <c r="AU20" i="93" s="1"/>
  <c r="AS38" i="93"/>
  <c r="AL38" i="93"/>
  <c r="AU38" i="93" s="1"/>
  <c r="AS56" i="93"/>
  <c r="AL56" i="93"/>
  <c r="AU56" i="93" s="1"/>
  <c r="AS74" i="93"/>
  <c r="AL74" i="93"/>
  <c r="AU74" i="93" s="1"/>
  <c r="AS92" i="93"/>
  <c r="AL92" i="93"/>
  <c r="AU92" i="93" s="1"/>
  <c r="Y98" i="33"/>
  <c r="X98" i="33"/>
  <c r="AS5" i="41"/>
  <c r="AL5" i="41"/>
  <c r="AU5" i="41" s="1"/>
  <c r="AS25" i="41"/>
  <c r="AL25" i="41"/>
  <c r="AU25" i="41" s="1"/>
  <c r="AS79" i="41"/>
  <c r="AL79" i="41"/>
  <c r="AU79" i="41" s="1"/>
  <c r="AS53" i="93"/>
  <c r="AL53" i="93"/>
  <c r="AU53" i="93" s="1"/>
  <c r="AS18" i="41"/>
  <c r="AL18" i="41"/>
  <c r="AU18" i="41" s="1"/>
  <c r="AS6" i="41"/>
  <c r="AL6" i="41"/>
  <c r="AU6" i="41" s="1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97" i="93"/>
  <c r="AL97" i="93"/>
  <c r="AU97" i="93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7" i="41"/>
  <c r="AL97" i="41"/>
  <c r="AU97" i="41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AS95" i="41"/>
  <c r="AL95" i="41"/>
  <c r="AU95" i="41" s="1"/>
  <c r="AK98" i="93"/>
  <c r="AT98" i="93" s="1"/>
  <c r="AS71" i="93"/>
  <c r="AL71" i="93"/>
  <c r="AU71" i="93" s="1"/>
  <c r="AS89" i="93"/>
  <c r="AL89" i="93"/>
  <c r="AU89" i="93" s="1"/>
  <c r="AH97" i="73"/>
  <c r="AQ97" i="73" s="1"/>
  <c r="AS9" i="41"/>
  <c r="AL9" i="41"/>
  <c r="AU9" i="41" s="1"/>
  <c r="AS27" i="41"/>
  <c r="AL27" i="41"/>
  <c r="AU27" i="41" s="1"/>
  <c r="AS45" i="41"/>
  <c r="AL45" i="41"/>
  <c r="AU45" i="41" s="1"/>
  <c r="AS63" i="41"/>
  <c r="AL63" i="41"/>
  <c r="AU63" i="41" s="1"/>
  <c r="AS81" i="41"/>
  <c r="AL81" i="41"/>
  <c r="AU81" i="41" s="1"/>
  <c r="AI95" i="37"/>
  <c r="AN95" i="37"/>
  <c r="AN98" i="41"/>
  <c r="AN100" i="41" s="1"/>
  <c r="AI98" i="41"/>
  <c r="AJ8" i="93"/>
  <c r="AK8" i="93"/>
  <c r="AT8" i="93" s="1"/>
  <c r="AS26" i="93"/>
  <c r="AL26" i="93"/>
  <c r="AU26" i="93" s="1"/>
  <c r="AS44" i="93"/>
  <c r="AL44" i="93"/>
  <c r="AU44" i="93" s="1"/>
  <c r="AS62" i="93"/>
  <c r="AL62" i="93"/>
  <c r="AU62" i="93" s="1"/>
  <c r="AS80" i="93"/>
  <c r="AL80" i="93"/>
  <c r="AU80" i="93" s="1"/>
  <c r="AJ6" i="93"/>
  <c r="AG98" i="25" l="1"/>
  <c r="AP98" i="25" s="1"/>
  <c r="AP100" i="25" s="1"/>
  <c r="AF98" i="25"/>
  <c r="AO98" i="25" s="1"/>
  <c r="AO100" i="25" s="1"/>
  <c r="AE98" i="25"/>
  <c r="AC98" i="25"/>
  <c r="AH98" i="33"/>
  <c r="AQ98" i="33" s="1"/>
  <c r="AQ100" i="33" s="1"/>
  <c r="AX4" i="33"/>
  <c r="S4" i="33" s="1"/>
  <c r="AC4" i="33" s="1"/>
  <c r="AB5" i="33" s="1"/>
  <c r="AX5" i="33"/>
  <c r="S5" i="33" s="1"/>
  <c r="AC5" i="33" s="1"/>
  <c r="AB6" i="33" s="1"/>
  <c r="AZ3" i="33"/>
  <c r="AX3" i="33" s="1"/>
  <c r="S3" i="33" s="1"/>
  <c r="AC3" i="33" s="1"/>
  <c r="AX6" i="33"/>
  <c r="S6" i="33" s="1"/>
  <c r="AC6" i="33" s="1"/>
  <c r="AB7" i="33" s="1"/>
  <c r="AX7" i="33"/>
  <c r="S7" i="33" s="1"/>
  <c r="AC7" i="33" s="1"/>
  <c r="AB8" i="33" s="1"/>
  <c r="AX8" i="33"/>
  <c r="S8" i="33" s="1"/>
  <c r="AC8" i="33" s="1"/>
  <c r="AB9" i="33" s="1"/>
  <c r="AX9" i="33"/>
  <c r="S9" i="33" s="1"/>
  <c r="AC9" i="33" s="1"/>
  <c r="AB10" i="33" s="1"/>
  <c r="AX10" i="33"/>
  <c r="S10" i="33" s="1"/>
  <c r="AC10" i="33" s="1"/>
  <c r="AB11" i="33" s="1"/>
  <c r="AX11" i="33"/>
  <c r="S11" i="33" s="1"/>
  <c r="AC11" i="33" s="1"/>
  <c r="AB12" i="33" s="1"/>
  <c r="AX12" i="33"/>
  <c r="S12" i="33" s="1"/>
  <c r="AC12" i="33" s="1"/>
  <c r="AB13" i="33" s="1"/>
  <c r="AX13" i="33"/>
  <c r="S13" i="33" s="1"/>
  <c r="AC13" i="33" s="1"/>
  <c r="AB14" i="33" s="1"/>
  <c r="AX14" i="33"/>
  <c r="S14" i="33" s="1"/>
  <c r="AC14" i="33" s="1"/>
  <c r="AB15" i="33" s="1"/>
  <c r="AX15" i="33"/>
  <c r="S15" i="33" s="1"/>
  <c r="AC15" i="33" s="1"/>
  <c r="AB16" i="33" s="1"/>
  <c r="AX16" i="33"/>
  <c r="S16" i="33" s="1"/>
  <c r="AC16" i="33" s="1"/>
  <c r="AB17" i="33" s="1"/>
  <c r="AX17" i="33"/>
  <c r="S17" i="33" s="1"/>
  <c r="AC17" i="33" s="1"/>
  <c r="AB18" i="33" s="1"/>
  <c r="AX18" i="33"/>
  <c r="S18" i="33" s="1"/>
  <c r="AC18" i="33" s="1"/>
  <c r="AB19" i="33" s="1"/>
  <c r="AX19" i="33"/>
  <c r="S19" i="33" s="1"/>
  <c r="AC19" i="33" s="1"/>
  <c r="AB20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6" i="33"/>
  <c r="S96" i="33" s="1"/>
  <c r="AC96" i="33" s="1"/>
  <c r="AB97" i="33" s="1"/>
  <c r="AX95" i="33"/>
  <c r="S95" i="33" s="1"/>
  <c r="AC95" i="33" s="1"/>
  <c r="AB96" i="33" s="1"/>
  <c r="AX97" i="33"/>
  <c r="S97" i="33" s="1"/>
  <c r="AC97" i="33" s="1"/>
  <c r="AB98" i="33" s="1"/>
  <c r="AX93" i="33"/>
  <c r="S93" i="33" s="1"/>
  <c r="AC93" i="33" s="1"/>
  <c r="AB94" i="33" s="1"/>
  <c r="AX94" i="33"/>
  <c r="S94" i="33" s="1"/>
  <c r="AC94" i="33" s="1"/>
  <c r="AB95" i="33" s="1"/>
  <c r="AS4" i="41"/>
  <c r="AS100" i="41" s="1"/>
  <c r="AL4" i="41"/>
  <c r="AU4" i="41" s="1"/>
  <c r="AU100" i="41" s="1"/>
  <c r="C11" i="41" s="1"/>
  <c r="AS7" i="93"/>
  <c r="AL7" i="93"/>
  <c r="AU7" i="93" s="1"/>
  <c r="AH96" i="37"/>
  <c r="AQ96" i="37" s="1"/>
  <c r="AS4" i="93"/>
  <c r="AS100" i="93" s="1"/>
  <c r="AL4" i="93"/>
  <c r="AU4" i="93" s="1"/>
  <c r="AS8" i="93"/>
  <c r="AL8" i="93"/>
  <c r="AU8" i="93" s="1"/>
  <c r="Z96" i="37"/>
  <c r="AS5" i="93"/>
  <c r="AL5" i="93"/>
  <c r="AU5" i="93" s="1"/>
  <c r="AI97" i="73"/>
  <c r="AN97" i="73"/>
  <c r="AL98" i="41"/>
  <c r="AU98" i="41" s="1"/>
  <c r="AR98" i="41"/>
  <c r="AR100" i="41" s="1"/>
  <c r="Z98" i="33"/>
  <c r="AR97" i="25"/>
  <c r="AL98" i="93"/>
  <c r="AU98" i="93" s="1"/>
  <c r="AR98" i="93"/>
  <c r="AR100" i="93" s="1"/>
  <c r="AS6" i="93"/>
  <c r="AL6" i="93"/>
  <c r="AU6" i="93" s="1"/>
  <c r="AH98" i="25"/>
  <c r="AQ98" i="25" s="1"/>
  <c r="AQ100" i="25" s="1"/>
  <c r="AZ3" i="25"/>
  <c r="AX7" i="25" s="1"/>
  <c r="S7" i="25" s="1"/>
  <c r="AC7" i="25" s="1"/>
  <c r="AB8" i="25" s="1"/>
  <c r="AX5" i="25"/>
  <c r="S5" i="25" s="1"/>
  <c r="AC5" i="25" s="1"/>
  <c r="AB6" i="25" s="1"/>
  <c r="AX10" i="25"/>
  <c r="S10" i="25" s="1"/>
  <c r="AC10" i="25" s="1"/>
  <c r="AB11" i="25" s="1"/>
  <c r="AX11" i="25"/>
  <c r="S11" i="25" s="1"/>
  <c r="AC11" i="25" s="1"/>
  <c r="AB12" i="25" s="1"/>
  <c r="AX16" i="25"/>
  <c r="S16" i="25" s="1"/>
  <c r="AC16" i="25" s="1"/>
  <c r="AB17" i="25" s="1"/>
  <c r="AX17" i="25"/>
  <c r="S17" i="25" s="1"/>
  <c r="AC17" i="25" s="1"/>
  <c r="AB18" i="25" s="1"/>
  <c r="AX22" i="25"/>
  <c r="S22" i="25" s="1"/>
  <c r="AC22" i="25" s="1"/>
  <c r="AB23" i="25" s="1"/>
  <c r="AX23" i="25"/>
  <c r="S23" i="25" s="1"/>
  <c r="AC23" i="25" s="1"/>
  <c r="AB24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4" i="25"/>
  <c r="S94" i="25" s="1"/>
  <c r="AC94" i="25" s="1"/>
  <c r="AB95" i="25" s="1"/>
  <c r="AX95" i="25"/>
  <c r="S95" i="25" s="1"/>
  <c r="AC95" i="25" s="1"/>
  <c r="AB96" i="25" s="1"/>
  <c r="AX97" i="25"/>
  <c r="S97" i="25" s="1"/>
  <c r="AC97" i="25" s="1"/>
  <c r="AB98" i="25" s="1"/>
  <c r="AX96" i="25"/>
  <c r="S96" i="25" s="1"/>
  <c r="AC96" i="25" s="1"/>
  <c r="AB97" i="25" s="1"/>
  <c r="AX93" i="25"/>
  <c r="S93" i="25" s="1"/>
  <c r="AC93" i="25" s="1"/>
  <c r="AB94" i="25" s="1"/>
  <c r="AR97" i="33"/>
  <c r="Y98" i="73"/>
  <c r="X98" i="73"/>
  <c r="AR95" i="37"/>
  <c r="AT100" i="93"/>
  <c r="AU100" i="93" l="1"/>
  <c r="C11" i="93" s="1"/>
  <c r="F46" i="97" s="1"/>
  <c r="AK8" i="25"/>
  <c r="AT8" i="25" s="1"/>
  <c r="AB4" i="33"/>
  <c r="AJ3" i="33"/>
  <c r="AJ90" i="25"/>
  <c r="AK90" i="25"/>
  <c r="AT90" i="25" s="1"/>
  <c r="AJ72" i="25"/>
  <c r="AK72" i="25"/>
  <c r="AT72" i="25" s="1"/>
  <c r="AJ48" i="25"/>
  <c r="AK48" i="25"/>
  <c r="AT48" i="25" s="1"/>
  <c r="AK18" i="25"/>
  <c r="AT18" i="25" s="1"/>
  <c r="AH98" i="73"/>
  <c r="AQ98" i="73" s="1"/>
  <c r="AQ100" i="73" s="1"/>
  <c r="AZ3" i="73"/>
  <c r="AX7" i="73" s="1"/>
  <c r="S7" i="73" s="1"/>
  <c r="AC7" i="73" s="1"/>
  <c r="AB8" i="73" s="1"/>
  <c r="AX5" i="73"/>
  <c r="S5" i="73" s="1"/>
  <c r="AC5" i="73" s="1"/>
  <c r="AB6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7" i="73"/>
  <c r="S97" i="73" s="1"/>
  <c r="AC97" i="73" s="1"/>
  <c r="AB98" i="73" s="1"/>
  <c r="AX94" i="73"/>
  <c r="S94" i="73" s="1"/>
  <c r="AC94" i="73" s="1"/>
  <c r="AB95" i="73" s="1"/>
  <c r="AX93" i="73"/>
  <c r="S93" i="73" s="1"/>
  <c r="AC93" i="73" s="1"/>
  <c r="AB94" i="73" s="1"/>
  <c r="AX95" i="73"/>
  <c r="S95" i="73" s="1"/>
  <c r="AC95" i="73" s="1"/>
  <c r="AB96" i="73" s="1"/>
  <c r="AX96" i="73"/>
  <c r="S96" i="73" s="1"/>
  <c r="AC96" i="73" s="1"/>
  <c r="AB97" i="73" s="1"/>
  <c r="AJ97" i="25"/>
  <c r="AK97" i="25"/>
  <c r="AT97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X24" i="25"/>
  <c r="S24" i="25" s="1"/>
  <c r="AC24" i="25" s="1"/>
  <c r="AB25" i="25" s="1"/>
  <c r="AX18" i="25"/>
  <c r="S18" i="25" s="1"/>
  <c r="AC18" i="25" s="1"/>
  <c r="AB19" i="25" s="1"/>
  <c r="AX12" i="25"/>
  <c r="S12" i="25" s="1"/>
  <c r="AC12" i="25" s="1"/>
  <c r="AB13" i="25" s="1"/>
  <c r="AX6" i="25"/>
  <c r="S6" i="25" s="1"/>
  <c r="AC6" i="25" s="1"/>
  <c r="AB7" i="25" s="1"/>
  <c r="AR97" i="73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9" i="33"/>
  <c r="AK9" i="33"/>
  <c r="AT9" i="33" s="1"/>
  <c r="AJ5" i="33"/>
  <c r="AK5" i="33"/>
  <c r="AT5" i="33" s="1"/>
  <c r="AJ84" i="25"/>
  <c r="AK84" i="25"/>
  <c r="AT84" i="25" s="1"/>
  <c r="AJ54" i="25"/>
  <c r="AK54" i="25"/>
  <c r="AT54" i="25" s="1"/>
  <c r="AJ24" i="25"/>
  <c r="AK24" i="25"/>
  <c r="AT24" i="25" s="1"/>
  <c r="AJ92" i="33"/>
  <c r="AK92" i="33"/>
  <c r="AT92" i="33" s="1"/>
  <c r="AJ86" i="33"/>
  <c r="AK86" i="33"/>
  <c r="AT86" i="33" s="1"/>
  <c r="AJ80" i="33"/>
  <c r="AK80" i="33"/>
  <c r="AT80" i="33" s="1"/>
  <c r="AJ74" i="33"/>
  <c r="AK74" i="33"/>
  <c r="AT74" i="33" s="1"/>
  <c r="AJ68" i="33"/>
  <c r="AK68" i="33"/>
  <c r="AT68" i="33" s="1"/>
  <c r="AJ62" i="33"/>
  <c r="AK62" i="33"/>
  <c r="AT62" i="33" s="1"/>
  <c r="AJ56" i="33"/>
  <c r="AK56" i="33"/>
  <c r="AT56" i="33" s="1"/>
  <c r="AJ50" i="33"/>
  <c r="AK50" i="33"/>
  <c r="AT50" i="33" s="1"/>
  <c r="AJ44" i="33"/>
  <c r="AK44" i="33"/>
  <c r="AT44" i="33" s="1"/>
  <c r="AJ38" i="33"/>
  <c r="AK38" i="33"/>
  <c r="AT38" i="33" s="1"/>
  <c r="AJ32" i="33"/>
  <c r="AK32" i="33"/>
  <c r="AT32" i="33" s="1"/>
  <c r="AJ26" i="33"/>
  <c r="AK26" i="33"/>
  <c r="AT26" i="33" s="1"/>
  <c r="AJ20" i="33"/>
  <c r="AK20" i="33"/>
  <c r="AT20" i="33" s="1"/>
  <c r="AJ14" i="33"/>
  <c r="AK14" i="33"/>
  <c r="AT14" i="33" s="1"/>
  <c r="AJ8" i="33"/>
  <c r="AK8" i="33"/>
  <c r="AT8" i="33" s="1"/>
  <c r="AJ12" i="25"/>
  <c r="AK12" i="25"/>
  <c r="AT12" i="25" s="1"/>
  <c r="Z98" i="73"/>
  <c r="AJ96" i="25"/>
  <c r="AK96" i="25"/>
  <c r="AT96" i="25" s="1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7" i="25"/>
  <c r="AJ11" i="25"/>
  <c r="AK11" i="25"/>
  <c r="AT11" i="25" s="1"/>
  <c r="AG98" i="33"/>
  <c r="AP98" i="33" s="1"/>
  <c r="AP100" i="33" s="1"/>
  <c r="AF98" i="33"/>
  <c r="AO98" i="33" s="1"/>
  <c r="AO100" i="33" s="1"/>
  <c r="AE98" i="33"/>
  <c r="AC98" i="33"/>
  <c r="AJ94" i="33"/>
  <c r="AK94" i="33"/>
  <c r="AT94" i="33" s="1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J25" i="33"/>
  <c r="AK25" i="33"/>
  <c r="AT25" i="33" s="1"/>
  <c r="AJ19" i="33"/>
  <c r="AK19" i="33"/>
  <c r="AT19" i="33" s="1"/>
  <c r="AJ13" i="33"/>
  <c r="AK13" i="33"/>
  <c r="AT13" i="33" s="1"/>
  <c r="AJ7" i="33"/>
  <c r="AK7" i="33"/>
  <c r="AT7" i="33" s="1"/>
  <c r="AJ78" i="25"/>
  <c r="AK78" i="25"/>
  <c r="AT78" i="25" s="1"/>
  <c r="AJ60" i="25"/>
  <c r="AK60" i="25"/>
  <c r="AT60" i="25" s="1"/>
  <c r="AJ36" i="25"/>
  <c r="AK36" i="25"/>
  <c r="AT36" i="25" s="1"/>
  <c r="AK6" i="25"/>
  <c r="AT6" i="25" s="1"/>
  <c r="AJ95" i="33"/>
  <c r="AK95" i="33"/>
  <c r="AT95" i="33" s="1"/>
  <c r="AJ95" i="25"/>
  <c r="AK95" i="25"/>
  <c r="AT95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X39" i="25"/>
  <c r="S39" i="25" s="1"/>
  <c r="AC39" i="25" s="1"/>
  <c r="AB40" i="25" s="1"/>
  <c r="AX33" i="25"/>
  <c r="S33" i="25" s="1"/>
  <c r="AC33" i="25" s="1"/>
  <c r="AB34" i="25" s="1"/>
  <c r="AX27" i="25"/>
  <c r="S27" i="25" s="1"/>
  <c r="AC27" i="25" s="1"/>
  <c r="AB28" i="25" s="1"/>
  <c r="AX21" i="25"/>
  <c r="S21" i="25" s="1"/>
  <c r="AC21" i="25" s="1"/>
  <c r="AB22" i="25" s="1"/>
  <c r="AX15" i="25"/>
  <c r="S15" i="25" s="1"/>
  <c r="AC15" i="25" s="1"/>
  <c r="AB16" i="25" s="1"/>
  <c r="AX9" i="25"/>
  <c r="S9" i="25" s="1"/>
  <c r="AC9" i="25" s="1"/>
  <c r="AB10" i="25" s="1"/>
  <c r="AX4" i="25"/>
  <c r="S4" i="25" s="1"/>
  <c r="AC4" i="25" s="1"/>
  <c r="AB5" i="25" s="1"/>
  <c r="AJ98" i="33"/>
  <c r="AS98" i="33" s="1"/>
  <c r="AK98" i="33"/>
  <c r="AT98" i="33" s="1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J54" i="33"/>
  <c r="AK54" i="33"/>
  <c r="AT54" i="33" s="1"/>
  <c r="AJ48" i="33"/>
  <c r="AK48" i="33"/>
  <c r="AT48" i="33" s="1"/>
  <c r="AJ42" i="33"/>
  <c r="AK42" i="33"/>
  <c r="AT42" i="33" s="1"/>
  <c r="AJ36" i="33"/>
  <c r="AK36" i="33"/>
  <c r="AT36" i="33" s="1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I98" i="25"/>
  <c r="AN98" i="25"/>
  <c r="AN100" i="25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X38" i="25"/>
  <c r="S38" i="25" s="1"/>
  <c r="AC38" i="25" s="1"/>
  <c r="AB39" i="25" s="1"/>
  <c r="AX32" i="25"/>
  <c r="S32" i="25" s="1"/>
  <c r="AC32" i="25" s="1"/>
  <c r="AB33" i="25" s="1"/>
  <c r="AX26" i="25"/>
  <c r="S26" i="25" s="1"/>
  <c r="AC26" i="25" s="1"/>
  <c r="AB27" i="25" s="1"/>
  <c r="AX20" i="25"/>
  <c r="S20" i="25" s="1"/>
  <c r="AC20" i="25" s="1"/>
  <c r="AB21" i="25" s="1"/>
  <c r="AX14" i="25"/>
  <c r="S14" i="25" s="1"/>
  <c r="AC14" i="25" s="1"/>
  <c r="AB15" i="25" s="1"/>
  <c r="AX8" i="25"/>
  <c r="S8" i="25" s="1"/>
  <c r="AC8" i="25" s="1"/>
  <c r="AB9" i="25" s="1"/>
  <c r="AX3" i="25"/>
  <c r="S3" i="25" s="1"/>
  <c r="AC3" i="25" s="1"/>
  <c r="W97" i="37"/>
  <c r="AG96" i="37"/>
  <c r="AP96" i="37" s="1"/>
  <c r="AF96" i="37"/>
  <c r="AO96" i="37" s="1"/>
  <c r="AE96" i="37"/>
  <c r="AJ96" i="33"/>
  <c r="AK96" i="33"/>
  <c r="AT96" i="33" s="1"/>
  <c r="AJ89" i="33"/>
  <c r="AK89" i="33"/>
  <c r="AT89" i="33" s="1"/>
  <c r="AJ83" i="33"/>
  <c r="AK83" i="33"/>
  <c r="AT83" i="33" s="1"/>
  <c r="AJ77" i="33"/>
  <c r="AK77" i="33"/>
  <c r="AT77" i="33" s="1"/>
  <c r="AJ71" i="33"/>
  <c r="AK71" i="33"/>
  <c r="AT71" i="33" s="1"/>
  <c r="AJ65" i="33"/>
  <c r="AK65" i="33"/>
  <c r="AT65" i="33" s="1"/>
  <c r="AJ59" i="33"/>
  <c r="AK59" i="33"/>
  <c r="AT59" i="33" s="1"/>
  <c r="AJ53" i="33"/>
  <c r="AK53" i="33"/>
  <c r="AT53" i="33" s="1"/>
  <c r="AJ47" i="33"/>
  <c r="AK47" i="33"/>
  <c r="AT47" i="33" s="1"/>
  <c r="AJ41" i="33"/>
  <c r="AK41" i="33"/>
  <c r="AT41" i="33" s="1"/>
  <c r="AJ35" i="33"/>
  <c r="AK35" i="33"/>
  <c r="AT35" i="33" s="1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J98" i="25"/>
  <c r="AS98" i="25" s="1"/>
  <c r="AK98" i="25"/>
  <c r="AT98" i="25" s="1"/>
  <c r="AJ66" i="25"/>
  <c r="AK66" i="25"/>
  <c r="AT66" i="25" s="1"/>
  <c r="AJ42" i="25"/>
  <c r="AK42" i="25"/>
  <c r="AT42" i="25" s="1"/>
  <c r="AJ30" i="25"/>
  <c r="AK30" i="25"/>
  <c r="AT30" i="25" s="1"/>
  <c r="AJ94" i="25"/>
  <c r="AK94" i="25"/>
  <c r="AT94" i="25" s="1"/>
  <c r="AJ92" i="25"/>
  <c r="AK92" i="25"/>
  <c r="AT92" i="25" s="1"/>
  <c r="AJ86" i="25"/>
  <c r="AK86" i="25"/>
  <c r="AT86" i="25" s="1"/>
  <c r="AJ80" i="25"/>
  <c r="AK80" i="25"/>
  <c r="AT80" i="25" s="1"/>
  <c r="AJ74" i="25"/>
  <c r="AK74" i="25"/>
  <c r="AT74" i="25" s="1"/>
  <c r="AJ68" i="25"/>
  <c r="AK68" i="25"/>
  <c r="AT68" i="25" s="1"/>
  <c r="AJ62" i="25"/>
  <c r="AK62" i="25"/>
  <c r="AT62" i="25" s="1"/>
  <c r="AJ56" i="25"/>
  <c r="AK56" i="25"/>
  <c r="AT56" i="25" s="1"/>
  <c r="AJ50" i="25"/>
  <c r="AK50" i="25"/>
  <c r="AT50" i="25" s="1"/>
  <c r="AJ44" i="25"/>
  <c r="AK44" i="25"/>
  <c r="AT44" i="25" s="1"/>
  <c r="AK38" i="25"/>
  <c r="AT38" i="25" s="1"/>
  <c r="AJ32" i="25"/>
  <c r="AK32" i="25"/>
  <c r="AT32" i="25" s="1"/>
  <c r="AX25" i="25"/>
  <c r="S25" i="25" s="1"/>
  <c r="AC25" i="25" s="1"/>
  <c r="AB26" i="25" s="1"/>
  <c r="AX19" i="25"/>
  <c r="S19" i="25" s="1"/>
  <c r="AC19" i="25" s="1"/>
  <c r="AB20" i="25" s="1"/>
  <c r="AX13" i="25"/>
  <c r="S13" i="25" s="1"/>
  <c r="AC13" i="25" s="1"/>
  <c r="AB14" i="25" s="1"/>
  <c r="AJ97" i="33"/>
  <c r="AK97" i="33"/>
  <c r="AT97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J28" i="33"/>
  <c r="AK28" i="33"/>
  <c r="AT28" i="33" s="1"/>
  <c r="AJ22" i="33"/>
  <c r="AK22" i="33"/>
  <c r="AT22" i="33" s="1"/>
  <c r="AJ16" i="33"/>
  <c r="AK16" i="33"/>
  <c r="AT16" i="33" s="1"/>
  <c r="AJ10" i="33"/>
  <c r="AK10" i="33"/>
  <c r="AT10" i="33" s="1"/>
  <c r="AJ6" i="33"/>
  <c r="AK6" i="33"/>
  <c r="AT6" i="33" s="1"/>
  <c r="AJ8" i="73" l="1"/>
  <c r="AK8" i="73"/>
  <c r="AT8" i="73" s="1"/>
  <c r="AS10" i="33"/>
  <c r="AL10" i="33"/>
  <c r="AU10" i="33" s="1"/>
  <c r="AS82" i="33"/>
  <c r="AL82" i="33"/>
  <c r="AU82" i="33" s="1"/>
  <c r="AJ14" i="25"/>
  <c r="AK14" i="25"/>
  <c r="AT14" i="25" s="1"/>
  <c r="AJ38" i="25"/>
  <c r="AS56" i="25"/>
  <c r="AL56" i="25"/>
  <c r="AU56" i="25" s="1"/>
  <c r="AS74" i="25"/>
  <c r="AL74" i="25"/>
  <c r="AU74" i="25" s="1"/>
  <c r="AS92" i="25"/>
  <c r="AL92" i="25"/>
  <c r="AU92" i="25" s="1"/>
  <c r="AS42" i="25"/>
  <c r="AL42" i="25"/>
  <c r="AU42" i="25" s="1"/>
  <c r="AS11" i="33"/>
  <c r="AL11" i="33"/>
  <c r="AU11" i="33" s="1"/>
  <c r="AS29" i="33"/>
  <c r="AL29" i="33"/>
  <c r="AU29" i="33" s="1"/>
  <c r="AS47" i="33"/>
  <c r="AL47" i="33"/>
  <c r="AU47" i="33" s="1"/>
  <c r="AS65" i="33"/>
  <c r="AL65" i="33"/>
  <c r="AU65" i="33" s="1"/>
  <c r="AS83" i="33"/>
  <c r="AL83" i="33"/>
  <c r="AU83" i="33" s="1"/>
  <c r="AN96" i="37"/>
  <c r="AI96" i="37"/>
  <c r="AJ15" i="25"/>
  <c r="AK15" i="25"/>
  <c r="AT15" i="25" s="1"/>
  <c r="AS45" i="25"/>
  <c r="AL45" i="25"/>
  <c r="AU45" i="25" s="1"/>
  <c r="AS63" i="25"/>
  <c r="AL63" i="25"/>
  <c r="AU63" i="25" s="1"/>
  <c r="AS81" i="25"/>
  <c r="AL81" i="25"/>
  <c r="AU81" i="25" s="1"/>
  <c r="AL98" i="25"/>
  <c r="AU98" i="25" s="1"/>
  <c r="AR98" i="25"/>
  <c r="AR100" i="25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J34" i="25"/>
  <c r="AK34" i="25"/>
  <c r="AT34" i="25" s="1"/>
  <c r="AS29" i="25"/>
  <c r="AL29" i="25"/>
  <c r="AU29" i="25" s="1"/>
  <c r="AS47" i="25"/>
  <c r="AL47" i="25"/>
  <c r="AU47" i="25" s="1"/>
  <c r="AS65" i="25"/>
  <c r="AL65" i="25"/>
  <c r="AU65" i="25" s="1"/>
  <c r="AG98" i="73"/>
  <c r="AP98" i="73" s="1"/>
  <c r="AP100" i="73" s="1"/>
  <c r="AF98" i="73"/>
  <c r="AO98" i="73" s="1"/>
  <c r="AO100" i="73" s="1"/>
  <c r="AE98" i="73"/>
  <c r="AC98" i="73"/>
  <c r="AS14" i="33"/>
  <c r="AL14" i="33"/>
  <c r="AU14" i="33" s="1"/>
  <c r="AS32" i="33"/>
  <c r="AL32" i="33"/>
  <c r="AU32" i="33" s="1"/>
  <c r="AS50" i="33"/>
  <c r="AL50" i="33"/>
  <c r="AU50" i="33" s="1"/>
  <c r="AS68" i="33"/>
  <c r="AL68" i="33"/>
  <c r="AU68" i="33" s="1"/>
  <c r="AS86" i="33"/>
  <c r="AL86" i="33"/>
  <c r="AU86" i="33" s="1"/>
  <c r="AS54" i="25"/>
  <c r="AL54" i="25"/>
  <c r="AU54" i="25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J96" i="73"/>
  <c r="AK96" i="73"/>
  <c r="AT96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X6" i="73"/>
  <c r="S6" i="73" s="1"/>
  <c r="AC6" i="73" s="1"/>
  <c r="AB7" i="73" s="1"/>
  <c r="AJ21" i="25"/>
  <c r="AK21" i="25"/>
  <c r="AT21" i="25" s="1"/>
  <c r="AJ40" i="25"/>
  <c r="AK40" i="25"/>
  <c r="AT40" i="25" s="1"/>
  <c r="AS58" i="25"/>
  <c r="AL58" i="25"/>
  <c r="AU58" i="25" s="1"/>
  <c r="AS76" i="25"/>
  <c r="AL76" i="25"/>
  <c r="AU76" i="25" s="1"/>
  <c r="AS95" i="25"/>
  <c r="AL95" i="25"/>
  <c r="AU95" i="25" s="1"/>
  <c r="AS36" i="25"/>
  <c r="AL36" i="25"/>
  <c r="AU36" i="25" s="1"/>
  <c r="AS7" i="33"/>
  <c r="AL7" i="33"/>
  <c r="AU7" i="33" s="1"/>
  <c r="AS25" i="33"/>
  <c r="AL25" i="33"/>
  <c r="AU25" i="33" s="1"/>
  <c r="AS43" i="33"/>
  <c r="AL43" i="33"/>
  <c r="AU43" i="33" s="1"/>
  <c r="AS61" i="33"/>
  <c r="AL61" i="33"/>
  <c r="AU61" i="33" s="1"/>
  <c r="AS79" i="33"/>
  <c r="AL79" i="33"/>
  <c r="AU79" i="33" s="1"/>
  <c r="AS94" i="33"/>
  <c r="AL94" i="33"/>
  <c r="AU94" i="33" s="1"/>
  <c r="AS11" i="25"/>
  <c r="AL11" i="25"/>
  <c r="AU11" i="25" s="1"/>
  <c r="AS83" i="25"/>
  <c r="AL83" i="25"/>
  <c r="AU83" i="25" s="1"/>
  <c r="AJ7" i="25"/>
  <c r="AK7" i="25"/>
  <c r="AT7" i="25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J6" i="73"/>
  <c r="AK6" i="73"/>
  <c r="AT6" i="73" s="1"/>
  <c r="AJ18" i="25"/>
  <c r="AS90" i="25"/>
  <c r="AL90" i="25"/>
  <c r="AU90" i="25" s="1"/>
  <c r="AS46" i="33"/>
  <c r="AL46" i="33"/>
  <c r="AU46" i="33" s="1"/>
  <c r="AK5" i="25"/>
  <c r="AT5" i="25" s="1"/>
  <c r="AJ5" i="25"/>
  <c r="AJ26" i="25"/>
  <c r="AK26" i="25"/>
  <c r="AT26" i="25" s="1"/>
  <c r="AS44" i="25"/>
  <c r="AL44" i="25"/>
  <c r="AU44" i="25" s="1"/>
  <c r="AS62" i="25"/>
  <c r="AL62" i="25"/>
  <c r="AU62" i="25" s="1"/>
  <c r="AS80" i="25"/>
  <c r="AL80" i="25"/>
  <c r="AU80" i="25" s="1"/>
  <c r="AS94" i="25"/>
  <c r="AL94" i="25"/>
  <c r="AU94" i="25" s="1"/>
  <c r="AS66" i="25"/>
  <c r="AL66" i="25"/>
  <c r="AU66" i="25" s="1"/>
  <c r="AS17" i="33"/>
  <c r="AL17" i="33"/>
  <c r="AU17" i="33" s="1"/>
  <c r="AS35" i="33"/>
  <c r="AL35" i="33"/>
  <c r="AU35" i="33" s="1"/>
  <c r="AS53" i="33"/>
  <c r="AL53" i="33"/>
  <c r="AU53" i="33" s="1"/>
  <c r="AS71" i="33"/>
  <c r="AL71" i="33"/>
  <c r="AU71" i="33" s="1"/>
  <c r="AS89" i="33"/>
  <c r="AL89" i="33"/>
  <c r="AU89" i="33" s="1"/>
  <c r="AJ27" i="25"/>
  <c r="AK27" i="25"/>
  <c r="AT27" i="25" s="1"/>
  <c r="AS51" i="25"/>
  <c r="AL51" i="25"/>
  <c r="AU51" i="25" s="1"/>
  <c r="AS69" i="25"/>
  <c r="AL69" i="25"/>
  <c r="AU69" i="25" s="1"/>
  <c r="AS87" i="25"/>
  <c r="AL87" i="25"/>
  <c r="AU87" i="25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J10" i="25"/>
  <c r="AK10" i="25"/>
  <c r="AT10" i="25" s="1"/>
  <c r="AS17" i="25"/>
  <c r="AL17" i="25"/>
  <c r="AU17" i="25" s="1"/>
  <c r="AS35" i="25"/>
  <c r="AL35" i="25"/>
  <c r="AU35" i="25" s="1"/>
  <c r="AS53" i="25"/>
  <c r="AL53" i="25"/>
  <c r="AU53" i="25" s="1"/>
  <c r="AS12" i="25"/>
  <c r="AL12" i="25"/>
  <c r="AU12" i="25" s="1"/>
  <c r="AS20" i="33"/>
  <c r="AL20" i="33"/>
  <c r="AU20" i="33" s="1"/>
  <c r="AS38" i="33"/>
  <c r="AL38" i="33"/>
  <c r="AU38" i="33" s="1"/>
  <c r="AS56" i="33"/>
  <c r="AL56" i="33"/>
  <c r="AU56" i="33" s="1"/>
  <c r="AS74" i="33"/>
  <c r="AL74" i="33"/>
  <c r="AU74" i="33" s="1"/>
  <c r="AS92" i="33"/>
  <c r="AL92" i="33"/>
  <c r="AU92" i="33" s="1"/>
  <c r="AS84" i="25"/>
  <c r="AL84" i="25"/>
  <c r="AU84" i="25" s="1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J13" i="25"/>
  <c r="AK13" i="25"/>
  <c r="AT13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J95" i="73"/>
  <c r="AK95" i="73"/>
  <c r="AT95" i="73" s="1"/>
  <c r="AJ89" i="73"/>
  <c r="AK89" i="73"/>
  <c r="AT89" i="73" s="1"/>
  <c r="AJ83" i="73"/>
  <c r="AK83" i="73"/>
  <c r="AT83" i="73" s="1"/>
  <c r="AJ77" i="73"/>
  <c r="AK77" i="73"/>
  <c r="AT77" i="73" s="1"/>
  <c r="AJ71" i="73"/>
  <c r="AK71" i="73"/>
  <c r="AT71" i="73" s="1"/>
  <c r="AJ65" i="73"/>
  <c r="AK65" i="73"/>
  <c r="AT65" i="73" s="1"/>
  <c r="AJ59" i="73"/>
  <c r="AK59" i="73"/>
  <c r="AT59" i="73" s="1"/>
  <c r="AJ53" i="73"/>
  <c r="AK53" i="73"/>
  <c r="AT53" i="73" s="1"/>
  <c r="AJ47" i="73"/>
  <c r="AK47" i="73"/>
  <c r="AT47" i="73" s="1"/>
  <c r="AJ41" i="73"/>
  <c r="AK41" i="73"/>
  <c r="AT41" i="73" s="1"/>
  <c r="AJ35" i="73"/>
  <c r="AK35" i="73"/>
  <c r="AT35" i="73" s="1"/>
  <c r="AJ29" i="73"/>
  <c r="AK29" i="73"/>
  <c r="AT29" i="73" s="1"/>
  <c r="AJ23" i="73"/>
  <c r="AK23" i="73"/>
  <c r="AT23" i="73" s="1"/>
  <c r="AJ17" i="73"/>
  <c r="AK17" i="73"/>
  <c r="AT17" i="73" s="1"/>
  <c r="AJ11" i="73"/>
  <c r="AK11" i="73"/>
  <c r="AT11" i="73" s="1"/>
  <c r="AS3" i="33"/>
  <c r="AL3" i="33"/>
  <c r="AU3" i="33" s="1"/>
  <c r="AJ20" i="25"/>
  <c r="AK20" i="25"/>
  <c r="AT20" i="25" s="1"/>
  <c r="AS16" i="33"/>
  <c r="AL16" i="33"/>
  <c r="AU16" i="33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Y97" i="37"/>
  <c r="X97" i="37"/>
  <c r="AJ33" i="25"/>
  <c r="AK33" i="25"/>
  <c r="AT33" i="25" s="1"/>
  <c r="AJ16" i="25"/>
  <c r="AK16" i="25"/>
  <c r="AT16" i="25" s="1"/>
  <c r="AS46" i="25"/>
  <c r="AL46" i="25"/>
  <c r="AU46" i="25" s="1"/>
  <c r="AS64" i="25"/>
  <c r="AL64" i="25"/>
  <c r="AU64" i="25" s="1"/>
  <c r="AS82" i="25"/>
  <c r="AL82" i="25"/>
  <c r="AU82" i="25" s="1"/>
  <c r="AS95" i="33"/>
  <c r="AL95" i="33"/>
  <c r="AU95" i="33" s="1"/>
  <c r="AS60" i="25"/>
  <c r="AL60" i="25"/>
  <c r="AU60" i="25" s="1"/>
  <c r="AS13" i="33"/>
  <c r="AL13" i="33"/>
  <c r="AU13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N98" i="33"/>
  <c r="AN100" i="33" s="1"/>
  <c r="AI98" i="33"/>
  <c r="AS71" i="25"/>
  <c r="AL71" i="25"/>
  <c r="AU71" i="25" s="1"/>
  <c r="AS89" i="25"/>
  <c r="AL89" i="25"/>
  <c r="AU89" i="25" s="1"/>
  <c r="AJ19" i="25"/>
  <c r="AK19" i="25"/>
  <c r="AT19" i="25" s="1"/>
  <c r="AJ98" i="73"/>
  <c r="AS98" i="73" s="1"/>
  <c r="AK98" i="73"/>
  <c r="AT98" i="73" s="1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J10" i="73"/>
  <c r="AK10" i="73"/>
  <c r="AT10" i="73" s="1"/>
  <c r="AX4" i="73"/>
  <c r="S4" i="73" s="1"/>
  <c r="AC4" i="73" s="1"/>
  <c r="AB5" i="73" s="1"/>
  <c r="AS48" i="25"/>
  <c r="AL48" i="25"/>
  <c r="AU48" i="25" s="1"/>
  <c r="AJ4" i="33"/>
  <c r="AK4" i="33"/>
  <c r="AT4" i="33" s="1"/>
  <c r="AT100" i="33" s="1"/>
  <c r="AS28" i="33"/>
  <c r="AL28" i="33"/>
  <c r="AU28" i="33" s="1"/>
  <c r="AS64" i="33"/>
  <c r="AL64" i="33"/>
  <c r="AU64" i="33" s="1"/>
  <c r="AS32" i="25"/>
  <c r="AL32" i="25"/>
  <c r="AU32" i="25" s="1"/>
  <c r="AS50" i="25"/>
  <c r="AL50" i="25"/>
  <c r="AU50" i="25" s="1"/>
  <c r="AS68" i="25"/>
  <c r="AL68" i="25"/>
  <c r="AU68" i="25" s="1"/>
  <c r="AS86" i="25"/>
  <c r="AL86" i="25"/>
  <c r="AU86" i="25" s="1"/>
  <c r="AS30" i="25"/>
  <c r="AL30" i="25"/>
  <c r="AU30" i="25" s="1"/>
  <c r="AS23" i="33"/>
  <c r="AL23" i="33"/>
  <c r="AU23" i="33" s="1"/>
  <c r="AS41" i="33"/>
  <c r="AL41" i="33"/>
  <c r="AU41" i="33" s="1"/>
  <c r="AS59" i="33"/>
  <c r="AL59" i="33"/>
  <c r="AU59" i="33" s="1"/>
  <c r="AS77" i="33"/>
  <c r="AL77" i="33"/>
  <c r="AU77" i="33" s="1"/>
  <c r="AS96" i="33"/>
  <c r="AL96" i="33"/>
  <c r="AU96" i="33" s="1"/>
  <c r="AB4" i="25"/>
  <c r="AJ3" i="25"/>
  <c r="AJ39" i="25"/>
  <c r="AK39" i="25"/>
  <c r="AT39" i="25" s="1"/>
  <c r="AS57" i="25"/>
  <c r="AL57" i="25"/>
  <c r="AU57" i="25" s="1"/>
  <c r="AS75" i="25"/>
  <c r="AL75" i="25"/>
  <c r="AU75" i="25" s="1"/>
  <c r="AS93" i="25"/>
  <c r="AL93" i="25"/>
  <c r="AU93" i="25" s="1"/>
  <c r="AS18" i="33"/>
  <c r="AL18" i="33"/>
  <c r="AU18" i="33" s="1"/>
  <c r="AS36" i="33"/>
  <c r="AL36" i="33"/>
  <c r="AU36" i="33" s="1"/>
  <c r="AS54" i="33"/>
  <c r="AL54" i="33"/>
  <c r="AU54" i="33" s="1"/>
  <c r="AS72" i="33"/>
  <c r="AL72" i="33"/>
  <c r="AU72" i="33" s="1"/>
  <c r="AS90" i="33"/>
  <c r="AL90" i="33"/>
  <c r="AU90" i="33" s="1"/>
  <c r="AJ22" i="25"/>
  <c r="AK22" i="25"/>
  <c r="AT22" i="25" s="1"/>
  <c r="AS23" i="25"/>
  <c r="AL23" i="25"/>
  <c r="AU23" i="25" s="1"/>
  <c r="AS41" i="25"/>
  <c r="AL41" i="25"/>
  <c r="AU41" i="25" s="1"/>
  <c r="AS59" i="25"/>
  <c r="AL59" i="25"/>
  <c r="AU59" i="25" s="1"/>
  <c r="AS8" i="33"/>
  <c r="AL8" i="33"/>
  <c r="AU8" i="33" s="1"/>
  <c r="AS26" i="33"/>
  <c r="AL26" i="33"/>
  <c r="AU26" i="33" s="1"/>
  <c r="AS44" i="33"/>
  <c r="AL44" i="33"/>
  <c r="AU44" i="33" s="1"/>
  <c r="AS62" i="33"/>
  <c r="AL62" i="33"/>
  <c r="AU62" i="33" s="1"/>
  <c r="AS80" i="33"/>
  <c r="AL80" i="33"/>
  <c r="AU80" i="33" s="1"/>
  <c r="AS24" i="25"/>
  <c r="AL24" i="25"/>
  <c r="AU24" i="25" s="1"/>
  <c r="AS5" i="33"/>
  <c r="AL5" i="33"/>
  <c r="AU5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J25" i="25"/>
  <c r="AK25" i="25"/>
  <c r="AT25" i="25" s="1"/>
  <c r="AS43" i="25"/>
  <c r="AL43" i="25"/>
  <c r="AU43" i="25" s="1"/>
  <c r="AS61" i="25"/>
  <c r="AL61" i="25"/>
  <c r="AU61" i="25" s="1"/>
  <c r="AS79" i="25"/>
  <c r="AL79" i="25"/>
  <c r="AU79" i="25" s="1"/>
  <c r="AS97" i="25"/>
  <c r="AL97" i="25"/>
  <c r="AU97" i="25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X3" i="73"/>
  <c r="S3" i="73" s="1"/>
  <c r="AC3" i="73" s="1"/>
  <c r="AS6" i="33"/>
  <c r="AL6" i="33"/>
  <c r="AU6" i="33" s="1"/>
  <c r="AS22" i="33"/>
  <c r="AL22" i="33"/>
  <c r="AU22" i="33" s="1"/>
  <c r="AS40" i="33"/>
  <c r="AL40" i="33"/>
  <c r="AU40" i="33" s="1"/>
  <c r="AS58" i="33"/>
  <c r="AL58" i="33"/>
  <c r="AU58" i="33" s="1"/>
  <c r="AS76" i="33"/>
  <c r="AL76" i="33"/>
  <c r="AU76" i="33" s="1"/>
  <c r="AS97" i="33"/>
  <c r="AL97" i="33"/>
  <c r="AU97" i="33" s="1"/>
  <c r="AJ9" i="25"/>
  <c r="AK9" i="25"/>
  <c r="AT9" i="25" s="1"/>
  <c r="AJ28" i="25"/>
  <c r="AK28" i="25"/>
  <c r="AT28" i="25" s="1"/>
  <c r="AS52" i="25"/>
  <c r="AL52" i="25"/>
  <c r="AU52" i="25" s="1"/>
  <c r="AS70" i="25"/>
  <c r="AL70" i="25"/>
  <c r="AU70" i="25" s="1"/>
  <c r="AS88" i="25"/>
  <c r="AL88" i="25"/>
  <c r="AU88" i="25" s="1"/>
  <c r="AJ6" i="25"/>
  <c r="AS78" i="25"/>
  <c r="AL78" i="25"/>
  <c r="AU78" i="25" s="1"/>
  <c r="AS19" i="33"/>
  <c r="AL19" i="33"/>
  <c r="AU19" i="33" s="1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S77" i="25"/>
  <c r="AL77" i="25"/>
  <c r="AU77" i="25" s="1"/>
  <c r="AS96" i="25"/>
  <c r="AL96" i="25"/>
  <c r="AU96" i="25" s="1"/>
  <c r="AJ97" i="73"/>
  <c r="AK97" i="73"/>
  <c r="AT97" i="73" s="1"/>
  <c r="AJ92" i="73"/>
  <c r="AK92" i="73"/>
  <c r="AT92" i="73" s="1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S72" i="25"/>
  <c r="AL72" i="25"/>
  <c r="AU72" i="25" s="1"/>
  <c r="AJ8" i="25"/>
  <c r="AS14" i="73" l="1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25" i="25"/>
  <c r="AL25" i="25"/>
  <c r="AU25" i="25" s="1"/>
  <c r="AS4" i="33"/>
  <c r="AS100" i="33" s="1"/>
  <c r="AL4" i="33"/>
  <c r="AU4" i="33" s="1"/>
  <c r="AH97" i="37"/>
  <c r="AQ97" i="37" s="1"/>
  <c r="AS11" i="73"/>
  <c r="AL11" i="73"/>
  <c r="AU11" i="73" s="1"/>
  <c r="AS29" i="73"/>
  <c r="AL29" i="73"/>
  <c r="AU29" i="73" s="1"/>
  <c r="AS47" i="73"/>
  <c r="AL47" i="73"/>
  <c r="AU47" i="73" s="1"/>
  <c r="AS65" i="73"/>
  <c r="AL65" i="73"/>
  <c r="AU65" i="73" s="1"/>
  <c r="AS83" i="73"/>
  <c r="AL83" i="73"/>
  <c r="AU83" i="73" s="1"/>
  <c r="AJ7" i="73"/>
  <c r="AK7" i="73"/>
  <c r="AT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6" i="73"/>
  <c r="AL96" i="73"/>
  <c r="AU96" i="73" s="1"/>
  <c r="AS34" i="25"/>
  <c r="AL34" i="25"/>
  <c r="AU34" i="25" s="1"/>
  <c r="AS15" i="25"/>
  <c r="AL15" i="25"/>
  <c r="AU15" i="25" s="1"/>
  <c r="AS9" i="25"/>
  <c r="AL9" i="25"/>
  <c r="AU9" i="25" s="1"/>
  <c r="AS16" i="73"/>
  <c r="AL16" i="73"/>
  <c r="AU16" i="73" s="1"/>
  <c r="AS34" i="73"/>
  <c r="AL34" i="73"/>
  <c r="AU34" i="73" s="1"/>
  <c r="AS52" i="73"/>
  <c r="AL52" i="73"/>
  <c r="AU52" i="73" s="1"/>
  <c r="AS70" i="73"/>
  <c r="AL70" i="73"/>
  <c r="AU70" i="73" s="1"/>
  <c r="AS88" i="73"/>
  <c r="AL88" i="73"/>
  <c r="AU88" i="73" s="1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7" i="25"/>
  <c r="AL7" i="25"/>
  <c r="AU7" i="25" s="1"/>
  <c r="AR96" i="37"/>
  <c r="AS8" i="25"/>
  <c r="AL8" i="25"/>
  <c r="AU8" i="25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AB4" i="73"/>
  <c r="AJ3" i="73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22" i="25"/>
  <c r="AL22" i="25"/>
  <c r="AU22" i="25" s="1"/>
  <c r="AS39" i="25"/>
  <c r="AL39" i="25"/>
  <c r="AU39" i="25" s="1"/>
  <c r="Z97" i="37"/>
  <c r="AS20" i="25"/>
  <c r="AL20" i="25"/>
  <c r="AU20" i="25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AS13" i="25"/>
  <c r="AL13" i="25"/>
  <c r="AU13" i="25" s="1"/>
  <c r="AS26" i="25"/>
  <c r="AL26" i="25"/>
  <c r="AU26" i="25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N98" i="73"/>
  <c r="AN100" i="73" s="1"/>
  <c r="AI98" i="73"/>
  <c r="AS6" i="25"/>
  <c r="AL6" i="25"/>
  <c r="AU6" i="25" s="1"/>
  <c r="AS3" i="25"/>
  <c r="AL3" i="25"/>
  <c r="AU3" i="25" s="1"/>
  <c r="AJ5" i="73"/>
  <c r="AK5" i="73"/>
  <c r="AT5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6" i="25"/>
  <c r="AL16" i="25"/>
  <c r="AU16" i="25" s="1"/>
  <c r="AS5" i="25"/>
  <c r="AL5" i="25"/>
  <c r="AU5" i="25" s="1"/>
  <c r="AS18" i="25"/>
  <c r="AL18" i="25"/>
  <c r="AU18" i="25" s="1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40" i="25"/>
  <c r="AL40" i="25"/>
  <c r="AU40" i="25" s="1"/>
  <c r="AS38" i="25"/>
  <c r="AL38" i="25"/>
  <c r="AU38" i="25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J4" i="25"/>
  <c r="AK4" i="25"/>
  <c r="AT4" i="25" s="1"/>
  <c r="AT100" i="25" s="1"/>
  <c r="AR98" i="33"/>
  <c r="AR100" i="33" s="1"/>
  <c r="AL98" i="33"/>
  <c r="AU98" i="33" s="1"/>
  <c r="AU100" i="33" s="1"/>
  <c r="C11" i="33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95" i="73"/>
  <c r="AL95" i="73"/>
  <c r="AU95" i="73" s="1"/>
  <c r="AS10" i="25"/>
  <c r="AL10" i="25"/>
  <c r="AU10" i="25" s="1"/>
  <c r="AS27" i="25"/>
  <c r="AL27" i="25"/>
  <c r="AU27" i="25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25"/>
  <c r="AL28" i="25"/>
  <c r="AU28" i="25" s="1"/>
  <c r="AS10" i="73"/>
  <c r="AL10" i="73"/>
  <c r="AU10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19" i="25"/>
  <c r="AL19" i="25"/>
  <c r="AU19" i="25" s="1"/>
  <c r="AS33" i="25"/>
  <c r="AL33" i="25"/>
  <c r="AU33" i="25" s="1"/>
  <c r="AS6" i="73"/>
  <c r="AL6" i="73"/>
  <c r="AU6" i="7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21" i="25"/>
  <c r="AL21" i="25"/>
  <c r="AU21" i="25" s="1"/>
  <c r="AS14" i="25"/>
  <c r="AL14" i="25"/>
  <c r="AU14" i="25" s="1"/>
  <c r="AS8" i="73"/>
  <c r="AL8" i="73"/>
  <c r="AU8" i="73" s="1"/>
  <c r="AL98" i="73" l="1"/>
  <c r="AU98" i="73" s="1"/>
  <c r="AR98" i="73"/>
  <c r="AR100" i="73" s="1"/>
  <c r="AU100" i="25"/>
  <c r="C11" i="25" s="1"/>
  <c r="AJ4" i="73"/>
  <c r="AK4" i="73"/>
  <c r="AT4" i="73" s="1"/>
  <c r="AT100" i="73" s="1"/>
  <c r="AS7" i="73"/>
  <c r="AL7" i="73"/>
  <c r="AU7" i="73" s="1"/>
  <c r="AS100" i="25"/>
  <c r="AS5" i="73"/>
  <c r="AL5" i="73"/>
  <c r="AU5" i="73" s="1"/>
  <c r="AS3" i="73"/>
  <c r="AL3" i="73"/>
  <c r="AU3" i="73" s="1"/>
  <c r="AS4" i="25"/>
  <c r="AL4" i="25"/>
  <c r="AU4" i="25" s="1"/>
  <c r="AF97" i="37"/>
  <c r="AO97" i="37" s="1"/>
  <c r="AE97" i="37"/>
  <c r="W98" i="37"/>
  <c r="AG97" i="37"/>
  <c r="AP97" i="37" s="1"/>
  <c r="Y98" i="37" l="1"/>
  <c r="X98" i="37"/>
  <c r="AS100" i="73"/>
  <c r="AI97" i="37"/>
  <c r="AN97" i="37"/>
  <c r="AS4" i="73"/>
  <c r="AL4" i="73"/>
  <c r="AU4" i="73" s="1"/>
  <c r="AU100" i="73" s="1"/>
  <c r="C11" i="73" s="1"/>
  <c r="F26" i="97" s="1"/>
  <c r="AR97" i="37" l="1"/>
  <c r="AH98" i="37"/>
  <c r="AQ98" i="37" s="1"/>
  <c r="AQ100" i="37" s="1"/>
  <c r="AZ3" i="37"/>
  <c r="AX5" i="37" s="1"/>
  <c r="S5" i="37" s="1"/>
  <c r="AC5" i="37" s="1"/>
  <c r="AB6" i="37" s="1"/>
  <c r="AX9" i="37"/>
  <c r="S9" i="37" s="1"/>
  <c r="AC9" i="37" s="1"/>
  <c r="AB10" i="37" s="1"/>
  <c r="AX27" i="37"/>
  <c r="S27" i="37" s="1"/>
  <c r="AC27" i="37" s="1"/>
  <c r="AB28" i="37" s="1"/>
  <c r="AX33" i="37"/>
  <c r="S33" i="37" s="1"/>
  <c r="AC33" i="37" s="1"/>
  <c r="AB34" i="37" s="1"/>
  <c r="AX39" i="37"/>
  <c r="S39" i="37" s="1"/>
  <c r="AC39" i="37" s="1"/>
  <c r="AB40" i="37" s="1"/>
  <c r="AX45" i="37"/>
  <c r="S45" i="37" s="1"/>
  <c r="AC45" i="37" s="1"/>
  <c r="AB46" i="37" s="1"/>
  <c r="AX51" i="37"/>
  <c r="S51" i="37" s="1"/>
  <c r="AC51" i="37" s="1"/>
  <c r="AB52" i="37" s="1"/>
  <c r="AX57" i="37"/>
  <c r="S57" i="37" s="1"/>
  <c r="AC57" i="37" s="1"/>
  <c r="AB58" i="37" s="1"/>
  <c r="AX63" i="37"/>
  <c r="S63" i="37" s="1"/>
  <c r="AC63" i="37" s="1"/>
  <c r="AB64" i="37" s="1"/>
  <c r="AX69" i="37"/>
  <c r="S69" i="37" s="1"/>
  <c r="AC69" i="37" s="1"/>
  <c r="AB70" i="37" s="1"/>
  <c r="AX75" i="37"/>
  <c r="S75" i="37" s="1"/>
  <c r="AC75" i="37" s="1"/>
  <c r="AB76" i="37" s="1"/>
  <c r="AX81" i="37"/>
  <c r="S81" i="37" s="1"/>
  <c r="AC81" i="37" s="1"/>
  <c r="AB82" i="37" s="1"/>
  <c r="AX87" i="37"/>
  <c r="S87" i="37" s="1"/>
  <c r="AC87" i="37" s="1"/>
  <c r="AB88" i="37" s="1"/>
  <c r="AX93" i="37"/>
  <c r="S93" i="37" s="1"/>
  <c r="AC93" i="37" s="1"/>
  <c r="AB94" i="37" s="1"/>
  <c r="Z98" i="37"/>
  <c r="AK6" i="37" l="1"/>
  <c r="AT6" i="37" s="1"/>
  <c r="AK64" i="37"/>
  <c r="AT64" i="37" s="1"/>
  <c r="AJ34" i="37"/>
  <c r="AK34" i="37"/>
  <c r="AT34" i="37" s="1"/>
  <c r="AX21" i="37"/>
  <c r="S21" i="37" s="1"/>
  <c r="AC21" i="37" s="1"/>
  <c r="AB22" i="37" s="1"/>
  <c r="AX86" i="37"/>
  <c r="S86" i="37" s="1"/>
  <c r="AC86" i="37" s="1"/>
  <c r="AB87" i="37" s="1"/>
  <c r="AX26" i="37"/>
  <c r="S26" i="37" s="1"/>
  <c r="AC26" i="37" s="1"/>
  <c r="AB27" i="37" s="1"/>
  <c r="AX95" i="37"/>
  <c r="S95" i="37" s="1"/>
  <c r="AC95" i="37" s="1"/>
  <c r="AB96" i="37" s="1"/>
  <c r="AX88" i="37"/>
  <c r="S88" i="37" s="1"/>
  <c r="AC88" i="37" s="1"/>
  <c r="AB89" i="37" s="1"/>
  <c r="AX82" i="37"/>
  <c r="S82" i="37" s="1"/>
  <c r="AC82" i="37" s="1"/>
  <c r="AB83" i="37" s="1"/>
  <c r="AX76" i="37"/>
  <c r="S76" i="37" s="1"/>
  <c r="AC76" i="37" s="1"/>
  <c r="AB77" i="37" s="1"/>
  <c r="AX70" i="37"/>
  <c r="S70" i="37" s="1"/>
  <c r="AC70" i="37" s="1"/>
  <c r="AB71" i="37" s="1"/>
  <c r="AX64" i="37"/>
  <c r="S64" i="37" s="1"/>
  <c r="AC64" i="37" s="1"/>
  <c r="AB65" i="37" s="1"/>
  <c r="AX58" i="37"/>
  <c r="S58" i="37" s="1"/>
  <c r="AC58" i="37" s="1"/>
  <c r="AB59" i="37" s="1"/>
  <c r="AX52" i="37"/>
  <c r="S52" i="37" s="1"/>
  <c r="AC52" i="37" s="1"/>
  <c r="AB53" i="37" s="1"/>
  <c r="AX46" i="37"/>
  <c r="S46" i="37" s="1"/>
  <c r="AC46" i="37" s="1"/>
  <c r="AB47" i="37" s="1"/>
  <c r="AX40" i="37"/>
  <c r="S40" i="37" s="1"/>
  <c r="AC40" i="37" s="1"/>
  <c r="AB41" i="37" s="1"/>
  <c r="AX34" i="37"/>
  <c r="S34" i="37" s="1"/>
  <c r="AC34" i="37" s="1"/>
  <c r="AB35" i="37" s="1"/>
  <c r="AX28" i="37"/>
  <c r="S28" i="37" s="1"/>
  <c r="AC28" i="37" s="1"/>
  <c r="AB29" i="37" s="1"/>
  <c r="AX22" i="37"/>
  <c r="S22" i="37" s="1"/>
  <c r="AC22" i="37" s="1"/>
  <c r="AB23" i="37" s="1"/>
  <c r="AX16" i="37"/>
  <c r="S16" i="37" s="1"/>
  <c r="AC16" i="37" s="1"/>
  <c r="AB17" i="37" s="1"/>
  <c r="AX10" i="37"/>
  <c r="S10" i="37" s="1"/>
  <c r="AC10" i="37" s="1"/>
  <c r="AB11" i="37" s="1"/>
  <c r="AX4" i="37"/>
  <c r="S4" i="37" s="1"/>
  <c r="AC4" i="37" s="1"/>
  <c r="AB5" i="37" s="1"/>
  <c r="AK58" i="37"/>
  <c r="AT58" i="37" s="1"/>
  <c r="AJ28" i="37"/>
  <c r="AK28" i="37"/>
  <c r="AT28" i="37" s="1"/>
  <c r="AX92" i="37"/>
  <c r="S92" i="37" s="1"/>
  <c r="AC92" i="37" s="1"/>
  <c r="AB93" i="37" s="1"/>
  <c r="AX50" i="37"/>
  <c r="S50" i="37" s="1"/>
  <c r="AC50" i="37" s="1"/>
  <c r="AB51" i="37" s="1"/>
  <c r="AX20" i="37"/>
  <c r="S20" i="37" s="1"/>
  <c r="AC20" i="37" s="1"/>
  <c r="AB21" i="37" s="1"/>
  <c r="AX14" i="37"/>
  <c r="S14" i="37" s="1"/>
  <c r="AC14" i="37" s="1"/>
  <c r="AB15" i="37" s="1"/>
  <c r="AK88" i="37"/>
  <c r="AT88" i="37" s="1"/>
  <c r="AJ70" i="37"/>
  <c r="AK70" i="37"/>
  <c r="AT70" i="37" s="1"/>
  <c r="AJ46" i="37"/>
  <c r="AK46" i="37"/>
  <c r="AT46" i="37" s="1"/>
  <c r="AX15" i="37"/>
  <c r="S15" i="37" s="1"/>
  <c r="AC15" i="37" s="1"/>
  <c r="AB16" i="37" s="1"/>
  <c r="AG98" i="37"/>
  <c r="AP98" i="37" s="1"/>
  <c r="AP100" i="37" s="1"/>
  <c r="AF98" i="37"/>
  <c r="AO98" i="37" s="1"/>
  <c r="AO100" i="37" s="1"/>
  <c r="AE98" i="37"/>
  <c r="AC98" i="37"/>
  <c r="AX74" i="37"/>
  <c r="S74" i="37" s="1"/>
  <c r="AC74" i="37" s="1"/>
  <c r="AB75" i="37" s="1"/>
  <c r="AX56" i="37"/>
  <c r="S56" i="37" s="1"/>
  <c r="AC56" i="37" s="1"/>
  <c r="AB57" i="37" s="1"/>
  <c r="AX38" i="37"/>
  <c r="S38" i="37" s="1"/>
  <c r="AC38" i="37" s="1"/>
  <c r="AB39" i="37" s="1"/>
  <c r="AX8" i="37"/>
  <c r="S8" i="37" s="1"/>
  <c r="AC8" i="37" s="1"/>
  <c r="AB9" i="37" s="1"/>
  <c r="AX97" i="37"/>
  <c r="S97" i="37" s="1"/>
  <c r="AC97" i="37" s="1"/>
  <c r="AB98" i="37" s="1"/>
  <c r="AX91" i="37"/>
  <c r="S91" i="37" s="1"/>
  <c r="AC91" i="37" s="1"/>
  <c r="AB92" i="37" s="1"/>
  <c r="AX85" i="37"/>
  <c r="S85" i="37" s="1"/>
  <c r="AC85" i="37" s="1"/>
  <c r="AB86" i="37" s="1"/>
  <c r="AX79" i="37"/>
  <c r="S79" i="37" s="1"/>
  <c r="AC79" i="37" s="1"/>
  <c r="AB80" i="37" s="1"/>
  <c r="AX73" i="37"/>
  <c r="S73" i="37" s="1"/>
  <c r="AC73" i="37" s="1"/>
  <c r="AB74" i="37" s="1"/>
  <c r="AX67" i="37"/>
  <c r="S67" i="37" s="1"/>
  <c r="AC67" i="37" s="1"/>
  <c r="AB68" i="37" s="1"/>
  <c r="AX61" i="37"/>
  <c r="S61" i="37" s="1"/>
  <c r="AC61" i="37" s="1"/>
  <c r="AB62" i="37" s="1"/>
  <c r="AX55" i="37"/>
  <c r="S55" i="37" s="1"/>
  <c r="AC55" i="37" s="1"/>
  <c r="AB56" i="37" s="1"/>
  <c r="AX49" i="37"/>
  <c r="S49" i="37" s="1"/>
  <c r="AC49" i="37" s="1"/>
  <c r="AB50" i="37" s="1"/>
  <c r="AX43" i="37"/>
  <c r="S43" i="37" s="1"/>
  <c r="AC43" i="37" s="1"/>
  <c r="AB44" i="37" s="1"/>
  <c r="AX37" i="37"/>
  <c r="S37" i="37" s="1"/>
  <c r="AC37" i="37" s="1"/>
  <c r="AB38" i="37" s="1"/>
  <c r="AX31" i="37"/>
  <c r="S31" i="37" s="1"/>
  <c r="AC31" i="37" s="1"/>
  <c r="AB32" i="37" s="1"/>
  <c r="AX25" i="37"/>
  <c r="S25" i="37" s="1"/>
  <c r="AC25" i="37" s="1"/>
  <c r="AB26" i="37" s="1"/>
  <c r="AX19" i="37"/>
  <c r="S19" i="37" s="1"/>
  <c r="AC19" i="37" s="1"/>
  <c r="AB20" i="37" s="1"/>
  <c r="AX13" i="37"/>
  <c r="S13" i="37" s="1"/>
  <c r="AC13" i="37" s="1"/>
  <c r="AB14" i="37" s="1"/>
  <c r="AX7" i="37"/>
  <c r="S7" i="37" s="1"/>
  <c r="AC7" i="37" s="1"/>
  <c r="AB8" i="37" s="1"/>
  <c r="AJ94" i="37"/>
  <c r="AK94" i="37"/>
  <c r="AT94" i="37" s="1"/>
  <c r="AJ76" i="37"/>
  <c r="AK76" i="37"/>
  <c r="AT76" i="37" s="1"/>
  <c r="AJ40" i="37"/>
  <c r="AK40" i="37"/>
  <c r="AT40" i="37" s="1"/>
  <c r="AX80" i="37"/>
  <c r="S80" i="37" s="1"/>
  <c r="AC80" i="37" s="1"/>
  <c r="AB81" i="37" s="1"/>
  <c r="AX62" i="37"/>
  <c r="S62" i="37" s="1"/>
  <c r="AC62" i="37" s="1"/>
  <c r="AB63" i="37" s="1"/>
  <c r="AX44" i="37"/>
  <c r="S44" i="37" s="1"/>
  <c r="AC44" i="37" s="1"/>
  <c r="AB45" i="37" s="1"/>
  <c r="AX3" i="37"/>
  <c r="S3" i="37" s="1"/>
  <c r="AC3" i="37" s="1"/>
  <c r="AX96" i="37"/>
  <c r="S96" i="37" s="1"/>
  <c r="AC96" i="37" s="1"/>
  <c r="AB97" i="37" s="1"/>
  <c r="AX90" i="37"/>
  <c r="S90" i="37" s="1"/>
  <c r="AC90" i="37" s="1"/>
  <c r="AB91" i="37" s="1"/>
  <c r="AX84" i="37"/>
  <c r="S84" i="37" s="1"/>
  <c r="AC84" i="37" s="1"/>
  <c r="AB85" i="37" s="1"/>
  <c r="AX78" i="37"/>
  <c r="S78" i="37" s="1"/>
  <c r="AC78" i="37" s="1"/>
  <c r="AB79" i="37" s="1"/>
  <c r="AX72" i="37"/>
  <c r="S72" i="37" s="1"/>
  <c r="AC72" i="37" s="1"/>
  <c r="AB73" i="37" s="1"/>
  <c r="AX66" i="37"/>
  <c r="S66" i="37" s="1"/>
  <c r="AC66" i="37" s="1"/>
  <c r="AB67" i="37" s="1"/>
  <c r="AX60" i="37"/>
  <c r="S60" i="37" s="1"/>
  <c r="AC60" i="37" s="1"/>
  <c r="AB61" i="37" s="1"/>
  <c r="AX54" i="37"/>
  <c r="S54" i="37" s="1"/>
  <c r="AC54" i="37" s="1"/>
  <c r="AB55" i="37" s="1"/>
  <c r="AX48" i="37"/>
  <c r="S48" i="37" s="1"/>
  <c r="AC48" i="37" s="1"/>
  <c r="AB49" i="37" s="1"/>
  <c r="AX42" i="37"/>
  <c r="S42" i="37" s="1"/>
  <c r="AC42" i="37" s="1"/>
  <c r="AB43" i="37" s="1"/>
  <c r="AX36" i="37"/>
  <c r="S36" i="37" s="1"/>
  <c r="AC36" i="37" s="1"/>
  <c r="AB37" i="37" s="1"/>
  <c r="AX30" i="37"/>
  <c r="S30" i="37" s="1"/>
  <c r="AC30" i="37" s="1"/>
  <c r="AB31" i="37" s="1"/>
  <c r="AX24" i="37"/>
  <c r="S24" i="37" s="1"/>
  <c r="AC24" i="37" s="1"/>
  <c r="AB25" i="37" s="1"/>
  <c r="AX18" i="37"/>
  <c r="S18" i="37" s="1"/>
  <c r="AC18" i="37" s="1"/>
  <c r="AB19" i="37" s="1"/>
  <c r="AX12" i="37"/>
  <c r="S12" i="37" s="1"/>
  <c r="AC12" i="37" s="1"/>
  <c r="AB13" i="37" s="1"/>
  <c r="AX6" i="37"/>
  <c r="S6" i="37" s="1"/>
  <c r="AC6" i="37" s="1"/>
  <c r="AB7" i="37" s="1"/>
  <c r="AJ82" i="37"/>
  <c r="AK82" i="37"/>
  <c r="AT82" i="37" s="1"/>
  <c r="AK52" i="37"/>
  <c r="AT52" i="37" s="1"/>
  <c r="AJ10" i="37"/>
  <c r="AK10" i="37"/>
  <c r="AT10" i="37" s="1"/>
  <c r="AX68" i="37"/>
  <c r="S68" i="37" s="1"/>
  <c r="AC68" i="37" s="1"/>
  <c r="AB69" i="37" s="1"/>
  <c r="AX32" i="37"/>
  <c r="S32" i="37" s="1"/>
  <c r="AC32" i="37" s="1"/>
  <c r="AB33" i="37" s="1"/>
  <c r="AX94" i="37"/>
  <c r="S94" i="37" s="1"/>
  <c r="AC94" i="37" s="1"/>
  <c r="AB95" i="37" s="1"/>
  <c r="AX89" i="37"/>
  <c r="S89" i="37" s="1"/>
  <c r="AC89" i="37" s="1"/>
  <c r="AB90" i="37" s="1"/>
  <c r="AX83" i="37"/>
  <c r="S83" i="37" s="1"/>
  <c r="AC83" i="37" s="1"/>
  <c r="AB84" i="37" s="1"/>
  <c r="AX77" i="37"/>
  <c r="S77" i="37" s="1"/>
  <c r="AC77" i="37" s="1"/>
  <c r="AB78" i="37" s="1"/>
  <c r="AX71" i="37"/>
  <c r="S71" i="37" s="1"/>
  <c r="AC71" i="37" s="1"/>
  <c r="AB72" i="37" s="1"/>
  <c r="AX65" i="37"/>
  <c r="S65" i="37" s="1"/>
  <c r="AC65" i="37" s="1"/>
  <c r="AB66" i="37" s="1"/>
  <c r="AX59" i="37"/>
  <c r="S59" i="37" s="1"/>
  <c r="AC59" i="37" s="1"/>
  <c r="AB60" i="37" s="1"/>
  <c r="AX53" i="37"/>
  <c r="S53" i="37" s="1"/>
  <c r="AC53" i="37" s="1"/>
  <c r="AB54" i="37" s="1"/>
  <c r="AX47" i="37"/>
  <c r="S47" i="37" s="1"/>
  <c r="AC47" i="37" s="1"/>
  <c r="AB48" i="37" s="1"/>
  <c r="AX41" i="37"/>
  <c r="S41" i="37" s="1"/>
  <c r="AC41" i="37" s="1"/>
  <c r="AB42" i="37" s="1"/>
  <c r="AX35" i="37"/>
  <c r="S35" i="37" s="1"/>
  <c r="AC35" i="37" s="1"/>
  <c r="AB36" i="37" s="1"/>
  <c r="AX29" i="37"/>
  <c r="S29" i="37" s="1"/>
  <c r="AC29" i="37" s="1"/>
  <c r="AB30" i="37" s="1"/>
  <c r="AX23" i="37"/>
  <c r="S23" i="37" s="1"/>
  <c r="AC23" i="37" s="1"/>
  <c r="AB24" i="37" s="1"/>
  <c r="AX17" i="37"/>
  <c r="S17" i="37" s="1"/>
  <c r="AC17" i="37" s="1"/>
  <c r="AB18" i="37" s="1"/>
  <c r="AX11" i="37"/>
  <c r="S11" i="37" s="1"/>
  <c r="AC11" i="37" s="1"/>
  <c r="AB12" i="37" s="1"/>
  <c r="AJ12" i="37" l="1"/>
  <c r="AK12" i="37"/>
  <c r="AT12" i="37" s="1"/>
  <c r="AS10" i="37"/>
  <c r="AL10" i="37"/>
  <c r="AU10" i="37" s="1"/>
  <c r="AJ38" i="37"/>
  <c r="AK38" i="37"/>
  <c r="AT38" i="37" s="1"/>
  <c r="AJ53" i="37"/>
  <c r="AK53" i="37"/>
  <c r="AT53" i="37" s="1"/>
  <c r="AJ42" i="37"/>
  <c r="AK42" i="37"/>
  <c r="AT42" i="37" s="1"/>
  <c r="AJ78" i="37"/>
  <c r="AK78" i="37"/>
  <c r="AT78" i="37" s="1"/>
  <c r="AJ7" i="37"/>
  <c r="AK7" i="37"/>
  <c r="AT7" i="37" s="1"/>
  <c r="AJ43" i="37"/>
  <c r="AK43" i="37"/>
  <c r="AT43" i="37" s="1"/>
  <c r="AJ79" i="37"/>
  <c r="AK79" i="37"/>
  <c r="AT79" i="37" s="1"/>
  <c r="AJ63" i="37"/>
  <c r="AK63" i="37"/>
  <c r="AT63" i="37" s="1"/>
  <c r="AJ32" i="37"/>
  <c r="AK32" i="37"/>
  <c r="AT32" i="37" s="1"/>
  <c r="AJ68" i="37"/>
  <c r="AK68" i="37"/>
  <c r="AT68" i="37" s="1"/>
  <c r="AJ9" i="37"/>
  <c r="AK9" i="37"/>
  <c r="AT9" i="37" s="1"/>
  <c r="AS70" i="37"/>
  <c r="AL70" i="37"/>
  <c r="AU70" i="37" s="1"/>
  <c r="AJ93" i="37"/>
  <c r="AK93" i="37"/>
  <c r="AT93" i="37" s="1"/>
  <c r="AJ11" i="37"/>
  <c r="AK11" i="37"/>
  <c r="AT11" i="37" s="1"/>
  <c r="AJ47" i="37"/>
  <c r="AK47" i="37"/>
  <c r="AT47" i="37" s="1"/>
  <c r="AJ83" i="37"/>
  <c r="AK83" i="37"/>
  <c r="AT83" i="37" s="1"/>
  <c r="AJ13" i="37"/>
  <c r="AK13" i="37"/>
  <c r="AT13" i="37" s="1"/>
  <c r="AS94" i="37"/>
  <c r="AL94" i="37"/>
  <c r="AU94" i="37" s="1"/>
  <c r="AJ54" i="37"/>
  <c r="AK54" i="37"/>
  <c r="AT54" i="37" s="1"/>
  <c r="AJ8" i="37"/>
  <c r="AK8" i="37"/>
  <c r="AT8" i="37" s="1"/>
  <c r="AJ16" i="37"/>
  <c r="AK16" i="37"/>
  <c r="AT16" i="37" s="1"/>
  <c r="AJ88" i="37"/>
  <c r="AS28" i="37"/>
  <c r="AL28" i="37"/>
  <c r="AU28" i="37" s="1"/>
  <c r="AJ23" i="37"/>
  <c r="AK23" i="37"/>
  <c r="AT23" i="37" s="1"/>
  <c r="AJ59" i="37"/>
  <c r="AK59" i="37"/>
  <c r="AT59" i="37" s="1"/>
  <c r="AJ96" i="37"/>
  <c r="AK96" i="37"/>
  <c r="AT96" i="37" s="1"/>
  <c r="AJ84" i="37"/>
  <c r="AK84" i="37"/>
  <c r="AT84" i="37" s="1"/>
  <c r="AJ81" i="37"/>
  <c r="AK81" i="37"/>
  <c r="AT81" i="37" s="1"/>
  <c r="AJ89" i="37"/>
  <c r="AK89" i="37"/>
  <c r="AT89" i="37" s="1"/>
  <c r="AJ90" i="37"/>
  <c r="AK90" i="37"/>
  <c r="AT90" i="37" s="1"/>
  <c r="AJ91" i="37"/>
  <c r="AK91" i="37"/>
  <c r="AT91" i="37" s="1"/>
  <c r="AJ57" i="37"/>
  <c r="AK57" i="37"/>
  <c r="AT57" i="37" s="1"/>
  <c r="AJ24" i="37"/>
  <c r="AK24" i="37"/>
  <c r="AT24" i="37" s="1"/>
  <c r="AJ60" i="37"/>
  <c r="AK60" i="37"/>
  <c r="AT60" i="37" s="1"/>
  <c r="AJ95" i="37"/>
  <c r="AK95" i="37"/>
  <c r="AT95" i="37" s="1"/>
  <c r="AJ52" i="37"/>
  <c r="AJ25" i="37"/>
  <c r="AK25" i="37"/>
  <c r="AT25" i="37" s="1"/>
  <c r="AJ61" i="37"/>
  <c r="AK61" i="37"/>
  <c r="AT61" i="37" s="1"/>
  <c r="AJ97" i="37"/>
  <c r="AK97" i="37"/>
  <c r="AT97" i="37" s="1"/>
  <c r="AS40" i="37"/>
  <c r="AL40" i="37"/>
  <c r="AU40" i="37" s="1"/>
  <c r="AJ14" i="37"/>
  <c r="AK14" i="37"/>
  <c r="AT14" i="37" s="1"/>
  <c r="AJ50" i="37"/>
  <c r="AK50" i="37"/>
  <c r="AT50" i="37" s="1"/>
  <c r="AJ86" i="37"/>
  <c r="AK86" i="37"/>
  <c r="AT86" i="37" s="1"/>
  <c r="AJ75" i="37"/>
  <c r="AK75" i="37"/>
  <c r="AT75" i="37" s="1"/>
  <c r="AJ15" i="37"/>
  <c r="AK15" i="37"/>
  <c r="AT15" i="37" s="1"/>
  <c r="AJ29" i="37"/>
  <c r="AK29" i="37"/>
  <c r="AT29" i="37" s="1"/>
  <c r="AJ65" i="37"/>
  <c r="AK65" i="37"/>
  <c r="AT65" i="37" s="1"/>
  <c r="AJ27" i="37"/>
  <c r="AK27" i="37"/>
  <c r="AT27" i="37" s="1"/>
  <c r="AJ64" i="37"/>
  <c r="AJ48" i="37"/>
  <c r="AK48" i="37"/>
  <c r="AT48" i="37" s="1"/>
  <c r="AJ85" i="37"/>
  <c r="AK85" i="37"/>
  <c r="AT85" i="37" s="1"/>
  <c r="AJ39" i="37"/>
  <c r="AK39" i="37"/>
  <c r="AT39" i="37" s="1"/>
  <c r="AS34" i="37"/>
  <c r="AL34" i="37"/>
  <c r="AU34" i="37" s="1"/>
  <c r="AJ19" i="37"/>
  <c r="AK19" i="37"/>
  <c r="AT19" i="37" s="1"/>
  <c r="AJ80" i="37"/>
  <c r="AK80" i="37"/>
  <c r="AT80" i="37" s="1"/>
  <c r="AJ30" i="37"/>
  <c r="AK30" i="37"/>
  <c r="AT30" i="37" s="1"/>
  <c r="AJ66" i="37"/>
  <c r="AK66" i="37"/>
  <c r="AT66" i="37" s="1"/>
  <c r="AJ33" i="37"/>
  <c r="AK33" i="37"/>
  <c r="AT33" i="37" s="1"/>
  <c r="AJ31" i="37"/>
  <c r="AK31" i="37"/>
  <c r="AT31" i="37" s="1"/>
  <c r="AJ67" i="37"/>
  <c r="AK67" i="37"/>
  <c r="AT67" i="37" s="1"/>
  <c r="AB4" i="37"/>
  <c r="AJ3" i="37"/>
  <c r="AJ20" i="37"/>
  <c r="AK20" i="37"/>
  <c r="AT20" i="37" s="1"/>
  <c r="AJ56" i="37"/>
  <c r="AK56" i="37"/>
  <c r="AT56" i="37" s="1"/>
  <c r="AJ92" i="37"/>
  <c r="AK92" i="37"/>
  <c r="AT92" i="37" s="1"/>
  <c r="AS46" i="37"/>
  <c r="AL46" i="37"/>
  <c r="AU46" i="37" s="1"/>
  <c r="AJ21" i="37"/>
  <c r="AK21" i="37"/>
  <c r="AT21" i="37" s="1"/>
  <c r="AJ58" i="37"/>
  <c r="AJ35" i="37"/>
  <c r="AK35" i="37"/>
  <c r="AT35" i="37" s="1"/>
  <c r="AJ71" i="37"/>
  <c r="AK71" i="37"/>
  <c r="AT71" i="37" s="1"/>
  <c r="AJ87" i="37"/>
  <c r="AK87" i="37"/>
  <c r="AT87" i="37" s="1"/>
  <c r="AJ49" i="37"/>
  <c r="AK49" i="37"/>
  <c r="AT49" i="37" s="1"/>
  <c r="AJ74" i="37"/>
  <c r="AK74" i="37"/>
  <c r="AT74" i="37" s="1"/>
  <c r="AJ17" i="37"/>
  <c r="AK17" i="37"/>
  <c r="AT17" i="37" s="1"/>
  <c r="AJ18" i="37"/>
  <c r="AK18" i="37"/>
  <c r="AT18" i="37" s="1"/>
  <c r="AJ55" i="37"/>
  <c r="AK55" i="37"/>
  <c r="AT55" i="37" s="1"/>
  <c r="AJ44" i="37"/>
  <c r="AK44" i="37"/>
  <c r="AT44" i="37" s="1"/>
  <c r="AJ36" i="37"/>
  <c r="AK36" i="37"/>
  <c r="AT36" i="37" s="1"/>
  <c r="AJ72" i="37"/>
  <c r="AK72" i="37"/>
  <c r="AT72" i="37" s="1"/>
  <c r="AJ69" i="37"/>
  <c r="AK69" i="37"/>
  <c r="AT69" i="37" s="1"/>
  <c r="AS82" i="37"/>
  <c r="AL82" i="37"/>
  <c r="AU82" i="37" s="1"/>
  <c r="AJ37" i="37"/>
  <c r="AK37" i="37"/>
  <c r="AT37" i="37" s="1"/>
  <c r="AJ73" i="37"/>
  <c r="AK73" i="37"/>
  <c r="AT73" i="37" s="1"/>
  <c r="AJ45" i="37"/>
  <c r="AK45" i="37"/>
  <c r="AT45" i="37" s="1"/>
  <c r="AS76" i="37"/>
  <c r="AL76" i="37"/>
  <c r="AU76" i="37" s="1"/>
  <c r="AJ26" i="37"/>
  <c r="AK26" i="37"/>
  <c r="AT26" i="37" s="1"/>
  <c r="AJ62" i="37"/>
  <c r="AK62" i="37"/>
  <c r="AT62" i="37" s="1"/>
  <c r="AJ98" i="37"/>
  <c r="AS98" i="37" s="1"/>
  <c r="AK98" i="37"/>
  <c r="AT98" i="37" s="1"/>
  <c r="AI98" i="37"/>
  <c r="AN98" i="37"/>
  <c r="AN100" i="37" s="1"/>
  <c r="AJ51" i="37"/>
  <c r="AK51" i="37"/>
  <c r="AT51" i="37" s="1"/>
  <c r="AJ5" i="37"/>
  <c r="AK5" i="37"/>
  <c r="AT5" i="37" s="1"/>
  <c r="AJ41" i="37"/>
  <c r="AK41" i="37"/>
  <c r="AT41" i="37" s="1"/>
  <c r="AJ77" i="37"/>
  <c r="AK77" i="37"/>
  <c r="AT77" i="37" s="1"/>
  <c r="AJ22" i="37"/>
  <c r="AK22" i="37"/>
  <c r="AT22" i="37" s="1"/>
  <c r="AJ6" i="37"/>
  <c r="AS21" i="37" l="1"/>
  <c r="AL21" i="37"/>
  <c r="AU21" i="37" s="1"/>
  <c r="AS67" i="37"/>
  <c r="AL67" i="37"/>
  <c r="AU67" i="37" s="1"/>
  <c r="AS19" i="37"/>
  <c r="AL19" i="37"/>
  <c r="AU19" i="37" s="1"/>
  <c r="AS95" i="37"/>
  <c r="AL95" i="37"/>
  <c r="AU95" i="37" s="1"/>
  <c r="AS57" i="37"/>
  <c r="AL57" i="37"/>
  <c r="AU57" i="37" s="1"/>
  <c r="AS89" i="37"/>
  <c r="AL89" i="37"/>
  <c r="AU89" i="37" s="1"/>
  <c r="AS96" i="37"/>
  <c r="AL96" i="37"/>
  <c r="AU96" i="37" s="1"/>
  <c r="AS37" i="37"/>
  <c r="AL37" i="37"/>
  <c r="AU37" i="37" s="1"/>
  <c r="AS72" i="37"/>
  <c r="AL72" i="37"/>
  <c r="AU72" i="37" s="1"/>
  <c r="AS55" i="37"/>
  <c r="AL55" i="37"/>
  <c r="AU55" i="37" s="1"/>
  <c r="AS74" i="37"/>
  <c r="AL74" i="37"/>
  <c r="AU74" i="37" s="1"/>
  <c r="AS71" i="37"/>
  <c r="AL71" i="37"/>
  <c r="AU71" i="37" s="1"/>
  <c r="AS65" i="37"/>
  <c r="AL65" i="37"/>
  <c r="AU65" i="37" s="1"/>
  <c r="AS75" i="37"/>
  <c r="AL75" i="37"/>
  <c r="AU75" i="37" s="1"/>
  <c r="AS14" i="37"/>
  <c r="AL14" i="37"/>
  <c r="AU14" i="37" s="1"/>
  <c r="AS61" i="37"/>
  <c r="AL61" i="37"/>
  <c r="AU61" i="37" s="1"/>
  <c r="AS88" i="37"/>
  <c r="AL88" i="37"/>
  <c r="AU88" i="37" s="1"/>
  <c r="AS54" i="37"/>
  <c r="AL54" i="37"/>
  <c r="AU54" i="37" s="1"/>
  <c r="AS83" i="37"/>
  <c r="AL83" i="37"/>
  <c r="AU83" i="37" s="1"/>
  <c r="AS93" i="37"/>
  <c r="AL93" i="37"/>
  <c r="AU93" i="37" s="1"/>
  <c r="AS68" i="37"/>
  <c r="AL68" i="37"/>
  <c r="AU68" i="37" s="1"/>
  <c r="AS79" i="37"/>
  <c r="AL79" i="37"/>
  <c r="AU79" i="37" s="1"/>
  <c r="AS78" i="37"/>
  <c r="AL78" i="37"/>
  <c r="AU78" i="37" s="1"/>
  <c r="AS38" i="37"/>
  <c r="AL38" i="37"/>
  <c r="AU38" i="37" s="1"/>
  <c r="AS20" i="37"/>
  <c r="AL20" i="37"/>
  <c r="AU20" i="37" s="1"/>
  <c r="AS31" i="37"/>
  <c r="AL31" i="37"/>
  <c r="AU31" i="37" s="1"/>
  <c r="AS30" i="37"/>
  <c r="AL30" i="37"/>
  <c r="AU30" i="37" s="1"/>
  <c r="AS48" i="37"/>
  <c r="AL48" i="37"/>
  <c r="AU48" i="37" s="1"/>
  <c r="AS60" i="37"/>
  <c r="AL60" i="37"/>
  <c r="AU60" i="37" s="1"/>
  <c r="AS91" i="37"/>
  <c r="AL91" i="37"/>
  <c r="AU91" i="37" s="1"/>
  <c r="AS81" i="37"/>
  <c r="AL81" i="37"/>
  <c r="AU81" i="37" s="1"/>
  <c r="AS59" i="37"/>
  <c r="AL59" i="37"/>
  <c r="AU59" i="37" s="1"/>
  <c r="AS56" i="37"/>
  <c r="AL56" i="37"/>
  <c r="AU56" i="37" s="1"/>
  <c r="AS66" i="37"/>
  <c r="AL66" i="37"/>
  <c r="AU66" i="37" s="1"/>
  <c r="AS85" i="37"/>
  <c r="AL85" i="37"/>
  <c r="AU85" i="37" s="1"/>
  <c r="AS3" i="37"/>
  <c r="AL3" i="37"/>
  <c r="AU3" i="37" s="1"/>
  <c r="AS64" i="37"/>
  <c r="AL64" i="37"/>
  <c r="AU64" i="37" s="1"/>
  <c r="AS29" i="37"/>
  <c r="AL29" i="37"/>
  <c r="AU29" i="37" s="1"/>
  <c r="AS86" i="37"/>
  <c r="AL86" i="37"/>
  <c r="AU86" i="37" s="1"/>
  <c r="AS25" i="37"/>
  <c r="AL25" i="37"/>
  <c r="AU25" i="37" s="1"/>
  <c r="AS16" i="37"/>
  <c r="AL16" i="37"/>
  <c r="AU16" i="37" s="1"/>
  <c r="AS47" i="37"/>
  <c r="AL47" i="37"/>
  <c r="AU47" i="37" s="1"/>
  <c r="AS32" i="37"/>
  <c r="AL32" i="37"/>
  <c r="AU32" i="37" s="1"/>
  <c r="AS43" i="37"/>
  <c r="AL43" i="37"/>
  <c r="AU43" i="37" s="1"/>
  <c r="AS42" i="37"/>
  <c r="AL42" i="37"/>
  <c r="AU42" i="37" s="1"/>
  <c r="AS22" i="37"/>
  <c r="AL22" i="37"/>
  <c r="AU22" i="37" s="1"/>
  <c r="AS77" i="37"/>
  <c r="AL77" i="37"/>
  <c r="AU77" i="37" s="1"/>
  <c r="AS51" i="37"/>
  <c r="AL51" i="37"/>
  <c r="AU51" i="37" s="1"/>
  <c r="AS62" i="37"/>
  <c r="AL62" i="37"/>
  <c r="AU62" i="37" s="1"/>
  <c r="AS45" i="37"/>
  <c r="AL45" i="37"/>
  <c r="AU45" i="37" s="1"/>
  <c r="AS36" i="37"/>
  <c r="AL36" i="37"/>
  <c r="AU36" i="37" s="1"/>
  <c r="AS18" i="37"/>
  <c r="AL18" i="37"/>
  <c r="AU18" i="37" s="1"/>
  <c r="AS49" i="37"/>
  <c r="AL49" i="37"/>
  <c r="AU49" i="37" s="1"/>
  <c r="AS35" i="37"/>
  <c r="AL35" i="37"/>
  <c r="AU35" i="37" s="1"/>
  <c r="AS58" i="37"/>
  <c r="AL58" i="37"/>
  <c r="AU58" i="37" s="1"/>
  <c r="AS92" i="37"/>
  <c r="AL92" i="37"/>
  <c r="AU92" i="37" s="1"/>
  <c r="AJ4" i="37"/>
  <c r="AK4" i="37"/>
  <c r="AT4" i="37" s="1"/>
  <c r="AT100" i="37" s="1"/>
  <c r="AS33" i="37"/>
  <c r="AL33" i="37"/>
  <c r="AU33" i="37" s="1"/>
  <c r="AS80" i="37"/>
  <c r="AL80" i="37"/>
  <c r="AU80" i="37" s="1"/>
  <c r="AS39" i="37"/>
  <c r="AL39" i="37"/>
  <c r="AU39" i="37" s="1"/>
  <c r="AS52" i="37"/>
  <c r="AL52" i="37"/>
  <c r="AU52" i="37" s="1"/>
  <c r="AS24" i="37"/>
  <c r="AL24" i="37"/>
  <c r="AU24" i="37" s="1"/>
  <c r="AS90" i="37"/>
  <c r="AL90" i="37"/>
  <c r="AU90" i="37" s="1"/>
  <c r="AS84" i="37"/>
  <c r="AL84" i="37"/>
  <c r="AU84" i="37" s="1"/>
  <c r="AS23" i="37"/>
  <c r="AL23" i="37"/>
  <c r="AU23" i="37" s="1"/>
  <c r="AS5" i="37"/>
  <c r="AL5" i="37"/>
  <c r="AU5" i="37" s="1"/>
  <c r="AS6" i="37"/>
  <c r="AL6" i="37"/>
  <c r="AU6" i="37" s="1"/>
  <c r="AS41" i="37"/>
  <c r="AL41" i="37"/>
  <c r="AU41" i="37" s="1"/>
  <c r="AL98" i="37"/>
  <c r="AU98" i="37" s="1"/>
  <c r="AR98" i="37"/>
  <c r="AR100" i="37" s="1"/>
  <c r="AS26" i="37"/>
  <c r="AL26" i="37"/>
  <c r="AU26" i="37" s="1"/>
  <c r="AS73" i="37"/>
  <c r="AL73" i="37"/>
  <c r="AU73" i="37" s="1"/>
  <c r="AS69" i="37"/>
  <c r="AL69" i="37"/>
  <c r="AU69" i="37" s="1"/>
  <c r="AS44" i="37"/>
  <c r="AL44" i="37"/>
  <c r="AU44" i="37" s="1"/>
  <c r="AS17" i="37"/>
  <c r="AL17" i="37"/>
  <c r="AU17" i="37" s="1"/>
  <c r="AS87" i="37"/>
  <c r="AL87" i="37"/>
  <c r="AU87" i="37" s="1"/>
  <c r="AS27" i="37"/>
  <c r="AL27" i="37"/>
  <c r="AU27" i="37" s="1"/>
  <c r="AS15" i="37"/>
  <c r="AL15" i="37"/>
  <c r="AU15" i="37" s="1"/>
  <c r="AS50" i="37"/>
  <c r="AL50" i="37"/>
  <c r="AU50" i="37" s="1"/>
  <c r="AS97" i="37"/>
  <c r="AL97" i="37"/>
  <c r="AU97" i="37" s="1"/>
  <c r="AS8" i="37"/>
  <c r="AL8" i="37"/>
  <c r="AU8" i="37" s="1"/>
  <c r="AS13" i="37"/>
  <c r="AL13" i="37"/>
  <c r="AU13" i="37" s="1"/>
  <c r="AS11" i="37"/>
  <c r="AL11" i="37"/>
  <c r="AU11" i="37" s="1"/>
  <c r="AS9" i="37"/>
  <c r="AL9" i="37"/>
  <c r="AU9" i="37" s="1"/>
  <c r="AS63" i="37"/>
  <c r="AL63" i="37"/>
  <c r="AU63" i="37" s="1"/>
  <c r="AS7" i="37"/>
  <c r="AL7" i="37"/>
  <c r="AU7" i="37" s="1"/>
  <c r="AS53" i="37"/>
  <c r="AL53" i="37"/>
  <c r="AU53" i="37" s="1"/>
  <c r="AS12" i="37"/>
  <c r="AL12" i="37"/>
  <c r="AU12" i="37" s="1"/>
  <c r="AS4" i="37" l="1"/>
  <c r="AL4" i="37"/>
  <c r="AU4" i="37" s="1"/>
  <c r="AU100" i="37" s="1"/>
  <c r="C11" i="37" s="1"/>
  <c r="AS100" i="37"/>
</calcChain>
</file>

<file path=xl/sharedStrings.xml><?xml version="1.0" encoding="utf-8"?>
<sst xmlns="http://schemas.openxmlformats.org/spreadsheetml/2006/main" count="5590" uniqueCount="63">
  <si>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</si>
  <si>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</si>
  <si>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</si>
  <si>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</si>
  <si>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</si>
  <si>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</si>
  <si>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</si>
  <si>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</si>
  <si>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</si>
  <si>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</si>
  <si>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</si>
  <si>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</si>
  <si>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</si>
  <si>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</si>
  <si>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</si>
  <si>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</si>
  <si>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</si>
  <si>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</si>
  <si>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</si>
  <si>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</si>
  <si>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</si>
  <si>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</si>
  <si>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</si>
  <si>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</si>
  <si>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</si>
  <si>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</si>
  <si>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</si>
  <si>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</si>
  <si>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</si>
  <si>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</si>
  <si>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</si>
  <si>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</si>
  <si>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</si>
  <si>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</si>
  <si>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</si>
  <si>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</si>
  <si>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</si>
  <si>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</si>
  <si>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</si>
  <si>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</si>
  <si>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</si>
  <si>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</si>
  <si>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</si>
  <si>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</si>
  <si>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</si>
  <si>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</si>
  <si>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</si>
  <si>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</si>
  <si>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</si>
  <si>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</si>
  <si>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</si>
  <si>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</si>
  <si>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</si>
  <si>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</si>
  <si>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</si>
  <si>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</si>
  <si>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</si>
  <si>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</si>
  <si>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</si>
  <si>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Actual</t>
  </si>
  <si>
    <t>MA</t>
  </si>
  <si>
    <t>EMA</t>
  </si>
  <si>
    <t>weighted moving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</si>
</sst>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  <fill>
      <patternFill patternType="solid">
        <fgColor rgb="FFFFF2CC"/>
        <bgColor rgb="FF000000"/>
      </patternFill>
    </fill>
  </fills>
  <borders count="16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10" fontId="3" fillId="0" borderId="1" xfId="0" applyNumberFormat="1" applyFont="1" applyBorder="1" applyAlignment="1">
      <alignment readingOrder="1"/>
    </xf>
    <xf numFmtId="10" fontId="3" fillId="0" borderId="2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2" fontId="0" fillId="0" borderId="0" xfId="0" applyNumberFormat="1"/>
    <xf numFmtId="2" fontId="0" fillId="0" borderId="0" xfId="0" quotePrefix="1" applyNumberFormat="1"/>
    <xf numFmtId="0" fontId="5" fillId="5" borderId="3" xfId="0" applyFont="1" applyFill="1" applyBorder="1" applyAlignment="1">
      <alignment readingOrder="1"/>
    </xf>
    <xf numFmtId="0" fontId="5" fillId="5" borderId="4" xfId="0" applyFont="1" applyFill="1" applyBorder="1" applyAlignment="1">
      <alignment readingOrder="1"/>
    </xf>
    <xf numFmtId="0" fontId="6" fillId="0" borderId="5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2" fillId="6" borderId="0" xfId="0" applyFont="1" applyFill="1"/>
    <xf numFmtId="0" fontId="6" fillId="0" borderId="6" xfId="0" applyFont="1" applyBorder="1" applyAlignment="1">
      <alignment readingOrder="1"/>
    </xf>
    <xf numFmtId="0" fontId="5" fillId="5" borderId="7" xfId="0" applyFont="1" applyFill="1" applyBorder="1" applyAlignment="1">
      <alignment readingOrder="1"/>
    </xf>
    <xf numFmtId="0" fontId="5" fillId="5" borderId="7" xfId="0" applyFont="1" applyFill="1" applyBorder="1" applyAlignment="1">
      <alignment wrapText="1" readingOrder="1"/>
    </xf>
    <xf numFmtId="0" fontId="5" fillId="5" borderId="4" xfId="0" applyFont="1" applyFill="1" applyBorder="1" applyAlignment="1">
      <alignment wrapText="1" readingOrder="1"/>
    </xf>
    <xf numFmtId="10" fontId="3" fillId="0" borderId="8" xfId="0" applyNumberFormat="1" applyFont="1" applyBorder="1" applyAlignment="1">
      <alignment readingOrder="1"/>
    </xf>
    <xf numFmtId="0" fontId="0" fillId="0" borderId="9" xfId="0" applyBorder="1"/>
    <xf numFmtId="10" fontId="3" fillId="0" borderId="10" xfId="0" applyNumberFormat="1" applyFont="1" applyBorder="1" applyAlignment="1">
      <alignment readingOrder="1"/>
    </xf>
    <xf numFmtId="10" fontId="0" fillId="0" borderId="9" xfId="0" applyNumberFormat="1" applyBorder="1"/>
    <xf numFmtId="10" fontId="3" fillId="0" borderId="11" xfId="0" applyNumberFormat="1" applyFont="1" applyBorder="1" applyAlignment="1">
      <alignment readingOrder="1"/>
    </xf>
    <xf numFmtId="0" fontId="6" fillId="0" borderId="12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3" xfId="0" applyNumberFormat="1" applyFont="1" applyBorder="1" applyAlignment="1">
      <alignment readingOrder="1"/>
    </xf>
    <xf numFmtId="10" fontId="3" fillId="0" borderId="14" xfId="0" applyNumberFormat="1" applyFont="1" applyBorder="1" applyAlignment="1">
      <alignment readingOrder="1"/>
    </xf>
    <xf numFmtId="10" fontId="3" fillId="0" borderId="15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 year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</c:v>
          </c:tx>
          <c:spPr>
            <a:ln w="28575" cap="rnd">
              <a:solidFill>
                <a:srgbClr val="4472C4"/>
              </a:solidFill>
              <a:prstDash val="solid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EconomicRates!$J$40:$J$78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2D-48EA-B7D7-87B3B87313F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EconomicRates!$K$40:$K$78</c:f>
              <c:numCache>
                <c:formatCode>0.00%</c:formatCode>
                <c:ptCount val="39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D-48EA-B7D7-87B3B8731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176967"/>
        <c:axId val="1187179015"/>
      </c:lineChart>
      <c:catAx>
        <c:axId val="1187176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9015"/>
        <c:crosses val="autoZero"/>
        <c:auto val="1"/>
        <c:lblAlgn val="ctr"/>
        <c:lblOffset val="100"/>
        <c:noMultiLvlLbl val="0"/>
      </c:catAx>
      <c:valAx>
        <c:axId val="1187179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76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EconomicRates!$J$40:$J$59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4C-4167-8922-2C64CB3BE8A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EconomicRates!$K$40:$K$59</c:f>
              <c:numCache>
                <c:formatCode>0.00%</c:formatCode>
                <c:ptCount val="20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4C-4167-8922-2C64CB3BE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091975"/>
        <c:axId val="1171094023"/>
      </c:lineChart>
      <c:catAx>
        <c:axId val="1171091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4023"/>
        <c:crosses val="autoZero"/>
        <c:auto val="1"/>
        <c:lblAlgn val="ctr"/>
        <c:lblOffset val="100"/>
        <c:noMultiLvlLbl val="0"/>
      </c:catAx>
      <c:valAx>
        <c:axId val="1171094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91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EconomicRates!$J$39</c:f>
              <c:strCache>
                <c:ptCount val="1"/>
                <c:pt idx="0">
                  <c:v>Actual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EconomicRates!$J$40:$J$87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2.2000000000000001E-3</c:v>
                </c:pt>
                <c:pt idx="6">
                  <c:v>2.5000000000000001E-3</c:v>
                </c:pt>
                <c:pt idx="7">
                  <c:v>1.5E-3</c:v>
                </c:pt>
                <c:pt idx="8">
                  <c:v>1.9E-3</c:v>
                </c:pt>
                <c:pt idx="9">
                  <c:v>1.6999999999999999E-3</c:v>
                </c:pt>
                <c:pt idx="10">
                  <c:v>1.4E-3</c:v>
                </c:pt>
                <c:pt idx="11">
                  <c:v>1.9E-3</c:v>
                </c:pt>
                <c:pt idx="12">
                  <c:v>4.7000000000000002E-3</c:v>
                </c:pt>
                <c:pt idx="13">
                  <c:v>1.17E-2</c:v>
                </c:pt>
                <c:pt idx="14">
                  <c:v>2.01E-2</c:v>
                </c:pt>
                <c:pt idx="15">
                  <c:v>2.3400000000000001E-2</c:v>
                </c:pt>
                <c:pt idx="16">
                  <c:v>4.3E-3</c:v>
                </c:pt>
                <c:pt idx="17">
                  <c:v>1.2999999999999999E-3</c:v>
                </c:pt>
                <c:pt idx="18">
                  <c:v>0.02</c:v>
                </c:pt>
                <c:pt idx="19">
                  <c:v>5.3900000000000003E-2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D-485F-8E36-673B69C4DD3B}"/>
            </c:ext>
          </c:extLst>
        </c:ser>
        <c:ser>
          <c:idx val="1"/>
          <c:order val="1"/>
          <c:tx>
            <c:strRef>
              <c:f>EconomicRates!$K$39</c:f>
              <c:strCache>
                <c:ptCount val="1"/>
                <c:pt idx="0">
                  <c:v>MA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EconomicRates!$K$40:$K$87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3.7659999999999999E-2</c:v>
                </c:pt>
                <c:pt idx="6">
                  <c:v>3.492E-2</c:v>
                </c:pt>
                <c:pt idx="7">
                  <c:v>2.8139999999999998E-2</c:v>
                </c:pt>
                <c:pt idx="8">
                  <c:v>1.6679999999999997E-2</c:v>
                </c:pt>
                <c:pt idx="9">
                  <c:v>6.1199999999999996E-3</c:v>
                </c:pt>
                <c:pt idx="10">
                  <c:v>1.9600000000000004E-3</c:v>
                </c:pt>
                <c:pt idx="11">
                  <c:v>1.8E-3</c:v>
                </c:pt>
                <c:pt idx="12">
                  <c:v>1.6800000000000003E-3</c:v>
                </c:pt>
                <c:pt idx="13">
                  <c:v>2.32E-3</c:v>
                </c:pt>
                <c:pt idx="14">
                  <c:v>4.2800000000000008E-3</c:v>
                </c:pt>
                <c:pt idx="15">
                  <c:v>7.9600000000000001E-3</c:v>
                </c:pt>
                <c:pt idx="16">
                  <c:v>1.2360000000000001E-2</c:v>
                </c:pt>
                <c:pt idx="17">
                  <c:v>1.2840000000000001E-2</c:v>
                </c:pt>
                <c:pt idx="18">
                  <c:v>1.2160000000000001E-2</c:v>
                </c:pt>
                <c:pt idx="19">
                  <c:v>1.3819999999999999E-2</c:v>
                </c:pt>
                <c:pt idx="20">
                  <c:v>1.1828E-2</c:v>
                </c:pt>
                <c:pt idx="21">
                  <c:v>1.2601600000000001E-2</c:v>
                </c:pt>
                <c:pt idx="22">
                  <c:v>1.264992E-2</c:v>
                </c:pt>
                <c:pt idx="23">
                  <c:v>1.2611903999999998E-2</c:v>
                </c:pt>
                <c:pt idx="24">
                  <c:v>1.27022848E-2</c:v>
                </c:pt>
                <c:pt idx="25">
                  <c:v>1.247874176E-2</c:v>
                </c:pt>
                <c:pt idx="26">
                  <c:v>1.2608890111999999E-2</c:v>
                </c:pt>
                <c:pt idx="27">
                  <c:v>1.2610348134400002E-2</c:v>
                </c:pt>
                <c:pt idx="28">
                  <c:v>1.2602433761279999E-2</c:v>
                </c:pt>
                <c:pt idx="29">
                  <c:v>1.2600539713535999E-2</c:v>
                </c:pt>
                <c:pt idx="30">
                  <c:v>1.2580190696243198E-2</c:v>
                </c:pt>
                <c:pt idx="31">
                  <c:v>1.2600480483491838E-2</c:v>
                </c:pt>
                <c:pt idx="32">
                  <c:v>1.2598798557790206E-2</c:v>
                </c:pt>
                <c:pt idx="33">
                  <c:v>1.2596488642468248E-2</c:v>
                </c:pt>
                <c:pt idx="34">
                  <c:v>1.2595299618705896E-2</c:v>
                </c:pt>
                <c:pt idx="35">
                  <c:v>1.2594251599739875E-2</c:v>
                </c:pt>
                <c:pt idx="36">
                  <c:v>1.2597063780439214E-2</c:v>
                </c:pt>
                <c:pt idx="37">
                  <c:v>1.2596380439828688E-2</c:v>
                </c:pt>
                <c:pt idx="38">
                  <c:v>1.2595896816236385E-2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4D-485F-8E36-673B69C4DD3B}"/>
            </c:ext>
          </c:extLst>
        </c:ser>
        <c:ser>
          <c:idx val="2"/>
          <c:order val="2"/>
          <c:tx>
            <c:strRef>
              <c:f>EconomicRates!$L$39</c:f>
              <c:strCache>
                <c:ptCount val="1"/>
                <c:pt idx="0">
                  <c:v>EMA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EconomicRates!$L$40:$L$87</c:f>
              <c:numCache>
                <c:formatCode>0.00%</c:formatCode>
                <c:ptCount val="4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4D-485F-8E36-673B69C4DD3B}"/>
            </c:ext>
          </c:extLst>
        </c:ser>
        <c:ser>
          <c:idx val="3"/>
          <c:order val="3"/>
          <c:tx>
            <c:strRef>
              <c:f>EconomicRates!$M$39</c:f>
              <c:strCache>
                <c:ptCount val="1"/>
                <c:pt idx="0">
                  <c:v>weighted moving average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EconomicRates!$I$40:$I$87</c:f>
              <c:numCache>
                <c:formatCode>General</c:formatCode>
                <c:ptCount val="48"/>
                <c:pt idx="0">
                  <c:v>2004</c:v>
                </c:pt>
                <c:pt idx="1">
                  <c:v>2005</c:v>
                </c:pt>
                <c:pt idx="2">
                  <c:v>2006</c:v>
                </c:pt>
                <c:pt idx="3">
                  <c:v>2007</c:v>
                </c:pt>
                <c:pt idx="4">
                  <c:v>2008</c:v>
                </c:pt>
                <c:pt idx="5">
                  <c:v>2009</c:v>
                </c:pt>
                <c:pt idx="6">
                  <c:v>2010</c:v>
                </c:pt>
                <c:pt idx="7">
                  <c:v>2011</c:v>
                </c:pt>
                <c:pt idx="8">
                  <c:v>2012</c:v>
                </c:pt>
                <c:pt idx="9">
                  <c:v>2013</c:v>
                </c:pt>
                <c:pt idx="10">
                  <c:v>2014</c:v>
                </c:pt>
                <c:pt idx="11">
                  <c:v>2015</c:v>
                </c:pt>
                <c:pt idx="12">
                  <c:v>2016</c:v>
                </c:pt>
                <c:pt idx="13">
                  <c:v>2017</c:v>
                </c:pt>
                <c:pt idx="14">
                  <c:v>2018</c:v>
                </c:pt>
                <c:pt idx="15">
                  <c:v>2019</c:v>
                </c:pt>
                <c:pt idx="16">
                  <c:v>2020</c:v>
                </c:pt>
                <c:pt idx="17">
                  <c:v>2021</c:v>
                </c:pt>
                <c:pt idx="18">
                  <c:v>2022</c:v>
                </c:pt>
                <c:pt idx="19">
                  <c:v>2023</c:v>
                </c:pt>
                <c:pt idx="20">
                  <c:v>2024</c:v>
                </c:pt>
                <c:pt idx="21">
                  <c:v>2025</c:v>
                </c:pt>
                <c:pt idx="22">
                  <c:v>2026</c:v>
                </c:pt>
                <c:pt idx="23">
                  <c:v>2027</c:v>
                </c:pt>
                <c:pt idx="24">
                  <c:v>2028</c:v>
                </c:pt>
                <c:pt idx="25">
                  <c:v>2029</c:v>
                </c:pt>
                <c:pt idx="26">
                  <c:v>2030</c:v>
                </c:pt>
                <c:pt idx="27">
                  <c:v>2031</c:v>
                </c:pt>
                <c:pt idx="28">
                  <c:v>2032</c:v>
                </c:pt>
                <c:pt idx="29">
                  <c:v>2033</c:v>
                </c:pt>
                <c:pt idx="30">
                  <c:v>2034</c:v>
                </c:pt>
                <c:pt idx="31">
                  <c:v>2035</c:v>
                </c:pt>
                <c:pt idx="32">
                  <c:v>2036</c:v>
                </c:pt>
                <c:pt idx="33">
                  <c:v>2037</c:v>
                </c:pt>
                <c:pt idx="34">
                  <c:v>2038</c:v>
                </c:pt>
                <c:pt idx="35">
                  <c:v>2039</c:v>
                </c:pt>
                <c:pt idx="36">
                  <c:v>2040</c:v>
                </c:pt>
                <c:pt idx="37">
                  <c:v>2041</c:v>
                </c:pt>
                <c:pt idx="38">
                  <c:v>2042</c:v>
                </c:pt>
                <c:pt idx="39">
                  <c:v>2043</c:v>
                </c:pt>
                <c:pt idx="40">
                  <c:v>2044</c:v>
                </c:pt>
                <c:pt idx="41">
                  <c:v>2045</c:v>
                </c:pt>
                <c:pt idx="42">
                  <c:v>2046</c:v>
                </c:pt>
                <c:pt idx="43">
                  <c:v>2047</c:v>
                </c:pt>
                <c:pt idx="44">
                  <c:v>2048</c:v>
                </c:pt>
                <c:pt idx="45">
                  <c:v>2049</c:v>
                </c:pt>
                <c:pt idx="46">
                  <c:v>2050</c:v>
                </c:pt>
                <c:pt idx="47">
                  <c:v>2051</c:v>
                </c:pt>
              </c:numCache>
            </c:numRef>
          </c:cat>
          <c:val>
            <c:numRef>
              <c:f>EconomicRates!$M$40:$M$87</c:f>
              <c:numCache>
                <c:formatCode>0.00%</c:formatCode>
                <c:ptCount val="48"/>
                <c:pt idx="0">
                  <c:v>1.5900000000000001E-2</c:v>
                </c:pt>
                <c:pt idx="1">
                  <c:v>3.6400000000000002E-2</c:v>
                </c:pt>
                <c:pt idx="2">
                  <c:v>5.8799999999999998E-2</c:v>
                </c:pt>
                <c:pt idx="3">
                  <c:v>5.4699999999999999E-2</c:v>
                </c:pt>
                <c:pt idx="4">
                  <c:v>2.2499999999999999E-2</c:v>
                </c:pt>
                <c:pt idx="5">
                  <c:v>3.9760000000000004E-2</c:v>
                </c:pt>
                <c:pt idx="6">
                  <c:v>4.046000000000001E-2</c:v>
                </c:pt>
                <c:pt idx="7">
                  <c:v>3.9802666666666667E-2</c:v>
                </c:pt>
                <c:pt idx="8">
                  <c:v>3.8655555555555554E-2</c:v>
                </c:pt>
                <c:pt idx="9">
                  <c:v>3.8392562962962964E-2</c:v>
                </c:pt>
                <c:pt idx="10">
                  <c:v>3.9111535802469143E-2</c:v>
                </c:pt>
                <c:pt idx="11">
                  <c:v>3.9010662057613173E-2</c:v>
                </c:pt>
                <c:pt idx="12">
                  <c:v>3.8919394677640606E-2</c:v>
                </c:pt>
                <c:pt idx="13">
                  <c:v>3.8894327367169641E-2</c:v>
                </c:pt>
                <c:pt idx="14">
                  <c:v>3.8919789085810091E-2</c:v>
                </c:pt>
                <c:pt idx="15">
                  <c:v>3.8937819923223094E-2</c:v>
                </c:pt>
                <c:pt idx="16">
                  <c:v>3.8926712631583947E-2</c:v>
                </c:pt>
                <c:pt idx="17">
                  <c:v>3.8923483968014816E-2</c:v>
                </c:pt>
                <c:pt idx="18">
                  <c:v>3.8924775711657943E-2</c:v>
                </c:pt>
                <c:pt idx="19">
                  <c:v>3.8926225417157144E-2</c:v>
                </c:pt>
                <c:pt idx="20">
                  <c:v>3.8926128468190192E-2</c:v>
                </c:pt>
                <c:pt idx="21">
                  <c:v>3.8925570114144464E-2</c:v>
                </c:pt>
                <c:pt idx="22">
                  <c:v>3.8925605072419017E-2</c:v>
                </c:pt>
                <c:pt idx="23">
                  <c:v>3.8925727851281053E-2</c:v>
                </c:pt>
                <c:pt idx="24">
                  <c:v>3.892575014947016E-2</c:v>
                </c:pt>
                <c:pt idx="25">
                  <c:v>3.8925716404414078E-2</c:v>
                </c:pt>
                <c:pt idx="26">
                  <c:v>3.8925703095518439E-2</c:v>
                </c:pt>
                <c:pt idx="27">
                  <c:v>3.8925712821242679E-2</c:v>
                </c:pt>
                <c:pt idx="28">
                  <c:v>3.8925716923450045E-2</c:v>
                </c:pt>
                <c:pt idx="29">
                  <c:v>3.8925715209804972E-2</c:v>
                </c:pt>
                <c:pt idx="30">
                  <c:v>3.8925713653466941E-2</c:v>
                </c:pt>
                <c:pt idx="31">
                  <c:v>3.8925713907660565E-2</c:v>
                </c:pt>
                <c:pt idx="32">
                  <c:v>3.8925714429981877E-2</c:v>
                </c:pt>
                <c:pt idx="33">
                  <c:v>3.8925714405600824E-2</c:v>
                </c:pt>
                <c:pt idx="34">
                  <c:v>3.8925714265843472E-2</c:v>
                </c:pt>
                <c:pt idx="35">
                  <c:v>3.8925714247356955E-2</c:v>
                </c:pt>
                <c:pt idx="36">
                  <c:v>3.8925714285639033E-2</c:v>
                </c:pt>
                <c:pt idx="37">
                  <c:v>3.8925714297089124E-2</c:v>
                </c:pt>
                <c:pt idx="38">
                  <c:v>3.8925714287157361E-2</c:v>
                </c:pt>
                <c:pt idx="39">
                  <c:v>3.8925714282774512E-2</c:v>
                </c:pt>
                <c:pt idx="40">
                  <c:v>3.8925714284826954E-2</c:v>
                </c:pt>
                <c:pt idx="41">
                  <c:v>3.8925714286434814E-2</c:v>
                </c:pt>
                <c:pt idx="42">
                  <c:v>3.8925714286080618E-2</c:v>
                </c:pt>
                <c:pt idx="43">
                  <c:v>3.8925714285555309E-2</c:v>
                </c:pt>
                <c:pt idx="44">
                  <c:v>3.8925714285588782E-2</c:v>
                </c:pt>
                <c:pt idx="45">
                  <c:v>3.8925714285740237E-2</c:v>
                </c:pt>
                <c:pt idx="46">
                  <c:v>3.8925714285754545E-2</c:v>
                </c:pt>
                <c:pt idx="47">
                  <c:v>3.8925714285712752E-2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4D-485F-8E36-673B69C4D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651464"/>
        <c:axId val="445653512"/>
      </c:lineChart>
      <c:catAx>
        <c:axId val="445651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3512"/>
        <c:crosses val="autoZero"/>
        <c:auto val="1"/>
        <c:lblAlgn val="ctr"/>
        <c:lblOffset val="100"/>
        <c:noMultiLvlLbl val="0"/>
      </c:catAx>
      <c:valAx>
        <c:axId val="4456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65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633291</xdr:colOff>
      <xdr:row>62</xdr:row>
      <xdr:rowOff>46648</xdr:rowOff>
    </xdr:from>
    <xdr:to>
      <xdr:col>22</xdr:col>
      <xdr:colOff>328491</xdr:colOff>
      <xdr:row>76</xdr:row>
      <xdr:rowOff>122848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C7031-9C2D-42B4-81B7-AA22415314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477715</xdr:colOff>
      <xdr:row>30</xdr:row>
      <xdr:rowOff>85724</xdr:rowOff>
    </xdr:from>
    <xdr:to>
      <xdr:col>22</xdr:col>
      <xdr:colOff>172915</xdr:colOff>
      <xdr:row>44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EE2FEF-D557-4502-913B-8BC0FD91285E}"/>
            </a:ext>
            <a:ext uri="{147F2762-F138-4A5C-976F-8EAC2B608ADB}">
              <a16:predDERef xmlns:a16="http://schemas.microsoft.com/office/drawing/2014/main" pred="{46CB1DF2-81A1-AE30-6958-3E61F7D4C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523875</xdr:colOff>
      <xdr:row>46</xdr:row>
      <xdr:rowOff>77176</xdr:rowOff>
    </xdr:from>
    <xdr:to>
      <xdr:col>22</xdr:col>
      <xdr:colOff>219075</xdr:colOff>
      <xdr:row>60</xdr:row>
      <xdr:rowOff>153377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FB3AB0-D5CB-41CD-87E5-BE531A827A43}"/>
            </a:ext>
            <a:ext uri="{147F2762-F138-4A5C-976F-8EAC2B608ADB}">
              <a16:predDERef xmlns:a16="http://schemas.microsoft.com/office/drawing/2014/main" pred="{AA30BE5C-4208-1DD4-2595-A700183AA5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A0711-F34B-4C81-9F21-49D1ACCF0483}">
  <dimension ref="A1:AZ29"/>
  <sheetViews>
    <sheetView workbookViewId="0">
      <selection activeCell="C9" sqref="C9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250.1076477506837</v>
      </c>
      <c r="K3">
        <v>1</v>
      </c>
      <c r="L3" s="2">
        <v>0</v>
      </c>
      <c r="O3">
        <f>$C$3</f>
        <v>250.1076477506837</v>
      </c>
      <c r="P3">
        <f>O3*B5</f>
        <v>200.08611820054696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250.1076477506837</v>
      </c>
      <c r="AF3">
        <f t="shared" ref="AF3:AG23" si="2">-$Z3*P3</f>
        <v>-200.08611820054696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-349.97847044986327</v>
      </c>
      <c r="AJ3">
        <f t="shared" ref="AJ3:AJ23" si="5">AB3-AC3</f>
        <v>-3.7650060000905987</v>
      </c>
      <c r="AL3">
        <f t="shared" ref="AL3:AL23" si="6">SUM(AI3:AK3)</f>
        <v>-353.74347644995385</v>
      </c>
      <c r="AN3">
        <f t="shared" ref="AN3:AU23" si="7">AE3*$K3</f>
        <v>250.1076477506837</v>
      </c>
      <c r="AO3">
        <f t="shared" si="7"/>
        <v>-200.08611820054696</v>
      </c>
      <c r="AP3">
        <f t="shared" si="7"/>
        <v>-400</v>
      </c>
      <c r="AQ3">
        <f t="shared" si="7"/>
        <v>0</v>
      </c>
      <c r="AR3">
        <f t="shared" si="7"/>
        <v>-349.97847044986327</v>
      </c>
      <c r="AS3">
        <f t="shared" si="7"/>
        <v>-3.7650060000905987</v>
      </c>
      <c r="AT3">
        <f t="shared" si="7"/>
        <v>0</v>
      </c>
      <c r="AU3">
        <f t="shared" si="7"/>
        <v>-353.74347644995385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3.7650060000905987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3.7650060000905987</v>
      </c>
      <c r="AC4">
        <f t="shared" ref="AC4:AC23" si="19">AX5</f>
        <v>9.3528299481528716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-5.5878239480622724</v>
      </c>
      <c r="AK4">
        <f>G4*MAX(0, SUM(AB4:AB4, AE4:AF4))</f>
        <v>8.2453631401984112E-2</v>
      </c>
      <c r="AL4">
        <f t="shared" si="6"/>
        <v>-135.25537031666028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-5.2423528924498282</v>
      </c>
      <c r="AT4">
        <f t="shared" si="7"/>
        <v>7.7355878977375087E-2</v>
      </c>
      <c r="AU4">
        <f t="shared" si="7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250.1076477506837</v>
      </c>
      <c r="P5">
        <f t="shared" ref="P5:P23" si="22">O5*$C$5</f>
        <v>12.505382387534185</v>
      </c>
      <c r="Q5" s="4">
        <f t="shared" ref="Q5:Q23" si="23">$C$8</f>
        <v>50</v>
      </c>
      <c r="R5">
        <f t="shared" si="0"/>
        <v>50000</v>
      </c>
      <c r="S5">
        <f t="shared" si="11"/>
        <v>9.3528299481528716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9.3528299481528716</v>
      </c>
      <c r="AC5">
        <f t="shared" si="19"/>
        <v>16.527094733267212</v>
      </c>
      <c r="AE5">
        <f t="shared" si="1"/>
        <v>243.84612385652224</v>
      </c>
      <c r="AF5">
        <f t="shared" si="2"/>
        <v>-12.192306192826113</v>
      </c>
      <c r="AG5">
        <f t="shared" si="2"/>
        <v>-48.748234220250005</v>
      </c>
      <c r="AH5">
        <f t="shared" si="3"/>
        <v>-128.31327974999999</v>
      </c>
      <c r="AI5">
        <f t="shared" si="4"/>
        <v>54.592303693446127</v>
      </c>
      <c r="AJ5">
        <f t="shared" si="5"/>
        <v>-7.1742647851143406</v>
      </c>
      <c r="AK5">
        <f t="shared" ref="AK5:AK23" si="24">G5*SUM(AB5:AB5, AE5:AF5)</f>
        <v>9.8812725520858091</v>
      </c>
      <c r="AL5">
        <f t="shared" si="6"/>
        <v>57.299311460417599</v>
      </c>
      <c r="AN5">
        <f t="shared" si="7"/>
        <v>210.5763712030039</v>
      </c>
      <c r="AO5">
        <f t="shared" si="7"/>
        <v>-10.528818560150196</v>
      </c>
      <c r="AP5">
        <f t="shared" si="7"/>
        <v>-42.09714758760876</v>
      </c>
      <c r="AQ5">
        <f t="shared" si="7"/>
        <v>-110.80653815440247</v>
      </c>
      <c r="AR5">
        <f t="shared" si="7"/>
        <v>47.143866900842468</v>
      </c>
      <c r="AS5">
        <f t="shared" si="7"/>
        <v>-6.1954261179389603</v>
      </c>
      <c r="AT5">
        <f t="shared" si="7"/>
        <v>8.5330965445667069</v>
      </c>
      <c r="AU5">
        <f t="shared" si="7"/>
        <v>49.481537327470221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250.1076477506837</v>
      </c>
      <c r="P6">
        <f t="shared" si="22"/>
        <v>12.505382387534185</v>
      </c>
      <c r="Q6" s="4">
        <f t="shared" si="23"/>
        <v>50</v>
      </c>
      <c r="R6">
        <f t="shared" si="0"/>
        <v>50000</v>
      </c>
      <c r="S6">
        <f t="shared" si="11"/>
        <v>16.527094733267212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16.527094733267212</v>
      </c>
      <c r="AC6">
        <f t="shared" si="19"/>
        <v>22.57866763884677</v>
      </c>
      <c r="AE6">
        <f t="shared" si="1"/>
        <v>240.7729311575585</v>
      </c>
      <c r="AF6">
        <f t="shared" si="2"/>
        <v>-12.038646557877925</v>
      </c>
      <c r="AG6">
        <f t="shared" si="2"/>
        <v>-48.133860224372192</v>
      </c>
      <c r="AH6">
        <f t="shared" si="3"/>
        <v>-126.89165367531076</v>
      </c>
      <c r="AI6">
        <f t="shared" si="4"/>
        <v>53.708770699997601</v>
      </c>
      <c r="AJ6">
        <f t="shared" si="5"/>
        <v>-6.0515729055795582</v>
      </c>
      <c r="AK6">
        <f t="shared" si="24"/>
        <v>14.347790690977448</v>
      </c>
      <c r="AL6">
        <f t="shared" si="6"/>
        <v>62.004988485395486</v>
      </c>
      <c r="AN6">
        <f t="shared" si="7"/>
        <v>187.52027164207473</v>
      </c>
      <c r="AO6">
        <f t="shared" si="7"/>
        <v>-9.3760135821037363</v>
      </c>
      <c r="AP6">
        <f t="shared" si="7"/>
        <v>-37.487912370636835</v>
      </c>
      <c r="AQ6">
        <f t="shared" si="7"/>
        <v>-98.826546870982682</v>
      </c>
      <c r="AR6">
        <f t="shared" si="7"/>
        <v>41.829798818351442</v>
      </c>
      <c r="AS6">
        <f t="shared" si="7"/>
        <v>-4.7131236458366885</v>
      </c>
      <c r="AT6">
        <f t="shared" si="7"/>
        <v>11.174435576709802</v>
      </c>
      <c r="AU6">
        <f t="shared" si="7"/>
        <v>48.291110749224551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250.1076477506837</v>
      </c>
      <c r="P7">
        <f t="shared" si="22"/>
        <v>12.505382387534185</v>
      </c>
      <c r="Q7" s="4">
        <f t="shared" si="23"/>
        <v>50</v>
      </c>
      <c r="R7">
        <f t="shared" si="0"/>
        <v>50000</v>
      </c>
      <c r="S7">
        <f t="shared" si="11"/>
        <v>22.57866763884677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22.57866763884677</v>
      </c>
      <c r="AC7">
        <f t="shared" si="19"/>
        <v>25.423941651129113</v>
      </c>
      <c r="AE7">
        <f t="shared" si="1"/>
        <v>237.73726604152401</v>
      </c>
      <c r="AF7">
        <f t="shared" si="2"/>
        <v>-11.8868633020762</v>
      </c>
      <c r="AG7">
        <f t="shared" si="2"/>
        <v>-47.526988514663309</v>
      </c>
      <c r="AH7">
        <f t="shared" si="3"/>
        <v>-125.53310746516269</v>
      </c>
      <c r="AI7">
        <f t="shared" si="4"/>
        <v>52.790306759621814</v>
      </c>
      <c r="AJ7">
        <f t="shared" si="5"/>
        <v>-2.8452740122823421</v>
      </c>
      <c r="AK7">
        <f t="shared" si="24"/>
        <v>12.197867355574264</v>
      </c>
      <c r="AL7">
        <f t="shared" si="6"/>
        <v>62.142900102913728</v>
      </c>
      <c r="AN7">
        <f t="shared" si="7"/>
        <v>167.60750978293785</v>
      </c>
      <c r="AO7">
        <f t="shared" si="7"/>
        <v>-8.3803754891468927</v>
      </c>
      <c r="AP7">
        <f t="shared" si="7"/>
        <v>-33.507074111946999</v>
      </c>
      <c r="AQ7">
        <f t="shared" si="7"/>
        <v>-88.502286107197321</v>
      </c>
      <c r="AR7">
        <f t="shared" si="7"/>
        <v>37.217774074646641</v>
      </c>
      <c r="AS7">
        <f t="shared" si="7"/>
        <v>-2.0059509381480662</v>
      </c>
      <c r="AT7">
        <f t="shared" si="7"/>
        <v>8.599636927654835</v>
      </c>
      <c r="AU7">
        <f t="shared" si="7"/>
        <v>43.811460064153401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v>400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250.1076477506837</v>
      </c>
      <c r="P8">
        <f t="shared" si="22"/>
        <v>12.505382387534185</v>
      </c>
      <c r="Q8" s="4">
        <f t="shared" si="23"/>
        <v>50</v>
      </c>
      <c r="R8">
        <f t="shared" si="0"/>
        <v>50000</v>
      </c>
      <c r="S8">
        <f t="shared" si="11"/>
        <v>25.423941651129113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25.423941651129113</v>
      </c>
      <c r="AC8">
        <f t="shared" si="19"/>
        <v>26.251364250109049</v>
      </c>
      <c r="AE8">
        <f t="shared" si="1"/>
        <v>234.73844816767621</v>
      </c>
      <c r="AF8">
        <f t="shared" si="2"/>
        <v>-11.736922408383812</v>
      </c>
      <c r="AG8">
        <f t="shared" si="2"/>
        <v>-46.927483081539343</v>
      </c>
      <c r="AH8">
        <f t="shared" si="3"/>
        <v>-124.23554797732989</v>
      </c>
      <c r="AI8">
        <f t="shared" si="4"/>
        <v>51.838494700423169</v>
      </c>
      <c r="AJ8">
        <f t="shared" si="5"/>
        <v>-0.8274225989799362</v>
      </c>
      <c r="AK8">
        <f t="shared" si="24"/>
        <v>5.2914624558419776</v>
      </c>
      <c r="AL8">
        <f t="shared" si="6"/>
        <v>56.302534557285213</v>
      </c>
      <c r="AN8">
        <f t="shared" si="7"/>
        <v>154.30611529560451</v>
      </c>
      <c r="AO8">
        <f t="shared" si="7"/>
        <v>-7.7153057647802266</v>
      </c>
      <c r="AP8">
        <f t="shared" si="7"/>
        <v>-30.847940213612024</v>
      </c>
      <c r="AQ8">
        <f t="shared" si="7"/>
        <v>-81.666658954433046</v>
      </c>
      <c r="AR8">
        <f t="shared" si="7"/>
        <v>34.076210362779221</v>
      </c>
      <c r="AS8">
        <f t="shared" si="7"/>
        <v>-0.54390905262007261</v>
      </c>
      <c r="AT8">
        <f t="shared" si="7"/>
        <v>3.4783607975898199</v>
      </c>
      <c r="AU8">
        <f t="shared" si="7"/>
        <v>37.010662107748971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250.1076477506837</v>
      </c>
      <c r="P9">
        <f t="shared" si="22"/>
        <v>12.505382387534185</v>
      </c>
      <c r="Q9" s="4">
        <f t="shared" si="23"/>
        <v>50</v>
      </c>
      <c r="R9">
        <f t="shared" si="0"/>
        <v>50000</v>
      </c>
      <c r="S9">
        <f t="shared" si="11"/>
        <v>26.251364250109049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26.251364250109049</v>
      </c>
      <c r="AC9">
        <f t="shared" si="19"/>
        <v>26.756586888876683</v>
      </c>
      <c r="AE9">
        <f t="shared" si="1"/>
        <v>231.77510999800748</v>
      </c>
      <c r="AF9">
        <f t="shared" si="2"/>
        <v>-11.588755499900374</v>
      </c>
      <c r="AG9">
        <f t="shared" si="2"/>
        <v>-46.335070535117993</v>
      </c>
      <c r="AH9">
        <f t="shared" si="3"/>
        <v>-123.13771560595924</v>
      </c>
      <c r="AI9">
        <f t="shared" si="4"/>
        <v>50.713568357029857</v>
      </c>
      <c r="AJ9">
        <f t="shared" si="5"/>
        <v>-0.50522263876763418</v>
      </c>
      <c r="AK9">
        <f t="shared" si="24"/>
        <v>1.4539825406144753</v>
      </c>
      <c r="AL9">
        <f t="shared" si="6"/>
        <v>51.662328258876698</v>
      </c>
      <c r="AN9">
        <f t="shared" si="7"/>
        <v>144.7996149934545</v>
      </c>
      <c r="AO9">
        <f t="shared" si="7"/>
        <v>-7.2399807496727258</v>
      </c>
      <c r="AP9">
        <f t="shared" si="7"/>
        <v>-28.947458483515859</v>
      </c>
      <c r="AQ9">
        <f t="shared" si="7"/>
        <v>-76.929286371904539</v>
      </c>
      <c r="AR9">
        <f t="shared" si="7"/>
        <v>31.682889388361371</v>
      </c>
      <c r="AS9">
        <f t="shared" si="7"/>
        <v>-0.31563373470153666</v>
      </c>
      <c r="AT9">
        <f t="shared" si="7"/>
        <v>0.90836376731733959</v>
      </c>
      <c r="AU9">
        <f t="shared" si="7"/>
        <v>32.275619420977172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250.1076477506837</v>
      </c>
      <c r="P10">
        <f t="shared" si="22"/>
        <v>12.505382387534185</v>
      </c>
      <c r="Q10" s="4">
        <f t="shared" si="23"/>
        <v>50</v>
      </c>
      <c r="R10">
        <f t="shared" si="0"/>
        <v>50000</v>
      </c>
      <c r="S10">
        <f t="shared" si="11"/>
        <v>26.756586888876683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26.756586888876683</v>
      </c>
      <c r="AC10">
        <f t="shared" si="19"/>
        <v>26.845549870943316</v>
      </c>
      <c r="AE10">
        <f t="shared" si="1"/>
        <v>228.84663148318268</v>
      </c>
      <c r="AF10">
        <f t="shared" si="2"/>
        <v>-11.442331574159134</v>
      </c>
      <c r="AG10">
        <f t="shared" si="2"/>
        <v>-45.749626918906785</v>
      </c>
      <c r="AH10">
        <f t="shared" si="3"/>
        <v>-122.09291086003593</v>
      </c>
      <c r="AI10">
        <f t="shared" si="4"/>
        <v>49.561762130080822</v>
      </c>
      <c r="AJ10">
        <f t="shared" si="5"/>
        <v>-8.896298206663289E-2</v>
      </c>
      <c r="AK10">
        <f t="shared" si="24"/>
        <v>1.001059635871391</v>
      </c>
      <c r="AL10">
        <f t="shared" si="6"/>
        <v>50.473858783885582</v>
      </c>
      <c r="AN10">
        <f t="shared" si="7"/>
        <v>135.83854808362207</v>
      </c>
      <c r="AO10">
        <f t="shared" si="7"/>
        <v>-6.7919274041811031</v>
      </c>
      <c r="AP10">
        <f t="shared" si="7"/>
        <v>-27.156016480357856</v>
      </c>
      <c r="AQ10">
        <f t="shared" si="7"/>
        <v>-72.471784421913824</v>
      </c>
      <c r="AR10">
        <f t="shared" si="7"/>
        <v>29.418819777169272</v>
      </c>
      <c r="AS10">
        <f t="shared" si="7"/>
        <v>-5.2806555372036504E-2</v>
      </c>
      <c r="AT10">
        <f t="shared" si="7"/>
        <v>0.59420794879334782</v>
      </c>
      <c r="AU10">
        <f t="shared" si="7"/>
        <v>29.960221170590586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7">
        <f>AU25</f>
        <v>-8.7041485130612273E-14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250.1076477506837</v>
      </c>
      <c r="P11">
        <f t="shared" si="22"/>
        <v>12.505382387534185</v>
      </c>
      <c r="Q11" s="4">
        <f t="shared" si="23"/>
        <v>50</v>
      </c>
      <c r="R11">
        <f t="shared" si="0"/>
        <v>50000</v>
      </c>
      <c r="S11">
        <f t="shared" si="11"/>
        <v>26.845549870943316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26.845549870943316</v>
      </c>
      <c r="AC11">
        <f t="shared" si="19"/>
        <v>26.595353294744367</v>
      </c>
      <c r="AE11">
        <f t="shared" si="1"/>
        <v>225.9524081348149</v>
      </c>
      <c r="AF11">
        <f t="shared" si="2"/>
        <v>-11.297620406740744</v>
      </c>
      <c r="AG11">
        <f t="shared" si="2"/>
        <v>-45.171031387263369</v>
      </c>
      <c r="AH11">
        <f t="shared" si="3"/>
        <v>-121.09926245434626</v>
      </c>
      <c r="AI11">
        <f t="shared" si="4"/>
        <v>48.384493886464512</v>
      </c>
      <c r="AJ11">
        <f t="shared" si="5"/>
        <v>0.25019657619894886</v>
      </c>
      <c r="AK11">
        <f t="shared" si="24"/>
        <v>0.57960081023764187</v>
      </c>
      <c r="AL11">
        <f t="shared" si="6"/>
        <v>49.2142912729011</v>
      </c>
      <c r="AN11">
        <f t="shared" si="7"/>
        <v>127.55168613029815</v>
      </c>
      <c r="AO11">
        <f t="shared" si="7"/>
        <v>-6.3775843065149074</v>
      </c>
      <c r="AP11">
        <f t="shared" si="7"/>
        <v>-25.499357432173817</v>
      </c>
      <c r="AQ11">
        <f t="shared" si="7"/>
        <v>-68.361365310040171</v>
      </c>
      <c r="AR11">
        <f t="shared" si="7"/>
        <v>27.313379081569252</v>
      </c>
      <c r="AS11">
        <f t="shared" si="7"/>
        <v>0.14123768550040239</v>
      </c>
      <c r="AT11">
        <f t="shared" si="7"/>
        <v>0.32718863781344737</v>
      </c>
      <c r="AU11">
        <f t="shared" si="7"/>
        <v>27.781805404883098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250.1076477506837</v>
      </c>
      <c r="P12">
        <f t="shared" si="22"/>
        <v>12.505382387534185</v>
      </c>
      <c r="Q12" s="4">
        <f t="shared" si="23"/>
        <v>50</v>
      </c>
      <c r="R12">
        <f t="shared" si="0"/>
        <v>50000</v>
      </c>
      <c r="S12">
        <f t="shared" si="11"/>
        <v>26.595353294744367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26.595353294744367</v>
      </c>
      <c r="AC12">
        <f t="shared" si="19"/>
        <v>25.970985950507007</v>
      </c>
      <c r="AE12">
        <f t="shared" si="1"/>
        <v>223.09162469541999</v>
      </c>
      <c r="AF12">
        <f t="shared" si="2"/>
        <v>-11.154581234771001</v>
      </c>
      <c r="AG12">
        <f t="shared" si="2"/>
        <v>-44.599120958869229</v>
      </c>
      <c r="AH12">
        <f t="shared" si="3"/>
        <v>-120.20011452150783</v>
      </c>
      <c r="AI12">
        <f t="shared" si="4"/>
        <v>47.13780798027193</v>
      </c>
      <c r="AJ12">
        <f t="shared" si="5"/>
        <v>0.62436734423735984</v>
      </c>
      <c r="AK12">
        <f t="shared" si="24"/>
        <v>0.54862451253740474</v>
      </c>
      <c r="AL12">
        <f t="shared" si="6"/>
        <v>48.310799837046687</v>
      </c>
      <c r="AN12">
        <f t="shared" si="7"/>
        <v>119.72312409183614</v>
      </c>
      <c r="AO12">
        <f t="shared" si="7"/>
        <v>-5.9861562045918078</v>
      </c>
      <c r="AP12">
        <f t="shared" si="7"/>
        <v>-23.934318915985418</v>
      </c>
      <c r="AQ12">
        <f t="shared" si="7"/>
        <v>-64.505932243573085</v>
      </c>
      <c r="AR12">
        <f t="shared" si="7"/>
        <v>25.29671672768583</v>
      </c>
      <c r="AS12">
        <f t="shared" si="7"/>
        <v>0.33506954434114272</v>
      </c>
      <c r="AT12">
        <f t="shared" si="7"/>
        <v>0.29442181293902814</v>
      </c>
      <c r="AU12">
        <f t="shared" si="7"/>
        <v>25.926208084965996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250.1076477506837</v>
      </c>
      <c r="P13">
        <f t="shared" si="22"/>
        <v>12.505382387534185</v>
      </c>
      <c r="Q13" s="4">
        <f t="shared" si="23"/>
        <v>50</v>
      </c>
      <c r="R13">
        <f t="shared" si="0"/>
        <v>50000</v>
      </c>
      <c r="S13">
        <f t="shared" si="11"/>
        <v>25.970985950507007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25.970985950507007</v>
      </c>
      <c r="AC13">
        <f t="shared" si="19"/>
        <v>24.949924338061468</v>
      </c>
      <c r="AE13">
        <f t="shared" si="1"/>
        <v>220.26371526078086</v>
      </c>
      <c r="AF13">
        <f t="shared" si="2"/>
        <v>-11.013185763039044</v>
      </c>
      <c r="AG13">
        <f t="shared" si="2"/>
        <v>-44.033782501594601</v>
      </c>
      <c r="AH13">
        <f t="shared" si="3"/>
        <v>-119.34724768593405</v>
      </c>
      <c r="AI13">
        <f t="shared" si="4"/>
        <v>45.869499310213158</v>
      </c>
      <c r="AJ13">
        <f t="shared" si="5"/>
        <v>1.0210616124455392</v>
      </c>
      <c r="AK13">
        <f t="shared" si="24"/>
        <v>0.47044303089649764</v>
      </c>
      <c r="AL13">
        <f t="shared" si="6"/>
        <v>47.361003953555191</v>
      </c>
      <c r="AN13">
        <f t="shared" si="7"/>
        <v>112.39470739835315</v>
      </c>
      <c r="AO13">
        <f t="shared" si="7"/>
        <v>-5.6197353699176578</v>
      </c>
      <c r="AP13">
        <f t="shared" si="7"/>
        <v>-22.469266415713971</v>
      </c>
      <c r="AQ13">
        <f t="shared" si="7"/>
        <v>-60.899721802012898</v>
      </c>
      <c r="AR13">
        <f t="shared" si="7"/>
        <v>23.405983810708619</v>
      </c>
      <c r="AS13">
        <f t="shared" si="7"/>
        <v>0.52102054589715263</v>
      </c>
      <c r="AT13">
        <f t="shared" si="7"/>
        <v>0.24005454889655625</v>
      </c>
      <c r="AU13">
        <f t="shared" si="7"/>
        <v>24.167058905502326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250.1076477506837</v>
      </c>
      <c r="P14">
        <f t="shared" si="22"/>
        <v>12.505382387534185</v>
      </c>
      <c r="Q14" s="4">
        <f t="shared" si="23"/>
        <v>50</v>
      </c>
      <c r="R14">
        <f t="shared" si="0"/>
        <v>50000</v>
      </c>
      <c r="S14">
        <f t="shared" si="11"/>
        <v>24.949924338061468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24.949924338061468</v>
      </c>
      <c r="AC14">
        <f t="shared" si="19"/>
        <v>23.451693209575684</v>
      </c>
      <c r="AE14">
        <f t="shared" si="1"/>
        <v>217.46790792297577</v>
      </c>
      <c r="AF14">
        <f t="shared" si="2"/>
        <v>-10.873395396148789</v>
      </c>
      <c r="AG14">
        <f t="shared" si="2"/>
        <v>-43.474861700301865</v>
      </c>
      <c r="AH14">
        <f t="shared" si="3"/>
        <v>-118.58297627679428</v>
      </c>
      <c r="AI14">
        <f t="shared" si="4"/>
        <v>44.536674549730833</v>
      </c>
      <c r="AJ14">
        <f t="shared" si="5"/>
        <v>1.4982311284857843</v>
      </c>
      <c r="AK14">
        <f t="shared" si="24"/>
        <v>0.41677998635679919</v>
      </c>
      <c r="AL14">
        <f t="shared" si="6"/>
        <v>46.451685664573418</v>
      </c>
      <c r="AN14">
        <f t="shared" si="7"/>
        <v>105.54316280896504</v>
      </c>
      <c r="AO14">
        <f t="shared" si="7"/>
        <v>-5.2771581404482522</v>
      </c>
      <c r="AP14">
        <f t="shared" si="7"/>
        <v>-21.099547286569631</v>
      </c>
      <c r="AQ14">
        <f t="shared" si="7"/>
        <v>-57.551583086853455</v>
      </c>
      <c r="AR14">
        <f t="shared" si="7"/>
        <v>21.614874295093692</v>
      </c>
      <c r="AS14">
        <f t="shared" si="7"/>
        <v>0.72713281435181409</v>
      </c>
      <c r="AT14">
        <f t="shared" si="7"/>
        <v>0.20227480171995743</v>
      </c>
      <c r="AU14">
        <f t="shared" si="7"/>
        <v>22.544281911165463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250.1076477506837</v>
      </c>
      <c r="P15">
        <f t="shared" si="22"/>
        <v>12.505382387534185</v>
      </c>
      <c r="Q15" s="4">
        <f t="shared" si="23"/>
        <v>50</v>
      </c>
      <c r="R15">
        <f t="shared" si="0"/>
        <v>50000</v>
      </c>
      <c r="S15">
        <f t="shared" si="11"/>
        <v>23.451693209575684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23.451693209575684</v>
      </c>
      <c r="AC15">
        <f t="shared" si="19"/>
        <v>21.56445632912299</v>
      </c>
      <c r="AE15">
        <f t="shared" si="1"/>
        <v>214.70236853791931</v>
      </c>
      <c r="AF15">
        <f t="shared" si="2"/>
        <v>-10.735118426895966</v>
      </c>
      <c r="AG15">
        <f t="shared" si="2"/>
        <v>-42.921991884059132</v>
      </c>
      <c r="AH15">
        <f t="shared" si="3"/>
        <v>-118.12119923972014</v>
      </c>
      <c r="AI15">
        <f t="shared" si="4"/>
        <v>42.924058987244081</v>
      </c>
      <c r="AJ15">
        <f t="shared" si="5"/>
        <v>1.8872368804526936</v>
      </c>
      <c r="AK15">
        <f t="shared" si="24"/>
        <v>0.93241766761445621</v>
      </c>
      <c r="AL15">
        <f t="shared" si="6"/>
        <v>45.74371353531123</v>
      </c>
      <c r="AN15">
        <f t="shared" si="7"/>
        <v>99.059768426203476</v>
      </c>
      <c r="AO15">
        <f t="shared" si="7"/>
        <v>-4.9529884213101738</v>
      </c>
      <c r="AP15">
        <f t="shared" si="7"/>
        <v>-19.803426507963046</v>
      </c>
      <c r="AQ15">
        <f t="shared" si="7"/>
        <v>-54.498973265148472</v>
      </c>
      <c r="AR15">
        <f t="shared" si="7"/>
        <v>19.804380231781785</v>
      </c>
      <c r="AS15">
        <f t="shared" si="7"/>
        <v>0.87073677675808558</v>
      </c>
      <c r="AT15">
        <f t="shared" si="7"/>
        <v>0.43020055558481596</v>
      </c>
      <c r="AU15">
        <f t="shared" si="7"/>
        <v>21.105317564124686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250.1076477506837</v>
      </c>
      <c r="P16">
        <f t="shared" si="22"/>
        <v>12.505382387534185</v>
      </c>
      <c r="Q16" s="4">
        <f t="shared" si="23"/>
        <v>50</v>
      </c>
      <c r="R16">
        <f t="shared" si="0"/>
        <v>50000</v>
      </c>
      <c r="S16">
        <f t="shared" si="11"/>
        <v>21.56445632912299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21.56445632912299</v>
      </c>
      <c r="AC16">
        <f t="shared" si="19"/>
        <v>19.562873984558831</v>
      </c>
      <c r="AE16">
        <f t="shared" si="1"/>
        <v>211.96598685090353</v>
      </c>
      <c r="AF16">
        <f t="shared" si="2"/>
        <v>-10.598299342545177</v>
      </c>
      <c r="AG16">
        <f t="shared" si="2"/>
        <v>-42.374951097496798</v>
      </c>
      <c r="AH16">
        <f t="shared" si="3"/>
        <v>-117.82086772174232</v>
      </c>
      <c r="AI16">
        <f t="shared" si="4"/>
        <v>41.17186868911925</v>
      </c>
      <c r="AJ16">
        <f t="shared" si="5"/>
        <v>2.0015823445641594</v>
      </c>
      <c r="AK16">
        <f t="shared" si="24"/>
        <v>1.5828182212461175</v>
      </c>
      <c r="AL16">
        <f t="shared" si="6"/>
        <v>44.756269254929521</v>
      </c>
      <c r="AN16">
        <f t="shared" si="7"/>
        <v>92.725184106960768</v>
      </c>
      <c r="AO16">
        <f t="shared" si="7"/>
        <v>-4.636259205348038</v>
      </c>
      <c r="AP16">
        <f t="shared" si="7"/>
        <v>-18.537054932321094</v>
      </c>
      <c r="AQ16">
        <f t="shared" si="7"/>
        <v>-51.541107200491673</v>
      </c>
      <c r="AR16">
        <f t="shared" si="7"/>
        <v>18.010762768799964</v>
      </c>
      <c r="AS16">
        <f t="shared" si="7"/>
        <v>0.87559845880132881</v>
      </c>
      <c r="AT16">
        <f t="shared" si="7"/>
        <v>0.69240878290597685</v>
      </c>
      <c r="AU16">
        <f t="shared" si="7"/>
        <v>19.578770010507267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250.1076477506837</v>
      </c>
      <c r="P17">
        <f t="shared" si="22"/>
        <v>12.505382387534185</v>
      </c>
      <c r="Q17" s="4">
        <f t="shared" si="23"/>
        <v>50</v>
      </c>
      <c r="R17">
        <f t="shared" si="0"/>
        <v>50000</v>
      </c>
      <c r="S17">
        <f t="shared" si="11"/>
        <v>19.562873984558831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19.562873984558831</v>
      </c>
      <c r="AC17">
        <f t="shared" si="19"/>
        <v>17.530757881208995</v>
      </c>
      <c r="AE17">
        <f t="shared" si="1"/>
        <v>209.25854530085695</v>
      </c>
      <c r="AF17">
        <f t="shared" si="2"/>
        <v>-10.462927265042847</v>
      </c>
      <c r="AG17">
        <f t="shared" si="2"/>
        <v>-41.833695847128475</v>
      </c>
      <c r="AH17">
        <f t="shared" si="3"/>
        <v>-117.50573939335862</v>
      </c>
      <c r="AI17">
        <f t="shared" si="4"/>
        <v>39.45618279532701</v>
      </c>
      <c r="AJ17">
        <f t="shared" si="5"/>
        <v>2.0321161033498356</v>
      </c>
      <c r="AK17">
        <f t="shared" si="24"/>
        <v>3.0133471898811464</v>
      </c>
      <c r="AL17">
        <f t="shared" si="6"/>
        <v>44.50164608855799</v>
      </c>
      <c r="AN17">
        <f t="shared" si="7"/>
        <v>86.220971395274148</v>
      </c>
      <c r="AO17">
        <f t="shared" si="7"/>
        <v>-4.3110485697637069</v>
      </c>
      <c r="AP17">
        <f t="shared" si="7"/>
        <v>-17.236772279994874</v>
      </c>
      <c r="AQ17">
        <f t="shared" si="7"/>
        <v>-48.415986933527734</v>
      </c>
      <c r="AR17">
        <f t="shared" si="7"/>
        <v>16.257163611987828</v>
      </c>
      <c r="AS17">
        <f t="shared" si="7"/>
        <v>0.83729447782835476</v>
      </c>
      <c r="AT17">
        <f t="shared" si="7"/>
        <v>1.2415919335061347</v>
      </c>
      <c r="AU17">
        <f t="shared" si="7"/>
        <v>18.336050023322315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250.1076477506837</v>
      </c>
      <c r="P18">
        <f t="shared" si="22"/>
        <v>12.505382387534185</v>
      </c>
      <c r="Q18" s="4">
        <f t="shared" si="23"/>
        <v>50</v>
      </c>
      <c r="R18">
        <f t="shared" si="0"/>
        <v>50000</v>
      </c>
      <c r="S18">
        <f t="shared" si="11"/>
        <v>17.530757881208995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17.530757881208995</v>
      </c>
      <c r="AC18">
        <f t="shared" si="19"/>
        <v>15.143669420605981</v>
      </c>
      <c r="AE18">
        <f t="shared" si="1"/>
        <v>206.57961740391539</v>
      </c>
      <c r="AF18">
        <f t="shared" si="2"/>
        <v>-10.328980870195769</v>
      </c>
      <c r="AG18">
        <f t="shared" si="2"/>
        <v>-41.298140872893534</v>
      </c>
      <c r="AH18">
        <f t="shared" si="3"/>
        <v>-117.21801576365398</v>
      </c>
      <c r="AI18">
        <f t="shared" si="4"/>
        <v>37.734479897172108</v>
      </c>
      <c r="AJ18">
        <f t="shared" si="5"/>
        <v>2.3870884606030138</v>
      </c>
      <c r="AK18">
        <f t="shared" si="24"/>
        <v>4.6176781193624583</v>
      </c>
      <c r="AL18">
        <f t="shared" si="6"/>
        <v>44.739246477137577</v>
      </c>
      <c r="AN18">
        <f t="shared" si="7"/>
        <v>79.541323726260956</v>
      </c>
      <c r="AO18">
        <f t="shared" si="7"/>
        <v>-3.9770661863130479</v>
      </c>
      <c r="AP18">
        <f t="shared" si="7"/>
        <v>-15.901417737843548</v>
      </c>
      <c r="AQ18">
        <f t="shared" si="7"/>
        <v>-45.133572496538306</v>
      </c>
      <c r="AR18">
        <f t="shared" si="7"/>
        <v>14.529267305566059</v>
      </c>
      <c r="AS18">
        <f t="shared" si="7"/>
        <v>0.91912347594679744</v>
      </c>
      <c r="AT18">
        <f t="shared" si="7"/>
        <v>1.7779887230487226</v>
      </c>
      <c r="AU18">
        <f t="shared" si="7"/>
        <v>17.226379504561578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250.1076477506837</v>
      </c>
      <c r="P19">
        <f t="shared" si="22"/>
        <v>12.505382387534185</v>
      </c>
      <c r="Q19" s="4">
        <f t="shared" si="23"/>
        <v>50</v>
      </c>
      <c r="R19">
        <f t="shared" si="0"/>
        <v>50000</v>
      </c>
      <c r="S19">
        <f t="shared" si="11"/>
        <v>15.143669420605981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15.143669420605981</v>
      </c>
      <c r="AC19">
        <f t="shared" si="19"/>
        <v>11.448886853562815</v>
      </c>
      <c r="AE19">
        <f t="shared" si="1"/>
        <v>203.92775485530134</v>
      </c>
      <c r="AF19">
        <f t="shared" si="2"/>
        <v>-10.196387742765067</v>
      </c>
      <c r="AG19">
        <f t="shared" si="2"/>
        <v>-40.767996638508201</v>
      </c>
      <c r="AH19">
        <f t="shared" si="3"/>
        <v>-117.16282565639895</v>
      </c>
      <c r="AI19">
        <f t="shared" si="4"/>
        <v>35.800544817629117</v>
      </c>
      <c r="AJ19">
        <f t="shared" si="5"/>
        <v>3.6947825670431662</v>
      </c>
      <c r="AK19">
        <f t="shared" si="24"/>
        <v>4.6579133146890728</v>
      </c>
      <c r="AL19">
        <f t="shared" si="6"/>
        <v>44.153240699361355</v>
      </c>
      <c r="AN19">
        <f t="shared" si="7"/>
        <v>73.150970517595454</v>
      </c>
      <c r="AO19">
        <f t="shared" si="7"/>
        <v>-3.6575485258797724</v>
      </c>
      <c r="AP19">
        <f t="shared" si="7"/>
        <v>-14.623897184966323</v>
      </c>
      <c r="AQ19">
        <f t="shared" si="7"/>
        <v>-42.027503374568795</v>
      </c>
      <c r="AR19">
        <f t="shared" si="7"/>
        <v>12.842021432180555</v>
      </c>
      <c r="AS19">
        <f t="shared" si="7"/>
        <v>1.3253562803281855</v>
      </c>
      <c r="AT19">
        <f t="shared" si="7"/>
        <v>1.6708411260551763</v>
      </c>
      <c r="AU19">
        <f t="shared" si="7"/>
        <v>15.838218838563916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250.1076477506837</v>
      </c>
      <c r="P20">
        <f t="shared" si="22"/>
        <v>12.505382387534185</v>
      </c>
      <c r="Q20" s="4">
        <f t="shared" si="23"/>
        <v>50</v>
      </c>
      <c r="R20">
        <f t="shared" si="0"/>
        <v>50000</v>
      </c>
      <c r="S20">
        <f t="shared" si="11"/>
        <v>11.448886853562815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11.448886853562815</v>
      </c>
      <c r="AC20">
        <f t="shared" si="19"/>
        <v>7.1334427234267119</v>
      </c>
      <c r="AE20">
        <f t="shared" si="1"/>
        <v>201.30300072255875</v>
      </c>
      <c r="AF20">
        <f t="shared" si="2"/>
        <v>-10.065150036127937</v>
      </c>
      <c r="AG20">
        <f t="shared" si="2"/>
        <v>-40.243271753773961</v>
      </c>
      <c r="AH20">
        <f t="shared" si="3"/>
        <v>-117.04491834915706</v>
      </c>
      <c r="AI20">
        <f t="shared" si="4"/>
        <v>33.949660583499792</v>
      </c>
      <c r="AJ20">
        <f t="shared" si="5"/>
        <v>4.3154441301361031</v>
      </c>
      <c r="AK20">
        <f t="shared" si="24"/>
        <v>0.87155297142197263</v>
      </c>
      <c r="AL20">
        <f t="shared" si="6"/>
        <v>39.136657685057862</v>
      </c>
      <c r="AN20">
        <f t="shared" si="7"/>
        <v>68.490414849723479</v>
      </c>
      <c r="AO20">
        <f t="shared" si="7"/>
        <v>-3.4245207424861741</v>
      </c>
      <c r="AP20">
        <f t="shared" si="7"/>
        <v>-13.692187237312549</v>
      </c>
      <c r="AQ20">
        <f t="shared" si="7"/>
        <v>-39.822829192865704</v>
      </c>
      <c r="AR20">
        <f t="shared" si="7"/>
        <v>11.550877677059052</v>
      </c>
      <c r="AS20">
        <f t="shared" si="7"/>
        <v>1.4682670286727799</v>
      </c>
      <c r="AT20">
        <f t="shared" si="7"/>
        <v>0.2965332079598289</v>
      </c>
      <c r="AU20">
        <f t="shared" si="7"/>
        <v>13.31567791369166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250.1076477506837</v>
      </c>
      <c r="P21">
        <f t="shared" si="22"/>
        <v>12.505382387534185</v>
      </c>
      <c r="Q21" s="4">
        <f t="shared" si="23"/>
        <v>50</v>
      </c>
      <c r="R21">
        <f t="shared" si="0"/>
        <v>50000</v>
      </c>
      <c r="S21">
        <f t="shared" si="11"/>
        <v>7.1334427234267119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7.1334427234267119</v>
      </c>
      <c r="AC21">
        <f t="shared" si="19"/>
        <v>3.129133260034159</v>
      </c>
      <c r="AE21">
        <f t="shared" si="1"/>
        <v>198.70417898323052</v>
      </c>
      <c r="AF21">
        <f t="shared" si="2"/>
        <v>-9.9352089491615256</v>
      </c>
      <c r="AG21">
        <f t="shared" si="2"/>
        <v>-39.723731115432741</v>
      </c>
      <c r="AH21">
        <f t="shared" si="3"/>
        <v>-117.10792080348222</v>
      </c>
      <c r="AI21">
        <f t="shared" si="4"/>
        <v>31.937318115154028</v>
      </c>
      <c r="AJ21">
        <f t="shared" si="5"/>
        <v>4.0043094633925529</v>
      </c>
      <c r="AK21">
        <f t="shared" si="24"/>
        <v>0.31344386041199312</v>
      </c>
      <c r="AL21">
        <f t="shared" si="6"/>
        <v>36.255071438958574</v>
      </c>
      <c r="AN21">
        <f t="shared" si="7"/>
        <v>64.30724207553844</v>
      </c>
      <c r="AO21">
        <f t="shared" si="7"/>
        <v>-3.215362103776922</v>
      </c>
      <c r="AP21">
        <f t="shared" si="7"/>
        <v>-12.855912774734945</v>
      </c>
      <c r="AQ21">
        <f t="shared" si="7"/>
        <v>-37.899995111366422</v>
      </c>
      <c r="AR21">
        <f t="shared" si="7"/>
        <v>10.335972085660151</v>
      </c>
      <c r="AS21">
        <f t="shared" si="7"/>
        <v>1.2959269368435697</v>
      </c>
      <c r="AT21">
        <f t="shared" si="7"/>
        <v>0.10144079662414364</v>
      </c>
      <c r="AU21">
        <f t="shared" si="7"/>
        <v>11.733339819127865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250.1076477506837</v>
      </c>
      <c r="P22">
        <f t="shared" si="22"/>
        <v>12.505382387534185</v>
      </c>
      <c r="Q22" s="4">
        <f t="shared" si="23"/>
        <v>50</v>
      </c>
      <c r="R22">
        <f t="shared" si="0"/>
        <v>50000</v>
      </c>
      <c r="S22">
        <f t="shared" si="11"/>
        <v>3.129133260034159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3.129133260034159</v>
      </c>
      <c r="AC22">
        <f t="shared" si="19"/>
        <v>3.1703413569923455</v>
      </c>
      <c r="AE22">
        <f t="shared" si="1"/>
        <v>196.13056245703973</v>
      </c>
      <c r="AF22">
        <f t="shared" si="2"/>
        <v>-9.8065281228519865</v>
      </c>
      <c r="AG22">
        <f t="shared" si="2"/>
        <v>-39.209229350025659</v>
      </c>
      <c r="AH22">
        <f t="shared" si="3"/>
        <v>-117.26445425275746</v>
      </c>
      <c r="AI22">
        <f t="shared" si="4"/>
        <v>29.850350731404617</v>
      </c>
      <c r="AJ22">
        <f t="shared" si="5"/>
        <v>-4.1208096958186502E-2</v>
      </c>
      <c r="AK22">
        <f t="shared" si="24"/>
        <v>3.97851651947866</v>
      </c>
      <c r="AL22">
        <f t="shared" si="6"/>
        <v>33.787659153925091</v>
      </c>
      <c r="AN22">
        <f t="shared" si="7"/>
        <v>59.321808108575766</v>
      </c>
      <c r="AO22">
        <f t="shared" si="7"/>
        <v>-2.9660904054287887</v>
      </c>
      <c r="AP22">
        <f t="shared" si="7"/>
        <v>-11.859255133155679</v>
      </c>
      <c r="AQ22">
        <f t="shared" si="7"/>
        <v>-35.467901412165943</v>
      </c>
      <c r="AR22">
        <f t="shared" si="7"/>
        <v>9.0285611578253562</v>
      </c>
      <c r="AS22">
        <f t="shared" si="7"/>
        <v>-1.2463834242093576E-2</v>
      </c>
      <c r="AT22">
        <f t="shared" si="7"/>
        <v>1.2033453153279354</v>
      </c>
      <c r="AU22">
        <f t="shared" si="7"/>
        <v>10.219442638911199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250.1076477506837</v>
      </c>
      <c r="P23">
        <f t="shared" si="22"/>
        <v>12.505382387534185</v>
      </c>
      <c r="Q23" s="4">
        <f t="shared" si="23"/>
        <v>50</v>
      </c>
      <c r="R23">
        <f t="shared" si="0"/>
        <v>50000</v>
      </c>
      <c r="S23">
        <f t="shared" si="11"/>
        <v>3.1703413569923455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3.1703413569923455</v>
      </c>
      <c r="AC23">
        <f t="shared" si="19"/>
        <v>0</v>
      </c>
      <c r="AE23">
        <f t="shared" si="1"/>
        <v>193.58125740622313</v>
      </c>
      <c r="AF23">
        <f t="shared" si="2"/>
        <v>-9.6790628703111565</v>
      </c>
      <c r="AG23">
        <f t="shared" si="2"/>
        <v>-38.699587786934025</v>
      </c>
      <c r="AH23">
        <f t="shared" si="3"/>
        <v>-117.54926959137691</v>
      </c>
      <c r="AI23">
        <f t="shared" si="4"/>
        <v>27.653337157601044</v>
      </c>
      <c r="AJ23">
        <f t="shared" si="5"/>
        <v>3.1703413569923455</v>
      </c>
      <c r="AK23">
        <f t="shared" si="24"/>
        <v>13.095077512503304</v>
      </c>
      <c r="AL23">
        <f t="shared" si="6"/>
        <v>43.918756027096691</v>
      </c>
      <c r="AN23">
        <f t="shared" si="7"/>
        <v>53.039897859208715</v>
      </c>
      <c r="AO23">
        <f t="shared" si="7"/>
        <v>-2.651994892960436</v>
      </c>
      <c r="AP23">
        <f t="shared" si="7"/>
        <v>-10.603413837245151</v>
      </c>
      <c r="AQ23">
        <f t="shared" si="7"/>
        <v>-32.207669978440734</v>
      </c>
      <c r="AR23">
        <f t="shared" si="7"/>
        <v>7.5768191505623985</v>
      </c>
      <c r="AS23">
        <f t="shared" si="7"/>
        <v>0.86865114942834043</v>
      </c>
      <c r="AT23">
        <f t="shared" si="7"/>
        <v>3.5879587880973638</v>
      </c>
      <c r="AU23">
        <f t="shared" si="7"/>
        <v>12.033429088088102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8">
        <f t="shared" ref="AN25:AU25" si="25">SUM(AN3:AN23)</f>
        <v>2391.8263402461748</v>
      </c>
      <c r="AO25" s="8">
        <f t="shared" si="25"/>
        <v>-307.17205282532149</v>
      </c>
      <c r="AP25" s="8">
        <f t="shared" si="25"/>
        <v>-828.15937692365833</v>
      </c>
      <c r="AQ25" s="8">
        <f t="shared" si="25"/>
        <v>-1289.2653593725815</v>
      </c>
      <c r="AR25" s="8">
        <f t="shared" si="25"/>
        <v>-32.770448875386577</v>
      </c>
      <c r="AS25" s="8">
        <f t="shared" si="25"/>
        <v>-12.66125759670193</v>
      </c>
      <c r="AT25" s="8">
        <f t="shared" si="25"/>
        <v>45.431706472088322</v>
      </c>
      <c r="AU25" s="9">
        <f t="shared" si="25"/>
        <v>-8.7041485130612273E-14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71207-5AB0-415C-A435-4195B6C51625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251.9038549447628</v>
      </c>
      <c r="K3">
        <v>1</v>
      </c>
      <c r="L3" s="2">
        <v>0</v>
      </c>
      <c r="O3">
        <f>$C$3</f>
        <v>251.9038549447628</v>
      </c>
      <c r="P3">
        <f>O3*B5</f>
        <v>201.52308395581025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251.9038549447628</v>
      </c>
      <c r="AF3">
        <f t="shared" ref="AF3:AG23" si="3">-$Z3*P3</f>
        <v>-201.52308395581025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-349.61922901104742</v>
      </c>
      <c r="AJ3">
        <f t="shared" ref="AJ3:AJ23" si="6">AB3-AC3</f>
        <v>0</v>
      </c>
      <c r="AL3">
        <f t="shared" ref="AL3:AL23" si="7">SUM(AI3:AK3)</f>
        <v>-349.61922901104742</v>
      </c>
      <c r="AN3">
        <f t="shared" ref="AN3:AU23" si="8">AE3*$K3</f>
        <v>251.9038549447628</v>
      </c>
      <c r="AO3">
        <f t="shared" si="8"/>
        <v>-201.52308395581025</v>
      </c>
      <c r="AP3">
        <f t="shared" si="8"/>
        <v>-400</v>
      </c>
      <c r="AQ3">
        <f t="shared" si="8"/>
        <v>0</v>
      </c>
      <c r="AR3">
        <f t="shared" si="8"/>
        <v>-349.61922901104742</v>
      </c>
      <c r="AS3">
        <f t="shared" si="8"/>
        <v>0</v>
      </c>
      <c r="AT3">
        <f t="shared" si="8"/>
        <v>0</v>
      </c>
      <c r="AU3">
        <f t="shared" si="8"/>
        <v>-349.61922901104742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11.911599782182796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-11.760608343343847</v>
      </c>
      <c r="AK4">
        <f t="shared" ref="AK4:AK23" si="20">H4*SUM(AB4:AB4, AE4:AF4)</f>
        <v>0</v>
      </c>
      <c r="AL4">
        <f t="shared" si="7"/>
        <v>-145.56060834334386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-11.033500650477386</v>
      </c>
      <c r="AT4">
        <f t="shared" si="8"/>
        <v>0</v>
      </c>
      <c r="AU4">
        <f t="shared" si="8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251.9038549447628</v>
      </c>
      <c r="P5">
        <f t="shared" ref="P5:P23" si="23">O5*$C$5</f>
        <v>12.595192747238141</v>
      </c>
      <c r="Q5" s="4">
        <f t="shared" ref="Q5:Q23" si="24">$C$8</f>
        <v>50</v>
      </c>
      <c r="R5">
        <f t="shared" si="0"/>
        <v>50000</v>
      </c>
      <c r="S5">
        <f t="shared" si="12"/>
        <v>24.747412437930503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11.760608343343847</v>
      </c>
      <c r="AC5">
        <f t="shared" si="1"/>
        <v>24.123577103046046</v>
      </c>
      <c r="AE5">
        <f t="shared" si="2"/>
        <v>245.55383648920531</v>
      </c>
      <c r="AF5">
        <f t="shared" si="3"/>
        <v>-12.277691824460266</v>
      </c>
      <c r="AG5">
        <f t="shared" si="3"/>
        <v>-48.739594823399997</v>
      </c>
      <c r="AH5">
        <f t="shared" si="4"/>
        <v>-132.94317660000002</v>
      </c>
      <c r="AI5">
        <f t="shared" si="5"/>
        <v>51.593373241345034</v>
      </c>
      <c r="AJ5">
        <f t="shared" si="6"/>
        <v>-12.362968759702198</v>
      </c>
      <c r="AK5">
        <f t="shared" si="20"/>
        <v>21.17117545989888</v>
      </c>
      <c r="AL5">
        <f t="shared" si="7"/>
        <v>60.401579941541712</v>
      </c>
      <c r="AN5">
        <f t="shared" si="8"/>
        <v>212.05108781346567</v>
      </c>
      <c r="AO5">
        <f t="shared" si="8"/>
        <v>-10.602554390673284</v>
      </c>
      <c r="AP5">
        <f t="shared" si="8"/>
        <v>-42.089686928364785</v>
      </c>
      <c r="AQ5">
        <f t="shared" si="8"/>
        <v>-114.80474350742615</v>
      </c>
      <c r="AR5">
        <f t="shared" si="8"/>
        <v>44.554102987001436</v>
      </c>
      <c r="AS5">
        <f t="shared" si="8"/>
        <v>-10.676196355066885</v>
      </c>
      <c r="AT5">
        <f t="shared" si="8"/>
        <v>18.282633457281218</v>
      </c>
      <c r="AU5">
        <f t="shared" si="8"/>
        <v>52.160540089215772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251.9038549447628</v>
      </c>
      <c r="P6">
        <f t="shared" si="23"/>
        <v>12.595192747238141</v>
      </c>
      <c r="Q6" s="4">
        <f t="shared" si="24"/>
        <v>50</v>
      </c>
      <c r="R6">
        <f t="shared" si="0"/>
        <v>50000</v>
      </c>
      <c r="S6">
        <f t="shared" si="12"/>
        <v>37.983968998607061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24.123577103046046</v>
      </c>
      <c r="AC6">
        <f t="shared" si="1"/>
        <v>36.555599617896632</v>
      </c>
      <c r="AE6">
        <f t="shared" si="2"/>
        <v>242.4311283505721</v>
      </c>
      <c r="AF6">
        <f t="shared" si="3"/>
        <v>-12.121556417528605</v>
      </c>
      <c r="AG6">
        <f t="shared" si="3"/>
        <v>-48.119773396030823</v>
      </c>
      <c r="AH6">
        <f t="shared" si="4"/>
        <v>-132.4254791351778</v>
      </c>
      <c r="AI6">
        <f t="shared" si="5"/>
        <v>49.764319401834882</v>
      </c>
      <c r="AJ6">
        <f t="shared" si="6"/>
        <v>-12.432022514850587</v>
      </c>
      <c r="AK6">
        <f t="shared" si="20"/>
        <v>27.682326615126541</v>
      </c>
      <c r="AL6">
        <f t="shared" si="7"/>
        <v>65.014623502110837</v>
      </c>
      <c r="AN6">
        <f t="shared" si="8"/>
        <v>188.81171909247999</v>
      </c>
      <c r="AO6">
        <f t="shared" si="8"/>
        <v>-9.4405859546239999</v>
      </c>
      <c r="AP6">
        <f t="shared" si="8"/>
        <v>-37.476941179380205</v>
      </c>
      <c r="AQ6">
        <f t="shared" si="8"/>
        <v>-103.13643523121134</v>
      </c>
      <c r="AR6">
        <f t="shared" si="8"/>
        <v>38.757756727264464</v>
      </c>
      <c r="AS6">
        <f t="shared" si="8"/>
        <v>-9.6823850913690492</v>
      </c>
      <c r="AT6">
        <f t="shared" si="8"/>
        <v>21.559721774356131</v>
      </c>
      <c r="AU6">
        <f t="shared" si="8"/>
        <v>50.635093410251542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251.9038549447628</v>
      </c>
      <c r="P7">
        <f t="shared" si="23"/>
        <v>12.595192747238141</v>
      </c>
      <c r="Q7" s="4">
        <f t="shared" si="24"/>
        <v>50</v>
      </c>
      <c r="R7">
        <f t="shared" si="0"/>
        <v>50000</v>
      </c>
      <c r="S7">
        <f t="shared" si="12"/>
        <v>48.766418828475373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36.555599617896632</v>
      </c>
      <c r="AC7">
        <f t="shared" si="1"/>
        <v>46.334424729188299</v>
      </c>
      <c r="AE7">
        <f t="shared" si="2"/>
        <v>239.34134361974404</v>
      </c>
      <c r="AF7">
        <f t="shared" si="3"/>
        <v>-11.967067180987202</v>
      </c>
      <c r="AG7">
        <f t="shared" si="3"/>
        <v>-47.506486884098408</v>
      </c>
      <c r="AH7">
        <f t="shared" si="4"/>
        <v>-132.08877797210462</v>
      </c>
      <c r="AI7">
        <f t="shared" si="5"/>
        <v>47.779011582553807</v>
      </c>
      <c r="AJ7">
        <f t="shared" si="6"/>
        <v>-9.7788251112916669</v>
      </c>
      <c r="AK7">
        <f t="shared" si="20"/>
        <v>27.63345802313162</v>
      </c>
      <c r="AL7">
        <f t="shared" si="7"/>
        <v>65.633644494393764</v>
      </c>
      <c r="AN7">
        <f t="shared" si="8"/>
        <v>168.7384029443707</v>
      </c>
      <c r="AO7">
        <f t="shared" si="8"/>
        <v>-8.4369201472185367</v>
      </c>
      <c r="AP7">
        <f t="shared" si="8"/>
        <v>-33.492620226350148</v>
      </c>
      <c r="AQ7">
        <f t="shared" si="8"/>
        <v>-93.124109294286853</v>
      </c>
      <c r="AR7">
        <f t="shared" si="8"/>
        <v>33.684753276515188</v>
      </c>
      <c r="AS7">
        <f t="shared" si="8"/>
        <v>-6.8941842934299675</v>
      </c>
      <c r="AT7">
        <f t="shared" si="8"/>
        <v>19.481906068270629</v>
      </c>
      <c r="AU7">
        <f t="shared" si="8"/>
        <v>46.272475051355848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251.9038549447628</v>
      </c>
      <c r="P8">
        <f t="shared" si="23"/>
        <v>12.595192747238141</v>
      </c>
      <c r="Q8" s="4">
        <f t="shared" si="24"/>
        <v>50</v>
      </c>
      <c r="R8">
        <f t="shared" si="0"/>
        <v>50000</v>
      </c>
      <c r="S8">
        <f t="shared" si="12"/>
        <v>55.118250671903084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46.334424729188299</v>
      </c>
      <c r="AC8">
        <f t="shared" si="1"/>
        <v>51.700573568718141</v>
      </c>
      <c r="AE8">
        <f t="shared" si="2"/>
        <v>236.28423663768905</v>
      </c>
      <c r="AF8">
        <f t="shared" si="3"/>
        <v>-11.814211831884453</v>
      </c>
      <c r="AG8">
        <f t="shared" si="3"/>
        <v>-46.89968652712782</v>
      </c>
      <c r="AH8">
        <f t="shared" si="4"/>
        <v>-131.7354881296049</v>
      </c>
      <c r="AI8">
        <f t="shared" si="5"/>
        <v>45.834850149071883</v>
      </c>
      <c r="AJ8">
        <f t="shared" si="6"/>
        <v>-5.366148839529842</v>
      </c>
      <c r="AK8">
        <f t="shared" si="20"/>
        <v>19.633322591286987</v>
      </c>
      <c r="AL8">
        <f t="shared" si="7"/>
        <v>60.102023900829025</v>
      </c>
      <c r="AN8">
        <f t="shared" si="8"/>
        <v>155.32224459073404</v>
      </c>
      <c r="AO8">
        <f t="shared" si="8"/>
        <v>-7.7661122295367022</v>
      </c>
      <c r="AP8">
        <f t="shared" si="8"/>
        <v>-30.829668054264776</v>
      </c>
      <c r="AQ8">
        <f t="shared" si="8"/>
        <v>-86.596770058432597</v>
      </c>
      <c r="AR8">
        <f t="shared" si="8"/>
        <v>30.12969424849997</v>
      </c>
      <c r="AS8">
        <f t="shared" si="8"/>
        <v>-3.5274561452940838</v>
      </c>
      <c r="AT8">
        <f t="shared" si="8"/>
        <v>12.906031214975453</v>
      </c>
      <c r="AU8">
        <f t="shared" si="8"/>
        <v>39.508269318181334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251.9038549447628</v>
      </c>
      <c r="P9">
        <f t="shared" si="23"/>
        <v>12.595192747238141</v>
      </c>
      <c r="Q9" s="4">
        <f t="shared" si="24"/>
        <v>50</v>
      </c>
      <c r="R9">
        <f t="shared" si="0"/>
        <v>50000</v>
      </c>
      <c r="S9">
        <f t="shared" si="12"/>
        <v>58.588920857798385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51.700573568718141</v>
      </c>
      <c r="AC9">
        <f t="shared" si="1"/>
        <v>54.252493214106494</v>
      </c>
      <c r="AE9">
        <f t="shared" si="2"/>
        <v>233.25932584025338</v>
      </c>
      <c r="AF9">
        <f t="shared" si="3"/>
        <v>-11.662966292012669</v>
      </c>
      <c r="AG9">
        <f t="shared" si="3"/>
        <v>-46.299276740207532</v>
      </c>
      <c r="AH9">
        <f t="shared" si="4"/>
        <v>-131.41292164901213</v>
      </c>
      <c r="AI9">
        <f t="shared" si="5"/>
        <v>43.884161159021033</v>
      </c>
      <c r="AJ9">
        <f t="shared" si="6"/>
        <v>-2.5519196453883524</v>
      </c>
      <c r="AK9">
        <f t="shared" si="20"/>
        <v>14.266099908705252</v>
      </c>
      <c r="AL9">
        <f t="shared" si="7"/>
        <v>55.598341422337931</v>
      </c>
      <c r="AN9">
        <f t="shared" si="8"/>
        <v>145.72686677008505</v>
      </c>
      <c r="AO9">
        <f t="shared" si="8"/>
        <v>-7.2863433385042526</v>
      </c>
      <c r="AP9">
        <f t="shared" si="8"/>
        <v>-28.925096601248892</v>
      </c>
      <c r="AQ9">
        <f t="shared" si="8"/>
        <v>-82.099154046806589</v>
      </c>
      <c r="AR9">
        <f t="shared" si="8"/>
        <v>27.416272783525304</v>
      </c>
      <c r="AS9">
        <f t="shared" si="8"/>
        <v>-1.5942910442352634</v>
      </c>
      <c r="AT9">
        <f t="shared" si="8"/>
        <v>8.9126298947994691</v>
      </c>
      <c r="AU9">
        <f t="shared" si="8"/>
        <v>34.734611634089511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251.9038549447628</v>
      </c>
      <c r="P10">
        <f t="shared" si="23"/>
        <v>12.595192747238141</v>
      </c>
      <c r="Q10" s="4">
        <f t="shared" si="24"/>
        <v>50</v>
      </c>
      <c r="R10">
        <f t="shared" si="0"/>
        <v>50000</v>
      </c>
      <c r="S10">
        <f t="shared" si="12"/>
        <v>60.941822466533253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54.252493214106494</v>
      </c>
      <c r="AC10">
        <f t="shared" si="1"/>
        <v>55.706838162829627</v>
      </c>
      <c r="AE10">
        <f t="shared" si="2"/>
        <v>230.26497587444206</v>
      </c>
      <c r="AF10">
        <f t="shared" si="3"/>
        <v>-11.513248793722104</v>
      </c>
      <c r="AG10">
        <f t="shared" si="3"/>
        <v>-45.704932924693495</v>
      </c>
      <c r="AH10">
        <f t="shared" si="4"/>
        <v>-131.35104811196879</v>
      </c>
      <c r="AI10">
        <f t="shared" si="5"/>
        <v>41.695746044057671</v>
      </c>
      <c r="AJ10">
        <f t="shared" si="6"/>
        <v>-1.4543449487231328</v>
      </c>
      <c r="AK10">
        <f t="shared" si="20"/>
        <v>14.332721565478389</v>
      </c>
      <c r="AL10">
        <f t="shared" si="7"/>
        <v>54.574122660812925</v>
      </c>
      <c r="AN10">
        <f t="shared" si="8"/>
        <v>136.68044748822564</v>
      </c>
      <c r="AO10">
        <f t="shared" si="8"/>
        <v>-6.8340223744112816</v>
      </c>
      <c r="AP10">
        <f t="shared" si="8"/>
        <v>-27.129487065252885</v>
      </c>
      <c r="AQ10">
        <f t="shared" si="8"/>
        <v>-77.967220007356886</v>
      </c>
      <c r="AR10">
        <f t="shared" si="8"/>
        <v>24.749718041204581</v>
      </c>
      <c r="AS10">
        <f t="shared" si="8"/>
        <v>-0.86326857846635163</v>
      </c>
      <c r="AT10">
        <f t="shared" si="8"/>
        <v>8.5076021216614581</v>
      </c>
      <c r="AU10">
        <f t="shared" si="8"/>
        <v>32.394051584399683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7">
        <f>AU25</f>
        <v>-3.4727776210274897E-13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251.9038549447628</v>
      </c>
      <c r="P11">
        <f t="shared" si="23"/>
        <v>12.595192747238141</v>
      </c>
      <c r="Q11" s="4">
        <f t="shared" si="24"/>
        <v>50</v>
      </c>
      <c r="R11">
        <f t="shared" si="0"/>
        <v>50000</v>
      </c>
      <c r="S11">
        <f t="shared" si="12"/>
        <v>62.198890054358259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55.706838162829627</v>
      </c>
      <c r="AC11">
        <f t="shared" si="1"/>
        <v>56.124129386968775</v>
      </c>
      <c r="AE11">
        <f t="shared" si="2"/>
        <v>227.30123536996211</v>
      </c>
      <c r="AF11">
        <f t="shared" si="3"/>
        <v>-11.365061768498107</v>
      </c>
      <c r="AG11">
        <f t="shared" si="3"/>
        <v>-45.116664733019761</v>
      </c>
      <c r="AH11">
        <f t="shared" si="4"/>
        <v>-131.218862426795</v>
      </c>
      <c r="AI11">
        <f t="shared" si="5"/>
        <v>39.600646441649246</v>
      </c>
      <c r="AJ11">
        <f t="shared" si="6"/>
        <v>-0.41729122413914865</v>
      </c>
      <c r="AK11">
        <f t="shared" si="20"/>
        <v>13.989615105861123</v>
      </c>
      <c r="AL11">
        <f t="shared" si="7"/>
        <v>53.172970323371217</v>
      </c>
      <c r="AN11">
        <f t="shared" si="8"/>
        <v>128.31310836766968</v>
      </c>
      <c r="AO11">
        <f t="shared" si="8"/>
        <v>-6.4156554183834844</v>
      </c>
      <c r="AP11">
        <f t="shared" si="8"/>
        <v>-25.468667082487887</v>
      </c>
      <c r="AQ11">
        <f t="shared" si="8"/>
        <v>-74.073948991289598</v>
      </c>
      <c r="AR11">
        <f t="shared" si="8"/>
        <v>22.354836875508703</v>
      </c>
      <c r="AS11">
        <f t="shared" si="8"/>
        <v>-0.23556376179255889</v>
      </c>
      <c r="AT11">
        <f t="shared" si="8"/>
        <v>7.8972338015614811</v>
      </c>
      <c r="AU11">
        <f t="shared" si="8"/>
        <v>30.016506915277624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251.9038549447628</v>
      </c>
      <c r="P12">
        <f t="shared" si="23"/>
        <v>12.595192747238141</v>
      </c>
      <c r="Q12" s="4">
        <f t="shared" si="24"/>
        <v>50</v>
      </c>
      <c r="R12">
        <f t="shared" si="0"/>
        <v>50000</v>
      </c>
      <c r="S12">
        <f t="shared" si="12"/>
        <v>62.421730895095799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56.124129386968775</v>
      </c>
      <c r="AC12">
        <f t="shared" si="1"/>
        <v>55.598047686264408</v>
      </c>
      <c r="AE12">
        <f t="shared" si="2"/>
        <v>224.36677642133589</v>
      </c>
      <c r="AF12">
        <f t="shared" si="3"/>
        <v>-11.218338821066796</v>
      </c>
      <c r="AG12">
        <f t="shared" si="3"/>
        <v>-44.534208591316478</v>
      </c>
      <c r="AH12">
        <f t="shared" si="4"/>
        <v>-131.28949437308748</v>
      </c>
      <c r="AI12">
        <f t="shared" si="5"/>
        <v>37.324734635865127</v>
      </c>
      <c r="AJ12">
        <f t="shared" si="6"/>
        <v>0.52608170070436699</v>
      </c>
      <c r="AK12">
        <f t="shared" si="20"/>
        <v>13.975246226637644</v>
      </c>
      <c r="AL12">
        <f t="shared" si="7"/>
        <v>51.826062563207138</v>
      </c>
      <c r="AN12">
        <f t="shared" si="8"/>
        <v>120.40744000251264</v>
      </c>
      <c r="AO12">
        <f t="shared" si="8"/>
        <v>-6.0203720001256329</v>
      </c>
      <c r="AP12">
        <f t="shared" si="8"/>
        <v>-23.899483401894635</v>
      </c>
      <c r="AQ12">
        <f t="shared" si="8"/>
        <v>-70.45709783253136</v>
      </c>
      <c r="AR12">
        <f t="shared" si="8"/>
        <v>20.030486767961015</v>
      </c>
      <c r="AS12">
        <f t="shared" si="8"/>
        <v>0.2823241115477258</v>
      </c>
      <c r="AT12">
        <f t="shared" si="8"/>
        <v>7.499878762772993</v>
      </c>
      <c r="AU12">
        <f t="shared" si="8"/>
        <v>27.812689642281732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251.9038549447628</v>
      </c>
      <c r="P13">
        <f t="shared" si="23"/>
        <v>12.595192747238141</v>
      </c>
      <c r="Q13" s="4">
        <f t="shared" si="24"/>
        <v>50</v>
      </c>
      <c r="R13">
        <f t="shared" si="0"/>
        <v>50000</v>
      </c>
      <c r="S13">
        <f t="shared" si="12"/>
        <v>61.579358632430576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55.598047686264408</v>
      </c>
      <c r="AC13">
        <f t="shared" si="1"/>
        <v>54.137371857018536</v>
      </c>
      <c r="AE13">
        <f t="shared" si="2"/>
        <v>221.46077793312676</v>
      </c>
      <c r="AF13">
        <f t="shared" si="3"/>
        <v>-11.073038896656339</v>
      </c>
      <c r="AG13">
        <f t="shared" si="3"/>
        <v>-43.957401521641749</v>
      </c>
      <c r="AH13">
        <f t="shared" si="4"/>
        <v>-131.46498376156626</v>
      </c>
      <c r="AI13">
        <f t="shared" si="5"/>
        <v>34.965353753262434</v>
      </c>
      <c r="AJ13">
        <f t="shared" si="6"/>
        <v>1.4606758292458721</v>
      </c>
      <c r="AK13">
        <f t="shared" si="20"/>
        <v>13.751465173565393</v>
      </c>
      <c r="AL13">
        <f t="shared" si="7"/>
        <v>50.177494756073699</v>
      </c>
      <c r="AN13">
        <f t="shared" si="8"/>
        <v>113.00553659750888</v>
      </c>
      <c r="AO13">
        <f t="shared" si="8"/>
        <v>-5.6502768298754447</v>
      </c>
      <c r="AP13">
        <f t="shared" si="8"/>
        <v>-22.430291235973467</v>
      </c>
      <c r="AQ13">
        <f t="shared" si="8"/>
        <v>-67.083079777876733</v>
      </c>
      <c r="AR13">
        <f t="shared" si="8"/>
        <v>17.841888753783245</v>
      </c>
      <c r="AS13">
        <f t="shared" si="8"/>
        <v>0.74534397205443126</v>
      </c>
      <c r="AT13">
        <f t="shared" si="8"/>
        <v>7.0170064218322343</v>
      </c>
      <c r="AU13">
        <f t="shared" si="8"/>
        <v>25.604239147669908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2.9979999999999998E-3</v>
      </c>
      <c r="O14">
        <f t="shared" si="22"/>
        <v>251.9038549447628</v>
      </c>
      <c r="P14">
        <f t="shared" si="23"/>
        <v>12.595192747238141</v>
      </c>
      <c r="Q14" s="4">
        <f t="shared" si="24"/>
        <v>50</v>
      </c>
      <c r="R14">
        <f t="shared" si="0"/>
        <v>50000</v>
      </c>
      <c r="S14">
        <f t="shared" si="12"/>
        <v>59.658785617276472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54.137371857018536</v>
      </c>
      <c r="AC14">
        <f t="shared" si="1"/>
        <v>51.767173020896337</v>
      </c>
      <c r="AE14">
        <f t="shared" si="2"/>
        <v>218.582230741552</v>
      </c>
      <c r="AF14">
        <f t="shared" si="3"/>
        <v>-10.929111537077601</v>
      </c>
      <c r="AG14">
        <f t="shared" si="3"/>
        <v>-43.386043216663452</v>
      </c>
      <c r="AH14">
        <f t="shared" si="4"/>
        <v>-131.78428976188195</v>
      </c>
      <c r="AI14">
        <f t="shared" si="5"/>
        <v>32.482786225928976</v>
      </c>
      <c r="AJ14">
        <f t="shared" si="6"/>
        <v>2.3701988361221993</v>
      </c>
      <c r="AK14">
        <f t="shared" si="20"/>
        <v>13.456031240560739</v>
      </c>
      <c r="AL14">
        <f t="shared" si="7"/>
        <v>48.309016302611916</v>
      </c>
      <c r="AN14">
        <f t="shared" si="8"/>
        <v>106.08397435116458</v>
      </c>
      <c r="AO14">
        <f t="shared" si="8"/>
        <v>-5.3041987175582301</v>
      </c>
      <c r="AP14">
        <f t="shared" si="8"/>
        <v>-21.056441231204374</v>
      </c>
      <c r="AQ14">
        <f t="shared" si="8"/>
        <v>-63.958543965615782</v>
      </c>
      <c r="AR14">
        <f t="shared" si="8"/>
        <v>15.764790436786193</v>
      </c>
      <c r="AS14">
        <f t="shared" si="8"/>
        <v>1.1503227489504677</v>
      </c>
      <c r="AT14">
        <f t="shared" si="8"/>
        <v>6.5305824181103302</v>
      </c>
      <c r="AU14">
        <f t="shared" si="8"/>
        <v>23.445695603846993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3.0469999999999998E-3</v>
      </c>
      <c r="O15">
        <f t="shared" si="22"/>
        <v>251.9038549447628</v>
      </c>
      <c r="P15">
        <f t="shared" si="23"/>
        <v>12.595192747238141</v>
      </c>
      <c r="Q15" s="4">
        <f t="shared" si="24"/>
        <v>50</v>
      </c>
      <c r="R15">
        <f t="shared" si="0"/>
        <v>50000</v>
      </c>
      <c r="S15">
        <f t="shared" si="12"/>
        <v>56.737324920230179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51.767173020896337</v>
      </c>
      <c r="AC15">
        <f t="shared" si="1"/>
        <v>48.589828620133915</v>
      </c>
      <c r="AE15">
        <f t="shared" si="2"/>
        <v>215.73038837706699</v>
      </c>
      <c r="AF15">
        <f t="shared" si="3"/>
        <v>-10.786519418853349</v>
      </c>
      <c r="AG15">
        <f t="shared" si="3"/>
        <v>-42.819985510815641</v>
      </c>
      <c r="AH15">
        <f t="shared" si="4"/>
        <v>-132.19727368117353</v>
      </c>
      <c r="AI15">
        <f t="shared" si="5"/>
        <v>29.926609766224459</v>
      </c>
      <c r="AJ15">
        <f t="shared" si="6"/>
        <v>3.1773444007624221</v>
      </c>
      <c r="AK15">
        <f t="shared" si="20"/>
        <v>13.323303078715806</v>
      </c>
      <c r="AL15">
        <f t="shared" si="7"/>
        <v>46.427257245702691</v>
      </c>
      <c r="AN15">
        <f t="shared" si="8"/>
        <v>99.534078085183907</v>
      </c>
      <c r="AO15">
        <f t="shared" si="8"/>
        <v>-4.9767039042591952</v>
      </c>
      <c r="AP15">
        <f t="shared" si="8"/>
        <v>-19.756362622360349</v>
      </c>
      <c r="AQ15">
        <f t="shared" si="8"/>
        <v>-60.993418035440371</v>
      </c>
      <c r="AR15">
        <f t="shared" si="8"/>
        <v>13.807593523123987</v>
      </c>
      <c r="AS15">
        <f t="shared" si="8"/>
        <v>1.4659689256955322</v>
      </c>
      <c r="AT15">
        <f t="shared" si="8"/>
        <v>6.1471297528635169</v>
      </c>
      <c r="AU15">
        <f t="shared" si="8"/>
        <v>21.420692201683039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3.104E-3</v>
      </c>
      <c r="O16">
        <f t="shared" si="22"/>
        <v>251.9038549447628</v>
      </c>
      <c r="P16">
        <f t="shared" si="23"/>
        <v>12.595192747238141</v>
      </c>
      <c r="Q16" s="4">
        <f t="shared" si="24"/>
        <v>50</v>
      </c>
      <c r="R16">
        <f t="shared" si="0"/>
        <v>50000</v>
      </c>
      <c r="S16">
        <f t="shared" si="12"/>
        <v>52.879876746846783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48.589828620133915</v>
      </c>
      <c r="AC16">
        <f t="shared" si="1"/>
        <v>44.69287930132765</v>
      </c>
      <c r="AE16">
        <f t="shared" si="2"/>
        <v>212.90345736777388</v>
      </c>
      <c r="AF16">
        <f t="shared" si="3"/>
        <v>-10.645172868388695</v>
      </c>
      <c r="AG16">
        <f t="shared" si="3"/>
        <v>-42.258872420681911</v>
      </c>
      <c r="AH16">
        <f t="shared" si="4"/>
        <v>-132.91323502557177</v>
      </c>
      <c r="AI16">
        <f t="shared" si="5"/>
        <v>27.086177053131507</v>
      </c>
      <c r="AJ16">
        <f t="shared" si="6"/>
        <v>3.8969493188062643</v>
      </c>
      <c r="AK16">
        <f t="shared" si="20"/>
        <v>13.721391787637698</v>
      </c>
      <c r="AL16">
        <f t="shared" si="7"/>
        <v>44.704518159575471</v>
      </c>
      <c r="AN16">
        <f t="shared" si="8"/>
        <v>93.135283517545901</v>
      </c>
      <c r="AO16">
        <f t="shared" si="8"/>
        <v>-4.6567641758772949</v>
      </c>
      <c r="AP16">
        <f t="shared" si="8"/>
        <v>-18.486275951983444</v>
      </c>
      <c r="AQ16">
        <f t="shared" si="8"/>
        <v>-58.14331049569217</v>
      </c>
      <c r="AR16">
        <f t="shared" si="8"/>
        <v>11.848932893992984</v>
      </c>
      <c r="AS16">
        <f t="shared" si="8"/>
        <v>1.7047326715487416</v>
      </c>
      <c r="AT16">
        <f t="shared" si="8"/>
        <v>6.0024657663938861</v>
      </c>
      <c r="AU16">
        <f t="shared" si="8"/>
        <v>19.55613133193561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3.1700000000000001E-3</v>
      </c>
      <c r="O17">
        <f t="shared" si="22"/>
        <v>251.9038549447628</v>
      </c>
      <c r="P17">
        <f t="shared" si="23"/>
        <v>12.595192747238141</v>
      </c>
      <c r="Q17" s="4">
        <f t="shared" si="24"/>
        <v>50</v>
      </c>
      <c r="R17">
        <f t="shared" si="0"/>
        <v>50000</v>
      </c>
      <c r="S17">
        <f t="shared" si="12"/>
        <v>48.265862225009258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44.69287930132765</v>
      </c>
      <c r="AC17">
        <f t="shared" si="1"/>
        <v>40.255971596059169</v>
      </c>
      <c r="AE17">
        <f t="shared" si="2"/>
        <v>210.09951883424031</v>
      </c>
      <c r="AF17">
        <f t="shared" si="3"/>
        <v>-10.504975941712017</v>
      </c>
      <c r="AG17">
        <f t="shared" si="3"/>
        <v>-41.702323070901535</v>
      </c>
      <c r="AH17">
        <f t="shared" si="4"/>
        <v>-133.96062557356166</v>
      </c>
      <c r="AI17">
        <f t="shared" si="5"/>
        <v>23.931594248065096</v>
      </c>
      <c r="AJ17">
        <f t="shared" si="6"/>
        <v>4.4369077052684815</v>
      </c>
      <c r="AK17">
        <f t="shared" si="20"/>
        <v>15.072533949360913</v>
      </c>
      <c r="AL17">
        <f t="shared" si="7"/>
        <v>43.441035902694495</v>
      </c>
      <c r="AN17">
        <f t="shared" si="8"/>
        <v>86.567478415390241</v>
      </c>
      <c r="AO17">
        <f t="shared" si="8"/>
        <v>-4.3283739207695122</v>
      </c>
      <c r="AP17">
        <f t="shared" si="8"/>
        <v>-17.182642646412191</v>
      </c>
      <c r="AQ17">
        <f t="shared" si="8"/>
        <v>-55.195907288111066</v>
      </c>
      <c r="AR17">
        <f t="shared" si="8"/>
        <v>9.8605545600974693</v>
      </c>
      <c r="AS17">
        <f t="shared" si="8"/>
        <v>1.8281427493888756</v>
      </c>
      <c r="AT17">
        <f t="shared" si="8"/>
        <v>6.2103486222448847</v>
      </c>
      <c r="AU17">
        <f t="shared" si="8"/>
        <v>17.89904593173123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3.2390000000000001E-3</v>
      </c>
      <c r="O18">
        <f t="shared" si="22"/>
        <v>251.9038549447628</v>
      </c>
      <c r="P18">
        <f t="shared" si="23"/>
        <v>12.595192747238141</v>
      </c>
      <c r="Q18" s="4">
        <f t="shared" si="24"/>
        <v>50</v>
      </c>
      <c r="R18">
        <f t="shared" si="0"/>
        <v>50000</v>
      </c>
      <c r="S18">
        <f t="shared" si="12"/>
        <v>43.045611999257304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40.255971596059169</v>
      </c>
      <c r="AC18">
        <f t="shared" si="1"/>
        <v>35.426733255128028</v>
      </c>
      <c r="AE18">
        <f t="shared" si="2"/>
        <v>207.31801130439382</v>
      </c>
      <c r="AF18">
        <f t="shared" si="3"/>
        <v>-10.365900565219691</v>
      </c>
      <c r="AG18">
        <f t="shared" si="3"/>
        <v>-41.150226015765874</v>
      </c>
      <c r="AH18">
        <f t="shared" si="4"/>
        <v>-135.07382442665008</v>
      </c>
      <c r="AI18">
        <f t="shared" si="5"/>
        <v>20.728060296758173</v>
      </c>
      <c r="AJ18">
        <f t="shared" si="6"/>
        <v>4.8292383409311412</v>
      </c>
      <c r="AK18">
        <f t="shared" si="20"/>
        <v>16.628286571699853</v>
      </c>
      <c r="AL18">
        <f t="shared" si="7"/>
        <v>42.185585209389167</v>
      </c>
      <c r="AN18">
        <f t="shared" si="8"/>
        <v>79.825634584290157</v>
      </c>
      <c r="AO18">
        <f t="shared" si="8"/>
        <v>-3.9912817292145082</v>
      </c>
      <c r="AP18">
        <f t="shared" si="8"/>
        <v>-15.844464667242635</v>
      </c>
      <c r="AQ18">
        <f t="shared" si="8"/>
        <v>-52.008765098335758</v>
      </c>
      <c r="AR18">
        <f t="shared" si="8"/>
        <v>7.9811230894972578</v>
      </c>
      <c r="AS18">
        <f t="shared" si="8"/>
        <v>1.8594477763806472</v>
      </c>
      <c r="AT18">
        <f t="shared" si="8"/>
        <v>6.402548043384785</v>
      </c>
      <c r="AU18">
        <f t="shared" si="8"/>
        <v>16.243118909262691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3.3149999999999998E-3</v>
      </c>
      <c r="O19">
        <f t="shared" si="22"/>
        <v>251.9038549447628</v>
      </c>
      <c r="P19">
        <f t="shared" si="23"/>
        <v>12.595192747238141</v>
      </c>
      <c r="Q19" s="4">
        <f t="shared" si="24"/>
        <v>50</v>
      </c>
      <c r="R19">
        <f t="shared" si="0"/>
        <v>50000</v>
      </c>
      <c r="S19">
        <f t="shared" si="12"/>
        <v>36.942722683463565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35.426733255128028</v>
      </c>
      <c r="AC19">
        <f t="shared" si="1"/>
        <v>29.999198131604743</v>
      </c>
      <c r="AE19">
        <f t="shared" si="2"/>
        <v>204.55757198387582</v>
      </c>
      <c r="AF19">
        <f t="shared" si="3"/>
        <v>-10.227878599193792</v>
      </c>
      <c r="AG19">
        <f t="shared" si="3"/>
        <v>-40.602310756365952</v>
      </c>
      <c r="AH19">
        <f t="shared" si="4"/>
        <v>-136.41299924226385</v>
      </c>
      <c r="AI19">
        <f t="shared" si="5"/>
        <v>17.314383386052242</v>
      </c>
      <c r="AJ19">
        <f t="shared" si="6"/>
        <v>5.4275351235232847</v>
      </c>
      <c r="AK19">
        <f t="shared" si="20"/>
        <v>16.86412171536206</v>
      </c>
      <c r="AL19">
        <f t="shared" si="7"/>
        <v>39.606040224937587</v>
      </c>
      <c r="AN19">
        <f t="shared" si="8"/>
        <v>73.376892360536928</v>
      </c>
      <c r="AO19">
        <f t="shared" si="8"/>
        <v>-3.6688446180268466</v>
      </c>
      <c r="AP19">
        <f t="shared" si="8"/>
        <v>-14.564463965155859</v>
      </c>
      <c r="AQ19">
        <f t="shared" si="8"/>
        <v>-48.932737443552568</v>
      </c>
      <c r="AR19">
        <f t="shared" si="8"/>
        <v>6.2108463338016602</v>
      </c>
      <c r="AS19">
        <f t="shared" si="8"/>
        <v>1.9469123370959542</v>
      </c>
      <c r="AT19">
        <f t="shared" si="8"/>
        <v>6.0493328692846227</v>
      </c>
      <c r="AU19">
        <f t="shared" si="8"/>
        <v>14.207091540182237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3.3969999999999998E-3</v>
      </c>
      <c r="O20">
        <f t="shared" si="22"/>
        <v>251.9038549447628</v>
      </c>
      <c r="P20">
        <f t="shared" si="23"/>
        <v>12.595192747238141</v>
      </c>
      <c r="Q20" s="4">
        <f t="shared" si="24"/>
        <v>50</v>
      </c>
      <c r="R20">
        <f t="shared" si="0"/>
        <v>50000</v>
      </c>
      <c r="S20">
        <f t="shared" si="12"/>
        <v>28.786108882769756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29.999198131604743</v>
      </c>
      <c r="AC20">
        <f t="shared" si="1"/>
        <v>23.062487173177331</v>
      </c>
      <c r="AE20">
        <f t="shared" si="2"/>
        <v>201.81711419200784</v>
      </c>
      <c r="AF20">
        <f t="shared" si="3"/>
        <v>-10.090855709600392</v>
      </c>
      <c r="AG20">
        <f t="shared" si="3"/>
        <v>-40.058361599162915</v>
      </c>
      <c r="AH20">
        <f t="shared" si="4"/>
        <v>-137.92604963937512</v>
      </c>
      <c r="AI20">
        <f t="shared" si="5"/>
        <v>13.741847243869415</v>
      </c>
      <c r="AJ20">
        <f t="shared" si="6"/>
        <v>6.9367109584274118</v>
      </c>
      <c r="AK20">
        <f t="shared" si="20"/>
        <v>12.039692294140862</v>
      </c>
      <c r="AL20">
        <f t="shared" si="7"/>
        <v>32.71825049643769</v>
      </c>
      <c r="AN20">
        <f t="shared" si="8"/>
        <v>68.665334471765917</v>
      </c>
      <c r="AO20">
        <f t="shared" si="8"/>
        <v>-3.4332667235882961</v>
      </c>
      <c r="AP20">
        <f t="shared" si="8"/>
        <v>-13.629274249658224</v>
      </c>
      <c r="AQ20">
        <f t="shared" si="8"/>
        <v>-46.927330066996532</v>
      </c>
      <c r="AR20">
        <f t="shared" si="8"/>
        <v>4.6754634315228714</v>
      </c>
      <c r="AS20">
        <f t="shared" si="8"/>
        <v>2.3601148990824514</v>
      </c>
      <c r="AT20">
        <f t="shared" si="8"/>
        <v>4.0963299947287801</v>
      </c>
      <c r="AU20">
        <f t="shared" si="8"/>
        <v>11.131908325334104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3.4910000000000002E-3</v>
      </c>
      <c r="O21">
        <f t="shared" si="22"/>
        <v>251.9038549447628</v>
      </c>
      <c r="P21">
        <f t="shared" si="23"/>
        <v>12.595192747238141</v>
      </c>
      <c r="Q21" s="4">
        <f t="shared" si="24"/>
        <v>50</v>
      </c>
      <c r="R21">
        <f t="shared" si="0"/>
        <v>50000</v>
      </c>
      <c r="S21">
        <f t="shared" si="12"/>
        <v>19.266234221578927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23.062487173177331</v>
      </c>
      <c r="AC21">
        <f t="shared" si="1"/>
        <v>15.227235541505806</v>
      </c>
      <c r="AE21">
        <f t="shared" si="2"/>
        <v>199.09439950444346</v>
      </c>
      <c r="AF21">
        <f t="shared" si="3"/>
        <v>-9.954719975222174</v>
      </c>
      <c r="AG21">
        <f t="shared" si="3"/>
        <v>-39.517934242828609</v>
      </c>
      <c r="AH21">
        <f t="shared" si="4"/>
        <v>-139.84374034267773</v>
      </c>
      <c r="AI21">
        <f t="shared" si="5"/>
        <v>9.7780049437149614</v>
      </c>
      <c r="AJ21">
        <f t="shared" si="6"/>
        <v>7.8352516316715253</v>
      </c>
      <c r="AK21">
        <f t="shared" si="20"/>
        <v>10.885971151833051</v>
      </c>
      <c r="AL21">
        <f t="shared" si="7"/>
        <v>28.499227727219537</v>
      </c>
      <c r="AN21">
        <f t="shared" si="8"/>
        <v>64.433530338064628</v>
      </c>
      <c r="AO21">
        <f t="shared" si="8"/>
        <v>-3.2216765169032313</v>
      </c>
      <c r="AP21">
        <f t="shared" si="8"/>
        <v>-12.789310102497943</v>
      </c>
      <c r="AQ21">
        <f t="shared" si="8"/>
        <v>-45.258058028685305</v>
      </c>
      <c r="AR21">
        <f t="shared" si="8"/>
        <v>3.1644856899781484</v>
      </c>
      <c r="AS21">
        <f t="shared" si="8"/>
        <v>2.5357464849452489</v>
      </c>
      <c r="AT21">
        <f t="shared" si="8"/>
        <v>3.5230601876135474</v>
      </c>
      <c r="AU21">
        <f t="shared" si="8"/>
        <v>9.2232923625369452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3.5990000000000002E-3</v>
      </c>
      <c r="O22">
        <f t="shared" si="22"/>
        <v>251.9038549447628</v>
      </c>
      <c r="P22">
        <f t="shared" si="23"/>
        <v>12.595192747238141</v>
      </c>
      <c r="Q22" s="4">
        <f t="shared" si="24"/>
        <v>50</v>
      </c>
      <c r="R22">
        <f t="shared" si="0"/>
        <v>50000</v>
      </c>
      <c r="S22">
        <f t="shared" si="12"/>
        <v>9.3972484695189102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15.227235541505806</v>
      </c>
      <c r="AC22">
        <f t="shared" si="1"/>
        <v>7.3261944904300478</v>
      </c>
      <c r="AE22">
        <f t="shared" si="2"/>
        <v>196.38691476558253</v>
      </c>
      <c r="AF22">
        <f t="shared" si="3"/>
        <v>-9.8193457382791269</v>
      </c>
      <c r="AG22">
        <f t="shared" si="3"/>
        <v>-38.980529855060389</v>
      </c>
      <c r="AH22">
        <f t="shared" si="4"/>
        <v>-142.22504533994018</v>
      </c>
      <c r="AI22">
        <f t="shared" si="5"/>
        <v>5.3619938323028293</v>
      </c>
      <c r="AJ22">
        <f t="shared" si="6"/>
        <v>7.901041051075758</v>
      </c>
      <c r="AK22">
        <f t="shared" si="20"/>
        <v>14.125636319816644</v>
      </c>
      <c r="AL22">
        <f t="shared" si="7"/>
        <v>27.38867120319523</v>
      </c>
      <c r="AN22">
        <f t="shared" si="8"/>
        <v>59.399344634576899</v>
      </c>
      <c r="AO22">
        <f t="shared" si="8"/>
        <v>-2.969967231728845</v>
      </c>
      <c r="AP22">
        <f t="shared" si="8"/>
        <v>-11.790082499452406</v>
      </c>
      <c r="AQ22">
        <f t="shared" si="8"/>
        <v>-43.017501924196353</v>
      </c>
      <c r="AR22">
        <f t="shared" si="8"/>
        <v>1.6217929791992918</v>
      </c>
      <c r="AS22">
        <f t="shared" si="8"/>
        <v>2.3897552488412428</v>
      </c>
      <c r="AT22">
        <f t="shared" si="8"/>
        <v>4.2724513542311238</v>
      </c>
      <c r="AU22">
        <f t="shared" si="8"/>
        <v>8.2839995822716581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3.7169999999999998E-3</v>
      </c>
      <c r="O23">
        <f t="shared" si="22"/>
        <v>251.9038549447628</v>
      </c>
      <c r="P23">
        <f t="shared" si="23"/>
        <v>12.595192747238141</v>
      </c>
      <c r="Q23" s="4">
        <f t="shared" si="24"/>
        <v>50</v>
      </c>
      <c r="R23">
        <f t="shared" si="0"/>
        <v>50000</v>
      </c>
      <c r="S23">
        <f t="shared" si="12"/>
        <v>9.5279432673166937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7.3261944904300478</v>
      </c>
      <c r="AC23">
        <f t="shared" si="1"/>
        <v>7.3261944904300478</v>
      </c>
      <c r="AE23">
        <f t="shared" si="2"/>
        <v>193.69307545574304</v>
      </c>
      <c r="AF23">
        <f t="shared" si="3"/>
        <v>-9.6846537727871524</v>
      </c>
      <c r="AG23">
        <f t="shared" si="3"/>
        <v>-38.445833927038521</v>
      </c>
      <c r="AH23">
        <f t="shared" si="4"/>
        <v>-144.89062947125944</v>
      </c>
      <c r="AI23">
        <f t="shared" si="5"/>
        <v>0.67195828465793284</v>
      </c>
      <c r="AJ23">
        <f t="shared" si="6"/>
        <v>0</v>
      </c>
      <c r="AK23">
        <f t="shared" si="20"/>
        <v>19.879666620414799</v>
      </c>
      <c r="AL23">
        <f t="shared" si="7"/>
        <v>20.551624905072732</v>
      </c>
      <c r="AN23">
        <f t="shared" si="8"/>
        <v>53.070535215349587</v>
      </c>
      <c r="AO23">
        <f t="shared" si="8"/>
        <v>-2.6535267607674795</v>
      </c>
      <c r="AP23">
        <f t="shared" si="8"/>
        <v>-10.533887071118231</v>
      </c>
      <c r="AQ23">
        <f t="shared" si="8"/>
        <v>-39.699009557445954</v>
      </c>
      <c r="AR23">
        <f t="shared" si="8"/>
        <v>0.18411182601792575</v>
      </c>
      <c r="AS23">
        <f t="shared" si="8"/>
        <v>0</v>
      </c>
      <c r="AT23">
        <f t="shared" si="8"/>
        <v>5.4468883049419903</v>
      </c>
      <c r="AU23">
        <f t="shared" si="8"/>
        <v>5.631000130959916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8">
        <f t="shared" ref="AN25:AU25" si="25">SUM(AN3:AN23)</f>
        <v>2405.0527945856843</v>
      </c>
      <c r="AO25" s="8">
        <f t="shared" si="25"/>
        <v>-309.18053093785636</v>
      </c>
      <c r="AP25" s="8">
        <f t="shared" si="25"/>
        <v>-827.3751467823032</v>
      </c>
      <c r="AQ25" s="8">
        <f t="shared" si="25"/>
        <v>-1409.004863702233</v>
      </c>
      <c r="AR25" s="8">
        <f t="shared" si="25"/>
        <v>-140.50774683670861</v>
      </c>
      <c r="AS25" s="8">
        <f t="shared" si="25"/>
        <v>-26.238033994600237</v>
      </c>
      <c r="AT25" s="8">
        <f t="shared" si="25"/>
        <v>166.74578083130854</v>
      </c>
      <c r="AU25" s="9">
        <f t="shared" si="25"/>
        <v>-3.4727776210274897E-13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54BB-70B0-475A-B105-8FBDF3607219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293.39673499213018</v>
      </c>
      <c r="K3">
        <v>1</v>
      </c>
      <c r="L3" s="2">
        <v>0</v>
      </c>
      <c r="O3">
        <f>$C$3</f>
        <v>293.39673499213018</v>
      </c>
      <c r="P3">
        <f>O3*B5</f>
        <v>234.71738799370416</v>
      </c>
      <c r="Q3" s="4">
        <f>B8</f>
        <v>400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293.39673499213018</v>
      </c>
      <c r="AF3">
        <f t="shared" ref="AF3:AG23" si="3">-$Z3*P3</f>
        <v>-234.71738799370416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-341.32065300157399</v>
      </c>
      <c r="AJ3">
        <f t="shared" ref="AJ3:AJ23" si="6">AB3-AC3</f>
        <v>-2.2737367544323206E-13</v>
      </c>
      <c r="AL3">
        <f t="shared" ref="AL3:AL23" si="7">SUM(AI3:AK3)</f>
        <v>-341.32065300157421</v>
      </c>
      <c r="AN3">
        <f t="shared" ref="AN3:AU23" si="8">AE3*$K3</f>
        <v>293.39673499213018</v>
      </c>
      <c r="AO3">
        <f t="shared" si="8"/>
        <v>-234.71738799370416</v>
      </c>
      <c r="AP3">
        <f t="shared" si="8"/>
        <v>-400</v>
      </c>
      <c r="AQ3">
        <f t="shared" si="8"/>
        <v>0</v>
      </c>
      <c r="AR3">
        <f t="shared" si="8"/>
        <v>-341.32065300157399</v>
      </c>
      <c r="AS3">
        <f t="shared" si="8"/>
        <v>-2.2737367544323206E-13</v>
      </c>
      <c r="AT3">
        <f t="shared" si="8"/>
        <v>0</v>
      </c>
      <c r="AU3">
        <f t="shared" si="8"/>
        <v>-341.32065300157421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32.243554842802254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-31.824453116955283</v>
      </c>
      <c r="AK4">
        <f t="shared" ref="AK4:AK23" si="20">H4*SUM(AB4:AB4, AE4:AF4)</f>
        <v>1.4983925211708993E-14</v>
      </c>
      <c r="AL4">
        <f t="shared" si="7"/>
        <v>-181.72445311695523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-29.856884432831674</v>
      </c>
      <c r="AT4">
        <f t="shared" si="8"/>
        <v>1.405753373835162E-14</v>
      </c>
      <c r="AU4">
        <f t="shared" si="8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293.39673499213018</v>
      </c>
      <c r="P5">
        <f t="shared" ref="P5:P23" si="23">O5*$C$5</f>
        <v>14.66983674960651</v>
      </c>
      <c r="Q5" s="4">
        <f t="shared" ref="Q5:Q23" si="24">$C$8</f>
        <v>50</v>
      </c>
      <c r="R5">
        <f t="shared" si="0"/>
        <v>50000</v>
      </c>
      <c r="S5">
        <f t="shared" si="12"/>
        <v>63.300207486471621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31.82445311695551</v>
      </c>
      <c r="AC5">
        <f t="shared" si="1"/>
        <v>61.662288342222837</v>
      </c>
      <c r="AE5">
        <f t="shared" si="2"/>
        <v>285.80497268698446</v>
      </c>
      <c r="AF5">
        <f t="shared" si="3"/>
        <v>-14.290248634349226</v>
      </c>
      <c r="AG5">
        <f t="shared" si="3"/>
        <v>-48.706229245300001</v>
      </c>
      <c r="AH5">
        <f t="shared" si="4"/>
        <v>-150.36975469999999</v>
      </c>
      <c r="AI5">
        <f t="shared" si="5"/>
        <v>72.438740107335263</v>
      </c>
      <c r="AJ5">
        <f t="shared" si="6"/>
        <v>-29.837835225267327</v>
      </c>
      <c r="AK5">
        <f t="shared" si="20"/>
        <v>26.208504907452642</v>
      </c>
      <c r="AL5">
        <f t="shared" si="7"/>
        <v>68.809409789520572</v>
      </c>
      <c r="AN5">
        <f t="shared" si="8"/>
        <v>246.81046009003055</v>
      </c>
      <c r="AO5">
        <f t="shared" si="8"/>
        <v>-12.340523004501531</v>
      </c>
      <c r="AP5">
        <f t="shared" si="8"/>
        <v>-42.060873665934082</v>
      </c>
      <c r="AQ5">
        <f t="shared" si="8"/>
        <v>-129.85368306302442</v>
      </c>
      <c r="AR5">
        <f t="shared" si="8"/>
        <v>62.555380356570538</v>
      </c>
      <c r="AS5">
        <f t="shared" si="8"/>
        <v>-25.766835932921886</v>
      </c>
      <c r="AT5">
        <f t="shared" si="8"/>
        <v>22.632682327625531</v>
      </c>
      <c r="AU5">
        <f t="shared" si="8"/>
        <v>59.421226751274169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293.39673499213018</v>
      </c>
      <c r="P6">
        <f t="shared" si="23"/>
        <v>14.66983674960651</v>
      </c>
      <c r="Q6" s="4">
        <f t="shared" si="24"/>
        <v>50</v>
      </c>
      <c r="R6">
        <f t="shared" si="0"/>
        <v>50000</v>
      </c>
      <c r="S6">
        <f t="shared" si="12"/>
        <v>92.566583140252959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61.662288342222837</v>
      </c>
      <c r="AC6">
        <f t="shared" si="1"/>
        <v>88.98977855678072</v>
      </c>
      <c r="AE6">
        <f t="shared" si="2"/>
        <v>282.05978432489422</v>
      </c>
      <c r="AF6">
        <f t="shared" si="3"/>
        <v>-14.102989216244714</v>
      </c>
      <c r="AG6">
        <f t="shared" si="3"/>
        <v>-48.067982817269588</v>
      </c>
      <c r="AH6">
        <f t="shared" si="4"/>
        <v>-151.18413557741118</v>
      </c>
      <c r="AI6">
        <f t="shared" si="5"/>
        <v>68.704676713968723</v>
      </c>
      <c r="AJ6">
        <f t="shared" si="6"/>
        <v>-27.327490214557884</v>
      </c>
      <c r="AK6">
        <f t="shared" si="20"/>
        <v>35.862556279454914</v>
      </c>
      <c r="AL6">
        <f t="shared" si="7"/>
        <v>77.239742778865747</v>
      </c>
      <c r="AN6">
        <f t="shared" si="8"/>
        <v>219.6755553941295</v>
      </c>
      <c r="AO6">
        <f t="shared" si="8"/>
        <v>-10.983777769706478</v>
      </c>
      <c r="AP6">
        <f t="shared" si="8"/>
        <v>-37.436605318737087</v>
      </c>
      <c r="AQ6">
        <f t="shared" si="8"/>
        <v>-117.74616870405788</v>
      </c>
      <c r="AR6">
        <f t="shared" si="8"/>
        <v>53.509003601628052</v>
      </c>
      <c r="AS6">
        <f t="shared" si="8"/>
        <v>-21.283365882091861</v>
      </c>
      <c r="AT6">
        <f t="shared" si="8"/>
        <v>27.930699115432784</v>
      </c>
      <c r="AU6">
        <f t="shared" si="8"/>
        <v>60.156336834968968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293.39673499213018</v>
      </c>
      <c r="P7">
        <f t="shared" si="23"/>
        <v>14.66983674960651</v>
      </c>
      <c r="Q7" s="4">
        <f t="shared" si="24"/>
        <v>50</v>
      </c>
      <c r="R7">
        <f t="shared" si="0"/>
        <v>50000</v>
      </c>
      <c r="S7">
        <f t="shared" si="12"/>
        <v>116.67270166614608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88.98977855678072</v>
      </c>
      <c r="AC7">
        <f t="shared" si="1"/>
        <v>110.68722285690774</v>
      </c>
      <c r="AE7">
        <f t="shared" si="2"/>
        <v>278.3450569653354</v>
      </c>
      <c r="AF7">
        <f t="shared" si="3"/>
        <v>-13.91725284826677</v>
      </c>
      <c r="AG7">
        <f t="shared" si="3"/>
        <v>-47.434927483566149</v>
      </c>
      <c r="AH7">
        <f t="shared" si="4"/>
        <v>-152.37550553074459</v>
      </c>
      <c r="AI7">
        <f t="shared" si="5"/>
        <v>64.617371102757858</v>
      </c>
      <c r="AJ7">
        <f t="shared" si="6"/>
        <v>-21.697444300127017</v>
      </c>
      <c r="AK7">
        <f t="shared" si="20"/>
        <v>37.002820905952028</v>
      </c>
      <c r="AL7">
        <f t="shared" si="7"/>
        <v>79.922747708582875</v>
      </c>
      <c r="AN7">
        <f t="shared" si="8"/>
        <v>196.23646992811518</v>
      </c>
      <c r="AO7">
        <f t="shared" si="8"/>
        <v>-9.8118234964057596</v>
      </c>
      <c r="AP7">
        <f t="shared" si="8"/>
        <v>-33.442170025065018</v>
      </c>
      <c r="AQ7">
        <f t="shared" si="8"/>
        <v>-107.42648579740795</v>
      </c>
      <c r="AR7">
        <f t="shared" si="8"/>
        <v>45.555990609236439</v>
      </c>
      <c r="AS7">
        <f t="shared" si="8"/>
        <v>-15.296948048368225</v>
      </c>
      <c r="AT7">
        <f t="shared" si="8"/>
        <v>26.087414776223589</v>
      </c>
      <c r="AU7">
        <f t="shared" si="8"/>
        <v>56.346457337091813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293.39673499213018</v>
      </c>
      <c r="P8">
        <f t="shared" si="23"/>
        <v>14.66983674960651</v>
      </c>
      <c r="Q8" s="4">
        <f t="shared" si="24"/>
        <v>50</v>
      </c>
      <c r="R8">
        <f t="shared" si="0"/>
        <v>50000</v>
      </c>
      <c r="S8">
        <f t="shared" si="12"/>
        <v>133.56662562080291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110.68722285690774</v>
      </c>
      <c r="AC8">
        <f t="shared" si="1"/>
        <v>125.03689122190734</v>
      </c>
      <c r="AE8">
        <f t="shared" si="2"/>
        <v>274.66004675617131</v>
      </c>
      <c r="AF8">
        <f t="shared" si="3"/>
        <v>-13.733002337808568</v>
      </c>
      <c r="AG8">
        <f t="shared" si="3"/>
        <v>-46.806936478611213</v>
      </c>
      <c r="AH8">
        <f t="shared" si="4"/>
        <v>-153.64173011927076</v>
      </c>
      <c r="AI8">
        <f t="shared" si="5"/>
        <v>60.478377820480773</v>
      </c>
      <c r="AJ8">
        <f t="shared" si="6"/>
        <v>-14.349668364999602</v>
      </c>
      <c r="AK8">
        <f t="shared" si="20"/>
        <v>26.942034377457112</v>
      </c>
      <c r="AL8">
        <f t="shared" si="7"/>
        <v>73.070743832938291</v>
      </c>
      <c r="AN8">
        <f t="shared" si="8"/>
        <v>180.54871356898539</v>
      </c>
      <c r="AO8">
        <f t="shared" si="8"/>
        <v>-9.0274356784492706</v>
      </c>
      <c r="AP8">
        <f t="shared" si="8"/>
        <v>-30.768698495201093</v>
      </c>
      <c r="AQ8">
        <f t="shared" si="8"/>
        <v>-100.99691255122198</v>
      </c>
      <c r="AR8">
        <f t="shared" si="8"/>
        <v>39.755666844113058</v>
      </c>
      <c r="AS8">
        <f t="shared" si="8"/>
        <v>-9.4328031835741744</v>
      </c>
      <c r="AT8">
        <f t="shared" si="8"/>
        <v>17.710437703739178</v>
      </c>
      <c r="AU8">
        <f t="shared" si="8"/>
        <v>48.033301364278067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293.39673499213018</v>
      </c>
      <c r="P9">
        <f t="shared" si="23"/>
        <v>14.66983674960651</v>
      </c>
      <c r="Q9" s="4">
        <f t="shared" si="24"/>
        <v>50</v>
      </c>
      <c r="R9">
        <f t="shared" si="0"/>
        <v>50000</v>
      </c>
      <c r="S9">
        <f t="shared" si="12"/>
        <v>145.3155893377976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125.03689122190734</v>
      </c>
      <c r="AC9">
        <f t="shared" si="1"/>
        <v>134.22423782563374</v>
      </c>
      <c r="AE9">
        <f t="shared" si="2"/>
        <v>271.00294823361287</v>
      </c>
      <c r="AF9">
        <f t="shared" si="3"/>
        <v>-13.550147411680646</v>
      </c>
      <c r="AG9">
        <f t="shared" si="3"/>
        <v>-46.183702119398504</v>
      </c>
      <c r="AH9">
        <f t="shared" si="4"/>
        <v>-155.16499442659617</v>
      </c>
      <c r="AI9">
        <f t="shared" si="5"/>
        <v>56.104104275937544</v>
      </c>
      <c r="AJ9">
        <f t="shared" si="6"/>
        <v>-9.1873466037263967</v>
      </c>
      <c r="AK9">
        <f t="shared" si="20"/>
        <v>19.965961924688425</v>
      </c>
      <c r="AL9">
        <f t="shared" si="7"/>
        <v>66.882719596899577</v>
      </c>
      <c r="AN9">
        <f t="shared" si="8"/>
        <v>169.30688789946242</v>
      </c>
      <c r="AO9">
        <f t="shared" si="8"/>
        <v>-8.4653443949731226</v>
      </c>
      <c r="AP9">
        <f t="shared" si="8"/>
        <v>-28.852892296842324</v>
      </c>
      <c r="AQ9">
        <f t="shared" si="8"/>
        <v>-96.938068344033098</v>
      </c>
      <c r="AR9">
        <f t="shared" si="8"/>
        <v>35.050582863613869</v>
      </c>
      <c r="AS9">
        <f t="shared" si="8"/>
        <v>-5.7397200719371488</v>
      </c>
      <c r="AT9">
        <f t="shared" si="8"/>
        <v>12.473572333516355</v>
      </c>
      <c r="AU9">
        <f t="shared" si="8"/>
        <v>41.784435125193077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293.39673499213018</v>
      </c>
      <c r="P10">
        <f t="shared" si="23"/>
        <v>14.66983674960651</v>
      </c>
      <c r="Q10" s="4">
        <f t="shared" si="24"/>
        <v>50</v>
      </c>
      <c r="R10">
        <f t="shared" si="0"/>
        <v>50000</v>
      </c>
      <c r="S10">
        <f t="shared" si="12"/>
        <v>154.30438935707855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134.22423782563374</v>
      </c>
      <c r="AC10">
        <f t="shared" si="1"/>
        <v>140.61752540492341</v>
      </c>
      <c r="AE10">
        <f t="shared" si="2"/>
        <v>267.37232173612716</v>
      </c>
      <c r="AF10">
        <f t="shared" si="3"/>
        <v>-13.368616086806361</v>
      </c>
      <c r="AG10">
        <f t="shared" si="3"/>
        <v>-45.564979062104925</v>
      </c>
      <c r="AH10">
        <f t="shared" si="4"/>
        <v>-156.88603609959671</v>
      </c>
      <c r="AI10">
        <f t="shared" si="5"/>
        <v>51.552690487619174</v>
      </c>
      <c r="AJ10">
        <f t="shared" si="6"/>
        <v>-6.3932875792896766</v>
      </c>
      <c r="AK10">
        <f t="shared" si="20"/>
        <v>20.381967032435117</v>
      </c>
      <c r="AL10">
        <f t="shared" si="7"/>
        <v>65.541369940764611</v>
      </c>
      <c r="AN10">
        <f t="shared" si="8"/>
        <v>158.70658766961836</v>
      </c>
      <c r="AO10">
        <f t="shared" si="8"/>
        <v>-7.9353293834809193</v>
      </c>
      <c r="AP10">
        <f t="shared" si="8"/>
        <v>-27.046413395478886</v>
      </c>
      <c r="AQ10">
        <f t="shared" si="8"/>
        <v>-93.124251907243107</v>
      </c>
      <c r="AR10">
        <f t="shared" si="8"/>
        <v>30.600592983415456</v>
      </c>
      <c r="AS10">
        <f t="shared" si="8"/>
        <v>-3.7949210640471449</v>
      </c>
      <c r="AT10">
        <f t="shared" si="8"/>
        <v>12.098307022612646</v>
      </c>
      <c r="AU10">
        <f t="shared" si="8"/>
        <v>38.903978941980959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7">
        <f>AU25</f>
        <v>2.6112445539183682E-13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293.39673499213018</v>
      </c>
      <c r="P11">
        <f t="shared" si="23"/>
        <v>14.66983674960651</v>
      </c>
      <c r="Q11" s="4">
        <f t="shared" si="24"/>
        <v>50</v>
      </c>
      <c r="R11">
        <f t="shared" si="0"/>
        <v>50000</v>
      </c>
      <c r="S11">
        <f t="shared" si="12"/>
        <v>160.29902943163165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140.61752540492341</v>
      </c>
      <c r="AC11">
        <f t="shared" si="1"/>
        <v>144.10966720017973</v>
      </c>
      <c r="AE11">
        <f t="shared" si="2"/>
        <v>263.76520174358507</v>
      </c>
      <c r="AF11">
        <f t="shared" si="3"/>
        <v>-13.188260087179255</v>
      </c>
      <c r="AG11">
        <f t="shared" si="3"/>
        <v>-44.950261929578069</v>
      </c>
      <c r="AH11">
        <f t="shared" si="4"/>
        <v>-159.06734190580832</v>
      </c>
      <c r="AI11">
        <f t="shared" si="5"/>
        <v>46.559337821019426</v>
      </c>
      <c r="AJ11">
        <f t="shared" si="6"/>
        <v>-3.4921417952563161</v>
      </c>
      <c r="AK11">
        <f t="shared" si="20"/>
        <v>20.146515053658458</v>
      </c>
      <c r="AL11">
        <f t="shared" si="7"/>
        <v>63.213711079421572</v>
      </c>
      <c r="AN11">
        <f t="shared" si="8"/>
        <v>148.89726780348789</v>
      </c>
      <c r="AO11">
        <f t="shared" si="8"/>
        <v>-7.4448633901743966</v>
      </c>
      <c r="AP11">
        <f t="shared" si="8"/>
        <v>-25.37473155716641</v>
      </c>
      <c r="AQ11">
        <f t="shared" si="8"/>
        <v>-89.794606907861919</v>
      </c>
      <c r="AR11">
        <f t="shared" si="8"/>
        <v>26.283065948285184</v>
      </c>
      <c r="AS11">
        <f t="shared" si="8"/>
        <v>-1.9713380258610202</v>
      </c>
      <c r="AT11">
        <f t="shared" si="8"/>
        <v>11.372846104876835</v>
      </c>
      <c r="AU11">
        <f t="shared" si="8"/>
        <v>35.684574027300997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293.39673499213018</v>
      </c>
      <c r="P12">
        <f t="shared" si="23"/>
        <v>14.66983674960651</v>
      </c>
      <c r="Q12" s="4">
        <f t="shared" si="24"/>
        <v>50</v>
      </c>
      <c r="R12">
        <f t="shared" si="0"/>
        <v>50000</v>
      </c>
      <c r="S12">
        <f t="shared" si="12"/>
        <v>163.30183207752552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144.10966720017973</v>
      </c>
      <c r="AC12">
        <f t="shared" si="1"/>
        <v>144.812744164371</v>
      </c>
      <c r="AE12">
        <f t="shared" si="2"/>
        <v>260.17825876507402</v>
      </c>
      <c r="AF12">
        <f t="shared" si="3"/>
        <v>-13.008912938253703</v>
      </c>
      <c r="AG12">
        <f t="shared" si="3"/>
        <v>-44.33898331759773</v>
      </c>
      <c r="AH12">
        <f t="shared" si="4"/>
        <v>-161.77599268455148</v>
      </c>
      <c r="AI12">
        <f t="shared" si="5"/>
        <v>41.054369824671113</v>
      </c>
      <c r="AJ12">
        <f t="shared" si="6"/>
        <v>-0.70307696419126842</v>
      </c>
      <c r="AK12">
        <f t="shared" si="20"/>
        <v>20.307380776101301</v>
      </c>
      <c r="AL12">
        <f t="shared" si="7"/>
        <v>60.658673636581142</v>
      </c>
      <c r="AN12">
        <f t="shared" si="8"/>
        <v>139.62583311971503</v>
      </c>
      <c r="AO12">
        <f t="shared" si="8"/>
        <v>-6.9812916559857525</v>
      </c>
      <c r="AP12">
        <f t="shared" si="8"/>
        <v>-23.794714880426373</v>
      </c>
      <c r="AQ12">
        <f t="shared" si="8"/>
        <v>-86.817814311476297</v>
      </c>
      <c r="AR12">
        <f t="shared" si="8"/>
        <v>22.032012271826623</v>
      </c>
      <c r="AS12">
        <f t="shared" si="8"/>
        <v>-0.37730941600745238</v>
      </c>
      <c r="AT12">
        <f t="shared" si="8"/>
        <v>10.898047257294715</v>
      </c>
      <c r="AU12">
        <f t="shared" si="8"/>
        <v>32.552750113113881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293.39673499213018</v>
      </c>
      <c r="P13">
        <f t="shared" si="23"/>
        <v>14.66983674960651</v>
      </c>
      <c r="Q13" s="4">
        <f t="shared" si="24"/>
        <v>50</v>
      </c>
      <c r="R13">
        <f t="shared" si="0"/>
        <v>50000</v>
      </c>
      <c r="S13">
        <f t="shared" si="12"/>
        <v>163.25662642217449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144.812744164371</v>
      </c>
      <c r="AC13">
        <f t="shared" si="1"/>
        <v>142.78681017633244</v>
      </c>
      <c r="AE13">
        <f t="shared" si="2"/>
        <v>256.60939358959354</v>
      </c>
      <c r="AF13">
        <f t="shared" si="3"/>
        <v>-12.830469679479677</v>
      </c>
      <c r="AG13">
        <f t="shared" si="3"/>
        <v>-43.730785483430239</v>
      </c>
      <c r="AH13">
        <f t="shared" si="4"/>
        <v>-164.80800099151074</v>
      </c>
      <c r="AI13">
        <f t="shared" si="5"/>
        <v>35.240137435172898</v>
      </c>
      <c r="AJ13">
        <f t="shared" si="6"/>
        <v>2.0259339880385596</v>
      </c>
      <c r="AK13">
        <f t="shared" si="20"/>
        <v>20.090189239450869</v>
      </c>
      <c r="AL13">
        <f t="shared" si="7"/>
        <v>57.356260662662322</v>
      </c>
      <c r="AN13">
        <f t="shared" si="8"/>
        <v>130.94093901950356</v>
      </c>
      <c r="AO13">
        <f t="shared" si="8"/>
        <v>-6.5470469509751785</v>
      </c>
      <c r="AP13">
        <f t="shared" si="8"/>
        <v>-22.314655107360995</v>
      </c>
      <c r="AQ13">
        <f t="shared" si="8"/>
        <v>-84.097133413088144</v>
      </c>
      <c r="AR13">
        <f t="shared" si="8"/>
        <v>17.982103548079269</v>
      </c>
      <c r="AS13">
        <f t="shared" si="8"/>
        <v>1.0337801554122636</v>
      </c>
      <c r="AT13">
        <f t="shared" si="8"/>
        <v>10.251488487208306</v>
      </c>
      <c r="AU13">
        <f t="shared" si="8"/>
        <v>29.267372190699835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3.852E-3</v>
      </c>
      <c r="O14">
        <f t="shared" si="22"/>
        <v>293.39673499213018</v>
      </c>
      <c r="P14">
        <f t="shared" si="23"/>
        <v>14.66983674960651</v>
      </c>
      <c r="Q14" s="4">
        <f t="shared" si="24"/>
        <v>50</v>
      </c>
      <c r="R14">
        <f t="shared" si="0"/>
        <v>50000</v>
      </c>
      <c r="S14">
        <f t="shared" si="12"/>
        <v>159.99895240594674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142.78681017633244</v>
      </c>
      <c r="AC14">
        <f t="shared" si="1"/>
        <v>137.99918170689489</v>
      </c>
      <c r="AE14">
        <f t="shared" si="2"/>
        <v>253.05484026959047</v>
      </c>
      <c r="AF14">
        <f t="shared" si="3"/>
        <v>-12.652742013479525</v>
      </c>
      <c r="AG14">
        <f t="shared" si="3"/>
        <v>-43.125026642913767</v>
      </c>
      <c r="AH14">
        <f t="shared" si="4"/>
        <v>-168.45098568217327</v>
      </c>
      <c r="AI14">
        <f t="shared" si="5"/>
        <v>28.826085931023897</v>
      </c>
      <c r="AJ14">
        <f t="shared" si="6"/>
        <v>4.7876284694375499</v>
      </c>
      <c r="AK14">
        <f t="shared" si="20"/>
        <v>19.695909893427594</v>
      </c>
      <c r="AL14">
        <f t="shared" si="7"/>
        <v>53.309624293889044</v>
      </c>
      <c r="AN14">
        <f t="shared" si="8"/>
        <v>122.81448081815235</v>
      </c>
      <c r="AO14">
        <f t="shared" si="8"/>
        <v>-6.1407240409076183</v>
      </c>
      <c r="AP14">
        <f t="shared" si="8"/>
        <v>-20.929762701934401</v>
      </c>
      <c r="AQ14">
        <f t="shared" si="8"/>
        <v>-81.753900964004686</v>
      </c>
      <c r="AR14">
        <f t="shared" si="8"/>
        <v>13.990093111305635</v>
      </c>
      <c r="AS14">
        <f t="shared" si="8"/>
        <v>2.3235679040865858</v>
      </c>
      <c r="AT14">
        <f t="shared" si="8"/>
        <v>9.5589673180146004</v>
      </c>
      <c r="AU14">
        <f t="shared" si="8"/>
        <v>25.872628333406823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4.0049999999999999E-3</v>
      </c>
      <c r="O15">
        <f t="shared" si="22"/>
        <v>293.39673499213018</v>
      </c>
      <c r="P15">
        <f t="shared" si="23"/>
        <v>14.66983674960651</v>
      </c>
      <c r="Q15" s="4">
        <f t="shared" si="24"/>
        <v>50</v>
      </c>
      <c r="R15">
        <f t="shared" si="0"/>
        <v>50000</v>
      </c>
      <c r="S15">
        <f t="shared" si="12"/>
        <v>153.45439733113912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137.99918170689489</v>
      </c>
      <c r="AC15">
        <f t="shared" si="1"/>
        <v>130.50087470250992</v>
      </c>
      <c r="AE15">
        <f t="shared" si="2"/>
        <v>249.51080723161485</v>
      </c>
      <c r="AF15">
        <f t="shared" si="3"/>
        <v>-12.475540361580743</v>
      </c>
      <c r="AG15">
        <f t="shared" si="3"/>
        <v>-42.521060644779759</v>
      </c>
      <c r="AH15">
        <f t="shared" si="4"/>
        <v>-172.71573170486963</v>
      </c>
      <c r="AI15">
        <f t="shared" si="5"/>
        <v>21.798474520384701</v>
      </c>
      <c r="AJ15">
        <f t="shared" si="6"/>
        <v>7.4983070043849693</v>
      </c>
      <c r="AK15">
        <f t="shared" si="20"/>
        <v>19.464287881142617</v>
      </c>
      <c r="AL15">
        <f t="shared" si="7"/>
        <v>48.761069405912288</v>
      </c>
      <c r="AN15">
        <f t="shared" si="8"/>
        <v>115.11974903916163</v>
      </c>
      <c r="AO15">
        <f t="shared" si="8"/>
        <v>-5.7559874519580818</v>
      </c>
      <c r="AP15">
        <f t="shared" si="8"/>
        <v>-19.618444125196127</v>
      </c>
      <c r="AQ15">
        <f t="shared" si="8"/>
        <v>-79.687897729106624</v>
      </c>
      <c r="AR15">
        <f t="shared" si="8"/>
        <v>10.05741973290078</v>
      </c>
      <c r="AS15">
        <f t="shared" si="8"/>
        <v>3.4595824932027686</v>
      </c>
      <c r="AT15">
        <f t="shared" si="8"/>
        <v>8.9804684653323381</v>
      </c>
      <c r="AU15">
        <f t="shared" si="8"/>
        <v>22.497470691435886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4.1640000000000002E-3</v>
      </c>
      <c r="O16">
        <f t="shared" si="22"/>
        <v>293.39673499213018</v>
      </c>
      <c r="P16">
        <f t="shared" si="23"/>
        <v>14.66983674960651</v>
      </c>
      <c r="Q16" s="4">
        <f t="shared" si="24"/>
        <v>50</v>
      </c>
      <c r="R16">
        <f t="shared" si="0"/>
        <v>50000</v>
      </c>
      <c r="S16">
        <f t="shared" si="12"/>
        <v>143.98447538670609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130.50087470250992</v>
      </c>
      <c r="AC16">
        <f t="shared" si="1"/>
        <v>120.71310648358737</v>
      </c>
      <c r="AE16">
        <f t="shared" si="2"/>
        <v>245.97673615798627</v>
      </c>
      <c r="AF16">
        <f t="shared" si="3"/>
        <v>-12.298836807899315</v>
      </c>
      <c r="AG16">
        <f t="shared" si="3"/>
        <v>-41.918792341807098</v>
      </c>
      <c r="AH16">
        <f t="shared" si="4"/>
        <v>-177.05769652486291</v>
      </c>
      <c r="AI16">
        <f t="shared" si="5"/>
        <v>14.701410483416964</v>
      </c>
      <c r="AJ16">
        <f t="shared" si="6"/>
        <v>9.787768218922551</v>
      </c>
      <c r="AK16">
        <f t="shared" si="20"/>
        <v>19.92057894067705</v>
      </c>
      <c r="AL16">
        <f t="shared" si="7"/>
        <v>44.409757643016562</v>
      </c>
      <c r="AN16">
        <f t="shared" si="8"/>
        <v>107.60329279773485</v>
      </c>
      <c r="AO16">
        <f t="shared" si="8"/>
        <v>-5.3801646398867433</v>
      </c>
      <c r="AP16">
        <f t="shared" si="8"/>
        <v>-18.33750685750152</v>
      </c>
      <c r="AQ16">
        <f t="shared" si="8"/>
        <v>-77.4544432893872</v>
      </c>
      <c r="AR16">
        <f t="shared" si="8"/>
        <v>6.431178010959405</v>
      </c>
      <c r="AS16">
        <f t="shared" si="8"/>
        <v>4.2816898294830565</v>
      </c>
      <c r="AT16">
        <f t="shared" si="8"/>
        <v>8.7143195813335801</v>
      </c>
      <c r="AU16">
        <f t="shared" si="8"/>
        <v>19.42718742177604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4.3350000000000003E-3</v>
      </c>
      <c r="O17">
        <f t="shared" si="22"/>
        <v>293.39673499213018</v>
      </c>
      <c r="P17">
        <f t="shared" si="23"/>
        <v>14.66983674960651</v>
      </c>
      <c r="Q17" s="4">
        <f t="shared" si="24"/>
        <v>50</v>
      </c>
      <c r="R17">
        <f t="shared" si="0"/>
        <v>50000</v>
      </c>
      <c r="S17">
        <f t="shared" si="12"/>
        <v>132.01092949367208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120.71310648358737</v>
      </c>
      <c r="AC17">
        <f t="shared" si="1"/>
        <v>109.08825190904122</v>
      </c>
      <c r="AE17">
        <f t="shared" si="2"/>
        <v>242.45065964516152</v>
      </c>
      <c r="AF17">
        <f t="shared" si="3"/>
        <v>-12.122532982258077</v>
      </c>
      <c r="AG17">
        <f t="shared" si="3"/>
        <v>-41.317886453587292</v>
      </c>
      <c r="AH17">
        <f t="shared" si="4"/>
        <v>-181.71796480173379</v>
      </c>
      <c r="AI17">
        <f t="shared" si="5"/>
        <v>7.2922754075823946</v>
      </c>
      <c r="AJ17">
        <f t="shared" si="6"/>
        <v>11.624854574546148</v>
      </c>
      <c r="AK17">
        <f t="shared" si="20"/>
        <v>21.659244085138486</v>
      </c>
      <c r="AL17">
        <f t="shared" si="7"/>
        <v>40.576374067267025</v>
      </c>
      <c r="AN17">
        <f t="shared" si="8"/>
        <v>99.897145705452886</v>
      </c>
      <c r="AO17">
        <f t="shared" si="8"/>
        <v>-4.9948572852726443</v>
      </c>
      <c r="AP17">
        <f t="shared" si="8"/>
        <v>-17.024242909201501</v>
      </c>
      <c r="AQ17">
        <f t="shared" si="8"/>
        <v>-74.873403246933307</v>
      </c>
      <c r="AR17">
        <f t="shared" si="8"/>
        <v>3.0046422640454429</v>
      </c>
      <c r="AS17">
        <f t="shared" si="8"/>
        <v>4.78979843955773</v>
      </c>
      <c r="AT17">
        <f t="shared" si="8"/>
        <v>8.9242762441221011</v>
      </c>
      <c r="AU17">
        <f t="shared" si="8"/>
        <v>16.718716947725273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4.522E-3</v>
      </c>
      <c r="O18">
        <f t="shared" si="22"/>
        <v>293.39673499213018</v>
      </c>
      <c r="P18">
        <f t="shared" si="23"/>
        <v>14.66983674960651</v>
      </c>
      <c r="Q18" s="4">
        <f t="shared" si="24"/>
        <v>50</v>
      </c>
      <c r="R18">
        <f t="shared" si="0"/>
        <v>50000</v>
      </c>
      <c r="S18">
        <f t="shared" si="12"/>
        <v>117.72053465581889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109.08825190904122</v>
      </c>
      <c r="AC18">
        <f t="shared" si="1"/>
        <v>95.866584070865457</v>
      </c>
      <c r="AE18">
        <f t="shared" si="2"/>
        <v>238.92979116579448</v>
      </c>
      <c r="AF18">
        <f t="shared" si="3"/>
        <v>-11.946489558289725</v>
      </c>
      <c r="AG18">
        <f t="shared" si="3"/>
        <v>-40.717868106508298</v>
      </c>
      <c r="AH18">
        <f t="shared" si="4"/>
        <v>-186.83948254312173</v>
      </c>
      <c r="AI18">
        <f t="shared" si="5"/>
        <v>-0.57404904212526731</v>
      </c>
      <c r="AJ18">
        <f t="shared" si="6"/>
        <v>13.221667838175762</v>
      </c>
      <c r="AK18">
        <f t="shared" si="20"/>
        <v>23.558615901509871</v>
      </c>
      <c r="AL18">
        <f t="shared" si="7"/>
        <v>36.206234697560362</v>
      </c>
      <c r="AN18">
        <f t="shared" si="8"/>
        <v>91.997420199531163</v>
      </c>
      <c r="AO18">
        <f t="shared" si="8"/>
        <v>-4.5998710099765585</v>
      </c>
      <c r="AP18">
        <f t="shared" si="8"/>
        <v>-15.677989770744862</v>
      </c>
      <c r="AQ18">
        <f t="shared" si="8"/>
        <v>-71.940591005895882</v>
      </c>
      <c r="AR18">
        <f t="shared" si="8"/>
        <v>-0.22103158708614432</v>
      </c>
      <c r="AS18">
        <f t="shared" si="8"/>
        <v>5.0908650859835429</v>
      </c>
      <c r="AT18">
        <f t="shared" si="8"/>
        <v>9.0709989567882676</v>
      </c>
      <c r="AU18">
        <f t="shared" si="8"/>
        <v>13.940832455685664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4.7470000000000004E-3</v>
      </c>
      <c r="O19">
        <f t="shared" si="22"/>
        <v>293.39673499213018</v>
      </c>
      <c r="P19">
        <f t="shared" si="23"/>
        <v>14.66983674960651</v>
      </c>
      <c r="Q19" s="4">
        <f t="shared" si="24"/>
        <v>50</v>
      </c>
      <c r="R19">
        <f t="shared" si="0"/>
        <v>50000</v>
      </c>
      <c r="S19">
        <f t="shared" si="12"/>
        <v>100.46490165556786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95.866584070865457</v>
      </c>
      <c r="AC19">
        <f t="shared" si="1"/>
        <v>80.60781634048297</v>
      </c>
      <c r="AE19">
        <f t="shared" si="2"/>
        <v>235.40629353547249</v>
      </c>
      <c r="AF19">
        <f t="shared" si="3"/>
        <v>-11.770314676773626</v>
      </c>
      <c r="AG19">
        <f t="shared" si="3"/>
        <v>-40.117401705541617</v>
      </c>
      <c r="AH19">
        <f t="shared" si="4"/>
        <v>-193.2877199015949</v>
      </c>
      <c r="AI19">
        <f t="shared" si="5"/>
        <v>-9.7691427484376732</v>
      </c>
      <c r="AJ19">
        <f t="shared" si="6"/>
        <v>15.258767730382488</v>
      </c>
      <c r="AK19">
        <f t="shared" si="20"/>
        <v>23.451488119030021</v>
      </c>
      <c r="AL19">
        <f t="shared" si="7"/>
        <v>28.941113100974835</v>
      </c>
      <c r="AN19">
        <f t="shared" si="8"/>
        <v>84.442644162333394</v>
      </c>
      <c r="AO19">
        <f t="shared" si="8"/>
        <v>-4.2221322081166708</v>
      </c>
      <c r="AP19">
        <f t="shared" si="8"/>
        <v>-14.390522131167959</v>
      </c>
      <c r="AQ19">
        <f t="shared" si="8"/>
        <v>-69.334281201533315</v>
      </c>
      <c r="AR19">
        <f t="shared" si="8"/>
        <v>-3.5042913784845613</v>
      </c>
      <c r="AS19">
        <f t="shared" si="8"/>
        <v>5.4734759825706449</v>
      </c>
      <c r="AT19">
        <f t="shared" si="8"/>
        <v>8.4122885440785229</v>
      </c>
      <c r="AU19">
        <f t="shared" si="8"/>
        <v>10.381473148164607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4.9870000000000001E-3</v>
      </c>
      <c r="O20">
        <f t="shared" si="22"/>
        <v>293.39673499213018</v>
      </c>
      <c r="P20">
        <f t="shared" si="23"/>
        <v>14.66983674960651</v>
      </c>
      <c r="Q20" s="4">
        <f t="shared" si="24"/>
        <v>50</v>
      </c>
      <c r="R20">
        <f t="shared" si="0"/>
        <v>50000</v>
      </c>
      <c r="S20">
        <f t="shared" si="12"/>
        <v>78.668206344288052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80.60781634048297</v>
      </c>
      <c r="AC20">
        <f t="shared" si="1"/>
        <v>62.173312047403556</v>
      </c>
      <c r="AE20">
        <f t="shared" si="2"/>
        <v>231.87825941425638</v>
      </c>
      <c r="AF20">
        <f t="shared" si="3"/>
        <v>-11.59391297071282</v>
      </c>
      <c r="AG20">
        <f t="shared" si="3"/>
        <v>-39.516162206180667</v>
      </c>
      <c r="AH20">
        <f t="shared" si="4"/>
        <v>-200.06548230553605</v>
      </c>
      <c r="AI20">
        <f t="shared" si="5"/>
        <v>-19.297298068173149</v>
      </c>
      <c r="AJ20">
        <f t="shared" si="6"/>
        <v>18.434504293079414</v>
      </c>
      <c r="AK20">
        <f t="shared" si="20"/>
        <v>16.338444439172637</v>
      </c>
      <c r="AL20">
        <f t="shared" si="7"/>
        <v>15.475650664078902</v>
      </c>
      <c r="AN20">
        <f t="shared" si="8"/>
        <v>78.89320141731244</v>
      </c>
      <c r="AO20">
        <f t="shared" si="8"/>
        <v>-3.9446600708656221</v>
      </c>
      <c r="AP20">
        <f t="shared" si="8"/>
        <v>-13.444798801089011</v>
      </c>
      <c r="AQ20">
        <f t="shared" si="8"/>
        <v>-68.069367227672018</v>
      </c>
      <c r="AR20">
        <f t="shared" si="8"/>
        <v>-6.5656246823142075</v>
      </c>
      <c r="AS20">
        <f t="shared" si="8"/>
        <v>6.2720716633635725</v>
      </c>
      <c r="AT20">
        <f t="shared" si="8"/>
        <v>5.5589178185195793</v>
      </c>
      <c r="AU20">
        <f t="shared" si="8"/>
        <v>5.2653647995689452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5.2249999999999996E-3</v>
      </c>
      <c r="O21">
        <f t="shared" si="22"/>
        <v>293.39673499213018</v>
      </c>
      <c r="P21">
        <f t="shared" si="23"/>
        <v>14.66983674960651</v>
      </c>
      <c r="Q21" s="4">
        <f t="shared" si="24"/>
        <v>50</v>
      </c>
      <c r="R21">
        <f t="shared" si="0"/>
        <v>50000</v>
      </c>
      <c r="S21">
        <f t="shared" si="12"/>
        <v>53.611208444455791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62.173312047403556</v>
      </c>
      <c r="AC21">
        <f t="shared" si="1"/>
        <v>41.72509812508109</v>
      </c>
      <c r="AE21">
        <f t="shared" si="2"/>
        <v>228.34791291467434</v>
      </c>
      <c r="AF21">
        <f t="shared" si="3"/>
        <v>-11.417395645733718</v>
      </c>
      <c r="AG21">
        <f t="shared" si="3"/>
        <v>-38.914528636591569</v>
      </c>
      <c r="AH21">
        <f t="shared" si="4"/>
        <v>-206.47194752729396</v>
      </c>
      <c r="AI21">
        <f t="shared" si="5"/>
        <v>-28.455958894944899</v>
      </c>
      <c r="AJ21">
        <f t="shared" si="6"/>
        <v>20.448213922322466</v>
      </c>
      <c r="AK21">
        <f t="shared" si="20"/>
        <v>14.318026443928456</v>
      </c>
      <c r="AL21">
        <f t="shared" si="7"/>
        <v>6.3102814713060233</v>
      </c>
      <c r="AN21">
        <f t="shared" si="8"/>
        <v>73.900934486572694</v>
      </c>
      <c r="AO21">
        <f t="shared" si="8"/>
        <v>-3.6950467243286353</v>
      </c>
      <c r="AP21">
        <f t="shared" si="8"/>
        <v>-12.59402809791918</v>
      </c>
      <c r="AQ21">
        <f t="shared" si="8"/>
        <v>-66.821148802140286</v>
      </c>
      <c r="AR21">
        <f t="shared" si="8"/>
        <v>-9.2092891378154054</v>
      </c>
      <c r="AS21">
        <f t="shared" si="8"/>
        <v>6.6177181045908551</v>
      </c>
      <c r="AT21">
        <f t="shared" si="8"/>
        <v>4.6337867541848441</v>
      </c>
      <c r="AU21">
        <f t="shared" si="8"/>
        <v>2.0422157209602938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5.4879999999999998E-3</v>
      </c>
      <c r="O22">
        <f t="shared" si="22"/>
        <v>293.39673499213018</v>
      </c>
      <c r="P22">
        <f t="shared" si="23"/>
        <v>14.66983674960651</v>
      </c>
      <c r="Q22" s="4">
        <f t="shared" si="24"/>
        <v>50</v>
      </c>
      <c r="R22">
        <f t="shared" si="0"/>
        <v>50000</v>
      </c>
      <c r="S22">
        <f t="shared" si="12"/>
        <v>26.84444670900438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41.72509812508109</v>
      </c>
      <c r="AC22">
        <f t="shared" si="1"/>
        <v>20.569192430218578</v>
      </c>
      <c r="AE22">
        <f t="shared" si="2"/>
        <v>224.81126043945187</v>
      </c>
      <c r="AF22">
        <f t="shared" si="3"/>
        <v>-11.240563021972594</v>
      </c>
      <c r="AG22">
        <f t="shared" si="3"/>
        <v>-38.311820417068034</v>
      </c>
      <c r="AH22">
        <f t="shared" si="4"/>
        <v>-213.56293315761451</v>
      </c>
      <c r="AI22">
        <f t="shared" si="5"/>
        <v>-38.304056157203263</v>
      </c>
      <c r="AJ22">
        <f t="shared" si="6"/>
        <v>21.155905694862511</v>
      </c>
      <c r="AK22">
        <f t="shared" si="20"/>
        <v>17.870705687979228</v>
      </c>
      <c r="AL22">
        <f t="shared" si="7"/>
        <v>0.72255522563847663</v>
      </c>
      <c r="AN22">
        <f t="shared" si="8"/>
        <v>67.996595152565106</v>
      </c>
      <c r="AO22">
        <f t="shared" si="8"/>
        <v>-3.3998297576282552</v>
      </c>
      <c r="AP22">
        <f t="shared" si="8"/>
        <v>-11.587824103494025</v>
      </c>
      <c r="AQ22">
        <f t="shared" si="8"/>
        <v>-64.594417010635937</v>
      </c>
      <c r="AR22">
        <f t="shared" si="8"/>
        <v>-11.585475719193113</v>
      </c>
      <c r="AS22">
        <f t="shared" si="8"/>
        <v>6.3988322996251785</v>
      </c>
      <c r="AT22">
        <f t="shared" si="8"/>
        <v>5.4051880558867289</v>
      </c>
      <c r="AU22">
        <f t="shared" si="8"/>
        <v>0.21854463631879459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5.7670000000000004E-3</v>
      </c>
      <c r="O23">
        <f t="shared" si="22"/>
        <v>293.39673499213018</v>
      </c>
      <c r="P23">
        <f t="shared" si="23"/>
        <v>14.66983674960651</v>
      </c>
      <c r="Q23" s="4">
        <f t="shared" si="24"/>
        <v>50</v>
      </c>
      <c r="R23">
        <f t="shared" si="0"/>
        <v>50000</v>
      </c>
      <c r="S23">
        <f t="shared" si="12"/>
        <v>27.274483490194271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20.569192430218578</v>
      </c>
      <c r="AC23">
        <f t="shared" si="1"/>
        <v>20.569192430218578</v>
      </c>
      <c r="AE23">
        <f t="shared" si="2"/>
        <v>221.26666129610305</v>
      </c>
      <c r="AF23">
        <f t="shared" si="3"/>
        <v>-11.063333064805153</v>
      </c>
      <c r="AG23">
        <f t="shared" si="3"/>
        <v>-37.707757944552128</v>
      </c>
      <c r="AH23">
        <f t="shared" si="4"/>
        <v>-220.94426834523142</v>
      </c>
      <c r="AI23">
        <f t="shared" si="5"/>
        <v>-48.448698058485661</v>
      </c>
      <c r="AJ23">
        <f t="shared" si="6"/>
        <v>0</v>
      </c>
      <c r="AK23">
        <f t="shared" si="20"/>
        <v>23.977264896731562</v>
      </c>
      <c r="AL23">
        <f t="shared" si="7"/>
        <v>-24.471433161754099</v>
      </c>
      <c r="AN23">
        <f t="shared" si="8"/>
        <v>60.625503068026646</v>
      </c>
      <c r="AO23">
        <f t="shared" si="8"/>
        <v>-3.0312751534013325</v>
      </c>
      <c r="AP23">
        <f t="shared" si="8"/>
        <v>-10.331659462681616</v>
      </c>
      <c r="AQ23">
        <f t="shared" si="8"/>
        <v>-60.537169675559433</v>
      </c>
      <c r="AR23">
        <f t="shared" si="8"/>
        <v>-13.27460122361574</v>
      </c>
      <c r="AS23">
        <f t="shared" si="8"/>
        <v>0</v>
      </c>
      <c r="AT23">
        <f t="shared" si="8"/>
        <v>6.5696013038964232</v>
      </c>
      <c r="AU23">
        <f t="shared" si="8"/>
        <v>-6.7049999197193166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8">
        <f t="shared" ref="AN25:AU25" si="25">SUM(AN3:AN23)</f>
        <v>2787.4364163320206</v>
      </c>
      <c r="AO25" s="8">
        <f t="shared" si="25"/>
        <v>-359.41937206069866</v>
      </c>
      <c r="AP25" s="8">
        <f t="shared" si="25"/>
        <v>-825.02853370314222</v>
      </c>
      <c r="AQ25" s="8">
        <f t="shared" si="25"/>
        <v>-1762.4940746391021</v>
      </c>
      <c r="AR25" s="8">
        <f t="shared" si="25"/>
        <v>-159.50556407092202</v>
      </c>
      <c r="AS25" s="8">
        <f t="shared" si="25"/>
        <v>-67.778744099764594</v>
      </c>
      <c r="AT25" s="8">
        <f t="shared" si="25"/>
        <v>227.28430817068693</v>
      </c>
      <c r="AU25" s="9">
        <f t="shared" si="25"/>
        <v>2.6112445539183682E-13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A68E-53EA-46D1-AA85-012769BC179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400.96149573110341</v>
      </c>
      <c r="K3">
        <v>1</v>
      </c>
      <c r="L3" s="2">
        <v>0</v>
      </c>
      <c r="O3">
        <f>$C$3</f>
        <v>400.96149573110341</v>
      </c>
      <c r="P3">
        <f>O3*B5</f>
        <v>320.76919658488276</v>
      </c>
      <c r="Q3" s="4">
        <f>B8</f>
        <v>400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400.96149573110341</v>
      </c>
      <c r="AF3">
        <f t="shared" ref="AF3:AG23" si="3">-$Z3*P3</f>
        <v>-320.76919658488276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-319.80770085377935</v>
      </c>
      <c r="AJ3">
        <f t="shared" ref="AJ3:AJ23" si="6">AB3-AC3</f>
        <v>4.5474735088646412E-13</v>
      </c>
      <c r="AL3">
        <f t="shared" ref="AL3:AL23" si="7">SUM(AI3:AK3)</f>
        <v>-319.8077008537789</v>
      </c>
      <c r="AN3">
        <f t="shared" ref="AN3:AU23" si="8">AE3*$K3</f>
        <v>400.96149573110341</v>
      </c>
      <c r="AO3">
        <f t="shared" si="8"/>
        <v>-320.76919658488276</v>
      </c>
      <c r="AP3">
        <f t="shared" si="8"/>
        <v>-400</v>
      </c>
      <c r="AQ3">
        <f t="shared" si="8"/>
        <v>0</v>
      </c>
      <c r="AR3">
        <f t="shared" si="8"/>
        <v>-319.80770085377935</v>
      </c>
      <c r="AS3">
        <f t="shared" si="8"/>
        <v>4.5474735088646412E-13</v>
      </c>
      <c r="AT3">
        <f t="shared" si="8"/>
        <v>0</v>
      </c>
      <c r="AU3">
        <f t="shared" si="8"/>
        <v>-319.8077008537789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83.703906750971484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-82.544440234657486</v>
      </c>
      <c r="AK4">
        <f t="shared" ref="AK4:AK23" si="20">H4*SUM(AB4:AB4, AE4:AF4)</f>
        <v>-2.9967850423417986E-14</v>
      </c>
      <c r="AL4">
        <f t="shared" si="7"/>
        <v>-275.14444023465757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-77.441073491563444</v>
      </c>
      <c r="AT4">
        <f t="shared" si="8"/>
        <v>-2.8115067476703239E-14</v>
      </c>
      <c r="AU4">
        <f t="shared" si="8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400.96149573110341</v>
      </c>
      <c r="P5">
        <f t="shared" ref="P5:P23" si="23">O5*$C$5</f>
        <v>20.048074786555173</v>
      </c>
      <c r="Q5" s="4">
        <f t="shared" ref="Q5:Q23" si="24">$C$8</f>
        <v>50</v>
      </c>
      <c r="R5">
        <f t="shared" si="0"/>
        <v>50000</v>
      </c>
      <c r="S5">
        <f t="shared" si="12"/>
        <v>159.97802198857318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82.544440234657031</v>
      </c>
      <c r="AC5">
        <f t="shared" si="1"/>
        <v>155.55254952796349</v>
      </c>
      <c r="AE5">
        <f t="shared" si="2"/>
        <v>389.86969677605941</v>
      </c>
      <c r="AF5">
        <f t="shared" si="3"/>
        <v>-19.493484838802971</v>
      </c>
      <c r="AG5">
        <f t="shared" si="3"/>
        <v>-48.616849862999999</v>
      </c>
      <c r="AH5">
        <f t="shared" si="4"/>
        <v>-197.47613699999999</v>
      </c>
      <c r="AI5">
        <f t="shared" si="5"/>
        <v>124.28322507425651</v>
      </c>
      <c r="AJ5">
        <f t="shared" si="6"/>
        <v>-73.008109293306461</v>
      </c>
      <c r="AK5">
        <f t="shared" si="20"/>
        <v>39.13234434765333</v>
      </c>
      <c r="AL5">
        <f t="shared" si="7"/>
        <v>90.407460128603375</v>
      </c>
      <c r="AN5">
        <f t="shared" si="8"/>
        <v>336.6768546110813</v>
      </c>
      <c r="AO5">
        <f t="shared" si="8"/>
        <v>-16.833842730554064</v>
      </c>
      <c r="AP5">
        <f t="shared" si="8"/>
        <v>-41.983688982054609</v>
      </c>
      <c r="AQ5">
        <f t="shared" si="8"/>
        <v>-170.53298888242711</v>
      </c>
      <c r="AR5">
        <f t="shared" si="8"/>
        <v>107.32633401604555</v>
      </c>
      <c r="AS5">
        <f t="shared" si="8"/>
        <v>-63.047066240932466</v>
      </c>
      <c r="AT5">
        <f t="shared" si="8"/>
        <v>33.793225576322037</v>
      </c>
      <c r="AU5">
        <f t="shared" si="8"/>
        <v>78.072493351435128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400.96149573110341</v>
      </c>
      <c r="P6">
        <f t="shared" si="23"/>
        <v>20.048074786555173</v>
      </c>
      <c r="Q6" s="4">
        <f t="shared" si="24"/>
        <v>50</v>
      </c>
      <c r="R6">
        <f t="shared" si="0"/>
        <v>50000</v>
      </c>
      <c r="S6">
        <f t="shared" si="12"/>
        <v>228.38265845922089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155.55254952796349</v>
      </c>
      <c r="AC6">
        <f t="shared" si="1"/>
        <v>218.91958099059025</v>
      </c>
      <c r="AE6">
        <f t="shared" si="2"/>
        <v>384.34758239092326</v>
      </c>
      <c r="AF6">
        <f t="shared" si="3"/>
        <v>-19.217379119546166</v>
      </c>
      <c r="AG6">
        <f t="shared" si="3"/>
        <v>-47.928240801540468</v>
      </c>
      <c r="AH6">
        <f t="shared" si="4"/>
        <v>-202.44056282953201</v>
      </c>
      <c r="AI6">
        <f t="shared" si="5"/>
        <v>114.76139964030463</v>
      </c>
      <c r="AJ6">
        <f t="shared" si="6"/>
        <v>-63.367031462626755</v>
      </c>
      <c r="AK6">
        <f t="shared" si="20"/>
        <v>56.65028350456825</v>
      </c>
      <c r="AL6">
        <f t="shared" si="7"/>
        <v>108.04465168224613</v>
      </c>
      <c r="AN6">
        <f t="shared" si="8"/>
        <v>299.33997442493677</v>
      </c>
      <c r="AO6">
        <f t="shared" si="8"/>
        <v>-14.96699872124684</v>
      </c>
      <c r="AP6">
        <f t="shared" si="8"/>
        <v>-37.327770572973293</v>
      </c>
      <c r="AQ6">
        <f t="shared" si="8"/>
        <v>-157.66601814689341</v>
      </c>
      <c r="AR6">
        <f t="shared" si="8"/>
        <v>89.379186983823232</v>
      </c>
      <c r="AS6">
        <f t="shared" si="8"/>
        <v>-49.351905531472937</v>
      </c>
      <c r="AT6">
        <f t="shared" si="8"/>
        <v>44.120726114455067</v>
      </c>
      <c r="AU6">
        <f t="shared" si="8"/>
        <v>84.148007566805362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400.96149573110341</v>
      </c>
      <c r="P7">
        <f t="shared" si="23"/>
        <v>20.048074786555173</v>
      </c>
      <c r="Q7" s="4">
        <f t="shared" si="24"/>
        <v>50</v>
      </c>
      <c r="R7">
        <f t="shared" si="0"/>
        <v>50000</v>
      </c>
      <c r="S7">
        <f t="shared" si="12"/>
        <v>284.66785833378231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218.91958099059025</v>
      </c>
      <c r="AC7">
        <f t="shared" si="1"/>
        <v>268.96096462931609</v>
      </c>
      <c r="AE7">
        <f t="shared" si="2"/>
        <v>378.83795979734941</v>
      </c>
      <c r="AF7">
        <f t="shared" si="3"/>
        <v>-18.941897989867474</v>
      </c>
      <c r="AG7">
        <f t="shared" si="3"/>
        <v>-47.241189469650386</v>
      </c>
      <c r="AH7">
        <f t="shared" si="4"/>
        <v>-207.76892387467794</v>
      </c>
      <c r="AI7">
        <f t="shared" si="5"/>
        <v>104.8859484631536</v>
      </c>
      <c r="AJ7">
        <f t="shared" si="6"/>
        <v>-50.041383638725847</v>
      </c>
      <c r="AK7">
        <f t="shared" si="20"/>
        <v>60.601997800958159</v>
      </c>
      <c r="AL7">
        <f t="shared" si="7"/>
        <v>115.44656262538591</v>
      </c>
      <c r="AN7">
        <f t="shared" si="8"/>
        <v>267.08512346479165</v>
      </c>
      <c r="AO7">
        <f t="shared" si="8"/>
        <v>-13.354256173239586</v>
      </c>
      <c r="AP7">
        <f t="shared" si="8"/>
        <v>-33.305582494622726</v>
      </c>
      <c r="AQ7">
        <f t="shared" si="8"/>
        <v>-146.47948351030982</v>
      </c>
      <c r="AR7">
        <f t="shared" si="8"/>
        <v>73.945801286619513</v>
      </c>
      <c r="AS7">
        <f t="shared" si="8"/>
        <v>-35.279751624276408</v>
      </c>
      <c r="AT7">
        <f t="shared" si="8"/>
        <v>42.725106199865003</v>
      </c>
      <c r="AU7">
        <f t="shared" si="8"/>
        <v>81.391155862208109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400.96149573110341</v>
      </c>
      <c r="P8">
        <f t="shared" si="23"/>
        <v>20.048074786555173</v>
      </c>
      <c r="Q8" s="4">
        <f t="shared" si="24"/>
        <v>50</v>
      </c>
      <c r="R8">
        <f t="shared" si="0"/>
        <v>50000</v>
      </c>
      <c r="S8">
        <f t="shared" si="12"/>
        <v>326.36470843981061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268.96096462931609</v>
      </c>
      <c r="AC8">
        <f t="shared" si="1"/>
        <v>303.87917815714627</v>
      </c>
      <c r="AE8">
        <f t="shared" si="2"/>
        <v>373.33647494517231</v>
      </c>
      <c r="AF8">
        <f t="shared" si="3"/>
        <v>-18.666823747258615</v>
      </c>
      <c r="AG8">
        <f t="shared" si="3"/>
        <v>-46.555152916172119</v>
      </c>
      <c r="AH8">
        <f t="shared" si="4"/>
        <v>-213.62465878175902</v>
      </c>
      <c r="AI8">
        <f t="shared" si="5"/>
        <v>94.489839499982565</v>
      </c>
      <c r="AJ8">
        <f t="shared" si="6"/>
        <v>-34.918213527830176</v>
      </c>
      <c r="AK8">
        <f t="shared" si="20"/>
        <v>45.213219647474169</v>
      </c>
      <c r="AL8">
        <f t="shared" si="7"/>
        <v>104.78484561962657</v>
      </c>
      <c r="AN8">
        <f t="shared" si="8"/>
        <v>245.41399841663022</v>
      </c>
      <c r="AO8">
        <f t="shared" si="8"/>
        <v>-12.270699920831511</v>
      </c>
      <c r="AP8">
        <f t="shared" si="8"/>
        <v>-30.603187716210542</v>
      </c>
      <c r="AQ8">
        <f t="shared" si="8"/>
        <v>-140.42689421042792</v>
      </c>
      <c r="AR8">
        <f t="shared" si="8"/>
        <v>62.113216569160272</v>
      </c>
      <c r="AS8">
        <f t="shared" si="8"/>
        <v>-22.953606128865292</v>
      </c>
      <c r="AT8">
        <f t="shared" si="8"/>
        <v>29.721063329280959</v>
      </c>
      <c r="AU8">
        <f t="shared" si="8"/>
        <v>68.880673769575949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400.96149573110341</v>
      </c>
      <c r="P9">
        <f t="shared" si="23"/>
        <v>20.048074786555173</v>
      </c>
      <c r="Q9" s="4">
        <f t="shared" si="24"/>
        <v>50</v>
      </c>
      <c r="R9">
        <f t="shared" si="0"/>
        <v>50000</v>
      </c>
      <c r="S9">
        <f t="shared" si="12"/>
        <v>356.37733483730705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303.87917815714627</v>
      </c>
      <c r="AC9">
        <f t="shared" si="1"/>
        <v>326.93061746708668</v>
      </c>
      <c r="AE9">
        <f t="shared" si="2"/>
        <v>367.83088194915581</v>
      </c>
      <c r="AF9">
        <f t="shared" si="3"/>
        <v>-18.391544097457793</v>
      </c>
      <c r="AG9">
        <f t="shared" si="3"/>
        <v>-45.868604076117329</v>
      </c>
      <c r="AH9">
        <f t="shared" si="4"/>
        <v>-220.99731089306908</v>
      </c>
      <c r="AI9">
        <f t="shared" si="5"/>
        <v>82.573422882511636</v>
      </c>
      <c r="AJ9">
        <f t="shared" si="6"/>
        <v>-23.051439309940406</v>
      </c>
      <c r="AK9">
        <f t="shared" si="20"/>
        <v>34.103226535661676</v>
      </c>
      <c r="AL9">
        <f t="shared" si="7"/>
        <v>93.625210108232906</v>
      </c>
      <c r="AN9">
        <f t="shared" si="8"/>
        <v>229.79935200720413</v>
      </c>
      <c r="AO9">
        <f t="shared" si="8"/>
        <v>-11.489967600360208</v>
      </c>
      <c r="AP9">
        <f t="shared" si="8"/>
        <v>-28.65603735692795</v>
      </c>
      <c r="AQ9">
        <f t="shared" si="8"/>
        <v>-138.06627265619795</v>
      </c>
      <c r="AR9">
        <f t="shared" si="8"/>
        <v>51.587074393718026</v>
      </c>
      <c r="AS9">
        <f t="shared" si="8"/>
        <v>-14.40119923641951</v>
      </c>
      <c r="AT9">
        <f t="shared" si="8"/>
        <v>21.305713423847902</v>
      </c>
      <c r="AU9">
        <f t="shared" si="8"/>
        <v>58.491588581146424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400.96149573110341</v>
      </c>
      <c r="P10">
        <f t="shared" si="23"/>
        <v>20.048074786555173</v>
      </c>
      <c r="Q10" s="4">
        <f t="shared" si="24"/>
        <v>50</v>
      </c>
      <c r="R10">
        <f t="shared" si="0"/>
        <v>50000</v>
      </c>
      <c r="S10">
        <f t="shared" si="12"/>
        <v>378.49599584871123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326.93061746708668</v>
      </c>
      <c r="AC10">
        <f t="shared" si="1"/>
        <v>342.01784854778589</v>
      </c>
      <c r="AE10">
        <f t="shared" si="2"/>
        <v>362.31820052138386</v>
      </c>
      <c r="AF10">
        <f t="shared" si="3"/>
        <v>-18.115910026069194</v>
      </c>
      <c r="AG10">
        <f t="shared" si="3"/>
        <v>-45.18117130682856</v>
      </c>
      <c r="AH10">
        <f t="shared" si="4"/>
        <v>-228.74672852759713</v>
      </c>
      <c r="AI10">
        <f t="shared" si="5"/>
        <v>70.274390660888997</v>
      </c>
      <c r="AJ10">
        <f t="shared" si="6"/>
        <v>-15.087231080699212</v>
      </c>
      <c r="AK10">
        <f t="shared" si="20"/>
        <v>35.234477668026081</v>
      </c>
      <c r="AL10">
        <f t="shared" si="7"/>
        <v>90.421637248215859</v>
      </c>
      <c r="AN10">
        <f t="shared" si="8"/>
        <v>215.06446472082868</v>
      </c>
      <c r="AO10">
        <f t="shared" si="8"/>
        <v>-10.753223236041434</v>
      </c>
      <c r="AP10">
        <f t="shared" si="8"/>
        <v>-26.818593182954558</v>
      </c>
      <c r="AQ10">
        <f t="shared" si="8"/>
        <v>-135.77924779002345</v>
      </c>
      <c r="AR10">
        <f t="shared" si="8"/>
        <v>41.713400511809233</v>
      </c>
      <c r="AS10">
        <f t="shared" si="8"/>
        <v>-8.955463103484151</v>
      </c>
      <c r="AT10">
        <f t="shared" si="8"/>
        <v>20.914445005764453</v>
      </c>
      <c r="AU10">
        <f t="shared" si="8"/>
        <v>53.672382414089533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7">
        <f>AU25</f>
        <v>-2.3447910280083306E-13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400.96149573110341</v>
      </c>
      <c r="P11">
        <f t="shared" si="23"/>
        <v>20.048074786555173</v>
      </c>
      <c r="Q11" s="4">
        <f t="shared" si="24"/>
        <v>50</v>
      </c>
      <c r="R11">
        <f t="shared" si="0"/>
        <v>50000</v>
      </c>
      <c r="S11">
        <f t="shared" si="12"/>
        <v>393.25776271591354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342.01784854778589</v>
      </c>
      <c r="AC11">
        <f t="shared" si="1"/>
        <v>349.9466176881017</v>
      </c>
      <c r="AE11">
        <f t="shared" si="2"/>
        <v>356.80190591844581</v>
      </c>
      <c r="AF11">
        <f t="shared" si="3"/>
        <v>-17.840095295922293</v>
      </c>
      <c r="AG11">
        <f t="shared" si="3"/>
        <v>-44.493287973682101</v>
      </c>
      <c r="AH11">
        <f t="shared" si="4"/>
        <v>-236.07162007817919</v>
      </c>
      <c r="AI11">
        <f t="shared" si="5"/>
        <v>58.396902570662178</v>
      </c>
      <c r="AJ11">
        <f t="shared" si="6"/>
        <v>-7.9287691403158078</v>
      </c>
      <c r="AK11">
        <f t="shared" si="20"/>
        <v>35.070452447270931</v>
      </c>
      <c r="AL11">
        <f t="shared" si="7"/>
        <v>85.538585877617294</v>
      </c>
      <c r="AN11">
        <f t="shared" si="8"/>
        <v>201.41712624389353</v>
      </c>
      <c r="AO11">
        <f t="shared" si="8"/>
        <v>-10.070856312194678</v>
      </c>
      <c r="AP11">
        <f t="shared" si="8"/>
        <v>-25.116766620774204</v>
      </c>
      <c r="AQ11">
        <f t="shared" si="8"/>
        <v>-133.26405076646461</v>
      </c>
      <c r="AR11">
        <f t="shared" si="8"/>
        <v>32.965452544460021</v>
      </c>
      <c r="AS11">
        <f t="shared" si="8"/>
        <v>-4.4758446308823814</v>
      </c>
      <c r="AT11">
        <f t="shared" si="8"/>
        <v>19.797511254373749</v>
      </c>
      <c r="AU11">
        <f t="shared" si="8"/>
        <v>48.287119167951381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400.96149573110341</v>
      </c>
      <c r="P12">
        <f t="shared" si="23"/>
        <v>20.048074786555173</v>
      </c>
      <c r="Q12" s="4">
        <f t="shared" si="24"/>
        <v>50</v>
      </c>
      <c r="R12">
        <f t="shared" si="0"/>
        <v>50000</v>
      </c>
      <c r="S12">
        <f t="shared" si="12"/>
        <v>400.80644709062068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349.9466176881017</v>
      </c>
      <c r="AC12">
        <f t="shared" si="1"/>
        <v>351.13992244107408</v>
      </c>
      <c r="AE12">
        <f t="shared" si="2"/>
        <v>351.27575799958095</v>
      </c>
      <c r="AF12">
        <f t="shared" si="3"/>
        <v>-17.563787899979047</v>
      </c>
      <c r="AG12">
        <f t="shared" si="3"/>
        <v>-43.804175929545714</v>
      </c>
      <c r="AH12">
        <f t="shared" si="4"/>
        <v>-244.17916439956736</v>
      </c>
      <c r="AI12">
        <f t="shared" si="5"/>
        <v>45.728629770488851</v>
      </c>
      <c r="AJ12">
        <f t="shared" si="6"/>
        <v>-1.1933047529723808</v>
      </c>
      <c r="AK12">
        <f t="shared" si="20"/>
        <v>35.481880706181819</v>
      </c>
      <c r="AL12">
        <f t="shared" si="7"/>
        <v>80.017205723698282</v>
      </c>
      <c r="AN12">
        <f t="shared" si="8"/>
        <v>188.51371593557195</v>
      </c>
      <c r="AO12">
        <f t="shared" si="8"/>
        <v>-9.4256857967785965</v>
      </c>
      <c r="AP12">
        <f t="shared" si="8"/>
        <v>-23.507708089506277</v>
      </c>
      <c r="AQ12">
        <f t="shared" si="8"/>
        <v>-131.03984714783613</v>
      </c>
      <c r="AR12">
        <f t="shared" si="8"/>
        <v>24.540474901450949</v>
      </c>
      <c r="AS12">
        <f t="shared" si="8"/>
        <v>-0.64039236441323566</v>
      </c>
      <c r="AT12">
        <f t="shared" si="8"/>
        <v>19.041510915515524</v>
      </c>
      <c r="AU12">
        <f t="shared" si="8"/>
        <v>42.941593452553235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400.96149573110341</v>
      </c>
      <c r="P13">
        <f t="shared" si="23"/>
        <v>20.048074786555173</v>
      </c>
      <c r="Q13" s="4">
        <f t="shared" si="24"/>
        <v>50</v>
      </c>
      <c r="R13">
        <f t="shared" si="0"/>
        <v>50000</v>
      </c>
      <c r="S13">
        <f t="shared" si="12"/>
        <v>401.26305655597213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351.13992244107408</v>
      </c>
      <c r="AC13">
        <f t="shared" si="1"/>
        <v>345.99722006907052</v>
      </c>
      <c r="AE13">
        <f t="shared" si="2"/>
        <v>345.73719312320156</v>
      </c>
      <c r="AF13">
        <f t="shared" si="3"/>
        <v>-17.286859656160079</v>
      </c>
      <c r="AG13">
        <f t="shared" si="3"/>
        <v>-43.113515487664564</v>
      </c>
      <c r="AH13">
        <f t="shared" si="4"/>
        <v>-252.61868258569018</v>
      </c>
      <c r="AI13">
        <f t="shared" si="5"/>
        <v>32.718135393686737</v>
      </c>
      <c r="AJ13">
        <f t="shared" si="6"/>
        <v>5.142702372003555</v>
      </c>
      <c r="AK13">
        <f t="shared" si="20"/>
        <v>35.134816230449573</v>
      </c>
      <c r="AL13">
        <f t="shared" si="7"/>
        <v>72.995653996139865</v>
      </c>
      <c r="AN13">
        <f t="shared" si="8"/>
        <v>176.42048129353975</v>
      </c>
      <c r="AO13">
        <f t="shared" si="8"/>
        <v>-8.8210240646769886</v>
      </c>
      <c r="AP13">
        <f t="shared" si="8"/>
        <v>-21.999678668878033</v>
      </c>
      <c r="AQ13">
        <f t="shared" si="8"/>
        <v>-128.90458548272579</v>
      </c>
      <c r="AR13">
        <f t="shared" si="8"/>
        <v>16.695193077258939</v>
      </c>
      <c r="AS13">
        <f t="shared" si="8"/>
        <v>2.6241840498051134</v>
      </c>
      <c r="AT13">
        <f t="shared" si="8"/>
        <v>17.928360942431738</v>
      </c>
      <c r="AU13">
        <f t="shared" si="8"/>
        <v>37.247738069495789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6.0780000000000001E-3</v>
      </c>
      <c r="O14">
        <f t="shared" si="22"/>
        <v>400.96149573110341</v>
      </c>
      <c r="P14">
        <f t="shared" si="23"/>
        <v>20.048074786555173</v>
      </c>
      <c r="Q14" s="4">
        <f t="shared" si="24"/>
        <v>50</v>
      </c>
      <c r="R14">
        <f t="shared" si="0"/>
        <v>50000</v>
      </c>
      <c r="S14">
        <f t="shared" si="12"/>
        <v>394.43650459451499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345.99722006907052</v>
      </c>
      <c r="AC14">
        <f t="shared" si="1"/>
        <v>334.64258415361689</v>
      </c>
      <c r="AE14">
        <f t="shared" si="2"/>
        <v>340.17843053216671</v>
      </c>
      <c r="AF14">
        <f t="shared" si="3"/>
        <v>-17.008921526608336</v>
      </c>
      <c r="AG14">
        <f t="shared" si="3"/>
        <v>-42.420336385653897</v>
      </c>
      <c r="AH14">
        <f t="shared" si="4"/>
        <v>-262.04394713402525</v>
      </c>
      <c r="AI14">
        <f t="shared" si="5"/>
        <v>18.705225485879225</v>
      </c>
      <c r="AJ14">
        <f t="shared" si="6"/>
        <v>11.354635915453628</v>
      </c>
      <c r="AK14">
        <f t="shared" si="20"/>
        <v>34.395169874435929</v>
      </c>
      <c r="AL14">
        <f t="shared" si="7"/>
        <v>64.455031275768789</v>
      </c>
      <c r="AN14">
        <f t="shared" si="8"/>
        <v>165.09795776612344</v>
      </c>
      <c r="AO14">
        <f t="shared" si="8"/>
        <v>-8.2548978883061714</v>
      </c>
      <c r="AP14">
        <f t="shared" si="8"/>
        <v>-20.587757119307408</v>
      </c>
      <c r="AQ14">
        <f t="shared" si="8"/>
        <v>-127.17714185794243</v>
      </c>
      <c r="AR14">
        <f t="shared" si="8"/>
        <v>9.0781609005674131</v>
      </c>
      <c r="AS14">
        <f t="shared" si="8"/>
        <v>5.510717413466371</v>
      </c>
      <c r="AT14">
        <f t="shared" si="8"/>
        <v>16.692922871108689</v>
      </c>
      <c r="AU14">
        <f t="shared" si="8"/>
        <v>31.281801185142477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6.4359999999999999E-3</v>
      </c>
      <c r="O15">
        <f t="shared" si="22"/>
        <v>400.96149573110341</v>
      </c>
      <c r="P15">
        <f t="shared" si="23"/>
        <v>20.048074786555173</v>
      </c>
      <c r="Q15" s="4">
        <f t="shared" si="24"/>
        <v>50</v>
      </c>
      <c r="R15">
        <f t="shared" si="0"/>
        <v>50000</v>
      </c>
      <c r="S15">
        <f t="shared" si="12"/>
        <v>379.96501402382881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334.64258415361689</v>
      </c>
      <c r="AC15">
        <f t="shared" si="1"/>
        <v>317.06648512116749</v>
      </c>
      <c r="AE15">
        <f t="shared" si="2"/>
        <v>334.58725784794001</v>
      </c>
      <c r="AF15">
        <f t="shared" si="3"/>
        <v>-16.729362892397003</v>
      </c>
      <c r="AG15">
        <f t="shared" si="3"/>
        <v>-41.723115736819288</v>
      </c>
      <c r="AH15">
        <f t="shared" si="4"/>
        <v>-273.01728497806846</v>
      </c>
      <c r="AI15">
        <f t="shared" si="5"/>
        <v>3.1174942406552759</v>
      </c>
      <c r="AJ15">
        <f t="shared" si="6"/>
        <v>17.576099032449406</v>
      </c>
      <c r="AK15">
        <f t="shared" si="20"/>
        <v>33.864774865765398</v>
      </c>
      <c r="AL15">
        <f t="shared" si="7"/>
        <v>54.55836813887008</v>
      </c>
      <c r="AN15">
        <f t="shared" si="8"/>
        <v>154.37247621663602</v>
      </c>
      <c r="AO15">
        <f t="shared" si="8"/>
        <v>-7.7186238108318017</v>
      </c>
      <c r="AP15">
        <f t="shared" si="8"/>
        <v>-19.250286855494316</v>
      </c>
      <c r="AQ15">
        <f t="shared" si="8"/>
        <v>-125.96521040009742</v>
      </c>
      <c r="AR15">
        <f t="shared" si="8"/>
        <v>1.4383551502124823</v>
      </c>
      <c r="AS15">
        <f t="shared" si="8"/>
        <v>8.1092924677398628</v>
      </c>
      <c r="AT15">
        <f t="shared" si="8"/>
        <v>15.624591283517967</v>
      </c>
      <c r="AU15">
        <f t="shared" si="8"/>
        <v>25.172238901470312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6.8199999999999997E-3</v>
      </c>
      <c r="O16">
        <f t="shared" si="22"/>
        <v>400.96149573110341</v>
      </c>
      <c r="P16">
        <f t="shared" si="23"/>
        <v>20.048074786555173</v>
      </c>
      <c r="Q16" s="4">
        <f t="shared" si="24"/>
        <v>50</v>
      </c>
      <c r="R16">
        <f t="shared" si="0"/>
        <v>50000</v>
      </c>
      <c r="S16">
        <f t="shared" si="12"/>
        <v>358.27231595524762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317.06648512116749</v>
      </c>
      <c r="AC16">
        <f t="shared" si="1"/>
        <v>293.93615904895</v>
      </c>
      <c r="AE16">
        <f t="shared" si="2"/>
        <v>328.95950017093764</v>
      </c>
      <c r="AF16">
        <f t="shared" si="3"/>
        <v>-16.447975008546884</v>
      </c>
      <c r="AG16">
        <f t="shared" si="3"/>
        <v>-41.021332930125986</v>
      </c>
      <c r="AH16">
        <f t="shared" si="4"/>
        <v>-284.55164932510752</v>
      </c>
      <c r="AI16">
        <f t="shared" si="5"/>
        <v>-13.061457092842772</v>
      </c>
      <c r="AJ16">
        <f t="shared" si="6"/>
        <v>23.130326072217485</v>
      </c>
      <c r="AK16">
        <f t="shared" si="20"/>
        <v>34.437917162510637</v>
      </c>
      <c r="AL16">
        <f t="shared" si="7"/>
        <v>44.50678614188535</v>
      </c>
      <c r="AN16">
        <f t="shared" si="8"/>
        <v>143.90436253595544</v>
      </c>
      <c r="AO16">
        <f t="shared" si="8"/>
        <v>-7.195218126797772</v>
      </c>
      <c r="AP16">
        <f t="shared" si="8"/>
        <v>-17.944910430060588</v>
      </c>
      <c r="AQ16">
        <f t="shared" si="8"/>
        <v>-124.47800924857422</v>
      </c>
      <c r="AR16">
        <f t="shared" si="8"/>
        <v>-5.7137752694771651</v>
      </c>
      <c r="AS16">
        <f t="shared" si="8"/>
        <v>10.118433506074838</v>
      </c>
      <c r="AT16">
        <f t="shared" si="8"/>
        <v>15.064974605572909</v>
      </c>
      <c r="AU16">
        <f t="shared" si="8"/>
        <v>19.469632842170583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7.2269999999999999E-3</v>
      </c>
      <c r="O17">
        <f t="shared" si="22"/>
        <v>400.96149573110341</v>
      </c>
      <c r="P17">
        <f t="shared" si="23"/>
        <v>20.048074786555173</v>
      </c>
      <c r="Q17" s="4">
        <f t="shared" si="24"/>
        <v>50</v>
      </c>
      <c r="R17">
        <f t="shared" si="0"/>
        <v>50000</v>
      </c>
      <c r="S17">
        <f t="shared" si="12"/>
        <v>330.2275745455845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293.93615904895</v>
      </c>
      <c r="AC17">
        <f t="shared" si="1"/>
        <v>266.26023742451719</v>
      </c>
      <c r="AE17">
        <f t="shared" si="2"/>
        <v>323.29251486149286</v>
      </c>
      <c r="AF17">
        <f t="shared" si="3"/>
        <v>-16.164625743074645</v>
      </c>
      <c r="AG17">
        <f t="shared" si="3"/>
        <v>-40.314658427738706</v>
      </c>
      <c r="AH17">
        <f t="shared" si="4"/>
        <v>-296.46117308602049</v>
      </c>
      <c r="AI17">
        <f t="shared" si="5"/>
        <v>-29.647942395340976</v>
      </c>
      <c r="AJ17">
        <f t="shared" si="6"/>
        <v>27.675921624432817</v>
      </c>
      <c r="AK17">
        <f t="shared" si="20"/>
        <v>37.085651771926621</v>
      </c>
      <c r="AL17">
        <f t="shared" si="7"/>
        <v>35.113631001018462</v>
      </c>
      <c r="AN17">
        <f t="shared" si="8"/>
        <v>133.20648213482954</v>
      </c>
      <c r="AO17">
        <f t="shared" si="8"/>
        <v>-6.6603241067414771</v>
      </c>
      <c r="AP17">
        <f t="shared" si="8"/>
        <v>-16.61088203643396</v>
      </c>
      <c r="AQ17">
        <f t="shared" si="8"/>
        <v>-122.15114220405752</v>
      </c>
      <c r="AR17">
        <f t="shared" si="8"/>
        <v>-12.215866212403425</v>
      </c>
      <c r="AS17">
        <f t="shared" si="8"/>
        <v>11.403332864076347</v>
      </c>
      <c r="AT17">
        <f t="shared" si="8"/>
        <v>15.280431754914281</v>
      </c>
      <c r="AU17">
        <f t="shared" si="8"/>
        <v>14.467898406587203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7.6860000000000001E-3</v>
      </c>
      <c r="O18">
        <f t="shared" si="22"/>
        <v>400.96149573110341</v>
      </c>
      <c r="P18">
        <f t="shared" si="23"/>
        <v>20.048074786555173</v>
      </c>
      <c r="Q18" s="4">
        <f t="shared" si="24"/>
        <v>50</v>
      </c>
      <c r="R18">
        <f t="shared" si="0"/>
        <v>50000</v>
      </c>
      <c r="S18">
        <f t="shared" si="12"/>
        <v>295.95277639596526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266.26023742451719</v>
      </c>
      <c r="AC18">
        <f t="shared" si="1"/>
        <v>234.40438534644582</v>
      </c>
      <c r="AE18">
        <f t="shared" si="2"/>
        <v>317.5747634436525</v>
      </c>
      <c r="AF18">
        <f t="shared" si="3"/>
        <v>-15.878738172182628</v>
      </c>
      <c r="AG18">
        <f t="shared" si="3"/>
        <v>-39.60165337878572</v>
      </c>
      <c r="AH18">
        <f t="shared" si="4"/>
        <v>-309.85846467559969</v>
      </c>
      <c r="AI18">
        <f t="shared" si="5"/>
        <v>-47.764092782915554</v>
      </c>
      <c r="AJ18">
        <f t="shared" si="6"/>
        <v>31.855852078071365</v>
      </c>
      <c r="AK18">
        <f t="shared" si="20"/>
        <v>39.813734014988697</v>
      </c>
      <c r="AL18">
        <f t="shared" si="7"/>
        <v>23.905493310144507</v>
      </c>
      <c r="AN18">
        <f t="shared" si="8"/>
        <v>122.27884524043822</v>
      </c>
      <c r="AO18">
        <f t="shared" si="8"/>
        <v>-6.1139422620219124</v>
      </c>
      <c r="AP18">
        <f t="shared" si="8"/>
        <v>-15.24820294994635</v>
      </c>
      <c r="AQ18">
        <f t="shared" si="8"/>
        <v>-119.30776500516906</v>
      </c>
      <c r="AR18">
        <f t="shared" si="8"/>
        <v>-18.391064976699113</v>
      </c>
      <c r="AS18">
        <f t="shared" si="8"/>
        <v>12.265763072662812</v>
      </c>
      <c r="AT18">
        <f t="shared" si="8"/>
        <v>15.329862383496897</v>
      </c>
      <c r="AU18">
        <f t="shared" si="8"/>
        <v>9.2045604794605964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8.2030000000000002E-3</v>
      </c>
      <c r="O19">
        <f t="shared" si="22"/>
        <v>400.96149573110341</v>
      </c>
      <c r="P19">
        <f t="shared" si="23"/>
        <v>20.048074786555173</v>
      </c>
      <c r="Q19" s="4">
        <f t="shared" si="24"/>
        <v>50</v>
      </c>
      <c r="R19">
        <f t="shared" si="0"/>
        <v>50000</v>
      </c>
      <c r="S19">
        <f t="shared" si="12"/>
        <v>254.82290456366522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234.40438534644582</v>
      </c>
      <c r="AC19">
        <f t="shared" si="1"/>
        <v>198.15428867003283</v>
      </c>
      <c r="AE19">
        <f t="shared" si="2"/>
        <v>311.79395002468772</v>
      </c>
      <c r="AF19">
        <f t="shared" si="3"/>
        <v>-15.589697501234388</v>
      </c>
      <c r="AG19">
        <f t="shared" si="3"/>
        <v>-38.880784482331684</v>
      </c>
      <c r="AH19">
        <f t="shared" si="4"/>
        <v>-324.85236266617926</v>
      </c>
      <c r="AI19">
        <f t="shared" si="5"/>
        <v>-67.52889462505766</v>
      </c>
      <c r="AJ19">
        <f t="shared" si="6"/>
        <v>36.250096676412994</v>
      </c>
      <c r="AK19">
        <f t="shared" si="20"/>
        <v>38.946674019650608</v>
      </c>
      <c r="AL19">
        <f t="shared" si="7"/>
        <v>7.6678760710059422</v>
      </c>
      <c r="AN19">
        <f t="shared" si="8"/>
        <v>111.84367749257177</v>
      </c>
      <c r="AO19">
        <f t="shared" si="8"/>
        <v>-5.5921838746285895</v>
      </c>
      <c r="AP19">
        <f t="shared" si="8"/>
        <v>-13.946934890673074</v>
      </c>
      <c r="AQ19">
        <f t="shared" si="8"/>
        <v>-116.52786360947448</v>
      </c>
      <c r="AR19">
        <f t="shared" si="8"/>
        <v>-24.223304882204399</v>
      </c>
      <c r="AS19">
        <f t="shared" si="8"/>
        <v>13.003280279910054</v>
      </c>
      <c r="AT19">
        <f t="shared" si="8"/>
        <v>13.970570141329635</v>
      </c>
      <c r="AU19">
        <f t="shared" si="8"/>
        <v>2.75054553903529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8.7950000000000007E-3</v>
      </c>
      <c r="O20">
        <f t="shared" si="22"/>
        <v>400.96149573110341</v>
      </c>
      <c r="P20">
        <f t="shared" si="23"/>
        <v>20.048074786555173</v>
      </c>
      <c r="Q20" s="4">
        <f t="shared" si="24"/>
        <v>50</v>
      </c>
      <c r="R20">
        <f t="shared" si="0"/>
        <v>50000</v>
      </c>
      <c r="S20">
        <f t="shared" si="12"/>
        <v>203.45402457157795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198.15428867003283</v>
      </c>
      <c r="AC20">
        <f t="shared" si="1"/>
        <v>155.23550269120099</v>
      </c>
      <c r="AE20">
        <f t="shared" si="2"/>
        <v>305.93378273397371</v>
      </c>
      <c r="AF20">
        <f t="shared" si="3"/>
        <v>-15.296689136698687</v>
      </c>
      <c r="AG20">
        <f t="shared" si="3"/>
        <v>-38.15002013798626</v>
      </c>
      <c r="AH20">
        <f t="shared" si="4"/>
        <v>-341.95649952210715</v>
      </c>
      <c r="AI20">
        <f t="shared" si="5"/>
        <v>-89.469426062818343</v>
      </c>
      <c r="AJ20">
        <f t="shared" si="6"/>
        <v>42.918785978831835</v>
      </c>
      <c r="AK20">
        <f t="shared" si="20"/>
        <v>26.541372057114817</v>
      </c>
      <c r="AL20">
        <f t="shared" si="7"/>
        <v>-20.009268026871691</v>
      </c>
      <c r="AN20">
        <f t="shared" si="8"/>
        <v>104.08951491425483</v>
      </c>
      <c r="AO20">
        <f t="shared" si="8"/>
        <v>-5.2044757457127417</v>
      </c>
      <c r="AP20">
        <f t="shared" si="8"/>
        <v>-12.97998885459819</v>
      </c>
      <c r="AQ20">
        <f t="shared" si="8"/>
        <v>-116.34571977944576</v>
      </c>
      <c r="AR20">
        <f t="shared" si="8"/>
        <v>-30.440669465501848</v>
      </c>
      <c r="AS20">
        <f t="shared" si="8"/>
        <v>14.602491994582939</v>
      </c>
      <c r="AT20">
        <f t="shared" si="8"/>
        <v>9.0303153770570681</v>
      </c>
      <c r="AU20">
        <f t="shared" si="8"/>
        <v>-6.8078620938618393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9.4780000000000003E-3</v>
      </c>
      <c r="O21">
        <f t="shared" si="22"/>
        <v>400.96149573110341</v>
      </c>
      <c r="P21">
        <f t="shared" si="23"/>
        <v>20.048074786555173</v>
      </c>
      <c r="Q21" s="4">
        <f t="shared" si="24"/>
        <v>50</v>
      </c>
      <c r="R21">
        <f t="shared" si="0"/>
        <v>50000</v>
      </c>
      <c r="S21">
        <f t="shared" si="12"/>
        <v>142.42088259176305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155.23550269120099</v>
      </c>
      <c r="AC21">
        <f t="shared" si="1"/>
        <v>106.55057123691911</v>
      </c>
      <c r="AE21">
        <f t="shared" si="2"/>
        <v>299.97480451388139</v>
      </c>
      <c r="AF21">
        <f t="shared" si="3"/>
        <v>-14.998740225694069</v>
      </c>
      <c r="AG21">
        <f t="shared" si="3"/>
        <v>-37.406934045738559</v>
      </c>
      <c r="AH21">
        <f t="shared" si="4"/>
        <v>-361.58589086783377</v>
      </c>
      <c r="AI21">
        <f t="shared" si="5"/>
        <v>-114.01676062538499</v>
      </c>
      <c r="AJ21">
        <f t="shared" si="6"/>
        <v>48.68493145428188</v>
      </c>
      <c r="AK21">
        <f t="shared" si="20"/>
        <v>22.582853386042622</v>
      </c>
      <c r="AL21">
        <f t="shared" si="7"/>
        <v>-42.748975785060487</v>
      </c>
      <c r="AN21">
        <f t="shared" si="8"/>
        <v>97.081764808099507</v>
      </c>
      <c r="AO21">
        <f t="shared" si="8"/>
        <v>-4.854088240404975</v>
      </c>
      <c r="AP21">
        <f t="shared" si="8"/>
        <v>-12.106120642716949</v>
      </c>
      <c r="AQ21">
        <f t="shared" si="8"/>
        <v>-117.02114939967818</v>
      </c>
      <c r="AR21">
        <f t="shared" si="8"/>
        <v>-36.899593474700595</v>
      </c>
      <c r="AS21">
        <f t="shared" si="8"/>
        <v>15.756053488566648</v>
      </c>
      <c r="AT21">
        <f t="shared" si="8"/>
        <v>7.3085580126384588</v>
      </c>
      <c r="AU21">
        <f t="shared" si="8"/>
        <v>-13.834981973495491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1.0265E-2</v>
      </c>
      <c r="O22">
        <f t="shared" si="22"/>
        <v>400.96149573110341</v>
      </c>
      <c r="P22">
        <f t="shared" si="23"/>
        <v>20.048074786555173</v>
      </c>
      <c r="Q22" s="4">
        <f t="shared" si="24"/>
        <v>50</v>
      </c>
      <c r="R22">
        <f t="shared" si="0"/>
        <v>50000</v>
      </c>
      <c r="S22">
        <f t="shared" si="12"/>
        <v>73.872026292448695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106.55057123691911</v>
      </c>
      <c r="AC22">
        <f t="shared" si="1"/>
        <v>54.14654427291385</v>
      </c>
      <c r="AE22">
        <f t="shared" si="2"/>
        <v>293.89581510040756</v>
      </c>
      <c r="AF22">
        <f t="shared" si="3"/>
        <v>-14.69479075502038</v>
      </c>
      <c r="AG22">
        <f t="shared" si="3"/>
        <v>-36.648882527301666</v>
      </c>
      <c r="AH22">
        <f t="shared" si="4"/>
        <v>-383.98217797950628</v>
      </c>
      <c r="AI22">
        <f t="shared" si="5"/>
        <v>-141.43003616142079</v>
      </c>
      <c r="AJ22">
        <f t="shared" si="6"/>
        <v>52.404026964005261</v>
      </c>
      <c r="AK22">
        <f t="shared" si="20"/>
        <v>27.002611690761441</v>
      </c>
      <c r="AL22">
        <f t="shared" si="7"/>
        <v>-62.023397506654092</v>
      </c>
      <c r="AN22">
        <f t="shared" si="8"/>
        <v>88.891965275012481</v>
      </c>
      <c r="AO22">
        <f t="shared" si="8"/>
        <v>-4.4445982637506249</v>
      </c>
      <c r="AP22">
        <f t="shared" si="8"/>
        <v>-11.084850568123635</v>
      </c>
      <c r="AQ22">
        <f t="shared" si="8"/>
        <v>-116.13955924999016</v>
      </c>
      <c r="AR22">
        <f t="shared" si="8"/>
        <v>-42.777042806851938</v>
      </c>
      <c r="AS22">
        <f t="shared" si="8"/>
        <v>15.850164261657476</v>
      </c>
      <c r="AT22">
        <f t="shared" si="8"/>
        <v>8.1672317107671653</v>
      </c>
      <c r="AU22">
        <f t="shared" si="8"/>
        <v>-18.759646834427297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1.1204E-2</v>
      </c>
      <c r="O23">
        <f t="shared" si="22"/>
        <v>400.96149573110341</v>
      </c>
      <c r="P23">
        <f t="shared" si="23"/>
        <v>20.048074786555173</v>
      </c>
      <c r="Q23" s="4">
        <f t="shared" si="24"/>
        <v>50</v>
      </c>
      <c r="R23">
        <f t="shared" si="0"/>
        <v>50000</v>
      </c>
      <c r="S23">
        <f t="shared" si="12"/>
        <v>75.472341828581932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54.14654427291385</v>
      </c>
      <c r="AC23">
        <f t="shared" si="1"/>
        <v>54.146544272913843</v>
      </c>
      <c r="AE23">
        <f t="shared" si="2"/>
        <v>287.66404823701856</v>
      </c>
      <c r="AF23">
        <f t="shared" si="3"/>
        <v>-14.383202411850929</v>
      </c>
      <c r="AG23">
        <f t="shared" si="3"/>
        <v>-35.871779622192768</v>
      </c>
      <c r="AH23">
        <f t="shared" si="4"/>
        <v>-410.61407983588794</v>
      </c>
      <c r="AI23">
        <f t="shared" si="5"/>
        <v>-173.20501363291305</v>
      </c>
      <c r="AJ23">
        <f t="shared" si="6"/>
        <v>0</v>
      </c>
      <c r="AK23">
        <f t="shared" si="20"/>
        <v>34.01970583119067</v>
      </c>
      <c r="AL23">
        <f t="shared" si="7"/>
        <v>-139.18530780172239</v>
      </c>
      <c r="AN23">
        <f t="shared" si="8"/>
        <v>78.817918328943861</v>
      </c>
      <c r="AO23">
        <f t="shared" si="8"/>
        <v>-3.9408959164471935</v>
      </c>
      <c r="AP23">
        <f t="shared" si="8"/>
        <v>-9.828614364233303</v>
      </c>
      <c r="AQ23">
        <f t="shared" si="8"/>
        <v>-112.50535896843665</v>
      </c>
      <c r="AR23">
        <f t="shared" si="8"/>
        <v>-47.456950920173284</v>
      </c>
      <c r="AS23">
        <f t="shared" si="8"/>
        <v>0</v>
      </c>
      <c r="AT23">
        <f t="shared" si="8"/>
        <v>9.3211592210097578</v>
      </c>
      <c r="AU23">
        <f t="shared" si="8"/>
        <v>-38.135791699163526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8">
        <f t="shared" ref="AN25:AU25" si="25">SUM(AN3:AN23)</f>
        <v>3760.2775515624462</v>
      </c>
      <c r="AO25" s="8">
        <f t="shared" si="25"/>
        <v>-488.73499937644993</v>
      </c>
      <c r="AP25" s="8">
        <f t="shared" si="25"/>
        <v>-818.90756239649022</v>
      </c>
      <c r="AQ25" s="8">
        <f t="shared" si="25"/>
        <v>-2660.4706809590093</v>
      </c>
      <c r="AR25" s="8">
        <f t="shared" si="25"/>
        <v>-207.83569116950244</v>
      </c>
      <c r="AS25" s="8">
        <f t="shared" si="25"/>
        <v>-167.30258895376687</v>
      </c>
      <c r="AT25" s="8">
        <f t="shared" si="25"/>
        <v>375.13828012326923</v>
      </c>
      <c r="AU25" s="9">
        <f t="shared" si="25"/>
        <v>-2.3447910280083306E-13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2F553-E224-4EEE-BC53-ADD3ABB3A32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402.63995016546556</v>
      </c>
      <c r="K3">
        <v>1</v>
      </c>
      <c r="L3" s="2">
        <v>0</v>
      </c>
      <c r="O3">
        <f>$C$3</f>
        <v>402.63995016546556</v>
      </c>
      <c r="P3">
        <f>O3*B5</f>
        <v>322.11196013237247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402.63995016546556</v>
      </c>
      <c r="AF3">
        <f t="shared" ref="AF3:AG23" si="4">-$Z3*P3</f>
        <v>-322.11196013237247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-319.47200996690691</v>
      </c>
      <c r="AJ3">
        <f t="shared" ref="AJ3:AJ23" si="7">AB3-AC3</f>
        <v>0</v>
      </c>
      <c r="AL3">
        <f t="shared" ref="AL3:AL23" si="8">SUM(AI3:AK3)</f>
        <v>-319.47200996690691</v>
      </c>
      <c r="AN3">
        <f t="shared" ref="AN3:AU23" si="9">AE3*$K3</f>
        <v>402.63995016546556</v>
      </c>
      <c r="AO3">
        <f t="shared" si="9"/>
        <v>-322.11196013237247</v>
      </c>
      <c r="AP3">
        <f t="shared" si="9"/>
        <v>-400</v>
      </c>
      <c r="AQ3">
        <f t="shared" si="9"/>
        <v>0</v>
      </c>
      <c r="AR3">
        <f t="shared" si="9"/>
        <v>-319.47200996690691</v>
      </c>
      <c r="AS3">
        <f t="shared" si="9"/>
        <v>0</v>
      </c>
      <c r="AT3">
        <f t="shared" si="9"/>
        <v>0</v>
      </c>
      <c r="AU3">
        <f t="shared" si="9"/>
        <v>-319.47200996690691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-7.4351714990389155</v>
      </c>
      <c r="AK4">
        <f>G4*MAX(0, SUM(AB4, AE4:AF4))</f>
        <v>0</v>
      </c>
      <c r="AL4">
        <f t="shared" si="8"/>
        <v>-266.93517149903892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-6.9754869115666711</v>
      </c>
      <c r="AT4">
        <f t="shared" si="9"/>
        <v>0</v>
      </c>
      <c r="AU4">
        <f t="shared" si="9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402.63995016546556</v>
      </c>
      <c r="P5">
        <f t="shared" ref="P5:P23" si="22">O5*$C$5</f>
        <v>20.13199750827328</v>
      </c>
      <c r="Q5" s="4">
        <f t="shared" ref="Q5:Q23" si="23">$C$8</f>
        <v>50</v>
      </c>
      <c r="R5">
        <f t="shared" si="0"/>
        <v>100000</v>
      </c>
      <c r="S5">
        <f t="shared" si="1"/>
        <v>18.705659896305743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7.4351714990389155</v>
      </c>
      <c r="AC5">
        <f t="shared" si="2"/>
        <v>18.237357797388995</v>
      </c>
      <c r="AE5">
        <f t="shared" si="3"/>
        <v>392.55973194191807</v>
      </c>
      <c r="AF5">
        <f t="shared" si="4"/>
        <v>-19.627986597095905</v>
      </c>
      <c r="AG5">
        <f t="shared" si="4"/>
        <v>-48.748234220250005</v>
      </c>
      <c r="AH5">
        <f t="shared" si="5"/>
        <v>-256.62655949999998</v>
      </c>
      <c r="AI5">
        <f t="shared" si="6"/>
        <v>67.55695162457215</v>
      </c>
      <c r="AJ5">
        <f t="shared" si="7"/>
        <v>-10.80218629835008</v>
      </c>
      <c r="AK5">
        <f>G5*SUM(AB5, AE5:AF5)</f>
        <v>15.595043590598305</v>
      </c>
      <c r="AL5">
        <f t="shared" si="8"/>
        <v>72.349808916820379</v>
      </c>
      <c r="AN5">
        <f t="shared" si="9"/>
        <v>338.99986813566079</v>
      </c>
      <c r="AO5">
        <f t="shared" si="9"/>
        <v>-16.94999340678304</v>
      </c>
      <c r="AP5">
        <f t="shared" si="9"/>
        <v>-42.09714758760876</v>
      </c>
      <c r="AQ5">
        <f t="shared" si="9"/>
        <v>-221.61307630880495</v>
      </c>
      <c r="AR5">
        <f t="shared" si="9"/>
        <v>58.339650832464024</v>
      </c>
      <c r="AS5">
        <f t="shared" si="9"/>
        <v>-9.3283631324145286</v>
      </c>
      <c r="AT5">
        <f t="shared" si="9"/>
        <v>13.467295014265279</v>
      </c>
      <c r="AU5">
        <f t="shared" si="9"/>
        <v>62.478582714314776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402.63995016546556</v>
      </c>
      <c r="P6">
        <f t="shared" si="22"/>
        <v>20.13199750827328</v>
      </c>
      <c r="Q6" s="4">
        <f t="shared" si="23"/>
        <v>50</v>
      </c>
      <c r="R6">
        <f t="shared" si="0"/>
        <v>100000</v>
      </c>
      <c r="S6">
        <f t="shared" si="1"/>
        <v>33.054189466534424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18.237357797388995</v>
      </c>
      <c r="AC6">
        <f t="shared" si="2"/>
        <v>31.820514712241675</v>
      </c>
      <c r="AE6">
        <f t="shared" si="3"/>
        <v>387.61230164025409</v>
      </c>
      <c r="AF6">
        <f t="shared" si="4"/>
        <v>-19.380615082012707</v>
      </c>
      <c r="AG6">
        <f t="shared" si="4"/>
        <v>-48.133860224372192</v>
      </c>
      <c r="AH6">
        <f t="shared" si="5"/>
        <v>-253.78330735062153</v>
      </c>
      <c r="AI6">
        <f t="shared" si="6"/>
        <v>66.314518983247666</v>
      </c>
      <c r="AJ6">
        <f t="shared" si="7"/>
        <v>-13.58315691485268</v>
      </c>
      <c r="AK6">
        <f>G6*SUM(AB6, AE6:AF6)</f>
        <v>22.608439094804378</v>
      </c>
      <c r="AL6">
        <f t="shared" si="8"/>
        <v>75.339801163199368</v>
      </c>
      <c r="AN6">
        <f t="shared" si="9"/>
        <v>301.88262337441114</v>
      </c>
      <c r="AO6">
        <f t="shared" si="9"/>
        <v>-15.094131168720558</v>
      </c>
      <c r="AP6">
        <f t="shared" si="9"/>
        <v>-37.487912370636835</v>
      </c>
      <c r="AQ6">
        <f t="shared" si="9"/>
        <v>-197.65309374196536</v>
      </c>
      <c r="AR6">
        <f t="shared" si="9"/>
        <v>51.647486093088354</v>
      </c>
      <c r="AS6">
        <f t="shared" si="9"/>
        <v>-10.578918743832135</v>
      </c>
      <c r="AT6">
        <f t="shared" si="9"/>
        <v>17.608045140617246</v>
      </c>
      <c r="AU6">
        <f t="shared" si="9"/>
        <v>58.67661248987347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402.63995016546556</v>
      </c>
      <c r="P7">
        <f t="shared" si="22"/>
        <v>20.13199750827328</v>
      </c>
      <c r="Q7" s="4">
        <f t="shared" si="23"/>
        <v>50</v>
      </c>
      <c r="R7">
        <f t="shared" si="0"/>
        <v>100000</v>
      </c>
      <c r="S7">
        <f t="shared" si="1"/>
        <v>45.157335277693541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31.820514712241675</v>
      </c>
      <c r="AC7">
        <f t="shared" si="2"/>
        <v>42.923843101914827</v>
      </c>
      <c r="AE7">
        <f t="shared" si="3"/>
        <v>382.72528574117376</v>
      </c>
      <c r="AF7">
        <f t="shared" si="4"/>
        <v>-19.13626428705869</v>
      </c>
      <c r="AG7">
        <f t="shared" si="4"/>
        <v>-47.526988514663309</v>
      </c>
      <c r="AH7">
        <f t="shared" si="5"/>
        <v>-251.06621493032537</v>
      </c>
      <c r="AI7">
        <f t="shared" si="6"/>
        <v>64.995818009126424</v>
      </c>
      <c r="AJ7">
        <f t="shared" si="7"/>
        <v>-11.103328389673152</v>
      </c>
      <c r="AK7">
        <f>G7*SUM(AB7, AE7:AF7)</f>
        <v>19.414608225768117</v>
      </c>
      <c r="AL7">
        <f t="shared" si="8"/>
        <v>73.307097845221392</v>
      </c>
      <c r="AN7">
        <f t="shared" si="9"/>
        <v>269.82573301249801</v>
      </c>
      <c r="AO7">
        <f t="shared" si="9"/>
        <v>-13.491286650624902</v>
      </c>
      <c r="AP7">
        <f t="shared" si="9"/>
        <v>-33.507074111946999</v>
      </c>
      <c r="AQ7">
        <f t="shared" si="9"/>
        <v>-177.00457221439464</v>
      </c>
      <c r="AR7">
        <f t="shared" si="9"/>
        <v>45.822800035531486</v>
      </c>
      <c r="AS7">
        <f t="shared" si="9"/>
        <v>-7.827974354556031</v>
      </c>
      <c r="AT7">
        <f t="shared" si="9"/>
        <v>13.687522332169726</v>
      </c>
      <c r="AU7">
        <f t="shared" si="9"/>
        <v>51.682348013145187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402.63995016546556</v>
      </c>
      <c r="P8">
        <f t="shared" si="22"/>
        <v>20.13199750827328</v>
      </c>
      <c r="Q8" s="4">
        <f t="shared" si="23"/>
        <v>50</v>
      </c>
      <c r="R8">
        <f t="shared" si="0"/>
        <v>100000</v>
      </c>
      <c r="S8">
        <f t="shared" si="1"/>
        <v>50.847883302258225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42.923843101914827</v>
      </c>
      <c r="AC8">
        <f t="shared" si="2"/>
        <v>47.723263667976198</v>
      </c>
      <c r="AE8">
        <f t="shared" si="3"/>
        <v>377.89758898683459</v>
      </c>
      <c r="AF8">
        <f t="shared" si="4"/>
        <v>-18.894879449341733</v>
      </c>
      <c r="AG8">
        <f t="shared" si="4"/>
        <v>-46.927483081539343</v>
      </c>
      <c r="AH8">
        <f t="shared" si="5"/>
        <v>-248.47109595465977</v>
      </c>
      <c r="AI8">
        <f t="shared" si="6"/>
        <v>63.604130501293781</v>
      </c>
      <c r="AJ8">
        <f t="shared" si="7"/>
        <v>-4.7994205660613716</v>
      </c>
      <c r="AK8">
        <f t="shared" ref="AK8:AK23" si="24">G8*SUM(AB8:AB8, AE8:AF8)</f>
        <v>8.5610355712193833</v>
      </c>
      <c r="AL8">
        <f t="shared" si="8"/>
        <v>67.365745506451788</v>
      </c>
      <c r="AN8">
        <f t="shared" si="9"/>
        <v>248.41226220632012</v>
      </c>
      <c r="AO8">
        <f t="shared" si="9"/>
        <v>-12.420613110316008</v>
      </c>
      <c r="AP8">
        <f t="shared" si="9"/>
        <v>-30.847940213612024</v>
      </c>
      <c r="AQ8">
        <f t="shared" si="9"/>
        <v>-163.33331790886609</v>
      </c>
      <c r="AR8">
        <f t="shared" si="9"/>
        <v>41.810390973526019</v>
      </c>
      <c r="AS8">
        <f t="shared" si="9"/>
        <v>-3.1549153920015578</v>
      </c>
      <c r="AT8">
        <f t="shared" si="9"/>
        <v>5.6276257776004837</v>
      </c>
      <c r="AU8">
        <f t="shared" si="9"/>
        <v>44.283101359124942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402.63995016546556</v>
      </c>
      <c r="P9">
        <f t="shared" si="22"/>
        <v>20.13199750827328</v>
      </c>
      <c r="Q9" s="4">
        <f t="shared" si="23"/>
        <v>50</v>
      </c>
      <c r="R9">
        <f t="shared" si="0"/>
        <v>100000</v>
      </c>
      <c r="S9">
        <f t="shared" si="1"/>
        <v>52.502728500218097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47.723263667976198</v>
      </c>
      <c r="AC9">
        <f t="shared" si="2"/>
        <v>48.654352566875104</v>
      </c>
      <c r="AE9">
        <f t="shared" si="3"/>
        <v>373.12700982346485</v>
      </c>
      <c r="AF9">
        <f t="shared" si="4"/>
        <v>-18.656350491173242</v>
      </c>
      <c r="AG9">
        <f t="shared" si="4"/>
        <v>-46.335070535117993</v>
      </c>
      <c r="AH9">
        <f t="shared" si="5"/>
        <v>-246.27543121191849</v>
      </c>
      <c r="AI9">
        <f t="shared" si="6"/>
        <v>61.860157585255081</v>
      </c>
      <c r="AJ9">
        <f t="shared" si="7"/>
        <v>-0.93108889889890634</v>
      </c>
      <c r="AK9">
        <f t="shared" si="24"/>
        <v>2.3729441457015796</v>
      </c>
      <c r="AL9">
        <f t="shared" si="8"/>
        <v>63.302012832057756</v>
      </c>
      <c r="AN9">
        <f t="shared" si="9"/>
        <v>233.10806482439421</v>
      </c>
      <c r="AO9">
        <f t="shared" si="9"/>
        <v>-11.655403241219711</v>
      </c>
      <c r="AP9">
        <f t="shared" si="9"/>
        <v>-28.947458483515859</v>
      </c>
      <c r="AQ9">
        <f t="shared" si="9"/>
        <v>-153.85857274380908</v>
      </c>
      <c r="AR9">
        <f t="shared" si="9"/>
        <v>38.646630355849531</v>
      </c>
      <c r="AS9">
        <f t="shared" si="9"/>
        <v>-0.58169021723859893</v>
      </c>
      <c r="AT9">
        <f t="shared" si="9"/>
        <v>1.4824775563757231</v>
      </c>
      <c r="AU9">
        <f t="shared" si="9"/>
        <v>39.547417694986656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402.63995016546556</v>
      </c>
      <c r="P10">
        <f t="shared" si="22"/>
        <v>20.13199750827328</v>
      </c>
      <c r="Q10" s="4">
        <f t="shared" si="23"/>
        <v>50</v>
      </c>
      <c r="R10">
        <f t="shared" si="0"/>
        <v>100000</v>
      </c>
      <c r="S10">
        <f t="shared" si="1"/>
        <v>53.513173777753366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48.654352566875104</v>
      </c>
      <c r="AC10">
        <f t="shared" si="2"/>
        <v>48.964154711576839</v>
      </c>
      <c r="AE10">
        <f t="shared" si="3"/>
        <v>368.41255005434539</v>
      </c>
      <c r="AF10">
        <f t="shared" si="4"/>
        <v>-18.42062750271727</v>
      </c>
      <c r="AG10">
        <f t="shared" si="4"/>
        <v>-45.749626918906785</v>
      </c>
      <c r="AH10">
        <f t="shared" si="5"/>
        <v>-244.18582172007186</v>
      </c>
      <c r="AI10">
        <f t="shared" si="6"/>
        <v>60.056473912649523</v>
      </c>
      <c r="AJ10">
        <f t="shared" si="7"/>
        <v>-0.30980214470173451</v>
      </c>
      <c r="AK10">
        <f t="shared" si="24"/>
        <v>1.6344497279858634</v>
      </c>
      <c r="AL10">
        <f t="shared" si="8"/>
        <v>61.381121495933648</v>
      </c>
      <c r="AN10">
        <f t="shared" si="9"/>
        <v>218.68194244687695</v>
      </c>
      <c r="AO10">
        <f t="shared" si="9"/>
        <v>-10.934097122343848</v>
      </c>
      <c r="AP10">
        <f t="shared" si="9"/>
        <v>-27.156016480357856</v>
      </c>
      <c r="AQ10">
        <f t="shared" si="9"/>
        <v>-144.94356884382765</v>
      </c>
      <c r="AR10">
        <f t="shared" si="9"/>
        <v>35.648260000347634</v>
      </c>
      <c r="AS10">
        <f t="shared" si="9"/>
        <v>-0.1838920383347149</v>
      </c>
      <c r="AT10">
        <f t="shared" si="9"/>
        <v>0.97017498805345737</v>
      </c>
      <c r="AU10">
        <f t="shared" si="9"/>
        <v>36.434542950066373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7">
        <f>AU25</f>
        <v>-6.3948846218409017E-14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402.63995016546556</v>
      </c>
      <c r="P11">
        <f t="shared" si="22"/>
        <v>20.13199750827328</v>
      </c>
      <c r="Q11" s="4">
        <f t="shared" si="23"/>
        <v>50</v>
      </c>
      <c r="R11">
        <f t="shared" si="0"/>
        <v>100000</v>
      </c>
      <c r="S11">
        <f t="shared" si="1"/>
        <v>53.691099741886632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48.964154711576839</v>
      </c>
      <c r="AC11">
        <f t="shared" si="2"/>
        <v>48.505647033148989</v>
      </c>
      <c r="AE11">
        <f t="shared" si="3"/>
        <v>363.75323653380809</v>
      </c>
      <c r="AF11">
        <f t="shared" si="4"/>
        <v>-18.187661826690405</v>
      </c>
      <c r="AG11">
        <f t="shared" si="4"/>
        <v>-45.171031387263369</v>
      </c>
      <c r="AH11">
        <f t="shared" si="5"/>
        <v>-242.19852490869252</v>
      </c>
      <c r="AI11">
        <f t="shared" si="6"/>
        <v>58.196018411161759</v>
      </c>
      <c r="AJ11">
        <f t="shared" si="7"/>
        <v>0.4585076784278499</v>
      </c>
      <c r="AK11">
        <f t="shared" si="24"/>
        <v>0.94687135060486671</v>
      </c>
      <c r="AL11">
        <f t="shared" si="8"/>
        <v>59.601397440194475</v>
      </c>
      <c r="AN11">
        <f t="shared" si="9"/>
        <v>205.34120011483719</v>
      </c>
      <c r="AO11">
        <f t="shared" si="9"/>
        <v>-10.267060005741859</v>
      </c>
      <c r="AP11">
        <f t="shared" si="9"/>
        <v>-25.499357432173817</v>
      </c>
      <c r="AQ11">
        <f t="shared" si="9"/>
        <v>-136.72273062008034</v>
      </c>
      <c r="AR11">
        <f t="shared" si="9"/>
        <v>32.852052056841153</v>
      </c>
      <c r="AS11">
        <f t="shared" si="9"/>
        <v>0.25883073329436057</v>
      </c>
      <c r="AT11">
        <f t="shared" si="9"/>
        <v>0.53451538009748856</v>
      </c>
      <c r="AU11">
        <f t="shared" si="9"/>
        <v>33.645398170233001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402.63995016546556</v>
      </c>
      <c r="P12">
        <f t="shared" si="22"/>
        <v>20.13199750827328</v>
      </c>
      <c r="Q12" s="4">
        <f t="shared" si="23"/>
        <v>50</v>
      </c>
      <c r="R12">
        <f t="shared" si="0"/>
        <v>100000</v>
      </c>
      <c r="S12">
        <f t="shared" si="1"/>
        <v>53.190706589488734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48.505647033148989</v>
      </c>
      <c r="AC12">
        <f t="shared" si="2"/>
        <v>47.445175141446612</v>
      </c>
      <c r="AE12">
        <f t="shared" si="3"/>
        <v>359.14775680605356</v>
      </c>
      <c r="AF12">
        <f t="shared" si="4"/>
        <v>-17.95738784030268</v>
      </c>
      <c r="AG12">
        <f t="shared" si="4"/>
        <v>-44.599120958869229</v>
      </c>
      <c r="AH12">
        <f t="shared" si="5"/>
        <v>-240.40022904301566</v>
      </c>
      <c r="AI12">
        <f t="shared" si="6"/>
        <v>56.191018963866043</v>
      </c>
      <c r="AJ12">
        <f t="shared" si="7"/>
        <v>1.0604718917023774</v>
      </c>
      <c r="AK12">
        <f t="shared" si="24"/>
        <v>0.89630083679746975</v>
      </c>
      <c r="AL12">
        <f t="shared" si="8"/>
        <v>58.147791692365892</v>
      </c>
      <c r="AN12">
        <f t="shared" si="9"/>
        <v>192.73825951153458</v>
      </c>
      <c r="AO12">
        <f t="shared" si="9"/>
        <v>-9.6369129755767311</v>
      </c>
      <c r="AP12">
        <f t="shared" si="9"/>
        <v>-23.934318915985418</v>
      </c>
      <c r="AQ12">
        <f t="shared" si="9"/>
        <v>-129.01186448714617</v>
      </c>
      <c r="AR12">
        <f t="shared" si="9"/>
        <v>30.155163132826306</v>
      </c>
      <c r="AS12">
        <f t="shared" si="9"/>
        <v>0.56910701179179879</v>
      </c>
      <c r="AT12">
        <f t="shared" si="9"/>
        <v>0.48100387656427807</v>
      </c>
      <c r="AU12">
        <f t="shared" si="9"/>
        <v>31.205274021182387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402.63995016546556</v>
      </c>
      <c r="P13">
        <f t="shared" si="22"/>
        <v>20.13199750827328</v>
      </c>
      <c r="Q13" s="4">
        <f t="shared" si="23"/>
        <v>50</v>
      </c>
      <c r="R13">
        <f t="shared" si="0"/>
        <v>100000</v>
      </c>
      <c r="S13">
        <f t="shared" si="1"/>
        <v>51.941971901014014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47.445175141446612</v>
      </c>
      <c r="AC13">
        <f t="shared" si="2"/>
        <v>45.744029867863787</v>
      </c>
      <c r="AE13">
        <f t="shared" si="3"/>
        <v>354.59519984078003</v>
      </c>
      <c r="AF13">
        <f t="shared" si="4"/>
        <v>-17.729759992039003</v>
      </c>
      <c r="AG13">
        <f t="shared" si="4"/>
        <v>-44.033782501594601</v>
      </c>
      <c r="AH13">
        <f t="shared" si="5"/>
        <v>-238.6944953718681</v>
      </c>
      <c r="AI13">
        <f t="shared" si="6"/>
        <v>54.137161975278303</v>
      </c>
      <c r="AJ13">
        <f t="shared" si="7"/>
        <v>1.7011452735828243</v>
      </c>
      <c r="AK13">
        <f t="shared" si="24"/>
        <v>0.7686212299803753</v>
      </c>
      <c r="AL13">
        <f t="shared" si="8"/>
        <v>56.606928478841503</v>
      </c>
      <c r="AN13">
        <f t="shared" si="9"/>
        <v>180.94048619755287</v>
      </c>
      <c r="AO13">
        <f t="shared" si="9"/>
        <v>-9.0470243098776439</v>
      </c>
      <c r="AP13">
        <f t="shared" si="9"/>
        <v>-22.469266415713971</v>
      </c>
      <c r="AQ13">
        <f t="shared" si="9"/>
        <v>-121.7994436040258</v>
      </c>
      <c r="AR13">
        <f t="shared" si="9"/>
        <v>27.624751867935437</v>
      </c>
      <c r="AS13">
        <f t="shared" si="9"/>
        <v>0.86804912484138552</v>
      </c>
      <c r="AT13">
        <f t="shared" si="9"/>
        <v>0.39220694221708974</v>
      </c>
      <c r="AU13">
        <f t="shared" si="9"/>
        <v>28.885007934993912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402.63995016546556</v>
      </c>
      <c r="P14">
        <f t="shared" si="22"/>
        <v>20.13199750827328</v>
      </c>
      <c r="Q14" s="4">
        <f t="shared" si="23"/>
        <v>50</v>
      </c>
      <c r="R14">
        <f t="shared" si="0"/>
        <v>100000</v>
      </c>
      <c r="S14">
        <f t="shared" si="1"/>
        <v>49.899848676122936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45.744029867863787</v>
      </c>
      <c r="AC14">
        <f t="shared" si="2"/>
        <v>43.387780401208715</v>
      </c>
      <c r="AE14">
        <f t="shared" si="3"/>
        <v>350.09432296920102</v>
      </c>
      <c r="AF14">
        <f t="shared" si="4"/>
        <v>-17.504716148460052</v>
      </c>
      <c r="AG14">
        <f t="shared" si="4"/>
        <v>-43.474861700301865</v>
      </c>
      <c r="AH14">
        <f t="shared" si="5"/>
        <v>-237.16595255358857</v>
      </c>
      <c r="AI14">
        <f t="shared" si="6"/>
        <v>51.948792566850557</v>
      </c>
      <c r="AJ14">
        <f t="shared" si="7"/>
        <v>2.356249466655072</v>
      </c>
      <c r="AK14">
        <f t="shared" si="24"/>
        <v>0.68100054603948856</v>
      </c>
      <c r="AL14">
        <f t="shared" si="8"/>
        <v>54.986042579545121</v>
      </c>
      <c r="AN14">
        <f t="shared" si="9"/>
        <v>169.91041335956561</v>
      </c>
      <c r="AO14">
        <f t="shared" si="9"/>
        <v>-8.4955206679782815</v>
      </c>
      <c r="AP14">
        <f t="shared" si="9"/>
        <v>-21.099547286569631</v>
      </c>
      <c r="AQ14">
        <f t="shared" si="9"/>
        <v>-115.10316617370691</v>
      </c>
      <c r="AR14">
        <f t="shared" si="9"/>
        <v>25.21217923131081</v>
      </c>
      <c r="AS14">
        <f t="shared" si="9"/>
        <v>1.1435527359089441</v>
      </c>
      <c r="AT14">
        <f t="shared" si="9"/>
        <v>0.33050831357193622</v>
      </c>
      <c r="AU14">
        <f t="shared" si="9"/>
        <v>26.68624028079169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402.63995016546556</v>
      </c>
      <c r="P15">
        <f t="shared" si="22"/>
        <v>20.13199750827328</v>
      </c>
      <c r="Q15" s="4">
        <f t="shared" si="23"/>
        <v>50</v>
      </c>
      <c r="R15">
        <f t="shared" si="0"/>
        <v>100000</v>
      </c>
      <c r="S15">
        <f t="shared" si="1"/>
        <v>46.903386419151367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43.387780401208715</v>
      </c>
      <c r="AC15">
        <f t="shared" si="2"/>
        <v>40.263735424354081</v>
      </c>
      <c r="AE15">
        <f t="shared" si="3"/>
        <v>345.6421734640017</v>
      </c>
      <c r="AF15">
        <f t="shared" si="4"/>
        <v>-17.282108673200085</v>
      </c>
      <c r="AG15">
        <f t="shared" si="4"/>
        <v>-42.921991884059132</v>
      </c>
      <c r="AH15">
        <f t="shared" si="5"/>
        <v>-236.24239847944028</v>
      </c>
      <c r="AI15">
        <f t="shared" si="6"/>
        <v>49.195674427302208</v>
      </c>
      <c r="AJ15">
        <f t="shared" si="7"/>
        <v>3.1240449768546341</v>
      </c>
      <c r="AK15">
        <f t="shared" si="24"/>
        <v>1.5241661652872425</v>
      </c>
      <c r="AL15">
        <f t="shared" si="8"/>
        <v>53.843885569444083</v>
      </c>
      <c r="AN15">
        <f t="shared" si="9"/>
        <v>159.473013245434</v>
      </c>
      <c r="AO15">
        <f t="shared" si="9"/>
        <v>-7.9736506622717007</v>
      </c>
      <c r="AP15">
        <f t="shared" si="9"/>
        <v>-19.803426507963046</v>
      </c>
      <c r="AQ15">
        <f t="shared" si="9"/>
        <v>-108.99794653029694</v>
      </c>
      <c r="AR15">
        <f t="shared" si="9"/>
        <v>22.697989544902317</v>
      </c>
      <c r="AS15">
        <f t="shared" si="9"/>
        <v>1.441377540768062</v>
      </c>
      <c r="AT15">
        <f t="shared" si="9"/>
        <v>0.70322255131406752</v>
      </c>
      <c r="AU15">
        <f t="shared" si="9"/>
        <v>24.842589636984446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402.63995016546556</v>
      </c>
      <c r="P16">
        <f t="shared" si="22"/>
        <v>20.13199750827328</v>
      </c>
      <c r="Q16" s="4">
        <f t="shared" si="23"/>
        <v>50</v>
      </c>
      <c r="R16">
        <f t="shared" si="0"/>
        <v>100000</v>
      </c>
      <c r="S16">
        <f t="shared" si="1"/>
        <v>43.12891265824598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40.263735424354081</v>
      </c>
      <c r="AC16">
        <f t="shared" si="2"/>
        <v>36.551711295627683</v>
      </c>
      <c r="AE16">
        <f t="shared" si="3"/>
        <v>341.23696396320304</v>
      </c>
      <c r="AF16">
        <f t="shared" si="4"/>
        <v>-17.061848198160153</v>
      </c>
      <c r="AG16">
        <f t="shared" si="4"/>
        <v>-42.374951097496798</v>
      </c>
      <c r="AH16">
        <f t="shared" si="5"/>
        <v>-235.64173544348463</v>
      </c>
      <c r="AI16">
        <f t="shared" si="6"/>
        <v>46.15842922406145</v>
      </c>
      <c r="AJ16">
        <f t="shared" si="7"/>
        <v>3.712024128726398</v>
      </c>
      <c r="AK16">
        <f t="shared" si="24"/>
        <v>2.5875158434447187</v>
      </c>
      <c r="AL16">
        <f t="shared" si="8"/>
        <v>52.457969196232568</v>
      </c>
      <c r="AN16">
        <f t="shared" si="9"/>
        <v>149.27517748328529</v>
      </c>
      <c r="AO16">
        <f t="shared" si="9"/>
        <v>-7.463758874164264</v>
      </c>
      <c r="AP16">
        <f t="shared" si="9"/>
        <v>-18.537054932321094</v>
      </c>
      <c r="AQ16">
        <f t="shared" si="9"/>
        <v>-103.08221440098335</v>
      </c>
      <c r="AR16">
        <f t="shared" si="9"/>
        <v>20.192149275816568</v>
      </c>
      <c r="AS16">
        <f t="shared" si="9"/>
        <v>1.6238365685893943</v>
      </c>
      <c r="AT16">
        <f t="shared" si="9"/>
        <v>1.1319169010443841</v>
      </c>
      <c r="AU16">
        <f t="shared" si="9"/>
        <v>22.947902745450349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402.63995016546556</v>
      </c>
      <c r="P17">
        <f t="shared" si="22"/>
        <v>20.13199750827328</v>
      </c>
      <c r="Q17" s="4">
        <f t="shared" si="23"/>
        <v>50</v>
      </c>
      <c r="R17">
        <f t="shared" si="0"/>
        <v>100000</v>
      </c>
      <c r="S17">
        <f t="shared" si="1"/>
        <v>39.125747969117661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36.551711295627683</v>
      </c>
      <c r="AC17">
        <f t="shared" si="2"/>
        <v>32.735492806629452</v>
      </c>
      <c r="AE17">
        <f t="shared" si="3"/>
        <v>336.87834422250103</v>
      </c>
      <c r="AF17">
        <f t="shared" si="4"/>
        <v>-16.843917211125053</v>
      </c>
      <c r="AG17">
        <f t="shared" si="4"/>
        <v>-41.833695847128475</v>
      </c>
      <c r="AH17">
        <f t="shared" si="5"/>
        <v>-235.01147878671725</v>
      </c>
      <c r="AI17">
        <f t="shared" si="6"/>
        <v>43.189252377530238</v>
      </c>
      <c r="AJ17">
        <f t="shared" si="7"/>
        <v>3.8162184889982314</v>
      </c>
      <c r="AK17">
        <f t="shared" si="24"/>
        <v>4.9208887086366504</v>
      </c>
      <c r="AL17">
        <f t="shared" si="8"/>
        <v>51.926359575165122</v>
      </c>
      <c r="AN17">
        <f t="shared" si="9"/>
        <v>138.80426263661229</v>
      </c>
      <c r="AO17">
        <f t="shared" si="9"/>
        <v>-6.9402131318306148</v>
      </c>
      <c r="AP17">
        <f t="shared" si="9"/>
        <v>-17.236772279994874</v>
      </c>
      <c r="AQ17">
        <f t="shared" si="9"/>
        <v>-96.831973867055467</v>
      </c>
      <c r="AR17">
        <f t="shared" si="9"/>
        <v>17.795303357731317</v>
      </c>
      <c r="AS17">
        <f t="shared" si="9"/>
        <v>1.5723996585418551</v>
      </c>
      <c r="AT17">
        <f t="shared" si="9"/>
        <v>2.0275578422696348</v>
      </c>
      <c r="AU17">
        <f t="shared" si="9"/>
        <v>21.395260858542809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402.63995016546556</v>
      </c>
      <c r="P18">
        <f t="shared" si="22"/>
        <v>20.13199750827328</v>
      </c>
      <c r="Q18" s="4">
        <f t="shared" si="23"/>
        <v>50</v>
      </c>
      <c r="R18">
        <f t="shared" si="0"/>
        <v>100000</v>
      </c>
      <c r="S18">
        <f t="shared" si="1"/>
        <v>35.06151576241799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32.735492806629452</v>
      </c>
      <c r="AC18">
        <f t="shared" si="2"/>
        <v>28.959508343470308</v>
      </c>
      <c r="AE18">
        <f t="shared" si="3"/>
        <v>332.56562765976457</v>
      </c>
      <c r="AF18">
        <f t="shared" si="4"/>
        <v>-16.628281382988231</v>
      </c>
      <c r="AG18">
        <f t="shared" si="4"/>
        <v>-41.298140872893534</v>
      </c>
      <c r="AH18">
        <f t="shared" si="5"/>
        <v>-234.43603152730796</v>
      </c>
      <c r="AI18">
        <f t="shared" si="6"/>
        <v>40.203173876574823</v>
      </c>
      <c r="AJ18">
        <f t="shared" si="7"/>
        <v>3.7759844631591442</v>
      </c>
      <c r="AK18">
        <f t="shared" si="24"/>
        <v>7.5313333242015652</v>
      </c>
      <c r="AL18">
        <f t="shared" si="8"/>
        <v>51.510491663935539</v>
      </c>
      <c r="AN18">
        <f t="shared" si="9"/>
        <v>128.05092091051154</v>
      </c>
      <c r="AO18">
        <f t="shared" si="9"/>
        <v>-6.4025460455255772</v>
      </c>
      <c r="AP18">
        <f t="shared" si="9"/>
        <v>-15.901417737843548</v>
      </c>
      <c r="AQ18">
        <f t="shared" si="9"/>
        <v>-90.267144993076613</v>
      </c>
      <c r="AR18">
        <f t="shared" si="9"/>
        <v>15.47981213406578</v>
      </c>
      <c r="AS18">
        <f t="shared" si="9"/>
        <v>1.4539033731591207</v>
      </c>
      <c r="AT18">
        <f t="shared" si="9"/>
        <v>2.8998612232851375</v>
      </c>
      <c r="AU18">
        <f t="shared" si="9"/>
        <v>19.833576730510039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402.63995016546556</v>
      </c>
      <c r="P19">
        <f t="shared" si="22"/>
        <v>20.13199750827328</v>
      </c>
      <c r="Q19" s="4">
        <f t="shared" si="23"/>
        <v>50</v>
      </c>
      <c r="R19">
        <f t="shared" si="0"/>
        <v>100000</v>
      </c>
      <c r="S19">
        <f t="shared" si="1"/>
        <v>30.287338841211962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28.959508343470308</v>
      </c>
      <c r="AC19">
        <f t="shared" si="2"/>
        <v>24.695082561357765</v>
      </c>
      <c r="AE19">
        <f t="shared" si="3"/>
        <v>328.29648269749623</v>
      </c>
      <c r="AF19">
        <f t="shared" si="4"/>
        <v>-16.414824134874813</v>
      </c>
      <c r="AG19">
        <f t="shared" si="4"/>
        <v>-40.767996638508201</v>
      </c>
      <c r="AH19">
        <f t="shared" si="5"/>
        <v>-234.3256513127979</v>
      </c>
      <c r="AI19">
        <f t="shared" si="6"/>
        <v>36.788010611315315</v>
      </c>
      <c r="AJ19">
        <f t="shared" si="7"/>
        <v>4.2644257821125429</v>
      </c>
      <c r="AK19">
        <f t="shared" si="24"/>
        <v>7.600758022005845</v>
      </c>
      <c r="AL19">
        <f t="shared" si="8"/>
        <v>48.653194415433703</v>
      </c>
      <c r="AN19">
        <f t="shared" si="9"/>
        <v>117.76330467559467</v>
      </c>
      <c r="AO19">
        <f t="shared" si="9"/>
        <v>-5.8881652337797332</v>
      </c>
      <c r="AP19">
        <f t="shared" si="9"/>
        <v>-14.623897184966323</v>
      </c>
      <c r="AQ19">
        <f t="shared" si="9"/>
        <v>-84.05500674913759</v>
      </c>
      <c r="AR19">
        <f t="shared" si="9"/>
        <v>13.196235507711016</v>
      </c>
      <c r="AS19">
        <f t="shared" si="9"/>
        <v>1.5296931253086814</v>
      </c>
      <c r="AT19">
        <f t="shared" si="9"/>
        <v>2.7264696086790301</v>
      </c>
      <c r="AU19">
        <f t="shared" si="9"/>
        <v>17.452398241698727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402.63995016546556</v>
      </c>
      <c r="P20">
        <f t="shared" si="22"/>
        <v>20.13199750827328</v>
      </c>
      <c r="Q20" s="4">
        <f t="shared" si="23"/>
        <v>50</v>
      </c>
      <c r="R20">
        <f t="shared" si="0"/>
        <v>100000</v>
      </c>
      <c r="S20">
        <f t="shared" si="1"/>
        <v>22.89777370712563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24.695082561357765</v>
      </c>
      <c r="AC20">
        <f t="shared" si="2"/>
        <v>18.429626597045541</v>
      </c>
      <c r="AE20">
        <f t="shared" si="3"/>
        <v>324.07097866869674</v>
      </c>
      <c r="AF20">
        <f t="shared" si="4"/>
        <v>-16.203548933434838</v>
      </c>
      <c r="AG20">
        <f t="shared" si="4"/>
        <v>-40.243271753773961</v>
      </c>
      <c r="AH20">
        <f t="shared" si="5"/>
        <v>-234.08983669831412</v>
      </c>
      <c r="AI20">
        <f t="shared" si="6"/>
        <v>33.534321283173824</v>
      </c>
      <c r="AJ20">
        <f t="shared" si="7"/>
        <v>6.2654559643122241</v>
      </c>
      <c r="AK20">
        <f t="shared" si="24"/>
        <v>1.4300188028754646</v>
      </c>
      <c r="AL20">
        <f t="shared" si="8"/>
        <v>41.229796050361514</v>
      </c>
      <c r="AN20">
        <f t="shared" si="9"/>
        <v>110.26043173775497</v>
      </c>
      <c r="AO20">
        <f t="shared" si="9"/>
        <v>-5.5130215868877492</v>
      </c>
      <c r="AP20">
        <f t="shared" si="9"/>
        <v>-13.692187237312549</v>
      </c>
      <c r="AQ20">
        <f t="shared" si="9"/>
        <v>-79.645658385731409</v>
      </c>
      <c r="AR20">
        <f t="shared" si="9"/>
        <v>11.409564527823262</v>
      </c>
      <c r="AS20">
        <f t="shared" si="9"/>
        <v>2.1317301613891408</v>
      </c>
      <c r="AT20">
        <f t="shared" si="9"/>
        <v>0.48654307536544195</v>
      </c>
      <c r="AU20">
        <f t="shared" si="9"/>
        <v>14.027837764577844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402.63995016546556</v>
      </c>
      <c r="P21">
        <f t="shared" si="22"/>
        <v>20.13199750827328</v>
      </c>
      <c r="Q21" s="4">
        <f t="shared" si="23"/>
        <v>50</v>
      </c>
      <c r="R21">
        <f t="shared" si="0"/>
        <v>100000</v>
      </c>
      <c r="S21">
        <f t="shared" si="1"/>
        <v>14.266885446853424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18.429626597045541</v>
      </c>
      <c r="AC21">
        <f t="shared" si="2"/>
        <v>11.334678426909718</v>
      </c>
      <c r="AE21">
        <f t="shared" si="3"/>
        <v>319.88722233408384</v>
      </c>
      <c r="AF21">
        <f t="shared" si="4"/>
        <v>-15.994361116704194</v>
      </c>
      <c r="AG21">
        <f t="shared" si="4"/>
        <v>-39.723731115432741</v>
      </c>
      <c r="AH21">
        <f t="shared" si="5"/>
        <v>-234.21584160696443</v>
      </c>
      <c r="AI21">
        <f t="shared" si="6"/>
        <v>29.95328849498253</v>
      </c>
      <c r="AJ21">
        <f t="shared" si="7"/>
        <v>7.0949481701358224</v>
      </c>
      <c r="AK21">
        <f t="shared" si="24"/>
        <v>0.51571598050308032</v>
      </c>
      <c r="AL21">
        <f t="shared" si="8"/>
        <v>37.563952645621434</v>
      </c>
      <c r="AN21">
        <f t="shared" si="9"/>
        <v>103.526081579017</v>
      </c>
      <c r="AO21">
        <f t="shared" si="9"/>
        <v>-5.1763040789508503</v>
      </c>
      <c r="AP21">
        <f t="shared" si="9"/>
        <v>-12.855912774734945</v>
      </c>
      <c r="AQ21">
        <f t="shared" si="9"/>
        <v>-75.799990222732845</v>
      </c>
      <c r="AR21">
        <f t="shared" si="9"/>
        <v>9.6938745025983746</v>
      </c>
      <c r="AS21">
        <f t="shared" si="9"/>
        <v>2.2961598081378463</v>
      </c>
      <c r="AT21">
        <f t="shared" si="9"/>
        <v>0.16690274240902664</v>
      </c>
      <c r="AU21">
        <f t="shared" si="9"/>
        <v>12.156937053145247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402.63995016546556</v>
      </c>
      <c r="P22">
        <f t="shared" si="22"/>
        <v>20.13199750827328</v>
      </c>
      <c r="Q22" s="4">
        <f t="shared" si="23"/>
        <v>50</v>
      </c>
      <c r="R22">
        <f t="shared" si="0"/>
        <v>100000</v>
      </c>
      <c r="S22">
        <f t="shared" si="1"/>
        <v>6.2582665200683181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11.334678426909718</v>
      </c>
      <c r="AC22">
        <f t="shared" si="2"/>
        <v>4.9076361463789127</v>
      </c>
      <c r="AE22">
        <f t="shared" si="3"/>
        <v>315.7440430304128</v>
      </c>
      <c r="AF22">
        <f t="shared" si="4"/>
        <v>-15.787202151520642</v>
      </c>
      <c r="AG22">
        <f t="shared" si="4"/>
        <v>-39.209229350025659</v>
      </c>
      <c r="AH22">
        <f t="shared" si="5"/>
        <v>-234.52890850551492</v>
      </c>
      <c r="AI22">
        <f t="shared" si="6"/>
        <v>26.218703023351537</v>
      </c>
      <c r="AJ22">
        <f t="shared" si="7"/>
        <v>6.4270422805308058</v>
      </c>
      <c r="AK22">
        <f t="shared" si="24"/>
        <v>6.5371219054218388</v>
      </c>
      <c r="AL22">
        <f t="shared" si="8"/>
        <v>39.182867209304185</v>
      </c>
      <c r="AN22">
        <f t="shared" si="9"/>
        <v>95.500197916266885</v>
      </c>
      <c r="AO22">
        <f t="shared" si="9"/>
        <v>-4.7750098958133451</v>
      </c>
      <c r="AP22">
        <f t="shared" si="9"/>
        <v>-11.859255133155679</v>
      </c>
      <c r="AQ22">
        <f t="shared" si="9"/>
        <v>-70.935802824331887</v>
      </c>
      <c r="AR22">
        <f t="shared" si="9"/>
        <v>7.9301300629659686</v>
      </c>
      <c r="AS22">
        <f t="shared" si="9"/>
        <v>1.9439283918581702</v>
      </c>
      <c r="AT22">
        <f t="shared" si="9"/>
        <v>1.9772231639867119</v>
      </c>
      <c r="AU22">
        <f t="shared" si="9"/>
        <v>11.851281618810852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402.63995016546556</v>
      </c>
      <c r="P23">
        <f t="shared" si="22"/>
        <v>20.13199750827328</v>
      </c>
      <c r="Q23" s="4">
        <f t="shared" si="23"/>
        <v>50</v>
      </c>
      <c r="R23">
        <f t="shared" si="0"/>
        <v>100000</v>
      </c>
      <c r="S23">
        <f t="shared" si="1"/>
        <v>6.3406827139846911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4.9076361463789127</v>
      </c>
      <c r="AC23">
        <f t="shared" si="2"/>
        <v>4.9076361463789127</v>
      </c>
      <c r="AE23">
        <f t="shared" si="3"/>
        <v>311.64000195910353</v>
      </c>
      <c r="AF23">
        <f t="shared" si="4"/>
        <v>-15.582000097955177</v>
      </c>
      <c r="AG23">
        <f t="shared" si="4"/>
        <v>-38.699587786934025</v>
      </c>
      <c r="AH23">
        <f t="shared" si="5"/>
        <v>-235.09853918275383</v>
      </c>
      <c r="AI23">
        <f t="shared" si="6"/>
        <v>22.25987489146047</v>
      </c>
      <c r="AJ23">
        <f t="shared" si="7"/>
        <v>0</v>
      </c>
      <c r="AK23">
        <f t="shared" si="24"/>
        <v>21.067594660526911</v>
      </c>
      <c r="AL23">
        <f t="shared" si="8"/>
        <v>43.327469551987377</v>
      </c>
      <c r="AN23">
        <f t="shared" si="9"/>
        <v>85.387160380243927</v>
      </c>
      <c r="AO23">
        <f t="shared" si="9"/>
        <v>-4.2693580190121958</v>
      </c>
      <c r="AP23">
        <f t="shared" si="9"/>
        <v>-10.603413837245151</v>
      </c>
      <c r="AQ23">
        <f t="shared" si="9"/>
        <v>-64.415339956881468</v>
      </c>
      <c r="AR23">
        <f t="shared" si="9"/>
        <v>6.0990485671050969</v>
      </c>
      <c r="AS23">
        <f t="shared" si="9"/>
        <v>0</v>
      </c>
      <c r="AT23">
        <f t="shared" si="9"/>
        <v>5.7723722012440861</v>
      </c>
      <c r="AU23">
        <f t="shared" si="9"/>
        <v>11.871420768349182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8">
        <f t="shared" ref="AN25:AU25" si="25">SUM(AN3:AN23)</f>
        <v>3850.5213539138376</v>
      </c>
      <c r="AO25" s="8">
        <f t="shared" si="25"/>
        <v>-494.50603031979114</v>
      </c>
      <c r="AP25" s="8">
        <f t="shared" si="25"/>
        <v>-828.15937692365833</v>
      </c>
      <c r="AQ25" s="8">
        <f t="shared" si="25"/>
        <v>-2578.5307187451631</v>
      </c>
      <c r="AR25" s="8">
        <f t="shared" si="25"/>
        <v>-50.674772074774836</v>
      </c>
      <c r="AS25" s="8">
        <f t="shared" si="25"/>
        <v>-21.798672556355481</v>
      </c>
      <c r="AT25" s="8">
        <f t="shared" si="25"/>
        <v>72.473444631130221</v>
      </c>
      <c r="AU25" s="9">
        <f t="shared" si="25"/>
        <v>-6.3948846218409017E-14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B3442-ACE9-468B-B5AF-A1FE81AFCC0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434.33773984843333</v>
      </c>
      <c r="K3">
        <v>1</v>
      </c>
      <c r="L3" s="2">
        <v>0</v>
      </c>
      <c r="O3">
        <f>$C$3</f>
        <v>434.33773984843333</v>
      </c>
      <c r="P3">
        <f>O3*B5</f>
        <v>347.47019187874668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434.33773984843333</v>
      </c>
      <c r="AF3">
        <f t="shared" ref="AF3:AG23" si="4">-$Z3*P3</f>
        <v>-347.47019187874668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-313.13245203031335</v>
      </c>
      <c r="AJ3">
        <f t="shared" ref="AJ3:AJ23" si="7">AB3-AC3</f>
        <v>0</v>
      </c>
      <c r="AL3">
        <f t="shared" ref="AL3:AL23" si="8">SUM(AI3:AK3)</f>
        <v>-313.13245203031335</v>
      </c>
      <c r="AN3">
        <f t="shared" ref="AN3:AU23" si="9">AE3*$K3</f>
        <v>434.33773984843333</v>
      </c>
      <c r="AO3">
        <f t="shared" si="9"/>
        <v>-347.47019187874668</v>
      </c>
      <c r="AP3">
        <f t="shared" si="9"/>
        <v>-400</v>
      </c>
      <c r="AQ3">
        <f t="shared" si="9"/>
        <v>0</v>
      </c>
      <c r="AR3">
        <f t="shared" si="9"/>
        <v>-313.13245203031335</v>
      </c>
      <c r="AS3">
        <f t="shared" si="9"/>
        <v>0</v>
      </c>
      <c r="AT3">
        <f t="shared" si="9"/>
        <v>0</v>
      </c>
      <c r="AU3">
        <f t="shared" si="9"/>
        <v>-313.13245203031335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-23.521216686687694</v>
      </c>
      <c r="AK4">
        <f>G4*MAX(0, SUM(AB4, AE4:AF4))</f>
        <v>0</v>
      </c>
      <c r="AL4">
        <f t="shared" si="8"/>
        <v>-291.12121668668772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-22.067001300954772</v>
      </c>
      <c r="AT4">
        <f t="shared" si="9"/>
        <v>0</v>
      </c>
      <c r="AU4">
        <f t="shared" si="9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434.33773984843333</v>
      </c>
      <c r="P5">
        <f t="shared" ref="P5:P23" si="22">O5*$C$5</f>
        <v>21.716886992421667</v>
      </c>
      <c r="Q5" s="4">
        <f t="shared" ref="Q5:Q23" si="23">$C$8</f>
        <v>50</v>
      </c>
      <c r="R5">
        <f t="shared" si="0"/>
        <v>100000</v>
      </c>
      <c r="S5">
        <f t="shared" si="1"/>
        <v>49.494824875861006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23.521216686687694</v>
      </c>
      <c r="AC5">
        <f t="shared" si="2"/>
        <v>48.247154206092091</v>
      </c>
      <c r="AE5">
        <f t="shared" si="3"/>
        <v>423.38890913447915</v>
      </c>
      <c r="AF5">
        <f t="shared" si="4"/>
        <v>-21.16944545672396</v>
      </c>
      <c r="AG5">
        <f t="shared" si="4"/>
        <v>-48.739594823399997</v>
      </c>
      <c r="AH5">
        <f t="shared" si="5"/>
        <v>-265.88635320000003</v>
      </c>
      <c r="AI5">
        <f t="shared" si="6"/>
        <v>87.593515654355144</v>
      </c>
      <c r="AJ5">
        <f t="shared" si="7"/>
        <v>-24.725937519404397</v>
      </c>
      <c r="AK5">
        <f>G5*SUM(AB5, AE5:AF5)</f>
        <v>17.45536789494216</v>
      </c>
      <c r="AL5">
        <f t="shared" si="8"/>
        <v>80.322946029892904</v>
      </c>
      <c r="AN5">
        <f t="shared" si="9"/>
        <v>365.62278982788223</v>
      </c>
      <c r="AO5">
        <f t="shared" si="9"/>
        <v>-18.281139491394114</v>
      </c>
      <c r="AP5">
        <f t="shared" si="9"/>
        <v>-42.089686928364785</v>
      </c>
      <c r="AQ5">
        <f t="shared" si="9"/>
        <v>-229.60948701485231</v>
      </c>
      <c r="AR5">
        <f t="shared" si="9"/>
        <v>75.642476393271011</v>
      </c>
      <c r="AS5">
        <f t="shared" si="9"/>
        <v>-21.35239271013377</v>
      </c>
      <c r="AT5">
        <f t="shared" si="9"/>
        <v>15.073801343231899</v>
      </c>
      <c r="AU5">
        <f t="shared" si="9"/>
        <v>69.363885026369132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434.33773984843333</v>
      </c>
      <c r="P6">
        <f t="shared" si="22"/>
        <v>21.716886992421667</v>
      </c>
      <c r="Q6" s="4">
        <f t="shared" si="23"/>
        <v>50</v>
      </c>
      <c r="R6">
        <f t="shared" si="0"/>
        <v>100000</v>
      </c>
      <c r="S6">
        <f t="shared" si="1"/>
        <v>75.967937997214122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48.247154206092091</v>
      </c>
      <c r="AC6">
        <f t="shared" si="2"/>
        <v>73.111199235793265</v>
      </c>
      <c r="AE6">
        <f t="shared" si="3"/>
        <v>418.00467237701599</v>
      </c>
      <c r="AF6">
        <f t="shared" si="4"/>
        <v>-20.900233618850798</v>
      </c>
      <c r="AG6">
        <f t="shared" si="4"/>
        <v>-48.119773396030823</v>
      </c>
      <c r="AH6">
        <f t="shared" si="5"/>
        <v>-264.85095827035559</v>
      </c>
      <c r="AI6">
        <f t="shared" si="6"/>
        <v>84.133707091778774</v>
      </c>
      <c r="AJ6">
        <f t="shared" si="7"/>
        <v>-24.864045029701174</v>
      </c>
      <c r="AK6">
        <f>G6*SUM(AB6, AE6:AF6)</f>
        <v>26.053068188409053</v>
      </c>
      <c r="AL6">
        <f t="shared" si="8"/>
        <v>85.322730250486657</v>
      </c>
      <c r="AN6">
        <f t="shared" si="9"/>
        <v>325.5529985656936</v>
      </c>
      <c r="AO6">
        <f t="shared" si="9"/>
        <v>-16.277649928284678</v>
      </c>
      <c r="AP6">
        <f t="shared" si="9"/>
        <v>-37.476941179380205</v>
      </c>
      <c r="AQ6">
        <f t="shared" si="9"/>
        <v>-206.27287046242267</v>
      </c>
      <c r="AR6">
        <f t="shared" si="9"/>
        <v>65.525536995606032</v>
      </c>
      <c r="AS6">
        <f t="shared" si="9"/>
        <v>-19.364770182738098</v>
      </c>
      <c r="AT6">
        <f t="shared" si="9"/>
        <v>20.290812593891509</v>
      </c>
      <c r="AU6">
        <f t="shared" si="9"/>
        <v>66.45157940675945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434.33773984843333</v>
      </c>
      <c r="P7">
        <f t="shared" si="22"/>
        <v>21.716886992421667</v>
      </c>
      <c r="Q7" s="4">
        <f t="shared" si="23"/>
        <v>50</v>
      </c>
      <c r="R7">
        <f t="shared" si="0"/>
        <v>100000</v>
      </c>
      <c r="S7">
        <f t="shared" si="1"/>
        <v>97.532837656950747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73.111199235793265</v>
      </c>
      <c r="AC7">
        <f t="shared" si="2"/>
        <v>92.668849458376599</v>
      </c>
      <c r="AE7">
        <f t="shared" si="3"/>
        <v>412.67720282757091</v>
      </c>
      <c r="AF7">
        <f t="shared" si="4"/>
        <v>-20.633860141378545</v>
      </c>
      <c r="AG7">
        <f t="shared" si="4"/>
        <v>-47.506486884098408</v>
      </c>
      <c r="AH7">
        <f t="shared" si="5"/>
        <v>-264.17755594420925</v>
      </c>
      <c r="AI7">
        <f t="shared" si="6"/>
        <v>80.359299857884707</v>
      </c>
      <c r="AJ7">
        <f t="shared" si="7"/>
        <v>-19.557650222583334</v>
      </c>
      <c r="AK7">
        <f>G7*SUM(AB7, AE7:AF7)</f>
        <v>22.839088008369494</v>
      </c>
      <c r="AL7">
        <f t="shared" si="8"/>
        <v>83.64073764367086</v>
      </c>
      <c r="AN7">
        <f t="shared" si="9"/>
        <v>290.94217941429696</v>
      </c>
      <c r="AO7">
        <f t="shared" si="9"/>
        <v>-14.547108970714847</v>
      </c>
      <c r="AP7">
        <f t="shared" si="9"/>
        <v>-33.492620226350148</v>
      </c>
      <c r="AQ7">
        <f t="shared" si="9"/>
        <v>-186.24821858857371</v>
      </c>
      <c r="AR7">
        <f t="shared" si="9"/>
        <v>56.654231628658238</v>
      </c>
      <c r="AS7">
        <f t="shared" si="9"/>
        <v>-13.788368586859935</v>
      </c>
      <c r="AT7">
        <f t="shared" si="9"/>
        <v>16.101820007165205</v>
      </c>
      <c r="AU7">
        <f t="shared" si="9"/>
        <v>58.967683048963501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434.33773984843333</v>
      </c>
      <c r="P8">
        <f t="shared" si="22"/>
        <v>21.716886992421667</v>
      </c>
      <c r="Q8" s="4">
        <f t="shared" si="23"/>
        <v>50</v>
      </c>
      <c r="R8">
        <f t="shared" si="0"/>
        <v>100000</v>
      </c>
      <c r="S8">
        <f t="shared" si="1"/>
        <v>110.23650134380617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92.668849458376599</v>
      </c>
      <c r="AC8">
        <f t="shared" si="2"/>
        <v>103.40114713743628</v>
      </c>
      <c r="AE8">
        <f t="shared" si="3"/>
        <v>407.40607691585433</v>
      </c>
      <c r="AF8">
        <f t="shared" si="4"/>
        <v>-20.370303845792719</v>
      </c>
      <c r="AG8">
        <f t="shared" si="4"/>
        <v>-46.89968652712782</v>
      </c>
      <c r="AH8">
        <f t="shared" si="5"/>
        <v>-263.47097625920981</v>
      </c>
      <c r="AI8">
        <f t="shared" si="6"/>
        <v>76.665110283724005</v>
      </c>
      <c r="AJ8">
        <f t="shared" si="7"/>
        <v>-10.732297679059684</v>
      </c>
      <c r="AK8">
        <f t="shared" ref="AK8:AK23" si="24">G8*SUM(AB8:AB8, AE8:AF8)</f>
        <v>10.217708459855734</v>
      </c>
      <c r="AL8">
        <f t="shared" si="8"/>
        <v>76.150521064520049</v>
      </c>
      <c r="AN8">
        <f t="shared" si="9"/>
        <v>267.80976685933621</v>
      </c>
      <c r="AO8">
        <f t="shared" si="9"/>
        <v>-13.390488342966812</v>
      </c>
      <c r="AP8">
        <f t="shared" si="9"/>
        <v>-30.829668054264776</v>
      </c>
      <c r="AQ8">
        <f t="shared" si="9"/>
        <v>-173.19354011686519</v>
      </c>
      <c r="AR8">
        <f t="shared" si="9"/>
        <v>50.396070345239437</v>
      </c>
      <c r="AS8">
        <f t="shared" si="9"/>
        <v>-7.0549122905881676</v>
      </c>
      <c r="AT8">
        <f t="shared" si="9"/>
        <v>6.7166453215075821</v>
      </c>
      <c r="AU8">
        <f t="shared" si="9"/>
        <v>50.057803376158851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434.33773984843333</v>
      </c>
      <c r="P9">
        <f t="shared" si="22"/>
        <v>21.716886992421667</v>
      </c>
      <c r="Q9" s="4">
        <f t="shared" si="23"/>
        <v>50</v>
      </c>
      <c r="R9">
        <f t="shared" si="0"/>
        <v>100000</v>
      </c>
      <c r="S9">
        <f t="shared" si="1"/>
        <v>117.17784171559677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103.40114713743628</v>
      </c>
      <c r="AC9">
        <f t="shared" si="2"/>
        <v>108.50498642821299</v>
      </c>
      <c r="AE9">
        <f t="shared" si="3"/>
        <v>402.19046431917764</v>
      </c>
      <c r="AF9">
        <f t="shared" si="4"/>
        <v>-20.10952321595888</v>
      </c>
      <c r="AG9">
        <f t="shared" si="4"/>
        <v>-46.299276740207532</v>
      </c>
      <c r="AH9">
        <f t="shared" si="5"/>
        <v>-262.82584329802427</v>
      </c>
      <c r="AI9">
        <f t="shared" si="6"/>
        <v>72.955821064986992</v>
      </c>
      <c r="AJ9">
        <f t="shared" si="7"/>
        <v>-5.1038392907767047</v>
      </c>
      <c r="AK9">
        <f t="shared" si="24"/>
        <v>2.8643443206198649</v>
      </c>
      <c r="AL9">
        <f t="shared" si="8"/>
        <v>70.716326094830151</v>
      </c>
      <c r="AN9">
        <f t="shared" si="9"/>
        <v>251.2652216536809</v>
      </c>
      <c r="AO9">
        <f t="shared" si="9"/>
        <v>-12.563261082684045</v>
      </c>
      <c r="AP9">
        <f t="shared" si="9"/>
        <v>-28.925096601248892</v>
      </c>
      <c r="AQ9">
        <f t="shared" si="9"/>
        <v>-164.19830809361318</v>
      </c>
      <c r="AR9">
        <f t="shared" si="9"/>
        <v>45.578555876134807</v>
      </c>
      <c r="AS9">
        <f t="shared" si="9"/>
        <v>-3.1885820884705267</v>
      </c>
      <c r="AT9">
        <f t="shared" si="9"/>
        <v>1.7894758192025451</v>
      </c>
      <c r="AU9">
        <f t="shared" si="9"/>
        <v>44.179449606866825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434.33773984843333</v>
      </c>
      <c r="P10">
        <f t="shared" si="22"/>
        <v>21.716886992421667</v>
      </c>
      <c r="Q10" s="4">
        <f t="shared" si="23"/>
        <v>50</v>
      </c>
      <c r="R10">
        <f t="shared" si="0"/>
        <v>100000</v>
      </c>
      <c r="S10">
        <f t="shared" si="1"/>
        <v>121.88364493306651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108.50498642821299</v>
      </c>
      <c r="AC10">
        <f t="shared" si="2"/>
        <v>111.41367632565925</v>
      </c>
      <c r="AE10">
        <f t="shared" si="3"/>
        <v>397.02754532871234</v>
      </c>
      <c r="AF10">
        <f t="shared" si="4"/>
        <v>-19.851377266435616</v>
      </c>
      <c r="AG10">
        <f t="shared" si="4"/>
        <v>-45.704932924693495</v>
      </c>
      <c r="AH10">
        <f t="shared" si="5"/>
        <v>-262.70209622393759</v>
      </c>
      <c r="AI10">
        <f t="shared" si="6"/>
        <v>68.769138913645634</v>
      </c>
      <c r="AJ10">
        <f t="shared" si="7"/>
        <v>-2.9086898974462656</v>
      </c>
      <c r="AK10">
        <f t="shared" si="24"/>
        <v>1.991292733411008</v>
      </c>
      <c r="AL10">
        <f t="shared" si="8"/>
        <v>67.851741749610369</v>
      </c>
      <c r="AN10">
        <f t="shared" si="9"/>
        <v>235.66720190338489</v>
      </c>
      <c r="AO10">
        <f t="shared" si="9"/>
        <v>-11.783360095169243</v>
      </c>
      <c r="AP10">
        <f t="shared" si="9"/>
        <v>-27.129487065252885</v>
      </c>
      <c r="AQ10">
        <f t="shared" si="9"/>
        <v>-155.93444001471377</v>
      </c>
      <c r="AR10">
        <f t="shared" si="9"/>
        <v>40.819914728248989</v>
      </c>
      <c r="AS10">
        <f t="shared" si="9"/>
        <v>-1.7265371569327033</v>
      </c>
      <c r="AT10">
        <f t="shared" si="9"/>
        <v>1.1819894921018155</v>
      </c>
      <c r="AU10">
        <f t="shared" si="9"/>
        <v>40.275367063418095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7">
        <f>AU25</f>
        <v>2.1804780203638074E-13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434.33773984843333</v>
      </c>
      <c r="P11">
        <f t="shared" si="22"/>
        <v>21.716886992421667</v>
      </c>
      <c r="Q11" s="4">
        <f t="shared" si="23"/>
        <v>50</v>
      </c>
      <c r="R11">
        <f t="shared" si="0"/>
        <v>100000</v>
      </c>
      <c r="S11">
        <f t="shared" si="1"/>
        <v>124.39778010871652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111.41367632565925</v>
      </c>
      <c r="AC11">
        <f t="shared" si="2"/>
        <v>112.24825877393755</v>
      </c>
      <c r="AE11">
        <f t="shared" si="3"/>
        <v>391.9174037927865</v>
      </c>
      <c r="AF11">
        <f t="shared" si="4"/>
        <v>-19.595870189639324</v>
      </c>
      <c r="AG11">
        <f t="shared" si="4"/>
        <v>-45.116664733019761</v>
      </c>
      <c r="AH11">
        <f t="shared" si="5"/>
        <v>-262.43772485359</v>
      </c>
      <c r="AI11">
        <f t="shared" si="6"/>
        <v>64.767144016537429</v>
      </c>
      <c r="AJ11">
        <f t="shared" si="7"/>
        <v>-0.83458244827829731</v>
      </c>
      <c r="AK11">
        <f t="shared" si="24"/>
        <v>1.1609645038291354</v>
      </c>
      <c r="AL11">
        <f t="shared" si="8"/>
        <v>65.093526072088267</v>
      </c>
      <c r="AN11">
        <f t="shared" si="9"/>
        <v>221.24006595119963</v>
      </c>
      <c r="AO11">
        <f t="shared" si="9"/>
        <v>-11.062003297559981</v>
      </c>
      <c r="AP11">
        <f t="shared" si="9"/>
        <v>-25.468667082487887</v>
      </c>
      <c r="AQ11">
        <f t="shared" si="9"/>
        <v>-148.1478979825792</v>
      </c>
      <c r="AR11">
        <f t="shared" si="9"/>
        <v>36.561497588572571</v>
      </c>
      <c r="AS11">
        <f t="shared" si="9"/>
        <v>-0.47112752358511778</v>
      </c>
      <c r="AT11">
        <f t="shared" si="9"/>
        <v>0.65537243538682377</v>
      </c>
      <c r="AU11">
        <f t="shared" si="9"/>
        <v>36.745742500374277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434.33773984843333</v>
      </c>
      <c r="P12">
        <f t="shared" si="22"/>
        <v>21.716886992421667</v>
      </c>
      <c r="Q12" s="4">
        <f t="shared" si="23"/>
        <v>50</v>
      </c>
      <c r="R12">
        <f t="shared" si="0"/>
        <v>100000</v>
      </c>
      <c r="S12">
        <f t="shared" si="1"/>
        <v>124.8434617901916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112.24825877393755</v>
      </c>
      <c r="AC12">
        <f t="shared" si="2"/>
        <v>111.19609537252882</v>
      </c>
      <c r="AE12">
        <f t="shared" si="3"/>
        <v>386.85775010982161</v>
      </c>
      <c r="AF12">
        <f t="shared" si="4"/>
        <v>-19.342887505491081</v>
      </c>
      <c r="AG12">
        <f t="shared" si="4"/>
        <v>-44.534208591316478</v>
      </c>
      <c r="AH12">
        <f t="shared" si="5"/>
        <v>-262.57898874617496</v>
      </c>
      <c r="AI12">
        <f t="shared" si="6"/>
        <v>60.401665266839075</v>
      </c>
      <c r="AJ12">
        <f t="shared" si="7"/>
        <v>1.052163401408734</v>
      </c>
      <c r="AK12">
        <f t="shared" si="24"/>
        <v>1.1034551791700165</v>
      </c>
      <c r="AL12">
        <f t="shared" si="8"/>
        <v>62.557283847417828</v>
      </c>
      <c r="AN12">
        <f t="shared" si="9"/>
        <v>207.60895208648125</v>
      </c>
      <c r="AO12">
        <f t="shared" si="9"/>
        <v>-10.380447604324063</v>
      </c>
      <c r="AP12">
        <f t="shared" si="9"/>
        <v>-23.899483401894635</v>
      </c>
      <c r="AQ12">
        <f t="shared" si="9"/>
        <v>-140.91419566506272</v>
      </c>
      <c r="AR12">
        <f t="shared" si="9"/>
        <v>32.414825415199836</v>
      </c>
      <c r="AS12">
        <f t="shared" si="9"/>
        <v>0.5646482230954516</v>
      </c>
      <c r="AT12">
        <f t="shared" si="9"/>
        <v>0.59217418639500952</v>
      </c>
      <c r="AU12">
        <f t="shared" si="9"/>
        <v>33.571647824690295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434.33773984843333</v>
      </c>
      <c r="P13">
        <f t="shared" si="22"/>
        <v>21.716886992421667</v>
      </c>
      <c r="Q13" s="4">
        <f t="shared" si="23"/>
        <v>50</v>
      </c>
      <c r="R13">
        <f t="shared" si="0"/>
        <v>100000</v>
      </c>
      <c r="S13">
        <f t="shared" si="1"/>
        <v>123.15871726486115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111.19609537252882</v>
      </c>
      <c r="AC13">
        <f t="shared" si="2"/>
        <v>108.27474371403707</v>
      </c>
      <c r="AE13">
        <f t="shared" si="3"/>
        <v>381.84716853039924</v>
      </c>
      <c r="AF13">
        <f t="shared" si="4"/>
        <v>-19.092358426519962</v>
      </c>
      <c r="AG13">
        <f t="shared" si="4"/>
        <v>-43.957401521641749</v>
      </c>
      <c r="AH13">
        <f t="shared" si="5"/>
        <v>-262.92996752313252</v>
      </c>
      <c r="AI13">
        <f t="shared" si="6"/>
        <v>55.867441059104976</v>
      </c>
      <c r="AJ13">
        <f t="shared" si="7"/>
        <v>2.9213516584917443</v>
      </c>
      <c r="AK13">
        <f t="shared" si="24"/>
        <v>0.94790181095281623</v>
      </c>
      <c r="AL13">
        <f t="shared" si="8"/>
        <v>59.736694528549535</v>
      </c>
      <c r="AN13">
        <f t="shared" si="9"/>
        <v>194.84643999149677</v>
      </c>
      <c r="AO13">
        <f t="shared" si="9"/>
        <v>-9.7423219995748376</v>
      </c>
      <c r="AP13">
        <f t="shared" si="9"/>
        <v>-22.430291235973467</v>
      </c>
      <c r="AQ13">
        <f t="shared" si="9"/>
        <v>-134.16615955575347</v>
      </c>
      <c r="AR13">
        <f t="shared" si="9"/>
        <v>28.507667200194962</v>
      </c>
      <c r="AS13">
        <f t="shared" si="9"/>
        <v>1.4906879441088625</v>
      </c>
      <c r="AT13">
        <f t="shared" si="9"/>
        <v>0.48368904773205157</v>
      </c>
      <c r="AU13">
        <f t="shared" si="9"/>
        <v>30.482044192035875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434.33773984843333</v>
      </c>
      <c r="P14">
        <f t="shared" si="22"/>
        <v>21.716886992421667</v>
      </c>
      <c r="Q14" s="4">
        <f t="shared" si="23"/>
        <v>50</v>
      </c>
      <c r="R14">
        <f t="shared" si="0"/>
        <v>100000</v>
      </c>
      <c r="S14">
        <f t="shared" si="1"/>
        <v>119.31757123455294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108.27474371403707</v>
      </c>
      <c r="AC14">
        <f t="shared" si="2"/>
        <v>103.53434604179267</v>
      </c>
      <c r="AE14">
        <f t="shared" si="3"/>
        <v>376.8839190338411</v>
      </c>
      <c r="AF14">
        <f t="shared" si="4"/>
        <v>-18.844195951692054</v>
      </c>
      <c r="AG14">
        <f t="shared" si="4"/>
        <v>-43.386043216663452</v>
      </c>
      <c r="AH14">
        <f t="shared" si="5"/>
        <v>-263.5685795237639</v>
      </c>
      <c r="AI14">
        <f t="shared" si="6"/>
        <v>51.085100341721727</v>
      </c>
      <c r="AJ14">
        <f t="shared" si="7"/>
        <v>4.7403976722443986</v>
      </c>
      <c r="AK14">
        <f t="shared" si="24"/>
        <v>0.83936604023313499</v>
      </c>
      <c r="AL14">
        <f t="shared" si="8"/>
        <v>56.664864054199263</v>
      </c>
      <c r="AN14">
        <f t="shared" si="9"/>
        <v>182.91214187225341</v>
      </c>
      <c r="AO14">
        <f t="shared" si="9"/>
        <v>-9.1456070936126697</v>
      </c>
      <c r="AP14">
        <f t="shared" si="9"/>
        <v>-21.056441231204374</v>
      </c>
      <c r="AQ14">
        <f t="shared" si="9"/>
        <v>-127.91708793123156</v>
      </c>
      <c r="AR14">
        <f t="shared" si="9"/>
        <v>24.793005616204823</v>
      </c>
      <c r="AS14">
        <f t="shared" si="9"/>
        <v>2.3006454979009354</v>
      </c>
      <c r="AT14">
        <f t="shared" si="9"/>
        <v>0.40736744785358964</v>
      </c>
      <c r="AU14">
        <f t="shared" si="9"/>
        <v>27.501018561959349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434.33773984843333</v>
      </c>
      <c r="P15">
        <f t="shared" si="22"/>
        <v>21.716886992421667</v>
      </c>
      <c r="Q15" s="4">
        <f t="shared" si="23"/>
        <v>50</v>
      </c>
      <c r="R15">
        <f t="shared" si="0"/>
        <v>100000</v>
      </c>
      <c r="S15">
        <f t="shared" si="1"/>
        <v>113.47464984046036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103.53434604179267</v>
      </c>
      <c r="AC15">
        <f t="shared" si="2"/>
        <v>97.179657240267829</v>
      </c>
      <c r="AE15">
        <f t="shared" si="3"/>
        <v>371.9667145422066</v>
      </c>
      <c r="AF15">
        <f t="shared" si="4"/>
        <v>-18.598335727110332</v>
      </c>
      <c r="AG15">
        <f t="shared" si="4"/>
        <v>-42.819985510815641</v>
      </c>
      <c r="AH15">
        <f t="shared" si="5"/>
        <v>-264.39454736234705</v>
      </c>
      <c r="AI15">
        <f t="shared" si="6"/>
        <v>46.153845941933582</v>
      </c>
      <c r="AJ15">
        <f t="shared" si="7"/>
        <v>6.3546888015248442</v>
      </c>
      <c r="AK15">
        <f t="shared" si="24"/>
        <v>1.8733011719132449</v>
      </c>
      <c r="AL15">
        <f t="shared" si="8"/>
        <v>54.381835915371674</v>
      </c>
      <c r="AN15">
        <f t="shared" si="9"/>
        <v>171.61867778044123</v>
      </c>
      <c r="AO15">
        <f t="shared" si="9"/>
        <v>-8.580933889022063</v>
      </c>
      <c r="AP15">
        <f t="shared" si="9"/>
        <v>-19.756362622360349</v>
      </c>
      <c r="AQ15">
        <f t="shared" si="9"/>
        <v>-121.98683607088074</v>
      </c>
      <c r="AR15">
        <f t="shared" si="9"/>
        <v>21.294545198178088</v>
      </c>
      <c r="AS15">
        <f t="shared" si="9"/>
        <v>2.9319378513910643</v>
      </c>
      <c r="AT15">
        <f t="shared" si="9"/>
        <v>0.86430709426238905</v>
      </c>
      <c r="AU15">
        <f t="shared" si="9"/>
        <v>25.090790143831541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434.33773984843333</v>
      </c>
      <c r="P16">
        <f t="shared" si="22"/>
        <v>21.716886992421667</v>
      </c>
      <c r="Q16" s="4">
        <f t="shared" si="23"/>
        <v>50</v>
      </c>
      <c r="R16">
        <f t="shared" si="0"/>
        <v>100000</v>
      </c>
      <c r="S16">
        <f t="shared" si="1"/>
        <v>105.75975349369357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97.179657240267829</v>
      </c>
      <c r="AC16">
        <f t="shared" si="2"/>
        <v>89.385758602655301</v>
      </c>
      <c r="AE16">
        <f t="shared" si="3"/>
        <v>367.09246271484551</v>
      </c>
      <c r="AF16">
        <f t="shared" si="4"/>
        <v>-18.354623135742276</v>
      </c>
      <c r="AG16">
        <f t="shared" si="4"/>
        <v>-42.258872420681911</v>
      </c>
      <c r="AH16">
        <f t="shared" si="5"/>
        <v>-265.82647005114353</v>
      </c>
      <c r="AI16">
        <f t="shared" si="6"/>
        <v>40.652497107277838</v>
      </c>
      <c r="AJ16">
        <f t="shared" si="7"/>
        <v>7.7938986376125285</v>
      </c>
      <c r="AK16">
        <f t="shared" si="24"/>
        <v>3.1660142274175347</v>
      </c>
      <c r="AL16">
        <f t="shared" si="8"/>
        <v>51.612409972307901</v>
      </c>
      <c r="AN16">
        <f t="shared" si="9"/>
        <v>160.58574630397871</v>
      </c>
      <c r="AO16">
        <f t="shared" si="9"/>
        <v>-8.0292873151989355</v>
      </c>
      <c r="AP16">
        <f t="shared" si="9"/>
        <v>-18.486275951983444</v>
      </c>
      <c r="AQ16">
        <f t="shared" si="9"/>
        <v>-116.28662099138434</v>
      </c>
      <c r="AR16">
        <f t="shared" si="9"/>
        <v>17.783562045412001</v>
      </c>
      <c r="AS16">
        <f t="shared" si="9"/>
        <v>3.4094653430974833</v>
      </c>
      <c r="AT16">
        <f t="shared" si="9"/>
        <v>1.3849828290094679</v>
      </c>
      <c r="AU16">
        <f t="shared" si="9"/>
        <v>22.578010217518951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434.33773984843333</v>
      </c>
      <c r="P17">
        <f t="shared" si="22"/>
        <v>21.716886992421667</v>
      </c>
      <c r="Q17" s="4">
        <f t="shared" si="23"/>
        <v>50</v>
      </c>
      <c r="R17">
        <f t="shared" si="0"/>
        <v>100000</v>
      </c>
      <c r="S17">
        <f t="shared" si="1"/>
        <v>96.531724450018515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89.385758602655301</v>
      </c>
      <c r="AC17">
        <f t="shared" si="2"/>
        <v>80.511943192118338</v>
      </c>
      <c r="AE17">
        <f t="shared" si="3"/>
        <v>362.25785498089101</v>
      </c>
      <c r="AF17">
        <f t="shared" si="4"/>
        <v>-18.112892749044551</v>
      </c>
      <c r="AG17">
        <f t="shared" si="4"/>
        <v>-41.702323070901535</v>
      </c>
      <c r="AH17">
        <f t="shared" si="5"/>
        <v>-267.92125114712331</v>
      </c>
      <c r="AI17">
        <f t="shared" si="6"/>
        <v>34.52138801382165</v>
      </c>
      <c r="AJ17">
        <f t="shared" si="7"/>
        <v>8.8738154105369631</v>
      </c>
      <c r="AK17">
        <f t="shared" si="24"/>
        <v>5.9827239475161242</v>
      </c>
      <c r="AL17">
        <f t="shared" si="8"/>
        <v>49.377927371874733</v>
      </c>
      <c r="AN17">
        <f t="shared" si="9"/>
        <v>149.26140343331949</v>
      </c>
      <c r="AO17">
        <f t="shared" si="9"/>
        <v>-7.4630701716659749</v>
      </c>
      <c r="AP17">
        <f t="shared" si="9"/>
        <v>-17.182642646412191</v>
      </c>
      <c r="AQ17">
        <f t="shared" si="9"/>
        <v>-110.39181457622213</v>
      </c>
      <c r="AR17">
        <f t="shared" si="9"/>
        <v>14.223876039019215</v>
      </c>
      <c r="AS17">
        <f t="shared" si="9"/>
        <v>3.6562854987777511</v>
      </c>
      <c r="AT17">
        <f t="shared" si="9"/>
        <v>2.4650666934675329</v>
      </c>
      <c r="AU17">
        <f t="shared" si="9"/>
        <v>20.345228231264496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434.33773984843333</v>
      </c>
      <c r="P18">
        <f t="shared" si="22"/>
        <v>21.716886992421667</v>
      </c>
      <c r="Q18" s="4">
        <f t="shared" si="23"/>
        <v>50</v>
      </c>
      <c r="R18">
        <f t="shared" si="0"/>
        <v>100000</v>
      </c>
      <c r="S18">
        <f t="shared" si="1"/>
        <v>86.091223998514607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80.511943192118338</v>
      </c>
      <c r="AC18">
        <f t="shared" si="2"/>
        <v>70.853466510256055</v>
      </c>
      <c r="AE18">
        <f t="shared" si="3"/>
        <v>357.46192323879899</v>
      </c>
      <c r="AF18">
        <f t="shared" si="4"/>
        <v>-17.873096161939952</v>
      </c>
      <c r="AG18">
        <f t="shared" si="4"/>
        <v>-41.150226015765874</v>
      </c>
      <c r="AH18">
        <f t="shared" si="5"/>
        <v>-270.14764885330015</v>
      </c>
      <c r="AI18">
        <f t="shared" si="6"/>
        <v>28.290952207792998</v>
      </c>
      <c r="AJ18">
        <f t="shared" si="7"/>
        <v>9.6584766818622825</v>
      </c>
      <c r="AK18">
        <f t="shared" si="24"/>
        <v>9.0741766378099111</v>
      </c>
      <c r="AL18">
        <f t="shared" si="8"/>
        <v>47.023605527465193</v>
      </c>
      <c r="AN18">
        <f t="shared" si="9"/>
        <v>137.63697945357049</v>
      </c>
      <c r="AO18">
        <f t="shared" si="9"/>
        <v>-6.881848972678525</v>
      </c>
      <c r="AP18">
        <f t="shared" si="9"/>
        <v>-15.844464667242635</v>
      </c>
      <c r="AQ18">
        <f t="shared" si="9"/>
        <v>-104.01753019667152</v>
      </c>
      <c r="AR18">
        <f t="shared" si="9"/>
        <v>10.893135616977812</v>
      </c>
      <c r="AS18">
        <f t="shared" si="9"/>
        <v>3.7188955527612944</v>
      </c>
      <c r="AT18">
        <f t="shared" si="9"/>
        <v>3.4939169244662969</v>
      </c>
      <c r="AU18">
        <f t="shared" si="9"/>
        <v>18.105948094205402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434.33773984843333</v>
      </c>
      <c r="P19">
        <f t="shared" si="22"/>
        <v>21.716886992421667</v>
      </c>
      <c r="Q19" s="4">
        <f t="shared" si="23"/>
        <v>50</v>
      </c>
      <c r="R19">
        <f t="shared" si="0"/>
        <v>100000</v>
      </c>
      <c r="S19">
        <f t="shared" si="1"/>
        <v>73.885445366927129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70.853466510256055</v>
      </c>
      <c r="AC19">
        <f t="shared" si="2"/>
        <v>59.998396263209486</v>
      </c>
      <c r="AE19">
        <f t="shared" si="3"/>
        <v>352.70231773087443</v>
      </c>
      <c r="AF19">
        <f t="shared" si="4"/>
        <v>-17.635115886543719</v>
      </c>
      <c r="AG19">
        <f t="shared" si="4"/>
        <v>-40.602310756365952</v>
      </c>
      <c r="AH19">
        <f t="shared" si="5"/>
        <v>-272.8259984845277</v>
      </c>
      <c r="AI19">
        <f t="shared" si="6"/>
        <v>21.638892603437057</v>
      </c>
      <c r="AJ19">
        <f t="shared" si="7"/>
        <v>10.855070247046569</v>
      </c>
      <c r="AK19">
        <f t="shared" si="24"/>
        <v>9.0520309043072853</v>
      </c>
      <c r="AL19">
        <f t="shared" si="8"/>
        <v>41.545993754790913</v>
      </c>
      <c r="AN19">
        <f t="shared" si="9"/>
        <v>126.51792721459495</v>
      </c>
      <c r="AO19">
        <f t="shared" si="9"/>
        <v>-6.3258963607297467</v>
      </c>
      <c r="AP19">
        <f t="shared" si="9"/>
        <v>-14.564463965155859</v>
      </c>
      <c r="AQ19">
        <f t="shared" si="9"/>
        <v>-97.865474887105137</v>
      </c>
      <c r="AR19">
        <f t="shared" si="9"/>
        <v>7.7620920016042083</v>
      </c>
      <c r="AS19">
        <f t="shared" si="9"/>
        <v>3.8938246741919085</v>
      </c>
      <c r="AT19">
        <f t="shared" si="9"/>
        <v>3.2470560286175352</v>
      </c>
      <c r="AU19">
        <f t="shared" si="9"/>
        <v>14.902972704413653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434.33773984843333</v>
      </c>
      <c r="P20">
        <f t="shared" si="22"/>
        <v>21.716886992421667</v>
      </c>
      <c r="Q20" s="4">
        <f t="shared" si="23"/>
        <v>50</v>
      </c>
      <c r="R20">
        <f t="shared" si="0"/>
        <v>100000</v>
      </c>
      <c r="S20">
        <f t="shared" si="1"/>
        <v>57.572217765539513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59.998396263209486</v>
      </c>
      <c r="AC20">
        <f t="shared" si="2"/>
        <v>46.124974346354662</v>
      </c>
      <c r="AE20">
        <f t="shared" si="3"/>
        <v>347.97716478023392</v>
      </c>
      <c r="AF20">
        <f t="shared" si="4"/>
        <v>-17.398858239011695</v>
      </c>
      <c r="AG20">
        <f t="shared" si="4"/>
        <v>-40.058361599162915</v>
      </c>
      <c r="AH20">
        <f t="shared" si="5"/>
        <v>-275.85209927875025</v>
      </c>
      <c r="AI20">
        <f t="shared" si="6"/>
        <v>14.667845663309038</v>
      </c>
      <c r="AJ20">
        <f t="shared" si="7"/>
        <v>13.873421916854824</v>
      </c>
      <c r="AK20">
        <f t="shared" si="24"/>
        <v>1.6794798220590563</v>
      </c>
      <c r="AL20">
        <f t="shared" si="8"/>
        <v>30.220747402222919</v>
      </c>
      <c r="AN20">
        <f t="shared" si="9"/>
        <v>118.3941634674201</v>
      </c>
      <c r="AO20">
        <f t="shared" si="9"/>
        <v>-5.9197081733710046</v>
      </c>
      <c r="AP20">
        <f t="shared" si="9"/>
        <v>-13.629274249658224</v>
      </c>
      <c r="AQ20">
        <f t="shared" si="9"/>
        <v>-93.854660133993065</v>
      </c>
      <c r="AR20">
        <f t="shared" si="9"/>
        <v>4.9905209103978034</v>
      </c>
      <c r="AS20">
        <f t="shared" si="9"/>
        <v>4.7202297981649028</v>
      </c>
      <c r="AT20">
        <f t="shared" si="9"/>
        <v>0.57141855477405235</v>
      </c>
      <c r="AU20">
        <f t="shared" si="9"/>
        <v>10.282169263336758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434.33773984843333</v>
      </c>
      <c r="P21">
        <f t="shared" si="22"/>
        <v>21.716886992421667</v>
      </c>
      <c r="Q21" s="4">
        <f t="shared" si="23"/>
        <v>50</v>
      </c>
      <c r="R21">
        <f t="shared" si="0"/>
        <v>100000</v>
      </c>
      <c r="S21">
        <f t="shared" si="1"/>
        <v>38.532468443157853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46.124974346354662</v>
      </c>
      <c r="AC21">
        <f t="shared" si="2"/>
        <v>30.454471083011612</v>
      </c>
      <c r="AE21">
        <f t="shared" si="3"/>
        <v>343.28260485018376</v>
      </c>
      <c r="AF21">
        <f t="shared" si="4"/>
        <v>-17.164130242509188</v>
      </c>
      <c r="AG21">
        <f t="shared" si="4"/>
        <v>-39.517934242828609</v>
      </c>
      <c r="AH21">
        <f t="shared" si="5"/>
        <v>-279.68748068535547</v>
      </c>
      <c r="AI21">
        <f t="shared" si="6"/>
        <v>6.9130596794904591</v>
      </c>
      <c r="AJ21">
        <f t="shared" si="7"/>
        <v>15.670503263343051</v>
      </c>
      <c r="AK21">
        <f t="shared" si="24"/>
        <v>0.5955895183264468</v>
      </c>
      <c r="AL21">
        <f t="shared" si="8"/>
        <v>23.179152461159955</v>
      </c>
      <c r="AN21">
        <f t="shared" si="9"/>
        <v>111.09760088279383</v>
      </c>
      <c r="AO21">
        <f t="shared" si="9"/>
        <v>-5.5548800441396917</v>
      </c>
      <c r="AP21">
        <f t="shared" si="9"/>
        <v>-12.789310102497943</v>
      </c>
      <c r="AQ21">
        <f t="shared" si="9"/>
        <v>-90.51611605737061</v>
      </c>
      <c r="AR21">
        <f t="shared" si="9"/>
        <v>2.2372946787855703</v>
      </c>
      <c r="AS21">
        <f t="shared" si="9"/>
        <v>5.0714929698904978</v>
      </c>
      <c r="AT21">
        <f t="shared" si="9"/>
        <v>0.1927524601075678</v>
      </c>
      <c r="AU21">
        <f t="shared" si="9"/>
        <v>7.5015401087836349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434.33773984843333</v>
      </c>
      <c r="P22">
        <f t="shared" si="22"/>
        <v>21.716886992421667</v>
      </c>
      <c r="Q22" s="4">
        <f t="shared" si="23"/>
        <v>50</v>
      </c>
      <c r="R22">
        <f t="shared" si="0"/>
        <v>100000</v>
      </c>
      <c r="S22">
        <f t="shared" si="1"/>
        <v>18.79449693903782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30.454471083011612</v>
      </c>
      <c r="AC22">
        <f t="shared" si="2"/>
        <v>14.652388980860096</v>
      </c>
      <c r="AE22">
        <f t="shared" si="3"/>
        <v>338.61430470682615</v>
      </c>
      <c r="AF22">
        <f t="shared" si="4"/>
        <v>-16.930715235341307</v>
      </c>
      <c r="AG22">
        <f t="shared" si="4"/>
        <v>-38.980529855060389</v>
      </c>
      <c r="AH22">
        <f t="shared" si="5"/>
        <v>-284.45009067988036</v>
      </c>
      <c r="AI22">
        <f t="shared" si="6"/>
        <v>-1.7470310634559496</v>
      </c>
      <c r="AJ22">
        <f t="shared" si="7"/>
        <v>15.802082102151516</v>
      </c>
      <c r="AK22">
        <f t="shared" si="24"/>
        <v>7.3948992716444257</v>
      </c>
      <c r="AL22">
        <f t="shared" si="8"/>
        <v>21.449950310339993</v>
      </c>
      <c r="AN22">
        <f t="shared" si="9"/>
        <v>102.41755570877451</v>
      </c>
      <c r="AO22">
        <f t="shared" si="9"/>
        <v>-5.1208777854387257</v>
      </c>
      <c r="AP22">
        <f t="shared" si="9"/>
        <v>-11.790082499452406</v>
      </c>
      <c r="AQ22">
        <f t="shared" si="9"/>
        <v>-86.035003848392705</v>
      </c>
      <c r="AR22">
        <f t="shared" si="9"/>
        <v>-0.52840842450933911</v>
      </c>
      <c r="AS22">
        <f t="shared" si="9"/>
        <v>4.7795104976824856</v>
      </c>
      <c r="AT22">
        <f t="shared" si="9"/>
        <v>2.2366671980091075</v>
      </c>
      <c r="AU22">
        <f t="shared" si="9"/>
        <v>6.4877692711822545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434.33773984843333</v>
      </c>
      <c r="P23">
        <f t="shared" si="22"/>
        <v>21.716886992421667</v>
      </c>
      <c r="Q23" s="4">
        <f t="shared" si="23"/>
        <v>50</v>
      </c>
      <c r="R23">
        <f t="shared" si="0"/>
        <v>100000</v>
      </c>
      <c r="S23">
        <f t="shared" si="1"/>
        <v>19.055886534633387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14.652388980860096</v>
      </c>
      <c r="AC23">
        <f t="shared" si="2"/>
        <v>14.652388980860096</v>
      </c>
      <c r="AE23">
        <f t="shared" si="3"/>
        <v>333.96953228916254</v>
      </c>
      <c r="AF23">
        <f t="shared" si="4"/>
        <v>-16.69847661445813</v>
      </c>
      <c r="AG23">
        <f t="shared" si="4"/>
        <v>-38.445833927038521</v>
      </c>
      <c r="AH23">
        <f t="shared" si="5"/>
        <v>-289.78125894251889</v>
      </c>
      <c r="AI23">
        <f t="shared" si="6"/>
        <v>-10.956037194852968</v>
      </c>
      <c r="AJ23">
        <f t="shared" si="7"/>
        <v>0</v>
      </c>
      <c r="AK23">
        <f t="shared" si="24"/>
        <v>23.234641125889521</v>
      </c>
      <c r="AL23">
        <f t="shared" si="8"/>
        <v>12.278603931036553</v>
      </c>
      <c r="AN23">
        <f t="shared" si="9"/>
        <v>91.505294045762511</v>
      </c>
      <c r="AO23">
        <f t="shared" si="9"/>
        <v>-4.5752647022881261</v>
      </c>
      <c r="AP23">
        <f t="shared" si="9"/>
        <v>-10.533887071118231</v>
      </c>
      <c r="AQ23">
        <f t="shared" si="9"/>
        <v>-79.398019114891909</v>
      </c>
      <c r="AR23">
        <f t="shared" si="9"/>
        <v>-3.001876842535748</v>
      </c>
      <c r="AS23">
        <f t="shared" si="9"/>
        <v>0</v>
      </c>
      <c r="AT23">
        <f t="shared" si="9"/>
        <v>6.3661276335574275</v>
      </c>
      <c r="AU23">
        <f t="shared" si="9"/>
        <v>3.364250791021679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8">
        <f t="shared" ref="AN25:AU25" si="25">SUM(AN3:AN23)</f>
        <v>4146.8408462647958</v>
      </c>
      <c r="AO25" s="8">
        <f t="shared" si="25"/>
        <v>-533.0953471995648</v>
      </c>
      <c r="AP25" s="8">
        <f t="shared" si="25"/>
        <v>-827.3751467823032</v>
      </c>
      <c r="AQ25" s="8">
        <f t="shared" si="25"/>
        <v>-2818.009727404466</v>
      </c>
      <c r="AR25" s="8">
        <f t="shared" si="25"/>
        <v>-31.63937512153873</v>
      </c>
      <c r="AS25" s="8">
        <f t="shared" si="25"/>
        <v>-52.476067989200473</v>
      </c>
      <c r="AT25" s="8">
        <f t="shared" si="25"/>
        <v>84.115443110739392</v>
      </c>
      <c r="AU25" s="9">
        <f t="shared" si="25"/>
        <v>2.1804780203638074E-13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18F3F-7B78-4B99-8732-817408B14C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493.44758103889575</v>
      </c>
      <c r="K3">
        <v>1</v>
      </c>
      <c r="L3" s="2">
        <v>0</v>
      </c>
      <c r="O3">
        <f>$C$3</f>
        <v>493.44758103889575</v>
      </c>
      <c r="P3">
        <f>O3*B5</f>
        <v>394.7580648311166</v>
      </c>
      <c r="Q3" s="4">
        <f>B8</f>
        <v>400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493.44758103889575</v>
      </c>
      <c r="AF3">
        <f t="shared" ref="AF3:AG23" si="4">-$Z3*P3</f>
        <v>-394.7580648311166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-301.31048379222085</v>
      </c>
      <c r="AJ3">
        <f t="shared" ref="AJ3:AJ23" si="7">AB3-AC3</f>
        <v>-4.5474735088646412E-13</v>
      </c>
      <c r="AL3">
        <f t="shared" ref="AL3:AL23" si="8">SUM(AI3:AK3)</f>
        <v>-301.31048379222131</v>
      </c>
      <c r="AN3">
        <f t="shared" ref="AN3:AU23" si="9">AE3*$K3</f>
        <v>493.44758103889575</v>
      </c>
      <c r="AO3">
        <f t="shared" si="9"/>
        <v>-394.7580648311166</v>
      </c>
      <c r="AP3">
        <f t="shared" si="9"/>
        <v>-400</v>
      </c>
      <c r="AQ3">
        <f t="shared" si="9"/>
        <v>0</v>
      </c>
      <c r="AR3">
        <f t="shared" si="9"/>
        <v>-301.31048379222085</v>
      </c>
      <c r="AS3">
        <f t="shared" si="9"/>
        <v>-4.5474735088646412E-13</v>
      </c>
      <c r="AT3">
        <f t="shared" si="9"/>
        <v>0</v>
      </c>
      <c r="AU3">
        <f t="shared" si="9"/>
        <v>-301.31048379222131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-63.648906233910566</v>
      </c>
      <c r="AK4">
        <f>H4*SUM(AB4, AE4:AF4)</f>
        <v>2.9967850423417986E-14</v>
      </c>
      <c r="AL4">
        <f t="shared" si="8"/>
        <v>-363.44890623391046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-59.713768865663347</v>
      </c>
      <c r="AT4">
        <f t="shared" si="9"/>
        <v>2.8115067476703239E-14</v>
      </c>
      <c r="AU4">
        <f t="shared" si="9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493.44758103889575</v>
      </c>
      <c r="P5">
        <f t="shared" ref="P5:P23" si="22">O5*$C$5</f>
        <v>24.672379051944787</v>
      </c>
      <c r="Q5" s="4">
        <f t="shared" ref="Q5:Q23" si="23">$C$8</f>
        <v>50</v>
      </c>
      <c r="R5">
        <f t="shared" si="0"/>
        <v>100000</v>
      </c>
      <c r="S5">
        <f t="shared" si="1"/>
        <v>126.60041497294324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63.648906233911021</v>
      </c>
      <c r="AC5">
        <f t="shared" si="2"/>
        <v>123.32457668444567</v>
      </c>
      <c r="AE5">
        <f t="shared" si="3"/>
        <v>480.6794200523841</v>
      </c>
      <c r="AF5">
        <f t="shared" si="4"/>
        <v>-24.033971002619204</v>
      </c>
      <c r="AG5">
        <f t="shared" si="4"/>
        <v>-48.706229245300001</v>
      </c>
      <c r="AH5">
        <f t="shared" si="5"/>
        <v>-300.73950939999997</v>
      </c>
      <c r="AI5">
        <f t="shared" si="6"/>
        <v>107.19971040446495</v>
      </c>
      <c r="AJ5">
        <f t="shared" si="7"/>
        <v>-59.675670450534653</v>
      </c>
      <c r="AK5">
        <f>H5*SUM(AB5, AE5:AF5)</f>
        <v>44.953432296509604</v>
      </c>
      <c r="AL5">
        <f t="shared" si="8"/>
        <v>92.477472250439902</v>
      </c>
      <c r="AN5">
        <f t="shared" si="9"/>
        <v>415.09672733675529</v>
      </c>
      <c r="AO5">
        <f t="shared" si="9"/>
        <v>-20.754836366837765</v>
      </c>
      <c r="AP5">
        <f t="shared" si="9"/>
        <v>-42.060873665934082</v>
      </c>
      <c r="AQ5">
        <f t="shared" si="9"/>
        <v>-259.70736612604884</v>
      </c>
      <c r="AR5">
        <f t="shared" si="9"/>
        <v>92.573651177934622</v>
      </c>
      <c r="AS5">
        <f t="shared" si="9"/>
        <v>-51.533671865843772</v>
      </c>
      <c r="AT5">
        <f t="shared" si="9"/>
        <v>38.82009890667252</v>
      </c>
      <c r="AU5">
        <f t="shared" si="9"/>
        <v>79.860078218763363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493.44758103889575</v>
      </c>
      <c r="P6">
        <f t="shared" si="22"/>
        <v>24.672379051944787</v>
      </c>
      <c r="Q6" s="4">
        <f t="shared" si="23"/>
        <v>50</v>
      </c>
      <c r="R6">
        <f t="shared" si="0"/>
        <v>100000</v>
      </c>
      <c r="S6">
        <f t="shared" si="1"/>
        <v>185.13316628050592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123.32457668444567</v>
      </c>
      <c r="AC6">
        <f t="shared" si="2"/>
        <v>177.97955711356144</v>
      </c>
      <c r="AE6">
        <f t="shared" si="3"/>
        <v>474.38059693201768</v>
      </c>
      <c r="AF6">
        <f t="shared" si="4"/>
        <v>-23.719029846600883</v>
      </c>
      <c r="AG6">
        <f t="shared" si="4"/>
        <v>-48.067982817269588</v>
      </c>
      <c r="AH6">
        <f t="shared" si="5"/>
        <v>-302.36827115482237</v>
      </c>
      <c r="AI6">
        <f t="shared" si="6"/>
        <v>100.22531311332483</v>
      </c>
      <c r="AJ6">
        <f t="shared" si="7"/>
        <v>-54.654980429115767</v>
      </c>
      <c r="AK6">
        <f>H6*SUM(AB6, AE6:AF6)</f>
        <v>62.449692442161037</v>
      </c>
      <c r="AL6">
        <f t="shared" si="8"/>
        <v>108.0200251263701</v>
      </c>
      <c r="AN6">
        <f t="shared" si="9"/>
        <v>369.46004673677351</v>
      </c>
      <c r="AO6">
        <f t="shared" si="9"/>
        <v>-18.473002336838675</v>
      </c>
      <c r="AP6">
        <f t="shared" si="9"/>
        <v>-37.436605318737087</v>
      </c>
      <c r="AQ6">
        <f t="shared" si="9"/>
        <v>-235.49233740811576</v>
      </c>
      <c r="AR6">
        <f t="shared" si="9"/>
        <v>78.058101673081964</v>
      </c>
      <c r="AS6">
        <f t="shared" si="9"/>
        <v>-42.566731764183722</v>
      </c>
      <c r="AT6">
        <f t="shared" si="9"/>
        <v>48.63745785050402</v>
      </c>
      <c r="AU6">
        <f t="shared" si="9"/>
        <v>84.128827759402256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493.44758103889575</v>
      </c>
      <c r="P7">
        <f t="shared" si="22"/>
        <v>24.672379051944787</v>
      </c>
      <c r="Q7" s="4">
        <f t="shared" si="23"/>
        <v>50</v>
      </c>
      <c r="R7">
        <f t="shared" si="0"/>
        <v>100000</v>
      </c>
      <c r="S7">
        <f t="shared" si="1"/>
        <v>233.34540333229216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177.97955711356144</v>
      </c>
      <c r="AC7">
        <f t="shared" si="2"/>
        <v>221.37444571381548</v>
      </c>
      <c r="AE7">
        <f t="shared" si="3"/>
        <v>468.13300447042297</v>
      </c>
      <c r="AF7">
        <f t="shared" si="4"/>
        <v>-23.406650223521151</v>
      </c>
      <c r="AG7">
        <f t="shared" si="4"/>
        <v>-47.434927483566149</v>
      </c>
      <c r="AH7">
        <f t="shared" si="5"/>
        <v>-304.75101106148918</v>
      </c>
      <c r="AI7">
        <f t="shared" si="6"/>
        <v>92.540415701846541</v>
      </c>
      <c r="AJ7">
        <f t="shared" si="7"/>
        <v>-43.394888600254035</v>
      </c>
      <c r="AK7">
        <f>H7*SUM(AB7, AE7:AF7)</f>
        <v>65.197308919440502</v>
      </c>
      <c r="AL7">
        <f t="shared" si="8"/>
        <v>114.34283602103301</v>
      </c>
      <c r="AN7">
        <f t="shared" si="9"/>
        <v>330.03915807119597</v>
      </c>
      <c r="AO7">
        <f t="shared" si="9"/>
        <v>-16.501957903559799</v>
      </c>
      <c r="AP7">
        <f t="shared" si="9"/>
        <v>-33.442170025065018</v>
      </c>
      <c r="AQ7">
        <f t="shared" si="9"/>
        <v>-214.8529715948159</v>
      </c>
      <c r="AR7">
        <f t="shared" si="9"/>
        <v>65.242058547755263</v>
      </c>
      <c r="AS7">
        <f t="shared" si="9"/>
        <v>-30.593896096736451</v>
      </c>
      <c r="AT7">
        <f t="shared" si="9"/>
        <v>45.964853447198728</v>
      </c>
      <c r="AU7">
        <f t="shared" si="9"/>
        <v>80.61301589821754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493.44758103889575</v>
      </c>
      <c r="P8">
        <f t="shared" si="22"/>
        <v>24.672379051944787</v>
      </c>
      <c r="Q8" s="4">
        <f t="shared" si="23"/>
        <v>50</v>
      </c>
      <c r="R8">
        <f t="shared" si="0"/>
        <v>100000</v>
      </c>
      <c r="S8">
        <f t="shared" si="1"/>
        <v>267.13325124160582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221.37444571381548</v>
      </c>
      <c r="AC8">
        <f t="shared" si="2"/>
        <v>250.07378244381468</v>
      </c>
      <c r="AE8">
        <f t="shared" si="3"/>
        <v>461.93539162423906</v>
      </c>
      <c r="AF8">
        <f t="shared" si="4"/>
        <v>-23.096769581211955</v>
      </c>
      <c r="AG8">
        <f t="shared" si="4"/>
        <v>-46.806936478611213</v>
      </c>
      <c r="AH8">
        <f t="shared" si="5"/>
        <v>-307.28346023854152</v>
      </c>
      <c r="AI8">
        <f t="shared" si="6"/>
        <v>84.748225325874387</v>
      </c>
      <c r="AJ8">
        <f t="shared" si="7"/>
        <v>-28.699336729999203</v>
      </c>
      <c r="AK8">
        <f t="shared" ref="AK8:AK23" si="24">H8*SUM(AB8:AB8, AE8:AF8)</f>
        <v>47.865447412371097</v>
      </c>
      <c r="AL8">
        <f t="shared" si="8"/>
        <v>103.91433600824628</v>
      </c>
      <c r="AN8">
        <f t="shared" si="9"/>
        <v>303.6547968834418</v>
      </c>
      <c r="AO8">
        <f t="shared" si="9"/>
        <v>-15.182739844172094</v>
      </c>
      <c r="AP8">
        <f t="shared" si="9"/>
        <v>-30.768698495201093</v>
      </c>
      <c r="AQ8">
        <f t="shared" si="9"/>
        <v>-201.99382510244396</v>
      </c>
      <c r="AR8">
        <f t="shared" si="9"/>
        <v>55.7095334416247</v>
      </c>
      <c r="AS8">
        <f t="shared" si="9"/>
        <v>-18.865606367148349</v>
      </c>
      <c r="AT8">
        <f t="shared" si="9"/>
        <v>31.464514248697679</v>
      </c>
      <c r="AU8">
        <f t="shared" si="9"/>
        <v>68.308441323174023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493.44758103889575</v>
      </c>
      <c r="P9">
        <f t="shared" si="22"/>
        <v>24.672379051944787</v>
      </c>
      <c r="Q9" s="4">
        <f t="shared" si="23"/>
        <v>50</v>
      </c>
      <c r="R9">
        <f t="shared" si="0"/>
        <v>100000</v>
      </c>
      <c r="S9">
        <f t="shared" si="1"/>
        <v>290.63117867559521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250.07378244381468</v>
      </c>
      <c r="AC9">
        <f t="shared" si="2"/>
        <v>268.44847565126747</v>
      </c>
      <c r="AE9">
        <f t="shared" si="3"/>
        <v>455.78472188476229</v>
      </c>
      <c r="AF9">
        <f t="shared" si="4"/>
        <v>-22.789236094238117</v>
      </c>
      <c r="AG9">
        <f t="shared" si="4"/>
        <v>-46.183702119398504</v>
      </c>
      <c r="AH9">
        <f t="shared" si="5"/>
        <v>-310.32998885319233</v>
      </c>
      <c r="AI9">
        <f t="shared" si="6"/>
        <v>76.481794817933348</v>
      </c>
      <c r="AJ9">
        <f t="shared" si="7"/>
        <v>-18.374693207452793</v>
      </c>
      <c r="AK9">
        <f t="shared" si="24"/>
        <v>35.656215801832488</v>
      </c>
      <c r="AL9">
        <f t="shared" si="8"/>
        <v>93.763317412313043</v>
      </c>
      <c r="AN9">
        <f t="shared" si="9"/>
        <v>284.74779819705265</v>
      </c>
      <c r="AO9">
        <f t="shared" si="9"/>
        <v>-14.237389909852634</v>
      </c>
      <c r="AP9">
        <f t="shared" si="9"/>
        <v>-28.852892296842324</v>
      </c>
      <c r="AQ9">
        <f t="shared" si="9"/>
        <v>-193.8761366880662</v>
      </c>
      <c r="AR9">
        <f t="shared" si="9"/>
        <v>47.781379302291512</v>
      </c>
      <c r="AS9">
        <f t="shared" si="9"/>
        <v>-11.479440143874298</v>
      </c>
      <c r="AT9">
        <f t="shared" si="9"/>
        <v>22.275930837755865</v>
      </c>
      <c r="AU9">
        <f t="shared" si="9"/>
        <v>58.577869996173078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493.44758103889575</v>
      </c>
      <c r="P10">
        <f t="shared" si="22"/>
        <v>24.672379051944787</v>
      </c>
      <c r="Q10" s="4">
        <f t="shared" si="23"/>
        <v>50</v>
      </c>
      <c r="R10">
        <f t="shared" si="0"/>
        <v>100000</v>
      </c>
      <c r="S10">
        <f t="shared" si="1"/>
        <v>308.6087787141571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268.44847565126747</v>
      </c>
      <c r="AC10">
        <f t="shared" si="2"/>
        <v>281.23505080984683</v>
      </c>
      <c r="AE10">
        <f t="shared" si="3"/>
        <v>449.67857396567217</v>
      </c>
      <c r="AF10">
        <f t="shared" si="4"/>
        <v>-22.483928698283609</v>
      </c>
      <c r="AG10">
        <f t="shared" si="4"/>
        <v>-45.564979062104925</v>
      </c>
      <c r="AH10">
        <f t="shared" si="5"/>
        <v>-313.77207219919342</v>
      </c>
      <c r="AI10">
        <f t="shared" si="6"/>
        <v>67.857594006090267</v>
      </c>
      <c r="AJ10">
        <f t="shared" si="7"/>
        <v>-12.786575158579353</v>
      </c>
      <c r="AK10">
        <f t="shared" si="24"/>
        <v>36.521263848229445</v>
      </c>
      <c r="AL10">
        <f t="shared" si="8"/>
        <v>91.592282695740352</v>
      </c>
      <c r="AN10">
        <f t="shared" si="9"/>
        <v>266.91974531554087</v>
      </c>
      <c r="AO10">
        <f t="shared" si="9"/>
        <v>-13.345987265777044</v>
      </c>
      <c r="AP10">
        <f t="shared" si="9"/>
        <v>-27.046413395478886</v>
      </c>
      <c r="AQ10">
        <f t="shared" si="9"/>
        <v>-186.24850381448621</v>
      </c>
      <c r="AR10">
        <f t="shared" si="9"/>
        <v>40.278840839798768</v>
      </c>
      <c r="AS10">
        <f t="shared" si="9"/>
        <v>-7.5898421280942898</v>
      </c>
      <c r="AT10">
        <f t="shared" si="9"/>
        <v>21.678254222793459</v>
      </c>
      <c r="AU10">
        <f t="shared" si="9"/>
        <v>54.367252934497934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7">
        <f>AU25</f>
        <v>1.3500311979441904E-13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493.44758103889575</v>
      </c>
      <c r="P11">
        <f t="shared" si="22"/>
        <v>24.672379051944787</v>
      </c>
      <c r="Q11" s="4">
        <f t="shared" si="23"/>
        <v>50</v>
      </c>
      <c r="R11">
        <f t="shared" si="0"/>
        <v>100000</v>
      </c>
      <c r="S11">
        <f t="shared" si="1"/>
        <v>320.5980588632633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281.23505080984683</v>
      </c>
      <c r="AC11">
        <f t="shared" si="2"/>
        <v>288.21933440035946</v>
      </c>
      <c r="AE11">
        <f t="shared" si="3"/>
        <v>443.61196032430126</v>
      </c>
      <c r="AF11">
        <f t="shared" si="4"/>
        <v>-22.180598016215065</v>
      </c>
      <c r="AG11">
        <f t="shared" si="4"/>
        <v>-44.950261929578069</v>
      </c>
      <c r="AH11">
        <f t="shared" si="5"/>
        <v>-318.13468381161664</v>
      </c>
      <c r="AI11">
        <f t="shared" si="6"/>
        <v>58.346416566891492</v>
      </c>
      <c r="AJ11">
        <f t="shared" si="7"/>
        <v>-6.9842835905126321</v>
      </c>
      <c r="AK11">
        <f t="shared" si="24"/>
        <v>36.187320275573548</v>
      </c>
      <c r="AL11">
        <f t="shared" si="8"/>
        <v>87.5494532519524</v>
      </c>
      <c r="AN11">
        <f t="shared" si="9"/>
        <v>250.42199812790193</v>
      </c>
      <c r="AO11">
        <f t="shared" si="9"/>
        <v>-12.521099906395097</v>
      </c>
      <c r="AP11">
        <f t="shared" si="9"/>
        <v>-25.37473155716641</v>
      </c>
      <c r="AQ11">
        <f t="shared" si="9"/>
        <v>-179.58921381572384</v>
      </c>
      <c r="AR11">
        <f t="shared" si="9"/>
        <v>32.936952848616599</v>
      </c>
      <c r="AS11">
        <f t="shared" si="9"/>
        <v>-3.9426760517220405</v>
      </c>
      <c r="AT11">
        <f t="shared" si="9"/>
        <v>20.427990813589975</v>
      </c>
      <c r="AU11">
        <f t="shared" si="9"/>
        <v>49.422267610484525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493.44758103889575</v>
      </c>
      <c r="P12">
        <f t="shared" si="22"/>
        <v>24.672379051944787</v>
      </c>
      <c r="Q12" s="4">
        <f t="shared" si="23"/>
        <v>50</v>
      </c>
      <c r="R12">
        <f t="shared" si="0"/>
        <v>100000</v>
      </c>
      <c r="S12">
        <f t="shared" si="1"/>
        <v>326.60366415505104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288.21933440035946</v>
      </c>
      <c r="AC12">
        <f t="shared" si="2"/>
        <v>289.62548832874199</v>
      </c>
      <c r="AE12">
        <f t="shared" si="3"/>
        <v>437.57928127585103</v>
      </c>
      <c r="AF12">
        <f t="shared" si="4"/>
        <v>-21.878964063792552</v>
      </c>
      <c r="AG12">
        <f t="shared" si="4"/>
        <v>-44.33898331759773</v>
      </c>
      <c r="AH12">
        <f t="shared" si="5"/>
        <v>-323.55198536910297</v>
      </c>
      <c r="AI12">
        <f t="shared" si="6"/>
        <v>47.809348525357791</v>
      </c>
      <c r="AJ12">
        <f t="shared" si="7"/>
        <v>-1.4061539283825368</v>
      </c>
      <c r="AK12">
        <f t="shared" si="24"/>
        <v>36.53342991868449</v>
      </c>
      <c r="AL12">
        <f t="shared" si="8"/>
        <v>82.936624515659744</v>
      </c>
      <c r="AN12">
        <f t="shared" si="9"/>
        <v>234.82888998513221</v>
      </c>
      <c r="AO12">
        <f t="shared" si="9"/>
        <v>-11.741444499256609</v>
      </c>
      <c r="AP12">
        <f t="shared" si="9"/>
        <v>-23.794714880426373</v>
      </c>
      <c r="AQ12">
        <f t="shared" si="9"/>
        <v>-173.63562862295259</v>
      </c>
      <c r="AR12">
        <f t="shared" si="9"/>
        <v>25.657101982496627</v>
      </c>
      <c r="AS12">
        <f t="shared" si="9"/>
        <v>-0.75461883201490476</v>
      </c>
      <c r="AT12">
        <f t="shared" si="9"/>
        <v>19.605829531371274</v>
      </c>
      <c r="AU12">
        <f t="shared" si="9"/>
        <v>44.508312681852999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493.44758103889575</v>
      </c>
      <c r="P13">
        <f t="shared" si="22"/>
        <v>24.672379051944787</v>
      </c>
      <c r="Q13" s="4">
        <f t="shared" si="23"/>
        <v>50</v>
      </c>
      <c r="R13">
        <f t="shared" si="0"/>
        <v>100000</v>
      </c>
      <c r="S13">
        <f t="shared" si="1"/>
        <v>326.51325284434898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289.62548832874199</v>
      </c>
      <c r="AC13">
        <f t="shared" si="2"/>
        <v>285.57362035266488</v>
      </c>
      <c r="AE13">
        <f t="shared" si="3"/>
        <v>431.57700627459019</v>
      </c>
      <c r="AF13">
        <f t="shared" si="4"/>
        <v>-21.578850313729511</v>
      </c>
      <c r="AG13">
        <f t="shared" si="4"/>
        <v>-43.730785483430239</v>
      </c>
      <c r="AH13">
        <f t="shared" si="5"/>
        <v>-329.61600198302148</v>
      </c>
      <c r="AI13">
        <f t="shared" si="6"/>
        <v>36.651368494408985</v>
      </c>
      <c r="AJ13">
        <f t="shared" si="7"/>
        <v>4.0518679760771192</v>
      </c>
      <c r="AK13">
        <f t="shared" si="24"/>
        <v>36.170542409772459</v>
      </c>
      <c r="AL13">
        <f t="shared" si="8"/>
        <v>76.873778880258556</v>
      </c>
      <c r="AN13">
        <f t="shared" si="9"/>
        <v>220.22225168889048</v>
      </c>
      <c r="AO13">
        <f t="shared" si="9"/>
        <v>-11.011112584444524</v>
      </c>
      <c r="AP13">
        <f t="shared" si="9"/>
        <v>-22.314655107360995</v>
      </c>
      <c r="AQ13">
        <f t="shared" si="9"/>
        <v>-168.19426682617629</v>
      </c>
      <c r="AR13">
        <f t="shared" si="9"/>
        <v>18.702217170908686</v>
      </c>
      <c r="AS13">
        <f t="shared" si="9"/>
        <v>2.0675603108245273</v>
      </c>
      <c r="AT13">
        <f t="shared" si="9"/>
        <v>18.456864426230631</v>
      </c>
      <c r="AU13">
        <f t="shared" si="9"/>
        <v>39.226641907963838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493.44758103889575</v>
      </c>
      <c r="P14">
        <f t="shared" si="22"/>
        <v>24.672379051944787</v>
      </c>
      <c r="Q14" s="4">
        <f t="shared" si="23"/>
        <v>50</v>
      </c>
      <c r="R14">
        <f t="shared" si="0"/>
        <v>100000</v>
      </c>
      <c r="S14">
        <f t="shared" si="1"/>
        <v>319.99790481189348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285.57362035266488</v>
      </c>
      <c r="AC14">
        <f t="shared" si="2"/>
        <v>275.99836341378978</v>
      </c>
      <c r="AE14">
        <f t="shared" si="3"/>
        <v>425.59880158367457</v>
      </c>
      <c r="AF14">
        <f t="shared" si="4"/>
        <v>-21.279940079183728</v>
      </c>
      <c r="AG14">
        <f t="shared" si="4"/>
        <v>-43.125026642913767</v>
      </c>
      <c r="AH14">
        <f t="shared" si="5"/>
        <v>-336.90197136434654</v>
      </c>
      <c r="AI14">
        <f t="shared" si="6"/>
        <v>24.291863497230509</v>
      </c>
      <c r="AJ14">
        <f t="shared" si="7"/>
        <v>9.5752569388750999</v>
      </c>
      <c r="AK14">
        <f t="shared" si="24"/>
        <v>35.460473567457804</v>
      </c>
      <c r="AL14">
        <f t="shared" si="8"/>
        <v>69.327594003563405</v>
      </c>
      <c r="AN14">
        <f t="shared" si="9"/>
        <v>206.55481553975264</v>
      </c>
      <c r="AO14">
        <f t="shared" si="9"/>
        <v>-10.327740776987632</v>
      </c>
      <c r="AP14">
        <f t="shared" si="9"/>
        <v>-20.929762701934401</v>
      </c>
      <c r="AQ14">
        <f t="shared" si="9"/>
        <v>-163.50780192800937</v>
      </c>
      <c r="AR14">
        <f t="shared" si="9"/>
        <v>11.789510132821217</v>
      </c>
      <c r="AS14">
        <f t="shared" si="9"/>
        <v>4.6471358081731715</v>
      </c>
      <c r="AT14">
        <f t="shared" si="9"/>
        <v>17.209944082134559</v>
      </c>
      <c r="AU14">
        <f t="shared" si="9"/>
        <v>33.646590023128944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493.44758103889575</v>
      </c>
      <c r="P15">
        <f t="shared" si="22"/>
        <v>24.672379051944787</v>
      </c>
      <c r="Q15" s="4">
        <f t="shared" si="23"/>
        <v>50</v>
      </c>
      <c r="R15">
        <f t="shared" si="0"/>
        <v>100000</v>
      </c>
      <c r="S15">
        <f t="shared" si="1"/>
        <v>306.90879466227824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275.99836341378978</v>
      </c>
      <c r="AC15">
        <f t="shared" si="2"/>
        <v>261.00174940501984</v>
      </c>
      <c r="AE15">
        <f t="shared" si="3"/>
        <v>419.63829036749519</v>
      </c>
      <c r="AF15">
        <f t="shared" si="4"/>
        <v>-20.981914518374758</v>
      </c>
      <c r="AG15">
        <f t="shared" si="4"/>
        <v>-42.521060644779759</v>
      </c>
      <c r="AH15">
        <f t="shared" si="5"/>
        <v>-345.43146340973925</v>
      </c>
      <c r="AI15">
        <f t="shared" si="6"/>
        <v>10.703851794601405</v>
      </c>
      <c r="AJ15">
        <f t="shared" si="7"/>
        <v>14.996614008769939</v>
      </c>
      <c r="AK15">
        <f t="shared" si="24"/>
        <v>35.01458096774504</v>
      </c>
      <c r="AL15">
        <f t="shared" si="8"/>
        <v>60.715046771116384</v>
      </c>
      <c r="AN15">
        <f t="shared" si="9"/>
        <v>193.61347594649527</v>
      </c>
      <c r="AO15">
        <f t="shared" si="9"/>
        <v>-9.6806737973247632</v>
      </c>
      <c r="AP15">
        <f t="shared" si="9"/>
        <v>-19.618444125196127</v>
      </c>
      <c r="AQ15">
        <f t="shared" si="9"/>
        <v>-159.37579545821325</v>
      </c>
      <c r="AR15">
        <f t="shared" si="9"/>
        <v>4.9385625657611261</v>
      </c>
      <c r="AS15">
        <f t="shared" si="9"/>
        <v>6.9191649864055371</v>
      </c>
      <c r="AT15">
        <f t="shared" si="9"/>
        <v>16.155090909454895</v>
      </c>
      <c r="AU15">
        <f t="shared" si="9"/>
        <v>28.01281846162156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493.44758103889575</v>
      </c>
      <c r="P16">
        <f t="shared" si="22"/>
        <v>24.672379051944787</v>
      </c>
      <c r="Q16" s="4">
        <f t="shared" si="23"/>
        <v>50</v>
      </c>
      <c r="R16">
        <f t="shared" si="0"/>
        <v>100000</v>
      </c>
      <c r="S16">
        <f t="shared" si="1"/>
        <v>287.96895077341219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261.00174940501984</v>
      </c>
      <c r="AC16">
        <f t="shared" si="2"/>
        <v>241.42621296717473</v>
      </c>
      <c r="AE16">
        <f t="shared" si="3"/>
        <v>413.69453362273003</v>
      </c>
      <c r="AF16">
        <f t="shared" si="4"/>
        <v>-20.6847266811365</v>
      </c>
      <c r="AG16">
        <f t="shared" si="4"/>
        <v>-41.918792341807098</v>
      </c>
      <c r="AH16">
        <f t="shared" si="5"/>
        <v>-354.11539304972581</v>
      </c>
      <c r="AI16">
        <f t="shared" si="6"/>
        <v>-3.0243784499393769</v>
      </c>
      <c r="AJ16">
        <f t="shared" si="7"/>
        <v>19.575536437845102</v>
      </c>
      <c r="AK16">
        <f t="shared" si="24"/>
        <v>35.774432132159752</v>
      </c>
      <c r="AL16">
        <f t="shared" si="8"/>
        <v>52.325590120065478</v>
      </c>
      <c r="AN16">
        <f t="shared" si="9"/>
        <v>180.97196802236576</v>
      </c>
      <c r="AO16">
        <f t="shared" si="9"/>
        <v>-9.0485984011182872</v>
      </c>
      <c r="AP16">
        <f t="shared" si="9"/>
        <v>-18.33750685750152</v>
      </c>
      <c r="AQ16">
        <f t="shared" si="9"/>
        <v>-154.9088865787744</v>
      </c>
      <c r="AR16">
        <f t="shared" si="9"/>
        <v>-1.3230238150284532</v>
      </c>
      <c r="AS16">
        <f t="shared" si="9"/>
        <v>8.5633796589661131</v>
      </c>
      <c r="AT16">
        <f t="shared" si="9"/>
        <v>15.649637260480812</v>
      </c>
      <c r="AU16">
        <f t="shared" si="9"/>
        <v>22.889993104418473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493.44758103889575</v>
      </c>
      <c r="P17">
        <f t="shared" si="22"/>
        <v>24.672379051944787</v>
      </c>
      <c r="Q17" s="4">
        <f t="shared" si="23"/>
        <v>50</v>
      </c>
      <c r="R17">
        <f t="shared" si="0"/>
        <v>100000</v>
      </c>
      <c r="S17">
        <f t="shared" si="1"/>
        <v>264.02185898734416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241.42621296717473</v>
      </c>
      <c r="AC17">
        <f t="shared" si="2"/>
        <v>218.17650381808244</v>
      </c>
      <c r="AE17">
        <f t="shared" si="3"/>
        <v>407.7642224832482</v>
      </c>
      <c r="AF17">
        <f t="shared" si="4"/>
        <v>-20.38821112416241</v>
      </c>
      <c r="AG17">
        <f t="shared" si="4"/>
        <v>-41.317886453587292</v>
      </c>
      <c r="AH17">
        <f t="shared" si="5"/>
        <v>-363.43592960346757</v>
      </c>
      <c r="AI17">
        <f t="shared" si="6"/>
        <v>-17.377804697969054</v>
      </c>
      <c r="AJ17">
        <f t="shared" si="7"/>
        <v>23.249709149092297</v>
      </c>
      <c r="AK17">
        <f t="shared" si="24"/>
        <v>38.797097240930277</v>
      </c>
      <c r="AL17">
        <f t="shared" si="8"/>
        <v>44.66900169205352</v>
      </c>
      <c r="AN17">
        <f t="shared" si="9"/>
        <v>168.01142965128111</v>
      </c>
      <c r="AO17">
        <f t="shared" si="9"/>
        <v>-8.4005714825640538</v>
      </c>
      <c r="AP17">
        <f t="shared" si="9"/>
        <v>-17.024242909201501</v>
      </c>
      <c r="AQ17">
        <f t="shared" si="9"/>
        <v>-149.74680649386661</v>
      </c>
      <c r="AR17">
        <f t="shared" si="9"/>
        <v>-7.1601912343510614</v>
      </c>
      <c r="AS17">
        <f t="shared" si="9"/>
        <v>9.57959687911546</v>
      </c>
      <c r="AT17">
        <f t="shared" si="9"/>
        <v>15.9856000462038</v>
      </c>
      <c r="AU17">
        <f t="shared" si="9"/>
        <v>18.405005690968199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493.44758103889575</v>
      </c>
      <c r="P18">
        <f t="shared" si="22"/>
        <v>24.672379051944787</v>
      </c>
      <c r="Q18" s="4">
        <f t="shared" si="23"/>
        <v>50</v>
      </c>
      <c r="R18">
        <f t="shared" si="0"/>
        <v>100000</v>
      </c>
      <c r="S18">
        <f t="shared" si="1"/>
        <v>235.44106931163779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218.17650381808244</v>
      </c>
      <c r="AC18">
        <f t="shared" si="2"/>
        <v>191.73316814173091</v>
      </c>
      <c r="AE18">
        <f t="shared" si="3"/>
        <v>401.84267044434642</v>
      </c>
      <c r="AF18">
        <f t="shared" si="4"/>
        <v>-20.092133522217321</v>
      </c>
      <c r="AG18">
        <f t="shared" si="4"/>
        <v>-40.717868106508298</v>
      </c>
      <c r="AH18">
        <f t="shared" si="5"/>
        <v>-373.67896508624347</v>
      </c>
      <c r="AI18">
        <f t="shared" si="6"/>
        <v>-32.646296270622656</v>
      </c>
      <c r="AJ18">
        <f t="shared" si="7"/>
        <v>26.443335676351523</v>
      </c>
      <c r="AK18">
        <f t="shared" si="24"/>
        <v>42.054885555888823</v>
      </c>
      <c r="AL18">
        <f t="shared" si="8"/>
        <v>35.851924961617691</v>
      </c>
      <c r="AN18">
        <f t="shared" si="9"/>
        <v>154.72532255853207</v>
      </c>
      <c r="AO18">
        <f t="shared" si="9"/>
        <v>-7.7362661279266032</v>
      </c>
      <c r="AP18">
        <f t="shared" si="9"/>
        <v>-15.677989770744862</v>
      </c>
      <c r="AQ18">
        <f t="shared" si="9"/>
        <v>-143.88118201179176</v>
      </c>
      <c r="AR18">
        <f t="shared" si="9"/>
        <v>-12.570115351931161</v>
      </c>
      <c r="AS18">
        <f t="shared" si="9"/>
        <v>10.181730171967086</v>
      </c>
      <c r="AT18">
        <f t="shared" si="9"/>
        <v>16.192794372986423</v>
      </c>
      <c r="AU18">
        <f t="shared" si="9"/>
        <v>13.804409193022346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493.44758103889575</v>
      </c>
      <c r="P19">
        <f t="shared" si="22"/>
        <v>24.672379051944787</v>
      </c>
      <c r="Q19" s="4">
        <f t="shared" si="23"/>
        <v>50</v>
      </c>
      <c r="R19">
        <f t="shared" si="0"/>
        <v>100000</v>
      </c>
      <c r="S19">
        <f t="shared" si="1"/>
        <v>200.92980331113571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191.73316814173091</v>
      </c>
      <c r="AC19">
        <f t="shared" si="2"/>
        <v>161.21563268096594</v>
      </c>
      <c r="AE19">
        <f t="shared" si="3"/>
        <v>395.91669658330363</v>
      </c>
      <c r="AF19">
        <f t="shared" si="4"/>
        <v>-19.79583482916518</v>
      </c>
      <c r="AG19">
        <f t="shared" si="4"/>
        <v>-40.117401705541617</v>
      </c>
      <c r="AH19">
        <f t="shared" si="5"/>
        <v>-386.57543980318979</v>
      </c>
      <c r="AI19">
        <f t="shared" si="6"/>
        <v>-50.571979754592974</v>
      </c>
      <c r="AJ19">
        <f t="shared" si="7"/>
        <v>30.517535460764975</v>
      </c>
      <c r="AK19">
        <f t="shared" si="24"/>
        <v>41.680485794356819</v>
      </c>
      <c r="AL19">
        <f t="shared" si="8"/>
        <v>21.626041500528821</v>
      </c>
      <c r="AN19">
        <f t="shared" si="9"/>
        <v>142.01936671023049</v>
      </c>
      <c r="AO19">
        <f t="shared" si="9"/>
        <v>-7.1009683355115234</v>
      </c>
      <c r="AP19">
        <f t="shared" si="9"/>
        <v>-14.390522131167959</v>
      </c>
      <c r="AQ19">
        <f t="shared" si="9"/>
        <v>-138.66856240306663</v>
      </c>
      <c r="AR19">
        <f t="shared" si="9"/>
        <v>-18.140686159515646</v>
      </c>
      <c r="AS19">
        <f t="shared" si="9"/>
        <v>10.94695196514129</v>
      </c>
      <c r="AT19">
        <f t="shared" si="9"/>
        <v>14.951216373982406</v>
      </c>
      <c r="AU19">
        <f t="shared" si="9"/>
        <v>7.7574821796080515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493.44758103889575</v>
      </c>
      <c r="P20">
        <f t="shared" si="22"/>
        <v>24.672379051944787</v>
      </c>
      <c r="Q20" s="4">
        <f t="shared" si="23"/>
        <v>50</v>
      </c>
      <c r="R20">
        <f t="shared" si="0"/>
        <v>100000</v>
      </c>
      <c r="S20">
        <f t="shared" si="1"/>
        <v>157.3364126885761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161.21563268096594</v>
      </c>
      <c r="AC20">
        <f t="shared" si="2"/>
        <v>124.34662409480711</v>
      </c>
      <c r="AE20">
        <f t="shared" si="3"/>
        <v>389.98309305160967</v>
      </c>
      <c r="AF20">
        <f t="shared" si="4"/>
        <v>-19.499154652580483</v>
      </c>
      <c r="AG20">
        <f t="shared" si="4"/>
        <v>-39.516162206180667</v>
      </c>
      <c r="AH20">
        <f t="shared" si="5"/>
        <v>-400.1309646110721</v>
      </c>
      <c r="AI20">
        <f t="shared" si="6"/>
        <v>-69.163188418223569</v>
      </c>
      <c r="AJ20">
        <f t="shared" si="7"/>
        <v>36.869008586158827</v>
      </c>
      <c r="AK20">
        <f t="shared" si="24"/>
        <v>28.871286709643737</v>
      </c>
      <c r="AL20">
        <f t="shared" si="8"/>
        <v>-3.4228931224210051</v>
      </c>
      <c r="AN20">
        <f t="shared" si="9"/>
        <v>132.68606891904037</v>
      </c>
      <c r="AO20">
        <f t="shared" si="9"/>
        <v>-6.6343034459520176</v>
      </c>
      <c r="AP20">
        <f t="shared" si="9"/>
        <v>-13.444798801089011</v>
      </c>
      <c r="AQ20">
        <f t="shared" si="9"/>
        <v>-136.13873445534404</v>
      </c>
      <c r="AR20">
        <f t="shared" si="9"/>
        <v>-23.531767783344698</v>
      </c>
      <c r="AS20">
        <f t="shared" si="9"/>
        <v>12.544143326727145</v>
      </c>
      <c r="AT20">
        <f t="shared" si="9"/>
        <v>9.8230349120037346</v>
      </c>
      <c r="AU20">
        <f t="shared" si="9"/>
        <v>-1.164589544613819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493.44758103889575</v>
      </c>
      <c r="P21">
        <f t="shared" si="22"/>
        <v>24.672379051944787</v>
      </c>
      <c r="Q21" s="4">
        <f t="shared" si="23"/>
        <v>50</v>
      </c>
      <c r="R21">
        <f t="shared" si="0"/>
        <v>100000</v>
      </c>
      <c r="S21">
        <f t="shared" si="1"/>
        <v>107.22241688891158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124.34662409480711</v>
      </c>
      <c r="AC21">
        <f t="shared" si="2"/>
        <v>83.450196250162179</v>
      </c>
      <c r="AE21">
        <f t="shared" si="3"/>
        <v>384.04560045989894</v>
      </c>
      <c r="AF21">
        <f t="shared" si="4"/>
        <v>-19.202280022994945</v>
      </c>
      <c r="AG21">
        <f t="shared" si="4"/>
        <v>-38.914528636591569</v>
      </c>
      <c r="AH21">
        <f t="shared" si="5"/>
        <v>-412.94389505458793</v>
      </c>
      <c r="AI21">
        <f t="shared" si="6"/>
        <v>-87.015103254275516</v>
      </c>
      <c r="AJ21">
        <f t="shared" si="7"/>
        <v>40.896427844644933</v>
      </c>
      <c r="AK21">
        <f t="shared" si="24"/>
        <v>25.09544415447678</v>
      </c>
      <c r="AL21">
        <f t="shared" si="8"/>
        <v>-21.023231255153803</v>
      </c>
      <c r="AN21">
        <f t="shared" si="9"/>
        <v>124.28985400908209</v>
      </c>
      <c r="AO21">
        <f t="shared" si="9"/>
        <v>-6.2144927004541035</v>
      </c>
      <c r="AP21">
        <f t="shared" si="9"/>
        <v>-12.59402809791918</v>
      </c>
      <c r="AQ21">
        <f t="shared" si="9"/>
        <v>-133.64229760428057</v>
      </c>
      <c r="AR21">
        <f t="shared" si="9"/>
        <v>-28.160964393571781</v>
      </c>
      <c r="AS21">
        <f t="shared" si="9"/>
        <v>13.23543620918171</v>
      </c>
      <c r="AT21">
        <f t="shared" si="9"/>
        <v>8.1217154590960643</v>
      </c>
      <c r="AU21">
        <f t="shared" si="9"/>
        <v>-6.8038127252940059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493.44758103889575</v>
      </c>
      <c r="P22">
        <f t="shared" si="22"/>
        <v>24.672379051944787</v>
      </c>
      <c r="Q22" s="4">
        <f t="shared" si="23"/>
        <v>50</v>
      </c>
      <c r="R22">
        <f t="shared" si="0"/>
        <v>100000</v>
      </c>
      <c r="S22">
        <f t="shared" si="1"/>
        <v>53.68889341800876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83.450196250162179</v>
      </c>
      <c r="AC22">
        <f t="shared" si="2"/>
        <v>41.138384860437156</v>
      </c>
      <c r="AE22">
        <f t="shared" si="3"/>
        <v>378.09750219997602</v>
      </c>
      <c r="AF22">
        <f t="shared" si="4"/>
        <v>-18.904875109998802</v>
      </c>
      <c r="AG22">
        <f t="shared" si="4"/>
        <v>-38.311820417068034</v>
      </c>
      <c r="AH22">
        <f t="shared" si="5"/>
        <v>-427.12586631522902</v>
      </c>
      <c r="AI22">
        <f t="shared" si="6"/>
        <v>-106.2450596423198</v>
      </c>
      <c r="AJ22">
        <f t="shared" si="7"/>
        <v>42.311811389725023</v>
      </c>
      <c r="AK22">
        <f t="shared" si="24"/>
        <v>30.984997633809765</v>
      </c>
      <c r="AL22">
        <f t="shared" si="8"/>
        <v>-32.948250618785011</v>
      </c>
      <c r="AN22">
        <f t="shared" si="9"/>
        <v>114.35967546746676</v>
      </c>
      <c r="AO22">
        <f t="shared" si="9"/>
        <v>-5.7179837733733381</v>
      </c>
      <c r="AP22">
        <f t="shared" si="9"/>
        <v>-11.587824103494025</v>
      </c>
      <c r="AQ22">
        <f t="shared" si="9"/>
        <v>-129.18883402127187</v>
      </c>
      <c r="AR22">
        <f t="shared" si="9"/>
        <v>-32.134966430672478</v>
      </c>
      <c r="AS22">
        <f t="shared" si="9"/>
        <v>12.797664599250357</v>
      </c>
      <c r="AT22">
        <f t="shared" si="9"/>
        <v>9.3717473750688391</v>
      </c>
      <c r="AU22">
        <f t="shared" si="9"/>
        <v>-9.9655544563532779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493.44758103889575</v>
      </c>
      <c r="P23">
        <f t="shared" si="22"/>
        <v>24.672379051944787</v>
      </c>
      <c r="Q23" s="4">
        <f t="shared" si="23"/>
        <v>50</v>
      </c>
      <c r="R23">
        <f t="shared" si="0"/>
        <v>100000</v>
      </c>
      <c r="S23">
        <f t="shared" si="1"/>
        <v>54.548966980388542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41.138384860437156</v>
      </c>
      <c r="AC23">
        <f t="shared" si="2"/>
        <v>41.138384860437156</v>
      </c>
      <c r="AE23">
        <f t="shared" si="3"/>
        <v>372.13603888278902</v>
      </c>
      <c r="AF23">
        <f t="shared" si="4"/>
        <v>-18.606801944139452</v>
      </c>
      <c r="AG23">
        <f t="shared" si="4"/>
        <v>-37.707757944552128</v>
      </c>
      <c r="AH23">
        <f t="shared" si="5"/>
        <v>-441.88853669046284</v>
      </c>
      <c r="AI23">
        <f t="shared" si="6"/>
        <v>-126.0670576963654</v>
      </c>
      <c r="AJ23">
        <f t="shared" si="7"/>
        <v>0</v>
      </c>
      <c r="AK23">
        <f t="shared" si="24"/>
        <v>41.005965904925112</v>
      </c>
      <c r="AL23">
        <f t="shared" si="8"/>
        <v>-85.061091791440276</v>
      </c>
      <c r="AN23">
        <f t="shared" si="9"/>
        <v>101.96264739955721</v>
      </c>
      <c r="AO23">
        <f t="shared" si="9"/>
        <v>-5.0981323699778613</v>
      </c>
      <c r="AP23">
        <f t="shared" si="9"/>
        <v>-10.331659462681616</v>
      </c>
      <c r="AQ23">
        <f t="shared" si="9"/>
        <v>-121.07433935111887</v>
      </c>
      <c r="AR23">
        <f t="shared" si="9"/>
        <v>-34.541483784221128</v>
      </c>
      <c r="AS23">
        <f t="shared" si="9"/>
        <v>0</v>
      </c>
      <c r="AT23">
        <f t="shared" si="9"/>
        <v>11.235345158707002</v>
      </c>
      <c r="AU23">
        <f t="shared" si="9"/>
        <v>-23.306138625514127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8">
        <f t="shared" ref="AN25:AU25" si="25">SUM(AN3:AN23)</f>
        <v>4688.0336176053834</v>
      </c>
      <c r="AO25" s="8">
        <f t="shared" si="25"/>
        <v>-604.48736665944102</v>
      </c>
      <c r="AP25" s="8">
        <f t="shared" si="25"/>
        <v>-825.02853370314222</v>
      </c>
      <c r="AQ25" s="8">
        <f t="shared" si="25"/>
        <v>-3524.9881492782042</v>
      </c>
      <c r="AR25" s="8">
        <f t="shared" si="25"/>
        <v>-266.47043203540346</v>
      </c>
      <c r="AS25" s="8">
        <f t="shared" si="25"/>
        <v>-135.55748819952919</v>
      </c>
      <c r="AT25" s="8">
        <f t="shared" si="25"/>
        <v>402.02792023493259</v>
      </c>
      <c r="AU25" s="9">
        <f t="shared" si="25"/>
        <v>1.3500311979441904E-13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B936-71B5-4D5A-936E-4DE04905323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707.95324612085574</v>
      </c>
      <c r="K3">
        <v>1</v>
      </c>
      <c r="L3" s="2">
        <v>0</v>
      </c>
      <c r="O3">
        <f>$C$3</f>
        <v>707.95324612085574</v>
      </c>
      <c r="P3">
        <f>O3*B5</f>
        <v>566.36259689668464</v>
      </c>
      <c r="Q3" s="4">
        <f>B8</f>
        <v>400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707.95324612085574</v>
      </c>
      <c r="AF3">
        <f t="shared" ref="AF3:AG23" si="4">-$Z3*P3</f>
        <v>-566.36259689668464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-258.4093507758289</v>
      </c>
      <c r="AJ3">
        <f t="shared" ref="AJ3:AJ23" si="7">AB3-AC3</f>
        <v>9.0949470177292824E-13</v>
      </c>
      <c r="AL3">
        <f t="shared" ref="AL3:AL23" si="8">SUM(AI3:AK3)</f>
        <v>-258.40935077582799</v>
      </c>
      <c r="AN3">
        <f t="shared" ref="AN3:AU23" si="9">AE3*$K3</f>
        <v>707.95324612085574</v>
      </c>
      <c r="AO3">
        <f t="shared" si="9"/>
        <v>-566.36259689668464</v>
      </c>
      <c r="AP3">
        <f t="shared" si="9"/>
        <v>-400</v>
      </c>
      <c r="AQ3">
        <f t="shared" si="9"/>
        <v>0</v>
      </c>
      <c r="AR3">
        <f t="shared" si="9"/>
        <v>-258.4093507758289</v>
      </c>
      <c r="AS3">
        <f t="shared" si="9"/>
        <v>9.0949470177292824E-13</v>
      </c>
      <c r="AT3">
        <f t="shared" si="9"/>
        <v>0</v>
      </c>
      <c r="AU3">
        <f t="shared" si="9"/>
        <v>-258.40935077582799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-165.08888046931497</v>
      </c>
      <c r="AK4">
        <f>H4*SUM(AB4, AE4:AF4)</f>
        <v>-5.9935700846835971E-14</v>
      </c>
      <c r="AL4">
        <f t="shared" si="8"/>
        <v>-550.28888046931513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-154.88214698312689</v>
      </c>
      <c r="AT4">
        <f t="shared" si="9"/>
        <v>-5.6230134953406478E-14</v>
      </c>
      <c r="AU4">
        <f t="shared" si="9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707.95324612085574</v>
      </c>
      <c r="P5">
        <f t="shared" ref="P5:P23" si="22">O5*$C$5</f>
        <v>35.39766230604279</v>
      </c>
      <c r="Q5" s="4">
        <f t="shared" ref="Q5:Q23" si="23">$C$8</f>
        <v>50</v>
      </c>
      <c r="R5">
        <f t="shared" si="0"/>
        <v>100000</v>
      </c>
      <c r="S5">
        <f t="shared" si="1"/>
        <v>319.95604397714635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165.08888046931406</v>
      </c>
      <c r="AC5">
        <f t="shared" si="2"/>
        <v>311.10509905592698</v>
      </c>
      <c r="AE5">
        <f t="shared" si="3"/>
        <v>688.36913353362263</v>
      </c>
      <c r="AF5">
        <f t="shared" si="4"/>
        <v>-34.418456676681132</v>
      </c>
      <c r="AG5">
        <f t="shared" si="4"/>
        <v>-48.616849862999999</v>
      </c>
      <c r="AH5">
        <f t="shared" si="5"/>
        <v>-394.95227399999999</v>
      </c>
      <c r="AI5">
        <f t="shared" si="6"/>
        <v>210.38155299394157</v>
      </c>
      <c r="AJ5">
        <f t="shared" si="7"/>
        <v>-146.01621858661292</v>
      </c>
      <c r="AK5">
        <f>H5*SUM(AB5, AE5:AF5)</f>
        <v>70.765017752988484</v>
      </c>
      <c r="AL5">
        <f t="shared" si="8"/>
        <v>135.13035216031713</v>
      </c>
      <c r="AN5">
        <f t="shared" si="9"/>
        <v>594.44977797947934</v>
      </c>
      <c r="AO5">
        <f t="shared" si="9"/>
        <v>-29.722488898973971</v>
      </c>
      <c r="AP5">
        <f t="shared" si="9"/>
        <v>-41.983688982054609</v>
      </c>
      <c r="AQ5">
        <f t="shared" si="9"/>
        <v>-341.06597776485421</v>
      </c>
      <c r="AR5">
        <f t="shared" si="9"/>
        <v>181.67762233359664</v>
      </c>
      <c r="AS5">
        <f t="shared" si="9"/>
        <v>-126.09413248186493</v>
      </c>
      <c r="AT5">
        <f t="shared" si="9"/>
        <v>61.110016476244631</v>
      </c>
      <c r="AU5">
        <f t="shared" si="9"/>
        <v>116.69350632797634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707.95324612085574</v>
      </c>
      <c r="P6">
        <f t="shared" si="22"/>
        <v>35.39766230604279</v>
      </c>
      <c r="Q6" s="4">
        <f t="shared" si="23"/>
        <v>50</v>
      </c>
      <c r="R6">
        <f t="shared" si="0"/>
        <v>100000</v>
      </c>
      <c r="S6">
        <f t="shared" si="1"/>
        <v>456.76531691844178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311.10509905592698</v>
      </c>
      <c r="AC6">
        <f t="shared" si="2"/>
        <v>437.8391619811805</v>
      </c>
      <c r="AE6">
        <f t="shared" si="3"/>
        <v>678.61907312625237</v>
      </c>
      <c r="AF6">
        <f t="shared" si="4"/>
        <v>-33.930953656312624</v>
      </c>
      <c r="AG6">
        <f t="shared" si="4"/>
        <v>-47.928240801540468</v>
      </c>
      <c r="AH6">
        <f t="shared" si="5"/>
        <v>-404.88112565906403</v>
      </c>
      <c r="AI6">
        <f t="shared" si="6"/>
        <v>191.87875300933518</v>
      </c>
      <c r="AJ6">
        <f t="shared" si="7"/>
        <v>-126.73406292525351</v>
      </c>
      <c r="AK6">
        <f>H6*SUM(AB6, AE6:AF6)</f>
        <v>103.9903021756143</v>
      </c>
      <c r="AL6">
        <f t="shared" si="8"/>
        <v>169.13499225969599</v>
      </c>
      <c r="AN6">
        <f t="shared" si="9"/>
        <v>528.52632695182001</v>
      </c>
      <c r="AO6">
        <f t="shared" si="9"/>
        <v>-26.426316347591005</v>
      </c>
      <c r="AP6">
        <f t="shared" si="9"/>
        <v>-37.327770572973293</v>
      </c>
      <c r="AQ6">
        <f t="shared" si="9"/>
        <v>-315.33203629378681</v>
      </c>
      <c r="AR6">
        <f t="shared" si="9"/>
        <v>149.44020373746881</v>
      </c>
      <c r="AS6">
        <f t="shared" si="9"/>
        <v>-98.703811062945874</v>
      </c>
      <c r="AT6">
        <f t="shared" si="9"/>
        <v>80.990373869527332</v>
      </c>
      <c r="AU6">
        <f t="shared" si="9"/>
        <v>131.72676654405026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707.95324612085574</v>
      </c>
      <c r="P7">
        <f t="shared" si="22"/>
        <v>35.39766230604279</v>
      </c>
      <c r="Q7" s="4">
        <f t="shared" si="23"/>
        <v>50</v>
      </c>
      <c r="R7">
        <f t="shared" si="0"/>
        <v>100000</v>
      </c>
      <c r="S7">
        <f t="shared" si="1"/>
        <v>569.33571666756461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437.8391619811805</v>
      </c>
      <c r="AC7">
        <f t="shared" si="2"/>
        <v>537.92192925863219</v>
      </c>
      <c r="AE7">
        <f t="shared" si="3"/>
        <v>668.89106871298759</v>
      </c>
      <c r="AF7">
        <f t="shared" si="4"/>
        <v>-33.444553435649382</v>
      </c>
      <c r="AG7">
        <f t="shared" si="4"/>
        <v>-47.241189469650386</v>
      </c>
      <c r="AH7">
        <f t="shared" si="5"/>
        <v>-415.53784774935588</v>
      </c>
      <c r="AI7">
        <f t="shared" si="6"/>
        <v>172.66747805833194</v>
      </c>
      <c r="AJ7">
        <f t="shared" si="7"/>
        <v>-100.08276727745169</v>
      </c>
      <c r="AK7">
        <f>H7*SUM(AB7, AE7:AF7)</f>
        <v>112.37301040896691</v>
      </c>
      <c r="AL7">
        <f t="shared" si="8"/>
        <v>184.95772118984715</v>
      </c>
      <c r="AN7">
        <f t="shared" si="9"/>
        <v>471.57590482028218</v>
      </c>
      <c r="AO7">
        <f t="shared" si="9"/>
        <v>-23.57879524101411</v>
      </c>
      <c r="AP7">
        <f t="shared" si="9"/>
        <v>-33.305582494622726</v>
      </c>
      <c r="AQ7">
        <f t="shared" si="9"/>
        <v>-292.95896702061964</v>
      </c>
      <c r="AR7">
        <f t="shared" si="9"/>
        <v>121.73256006402569</v>
      </c>
      <c r="AS7">
        <f t="shared" si="9"/>
        <v>-70.559503248552815</v>
      </c>
      <c r="AT7">
        <f t="shared" si="9"/>
        <v>79.224266161828368</v>
      </c>
      <c r="AU7">
        <f t="shared" si="9"/>
        <v>130.39732297730126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707.95324612085574</v>
      </c>
      <c r="P8">
        <f t="shared" si="22"/>
        <v>35.39766230604279</v>
      </c>
      <c r="Q8" s="4">
        <f t="shared" si="23"/>
        <v>50</v>
      </c>
      <c r="R8">
        <f t="shared" si="0"/>
        <v>100000</v>
      </c>
      <c r="S8">
        <f t="shared" si="1"/>
        <v>652.72941687962123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537.92192925863219</v>
      </c>
      <c r="AC8">
        <f t="shared" si="2"/>
        <v>607.75835631429254</v>
      </c>
      <c r="AE8">
        <f t="shared" si="3"/>
        <v>659.17743261313751</v>
      </c>
      <c r="AF8">
        <f t="shared" si="4"/>
        <v>-32.95887163065688</v>
      </c>
      <c r="AG8">
        <f t="shared" si="4"/>
        <v>-46.555152916172119</v>
      </c>
      <c r="AH8">
        <f t="shared" si="5"/>
        <v>-427.24931756351805</v>
      </c>
      <c r="AI8">
        <f t="shared" si="6"/>
        <v>152.41409050279049</v>
      </c>
      <c r="AJ8">
        <f t="shared" si="7"/>
        <v>-69.836427055660351</v>
      </c>
      <c r="AK8">
        <f t="shared" ref="AK8:AK23" si="24">H8*SUM(AB8:AB8, AE8:AF8)</f>
        <v>84.400185542480699</v>
      </c>
      <c r="AL8">
        <f t="shared" si="8"/>
        <v>166.97784898961083</v>
      </c>
      <c r="AN8">
        <f t="shared" si="9"/>
        <v>433.31252170674304</v>
      </c>
      <c r="AO8">
        <f t="shared" si="9"/>
        <v>-21.665626085337156</v>
      </c>
      <c r="AP8">
        <f t="shared" si="9"/>
        <v>-30.603187716210542</v>
      </c>
      <c r="AQ8">
        <f t="shared" si="9"/>
        <v>-280.85378842085584</v>
      </c>
      <c r="AR8">
        <f t="shared" si="9"/>
        <v>100.18991948433954</v>
      </c>
      <c r="AS8">
        <f t="shared" si="9"/>
        <v>-45.907212257730585</v>
      </c>
      <c r="AT8">
        <f t="shared" si="9"/>
        <v>55.480748309223031</v>
      </c>
      <c r="AU8">
        <f t="shared" si="9"/>
        <v>109.76345553583199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707.95324612085574</v>
      </c>
      <c r="P9">
        <f t="shared" si="22"/>
        <v>35.39766230604279</v>
      </c>
      <c r="Q9" s="4">
        <f t="shared" si="23"/>
        <v>50</v>
      </c>
      <c r="R9">
        <f t="shared" si="0"/>
        <v>100000</v>
      </c>
      <c r="S9">
        <f t="shared" si="1"/>
        <v>712.75466967461409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607.75835631429254</v>
      </c>
      <c r="AC9">
        <f t="shared" si="2"/>
        <v>653.86123493417335</v>
      </c>
      <c r="AE9">
        <f t="shared" si="3"/>
        <v>649.45654301439163</v>
      </c>
      <c r="AF9">
        <f t="shared" si="4"/>
        <v>-32.472827150719581</v>
      </c>
      <c r="AG9">
        <f t="shared" si="4"/>
        <v>-45.868604076117329</v>
      </c>
      <c r="AH9">
        <f t="shared" si="5"/>
        <v>-441.99462178613817</v>
      </c>
      <c r="AI9">
        <f t="shared" si="6"/>
        <v>129.12049000141656</v>
      </c>
      <c r="AJ9">
        <f t="shared" si="7"/>
        <v>-46.102878619880812</v>
      </c>
      <c r="AK9">
        <f t="shared" si="24"/>
        <v>63.93153616768975</v>
      </c>
      <c r="AL9">
        <f t="shared" si="8"/>
        <v>146.9491475492255</v>
      </c>
      <c r="AN9">
        <f t="shared" si="9"/>
        <v>405.74269335595301</v>
      </c>
      <c r="AO9">
        <f t="shared" si="9"/>
        <v>-20.287134667797652</v>
      </c>
      <c r="AP9">
        <f t="shared" si="9"/>
        <v>-28.65603735692795</v>
      </c>
      <c r="AQ9">
        <f t="shared" si="9"/>
        <v>-276.13254531239591</v>
      </c>
      <c r="AR9">
        <f t="shared" si="9"/>
        <v>80.666976018831534</v>
      </c>
      <c r="AS9">
        <f t="shared" si="9"/>
        <v>-28.80239847283902</v>
      </c>
      <c r="AT9">
        <f t="shared" si="9"/>
        <v>39.940707279143005</v>
      </c>
      <c r="AU9">
        <f t="shared" si="9"/>
        <v>91.805284825135516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707.95324612085574</v>
      </c>
      <c r="P10">
        <f t="shared" si="22"/>
        <v>35.39766230604279</v>
      </c>
      <c r="Q10" s="4">
        <f t="shared" si="23"/>
        <v>50</v>
      </c>
      <c r="R10">
        <f t="shared" si="0"/>
        <v>100000</v>
      </c>
      <c r="S10">
        <f t="shared" si="1"/>
        <v>756.99199169742246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653.86123493417335</v>
      </c>
      <c r="AC10">
        <f t="shared" si="2"/>
        <v>684.03569709557178</v>
      </c>
      <c r="AE10">
        <f t="shared" si="3"/>
        <v>639.72313780423485</v>
      </c>
      <c r="AF10">
        <f t="shared" si="4"/>
        <v>-31.986156890211749</v>
      </c>
      <c r="AG10">
        <f t="shared" si="4"/>
        <v>-45.18117130682856</v>
      </c>
      <c r="AH10">
        <f t="shared" si="5"/>
        <v>-457.49345705519426</v>
      </c>
      <c r="AI10">
        <f t="shared" si="6"/>
        <v>105.06235255200028</v>
      </c>
      <c r="AJ10">
        <f t="shared" si="7"/>
        <v>-30.174462161398424</v>
      </c>
      <c r="AK10">
        <f t="shared" si="24"/>
        <v>66.233906332030315</v>
      </c>
      <c r="AL10">
        <f t="shared" si="8"/>
        <v>141.12179672263215</v>
      </c>
      <c r="AN10">
        <f t="shared" si="9"/>
        <v>379.72620200534658</v>
      </c>
      <c r="AO10">
        <f t="shared" si="9"/>
        <v>-18.986310100267335</v>
      </c>
      <c r="AP10">
        <f t="shared" si="9"/>
        <v>-26.818593182954558</v>
      </c>
      <c r="AQ10">
        <f t="shared" si="9"/>
        <v>-271.55849558004689</v>
      </c>
      <c r="AR10">
        <f t="shared" si="9"/>
        <v>62.362803142077787</v>
      </c>
      <c r="AS10">
        <f t="shared" si="9"/>
        <v>-17.910926206968302</v>
      </c>
      <c r="AT10">
        <f t="shared" si="9"/>
        <v>39.315053980642901</v>
      </c>
      <c r="AU10">
        <f t="shared" si="9"/>
        <v>83.766930915752383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7">
        <f>AU25</f>
        <v>4.8316906031686813E-13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707.95324612085574</v>
      </c>
      <c r="P11">
        <f t="shared" si="22"/>
        <v>35.39766230604279</v>
      </c>
      <c r="Q11" s="4">
        <f t="shared" si="23"/>
        <v>50</v>
      </c>
      <c r="R11">
        <f t="shared" si="0"/>
        <v>100000</v>
      </c>
      <c r="S11">
        <f t="shared" si="1"/>
        <v>786.51552543182709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684.03569709557178</v>
      </c>
      <c r="AC11">
        <f t="shared" si="2"/>
        <v>699.89323537620339</v>
      </c>
      <c r="AE11">
        <f t="shared" si="3"/>
        <v>629.98335303116551</v>
      </c>
      <c r="AF11">
        <f t="shared" si="4"/>
        <v>-31.499167651558277</v>
      </c>
      <c r="AG11">
        <f t="shared" si="4"/>
        <v>-44.493287973682101</v>
      </c>
      <c r="AH11">
        <f t="shared" si="5"/>
        <v>-472.14324015635839</v>
      </c>
      <c r="AI11">
        <f t="shared" si="6"/>
        <v>81.847657249566737</v>
      </c>
      <c r="AJ11">
        <f t="shared" si="7"/>
        <v>-15.857538280631616</v>
      </c>
      <c r="AK11">
        <f t="shared" si="24"/>
        <v>66.049773947471721</v>
      </c>
      <c r="AL11">
        <f t="shared" si="8"/>
        <v>132.03989291640684</v>
      </c>
      <c r="AN11">
        <f t="shared" si="9"/>
        <v>355.62992922474109</v>
      </c>
      <c r="AO11">
        <f t="shared" si="9"/>
        <v>-17.781496461237055</v>
      </c>
      <c r="AP11">
        <f t="shared" si="9"/>
        <v>-25.116766620774204</v>
      </c>
      <c r="AQ11">
        <f t="shared" si="9"/>
        <v>-266.52810153292921</v>
      </c>
      <c r="AR11">
        <f t="shared" si="9"/>
        <v>46.203564609800615</v>
      </c>
      <c r="AS11">
        <f t="shared" si="9"/>
        <v>-8.9516892617647628</v>
      </c>
      <c r="AT11">
        <f t="shared" si="9"/>
        <v>37.285550993102973</v>
      </c>
      <c r="AU11">
        <f t="shared" si="9"/>
        <v>74.537426341138826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707.95324612085574</v>
      </c>
      <c r="P12">
        <f t="shared" si="22"/>
        <v>35.39766230604279</v>
      </c>
      <c r="Q12" s="4">
        <f t="shared" si="23"/>
        <v>50</v>
      </c>
      <c r="R12">
        <f t="shared" si="0"/>
        <v>100000</v>
      </c>
      <c r="S12">
        <f t="shared" si="1"/>
        <v>801.61289418124136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699.89323537620339</v>
      </c>
      <c r="AC12">
        <f t="shared" si="2"/>
        <v>702.27984488214815</v>
      </c>
      <c r="AE12">
        <f t="shared" si="3"/>
        <v>620.22617085941886</v>
      </c>
      <c r="AF12">
        <f t="shared" si="4"/>
        <v>-31.011308542970944</v>
      </c>
      <c r="AG12">
        <f t="shared" si="4"/>
        <v>-43.804175929545714</v>
      </c>
      <c r="AH12">
        <f t="shared" si="5"/>
        <v>-488.35832879913471</v>
      </c>
      <c r="AI12">
        <f t="shared" si="6"/>
        <v>57.05235758776746</v>
      </c>
      <c r="AJ12">
        <f t="shared" si="7"/>
        <v>-2.3866095059447616</v>
      </c>
      <c r="AK12">
        <f t="shared" si="24"/>
        <v>66.9047102702486</v>
      </c>
      <c r="AL12">
        <f t="shared" si="8"/>
        <v>121.5704583520713</v>
      </c>
      <c r="AN12">
        <f t="shared" si="9"/>
        <v>332.84716501654941</v>
      </c>
      <c r="AO12">
        <f t="shared" si="9"/>
        <v>-16.642358250827471</v>
      </c>
      <c r="AP12">
        <f t="shared" si="9"/>
        <v>-23.507708089506277</v>
      </c>
      <c r="AQ12">
        <f t="shared" si="9"/>
        <v>-262.07969429567225</v>
      </c>
      <c r="AR12">
        <f t="shared" si="9"/>
        <v>30.617404380543384</v>
      </c>
      <c r="AS12">
        <f t="shared" si="9"/>
        <v>-1.2807847288264713</v>
      </c>
      <c r="AT12">
        <f t="shared" si="9"/>
        <v>35.904713773765266</v>
      </c>
      <c r="AU12">
        <f t="shared" si="9"/>
        <v>65.241333425482182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707.95324612085574</v>
      </c>
      <c r="P13">
        <f t="shared" si="22"/>
        <v>35.39766230604279</v>
      </c>
      <c r="Q13" s="4">
        <f t="shared" si="23"/>
        <v>50</v>
      </c>
      <c r="R13">
        <f t="shared" si="0"/>
        <v>100000</v>
      </c>
      <c r="S13">
        <f t="shared" si="1"/>
        <v>802.52611311194426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702.27984488214815</v>
      </c>
      <c r="AC13">
        <f t="shared" si="2"/>
        <v>691.99444013814104</v>
      </c>
      <c r="AE13">
        <f t="shared" si="3"/>
        <v>610.4470648234784</v>
      </c>
      <c r="AF13">
        <f t="shared" si="4"/>
        <v>-30.522353241173921</v>
      </c>
      <c r="AG13">
        <f t="shared" si="4"/>
        <v>-43.113515487664564</v>
      </c>
      <c r="AH13">
        <f t="shared" si="5"/>
        <v>-505.23736517138036</v>
      </c>
      <c r="AI13">
        <f t="shared" si="6"/>
        <v>31.573830923259493</v>
      </c>
      <c r="AJ13">
        <f t="shared" si="7"/>
        <v>10.28540474400711</v>
      </c>
      <c r="AK13">
        <f t="shared" si="24"/>
        <v>66.289975569212203</v>
      </c>
      <c r="AL13">
        <f t="shared" si="8"/>
        <v>108.14921123647881</v>
      </c>
      <c r="AN13">
        <f t="shared" si="9"/>
        <v>311.49487854495902</v>
      </c>
      <c r="AO13">
        <f t="shared" si="9"/>
        <v>-15.574743927247953</v>
      </c>
      <c r="AP13">
        <f t="shared" si="9"/>
        <v>-21.999678668878033</v>
      </c>
      <c r="AQ13">
        <f t="shared" si="9"/>
        <v>-257.80917096545159</v>
      </c>
      <c r="AR13">
        <f t="shared" si="9"/>
        <v>16.111284983381445</v>
      </c>
      <c r="AS13">
        <f t="shared" si="9"/>
        <v>5.2483680996102269</v>
      </c>
      <c r="AT13">
        <f t="shared" si="9"/>
        <v>33.826008967134733</v>
      </c>
      <c r="AU13">
        <f t="shared" si="9"/>
        <v>55.185662050126403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707.95324612085574</v>
      </c>
      <c r="P14">
        <f t="shared" si="22"/>
        <v>35.39766230604279</v>
      </c>
      <c r="Q14" s="4">
        <f t="shared" si="23"/>
        <v>50</v>
      </c>
      <c r="R14">
        <f t="shared" si="0"/>
        <v>100000</v>
      </c>
      <c r="S14">
        <f t="shared" si="1"/>
        <v>788.87300918902997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691.99444013814104</v>
      </c>
      <c r="AC14">
        <f t="shared" si="2"/>
        <v>669.28516830723379</v>
      </c>
      <c r="AE14">
        <f t="shared" si="3"/>
        <v>600.63229691524646</v>
      </c>
      <c r="AF14">
        <f t="shared" si="4"/>
        <v>-30.031614845762327</v>
      </c>
      <c r="AG14">
        <f t="shared" si="4"/>
        <v>-42.420336385653897</v>
      </c>
      <c r="AH14">
        <f t="shared" si="5"/>
        <v>-524.08789426805049</v>
      </c>
      <c r="AI14">
        <f t="shared" si="6"/>
        <v>4.0924514157798058</v>
      </c>
      <c r="AJ14">
        <f t="shared" si="7"/>
        <v>22.709271830907255</v>
      </c>
      <c r="AK14">
        <f t="shared" si="24"/>
        <v>64.897389281471931</v>
      </c>
      <c r="AL14">
        <f t="shared" si="8"/>
        <v>91.699112528158992</v>
      </c>
      <c r="AN14">
        <f t="shared" si="9"/>
        <v>291.50338965922873</v>
      </c>
      <c r="AO14">
        <f t="shared" si="9"/>
        <v>-14.575169482961439</v>
      </c>
      <c r="AP14">
        <f t="shared" si="9"/>
        <v>-20.587757119307408</v>
      </c>
      <c r="AQ14">
        <f t="shared" si="9"/>
        <v>-254.35428371588486</v>
      </c>
      <c r="AR14">
        <f t="shared" si="9"/>
        <v>1.9861793410750583</v>
      </c>
      <c r="AS14">
        <f t="shared" si="9"/>
        <v>11.021434826932742</v>
      </c>
      <c r="AT14">
        <f t="shared" si="9"/>
        <v>31.496489703837899</v>
      </c>
      <c r="AU14">
        <f t="shared" si="9"/>
        <v>44.5041038718457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707.95324612085574</v>
      </c>
      <c r="P15">
        <f t="shared" si="22"/>
        <v>35.39766230604279</v>
      </c>
      <c r="Q15" s="4">
        <f t="shared" si="23"/>
        <v>50</v>
      </c>
      <c r="R15">
        <f t="shared" si="0"/>
        <v>100000</v>
      </c>
      <c r="S15">
        <f t="shared" si="1"/>
        <v>759.93002804765763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669.28516830723379</v>
      </c>
      <c r="AC15">
        <f t="shared" si="2"/>
        <v>634.13297024233498</v>
      </c>
      <c r="AE15">
        <f t="shared" si="3"/>
        <v>590.76030448314748</v>
      </c>
      <c r="AF15">
        <f t="shared" si="4"/>
        <v>-29.538015224157377</v>
      </c>
      <c r="AG15">
        <f t="shared" si="4"/>
        <v>-41.723115736819288</v>
      </c>
      <c r="AH15">
        <f t="shared" si="5"/>
        <v>-546.03456995613692</v>
      </c>
      <c r="AI15">
        <f t="shared" si="6"/>
        <v>-26.535396433966071</v>
      </c>
      <c r="AJ15">
        <f t="shared" si="7"/>
        <v>35.152198064898812</v>
      </c>
      <c r="AK15">
        <f t="shared" si="24"/>
        <v>63.863337047687018</v>
      </c>
      <c r="AL15">
        <f t="shared" si="8"/>
        <v>72.480138678619767</v>
      </c>
      <c r="AN15">
        <f t="shared" si="9"/>
        <v>272.56606136209683</v>
      </c>
      <c r="AO15">
        <f t="shared" si="9"/>
        <v>-13.628303068104843</v>
      </c>
      <c r="AP15">
        <f t="shared" si="9"/>
        <v>-19.250286855494316</v>
      </c>
      <c r="AQ15">
        <f t="shared" si="9"/>
        <v>-251.93042080019484</v>
      </c>
      <c r="AR15">
        <f t="shared" si="9"/>
        <v>-12.242949361697145</v>
      </c>
      <c r="AS15">
        <f t="shared" si="9"/>
        <v>16.218584935479726</v>
      </c>
      <c r="AT15">
        <f t="shared" si="9"/>
        <v>29.46538234277164</v>
      </c>
      <c r="AU15">
        <f t="shared" si="9"/>
        <v>33.441017916554223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707.95324612085574</v>
      </c>
      <c r="P16">
        <f t="shared" si="22"/>
        <v>35.39766230604279</v>
      </c>
      <c r="Q16" s="4">
        <f t="shared" si="23"/>
        <v>50</v>
      </c>
      <c r="R16">
        <f t="shared" si="0"/>
        <v>100000</v>
      </c>
      <c r="S16">
        <f t="shared" si="1"/>
        <v>716.54463191049524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634.13297024233498</v>
      </c>
      <c r="AC16">
        <f t="shared" si="2"/>
        <v>587.87231809790001</v>
      </c>
      <c r="AE16">
        <f t="shared" si="3"/>
        <v>580.82371616174089</v>
      </c>
      <c r="AF16">
        <f t="shared" si="4"/>
        <v>-29.04118580808705</v>
      </c>
      <c r="AG16">
        <f t="shared" si="4"/>
        <v>-41.021332930125986</v>
      </c>
      <c r="AH16">
        <f t="shared" si="5"/>
        <v>-569.10329865021504</v>
      </c>
      <c r="AI16">
        <f t="shared" si="6"/>
        <v>-58.342101226687248</v>
      </c>
      <c r="AJ16">
        <f t="shared" si="7"/>
        <v>46.260652144434971</v>
      </c>
      <c r="AK16">
        <f t="shared" si="24"/>
        <v>64.869577882600595</v>
      </c>
      <c r="AL16">
        <f t="shared" si="8"/>
        <v>52.788128800348318</v>
      </c>
      <c r="AN16">
        <f t="shared" si="9"/>
        <v>254.08315180618789</v>
      </c>
      <c r="AO16">
        <f t="shared" si="9"/>
        <v>-12.704157590309396</v>
      </c>
      <c r="AP16">
        <f t="shared" si="9"/>
        <v>-17.944910430060588</v>
      </c>
      <c r="AQ16">
        <f t="shared" si="9"/>
        <v>-248.95601849714845</v>
      </c>
      <c r="AR16">
        <f t="shared" si="9"/>
        <v>-25.521934711330584</v>
      </c>
      <c r="AS16">
        <f t="shared" si="9"/>
        <v>20.236867012149677</v>
      </c>
      <c r="AT16">
        <f t="shared" si="9"/>
        <v>28.377399796392524</v>
      </c>
      <c r="AU16">
        <f t="shared" si="9"/>
        <v>23.092332097211621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707.95324612085574</v>
      </c>
      <c r="P17">
        <f t="shared" si="22"/>
        <v>35.39766230604279</v>
      </c>
      <c r="Q17" s="4">
        <f t="shared" si="23"/>
        <v>50</v>
      </c>
      <c r="R17">
        <f t="shared" si="0"/>
        <v>100000</v>
      </c>
      <c r="S17">
        <f t="shared" si="1"/>
        <v>660.45514909116901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587.87231809790001</v>
      </c>
      <c r="AC17">
        <f t="shared" si="2"/>
        <v>532.52047484903437</v>
      </c>
      <c r="AE17">
        <f t="shared" si="3"/>
        <v>570.81786600342264</v>
      </c>
      <c r="AF17">
        <f t="shared" si="4"/>
        <v>-28.540893300171131</v>
      </c>
      <c r="AG17">
        <f t="shared" si="4"/>
        <v>-40.314658427738706</v>
      </c>
      <c r="AH17">
        <f t="shared" si="5"/>
        <v>-592.92234617204099</v>
      </c>
      <c r="AI17">
        <f t="shared" si="6"/>
        <v>-90.960031896528164</v>
      </c>
      <c r="AJ17">
        <f t="shared" si="7"/>
        <v>55.351843248865634</v>
      </c>
      <c r="AK17">
        <f t="shared" si="24"/>
        <v>69.730211242431068</v>
      </c>
      <c r="AL17">
        <f t="shared" si="8"/>
        <v>34.122022594768538</v>
      </c>
      <c r="AN17">
        <f t="shared" si="9"/>
        <v>235.19455717248064</v>
      </c>
      <c r="AO17">
        <f t="shared" si="9"/>
        <v>-11.759727858624032</v>
      </c>
      <c r="AP17">
        <f t="shared" si="9"/>
        <v>-16.61088203643396</v>
      </c>
      <c r="AQ17">
        <f t="shared" si="9"/>
        <v>-244.30228440811504</v>
      </c>
      <c r="AR17">
        <f t="shared" si="9"/>
        <v>-37.478337130692374</v>
      </c>
      <c r="AS17">
        <f t="shared" si="9"/>
        <v>22.806665728152694</v>
      </c>
      <c r="AT17">
        <f t="shared" si="9"/>
        <v>28.730996577827455</v>
      </c>
      <c r="AU17">
        <f t="shared" si="9"/>
        <v>14.059325175287778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707.95324612085574</v>
      </c>
      <c r="P18">
        <f t="shared" si="22"/>
        <v>35.39766230604279</v>
      </c>
      <c r="Q18" s="4">
        <f t="shared" si="23"/>
        <v>50</v>
      </c>
      <c r="R18">
        <f t="shared" si="0"/>
        <v>100000</v>
      </c>
      <c r="S18">
        <f t="shared" si="1"/>
        <v>591.90555279193052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532.52047484903437</v>
      </c>
      <c r="AC18">
        <f t="shared" si="2"/>
        <v>468.80877069289164</v>
      </c>
      <c r="AE18">
        <f t="shared" si="3"/>
        <v>560.72238122528609</v>
      </c>
      <c r="AF18">
        <f t="shared" si="4"/>
        <v>-28.036119061264305</v>
      </c>
      <c r="AG18">
        <f t="shared" si="4"/>
        <v>-39.60165337878572</v>
      </c>
      <c r="AH18">
        <f t="shared" si="5"/>
        <v>-619.71692935119938</v>
      </c>
      <c r="AI18">
        <f t="shared" si="6"/>
        <v>-126.63232056596337</v>
      </c>
      <c r="AJ18">
        <f t="shared" si="7"/>
        <v>63.71170415614273</v>
      </c>
      <c r="AK18">
        <f t="shared" si="24"/>
        <v>74.670992264615236</v>
      </c>
      <c r="AL18">
        <f t="shared" si="8"/>
        <v>11.750375854794598</v>
      </c>
      <c r="AN18">
        <f t="shared" si="9"/>
        <v>215.90029551848252</v>
      </c>
      <c r="AO18">
        <f t="shared" si="9"/>
        <v>-10.795014775924127</v>
      </c>
      <c r="AP18">
        <f t="shared" si="9"/>
        <v>-15.24820294994635</v>
      </c>
      <c r="AQ18">
        <f t="shared" si="9"/>
        <v>-238.61553001033812</v>
      </c>
      <c r="AR18">
        <f t="shared" si="9"/>
        <v>-48.758452217726088</v>
      </c>
      <c r="AS18">
        <f t="shared" si="9"/>
        <v>24.531526145325625</v>
      </c>
      <c r="AT18">
        <f t="shared" si="9"/>
        <v>28.75128554947317</v>
      </c>
      <c r="AU18">
        <f t="shared" si="9"/>
        <v>4.5243594770727018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707.95324612085574</v>
      </c>
      <c r="P19">
        <f t="shared" si="22"/>
        <v>35.39766230604279</v>
      </c>
      <c r="Q19" s="4">
        <f t="shared" si="23"/>
        <v>50</v>
      </c>
      <c r="R19">
        <f t="shared" si="0"/>
        <v>100000</v>
      </c>
      <c r="S19">
        <f t="shared" si="1"/>
        <v>509.64580912733044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468.80877069289164</v>
      </c>
      <c r="AC19">
        <f t="shared" si="2"/>
        <v>396.30857734006565</v>
      </c>
      <c r="AE19">
        <f t="shared" si="3"/>
        <v>550.51555171984216</v>
      </c>
      <c r="AF19">
        <f t="shared" si="4"/>
        <v>-27.525777585992113</v>
      </c>
      <c r="AG19">
        <f t="shared" si="4"/>
        <v>-38.880784482331684</v>
      </c>
      <c r="AH19">
        <f t="shared" si="5"/>
        <v>-649.70472533235852</v>
      </c>
      <c r="AI19">
        <f t="shared" si="6"/>
        <v>-165.59573568084022</v>
      </c>
      <c r="AJ19">
        <f t="shared" si="7"/>
        <v>72.500193352825988</v>
      </c>
      <c r="AK19">
        <f t="shared" si="24"/>
        <v>72.798013190282845</v>
      </c>
      <c r="AL19">
        <f t="shared" si="8"/>
        <v>-20.297529137731388</v>
      </c>
      <c r="AN19">
        <f t="shared" si="9"/>
        <v>197.47555658576448</v>
      </c>
      <c r="AO19">
        <f t="shared" si="9"/>
        <v>-9.8737778292882261</v>
      </c>
      <c r="AP19">
        <f t="shared" si="9"/>
        <v>-13.946934890673074</v>
      </c>
      <c r="AQ19">
        <f t="shared" si="9"/>
        <v>-233.05572721894896</v>
      </c>
      <c r="AR19">
        <f t="shared" si="9"/>
        <v>-59.400883353145822</v>
      </c>
      <c r="AS19">
        <f t="shared" si="9"/>
        <v>26.006560559820109</v>
      </c>
      <c r="AT19">
        <f t="shared" si="9"/>
        <v>26.113391580270559</v>
      </c>
      <c r="AU19">
        <f t="shared" si="9"/>
        <v>-7.2809312130551538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707.95324612085574</v>
      </c>
      <c r="P20">
        <f t="shared" si="22"/>
        <v>35.39766230604279</v>
      </c>
      <c r="Q20" s="4">
        <f t="shared" si="23"/>
        <v>50</v>
      </c>
      <c r="R20">
        <f t="shared" si="0"/>
        <v>100000</v>
      </c>
      <c r="S20">
        <f t="shared" si="1"/>
        <v>406.90804914315589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396.30857734006565</v>
      </c>
      <c r="AC20">
        <f t="shared" si="2"/>
        <v>310.47100538240198</v>
      </c>
      <c r="AE20">
        <f t="shared" si="3"/>
        <v>540.16861192526778</v>
      </c>
      <c r="AF20">
        <f t="shared" si="4"/>
        <v>-27.008430596263388</v>
      </c>
      <c r="AG20">
        <f t="shared" si="4"/>
        <v>-38.15002013798626</v>
      </c>
      <c r="AH20">
        <f t="shared" si="5"/>
        <v>-683.9129990442143</v>
      </c>
      <c r="AI20">
        <f t="shared" si="6"/>
        <v>-208.9028378531961</v>
      </c>
      <c r="AJ20">
        <f t="shared" si="7"/>
        <v>85.83757195766367</v>
      </c>
      <c r="AK20">
        <f t="shared" si="24"/>
        <v>49.38415359573051</v>
      </c>
      <c r="AL20">
        <f t="shared" si="8"/>
        <v>-73.681112299801924</v>
      </c>
      <c r="AN20">
        <f t="shared" si="9"/>
        <v>183.78450488450633</v>
      </c>
      <c r="AO20">
        <f t="shared" si="9"/>
        <v>-9.1892252442253159</v>
      </c>
      <c r="AP20">
        <f t="shared" si="9"/>
        <v>-12.97998885459819</v>
      </c>
      <c r="AQ20">
        <f t="shared" si="9"/>
        <v>-232.69143955889152</v>
      </c>
      <c r="AR20">
        <f t="shared" si="9"/>
        <v>-71.076148773208672</v>
      </c>
      <c r="AS20">
        <f t="shared" si="9"/>
        <v>29.204983989165878</v>
      </c>
      <c r="AT20">
        <f t="shared" si="9"/>
        <v>16.802239184877727</v>
      </c>
      <c r="AU20">
        <f t="shared" si="9"/>
        <v>-25.06892559916507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707.95324612085574</v>
      </c>
      <c r="P21">
        <f t="shared" si="22"/>
        <v>35.39766230604279</v>
      </c>
      <c r="Q21" s="4">
        <f t="shared" si="23"/>
        <v>50</v>
      </c>
      <c r="R21">
        <f t="shared" si="0"/>
        <v>100000</v>
      </c>
      <c r="S21">
        <f t="shared" si="1"/>
        <v>284.84176518352609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310.47100538240198</v>
      </c>
      <c r="AC21">
        <f t="shared" si="2"/>
        <v>213.10114247383822</v>
      </c>
      <c r="AE21">
        <f t="shared" si="3"/>
        <v>529.64720770218742</v>
      </c>
      <c r="AF21">
        <f t="shared" si="4"/>
        <v>-26.48236038510937</v>
      </c>
      <c r="AG21">
        <f t="shared" si="4"/>
        <v>-37.406934045738559</v>
      </c>
      <c r="AH21">
        <f t="shared" si="5"/>
        <v>-723.17178173566754</v>
      </c>
      <c r="AI21">
        <f t="shared" si="6"/>
        <v>-257.41386846432806</v>
      </c>
      <c r="AJ21">
        <f t="shared" si="7"/>
        <v>97.369862908563761</v>
      </c>
      <c r="AK21">
        <f t="shared" si="24"/>
        <v>41.739519243483329</v>
      </c>
      <c r="AL21">
        <f t="shared" si="8"/>
        <v>-118.30448631228097</v>
      </c>
      <c r="AN21">
        <f t="shared" si="9"/>
        <v>171.41134813884329</v>
      </c>
      <c r="AO21">
        <f t="shared" si="9"/>
        <v>-8.570567406942164</v>
      </c>
      <c r="AP21">
        <f t="shared" si="9"/>
        <v>-12.106120642716949</v>
      </c>
      <c r="AQ21">
        <f t="shared" si="9"/>
        <v>-234.04229879935636</v>
      </c>
      <c r="AR21">
        <f t="shared" si="9"/>
        <v>-83.307638710172185</v>
      </c>
      <c r="AS21">
        <f t="shared" si="9"/>
        <v>31.512106977133296</v>
      </c>
      <c r="AT21">
        <f t="shared" si="9"/>
        <v>13.508288460977989</v>
      </c>
      <c r="AU21">
        <f t="shared" si="9"/>
        <v>-38.287243272060898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707.95324612085574</v>
      </c>
      <c r="P22">
        <f t="shared" si="22"/>
        <v>35.39766230604279</v>
      </c>
      <c r="Q22" s="4">
        <f t="shared" si="23"/>
        <v>50</v>
      </c>
      <c r="R22">
        <f t="shared" si="0"/>
        <v>100000</v>
      </c>
      <c r="S22">
        <f t="shared" si="1"/>
        <v>147.74405258489739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213.10114247383822</v>
      </c>
      <c r="AC22">
        <f t="shared" si="2"/>
        <v>108.2930885458277</v>
      </c>
      <c r="AE22">
        <f t="shared" si="3"/>
        <v>518.91390703810259</v>
      </c>
      <c r="AF22">
        <f t="shared" si="4"/>
        <v>-25.94569535190513</v>
      </c>
      <c r="AG22">
        <f t="shared" si="4"/>
        <v>-36.648882527301666</v>
      </c>
      <c r="AH22">
        <f t="shared" si="5"/>
        <v>-767.96435595901255</v>
      </c>
      <c r="AI22">
        <f t="shared" si="6"/>
        <v>-311.64502680011674</v>
      </c>
      <c r="AJ22">
        <f t="shared" si="7"/>
        <v>104.80805392801052</v>
      </c>
      <c r="AK22">
        <f t="shared" si="24"/>
        <v>49.424854791202506</v>
      </c>
      <c r="AL22">
        <f t="shared" si="8"/>
        <v>-157.41211808090372</v>
      </c>
      <c r="AN22">
        <f t="shared" si="9"/>
        <v>156.9511188493548</v>
      </c>
      <c r="AO22">
        <f t="shared" si="9"/>
        <v>-7.8475559424677401</v>
      </c>
      <c r="AP22">
        <f t="shared" si="9"/>
        <v>-11.084850568123635</v>
      </c>
      <c r="AQ22">
        <f t="shared" si="9"/>
        <v>-232.27911849998031</v>
      </c>
      <c r="AR22">
        <f t="shared" si="9"/>
        <v>-94.260406161216864</v>
      </c>
      <c r="AS22">
        <f t="shared" si="9"/>
        <v>31.700328523314951</v>
      </c>
      <c r="AT22">
        <f t="shared" si="9"/>
        <v>14.949081443439766</v>
      </c>
      <c r="AU22">
        <f t="shared" si="9"/>
        <v>-47.61099619446216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707.95324612085574</v>
      </c>
      <c r="P23">
        <f t="shared" si="22"/>
        <v>35.39766230604279</v>
      </c>
      <c r="Q23" s="4">
        <f t="shared" si="23"/>
        <v>50</v>
      </c>
      <c r="R23">
        <f t="shared" si="0"/>
        <v>100000</v>
      </c>
      <c r="S23">
        <f t="shared" si="1"/>
        <v>150.94468365716386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108.2930885458277</v>
      </c>
      <c r="AC23">
        <f t="shared" si="2"/>
        <v>108.29308854582769</v>
      </c>
      <c r="AE23">
        <f t="shared" si="3"/>
        <v>507.91085655326668</v>
      </c>
      <c r="AF23">
        <f t="shared" si="4"/>
        <v>-25.395542827663334</v>
      </c>
      <c r="AG23">
        <f t="shared" si="4"/>
        <v>-35.871779622192768</v>
      </c>
      <c r="AH23">
        <f t="shared" si="5"/>
        <v>-821.22815967177587</v>
      </c>
      <c r="AI23">
        <f t="shared" si="6"/>
        <v>-374.58462556836531</v>
      </c>
      <c r="AJ23">
        <f t="shared" si="7"/>
        <v>0</v>
      </c>
      <c r="AK23">
        <f t="shared" si="24"/>
        <v>61.384992996001692</v>
      </c>
      <c r="AL23">
        <f t="shared" si="8"/>
        <v>-313.19963257236361</v>
      </c>
      <c r="AN23">
        <f t="shared" si="9"/>
        <v>139.16398888058075</v>
      </c>
      <c r="AO23">
        <f t="shared" si="9"/>
        <v>-6.9581994440290371</v>
      </c>
      <c r="AP23">
        <f t="shared" si="9"/>
        <v>-9.828614364233303</v>
      </c>
      <c r="AQ23">
        <f t="shared" si="9"/>
        <v>-225.01071793687331</v>
      </c>
      <c r="AR23">
        <f t="shared" si="9"/>
        <v>-102.6335428645549</v>
      </c>
      <c r="AS23">
        <f t="shared" si="9"/>
        <v>0</v>
      </c>
      <c r="AT23">
        <f t="shared" si="9"/>
        <v>16.819054707160433</v>
      </c>
      <c r="AU23">
        <f t="shared" si="9"/>
        <v>-85.814488157394464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8">
        <f t="shared" ref="AN25:AU25" si="25">SUM(AN3:AN23)</f>
        <v>6639.2926185842571</v>
      </c>
      <c r="AO25" s="8">
        <f t="shared" si="25"/>
        <v>-862.92956551985435</v>
      </c>
      <c r="AP25" s="8">
        <f t="shared" si="25"/>
        <v>-818.90756239649022</v>
      </c>
      <c r="AQ25" s="8">
        <f t="shared" si="25"/>
        <v>-5320.9413619180186</v>
      </c>
      <c r="AR25" s="8">
        <f t="shared" si="25"/>
        <v>-363.48587125010698</v>
      </c>
      <c r="AS25" s="8">
        <f t="shared" si="25"/>
        <v>-334.60517790753374</v>
      </c>
      <c r="AT25" s="8">
        <f t="shared" si="25"/>
        <v>698.09104915764124</v>
      </c>
      <c r="AU25" s="9">
        <f t="shared" si="25"/>
        <v>4.8316906031686813E-13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E7A6F-B1D5-4E0D-8877-C118AB9E84F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860.52294692136957</v>
      </c>
      <c r="K3">
        <v>1</v>
      </c>
      <c r="L3" s="2">
        <v>0</v>
      </c>
      <c r="O3">
        <f>$C$3</f>
        <v>860.52294692136957</v>
      </c>
      <c r="P3">
        <f>O3*B5</f>
        <v>688.41835753709574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860.52294692136957</v>
      </c>
      <c r="AF3">
        <f t="shared" ref="AF3:AG23" si="4">-$Z3*P3</f>
        <v>-688.41835753709574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-227.89541061572618</v>
      </c>
      <c r="AJ3">
        <f t="shared" ref="AJ3:AJ23" si="7">AB3-AC3</f>
        <v>0</v>
      </c>
      <c r="AL3">
        <f t="shared" ref="AL3:AL23" si="8">SUM(AI3:AK3)</f>
        <v>-227.89541061572618</v>
      </c>
      <c r="AN3">
        <f t="shared" ref="AN3:AU23" si="9">AE3*$K3</f>
        <v>860.52294692136957</v>
      </c>
      <c r="AO3">
        <f t="shared" si="9"/>
        <v>-688.41835753709574</v>
      </c>
      <c r="AP3">
        <f t="shared" si="9"/>
        <v>-400</v>
      </c>
      <c r="AQ3">
        <f t="shared" si="9"/>
        <v>0</v>
      </c>
      <c r="AR3">
        <f t="shared" si="9"/>
        <v>-227.89541061572618</v>
      </c>
      <c r="AS3">
        <f t="shared" si="9"/>
        <v>0</v>
      </c>
      <c r="AT3">
        <f t="shared" si="9"/>
        <v>0</v>
      </c>
      <c r="AU3">
        <f t="shared" si="9"/>
        <v>-227.89541061572618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-18.587928747597289</v>
      </c>
      <c r="AK4">
        <f>G4*MAX(0, SUM(AB4, AE4:AF4))</f>
        <v>0</v>
      </c>
      <c r="AL4">
        <f t="shared" si="8"/>
        <v>-667.33792874759729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-17.438717278916677</v>
      </c>
      <c r="AT4">
        <f t="shared" si="9"/>
        <v>0</v>
      </c>
      <c r="AU4">
        <f t="shared" si="9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860.52294692136957</v>
      </c>
      <c r="P5">
        <f t="shared" ref="P5:P23" si="22">O5*$C$5</f>
        <v>43.026147346068484</v>
      </c>
      <c r="Q5" s="4">
        <f t="shared" ref="Q5:Q23" si="23">$C$8</f>
        <v>50</v>
      </c>
      <c r="R5">
        <f t="shared" si="0"/>
        <v>250000</v>
      </c>
      <c r="S5">
        <f t="shared" si="1"/>
        <v>46.764149740765056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18.587928747597289</v>
      </c>
      <c r="AC5">
        <f t="shared" si="2"/>
        <v>45.59339449347317</v>
      </c>
      <c r="AE5">
        <f t="shared" si="3"/>
        <v>838.97948336845366</v>
      </c>
      <c r="AF5">
        <f t="shared" si="4"/>
        <v>-41.948974168422687</v>
      </c>
      <c r="AG5">
        <f t="shared" si="4"/>
        <v>-48.748234220250005</v>
      </c>
      <c r="AH5">
        <f t="shared" si="5"/>
        <v>-641.56639875000008</v>
      </c>
      <c r="AI5">
        <f t="shared" si="6"/>
        <v>106.71587622978097</v>
      </c>
      <c r="AJ5">
        <f t="shared" si="7"/>
        <v>-27.005465745875881</v>
      </c>
      <c r="AK5">
        <f>G5*SUM(AB5, AE5:AF5)</f>
        <v>33.440355955852759</v>
      </c>
      <c r="AL5">
        <f t="shared" si="8"/>
        <v>113.15076643975786</v>
      </c>
      <c r="AN5">
        <f t="shared" si="9"/>
        <v>724.5112299814582</v>
      </c>
      <c r="AO5">
        <f t="shared" si="9"/>
        <v>-36.225561499072917</v>
      </c>
      <c r="AP5">
        <f t="shared" si="9"/>
        <v>-42.09714758760876</v>
      </c>
      <c r="AQ5">
        <f t="shared" si="9"/>
        <v>-554.03269077201242</v>
      </c>
      <c r="AR5">
        <f t="shared" si="9"/>
        <v>92.155830122764186</v>
      </c>
      <c r="AS5">
        <f t="shared" si="9"/>
        <v>-23.320907831036912</v>
      </c>
      <c r="AT5">
        <f t="shared" si="9"/>
        <v>28.877837783731025</v>
      </c>
      <c r="AU5">
        <f t="shared" si="9"/>
        <v>97.712760075458306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860.52294692136957</v>
      </c>
      <c r="P6">
        <f t="shared" si="22"/>
        <v>43.026147346068484</v>
      </c>
      <c r="Q6" s="4">
        <f t="shared" si="23"/>
        <v>50</v>
      </c>
      <c r="R6">
        <f t="shared" si="0"/>
        <v>250000</v>
      </c>
      <c r="S6">
        <f t="shared" si="1"/>
        <v>82.635473666335585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45.59339449347317</v>
      </c>
      <c r="AC6">
        <f t="shared" si="2"/>
        <v>79.551286780603732</v>
      </c>
      <c r="AE6">
        <f t="shared" si="3"/>
        <v>828.40582493956106</v>
      </c>
      <c r="AF6">
        <f t="shared" si="4"/>
        <v>-41.42029124697806</v>
      </c>
      <c r="AG6">
        <f t="shared" si="4"/>
        <v>-48.133860224372192</v>
      </c>
      <c r="AH6">
        <f t="shared" si="5"/>
        <v>-634.45826837655375</v>
      </c>
      <c r="AI6">
        <f t="shared" si="6"/>
        <v>104.39340509165709</v>
      </c>
      <c r="AJ6">
        <f t="shared" si="7"/>
        <v>-33.957892287130562</v>
      </c>
      <c r="AK6">
        <f>G6*SUM(AB6, AE6:AF6)</f>
        <v>48.705867298884286</v>
      </c>
      <c r="AL6">
        <f t="shared" si="8"/>
        <v>119.14138010341081</v>
      </c>
      <c r="AN6">
        <f t="shared" si="9"/>
        <v>645.18417654220957</v>
      </c>
      <c r="AO6">
        <f t="shared" si="9"/>
        <v>-32.259208827110484</v>
      </c>
      <c r="AP6">
        <f t="shared" si="9"/>
        <v>-37.487912370636835</v>
      </c>
      <c r="AQ6">
        <f t="shared" si="9"/>
        <v>-494.1327343549134</v>
      </c>
      <c r="AR6">
        <f t="shared" si="9"/>
        <v>81.304320989548842</v>
      </c>
      <c r="AS6">
        <f t="shared" si="9"/>
        <v>-26.447296859579453</v>
      </c>
      <c r="AT6">
        <f t="shared" si="9"/>
        <v>37.933406477794193</v>
      </c>
      <c r="AU6">
        <f t="shared" si="9"/>
        <v>92.790430607763582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860.52294692136957</v>
      </c>
      <c r="P7">
        <f t="shared" si="22"/>
        <v>43.026147346068484</v>
      </c>
      <c r="Q7" s="4">
        <f t="shared" si="23"/>
        <v>50</v>
      </c>
      <c r="R7">
        <f t="shared" si="0"/>
        <v>250000</v>
      </c>
      <c r="S7">
        <f t="shared" si="1"/>
        <v>112.89333819423386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79.551286780603732</v>
      </c>
      <c r="AC7">
        <f t="shared" si="2"/>
        <v>107.30960775478707</v>
      </c>
      <c r="AE7">
        <f t="shared" si="3"/>
        <v>817.96128429872317</v>
      </c>
      <c r="AF7">
        <f t="shared" si="4"/>
        <v>-40.898064214936163</v>
      </c>
      <c r="AG7">
        <f t="shared" si="4"/>
        <v>-47.526988514663309</v>
      </c>
      <c r="AH7">
        <f t="shared" si="5"/>
        <v>-627.66553732581337</v>
      </c>
      <c r="AI7">
        <f t="shared" si="6"/>
        <v>101.87069424331025</v>
      </c>
      <c r="AJ7">
        <f t="shared" si="7"/>
        <v>-27.758320974183334</v>
      </c>
      <c r="AK7">
        <f>G7*SUM(AB7, AE7:AF7)</f>
        <v>42.059772287041582</v>
      </c>
      <c r="AL7">
        <f t="shared" si="8"/>
        <v>116.1721455561685</v>
      </c>
      <c r="AN7">
        <f t="shared" si="9"/>
        <v>576.67212315050733</v>
      </c>
      <c r="AO7">
        <f t="shared" si="9"/>
        <v>-28.83360615752537</v>
      </c>
      <c r="AP7">
        <f t="shared" si="9"/>
        <v>-33.507074111946999</v>
      </c>
      <c r="AQ7">
        <f t="shared" si="9"/>
        <v>-442.51143053598656</v>
      </c>
      <c r="AR7">
        <f t="shared" si="9"/>
        <v>71.82001234504834</v>
      </c>
      <c r="AS7">
        <f t="shared" si="9"/>
        <v>-19.5699358863904</v>
      </c>
      <c r="AT7">
        <f t="shared" si="9"/>
        <v>29.652623723859787</v>
      </c>
      <c r="AU7">
        <f t="shared" si="9"/>
        <v>81.902700182517719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860.52294692136957</v>
      </c>
      <c r="P8">
        <f t="shared" si="22"/>
        <v>43.026147346068484</v>
      </c>
      <c r="Q8" s="4">
        <f t="shared" si="23"/>
        <v>50</v>
      </c>
      <c r="R8">
        <f t="shared" si="0"/>
        <v>250000</v>
      </c>
      <c r="S8">
        <f t="shared" si="1"/>
        <v>127.11970825564521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107.30960775478707</v>
      </c>
      <c r="AC8">
        <f t="shared" si="2"/>
        <v>119.30815916994015</v>
      </c>
      <c r="AE8">
        <f t="shared" si="3"/>
        <v>807.64352065857895</v>
      </c>
      <c r="AF8">
        <f t="shared" si="4"/>
        <v>-40.382176032928953</v>
      </c>
      <c r="AG8">
        <f t="shared" si="4"/>
        <v>-46.927483081539343</v>
      </c>
      <c r="AH8">
        <f t="shared" si="5"/>
        <v>-621.17773988664942</v>
      </c>
      <c r="AI8">
        <f t="shared" si="6"/>
        <v>99.156121657461313</v>
      </c>
      <c r="AJ8">
        <f t="shared" si="7"/>
        <v>-11.998551415153088</v>
      </c>
      <c r="AK8">
        <f t="shared" ref="AK8:AK23" si="24">G8*SUM(AB8:AB8, AE8:AF8)</f>
        <v>18.62836128570331</v>
      </c>
      <c r="AL8">
        <f t="shared" si="8"/>
        <v>105.78593152801153</v>
      </c>
      <c r="AN8">
        <f t="shared" si="9"/>
        <v>530.90720838143284</v>
      </c>
      <c r="AO8">
        <f t="shared" si="9"/>
        <v>-26.545360419071642</v>
      </c>
      <c r="AP8">
        <f t="shared" si="9"/>
        <v>-30.847940213612024</v>
      </c>
      <c r="AQ8">
        <f t="shared" si="9"/>
        <v>-408.33329477216523</v>
      </c>
      <c r="AR8">
        <f t="shared" si="9"/>
        <v>65.180612976583944</v>
      </c>
      <c r="AS8">
        <f t="shared" si="9"/>
        <v>-7.8872884800036696</v>
      </c>
      <c r="AT8">
        <f t="shared" si="9"/>
        <v>12.245416491237284</v>
      </c>
      <c r="AU8">
        <f t="shared" si="9"/>
        <v>69.538740987817562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860.52294692136957</v>
      </c>
      <c r="P9">
        <f t="shared" si="22"/>
        <v>43.026147346068484</v>
      </c>
      <c r="Q9" s="4">
        <f t="shared" si="23"/>
        <v>50</v>
      </c>
      <c r="R9">
        <f t="shared" si="0"/>
        <v>250000</v>
      </c>
      <c r="S9">
        <f t="shared" si="1"/>
        <v>131.25682125054561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119.30815916994015</v>
      </c>
      <c r="AC9">
        <f t="shared" si="2"/>
        <v>121.63588141718812</v>
      </c>
      <c r="AE9">
        <f t="shared" si="3"/>
        <v>797.44782885378515</v>
      </c>
      <c r="AF9">
        <f t="shared" si="4"/>
        <v>-39.872391442689263</v>
      </c>
      <c r="AG9">
        <f t="shared" si="4"/>
        <v>-46.335070535117993</v>
      </c>
      <c r="AH9">
        <f t="shared" si="5"/>
        <v>-615.68857802979619</v>
      </c>
      <c r="AI9">
        <f t="shared" si="6"/>
        <v>95.551788846181694</v>
      </c>
      <c r="AJ9">
        <f t="shared" si="7"/>
        <v>-2.3277222472479622</v>
      </c>
      <c r="AK9">
        <f t="shared" si="24"/>
        <v>5.1736132198281126</v>
      </c>
      <c r="AL9">
        <f t="shared" si="8"/>
        <v>98.397679818761844</v>
      </c>
      <c r="AN9">
        <f t="shared" si="9"/>
        <v>498.19904560238137</v>
      </c>
      <c r="AO9">
        <f t="shared" si="9"/>
        <v>-24.909952280119072</v>
      </c>
      <c r="AP9">
        <f t="shared" si="9"/>
        <v>-28.947458483515859</v>
      </c>
      <c r="AQ9">
        <f t="shared" si="9"/>
        <v>-384.64643185952269</v>
      </c>
      <c r="AR9">
        <f t="shared" si="9"/>
        <v>59.695202979223758</v>
      </c>
      <c r="AS9">
        <f t="shared" si="9"/>
        <v>-1.4542255430969322</v>
      </c>
      <c r="AT9">
        <f t="shared" si="9"/>
        <v>3.2321727831888305</v>
      </c>
      <c r="AU9">
        <f t="shared" si="9"/>
        <v>61.473150219315656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860.52294692136957</v>
      </c>
      <c r="P10">
        <f t="shared" si="22"/>
        <v>43.026147346068484</v>
      </c>
      <c r="Q10" s="4">
        <f t="shared" si="23"/>
        <v>50</v>
      </c>
      <c r="R10">
        <f t="shared" si="0"/>
        <v>250000</v>
      </c>
      <c r="S10">
        <f t="shared" si="1"/>
        <v>133.78293444438353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121.63588141718812</v>
      </c>
      <c r="AC10">
        <f t="shared" si="2"/>
        <v>122.4103867789422</v>
      </c>
      <c r="AE10">
        <f t="shared" si="3"/>
        <v>787.37207553621761</v>
      </c>
      <c r="AF10">
        <f t="shared" si="4"/>
        <v>-39.368603776810886</v>
      </c>
      <c r="AG10">
        <f t="shared" si="4"/>
        <v>-45.749626918906785</v>
      </c>
      <c r="AH10">
        <f t="shared" si="5"/>
        <v>-610.46455430017966</v>
      </c>
      <c r="AI10">
        <f t="shared" si="6"/>
        <v>91.78929054032028</v>
      </c>
      <c r="AJ10">
        <f t="shared" si="7"/>
        <v>-0.77450536175408047</v>
      </c>
      <c r="AK10">
        <f t="shared" si="24"/>
        <v>3.5655213480240389</v>
      </c>
      <c r="AL10">
        <f t="shared" si="8"/>
        <v>94.580306526590235</v>
      </c>
      <c r="AN10">
        <f t="shared" si="9"/>
        <v>467.36750656645637</v>
      </c>
      <c r="AO10">
        <f t="shared" si="9"/>
        <v>-23.36837532832282</v>
      </c>
      <c r="AP10">
        <f t="shared" si="9"/>
        <v>-27.156016480357856</v>
      </c>
      <c r="AQ10">
        <f t="shared" si="9"/>
        <v>-362.35892210956916</v>
      </c>
      <c r="AR10">
        <f t="shared" si="9"/>
        <v>54.484192648206538</v>
      </c>
      <c r="AS10">
        <f t="shared" si="9"/>
        <v>-0.45973009583663543</v>
      </c>
      <c r="AT10">
        <f t="shared" si="9"/>
        <v>2.1164184936335269</v>
      </c>
      <c r="AU10">
        <f t="shared" si="9"/>
        <v>56.140881046003422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7">
        <f>AU25</f>
        <v>1.7763568394002505E-13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860.52294692136957</v>
      </c>
      <c r="P11">
        <f t="shared" si="22"/>
        <v>43.026147346068484</v>
      </c>
      <c r="Q11" s="4">
        <f t="shared" si="23"/>
        <v>50</v>
      </c>
      <c r="R11">
        <f t="shared" si="0"/>
        <v>250000</v>
      </c>
      <c r="S11">
        <f t="shared" si="1"/>
        <v>134.22774935471671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122.4103867789422</v>
      </c>
      <c r="AC11">
        <f t="shared" si="2"/>
        <v>121.26411758287259</v>
      </c>
      <c r="AE11">
        <f t="shared" si="3"/>
        <v>777.41418089691115</v>
      </c>
      <c r="AF11">
        <f t="shared" si="4"/>
        <v>-38.870709044845562</v>
      </c>
      <c r="AG11">
        <f t="shared" si="4"/>
        <v>-45.171031387263369</v>
      </c>
      <c r="AH11">
        <f t="shared" si="5"/>
        <v>-605.49631227173131</v>
      </c>
      <c r="AI11">
        <f t="shared" si="6"/>
        <v>87.87612819307094</v>
      </c>
      <c r="AJ11">
        <f t="shared" si="7"/>
        <v>1.1462691960696105</v>
      </c>
      <c r="AK11">
        <f t="shared" si="24"/>
        <v>2.0662892607144188</v>
      </c>
      <c r="AL11">
        <f t="shared" si="8"/>
        <v>91.088686649854964</v>
      </c>
      <c r="AN11">
        <f t="shared" si="9"/>
        <v>438.85564404271082</v>
      </c>
      <c r="AO11">
        <f t="shared" si="9"/>
        <v>-21.942782202135543</v>
      </c>
      <c r="AP11">
        <f t="shared" si="9"/>
        <v>-25.499357432173817</v>
      </c>
      <c r="AQ11">
        <f t="shared" si="9"/>
        <v>-341.80682655020087</v>
      </c>
      <c r="AR11">
        <f t="shared" si="9"/>
        <v>49.606677858200605</v>
      </c>
      <c r="AS11">
        <f t="shared" si="9"/>
        <v>0.64707683323589338</v>
      </c>
      <c r="AT11">
        <f t="shared" si="9"/>
        <v>1.1664344780065306</v>
      </c>
      <c r="AU11">
        <f t="shared" si="9"/>
        <v>51.420189169443027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860.52294692136957</v>
      </c>
      <c r="P12">
        <f t="shared" si="22"/>
        <v>43.026147346068484</v>
      </c>
      <c r="Q12" s="4">
        <f t="shared" si="23"/>
        <v>50</v>
      </c>
      <c r="R12">
        <f t="shared" si="0"/>
        <v>250000</v>
      </c>
      <c r="S12">
        <f t="shared" si="1"/>
        <v>132.97676647372188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121.26411758287259</v>
      </c>
      <c r="AC12">
        <f t="shared" si="2"/>
        <v>118.61293785361657</v>
      </c>
      <c r="AE12">
        <f t="shared" si="3"/>
        <v>767.57133995257539</v>
      </c>
      <c r="AF12">
        <f t="shared" si="4"/>
        <v>-38.378566997628774</v>
      </c>
      <c r="AG12">
        <f t="shared" si="4"/>
        <v>-44.599120958869229</v>
      </c>
      <c r="AH12">
        <f t="shared" si="5"/>
        <v>-601.0005726075392</v>
      </c>
      <c r="AI12">
        <f t="shared" si="6"/>
        <v>83.593079388538172</v>
      </c>
      <c r="AJ12">
        <f t="shared" si="7"/>
        <v>2.6511797292560146</v>
      </c>
      <c r="AK12">
        <f t="shared" si="24"/>
        <v>1.9560508482369841</v>
      </c>
      <c r="AL12">
        <f t="shared" si="8"/>
        <v>88.20030996603117</v>
      </c>
      <c r="AN12">
        <f t="shared" si="9"/>
        <v>411.92061292279305</v>
      </c>
      <c r="AO12">
        <f t="shared" si="9"/>
        <v>-20.596030646139656</v>
      </c>
      <c r="AP12">
        <f t="shared" si="9"/>
        <v>-23.934318915985418</v>
      </c>
      <c r="AQ12">
        <f t="shared" si="9"/>
        <v>-322.52966121786545</v>
      </c>
      <c r="AR12">
        <f t="shared" si="9"/>
        <v>44.86060214280257</v>
      </c>
      <c r="AS12">
        <f t="shared" si="9"/>
        <v>1.4227675294795352</v>
      </c>
      <c r="AT12">
        <f t="shared" si="9"/>
        <v>1.0497234880652404</v>
      </c>
      <c r="AU12">
        <f t="shared" si="9"/>
        <v>47.333093160347346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860.52294692136957</v>
      </c>
      <c r="P13">
        <f t="shared" si="22"/>
        <v>43.026147346068484</v>
      </c>
      <c r="Q13" s="4">
        <f t="shared" si="23"/>
        <v>50</v>
      </c>
      <c r="R13">
        <f t="shared" si="0"/>
        <v>250000</v>
      </c>
      <c r="S13">
        <f t="shared" si="1"/>
        <v>129.85492975253536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118.61293785361657</v>
      </c>
      <c r="AC13">
        <f t="shared" si="2"/>
        <v>114.36007466965975</v>
      </c>
      <c r="AE13">
        <f t="shared" si="3"/>
        <v>757.84160564733645</v>
      </c>
      <c r="AF13">
        <f t="shared" si="4"/>
        <v>-37.892080282366827</v>
      </c>
      <c r="AG13">
        <f t="shared" si="4"/>
        <v>-44.033782501594601</v>
      </c>
      <c r="AH13">
        <f t="shared" si="5"/>
        <v>-596.73623842967027</v>
      </c>
      <c r="AI13">
        <f t="shared" si="6"/>
        <v>79.179504433704778</v>
      </c>
      <c r="AJ13">
        <f t="shared" si="7"/>
        <v>4.2528631839568192</v>
      </c>
      <c r="AK13">
        <f t="shared" si="24"/>
        <v>1.6771249264371726</v>
      </c>
      <c r="AL13">
        <f t="shared" si="8"/>
        <v>85.109492544098771</v>
      </c>
      <c r="AN13">
        <f t="shared" si="9"/>
        <v>386.70638702423093</v>
      </c>
      <c r="AO13">
        <f t="shared" si="9"/>
        <v>-19.335319351211549</v>
      </c>
      <c r="AP13">
        <f t="shared" si="9"/>
        <v>-22.469266415713971</v>
      </c>
      <c r="AQ13">
        <f t="shared" si="9"/>
        <v>-304.49860901006451</v>
      </c>
      <c r="AR13">
        <f t="shared" si="9"/>
        <v>40.403192247240881</v>
      </c>
      <c r="AS13">
        <f t="shared" si="9"/>
        <v>2.1701228121033407</v>
      </c>
      <c r="AT13">
        <f t="shared" si="9"/>
        <v>0.85579218145038705</v>
      </c>
      <c r="AU13">
        <f t="shared" si="9"/>
        <v>43.429107240794615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860.52294692136957</v>
      </c>
      <c r="P14">
        <f t="shared" si="22"/>
        <v>43.026147346068484</v>
      </c>
      <c r="Q14" s="4">
        <f t="shared" si="23"/>
        <v>50</v>
      </c>
      <c r="R14">
        <f t="shared" si="0"/>
        <v>250000</v>
      </c>
      <c r="S14">
        <f t="shared" si="1"/>
        <v>124.74962169030728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114.36007466965975</v>
      </c>
      <c r="AC14">
        <f t="shared" si="2"/>
        <v>108.46945100302173</v>
      </c>
      <c r="AE14">
        <f t="shared" si="3"/>
        <v>748.22232214685494</v>
      </c>
      <c r="AF14">
        <f t="shared" si="4"/>
        <v>-37.41111610734275</v>
      </c>
      <c r="AG14">
        <f t="shared" si="4"/>
        <v>-43.474861700301865</v>
      </c>
      <c r="AH14">
        <f t="shared" si="5"/>
        <v>-592.91488138397142</v>
      </c>
      <c r="AI14">
        <f t="shared" si="6"/>
        <v>74.421462955238894</v>
      </c>
      <c r="AJ14">
        <f t="shared" si="7"/>
        <v>5.8906236666380209</v>
      </c>
      <c r="AK14">
        <f t="shared" si="24"/>
        <v>1.4853083052765095</v>
      </c>
      <c r="AL14">
        <f t="shared" si="8"/>
        <v>81.79739492715342</v>
      </c>
      <c r="AN14">
        <f t="shared" si="9"/>
        <v>363.13289219491378</v>
      </c>
      <c r="AO14">
        <f t="shared" si="9"/>
        <v>-18.15664460974569</v>
      </c>
      <c r="AP14">
        <f t="shared" si="9"/>
        <v>-21.099547286569631</v>
      </c>
      <c r="AQ14">
        <f t="shared" si="9"/>
        <v>-287.75791543426726</v>
      </c>
      <c r="AR14">
        <f t="shared" si="9"/>
        <v>36.118784864331154</v>
      </c>
      <c r="AS14">
        <f t="shared" si="9"/>
        <v>2.858881839772526</v>
      </c>
      <c r="AT14">
        <f t="shared" si="9"/>
        <v>0.72086101247100032</v>
      </c>
      <c r="AU14">
        <f t="shared" si="9"/>
        <v>39.698527716574681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860.52294692136957</v>
      </c>
      <c r="P15">
        <f t="shared" si="22"/>
        <v>43.026147346068484</v>
      </c>
      <c r="Q15" s="4">
        <f t="shared" si="23"/>
        <v>50</v>
      </c>
      <c r="R15">
        <f t="shared" si="0"/>
        <v>250000</v>
      </c>
      <c r="S15">
        <f t="shared" si="1"/>
        <v>117.25846604787802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108.46945100302173</v>
      </c>
      <c r="AC15">
        <f t="shared" si="2"/>
        <v>100.65933856088486</v>
      </c>
      <c r="AE15">
        <f t="shared" si="3"/>
        <v>738.7071788761134</v>
      </c>
      <c r="AF15">
        <f t="shared" si="4"/>
        <v>-36.935358943805674</v>
      </c>
      <c r="AG15">
        <f t="shared" si="4"/>
        <v>-42.921991884059132</v>
      </c>
      <c r="AH15">
        <f t="shared" si="5"/>
        <v>-590.60599619860068</v>
      </c>
      <c r="AI15">
        <f t="shared" si="6"/>
        <v>68.243831849647904</v>
      </c>
      <c r="AJ15">
        <f t="shared" si="7"/>
        <v>7.8101124421368695</v>
      </c>
      <c r="AK15">
        <f t="shared" si="24"/>
        <v>3.3219892108348512</v>
      </c>
      <c r="AL15">
        <f t="shared" si="8"/>
        <v>79.375933502619631</v>
      </c>
      <c r="AN15">
        <f t="shared" si="9"/>
        <v>340.82605875546255</v>
      </c>
      <c r="AO15">
        <f t="shared" si="9"/>
        <v>-17.041302937773128</v>
      </c>
      <c r="AP15">
        <f t="shared" si="9"/>
        <v>-19.803426507963046</v>
      </c>
      <c r="AQ15">
        <f t="shared" si="9"/>
        <v>-272.49486632574235</v>
      </c>
      <c r="AR15">
        <f t="shared" si="9"/>
        <v>31.486462983984016</v>
      </c>
      <c r="AS15">
        <f t="shared" si="9"/>
        <v>3.6034438519202858</v>
      </c>
      <c r="AT15">
        <f t="shared" si="9"/>
        <v>1.5327054106602818</v>
      </c>
      <c r="AU15">
        <f t="shared" si="9"/>
        <v>36.622612246564586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860.52294692136957</v>
      </c>
      <c r="P16">
        <f t="shared" si="22"/>
        <v>43.026147346068484</v>
      </c>
      <c r="Q16" s="4">
        <f t="shared" si="23"/>
        <v>50</v>
      </c>
      <c r="R16">
        <f t="shared" si="0"/>
        <v>250000</v>
      </c>
      <c r="S16">
        <f t="shared" si="1"/>
        <v>107.82228164561468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100.65933856088486</v>
      </c>
      <c r="AC16">
        <f t="shared" si="2"/>
        <v>91.379278239068981</v>
      </c>
      <c r="AE16">
        <f t="shared" si="3"/>
        <v>729.29235588133736</v>
      </c>
      <c r="AF16">
        <f t="shared" si="4"/>
        <v>-36.464617794066875</v>
      </c>
      <c r="AG16">
        <f t="shared" si="4"/>
        <v>-42.374951097496798</v>
      </c>
      <c r="AH16">
        <f t="shared" si="5"/>
        <v>-589.1043386087116</v>
      </c>
      <c r="AI16">
        <f t="shared" si="6"/>
        <v>61.348448381062099</v>
      </c>
      <c r="AJ16">
        <f t="shared" si="7"/>
        <v>9.2800603218158813</v>
      </c>
      <c r="AK16">
        <f t="shared" si="24"/>
        <v>5.6337582442019034</v>
      </c>
      <c r="AL16">
        <f t="shared" si="8"/>
        <v>76.26226694707988</v>
      </c>
      <c r="AN16">
        <f t="shared" si="9"/>
        <v>319.03122275208517</v>
      </c>
      <c r="AO16">
        <f t="shared" si="9"/>
        <v>-15.95156113760426</v>
      </c>
      <c r="AP16">
        <f t="shared" si="9"/>
        <v>-18.537054932321094</v>
      </c>
      <c r="AQ16">
        <f t="shared" si="9"/>
        <v>-257.70553600245836</v>
      </c>
      <c r="AR16">
        <f t="shared" si="9"/>
        <v>26.83707067970143</v>
      </c>
      <c r="AS16">
        <f t="shared" si="9"/>
        <v>4.0595914214734359</v>
      </c>
      <c r="AT16">
        <f t="shared" si="9"/>
        <v>2.4645051697618756</v>
      </c>
      <c r="AU16">
        <f t="shared" si="9"/>
        <v>33.36116727093674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860.52294692136957</v>
      </c>
      <c r="P17">
        <f t="shared" si="22"/>
        <v>43.026147346068484</v>
      </c>
      <c r="Q17" s="4">
        <f t="shared" si="23"/>
        <v>50</v>
      </c>
      <c r="R17">
        <f t="shared" si="0"/>
        <v>250000</v>
      </c>
      <c r="S17">
        <f t="shared" si="1"/>
        <v>97.814369922794185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91.379278239068981</v>
      </c>
      <c r="AC17">
        <f t="shared" si="2"/>
        <v>81.838732016573658</v>
      </c>
      <c r="AE17">
        <f t="shared" si="3"/>
        <v>719.97710461966506</v>
      </c>
      <c r="AF17">
        <f t="shared" si="4"/>
        <v>-35.99885523098326</v>
      </c>
      <c r="AG17">
        <f t="shared" si="4"/>
        <v>-41.833695847128475</v>
      </c>
      <c r="AH17">
        <f t="shared" si="5"/>
        <v>-587.52869696679306</v>
      </c>
      <c r="AI17">
        <f t="shared" si="6"/>
        <v>54.615856574760187</v>
      </c>
      <c r="AJ17">
        <f t="shared" si="7"/>
        <v>9.5405462224953226</v>
      </c>
      <c r="AK17">
        <f t="shared" si="24"/>
        <v>10.699933881262961</v>
      </c>
      <c r="AL17">
        <f t="shared" si="8"/>
        <v>74.856336678518474</v>
      </c>
      <c r="AN17">
        <f t="shared" si="9"/>
        <v>296.65276155587526</v>
      </c>
      <c r="AO17">
        <f t="shared" si="9"/>
        <v>-14.832638077793767</v>
      </c>
      <c r="AP17">
        <f t="shared" si="9"/>
        <v>-17.236772279994874</v>
      </c>
      <c r="AQ17">
        <f t="shared" si="9"/>
        <v>-242.07993466763867</v>
      </c>
      <c r="AR17">
        <f t="shared" si="9"/>
        <v>22.503416530447939</v>
      </c>
      <c r="AS17">
        <f t="shared" si="9"/>
        <v>3.9309991463545328</v>
      </c>
      <c r="AT17">
        <f t="shared" si="9"/>
        <v>4.4087026017566435</v>
      </c>
      <c r="AU17">
        <f t="shared" si="9"/>
        <v>30.843118278559118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860.52294692136957</v>
      </c>
      <c r="P18">
        <f t="shared" si="22"/>
        <v>43.026147346068484</v>
      </c>
      <c r="Q18" s="4">
        <f t="shared" si="23"/>
        <v>50</v>
      </c>
      <c r="R18">
        <f t="shared" si="0"/>
        <v>250000</v>
      </c>
      <c r="S18">
        <f t="shared" si="1"/>
        <v>87.653789406045007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81.838732016573658</v>
      </c>
      <c r="AC18">
        <f t="shared" si="2"/>
        <v>72.398770858675789</v>
      </c>
      <c r="AE18">
        <f t="shared" si="3"/>
        <v>710.75995772632416</v>
      </c>
      <c r="AF18">
        <f t="shared" si="4"/>
        <v>-35.537997886316212</v>
      </c>
      <c r="AG18">
        <f t="shared" si="4"/>
        <v>-41.298140872893534</v>
      </c>
      <c r="AH18">
        <f t="shared" si="5"/>
        <v>-586.09007881826983</v>
      </c>
      <c r="AI18">
        <f t="shared" si="6"/>
        <v>47.833740148844527</v>
      </c>
      <c r="AJ18">
        <f t="shared" si="7"/>
        <v>9.4399611578978693</v>
      </c>
      <c r="AK18">
        <f t="shared" si="24"/>
        <v>16.352510944102164</v>
      </c>
      <c r="AL18">
        <f t="shared" si="8"/>
        <v>73.62621225084456</v>
      </c>
      <c r="AN18">
        <f t="shared" si="9"/>
        <v>273.67069703993741</v>
      </c>
      <c r="AO18">
        <f t="shared" si="9"/>
        <v>-13.683534851996871</v>
      </c>
      <c r="AP18">
        <f t="shared" si="9"/>
        <v>-15.901417737843548</v>
      </c>
      <c r="AQ18">
        <f t="shared" si="9"/>
        <v>-225.6678624826915</v>
      </c>
      <c r="AR18">
        <f t="shared" si="9"/>
        <v>18.417881967405442</v>
      </c>
      <c r="AS18">
        <f t="shared" si="9"/>
        <v>3.6347584328978053</v>
      </c>
      <c r="AT18">
        <f t="shared" si="9"/>
        <v>6.2963635187631182</v>
      </c>
      <c r="AU18">
        <f t="shared" si="9"/>
        <v>28.349003919066366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860.52294692136957</v>
      </c>
      <c r="P19">
        <f t="shared" si="22"/>
        <v>43.026147346068484</v>
      </c>
      <c r="Q19" s="4">
        <f t="shared" si="23"/>
        <v>50</v>
      </c>
      <c r="R19">
        <f t="shared" si="0"/>
        <v>250000</v>
      </c>
      <c r="S19">
        <f t="shared" si="1"/>
        <v>75.718347103029799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72.398770858675789</v>
      </c>
      <c r="AC19">
        <f t="shared" si="2"/>
        <v>61.73770640339432</v>
      </c>
      <c r="AE19">
        <f t="shared" si="3"/>
        <v>701.63593214899129</v>
      </c>
      <c r="AF19">
        <f t="shared" si="4"/>
        <v>-35.081796607449569</v>
      </c>
      <c r="AG19">
        <f t="shared" si="4"/>
        <v>-40.767996638508201</v>
      </c>
      <c r="AH19">
        <f t="shared" si="5"/>
        <v>-585.81412828199473</v>
      </c>
      <c r="AI19">
        <f t="shared" si="6"/>
        <v>39.972010621038862</v>
      </c>
      <c r="AJ19">
        <f t="shared" si="7"/>
        <v>10.661064455281469</v>
      </c>
      <c r="AK19">
        <f t="shared" si="24"/>
        <v>16.478649812724854</v>
      </c>
      <c r="AL19">
        <f t="shared" si="8"/>
        <v>67.111724889045178</v>
      </c>
      <c r="AN19">
        <f t="shared" si="9"/>
        <v>251.68398202164681</v>
      </c>
      <c r="AO19">
        <f t="shared" si="9"/>
        <v>-12.584199101082342</v>
      </c>
      <c r="AP19">
        <f t="shared" si="9"/>
        <v>-14.623897184966323</v>
      </c>
      <c r="AQ19">
        <f t="shared" si="9"/>
        <v>-210.13751687284397</v>
      </c>
      <c r="AR19">
        <f t="shared" si="9"/>
        <v>14.338368862754207</v>
      </c>
      <c r="AS19">
        <f t="shared" si="9"/>
        <v>3.8242328132717436</v>
      </c>
      <c r="AT19">
        <f t="shared" si="9"/>
        <v>5.9110601569449823</v>
      </c>
      <c r="AU19">
        <f t="shared" si="9"/>
        <v>24.073661832970931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860.52294692136957</v>
      </c>
      <c r="P20">
        <f t="shared" si="22"/>
        <v>43.026147346068484</v>
      </c>
      <c r="Q20" s="4">
        <f t="shared" si="23"/>
        <v>50</v>
      </c>
      <c r="R20">
        <f t="shared" si="0"/>
        <v>250000</v>
      </c>
      <c r="S20">
        <f t="shared" si="1"/>
        <v>57.244434267814064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61.73770640339432</v>
      </c>
      <c r="AC20">
        <f t="shared" si="2"/>
        <v>46.074066492613838</v>
      </c>
      <c r="AE20">
        <f t="shared" si="3"/>
        <v>692.60517606630162</v>
      </c>
      <c r="AF20">
        <f t="shared" si="4"/>
        <v>-34.630258803315087</v>
      </c>
      <c r="AG20">
        <f t="shared" si="4"/>
        <v>-40.243271753773961</v>
      </c>
      <c r="AH20">
        <f t="shared" si="5"/>
        <v>-585.22459174578523</v>
      </c>
      <c r="AI20">
        <f t="shared" si="6"/>
        <v>32.507053763427393</v>
      </c>
      <c r="AJ20">
        <f t="shared" si="7"/>
        <v>15.663639910780482</v>
      </c>
      <c r="AK20">
        <f t="shared" si="24"/>
        <v>3.0947642817654377</v>
      </c>
      <c r="AL20">
        <f t="shared" si="8"/>
        <v>51.265457955973311</v>
      </c>
      <c r="AN20">
        <f t="shared" si="9"/>
        <v>235.64882622502719</v>
      </c>
      <c r="AO20">
        <f t="shared" si="9"/>
        <v>-11.782441311251361</v>
      </c>
      <c r="AP20">
        <f t="shared" si="9"/>
        <v>-13.692187237312549</v>
      </c>
      <c r="AQ20">
        <f t="shared" si="9"/>
        <v>-199.11414596432851</v>
      </c>
      <c r="AR20">
        <f t="shared" si="9"/>
        <v>11.060051712134792</v>
      </c>
      <c r="AS20">
        <f t="shared" si="9"/>
        <v>5.3293254034728257</v>
      </c>
      <c r="AT20">
        <f t="shared" si="9"/>
        <v>1.0529484844210182</v>
      </c>
      <c r="AU20">
        <f t="shared" si="9"/>
        <v>17.442325600028635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860.52294692136957</v>
      </c>
      <c r="P21">
        <f t="shared" si="22"/>
        <v>43.026147346068484</v>
      </c>
      <c r="Q21" s="4">
        <f t="shared" si="23"/>
        <v>50</v>
      </c>
      <c r="R21">
        <f t="shared" si="0"/>
        <v>250000</v>
      </c>
      <c r="S21">
        <f t="shared" si="1"/>
        <v>35.667213617133584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46.074066492613838</v>
      </c>
      <c r="AC21">
        <f t="shared" si="2"/>
        <v>28.336696067274314</v>
      </c>
      <c r="AE21">
        <f t="shared" si="3"/>
        <v>683.66364324328572</v>
      </c>
      <c r="AF21">
        <f t="shared" si="4"/>
        <v>-34.183182162164293</v>
      </c>
      <c r="AG21">
        <f t="shared" si="4"/>
        <v>-39.723731115432741</v>
      </c>
      <c r="AH21">
        <f t="shared" si="5"/>
        <v>-585.53960401741108</v>
      </c>
      <c r="AI21">
        <f t="shared" si="6"/>
        <v>24.217125948277612</v>
      </c>
      <c r="AJ21">
        <f t="shared" si="7"/>
        <v>17.737370425339524</v>
      </c>
      <c r="AK21">
        <f t="shared" si="24"/>
        <v>1.1128872441179765</v>
      </c>
      <c r="AL21">
        <f t="shared" si="8"/>
        <v>43.067383617735111</v>
      </c>
      <c r="AN21">
        <f t="shared" si="9"/>
        <v>221.25615892557991</v>
      </c>
      <c r="AO21">
        <f t="shared" si="9"/>
        <v>-11.062807946278998</v>
      </c>
      <c r="AP21">
        <f t="shared" si="9"/>
        <v>-12.855912774734945</v>
      </c>
      <c r="AQ21">
        <f t="shared" si="9"/>
        <v>-189.49997555683211</v>
      </c>
      <c r="AR21">
        <f t="shared" si="9"/>
        <v>7.8374626477338563</v>
      </c>
      <c r="AS21">
        <f t="shared" si="9"/>
        <v>5.7403995203446048</v>
      </c>
      <c r="AT21">
        <f t="shared" si="9"/>
        <v>0.36016710758918347</v>
      </c>
      <c r="AU21">
        <f t="shared" si="9"/>
        <v>13.938029275667644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860.52294692136957</v>
      </c>
      <c r="P22">
        <f t="shared" si="22"/>
        <v>43.026147346068484</v>
      </c>
      <c r="Q22" s="4">
        <f t="shared" si="23"/>
        <v>50</v>
      </c>
      <c r="R22">
        <f t="shared" si="0"/>
        <v>250000</v>
      </c>
      <c r="S22">
        <f t="shared" si="1"/>
        <v>15.645666300170754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28.336696067274314</v>
      </c>
      <c r="AC22">
        <f t="shared" si="2"/>
        <v>12.26909036594725</v>
      </c>
      <c r="AE22">
        <f t="shared" si="3"/>
        <v>674.80883173599875</v>
      </c>
      <c r="AF22">
        <f t="shared" si="4"/>
        <v>-33.740441586799939</v>
      </c>
      <c r="AG22">
        <f t="shared" si="4"/>
        <v>-39.209229350025659</v>
      </c>
      <c r="AH22">
        <f t="shared" si="5"/>
        <v>-586.32227126378723</v>
      </c>
      <c r="AI22">
        <f t="shared" si="6"/>
        <v>15.536889535385853</v>
      </c>
      <c r="AJ22">
        <f t="shared" si="7"/>
        <v>16.067605701327064</v>
      </c>
      <c r="AK22">
        <f t="shared" si="24"/>
        <v>14.057506810545934</v>
      </c>
      <c r="AL22">
        <f t="shared" si="8"/>
        <v>45.662002047258852</v>
      </c>
      <c r="AN22">
        <f t="shared" si="9"/>
        <v>204.10322350951012</v>
      </c>
      <c r="AO22">
        <f t="shared" si="9"/>
        <v>-10.205161175475506</v>
      </c>
      <c r="AP22">
        <f t="shared" si="9"/>
        <v>-11.859255133155679</v>
      </c>
      <c r="AQ22">
        <f t="shared" si="9"/>
        <v>-177.33950706082967</v>
      </c>
      <c r="AR22">
        <f t="shared" si="9"/>
        <v>4.6993001400492167</v>
      </c>
      <c r="AS22">
        <f t="shared" si="9"/>
        <v>4.8598209796454404</v>
      </c>
      <c r="AT22">
        <f t="shared" si="9"/>
        <v>4.2518448479076953</v>
      </c>
      <c r="AU22">
        <f t="shared" si="9"/>
        <v>13.810965967602353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860.52294692136957</v>
      </c>
      <c r="P23">
        <f t="shared" si="22"/>
        <v>43.026147346068484</v>
      </c>
      <c r="Q23" s="4">
        <f t="shared" si="23"/>
        <v>50</v>
      </c>
      <c r="R23">
        <f t="shared" si="0"/>
        <v>250000</v>
      </c>
      <c r="S23">
        <f t="shared" si="1"/>
        <v>15.851706784961685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12.26909036594725</v>
      </c>
      <c r="AC23">
        <f t="shared" si="2"/>
        <v>12.26909036594725</v>
      </c>
      <c r="AE23">
        <f t="shared" si="3"/>
        <v>666.03766654109415</v>
      </c>
      <c r="AF23">
        <f t="shared" si="4"/>
        <v>-33.301883327054718</v>
      </c>
      <c r="AG23">
        <f t="shared" si="4"/>
        <v>-38.699587786934025</v>
      </c>
      <c r="AH23">
        <f t="shared" si="5"/>
        <v>-587.74634795688451</v>
      </c>
      <c r="AI23">
        <f t="shared" si="6"/>
        <v>6.2898474702209342</v>
      </c>
      <c r="AJ23">
        <f t="shared" si="7"/>
        <v>0</v>
      </c>
      <c r="AK23">
        <f t="shared" si="24"/>
        <v>45.150341150599068</v>
      </c>
      <c r="AL23">
        <f t="shared" si="8"/>
        <v>51.440188620820003</v>
      </c>
      <c r="AN23">
        <f t="shared" si="9"/>
        <v>182.4896184530605</v>
      </c>
      <c r="AO23">
        <f t="shared" si="9"/>
        <v>-9.1244809226530279</v>
      </c>
      <c r="AP23">
        <f t="shared" si="9"/>
        <v>-10.603413837245151</v>
      </c>
      <c r="AQ23">
        <f t="shared" si="9"/>
        <v>-161.03834989220366</v>
      </c>
      <c r="AR23">
        <f t="shared" si="9"/>
        <v>1.7233738009586661</v>
      </c>
      <c r="AS23">
        <f t="shared" si="9"/>
        <v>0</v>
      </c>
      <c r="AT23">
        <f t="shared" si="9"/>
        <v>12.370874717023185</v>
      </c>
      <c r="AU23">
        <f t="shared" si="9"/>
        <v>14.09424851798185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8">
        <f t="shared" ref="AN25:AU25" si="25">SUM(AN3:AN23)</f>
        <v>8229.3423225686474</v>
      </c>
      <c r="AO25" s="8">
        <f t="shared" si="25"/>
        <v>-1056.8593263194598</v>
      </c>
      <c r="AP25" s="8">
        <f t="shared" si="25"/>
        <v>-828.15937692365833</v>
      </c>
      <c r="AQ25" s="8">
        <f t="shared" si="25"/>
        <v>-6446.3267968629089</v>
      </c>
      <c r="AR25" s="8">
        <f t="shared" si="25"/>
        <v>-102.00317753737687</v>
      </c>
      <c r="AS25" s="8">
        <f t="shared" si="25"/>
        <v>-54.496681390888696</v>
      </c>
      <c r="AT25" s="8">
        <f t="shared" si="25"/>
        <v>156.49985892826581</v>
      </c>
      <c r="AU25" s="9">
        <f t="shared" si="25"/>
        <v>1.7763568394002505E-13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BDD29-1FF3-465D-82E0-42CF7CF2A3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939.64529034046393</v>
      </c>
      <c r="K3">
        <v>1</v>
      </c>
      <c r="L3" s="2">
        <v>0</v>
      </c>
      <c r="O3">
        <f>$C$3</f>
        <v>939.64529034046393</v>
      </c>
      <c r="P3">
        <f>O3*B5</f>
        <v>751.71623227237114</v>
      </c>
      <c r="Q3" s="4">
        <f>B8</f>
        <v>400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939.64529034046393</v>
      </c>
      <c r="AF3">
        <f t="shared" ref="AF3:AG23" si="4">-$Z3*P3</f>
        <v>-751.71623227237114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-212.07094193190721</v>
      </c>
      <c r="AJ3">
        <f t="shared" ref="AJ3:AJ23" si="7">AB3-AC3</f>
        <v>9.0949470177292824E-13</v>
      </c>
      <c r="AL3">
        <f t="shared" ref="AL3:AL23" si="8">SUM(AI3:AK3)</f>
        <v>-212.0709419319063</v>
      </c>
      <c r="AN3">
        <f t="shared" ref="AN3:AU23" si="9">AE3*$K3</f>
        <v>939.64529034046393</v>
      </c>
      <c r="AO3">
        <f t="shared" si="9"/>
        <v>-751.71623227237114</v>
      </c>
      <c r="AP3">
        <f t="shared" si="9"/>
        <v>-400</v>
      </c>
      <c r="AQ3">
        <f t="shared" si="9"/>
        <v>0</v>
      </c>
      <c r="AR3">
        <f t="shared" si="9"/>
        <v>-212.07094193190721</v>
      </c>
      <c r="AS3">
        <f t="shared" si="9"/>
        <v>9.0949470177292824E-13</v>
      </c>
      <c r="AT3">
        <f t="shared" si="9"/>
        <v>0</v>
      </c>
      <c r="AU3">
        <f t="shared" si="9"/>
        <v>-212.0709419319063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-58.803041716719235</v>
      </c>
      <c r="AK4">
        <f>G4*MAX(0, SUM(AB4, AE4:AF4))</f>
        <v>0</v>
      </c>
      <c r="AL4">
        <f t="shared" si="8"/>
        <v>-727.80304171671924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-55.167503252386929</v>
      </c>
      <c r="AT4">
        <f t="shared" si="9"/>
        <v>0</v>
      </c>
      <c r="AU4">
        <f t="shared" si="9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939.64529034046393</v>
      </c>
      <c r="P5">
        <f t="shared" ref="P5:P23" si="22">O5*$C$5</f>
        <v>46.982264517023197</v>
      </c>
      <c r="Q5" s="4">
        <f t="shared" ref="Q5:Q23" si="23">$C$8</f>
        <v>50</v>
      </c>
      <c r="R5">
        <f t="shared" si="0"/>
        <v>250000</v>
      </c>
      <c r="S5">
        <f t="shared" si="1"/>
        <v>123.73706218965251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58.803041716718326</v>
      </c>
      <c r="AC5">
        <f t="shared" si="2"/>
        <v>120.61788551523023</v>
      </c>
      <c r="AE5">
        <f t="shared" si="3"/>
        <v>915.95861457820536</v>
      </c>
      <c r="AF5">
        <f t="shared" si="4"/>
        <v>-45.797930728910266</v>
      </c>
      <c r="AG5">
        <f t="shared" si="4"/>
        <v>-48.739594823399997</v>
      </c>
      <c r="AH5">
        <f t="shared" si="5"/>
        <v>-664.71588299999996</v>
      </c>
      <c r="AI5">
        <f t="shared" si="6"/>
        <v>156.70520602589511</v>
      </c>
      <c r="AJ5">
        <f t="shared" si="7"/>
        <v>-61.814843798511902</v>
      </c>
      <c r="AK5">
        <f>G5*SUM(AB5, AE5:AF5)</f>
        <v>38.087512748206549</v>
      </c>
      <c r="AL5">
        <f t="shared" si="8"/>
        <v>132.97787497558977</v>
      </c>
      <c r="AN5">
        <f t="shared" si="9"/>
        <v>790.9875218828513</v>
      </c>
      <c r="AO5">
        <f t="shared" si="9"/>
        <v>-39.549376094142566</v>
      </c>
      <c r="AP5">
        <f t="shared" si="9"/>
        <v>-42.089686928364785</v>
      </c>
      <c r="AQ5">
        <f t="shared" si="9"/>
        <v>-574.02371753713066</v>
      </c>
      <c r="AR5">
        <f t="shared" si="9"/>
        <v>135.32474132321326</v>
      </c>
      <c r="AS5">
        <f t="shared" si="9"/>
        <v>-53.380981775335208</v>
      </c>
      <c r="AT5">
        <f t="shared" si="9"/>
        <v>32.890948175926738</v>
      </c>
      <c r="AU5">
        <f t="shared" si="9"/>
        <v>114.8347077238048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939.64529034046393</v>
      </c>
      <c r="P6">
        <f t="shared" si="22"/>
        <v>46.982264517023197</v>
      </c>
      <c r="Q6" s="4">
        <f t="shared" si="23"/>
        <v>50</v>
      </c>
      <c r="R6">
        <f t="shared" si="0"/>
        <v>250000</v>
      </c>
      <c r="S6">
        <f t="shared" si="1"/>
        <v>189.91984499303507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120.61788551523023</v>
      </c>
      <c r="AC6">
        <f t="shared" si="2"/>
        <v>182.77799808948294</v>
      </c>
      <c r="AE6">
        <f t="shared" si="3"/>
        <v>904.31036887661435</v>
      </c>
      <c r="AF6">
        <f t="shared" si="4"/>
        <v>-45.215518443830717</v>
      </c>
      <c r="AG6">
        <f t="shared" si="4"/>
        <v>-48.119773396030823</v>
      </c>
      <c r="AH6">
        <f t="shared" si="5"/>
        <v>-662.12739567588892</v>
      </c>
      <c r="AI6">
        <f t="shared" si="6"/>
        <v>148.84768136086393</v>
      </c>
      <c r="AJ6">
        <f t="shared" si="7"/>
        <v>-62.160112574252707</v>
      </c>
      <c r="AK6">
        <f>G6*SUM(AB6, AE6:AF6)</f>
        <v>57.313195052958818</v>
      </c>
      <c r="AL6">
        <f t="shared" si="8"/>
        <v>144.00076383957003</v>
      </c>
      <c r="AN6">
        <f t="shared" si="9"/>
        <v>704.30062551142407</v>
      </c>
      <c r="AO6">
        <f t="shared" si="9"/>
        <v>-35.215031275571206</v>
      </c>
      <c r="AP6">
        <f t="shared" si="9"/>
        <v>-37.476941179380205</v>
      </c>
      <c r="AQ6">
        <f t="shared" si="9"/>
        <v>-515.68217615605658</v>
      </c>
      <c r="AR6">
        <f t="shared" si="9"/>
        <v>115.92647690041612</v>
      </c>
      <c r="AS6">
        <f t="shared" si="9"/>
        <v>-48.411925456845069</v>
      </c>
      <c r="AT6">
        <f t="shared" si="9"/>
        <v>44.637019009305114</v>
      </c>
      <c r="AU6">
        <f t="shared" si="9"/>
        <v>112.15157045287616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939.64529034046393</v>
      </c>
      <c r="P7">
        <f t="shared" si="22"/>
        <v>46.982264517023197</v>
      </c>
      <c r="Q7" s="4">
        <f t="shared" si="23"/>
        <v>50</v>
      </c>
      <c r="R7">
        <f t="shared" si="0"/>
        <v>250000</v>
      </c>
      <c r="S7">
        <f t="shared" si="1"/>
        <v>243.83209414237604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182.77799808948294</v>
      </c>
      <c r="AC7">
        <f t="shared" si="2"/>
        <v>231.6721236459407</v>
      </c>
      <c r="AE7">
        <f t="shared" si="3"/>
        <v>892.78493322528186</v>
      </c>
      <c r="AF7">
        <f t="shared" si="4"/>
        <v>-44.639246661264089</v>
      </c>
      <c r="AG7">
        <f t="shared" si="4"/>
        <v>-47.506486884098408</v>
      </c>
      <c r="AH7">
        <f t="shared" si="5"/>
        <v>-660.44388986052309</v>
      </c>
      <c r="AI7">
        <f t="shared" si="6"/>
        <v>140.19530981939624</v>
      </c>
      <c r="AJ7">
        <f t="shared" si="7"/>
        <v>-48.894125556457766</v>
      </c>
      <c r="AK7">
        <f>G7*SUM(AB7, AE7:AF7)</f>
        <v>50.618352916486884</v>
      </c>
      <c r="AL7">
        <f t="shared" si="8"/>
        <v>141.91953717942536</v>
      </c>
      <c r="AN7">
        <f t="shared" si="9"/>
        <v>629.42365713703362</v>
      </c>
      <c r="AO7">
        <f t="shared" si="9"/>
        <v>-31.471182856851676</v>
      </c>
      <c r="AP7">
        <f t="shared" si="9"/>
        <v>-33.492620226350148</v>
      </c>
      <c r="AQ7">
        <f t="shared" si="9"/>
        <v>-465.62054647143424</v>
      </c>
      <c r="AR7">
        <f t="shared" si="9"/>
        <v>98.83930758239751</v>
      </c>
      <c r="AS7">
        <f t="shared" si="9"/>
        <v>-34.470921467149438</v>
      </c>
      <c r="AT7">
        <f t="shared" si="9"/>
        <v>35.686521608120238</v>
      </c>
      <c r="AU7">
        <f t="shared" si="9"/>
        <v>100.05490772336832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939.64529034046393</v>
      </c>
      <c r="P8">
        <f t="shared" si="22"/>
        <v>46.982264517023197</v>
      </c>
      <c r="Q8" s="4">
        <f t="shared" si="23"/>
        <v>50</v>
      </c>
      <c r="R8">
        <f t="shared" si="0"/>
        <v>250000</v>
      </c>
      <c r="S8">
        <f t="shared" si="1"/>
        <v>275.59125335951484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231.6721236459407</v>
      </c>
      <c r="AC8">
        <f t="shared" si="2"/>
        <v>258.50286784359014</v>
      </c>
      <c r="AE8">
        <f t="shared" si="3"/>
        <v>881.38139127319528</v>
      </c>
      <c r="AF8">
        <f t="shared" si="4"/>
        <v>-44.069069563659767</v>
      </c>
      <c r="AG8">
        <f t="shared" si="4"/>
        <v>-46.89968652712782</v>
      </c>
      <c r="AH8">
        <f t="shared" si="5"/>
        <v>-658.67744064802446</v>
      </c>
      <c r="AI8">
        <f t="shared" si="6"/>
        <v>131.73519453438314</v>
      </c>
      <c r="AJ8">
        <f t="shared" si="7"/>
        <v>-26.830744197649437</v>
      </c>
      <c r="AK8">
        <f t="shared" ref="AK8:AK23" si="24">G8*SUM(AB8:AB8, AE8:AF8)</f>
        <v>22.769368686071644</v>
      </c>
      <c r="AL8">
        <f t="shared" si="8"/>
        <v>127.67381902280535</v>
      </c>
      <c r="AN8">
        <f t="shared" si="9"/>
        <v>579.37904779899497</v>
      </c>
      <c r="AO8">
        <f t="shared" si="9"/>
        <v>-28.968952389949752</v>
      </c>
      <c r="AP8">
        <f t="shared" si="9"/>
        <v>-30.829668054264776</v>
      </c>
      <c r="AQ8">
        <f t="shared" si="9"/>
        <v>-432.98385029216291</v>
      </c>
      <c r="AR8">
        <f t="shared" si="9"/>
        <v>86.596577062617499</v>
      </c>
      <c r="AS8">
        <f t="shared" si="9"/>
        <v>-17.637280726470568</v>
      </c>
      <c r="AT8">
        <f t="shared" si="9"/>
        <v>14.96752175498494</v>
      </c>
      <c r="AU8">
        <f t="shared" si="9"/>
        <v>83.926818091131864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939.64529034046393</v>
      </c>
      <c r="P9">
        <f t="shared" si="22"/>
        <v>46.982264517023197</v>
      </c>
      <c r="Q9" s="4">
        <f t="shared" si="23"/>
        <v>50</v>
      </c>
      <c r="R9">
        <f t="shared" si="0"/>
        <v>250000</v>
      </c>
      <c r="S9">
        <f t="shared" si="1"/>
        <v>292.94460428899129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258.50286784359014</v>
      </c>
      <c r="AC9">
        <f t="shared" si="2"/>
        <v>271.2624660705319</v>
      </c>
      <c r="AE9">
        <f t="shared" si="3"/>
        <v>870.09794670211591</v>
      </c>
      <c r="AF9">
        <f t="shared" si="4"/>
        <v>-43.504897335105795</v>
      </c>
      <c r="AG9">
        <f t="shared" si="4"/>
        <v>-46.299276740207532</v>
      </c>
      <c r="AH9">
        <f t="shared" si="5"/>
        <v>-657.06460824506075</v>
      </c>
      <c r="AI9">
        <f t="shared" si="6"/>
        <v>123.22916438174173</v>
      </c>
      <c r="AJ9">
        <f t="shared" si="7"/>
        <v>-12.759598226941762</v>
      </c>
      <c r="AK9">
        <f t="shared" si="24"/>
        <v>6.4020659115425413</v>
      </c>
      <c r="AL9">
        <f t="shared" si="8"/>
        <v>116.8716320663425</v>
      </c>
      <c r="AN9">
        <f t="shared" si="9"/>
        <v>543.58661588012967</v>
      </c>
      <c r="AO9">
        <f t="shared" si="9"/>
        <v>-27.179330794006482</v>
      </c>
      <c r="AP9">
        <f t="shared" si="9"/>
        <v>-28.925096601248892</v>
      </c>
      <c r="AQ9">
        <f t="shared" si="9"/>
        <v>-410.49577023403305</v>
      </c>
      <c r="AR9">
        <f t="shared" si="9"/>
        <v>76.986418250841155</v>
      </c>
      <c r="AS9">
        <f t="shared" si="9"/>
        <v>-7.971455221176317</v>
      </c>
      <c r="AT9">
        <f t="shared" si="9"/>
        <v>3.9996386115922831</v>
      </c>
      <c r="AU9">
        <f t="shared" si="9"/>
        <v>73.014601641257116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939.64529034046393</v>
      </c>
      <c r="P10">
        <f t="shared" si="22"/>
        <v>46.982264517023197</v>
      </c>
      <c r="Q10" s="4">
        <f t="shared" si="23"/>
        <v>50</v>
      </c>
      <c r="R10">
        <f t="shared" si="0"/>
        <v>250000</v>
      </c>
      <c r="S10">
        <f t="shared" si="1"/>
        <v>304.70911233266577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271.2624660705319</v>
      </c>
      <c r="AC10">
        <f t="shared" si="2"/>
        <v>278.53419081414768</v>
      </c>
      <c r="AE10">
        <f t="shared" si="3"/>
        <v>858.92849936030086</v>
      </c>
      <c r="AF10">
        <f t="shared" si="4"/>
        <v>-42.946424968015044</v>
      </c>
      <c r="AG10">
        <f t="shared" si="4"/>
        <v>-45.704932924693495</v>
      </c>
      <c r="AH10">
        <f t="shared" si="5"/>
        <v>-656.75524055984397</v>
      </c>
      <c r="AI10">
        <f t="shared" si="6"/>
        <v>113.52190090774832</v>
      </c>
      <c r="AJ10">
        <f t="shared" si="7"/>
        <v>-7.2717247436157777</v>
      </c>
      <c r="AK10">
        <f t="shared" si="24"/>
        <v>4.4577026158975537</v>
      </c>
      <c r="AL10">
        <f t="shared" si="8"/>
        <v>110.7078787800301</v>
      </c>
      <c r="AN10">
        <f t="shared" si="9"/>
        <v>509.84189500434809</v>
      </c>
      <c r="AO10">
        <f t="shared" si="9"/>
        <v>-25.492094750217408</v>
      </c>
      <c r="AP10">
        <f t="shared" si="9"/>
        <v>-27.129487065252885</v>
      </c>
      <c r="AQ10">
        <f t="shared" si="9"/>
        <v>-389.83610003678439</v>
      </c>
      <c r="AR10">
        <f t="shared" si="9"/>
        <v>67.384213152093395</v>
      </c>
      <c r="AS10">
        <f t="shared" si="9"/>
        <v>-4.3163428923318259</v>
      </c>
      <c r="AT10">
        <f t="shared" si="9"/>
        <v>2.6459985327622633</v>
      </c>
      <c r="AU10">
        <f t="shared" si="9"/>
        <v>65.71386879252384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7">
        <f>AU25</f>
        <v>-3.3155700407405675E-12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939.64529034046393</v>
      </c>
      <c r="P11">
        <f t="shared" si="22"/>
        <v>46.982264517023197</v>
      </c>
      <c r="Q11" s="4">
        <f t="shared" si="23"/>
        <v>50</v>
      </c>
      <c r="R11">
        <f t="shared" si="0"/>
        <v>250000</v>
      </c>
      <c r="S11">
        <f t="shared" si="1"/>
        <v>310.99445027179092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278.53419081414768</v>
      </c>
      <c r="AC11">
        <f t="shared" si="2"/>
        <v>280.62064693484353</v>
      </c>
      <c r="AE11">
        <f t="shared" si="3"/>
        <v>847.87323064503448</v>
      </c>
      <c r="AF11">
        <f t="shared" si="4"/>
        <v>-42.393661532251727</v>
      </c>
      <c r="AG11">
        <f t="shared" si="4"/>
        <v>-45.116664733019761</v>
      </c>
      <c r="AH11">
        <f t="shared" si="5"/>
        <v>-656.094312133975</v>
      </c>
      <c r="AI11">
        <f t="shared" si="6"/>
        <v>104.268592245788</v>
      </c>
      <c r="AJ11">
        <f t="shared" si="7"/>
        <v>-2.086456120695857</v>
      </c>
      <c r="AK11">
        <f t="shared" si="24"/>
        <v>2.6016330238246326</v>
      </c>
      <c r="AL11">
        <f t="shared" si="8"/>
        <v>104.78376914891678</v>
      </c>
      <c r="AN11">
        <f t="shared" si="9"/>
        <v>478.63026150617895</v>
      </c>
      <c r="AO11">
        <f t="shared" si="9"/>
        <v>-23.931513075308949</v>
      </c>
      <c r="AP11">
        <f t="shared" si="9"/>
        <v>-25.468667082487887</v>
      </c>
      <c r="AQ11">
        <f t="shared" si="9"/>
        <v>-370.36974495644802</v>
      </c>
      <c r="AR11">
        <f t="shared" si="9"/>
        <v>58.860336391934091</v>
      </c>
      <c r="AS11">
        <f t="shared" si="9"/>
        <v>-1.1778188089628587</v>
      </c>
      <c r="AT11">
        <f t="shared" si="9"/>
        <v>1.4686397087793086</v>
      </c>
      <c r="AU11">
        <f t="shared" si="9"/>
        <v>59.151157291750543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939.64529034046393</v>
      </c>
      <c r="P12">
        <f t="shared" si="22"/>
        <v>46.982264517023197</v>
      </c>
      <c r="Q12" s="4">
        <f t="shared" si="23"/>
        <v>50</v>
      </c>
      <c r="R12">
        <f t="shared" si="0"/>
        <v>250000</v>
      </c>
      <c r="S12">
        <f t="shared" si="1"/>
        <v>312.10865447547769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280.62064693484353</v>
      </c>
      <c r="AC12">
        <f t="shared" si="2"/>
        <v>277.9902384313209</v>
      </c>
      <c r="AE12">
        <f t="shared" si="3"/>
        <v>836.92718723740711</v>
      </c>
      <c r="AF12">
        <f t="shared" si="4"/>
        <v>-41.846359361870356</v>
      </c>
      <c r="AG12">
        <f t="shared" si="4"/>
        <v>-44.534208591316478</v>
      </c>
      <c r="AH12">
        <f t="shared" si="5"/>
        <v>-656.44747186543748</v>
      </c>
      <c r="AI12">
        <f t="shared" si="6"/>
        <v>94.099147418782877</v>
      </c>
      <c r="AJ12">
        <f t="shared" si="7"/>
        <v>2.6304085035226308</v>
      </c>
      <c r="AK12">
        <f t="shared" si="24"/>
        <v>2.4741133920638743</v>
      </c>
      <c r="AL12">
        <f t="shared" si="8"/>
        <v>99.203669314369378</v>
      </c>
      <c r="AN12">
        <f t="shared" si="9"/>
        <v>449.1407404032077</v>
      </c>
      <c r="AO12">
        <f t="shared" si="9"/>
        <v>-22.457037020160385</v>
      </c>
      <c r="AP12">
        <f t="shared" si="9"/>
        <v>-23.899483401894635</v>
      </c>
      <c r="AQ12">
        <f t="shared" si="9"/>
        <v>-352.2854891626568</v>
      </c>
      <c r="AR12">
        <f t="shared" si="9"/>
        <v>50.498730818495893</v>
      </c>
      <c r="AS12">
        <f t="shared" si="9"/>
        <v>1.4116205577390559</v>
      </c>
      <c r="AT12">
        <f t="shared" si="9"/>
        <v>1.3277440829961284</v>
      </c>
      <c r="AU12">
        <f t="shared" si="9"/>
        <v>53.238095459231076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939.64529034046393</v>
      </c>
      <c r="P13">
        <f t="shared" si="22"/>
        <v>46.982264517023197</v>
      </c>
      <c r="Q13" s="4">
        <f t="shared" si="23"/>
        <v>50</v>
      </c>
      <c r="R13">
        <f t="shared" si="0"/>
        <v>250000</v>
      </c>
      <c r="S13">
        <f t="shared" si="1"/>
        <v>307.89679316215205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277.9902384313209</v>
      </c>
      <c r="AC13">
        <f t="shared" si="2"/>
        <v>270.68685928509194</v>
      </c>
      <c r="AE13">
        <f t="shared" si="3"/>
        <v>826.08730630830826</v>
      </c>
      <c r="AF13">
        <f t="shared" si="4"/>
        <v>-41.30436531541541</v>
      </c>
      <c r="AG13">
        <f t="shared" si="4"/>
        <v>-43.957401521641749</v>
      </c>
      <c r="AH13">
        <f t="shared" si="5"/>
        <v>-657.3249188078313</v>
      </c>
      <c r="AI13">
        <f t="shared" si="6"/>
        <v>83.500620663419795</v>
      </c>
      <c r="AJ13">
        <f t="shared" si="7"/>
        <v>7.3033791462289628</v>
      </c>
      <c r="AK13">
        <f t="shared" si="24"/>
        <v>2.1255463588484274</v>
      </c>
      <c r="AL13">
        <f t="shared" si="8"/>
        <v>92.929546168497183</v>
      </c>
      <c r="AN13">
        <f t="shared" si="9"/>
        <v>421.53035041694903</v>
      </c>
      <c r="AO13">
        <f t="shared" si="9"/>
        <v>-21.07651752084745</v>
      </c>
      <c r="AP13">
        <f t="shared" si="9"/>
        <v>-22.430291235973467</v>
      </c>
      <c r="AQ13">
        <f t="shared" si="9"/>
        <v>-335.41539888938371</v>
      </c>
      <c r="AR13">
        <f t="shared" si="9"/>
        <v>42.608142770744429</v>
      </c>
      <c r="AS13">
        <f t="shared" si="9"/>
        <v>3.7267198602719533</v>
      </c>
      <c r="AT13">
        <f t="shared" si="9"/>
        <v>1.0846096951627211</v>
      </c>
      <c r="AU13">
        <f t="shared" si="9"/>
        <v>47.419472326179097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939.64529034046393</v>
      </c>
      <c r="P14">
        <f t="shared" si="22"/>
        <v>46.982264517023197</v>
      </c>
      <c r="Q14" s="4">
        <f t="shared" si="23"/>
        <v>50</v>
      </c>
      <c r="R14">
        <f t="shared" si="0"/>
        <v>250000</v>
      </c>
      <c r="S14">
        <f t="shared" si="1"/>
        <v>298.29392808638204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270.68685928509194</v>
      </c>
      <c r="AC14">
        <f t="shared" si="2"/>
        <v>258.8358651044814</v>
      </c>
      <c r="AE14">
        <f t="shared" si="3"/>
        <v>815.34982350091286</v>
      </c>
      <c r="AF14">
        <f t="shared" si="4"/>
        <v>-40.767491175045642</v>
      </c>
      <c r="AG14">
        <f t="shared" si="4"/>
        <v>-43.386043216663452</v>
      </c>
      <c r="AH14">
        <f t="shared" si="5"/>
        <v>-658.92144880940975</v>
      </c>
      <c r="AI14">
        <f t="shared" si="6"/>
        <v>72.27484029979405</v>
      </c>
      <c r="AJ14">
        <f t="shared" si="7"/>
        <v>11.850994180610542</v>
      </c>
      <c r="AK14">
        <f t="shared" si="24"/>
        <v>1.8814845448997262</v>
      </c>
      <c r="AL14">
        <f t="shared" si="8"/>
        <v>86.007319025304312</v>
      </c>
      <c r="AN14">
        <f t="shared" si="9"/>
        <v>395.71171668463899</v>
      </c>
      <c r="AO14">
        <f t="shared" si="9"/>
        <v>-19.785585834231949</v>
      </c>
      <c r="AP14">
        <f t="shared" si="9"/>
        <v>-21.056441231204374</v>
      </c>
      <c r="AQ14">
        <f t="shared" si="9"/>
        <v>-319.79271982807893</v>
      </c>
      <c r="AR14">
        <f t="shared" si="9"/>
        <v>35.076969791123787</v>
      </c>
      <c r="AS14">
        <f t="shared" si="9"/>
        <v>5.7516137447521185</v>
      </c>
      <c r="AT14">
        <f t="shared" si="9"/>
        <v>0.91313624866082266</v>
      </c>
      <c r="AU14">
        <f t="shared" si="9"/>
        <v>41.741719784536727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939.64529034046393</v>
      </c>
      <c r="P15">
        <f t="shared" si="22"/>
        <v>46.982264517023197</v>
      </c>
      <c r="Q15" s="4">
        <f t="shared" si="23"/>
        <v>50</v>
      </c>
      <c r="R15">
        <f t="shared" si="0"/>
        <v>250000</v>
      </c>
      <c r="S15">
        <f t="shared" si="1"/>
        <v>283.68662460115058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258.8358651044814</v>
      </c>
      <c r="AC15">
        <f t="shared" si="2"/>
        <v>242.94914310066929</v>
      </c>
      <c r="AE15">
        <f t="shared" si="3"/>
        <v>804.71195435369646</v>
      </c>
      <c r="AF15">
        <f t="shared" si="4"/>
        <v>-40.235597717684826</v>
      </c>
      <c r="AG15">
        <f t="shared" si="4"/>
        <v>-42.819985510815641</v>
      </c>
      <c r="AH15">
        <f t="shared" si="5"/>
        <v>-660.98636840586755</v>
      </c>
      <c r="AI15">
        <f t="shared" si="6"/>
        <v>60.670002719328409</v>
      </c>
      <c r="AJ15">
        <f t="shared" si="7"/>
        <v>15.88672200381211</v>
      </c>
      <c r="AK15">
        <f t="shared" si="24"/>
        <v>4.1955801091360216</v>
      </c>
      <c r="AL15">
        <f t="shared" si="8"/>
        <v>80.752304832276536</v>
      </c>
      <c r="AN15">
        <f t="shared" si="9"/>
        <v>371.27946184718559</v>
      </c>
      <c r="AO15">
        <f t="shared" si="9"/>
        <v>-18.56397309235928</v>
      </c>
      <c r="AP15">
        <f t="shared" si="9"/>
        <v>-19.756362622360349</v>
      </c>
      <c r="AQ15">
        <f t="shared" si="9"/>
        <v>-304.96709017720184</v>
      </c>
      <c r="AR15">
        <f t="shared" si="9"/>
        <v>27.992035955264129</v>
      </c>
      <c r="AS15">
        <f t="shared" si="9"/>
        <v>7.3298446284776606</v>
      </c>
      <c r="AT15">
        <f t="shared" si="9"/>
        <v>1.9357643646637133</v>
      </c>
      <c r="AU15">
        <f t="shared" si="9"/>
        <v>37.257644948405499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939.64529034046393</v>
      </c>
      <c r="P16">
        <f t="shared" si="22"/>
        <v>46.982264517023197</v>
      </c>
      <c r="Q16" s="4">
        <f t="shared" si="23"/>
        <v>50</v>
      </c>
      <c r="R16">
        <f t="shared" si="0"/>
        <v>250000</v>
      </c>
      <c r="S16">
        <f t="shared" si="1"/>
        <v>264.39938373423388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242.94914310066929</v>
      </c>
      <c r="AC16">
        <f t="shared" si="2"/>
        <v>223.4643965066382</v>
      </c>
      <c r="AE16">
        <f t="shared" si="3"/>
        <v>794.16700890384561</v>
      </c>
      <c r="AF16">
        <f t="shared" si="4"/>
        <v>-39.708350445192281</v>
      </c>
      <c r="AG16">
        <f t="shared" si="4"/>
        <v>-42.258872420681911</v>
      </c>
      <c r="AH16">
        <f t="shared" si="5"/>
        <v>-664.56617512785886</v>
      </c>
      <c r="AI16">
        <f t="shared" si="6"/>
        <v>47.633610910112566</v>
      </c>
      <c r="AJ16">
        <f t="shared" si="7"/>
        <v>19.484746594031094</v>
      </c>
      <c r="AK16">
        <f t="shared" si="24"/>
        <v>7.0815953910711897</v>
      </c>
      <c r="AL16">
        <f t="shared" si="8"/>
        <v>74.199952895214849</v>
      </c>
      <c r="AN16">
        <f t="shared" si="9"/>
        <v>347.41084268430842</v>
      </c>
      <c r="AO16">
        <f t="shared" si="9"/>
        <v>-17.37054213421542</v>
      </c>
      <c r="AP16">
        <f t="shared" si="9"/>
        <v>-18.486275951983444</v>
      </c>
      <c r="AQ16">
        <f t="shared" si="9"/>
        <v>-290.71655247846087</v>
      </c>
      <c r="AR16">
        <f t="shared" si="9"/>
        <v>20.837472119648687</v>
      </c>
      <c r="AS16">
        <f t="shared" si="9"/>
        <v>8.5236633577436081</v>
      </c>
      <c r="AT16">
        <f t="shared" si="9"/>
        <v>3.0978660593784877</v>
      </c>
      <c r="AU16">
        <f t="shared" si="9"/>
        <v>32.459001536770785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939.64529034046393</v>
      </c>
      <c r="P17">
        <f t="shared" si="22"/>
        <v>46.982264517023197</v>
      </c>
      <c r="Q17" s="4">
        <f t="shared" si="23"/>
        <v>50</v>
      </c>
      <c r="R17">
        <f t="shared" si="0"/>
        <v>250000</v>
      </c>
      <c r="S17">
        <f t="shared" si="1"/>
        <v>241.32931112504579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223.4643965066382</v>
      </c>
      <c r="AC17">
        <f t="shared" si="2"/>
        <v>201.27985798029545</v>
      </c>
      <c r="AE17">
        <f t="shared" si="3"/>
        <v>783.70782939658204</v>
      </c>
      <c r="AF17">
        <f t="shared" si="4"/>
        <v>-39.185391469829099</v>
      </c>
      <c r="AG17">
        <f t="shared" si="4"/>
        <v>-41.702323070901535</v>
      </c>
      <c r="AH17">
        <f t="shared" si="5"/>
        <v>-669.80312786780826</v>
      </c>
      <c r="AI17">
        <f t="shared" si="6"/>
        <v>33.016986988043072</v>
      </c>
      <c r="AJ17">
        <f t="shared" si="7"/>
        <v>22.184538526342749</v>
      </c>
      <c r="AK17">
        <f t="shared" si="24"/>
        <v>13.358218315180796</v>
      </c>
      <c r="AL17">
        <f t="shared" si="8"/>
        <v>68.559743829566614</v>
      </c>
      <c r="AN17">
        <f t="shared" si="9"/>
        <v>322.91178476608843</v>
      </c>
      <c r="AO17">
        <f t="shared" si="9"/>
        <v>-16.145589238304421</v>
      </c>
      <c r="AP17">
        <f t="shared" si="9"/>
        <v>-17.182642646412191</v>
      </c>
      <c r="AQ17">
        <f t="shared" si="9"/>
        <v>-275.97953644055531</v>
      </c>
      <c r="AR17">
        <f t="shared" si="9"/>
        <v>13.604016440816491</v>
      </c>
      <c r="AS17">
        <f t="shared" si="9"/>
        <v>9.1407137469445185</v>
      </c>
      <c r="AT17">
        <f t="shared" si="9"/>
        <v>5.5039977344252042</v>
      </c>
      <c r="AU17">
        <f t="shared" si="9"/>
        <v>28.248727922186212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939.64529034046393</v>
      </c>
      <c r="P18">
        <f t="shared" si="22"/>
        <v>46.982264517023197</v>
      </c>
      <c r="Q18" s="4">
        <f t="shared" si="23"/>
        <v>50</v>
      </c>
      <c r="R18">
        <f t="shared" si="0"/>
        <v>250000</v>
      </c>
      <c r="S18">
        <f t="shared" si="1"/>
        <v>215.22805999628639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201.27985798029545</v>
      </c>
      <c r="AC18">
        <f t="shared" si="2"/>
        <v>177.13366627564005</v>
      </c>
      <c r="AE18">
        <f t="shared" si="3"/>
        <v>773.33232144320073</v>
      </c>
      <c r="AF18">
        <f t="shared" si="4"/>
        <v>-38.666616072160039</v>
      </c>
      <c r="AG18">
        <f t="shared" si="4"/>
        <v>-41.150226015765874</v>
      </c>
      <c r="AH18">
        <f t="shared" si="5"/>
        <v>-675.36912213325047</v>
      </c>
      <c r="AI18">
        <f t="shared" si="6"/>
        <v>18.146357222024335</v>
      </c>
      <c r="AJ18">
        <f t="shared" si="7"/>
        <v>24.146191704655394</v>
      </c>
      <c r="AK18">
        <f t="shared" si="24"/>
        <v>20.216424168388862</v>
      </c>
      <c r="AL18">
        <f t="shared" si="8"/>
        <v>62.50897309506859</v>
      </c>
      <c r="AN18">
        <f t="shared" si="9"/>
        <v>297.76353205080858</v>
      </c>
      <c r="AO18">
        <f t="shared" si="9"/>
        <v>-14.88817660254043</v>
      </c>
      <c r="AP18">
        <f t="shared" si="9"/>
        <v>-15.844464667242635</v>
      </c>
      <c r="AQ18">
        <f t="shared" si="9"/>
        <v>-260.04382549167883</v>
      </c>
      <c r="AR18">
        <f t="shared" si="9"/>
        <v>6.9870652893466634</v>
      </c>
      <c r="AS18">
        <f t="shared" si="9"/>
        <v>9.2972388819031142</v>
      </c>
      <c r="AT18">
        <f t="shared" si="9"/>
        <v>7.784122942880165</v>
      </c>
      <c r="AU18">
        <f t="shared" si="9"/>
        <v>24.068427114129943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939.64529034046393</v>
      </c>
      <c r="P19">
        <f t="shared" si="22"/>
        <v>46.982264517023197</v>
      </c>
      <c r="Q19" s="4">
        <f t="shared" si="23"/>
        <v>50</v>
      </c>
      <c r="R19">
        <f t="shared" si="0"/>
        <v>250000</v>
      </c>
      <c r="S19">
        <f t="shared" si="1"/>
        <v>184.71361341731773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177.13366627564005</v>
      </c>
      <c r="AC19">
        <f t="shared" si="2"/>
        <v>149.99599065802363</v>
      </c>
      <c r="AE19">
        <f t="shared" si="3"/>
        <v>763.03540158318447</v>
      </c>
      <c r="AF19">
        <f t="shared" si="4"/>
        <v>-38.151770079159228</v>
      </c>
      <c r="AG19">
        <f t="shared" si="4"/>
        <v>-40.602310756365952</v>
      </c>
      <c r="AH19">
        <f t="shared" si="5"/>
        <v>-682.06499621131934</v>
      </c>
      <c r="AI19">
        <f t="shared" si="6"/>
        <v>2.2163245363400392</v>
      </c>
      <c r="AJ19">
        <f t="shared" si="7"/>
        <v>27.137675617616424</v>
      </c>
      <c r="AK19">
        <f t="shared" si="24"/>
        <v>20.114985740486539</v>
      </c>
      <c r="AL19">
        <f t="shared" si="8"/>
        <v>49.468985894443001</v>
      </c>
      <c r="AN19">
        <f t="shared" si="9"/>
        <v>273.70859942384203</v>
      </c>
      <c r="AO19">
        <f t="shared" si="9"/>
        <v>-13.685429971192102</v>
      </c>
      <c r="AP19">
        <f t="shared" si="9"/>
        <v>-14.564463965155859</v>
      </c>
      <c r="AQ19">
        <f t="shared" si="9"/>
        <v>-244.66368721776288</v>
      </c>
      <c r="AR19">
        <f t="shared" si="9"/>
        <v>0.7950182697312177</v>
      </c>
      <c r="AS19">
        <f t="shared" si="9"/>
        <v>9.7345616854797719</v>
      </c>
      <c r="AT19">
        <f t="shared" si="9"/>
        <v>7.2154510302349459</v>
      </c>
      <c r="AU19">
        <f t="shared" si="9"/>
        <v>17.745030985445936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939.64529034046393</v>
      </c>
      <c r="P20">
        <f t="shared" si="22"/>
        <v>46.982264517023197</v>
      </c>
      <c r="Q20" s="4">
        <f t="shared" si="23"/>
        <v>50</v>
      </c>
      <c r="R20">
        <f t="shared" si="0"/>
        <v>250000</v>
      </c>
      <c r="S20">
        <f t="shared" si="1"/>
        <v>143.93054441384862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149.99599065802363</v>
      </c>
      <c r="AC20">
        <f t="shared" si="2"/>
        <v>115.31243586588653</v>
      </c>
      <c r="AE20">
        <f t="shared" si="3"/>
        <v>752.81301630817461</v>
      </c>
      <c r="AF20">
        <f t="shared" si="4"/>
        <v>-37.640650815408733</v>
      </c>
      <c r="AG20">
        <f t="shared" si="4"/>
        <v>-40.058361599162915</v>
      </c>
      <c r="AH20">
        <f t="shared" si="5"/>
        <v>-689.63024819687564</v>
      </c>
      <c r="AI20">
        <f t="shared" si="6"/>
        <v>-14.516244303272742</v>
      </c>
      <c r="AJ20">
        <f t="shared" si="7"/>
        <v>34.683554792137102</v>
      </c>
      <c r="AK20">
        <f t="shared" si="24"/>
        <v>3.7202239314483947</v>
      </c>
      <c r="AL20">
        <f t="shared" si="8"/>
        <v>23.887534420312754</v>
      </c>
      <c r="AN20">
        <f t="shared" si="9"/>
        <v>256.13366718899823</v>
      </c>
      <c r="AO20">
        <f t="shared" si="9"/>
        <v>-12.806683359449911</v>
      </c>
      <c r="AP20">
        <f t="shared" si="9"/>
        <v>-13.629274249658224</v>
      </c>
      <c r="AQ20">
        <f t="shared" si="9"/>
        <v>-234.63665033498268</v>
      </c>
      <c r="AR20">
        <f t="shared" si="9"/>
        <v>-4.9389407550926236</v>
      </c>
      <c r="AS20">
        <f t="shared" si="9"/>
        <v>11.800574495412272</v>
      </c>
      <c r="AT20">
        <f t="shared" si="9"/>
        <v>1.2657520229911605</v>
      </c>
      <c r="AU20">
        <f t="shared" si="9"/>
        <v>8.1273857633108086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939.64529034046393</v>
      </c>
      <c r="P21">
        <f t="shared" si="22"/>
        <v>46.982264517023197</v>
      </c>
      <c r="Q21" s="4">
        <f t="shared" si="23"/>
        <v>50</v>
      </c>
      <c r="R21">
        <f t="shared" si="0"/>
        <v>250000</v>
      </c>
      <c r="S21">
        <f t="shared" si="1"/>
        <v>96.331171107894576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115.31243586588653</v>
      </c>
      <c r="AC21">
        <f t="shared" si="2"/>
        <v>76.136177707528987</v>
      </c>
      <c r="AE21">
        <f t="shared" si="3"/>
        <v>742.65681590516101</v>
      </c>
      <c r="AF21">
        <f t="shared" si="4"/>
        <v>-37.132840795258055</v>
      </c>
      <c r="AG21">
        <f t="shared" si="4"/>
        <v>-39.517934242828609</v>
      </c>
      <c r="AH21">
        <f t="shared" si="5"/>
        <v>-699.21870171338867</v>
      </c>
      <c r="AI21">
        <f t="shared" si="6"/>
        <v>-33.212660846314293</v>
      </c>
      <c r="AJ21">
        <f t="shared" si="7"/>
        <v>39.176258158357541</v>
      </c>
      <c r="AK21">
        <f t="shared" si="24"/>
        <v>1.3133382575612633</v>
      </c>
      <c r="AL21">
        <f t="shared" si="8"/>
        <v>7.276935569604511</v>
      </c>
      <c r="AN21">
        <f t="shared" si="9"/>
        <v>240.34830009031816</v>
      </c>
      <c r="AO21">
        <f t="shared" si="9"/>
        <v>-12.017415004515909</v>
      </c>
      <c r="AP21">
        <f t="shared" si="9"/>
        <v>-12.789310102497943</v>
      </c>
      <c r="AQ21">
        <f t="shared" si="9"/>
        <v>-226.29029014342655</v>
      </c>
      <c r="AR21">
        <f t="shared" si="9"/>
        <v>-10.748715160122229</v>
      </c>
      <c r="AS21">
        <f t="shared" si="9"/>
        <v>12.678732424726215</v>
      </c>
      <c r="AT21">
        <f t="shared" si="9"/>
        <v>0.42503968305158651</v>
      </c>
      <c r="AU21">
        <f t="shared" si="9"/>
        <v>2.3550569476555729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939.64529034046393</v>
      </c>
      <c r="P22">
        <f t="shared" si="22"/>
        <v>46.982264517023197</v>
      </c>
      <c r="Q22" s="4">
        <f t="shared" si="23"/>
        <v>50</v>
      </c>
      <c r="R22">
        <f t="shared" si="0"/>
        <v>250000</v>
      </c>
      <c r="S22">
        <f t="shared" si="1"/>
        <v>46.986242347594484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76.136177707528987</v>
      </c>
      <c r="AC22">
        <f t="shared" si="2"/>
        <v>36.630972452150189</v>
      </c>
      <c r="AE22">
        <f t="shared" si="3"/>
        <v>732.5574258656668</v>
      </c>
      <c r="AF22">
        <f t="shared" si="4"/>
        <v>-36.627871293283341</v>
      </c>
      <c r="AG22">
        <f t="shared" si="4"/>
        <v>-38.980529855060389</v>
      </c>
      <c r="AH22">
        <f t="shared" si="5"/>
        <v>-711.12522669970099</v>
      </c>
      <c r="AI22">
        <f t="shared" si="6"/>
        <v>-54.176201982377847</v>
      </c>
      <c r="AJ22">
        <f t="shared" si="7"/>
        <v>39.505205255378797</v>
      </c>
      <c r="AK22">
        <f t="shared" si="24"/>
        <v>16.213380377878163</v>
      </c>
      <c r="AL22">
        <f t="shared" si="8"/>
        <v>1.5423836508791133</v>
      </c>
      <c r="AN22">
        <f t="shared" si="9"/>
        <v>221.56990986671957</v>
      </c>
      <c r="AO22">
        <f t="shared" si="9"/>
        <v>-11.078495493335978</v>
      </c>
      <c r="AP22">
        <f t="shared" si="9"/>
        <v>-11.790082499452406</v>
      </c>
      <c r="AQ22">
        <f t="shared" si="9"/>
        <v>-215.08750962098179</v>
      </c>
      <c r="AR22">
        <f t="shared" si="9"/>
        <v>-16.386177747050592</v>
      </c>
      <c r="AS22">
        <f t="shared" si="9"/>
        <v>11.948776244206217</v>
      </c>
      <c r="AT22">
        <f t="shared" si="9"/>
        <v>4.9039121058886961</v>
      </c>
      <c r="AU22">
        <f t="shared" si="9"/>
        <v>0.46651060304432007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939.64529034046393</v>
      </c>
      <c r="P23">
        <f t="shared" si="22"/>
        <v>46.982264517023197</v>
      </c>
      <c r="Q23" s="4">
        <f t="shared" si="23"/>
        <v>50</v>
      </c>
      <c r="R23">
        <f t="shared" si="0"/>
        <v>250000</v>
      </c>
      <c r="S23">
        <f t="shared" si="1"/>
        <v>47.639716336583405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36.630972452150189</v>
      </c>
      <c r="AC23">
        <f t="shared" si="2"/>
        <v>36.630972452150189</v>
      </c>
      <c r="AE23">
        <f t="shared" si="3"/>
        <v>722.50893565506738</v>
      </c>
      <c r="AF23">
        <f t="shared" si="4"/>
        <v>-36.125446782753372</v>
      </c>
      <c r="AG23">
        <f t="shared" si="4"/>
        <v>-38.445833927038521</v>
      </c>
      <c r="AH23">
        <f t="shared" si="5"/>
        <v>-724.45314735629722</v>
      </c>
      <c r="AI23">
        <f t="shared" si="6"/>
        <v>-76.515492411021683</v>
      </c>
      <c r="AJ23">
        <f t="shared" si="7"/>
        <v>0</v>
      </c>
      <c r="AK23">
        <f t="shared" si="24"/>
        <v>50.611012292712502</v>
      </c>
      <c r="AL23">
        <f t="shared" si="8"/>
        <v>-25.904480118309181</v>
      </c>
      <c r="AN23">
        <f t="shared" si="9"/>
        <v>197.96234750709101</v>
      </c>
      <c r="AO23">
        <f t="shared" si="9"/>
        <v>-9.8981173753545502</v>
      </c>
      <c r="AP23">
        <f t="shared" si="9"/>
        <v>-10.533887071118231</v>
      </c>
      <c r="AQ23">
        <f t="shared" si="9"/>
        <v>-198.49504778722977</v>
      </c>
      <c r="AR23">
        <f t="shared" si="9"/>
        <v>-20.964704726611533</v>
      </c>
      <c r="AS23">
        <f t="shared" si="9"/>
        <v>0</v>
      </c>
      <c r="AT23">
        <f t="shared" si="9"/>
        <v>13.8670600580071</v>
      </c>
      <c r="AU23">
        <f t="shared" si="9"/>
        <v>-7.0976446686044321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8">
        <f t="shared" ref="AN25:AU25" si="25">SUM(AN3:AN23)</f>
        <v>8971.26616799158</v>
      </c>
      <c r="AO25" s="8">
        <f t="shared" si="25"/>
        <v>-1153.297276154927</v>
      </c>
      <c r="AP25" s="8">
        <f t="shared" si="25"/>
        <v>-827.3751467823032</v>
      </c>
      <c r="AQ25" s="8">
        <f t="shared" si="25"/>
        <v>-7045.024318511164</v>
      </c>
      <c r="AR25" s="8">
        <f t="shared" si="25"/>
        <v>-54.430573456814159</v>
      </c>
      <c r="AS25" s="8">
        <f t="shared" si="25"/>
        <v>-131.19016997300076</v>
      </c>
      <c r="AT25" s="8">
        <f t="shared" si="25"/>
        <v>185.62074342981168</v>
      </c>
      <c r="AU25" s="9">
        <f t="shared" si="25"/>
        <v>-3.3155700407405675E-12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2797-111E-4D96-A172-B587CA01FF1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1093.6001191791927</v>
      </c>
      <c r="K3">
        <v>1</v>
      </c>
      <c r="L3" s="2">
        <v>0</v>
      </c>
      <c r="O3">
        <f>$C$3</f>
        <v>1093.6001191791927</v>
      </c>
      <c r="P3">
        <f>O3*B5</f>
        <v>874.88009534335424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1093.6001191791927</v>
      </c>
      <c r="AF3">
        <f t="shared" ref="AF3:AG23" si="4">-$Z3*P3</f>
        <v>-874.88009534335424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-181.27997616416155</v>
      </c>
      <c r="AJ3">
        <f t="shared" ref="AJ3:AJ23" si="7">AB3-AC3</f>
        <v>0</v>
      </c>
      <c r="AL3">
        <f t="shared" ref="AL3:AL23" si="8">SUM(AI3:AK3)</f>
        <v>-181.27997616416155</v>
      </c>
      <c r="AN3">
        <f t="shared" ref="AN3:AU23" si="9">AE3*$K3</f>
        <v>1093.6001191791927</v>
      </c>
      <c r="AO3">
        <f t="shared" si="9"/>
        <v>-874.88009534335424</v>
      </c>
      <c r="AP3">
        <f t="shared" si="9"/>
        <v>-400</v>
      </c>
      <c r="AQ3">
        <f t="shared" si="9"/>
        <v>0</v>
      </c>
      <c r="AR3">
        <f t="shared" si="9"/>
        <v>-181.27997616416155</v>
      </c>
      <c r="AS3">
        <f t="shared" si="9"/>
        <v>0</v>
      </c>
      <c r="AT3">
        <f t="shared" si="9"/>
        <v>0</v>
      </c>
      <c r="AU3">
        <f t="shared" si="9"/>
        <v>-181.27997616416155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-159.12226558477687</v>
      </c>
      <c r="AK4">
        <f>H4*SUM(AB4, AE4:AF4)</f>
        <v>0</v>
      </c>
      <c r="AL4">
        <f t="shared" si="8"/>
        <v>-908.62226558477687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-149.2844221641588</v>
      </c>
      <c r="AT4">
        <f t="shared" si="9"/>
        <v>0</v>
      </c>
      <c r="AU4">
        <f t="shared" si="9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1093.6001191791927</v>
      </c>
      <c r="P5">
        <f t="shared" ref="P5:P23" si="22">O5*$C$5</f>
        <v>54.68000595895964</v>
      </c>
      <c r="Q5" s="4">
        <f t="shared" ref="Q5:Q23" si="23">$C$8</f>
        <v>50</v>
      </c>
      <c r="R5">
        <f t="shared" si="0"/>
        <v>250000</v>
      </c>
      <c r="S5">
        <f t="shared" si="1"/>
        <v>316.50103743235763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159.12226558477687</v>
      </c>
      <c r="AC5">
        <f t="shared" si="2"/>
        <v>308.31144171111373</v>
      </c>
      <c r="AE5">
        <f t="shared" si="3"/>
        <v>1065.3027621485833</v>
      </c>
      <c r="AF5">
        <f t="shared" si="4"/>
        <v>-53.265138107429166</v>
      </c>
      <c r="AG5">
        <f t="shared" si="4"/>
        <v>-48.706229245300001</v>
      </c>
      <c r="AH5">
        <f t="shared" si="5"/>
        <v>-751.84877349999999</v>
      </c>
      <c r="AI5">
        <f t="shared" si="6"/>
        <v>211.48262129585407</v>
      </c>
      <c r="AJ5">
        <f t="shared" si="7"/>
        <v>-149.18917612633686</v>
      </c>
      <c r="AK5">
        <f>H5*SUM(AB5, AE5:AF5)</f>
        <v>101.18821446368044</v>
      </c>
      <c r="AL5">
        <f t="shared" si="8"/>
        <v>163.48165963319764</v>
      </c>
      <c r="AN5">
        <f t="shared" si="9"/>
        <v>919.95552907692968</v>
      </c>
      <c r="AO5">
        <f t="shared" si="9"/>
        <v>-45.997776453846484</v>
      </c>
      <c r="AP5">
        <f t="shared" si="9"/>
        <v>-42.060873665934082</v>
      </c>
      <c r="AQ5">
        <f t="shared" si="9"/>
        <v>-649.26841531512218</v>
      </c>
      <c r="AR5">
        <f t="shared" si="9"/>
        <v>182.62846364202693</v>
      </c>
      <c r="AS5">
        <f t="shared" si="9"/>
        <v>-128.83417966460962</v>
      </c>
      <c r="AT5">
        <f t="shared" si="9"/>
        <v>87.382348643813444</v>
      </c>
      <c r="AU5">
        <f t="shared" si="9"/>
        <v>141.17663262123071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1093.6001191791927</v>
      </c>
      <c r="P6">
        <f t="shared" si="22"/>
        <v>54.68000595895964</v>
      </c>
      <c r="Q6" s="4">
        <f t="shared" si="23"/>
        <v>50</v>
      </c>
      <c r="R6">
        <f t="shared" si="0"/>
        <v>250000</v>
      </c>
      <c r="S6">
        <f t="shared" si="1"/>
        <v>462.83291570126408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308.31144171111373</v>
      </c>
      <c r="AC6">
        <f t="shared" si="2"/>
        <v>444.94889278390292</v>
      </c>
      <c r="AE6">
        <f t="shared" si="3"/>
        <v>1051.3430347533881</v>
      </c>
      <c r="AF6">
        <f t="shared" si="4"/>
        <v>-52.567151737669413</v>
      </c>
      <c r="AG6">
        <f t="shared" si="4"/>
        <v>-48.067982817269588</v>
      </c>
      <c r="AH6">
        <f t="shared" si="5"/>
        <v>-755.92067788705594</v>
      </c>
      <c r="AI6">
        <f t="shared" si="6"/>
        <v>194.78722231139318</v>
      </c>
      <c r="AJ6">
        <f t="shared" si="7"/>
        <v>-136.63745107278919</v>
      </c>
      <c r="AK6">
        <f>H6*SUM(AB6, AE6:AF6)</f>
        <v>142.21110093027937</v>
      </c>
      <c r="AL6">
        <f t="shared" si="8"/>
        <v>200.36087216888336</v>
      </c>
      <c r="AN6">
        <f t="shared" si="9"/>
        <v>818.81352076470546</v>
      </c>
      <c r="AO6">
        <f t="shared" si="9"/>
        <v>-40.940676038235281</v>
      </c>
      <c r="AP6">
        <f t="shared" si="9"/>
        <v>-37.436605318737087</v>
      </c>
      <c r="AQ6">
        <f t="shared" si="9"/>
        <v>-588.73084352028945</v>
      </c>
      <c r="AR6">
        <f t="shared" si="9"/>
        <v>151.70539588744373</v>
      </c>
      <c r="AS6">
        <f t="shared" si="9"/>
        <v>-106.41682941045913</v>
      </c>
      <c r="AT6">
        <f t="shared" si="9"/>
        <v>110.75773405571771</v>
      </c>
      <c r="AU6">
        <f t="shared" si="9"/>
        <v>156.0463005327023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1093.6001191791927</v>
      </c>
      <c r="P7">
        <f t="shared" si="22"/>
        <v>54.68000595895964</v>
      </c>
      <c r="Q7" s="4">
        <f t="shared" si="23"/>
        <v>50</v>
      </c>
      <c r="R7">
        <f t="shared" si="0"/>
        <v>250000</v>
      </c>
      <c r="S7">
        <f t="shared" si="1"/>
        <v>583.36350833072993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444.94889278390292</v>
      </c>
      <c r="AC7">
        <f t="shared" si="2"/>
        <v>553.43611428453823</v>
      </c>
      <c r="AE7">
        <f t="shared" si="3"/>
        <v>1037.496846985686</v>
      </c>
      <c r="AF7">
        <f t="shared" si="4"/>
        <v>-51.874842349284307</v>
      </c>
      <c r="AG7">
        <f t="shared" si="4"/>
        <v>-47.434927483566149</v>
      </c>
      <c r="AH7">
        <f t="shared" si="5"/>
        <v>-761.87752765372306</v>
      </c>
      <c r="AI7">
        <f t="shared" si="6"/>
        <v>176.30954949911245</v>
      </c>
      <c r="AJ7">
        <f t="shared" si="7"/>
        <v>-108.48722150063531</v>
      </c>
      <c r="AK7">
        <f>H7*SUM(AB7, AE7:AF7)</f>
        <v>149.7807729599059</v>
      </c>
      <c r="AL7">
        <f t="shared" si="8"/>
        <v>217.60310095838304</v>
      </c>
      <c r="AN7">
        <f t="shared" si="9"/>
        <v>731.44722250043844</v>
      </c>
      <c r="AO7">
        <f t="shared" si="9"/>
        <v>-36.572361125021928</v>
      </c>
      <c r="AP7">
        <f t="shared" si="9"/>
        <v>-33.442170025065018</v>
      </c>
      <c r="AQ7">
        <f t="shared" si="9"/>
        <v>-537.13242898703982</v>
      </c>
      <c r="AR7">
        <f t="shared" si="9"/>
        <v>124.30026236331165</v>
      </c>
      <c r="AS7">
        <f t="shared" si="9"/>
        <v>-76.48474024184128</v>
      </c>
      <c r="AT7">
        <f t="shared" si="9"/>
        <v>105.59716946012412</v>
      </c>
      <c r="AU7">
        <f t="shared" si="9"/>
        <v>153.41269158159449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1093.6001191791927</v>
      </c>
      <c r="P8">
        <f t="shared" si="22"/>
        <v>54.68000595895964</v>
      </c>
      <c r="Q8" s="4">
        <f t="shared" si="23"/>
        <v>50</v>
      </c>
      <c r="R8">
        <f t="shared" si="0"/>
        <v>250000</v>
      </c>
      <c r="S8">
        <f t="shared" si="1"/>
        <v>667.83312810401458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553.43611428453823</v>
      </c>
      <c r="AC8">
        <f t="shared" si="2"/>
        <v>625.18445610953677</v>
      </c>
      <c r="AE8">
        <f t="shared" si="3"/>
        <v>1023.7614262284426</v>
      </c>
      <c r="AF8">
        <f t="shared" si="4"/>
        <v>-51.188071311422135</v>
      </c>
      <c r="AG8">
        <f t="shared" si="4"/>
        <v>-46.806936478611213</v>
      </c>
      <c r="AH8">
        <f t="shared" si="5"/>
        <v>-768.20865059635378</v>
      </c>
      <c r="AI8">
        <f t="shared" si="6"/>
        <v>157.55776784205545</v>
      </c>
      <c r="AJ8">
        <f t="shared" si="7"/>
        <v>-71.748341824998533</v>
      </c>
      <c r="AK8">
        <f t="shared" ref="AK8:AK23" si="24">H8*SUM(AB8:AB8, AE8:AF8)</f>
        <v>110.63568651711302</v>
      </c>
      <c r="AL8">
        <f t="shared" si="8"/>
        <v>196.44511253416994</v>
      </c>
      <c r="AN8">
        <f t="shared" si="9"/>
        <v>672.97304682681136</v>
      </c>
      <c r="AO8">
        <f t="shared" si="9"/>
        <v>-33.648652341340572</v>
      </c>
      <c r="AP8">
        <f t="shared" si="9"/>
        <v>-30.768698495201093</v>
      </c>
      <c r="AQ8">
        <f t="shared" si="9"/>
        <v>-504.98456275610988</v>
      </c>
      <c r="AR8">
        <f t="shared" si="9"/>
        <v>103.57113323415976</v>
      </c>
      <c r="AS8">
        <f t="shared" si="9"/>
        <v>-47.164015917871211</v>
      </c>
      <c r="AT8">
        <f t="shared" si="9"/>
        <v>72.72674388357315</v>
      </c>
      <c r="AU8">
        <f t="shared" si="9"/>
        <v>129.13386119986171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1093.6001191791927</v>
      </c>
      <c r="P9">
        <f t="shared" si="22"/>
        <v>54.68000595895964</v>
      </c>
      <c r="Q9" s="4">
        <f t="shared" si="23"/>
        <v>50</v>
      </c>
      <c r="R9">
        <f t="shared" si="0"/>
        <v>250000</v>
      </c>
      <c r="S9">
        <f t="shared" si="1"/>
        <v>726.57794668898862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625.18445610953677</v>
      </c>
      <c r="AC9">
        <f t="shared" si="2"/>
        <v>671.12118912816914</v>
      </c>
      <c r="AE9">
        <f t="shared" si="3"/>
        <v>1010.1300428382108</v>
      </c>
      <c r="AF9">
        <f t="shared" si="4"/>
        <v>-50.506502141910545</v>
      </c>
      <c r="AG9">
        <f t="shared" si="4"/>
        <v>-46.183702119398504</v>
      </c>
      <c r="AH9">
        <f t="shared" si="5"/>
        <v>-775.82497213298086</v>
      </c>
      <c r="AI9">
        <f t="shared" si="6"/>
        <v>137.61486644392085</v>
      </c>
      <c r="AJ9">
        <f t="shared" si="7"/>
        <v>-45.936733018632367</v>
      </c>
      <c r="AK9">
        <f t="shared" si="24"/>
        <v>82.726977433264707</v>
      </c>
      <c r="AL9">
        <f t="shared" si="8"/>
        <v>174.4051108585532</v>
      </c>
      <c r="AN9">
        <f t="shared" si="9"/>
        <v>631.07052908982348</v>
      </c>
      <c r="AO9">
        <f t="shared" si="9"/>
        <v>-31.55352645449118</v>
      </c>
      <c r="AP9">
        <f t="shared" si="9"/>
        <v>-28.852892296842324</v>
      </c>
      <c r="AQ9">
        <f t="shared" si="9"/>
        <v>-484.69034172016552</v>
      </c>
      <c r="AR9">
        <f t="shared" si="9"/>
        <v>85.973768618324485</v>
      </c>
      <c r="AS9">
        <f t="shared" si="9"/>
        <v>-28.698600359685983</v>
      </c>
      <c r="AT9">
        <f t="shared" si="9"/>
        <v>51.683006350474422</v>
      </c>
      <c r="AU9">
        <f t="shared" si="9"/>
        <v>108.95817460911293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1093.6001191791927</v>
      </c>
      <c r="P10">
        <f t="shared" si="22"/>
        <v>54.68000595895964</v>
      </c>
      <c r="Q10" s="4">
        <f t="shared" si="23"/>
        <v>50</v>
      </c>
      <c r="R10">
        <f t="shared" si="0"/>
        <v>250000</v>
      </c>
      <c r="S10">
        <f t="shared" si="1"/>
        <v>771.52194678539286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671.12118912816914</v>
      </c>
      <c r="AC10">
        <f t="shared" si="2"/>
        <v>703.08762702461718</v>
      </c>
      <c r="AE10">
        <f t="shared" si="3"/>
        <v>996.59733065430737</v>
      </c>
      <c r="AF10">
        <f t="shared" si="4"/>
        <v>-49.829866532715371</v>
      </c>
      <c r="AG10">
        <f t="shared" si="4"/>
        <v>-45.564979062104925</v>
      </c>
      <c r="AH10">
        <f t="shared" si="5"/>
        <v>-784.43018049798354</v>
      </c>
      <c r="AI10">
        <f t="shared" si="6"/>
        <v>116.77230456150346</v>
      </c>
      <c r="AJ10">
        <f t="shared" si="7"/>
        <v>-31.966437896448042</v>
      </c>
      <c r="AK10">
        <f t="shared" si="24"/>
        <v>84.939154295612468</v>
      </c>
      <c r="AL10">
        <f t="shared" si="8"/>
        <v>169.74502096066789</v>
      </c>
      <c r="AN10">
        <f t="shared" si="9"/>
        <v>591.55921825330847</v>
      </c>
      <c r="AO10">
        <f t="shared" si="9"/>
        <v>-29.577960912665429</v>
      </c>
      <c r="AP10">
        <f t="shared" si="9"/>
        <v>-27.046413395478886</v>
      </c>
      <c r="AQ10">
        <f t="shared" si="9"/>
        <v>-465.62125953621552</v>
      </c>
      <c r="AR10">
        <f t="shared" si="9"/>
        <v>69.313584408948643</v>
      </c>
      <c r="AS10">
        <f t="shared" si="9"/>
        <v>-18.974605320235522</v>
      </c>
      <c r="AT10">
        <f t="shared" si="9"/>
        <v>50.418095823335925</v>
      </c>
      <c r="AU10">
        <f t="shared" si="9"/>
        <v>100.75707491204905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7">
        <f>AU25</f>
        <v>5.9685589803848416E-13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1093.6001191791927</v>
      </c>
      <c r="P11">
        <f t="shared" si="22"/>
        <v>54.68000595895964</v>
      </c>
      <c r="Q11" s="4">
        <f t="shared" si="23"/>
        <v>50</v>
      </c>
      <c r="R11">
        <f t="shared" si="0"/>
        <v>250000</v>
      </c>
      <c r="S11">
        <f t="shared" si="1"/>
        <v>801.49514715815747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703.08762702461718</v>
      </c>
      <c r="AC11">
        <f t="shared" si="2"/>
        <v>720.54833600089796</v>
      </c>
      <c r="AE11">
        <f t="shared" si="3"/>
        <v>983.15223606645009</v>
      </c>
      <c r="AF11">
        <f t="shared" si="4"/>
        <v>-49.15761180332251</v>
      </c>
      <c r="AG11">
        <f t="shared" si="4"/>
        <v>-44.950261929578069</v>
      </c>
      <c r="AH11">
        <f t="shared" si="5"/>
        <v>-795.33670952904151</v>
      </c>
      <c r="AI11">
        <f t="shared" si="6"/>
        <v>93.707652804507916</v>
      </c>
      <c r="AJ11">
        <f t="shared" si="7"/>
        <v>-17.460708976280785</v>
      </c>
      <c r="AK11">
        <f t="shared" si="24"/>
        <v>84.309735941318863</v>
      </c>
      <c r="AL11">
        <f t="shared" si="8"/>
        <v>160.55667976954601</v>
      </c>
      <c r="AN11">
        <f t="shared" si="9"/>
        <v>554.99618910114418</v>
      </c>
      <c r="AO11">
        <f t="shared" si="9"/>
        <v>-27.749809455057211</v>
      </c>
      <c r="AP11">
        <f t="shared" si="9"/>
        <v>-25.37473155716641</v>
      </c>
      <c r="AQ11">
        <f t="shared" si="9"/>
        <v>-448.97303453930954</v>
      </c>
      <c r="AR11">
        <f t="shared" si="9"/>
        <v>52.898613549610964</v>
      </c>
      <c r="AS11">
        <f t="shared" si="9"/>
        <v>-9.8566901293046527</v>
      </c>
      <c r="AT11">
        <f t="shared" si="9"/>
        <v>47.593424939729424</v>
      </c>
      <c r="AU11">
        <f t="shared" si="9"/>
        <v>90.635348360035749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1093.6001191791927</v>
      </c>
      <c r="P12">
        <f t="shared" si="22"/>
        <v>54.68000595895964</v>
      </c>
      <c r="Q12" s="4">
        <f t="shared" si="23"/>
        <v>50</v>
      </c>
      <c r="R12">
        <f t="shared" si="0"/>
        <v>250000</v>
      </c>
      <c r="S12">
        <f t="shared" si="1"/>
        <v>816.50916038762762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720.54833600089796</v>
      </c>
      <c r="AC12">
        <f t="shared" si="2"/>
        <v>724.06372082185499</v>
      </c>
      <c r="AE12">
        <f t="shared" si="3"/>
        <v>969.78234880818229</v>
      </c>
      <c r="AF12">
        <f t="shared" si="4"/>
        <v>-48.489117440409117</v>
      </c>
      <c r="AG12">
        <f t="shared" si="4"/>
        <v>-44.33898331759773</v>
      </c>
      <c r="AH12">
        <f t="shared" si="5"/>
        <v>-808.87996342275733</v>
      </c>
      <c r="AI12">
        <f t="shared" si="6"/>
        <v>68.074284627418137</v>
      </c>
      <c r="AJ12">
        <f t="shared" si="7"/>
        <v>-3.5153848209570242</v>
      </c>
      <c r="AK12">
        <f t="shared" si="24"/>
        <v>85.211577346434041</v>
      </c>
      <c r="AL12">
        <f t="shared" si="8"/>
        <v>149.77047715289515</v>
      </c>
      <c r="AN12">
        <f t="shared" si="9"/>
        <v>520.43806058138375</v>
      </c>
      <c r="AO12">
        <f t="shared" si="9"/>
        <v>-26.02190302906919</v>
      </c>
      <c r="AP12">
        <f t="shared" si="9"/>
        <v>-23.794714880426373</v>
      </c>
      <c r="AQ12">
        <f t="shared" si="9"/>
        <v>-434.08907155738143</v>
      </c>
      <c r="AR12">
        <f t="shared" si="9"/>
        <v>36.532371114506809</v>
      </c>
      <c r="AS12">
        <f t="shared" si="9"/>
        <v>-1.8865470800376281</v>
      </c>
      <c r="AT12">
        <f t="shared" si="9"/>
        <v>45.729176353600941</v>
      </c>
      <c r="AU12">
        <f t="shared" si="9"/>
        <v>80.37500038807012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1093.6001191791927</v>
      </c>
      <c r="P13">
        <f t="shared" si="22"/>
        <v>54.68000595895964</v>
      </c>
      <c r="Q13" s="4">
        <f t="shared" si="23"/>
        <v>50</v>
      </c>
      <c r="R13">
        <f t="shared" si="0"/>
        <v>250000</v>
      </c>
      <c r="S13">
        <f t="shared" si="1"/>
        <v>816.28313211087197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724.06372082185499</v>
      </c>
      <c r="AC13">
        <f t="shared" si="2"/>
        <v>713.93405088166173</v>
      </c>
      <c r="AE13">
        <f t="shared" si="3"/>
        <v>956.47984432958037</v>
      </c>
      <c r="AF13">
        <f t="shared" si="4"/>
        <v>-47.823992216479027</v>
      </c>
      <c r="AG13">
        <f t="shared" si="4"/>
        <v>-43.730785483430239</v>
      </c>
      <c r="AH13">
        <f t="shared" si="5"/>
        <v>-824.04000495755372</v>
      </c>
      <c r="AI13">
        <f t="shared" si="6"/>
        <v>40.885061672117331</v>
      </c>
      <c r="AJ13">
        <f t="shared" si="7"/>
        <v>10.129669940193253</v>
      </c>
      <c r="AK13">
        <f t="shared" si="24"/>
        <v>84.411601920737255</v>
      </c>
      <c r="AL13">
        <f t="shared" si="8"/>
        <v>135.42633353304785</v>
      </c>
      <c r="AN13">
        <f t="shared" si="9"/>
        <v>488.0661896970513</v>
      </c>
      <c r="AO13">
        <f t="shared" si="9"/>
        <v>-24.403309484852567</v>
      </c>
      <c r="AP13">
        <f t="shared" si="9"/>
        <v>-22.314655107360995</v>
      </c>
      <c r="AQ13">
        <f t="shared" si="9"/>
        <v>-420.48566706544068</v>
      </c>
      <c r="AR13">
        <f t="shared" si="9"/>
        <v>20.86255803939698</v>
      </c>
      <c r="AS13">
        <f t="shared" si="9"/>
        <v>5.16890077706155</v>
      </c>
      <c r="AT13">
        <f t="shared" si="9"/>
        <v>43.072992243297612</v>
      </c>
      <c r="AU13">
        <f t="shared" si="9"/>
        <v>69.104451059756158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1093.6001191791927</v>
      </c>
      <c r="P14">
        <f t="shared" si="22"/>
        <v>54.68000595895964</v>
      </c>
      <c r="Q14" s="4">
        <f t="shared" si="23"/>
        <v>50</v>
      </c>
      <c r="R14">
        <f t="shared" si="0"/>
        <v>250000</v>
      </c>
      <c r="S14">
        <f t="shared" si="1"/>
        <v>799.99476202973312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713.93405088166173</v>
      </c>
      <c r="AC14">
        <f t="shared" si="2"/>
        <v>689.99590853447398</v>
      </c>
      <c r="AE14">
        <f t="shared" si="3"/>
        <v>943.23068552592713</v>
      </c>
      <c r="AF14">
        <f t="shared" si="4"/>
        <v>-47.161534276296358</v>
      </c>
      <c r="AG14">
        <f t="shared" si="4"/>
        <v>-43.125026642913767</v>
      </c>
      <c r="AH14">
        <f t="shared" si="5"/>
        <v>-842.25492841086634</v>
      </c>
      <c r="AI14">
        <f t="shared" si="6"/>
        <v>10.689196195850627</v>
      </c>
      <c r="AJ14">
        <f t="shared" si="7"/>
        <v>23.93814234718775</v>
      </c>
      <c r="AK14">
        <f t="shared" si="24"/>
        <v>82.754164589548438</v>
      </c>
      <c r="AL14">
        <f t="shared" si="8"/>
        <v>117.38150313258681</v>
      </c>
      <c r="AN14">
        <f t="shared" si="9"/>
        <v>457.77581970455361</v>
      </c>
      <c r="AO14">
        <f t="shared" si="9"/>
        <v>-22.888790985227683</v>
      </c>
      <c r="AP14">
        <f t="shared" si="9"/>
        <v>-20.929762701934401</v>
      </c>
      <c r="AQ14">
        <f t="shared" si="9"/>
        <v>-408.76950482002343</v>
      </c>
      <c r="AR14">
        <f t="shared" si="9"/>
        <v>5.1877611973680997</v>
      </c>
      <c r="AS14">
        <f t="shared" si="9"/>
        <v>11.617839520432929</v>
      </c>
      <c r="AT14">
        <f t="shared" si="9"/>
        <v>40.162874374494436</v>
      </c>
      <c r="AU14">
        <f t="shared" si="9"/>
        <v>56.968475092295463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1093.6001191791927</v>
      </c>
      <c r="P15">
        <f t="shared" si="22"/>
        <v>54.68000595895964</v>
      </c>
      <c r="Q15" s="4">
        <f t="shared" si="23"/>
        <v>50</v>
      </c>
      <c r="R15">
        <f t="shared" si="0"/>
        <v>250000</v>
      </c>
      <c r="S15">
        <f t="shared" si="1"/>
        <v>767.27198665569517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689.99590853447398</v>
      </c>
      <c r="AC15">
        <f t="shared" si="2"/>
        <v>652.50437351254914</v>
      </c>
      <c r="AE15">
        <f t="shared" si="3"/>
        <v>930.02073977513646</v>
      </c>
      <c r="AF15">
        <f t="shared" si="4"/>
        <v>-46.50103698875683</v>
      </c>
      <c r="AG15">
        <f t="shared" si="4"/>
        <v>-42.521060644779759</v>
      </c>
      <c r="AH15">
        <f t="shared" si="5"/>
        <v>-863.57865852434816</v>
      </c>
      <c r="AI15">
        <f t="shared" si="6"/>
        <v>-22.580016382748227</v>
      </c>
      <c r="AJ15">
        <f t="shared" si="7"/>
        <v>37.491535021924847</v>
      </c>
      <c r="AK15">
        <f t="shared" si="24"/>
        <v>81.665460227552302</v>
      </c>
      <c r="AL15">
        <f t="shared" si="8"/>
        <v>96.576978866728922</v>
      </c>
      <c r="AN15">
        <f t="shared" si="9"/>
        <v>429.09465666849633</v>
      </c>
      <c r="AO15">
        <f t="shared" si="9"/>
        <v>-21.454732833424821</v>
      </c>
      <c r="AP15">
        <f t="shared" si="9"/>
        <v>-19.618444125196127</v>
      </c>
      <c r="AQ15">
        <f t="shared" si="9"/>
        <v>-398.43948864553317</v>
      </c>
      <c r="AR15">
        <f t="shared" si="9"/>
        <v>-10.418008935657719</v>
      </c>
      <c r="AS15">
        <f t="shared" si="9"/>
        <v>17.297912466013841</v>
      </c>
      <c r="AT15">
        <f t="shared" si="9"/>
        <v>37.678958241822571</v>
      </c>
      <c r="AU15">
        <f t="shared" si="9"/>
        <v>44.558861772178695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1093.6001191791927</v>
      </c>
      <c r="P16">
        <f t="shared" si="22"/>
        <v>54.68000595895964</v>
      </c>
      <c r="Q16" s="4">
        <f t="shared" si="23"/>
        <v>50</v>
      </c>
      <c r="R16">
        <f t="shared" si="0"/>
        <v>250000</v>
      </c>
      <c r="S16">
        <f t="shared" si="1"/>
        <v>719.92237693353047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652.50437351254914</v>
      </c>
      <c r="AC16">
        <f t="shared" si="2"/>
        <v>603.56553241793677</v>
      </c>
      <c r="AE16">
        <f t="shared" si="3"/>
        <v>916.84792601696142</v>
      </c>
      <c r="AF16">
        <f t="shared" si="4"/>
        <v>-45.84239630084808</v>
      </c>
      <c r="AG16">
        <f t="shared" si="4"/>
        <v>-41.918792341807098</v>
      </c>
      <c r="AH16">
        <f t="shared" si="5"/>
        <v>-885.28848262431461</v>
      </c>
      <c r="AI16">
        <f t="shared" si="6"/>
        <v>-56.201745250008457</v>
      </c>
      <c r="AJ16">
        <f t="shared" si="7"/>
        <v>48.938841094612371</v>
      </c>
      <c r="AK16">
        <f t="shared" si="24"/>
        <v>83.335991706607857</v>
      </c>
      <c r="AL16">
        <f t="shared" si="8"/>
        <v>76.073087551211771</v>
      </c>
      <c r="AN16">
        <f t="shared" si="9"/>
        <v>401.07799369625849</v>
      </c>
      <c r="AO16">
        <f t="shared" si="9"/>
        <v>-20.053899684812926</v>
      </c>
      <c r="AP16">
        <f t="shared" si="9"/>
        <v>-18.33750685750152</v>
      </c>
      <c r="AQ16">
        <f t="shared" si="9"/>
        <v>-387.27221644693606</v>
      </c>
      <c r="AR16">
        <f t="shared" si="9"/>
        <v>-24.585629292992053</v>
      </c>
      <c r="AS16">
        <f t="shared" si="9"/>
        <v>21.408449147415116</v>
      </c>
      <c r="AT16">
        <f t="shared" si="9"/>
        <v>36.455590297922512</v>
      </c>
      <c r="AU16">
        <f t="shared" si="9"/>
        <v>33.278410152345572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1093.6001191791927</v>
      </c>
      <c r="P17">
        <f t="shared" si="22"/>
        <v>54.68000595895964</v>
      </c>
      <c r="Q17" s="4">
        <f t="shared" si="23"/>
        <v>50</v>
      </c>
      <c r="R17">
        <f t="shared" si="0"/>
        <v>250000</v>
      </c>
      <c r="S17">
        <f t="shared" si="1"/>
        <v>660.05464746836037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603.56553241793677</v>
      </c>
      <c r="AC17">
        <f t="shared" si="2"/>
        <v>545.44125954520609</v>
      </c>
      <c r="AE17">
        <f t="shared" si="3"/>
        <v>903.70491099750836</v>
      </c>
      <c r="AF17">
        <f t="shared" si="4"/>
        <v>-45.185245549875418</v>
      </c>
      <c r="AG17">
        <f t="shared" si="4"/>
        <v>-41.317886453587292</v>
      </c>
      <c r="AH17">
        <f t="shared" si="5"/>
        <v>-908.58982400866887</v>
      </c>
      <c r="AI17">
        <f t="shared" si="6"/>
        <v>-91.388045014623231</v>
      </c>
      <c r="AJ17">
        <f t="shared" si="7"/>
        <v>58.124272872730671</v>
      </c>
      <c r="AK17">
        <f t="shared" si="24"/>
        <v>90.210656708305663</v>
      </c>
      <c r="AL17">
        <f t="shared" si="8"/>
        <v>56.946884566413104</v>
      </c>
      <c r="AN17">
        <f t="shared" si="9"/>
        <v>372.35428148876576</v>
      </c>
      <c r="AO17">
        <f t="shared" si="9"/>
        <v>-18.61771407443829</v>
      </c>
      <c r="AP17">
        <f t="shared" si="9"/>
        <v>-17.024242909201501</v>
      </c>
      <c r="AQ17">
        <f t="shared" si="9"/>
        <v>-374.36701623466649</v>
      </c>
      <c r="AR17">
        <f t="shared" si="9"/>
        <v>-37.654691729540502</v>
      </c>
      <c r="AS17">
        <f t="shared" si="9"/>
        <v>23.948992197788623</v>
      </c>
      <c r="AT17">
        <f t="shared" si="9"/>
        <v>37.169571452448906</v>
      </c>
      <c r="AU17">
        <f t="shared" si="9"/>
        <v>23.46387192069702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1093.6001191791927</v>
      </c>
      <c r="P18">
        <f t="shared" si="22"/>
        <v>54.68000595895964</v>
      </c>
      <c r="Q18" s="4">
        <f t="shared" si="23"/>
        <v>50</v>
      </c>
      <c r="R18">
        <f t="shared" si="0"/>
        <v>250000</v>
      </c>
      <c r="S18">
        <f t="shared" si="1"/>
        <v>588.60267327909457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545.44125954520609</v>
      </c>
      <c r="AC18">
        <f t="shared" si="2"/>
        <v>479.33292035432737</v>
      </c>
      <c r="AE18">
        <f t="shared" si="3"/>
        <v>890.58130828000253</v>
      </c>
      <c r="AF18">
        <f t="shared" si="4"/>
        <v>-44.529065414000129</v>
      </c>
      <c r="AG18">
        <f t="shared" si="4"/>
        <v>-40.717868106508298</v>
      </c>
      <c r="AH18">
        <f t="shared" si="5"/>
        <v>-934.19741271560861</v>
      </c>
      <c r="AI18">
        <f t="shared" si="6"/>
        <v>-128.86303795611445</v>
      </c>
      <c r="AJ18">
        <f t="shared" si="7"/>
        <v>66.108339190878723</v>
      </c>
      <c r="AK18">
        <f t="shared" si="24"/>
        <v>97.543694519025706</v>
      </c>
      <c r="AL18">
        <f t="shared" si="8"/>
        <v>34.788995753789976</v>
      </c>
      <c r="AN18">
        <f t="shared" si="9"/>
        <v>342.90902963553492</v>
      </c>
      <c r="AO18">
        <f t="shared" si="9"/>
        <v>-17.14545148177675</v>
      </c>
      <c r="AP18">
        <f t="shared" si="9"/>
        <v>-15.677989770744862</v>
      </c>
      <c r="AQ18">
        <f t="shared" si="9"/>
        <v>-359.70295502947943</v>
      </c>
      <c r="AR18">
        <f t="shared" si="9"/>
        <v>-49.617366646466067</v>
      </c>
      <c r="AS18">
        <f t="shared" si="9"/>
        <v>25.454325429917684</v>
      </c>
      <c r="AT18">
        <f t="shared" si="9"/>
        <v>37.558180621580895</v>
      </c>
      <c r="AU18">
        <f t="shared" si="9"/>
        <v>13.395139405032507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1093.6001191791927</v>
      </c>
      <c r="P19">
        <f t="shared" si="22"/>
        <v>54.68000595895964</v>
      </c>
      <c r="Q19" s="4">
        <f t="shared" si="23"/>
        <v>50</v>
      </c>
      <c r="R19">
        <f t="shared" si="0"/>
        <v>250000</v>
      </c>
      <c r="S19">
        <f t="shared" si="1"/>
        <v>502.32450827783924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479.33292035432737</v>
      </c>
      <c r="AC19">
        <f t="shared" si="2"/>
        <v>403.03908170241482</v>
      </c>
      <c r="AE19">
        <f t="shared" si="3"/>
        <v>877.44790572679722</v>
      </c>
      <c r="AF19">
        <f t="shared" si="4"/>
        <v>-43.872395286339867</v>
      </c>
      <c r="AG19">
        <f t="shared" si="4"/>
        <v>-40.117401705541617</v>
      </c>
      <c r="AH19">
        <f t="shared" si="5"/>
        <v>-966.43859950797457</v>
      </c>
      <c r="AI19">
        <f t="shared" si="6"/>
        <v>-172.98049077305882</v>
      </c>
      <c r="AJ19">
        <f t="shared" si="7"/>
        <v>76.293838651912552</v>
      </c>
      <c r="AK19">
        <f t="shared" si="24"/>
        <v>96.367478820337197</v>
      </c>
      <c r="AL19">
        <f t="shared" si="8"/>
        <v>-0.31917330080906936</v>
      </c>
      <c r="AN19">
        <f t="shared" si="9"/>
        <v>314.74953435392177</v>
      </c>
      <c r="AO19">
        <f t="shared" si="9"/>
        <v>-15.737476717696092</v>
      </c>
      <c r="AP19">
        <f t="shared" si="9"/>
        <v>-14.390522131167959</v>
      </c>
      <c r="AQ19">
        <f t="shared" si="9"/>
        <v>-346.67140600766663</v>
      </c>
      <c r="AR19">
        <f t="shared" si="9"/>
        <v>-62.049870502608876</v>
      </c>
      <c r="AS19">
        <f t="shared" si="9"/>
        <v>27.367379912853266</v>
      </c>
      <c r="AT19">
        <f t="shared" si="9"/>
        <v>34.567999863694048</v>
      </c>
      <c r="AU19">
        <f t="shared" si="9"/>
        <v>-0.11449072606156288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1093.6001191791927</v>
      </c>
      <c r="P20">
        <f t="shared" si="22"/>
        <v>54.68000595895964</v>
      </c>
      <c r="Q20" s="4">
        <f t="shared" si="23"/>
        <v>50</v>
      </c>
      <c r="R20">
        <f t="shared" si="0"/>
        <v>250000</v>
      </c>
      <c r="S20">
        <f t="shared" si="1"/>
        <v>393.34103172144029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403.03908170241482</v>
      </c>
      <c r="AC20">
        <f t="shared" si="2"/>
        <v>310.86656023701778</v>
      </c>
      <c r="AE20">
        <f t="shared" si="3"/>
        <v>864.29759396366978</v>
      </c>
      <c r="AF20">
        <f t="shared" si="4"/>
        <v>-43.214879698183488</v>
      </c>
      <c r="AG20">
        <f t="shared" si="4"/>
        <v>-39.516162206180667</v>
      </c>
      <c r="AH20">
        <f t="shared" si="5"/>
        <v>-1000.3274115276803</v>
      </c>
      <c r="AI20">
        <f t="shared" si="6"/>
        <v>-218.76085946837463</v>
      </c>
      <c r="AJ20">
        <f t="shared" si="7"/>
        <v>92.17252146539704</v>
      </c>
      <c r="AK20">
        <f t="shared" si="24"/>
        <v>66.469813521057034</v>
      </c>
      <c r="AL20">
        <f t="shared" si="8"/>
        <v>-60.118524481920559</v>
      </c>
      <c r="AN20">
        <f t="shared" si="9"/>
        <v>294.06467142422417</v>
      </c>
      <c r="AO20">
        <f t="shared" si="9"/>
        <v>-14.703233571211209</v>
      </c>
      <c r="AP20">
        <f t="shared" si="9"/>
        <v>-13.444798801089011</v>
      </c>
      <c r="AQ20">
        <f t="shared" si="9"/>
        <v>-340.34683613836012</v>
      </c>
      <c r="AR20">
        <f t="shared" si="9"/>
        <v>-74.43019708643611</v>
      </c>
      <c r="AS20">
        <f t="shared" si="9"/>
        <v>31.360358316817855</v>
      </c>
      <c r="AT20">
        <f t="shared" si="9"/>
        <v>22.615386192456199</v>
      </c>
      <c r="AU20">
        <f t="shared" si="9"/>
        <v>-20.454452577162055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1093.6001191791927</v>
      </c>
      <c r="P21">
        <f t="shared" si="22"/>
        <v>54.68000595895964</v>
      </c>
      <c r="Q21" s="4">
        <f t="shared" si="23"/>
        <v>50</v>
      </c>
      <c r="R21">
        <f t="shared" si="0"/>
        <v>250000</v>
      </c>
      <c r="S21">
        <f t="shared" si="1"/>
        <v>268.05604222227885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310.86656023701778</v>
      </c>
      <c r="AC21">
        <f t="shared" si="2"/>
        <v>208.62549062540538</v>
      </c>
      <c r="AE21">
        <f t="shared" si="3"/>
        <v>851.13866309557284</v>
      </c>
      <c r="AF21">
        <f t="shared" si="4"/>
        <v>-42.556933154778648</v>
      </c>
      <c r="AG21">
        <f t="shared" si="4"/>
        <v>-38.914528636591569</v>
      </c>
      <c r="AH21">
        <f t="shared" si="5"/>
        <v>-1032.3597376364698</v>
      </c>
      <c r="AI21">
        <f t="shared" si="6"/>
        <v>-262.69253633226731</v>
      </c>
      <c r="AJ21">
        <f t="shared" si="7"/>
        <v>102.2410696116124</v>
      </c>
      <c r="AK21">
        <f t="shared" si="24"/>
        <v>57.427697286121756</v>
      </c>
      <c r="AL21">
        <f t="shared" si="8"/>
        <v>-103.02376943453315</v>
      </c>
      <c r="AN21">
        <f t="shared" si="9"/>
        <v>275.45661257661033</v>
      </c>
      <c r="AO21">
        <f t="shared" si="9"/>
        <v>-13.772830628830517</v>
      </c>
      <c r="AP21">
        <f t="shared" si="9"/>
        <v>-12.59402809791918</v>
      </c>
      <c r="AQ21">
        <f t="shared" si="9"/>
        <v>-334.10574401070147</v>
      </c>
      <c r="AR21">
        <f t="shared" si="9"/>
        <v>-85.015990160840886</v>
      </c>
      <c r="AS21">
        <f t="shared" si="9"/>
        <v>33.088590522954298</v>
      </c>
      <c r="AT21">
        <f t="shared" si="9"/>
        <v>18.585501573829724</v>
      </c>
      <c r="AU21">
        <f t="shared" si="9"/>
        <v>-33.341898064056863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1093.6001191791927</v>
      </c>
      <c r="P22">
        <f t="shared" si="22"/>
        <v>54.68000595895964</v>
      </c>
      <c r="Q22" s="4">
        <f t="shared" si="23"/>
        <v>50</v>
      </c>
      <c r="R22">
        <f t="shared" si="0"/>
        <v>250000</v>
      </c>
      <c r="S22">
        <f t="shared" si="1"/>
        <v>134.22223354502191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208.62549062540538</v>
      </c>
      <c r="AC22">
        <f t="shared" si="2"/>
        <v>102.84596215109289</v>
      </c>
      <c r="AE22">
        <f t="shared" si="3"/>
        <v>837.95622748154869</v>
      </c>
      <c r="AF22">
        <f t="shared" si="4"/>
        <v>-41.897811374077435</v>
      </c>
      <c r="AG22">
        <f t="shared" si="4"/>
        <v>-38.311820417068034</v>
      </c>
      <c r="AH22">
        <f t="shared" si="5"/>
        <v>-1067.8146657880725</v>
      </c>
      <c r="AI22">
        <f t="shared" si="6"/>
        <v>-310.06807009766931</v>
      </c>
      <c r="AJ22">
        <f t="shared" si="7"/>
        <v>105.77952847431249</v>
      </c>
      <c r="AK22">
        <f t="shared" si="24"/>
        <v>70.327873471301359</v>
      </c>
      <c r="AL22">
        <f t="shared" si="8"/>
        <v>-133.96066815205546</v>
      </c>
      <c r="AN22">
        <f t="shared" si="9"/>
        <v>253.44891641217177</v>
      </c>
      <c r="AO22">
        <f t="shared" si="9"/>
        <v>-12.672445820608589</v>
      </c>
      <c r="AP22">
        <f t="shared" si="9"/>
        <v>-11.587824103494025</v>
      </c>
      <c r="AQ22">
        <f t="shared" si="9"/>
        <v>-322.97208505317968</v>
      </c>
      <c r="AR22">
        <f t="shared" si="9"/>
        <v>-93.783438565110529</v>
      </c>
      <c r="AS22">
        <f t="shared" si="9"/>
        <v>31.99416149812587</v>
      </c>
      <c r="AT22">
        <f t="shared" si="9"/>
        <v>21.271425332615166</v>
      </c>
      <c r="AU22">
        <f t="shared" si="9"/>
        <v>-40.517851734369493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1093.6001191791927</v>
      </c>
      <c r="P23">
        <f t="shared" si="22"/>
        <v>54.68000595895964</v>
      </c>
      <c r="Q23" s="4">
        <f t="shared" si="23"/>
        <v>50</v>
      </c>
      <c r="R23">
        <f t="shared" si="0"/>
        <v>250000</v>
      </c>
      <c r="S23">
        <f t="shared" si="1"/>
        <v>136.37241745097137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102.84596215109289</v>
      </c>
      <c r="AC23">
        <f t="shared" si="2"/>
        <v>102.84596215109291</v>
      </c>
      <c r="AE23">
        <f t="shared" si="3"/>
        <v>824.74417164284716</v>
      </c>
      <c r="AF23">
        <f t="shared" si="4"/>
        <v>-41.237208582142358</v>
      </c>
      <c r="AG23">
        <f t="shared" si="4"/>
        <v>-37.707757944552128</v>
      </c>
      <c r="AH23">
        <f t="shared" si="5"/>
        <v>-1104.7213417261571</v>
      </c>
      <c r="AI23">
        <f t="shared" si="6"/>
        <v>-358.92213661000437</v>
      </c>
      <c r="AJ23">
        <f t="shared" si="7"/>
        <v>0</v>
      </c>
      <c r="AK23">
        <f t="shared" si="24"/>
        <v>92.092068929505785</v>
      </c>
      <c r="AL23">
        <f t="shared" si="8"/>
        <v>-266.83006768049859</v>
      </c>
      <c r="AN23">
        <f t="shared" si="9"/>
        <v>225.97408039414898</v>
      </c>
      <c r="AO23">
        <f t="shared" si="9"/>
        <v>-11.298704019707449</v>
      </c>
      <c r="AP23">
        <f t="shared" si="9"/>
        <v>-10.331659462681616</v>
      </c>
      <c r="AQ23">
        <f t="shared" si="9"/>
        <v>-302.68584837779719</v>
      </c>
      <c r="AR23">
        <f t="shared" si="9"/>
        <v>-98.34213146603723</v>
      </c>
      <c r="AS23">
        <f t="shared" si="9"/>
        <v>0</v>
      </c>
      <c r="AT23">
        <f t="shared" si="9"/>
        <v>25.232576723138745</v>
      </c>
      <c r="AU23">
        <f t="shared" si="9"/>
        <v>-73.109554742898496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8">
        <f t="shared" ref="AN25:AU25" si="25">SUM(AN3:AN23)</f>
        <v>10389.825221425475</v>
      </c>
      <c r="AO25" s="8">
        <f t="shared" si="25"/>
        <v>-1339.691350455668</v>
      </c>
      <c r="AP25" s="8">
        <f t="shared" si="25"/>
        <v>-825.02853370314222</v>
      </c>
      <c r="AQ25" s="8">
        <f t="shared" si="25"/>
        <v>-8812.4703731955105</v>
      </c>
      <c r="AR25" s="8">
        <f t="shared" si="25"/>
        <v>-587.36503592884662</v>
      </c>
      <c r="AS25" s="8">
        <f t="shared" si="25"/>
        <v>-338.89372049882274</v>
      </c>
      <c r="AT25" s="8">
        <f t="shared" si="25"/>
        <v>926.25875642766971</v>
      </c>
      <c r="AU25" s="9">
        <f t="shared" si="25"/>
        <v>5.9685589803848416E-13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798B7-0AB8-4D5A-A9F6-CE4799F9834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1628.9284972901123</v>
      </c>
      <c r="K3">
        <v>1</v>
      </c>
      <c r="L3" s="2">
        <v>0</v>
      </c>
      <c r="O3">
        <f>$C$3</f>
        <v>1628.9284972901123</v>
      </c>
      <c r="P3">
        <f>O3*B5</f>
        <v>1303.1427978320899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1628.9284972901123</v>
      </c>
      <c r="AF3">
        <f t="shared" ref="AF3:AG23" si="4">-$Z3*P3</f>
        <v>-1303.1427978320899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-74.214300541977536</v>
      </c>
      <c r="AJ3">
        <f t="shared" ref="AJ3:AJ23" si="7">AB3-AC3</f>
        <v>0</v>
      </c>
      <c r="AL3">
        <f t="shared" ref="AL3:AL23" si="8">SUM(AI3:AK3)</f>
        <v>-74.214300541977536</v>
      </c>
      <c r="AN3">
        <f t="shared" ref="AN3:AU23" si="9">AE3*$K3</f>
        <v>1628.9284972901123</v>
      </c>
      <c r="AO3">
        <f t="shared" si="9"/>
        <v>-1303.1427978320899</v>
      </c>
      <c r="AP3">
        <f t="shared" si="9"/>
        <v>-400</v>
      </c>
      <c r="AQ3">
        <f t="shared" si="9"/>
        <v>0</v>
      </c>
      <c r="AR3">
        <f t="shared" si="9"/>
        <v>-74.214300541977536</v>
      </c>
      <c r="AS3">
        <f t="shared" si="9"/>
        <v>0</v>
      </c>
      <c r="AT3">
        <f t="shared" si="9"/>
        <v>0</v>
      </c>
      <c r="AU3">
        <f t="shared" si="9"/>
        <v>-74.214300541977536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-412.7222011732847</v>
      </c>
      <c r="AK4">
        <f>H4*SUM(AB4, AE4:AF4)</f>
        <v>0</v>
      </c>
      <c r="AL4">
        <f t="shared" si="8"/>
        <v>-1375.7222011732847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-387.20536745781465</v>
      </c>
      <c r="AT4">
        <f t="shared" si="9"/>
        <v>0</v>
      </c>
      <c r="AU4">
        <f t="shared" si="9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1628.9284972901123</v>
      </c>
      <c r="P5">
        <f t="shared" ref="P5:P23" si="22">O5*$C$5</f>
        <v>81.446424864505616</v>
      </c>
      <c r="Q5" s="4">
        <f t="shared" ref="Q5:Q23" si="23">$C$8</f>
        <v>50</v>
      </c>
      <c r="R5">
        <f t="shared" si="0"/>
        <v>250000</v>
      </c>
      <c r="S5">
        <f t="shared" si="1"/>
        <v>799.89010994286582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412.7222011732847</v>
      </c>
      <c r="AC5">
        <f t="shared" si="2"/>
        <v>777.76274763981746</v>
      </c>
      <c r="AE5">
        <f t="shared" si="3"/>
        <v>1583.8674438063119</v>
      </c>
      <c r="AF5">
        <f t="shared" si="4"/>
        <v>-79.1933721903156</v>
      </c>
      <c r="AG5">
        <f t="shared" si="4"/>
        <v>-48.616849862999999</v>
      </c>
      <c r="AH5">
        <f t="shared" si="5"/>
        <v>-987.38068499999997</v>
      </c>
      <c r="AI5">
        <f t="shared" si="6"/>
        <v>468.67653675299641</v>
      </c>
      <c r="AJ5">
        <f t="shared" si="7"/>
        <v>-365.04054646653276</v>
      </c>
      <c r="AK5">
        <f>H5*SUM(AB5, AE5:AF5)</f>
        <v>165.6630379689939</v>
      </c>
      <c r="AL5">
        <f t="shared" si="8"/>
        <v>269.29902825545753</v>
      </c>
      <c r="AN5">
        <f t="shared" si="9"/>
        <v>1367.7685480846733</v>
      </c>
      <c r="AO5">
        <f t="shared" si="9"/>
        <v>-68.388427404233667</v>
      </c>
      <c r="AP5">
        <f t="shared" si="9"/>
        <v>-41.983688982054609</v>
      </c>
      <c r="AQ5">
        <f t="shared" si="9"/>
        <v>-852.66494441213558</v>
      </c>
      <c r="AR5">
        <f t="shared" si="9"/>
        <v>404.7314872862496</v>
      </c>
      <c r="AS5">
        <f t="shared" si="9"/>
        <v>-315.23533120466271</v>
      </c>
      <c r="AT5">
        <f t="shared" si="9"/>
        <v>143.06038917601239</v>
      </c>
      <c r="AU5">
        <f t="shared" si="9"/>
        <v>232.55654525759923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1628.9284972901123</v>
      </c>
      <c r="P6">
        <f t="shared" si="22"/>
        <v>81.446424864505616</v>
      </c>
      <c r="Q6" s="4">
        <f t="shared" si="23"/>
        <v>50</v>
      </c>
      <c r="R6">
        <f t="shared" si="0"/>
        <v>250000</v>
      </c>
      <c r="S6">
        <f t="shared" si="1"/>
        <v>1141.9132922961057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777.76274763981746</v>
      </c>
      <c r="AC6">
        <f t="shared" si="2"/>
        <v>1094.5979049529524</v>
      </c>
      <c r="AE6">
        <f t="shared" si="3"/>
        <v>1561.4335453322392</v>
      </c>
      <c r="AF6">
        <f t="shared" si="4"/>
        <v>-78.071677266611957</v>
      </c>
      <c r="AG6">
        <f t="shared" si="4"/>
        <v>-47.928240801540468</v>
      </c>
      <c r="AH6">
        <f t="shared" si="5"/>
        <v>-1012.2028141476601</v>
      </c>
      <c r="AI6">
        <f t="shared" si="6"/>
        <v>423.23081311642682</v>
      </c>
      <c r="AJ6">
        <f t="shared" si="7"/>
        <v>-316.83515731313491</v>
      </c>
      <c r="AK6">
        <f>H6*SUM(AB6, AE6:AF6)</f>
        <v>246.01035818875241</v>
      </c>
      <c r="AL6">
        <f t="shared" si="8"/>
        <v>352.40601399204434</v>
      </c>
      <c r="AN6">
        <f t="shared" si="9"/>
        <v>1216.0853845324693</v>
      </c>
      <c r="AO6">
        <f t="shared" si="9"/>
        <v>-60.804269226623461</v>
      </c>
      <c r="AP6">
        <f t="shared" si="9"/>
        <v>-37.327770572973293</v>
      </c>
      <c r="AQ6">
        <f t="shared" si="9"/>
        <v>-788.33009073446703</v>
      </c>
      <c r="AR6">
        <f t="shared" si="9"/>
        <v>329.62325399840552</v>
      </c>
      <c r="AS6">
        <f t="shared" si="9"/>
        <v>-246.75952765736557</v>
      </c>
      <c r="AT6">
        <f t="shared" si="9"/>
        <v>191.59931713474407</v>
      </c>
      <c r="AU6">
        <f t="shared" si="9"/>
        <v>274.46304347578405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1628.9284972901123</v>
      </c>
      <c r="P7">
        <f t="shared" si="22"/>
        <v>81.446424864505616</v>
      </c>
      <c r="Q7" s="4">
        <f t="shared" si="23"/>
        <v>50</v>
      </c>
      <c r="R7">
        <f t="shared" si="0"/>
        <v>250000</v>
      </c>
      <c r="S7">
        <f t="shared" si="1"/>
        <v>1423.3392916689131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1094.5979049529524</v>
      </c>
      <c r="AC7">
        <f t="shared" si="2"/>
        <v>1344.8048231465818</v>
      </c>
      <c r="AE7">
        <f t="shared" si="3"/>
        <v>1539.0503954599017</v>
      </c>
      <c r="AF7">
        <f t="shared" si="4"/>
        <v>-76.952519772995075</v>
      </c>
      <c r="AG7">
        <f t="shared" si="4"/>
        <v>-47.241189469650386</v>
      </c>
      <c r="AH7">
        <f t="shared" si="5"/>
        <v>-1038.8446193733898</v>
      </c>
      <c r="AI7">
        <f t="shared" si="6"/>
        <v>376.01206684386625</v>
      </c>
      <c r="AJ7">
        <f t="shared" si="7"/>
        <v>-250.20691819362946</v>
      </c>
      <c r="AK7">
        <f>H7*SUM(AB7, AE7:AF7)</f>
        <v>267.68604823299324</v>
      </c>
      <c r="AL7">
        <f t="shared" si="8"/>
        <v>393.49119688323003</v>
      </c>
      <c r="AN7">
        <f t="shared" si="9"/>
        <v>1085.0482488867533</v>
      </c>
      <c r="AO7">
        <f t="shared" si="9"/>
        <v>-54.252412444337665</v>
      </c>
      <c r="AP7">
        <f t="shared" si="9"/>
        <v>-33.305582494622726</v>
      </c>
      <c r="AQ7">
        <f t="shared" si="9"/>
        <v>-732.39741755154921</v>
      </c>
      <c r="AR7">
        <f t="shared" si="9"/>
        <v>265.09283639624374</v>
      </c>
      <c r="AS7">
        <f t="shared" si="9"/>
        <v>-176.3987581213822</v>
      </c>
      <c r="AT7">
        <f t="shared" si="9"/>
        <v>188.72174604771851</v>
      </c>
      <c r="AU7">
        <f t="shared" si="9"/>
        <v>277.41582432258008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1628.9284972901123</v>
      </c>
      <c r="P8">
        <f t="shared" si="22"/>
        <v>81.446424864505616</v>
      </c>
      <c r="Q8" s="4">
        <f t="shared" si="23"/>
        <v>50</v>
      </c>
      <c r="R8">
        <f t="shared" si="0"/>
        <v>250000</v>
      </c>
      <c r="S8">
        <f t="shared" si="1"/>
        <v>1631.823542199053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1344.8048231465818</v>
      </c>
      <c r="AC8">
        <f t="shared" si="2"/>
        <v>1519.3958907857314</v>
      </c>
      <c r="AE8">
        <f t="shared" si="3"/>
        <v>1516.7003056170329</v>
      </c>
      <c r="AF8">
        <f t="shared" si="4"/>
        <v>-75.83501528085165</v>
      </c>
      <c r="AG8">
        <f t="shared" si="4"/>
        <v>-46.555152916172119</v>
      </c>
      <c r="AH8">
        <f t="shared" si="5"/>
        <v>-1068.1232939087952</v>
      </c>
      <c r="AI8">
        <f t="shared" si="6"/>
        <v>326.18684351121397</v>
      </c>
      <c r="AJ8">
        <f t="shared" si="7"/>
        <v>-174.59106763914951</v>
      </c>
      <c r="AK8">
        <f t="shared" ref="AK8:AK23" si="24">H8*SUM(AB8:AB8, AE8:AF8)</f>
        <v>201.96108322750035</v>
      </c>
      <c r="AL8">
        <f t="shared" si="8"/>
        <v>353.5568590995648</v>
      </c>
      <c r="AN8">
        <f t="shared" si="9"/>
        <v>997.00809157708136</v>
      </c>
      <c r="AO8">
        <f t="shared" si="9"/>
        <v>-49.850404578854068</v>
      </c>
      <c r="AP8">
        <f t="shared" si="9"/>
        <v>-30.603187716210542</v>
      </c>
      <c r="AQ8">
        <f t="shared" si="9"/>
        <v>-702.13447105213959</v>
      </c>
      <c r="AR8">
        <f t="shared" si="9"/>
        <v>214.42002822987718</v>
      </c>
      <c r="AS8">
        <f t="shared" si="9"/>
        <v>-114.76803064432556</v>
      </c>
      <c r="AT8">
        <f t="shared" si="9"/>
        <v>132.7598032490493</v>
      </c>
      <c r="AU8">
        <f t="shared" si="9"/>
        <v>232.41180083460088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1628.9284972901123</v>
      </c>
      <c r="P9">
        <f t="shared" si="22"/>
        <v>81.446424864505616</v>
      </c>
      <c r="Q9" s="4">
        <f t="shared" si="23"/>
        <v>50</v>
      </c>
      <c r="R9">
        <f t="shared" si="0"/>
        <v>250000</v>
      </c>
      <c r="S9">
        <f t="shared" si="1"/>
        <v>1781.886674186537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1519.3958907857314</v>
      </c>
      <c r="AC9">
        <f t="shared" si="2"/>
        <v>1634.653087335435</v>
      </c>
      <c r="AE9">
        <f t="shared" si="3"/>
        <v>1494.3335262100984</v>
      </c>
      <c r="AF9">
        <f t="shared" si="4"/>
        <v>-74.716676310504923</v>
      </c>
      <c r="AG9">
        <f t="shared" si="4"/>
        <v>-45.868604076117329</v>
      </c>
      <c r="AH9">
        <f t="shared" si="5"/>
        <v>-1104.9865544653455</v>
      </c>
      <c r="AI9">
        <f t="shared" si="6"/>
        <v>268.76169135813052</v>
      </c>
      <c r="AJ9">
        <f t="shared" si="7"/>
        <v>-115.25719654970362</v>
      </c>
      <c r="AK9">
        <f t="shared" si="24"/>
        <v>153.41646506377396</v>
      </c>
      <c r="AL9">
        <f t="shared" si="8"/>
        <v>306.92095987220085</v>
      </c>
      <c r="AN9">
        <f t="shared" si="9"/>
        <v>933.57271740219937</v>
      </c>
      <c r="AO9">
        <f t="shared" si="9"/>
        <v>-46.678635870109972</v>
      </c>
      <c r="AP9">
        <f t="shared" si="9"/>
        <v>-28.65603735692795</v>
      </c>
      <c r="AQ9">
        <f t="shared" si="9"/>
        <v>-690.33136328098988</v>
      </c>
      <c r="AR9">
        <f t="shared" si="9"/>
        <v>167.90668089417153</v>
      </c>
      <c r="AS9">
        <f t="shared" si="9"/>
        <v>-72.005996182098542</v>
      </c>
      <c r="AT9">
        <f t="shared" si="9"/>
        <v>95.845688845028306</v>
      </c>
      <c r="AU9">
        <f t="shared" si="9"/>
        <v>191.74637355710129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1628.9284972901123</v>
      </c>
      <c r="P10">
        <f t="shared" si="22"/>
        <v>81.446424864505616</v>
      </c>
      <c r="Q10" s="4">
        <f t="shared" si="23"/>
        <v>50</v>
      </c>
      <c r="R10">
        <f t="shared" si="0"/>
        <v>250000</v>
      </c>
      <c r="S10">
        <f t="shared" si="1"/>
        <v>1892.4799792435558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1634.653087335435</v>
      </c>
      <c r="AC10">
        <f t="shared" si="2"/>
        <v>1710.089242738929</v>
      </c>
      <c r="AE10">
        <f t="shared" si="3"/>
        <v>1471.9379496527877</v>
      </c>
      <c r="AF10">
        <f t="shared" si="4"/>
        <v>-73.596897482639392</v>
      </c>
      <c r="AG10">
        <f t="shared" si="4"/>
        <v>-45.18117130682856</v>
      </c>
      <c r="AH10">
        <f t="shared" si="5"/>
        <v>-1143.7336426379857</v>
      </c>
      <c r="AI10">
        <f t="shared" si="6"/>
        <v>209.42623822533415</v>
      </c>
      <c r="AJ10">
        <f t="shared" si="7"/>
        <v>-75.436155403494013</v>
      </c>
      <c r="AK10">
        <f t="shared" si="24"/>
        <v>159.23219232404315</v>
      </c>
      <c r="AL10">
        <f t="shared" si="8"/>
        <v>293.22227514588326</v>
      </c>
      <c r="AN10">
        <f t="shared" si="9"/>
        <v>873.7114138589003</v>
      </c>
      <c r="AO10">
        <f t="shared" si="9"/>
        <v>-43.685570692945021</v>
      </c>
      <c r="AP10">
        <f t="shared" si="9"/>
        <v>-26.818593182954558</v>
      </c>
      <c r="AQ10">
        <f t="shared" si="9"/>
        <v>-678.89623895011732</v>
      </c>
      <c r="AR10">
        <f t="shared" si="9"/>
        <v>124.31101103288347</v>
      </c>
      <c r="AS10">
        <f t="shared" si="9"/>
        <v>-44.777315517419545</v>
      </c>
      <c r="AT10">
        <f t="shared" si="9"/>
        <v>94.516880905278313</v>
      </c>
      <c r="AU10">
        <f t="shared" si="9"/>
        <v>174.05057642074223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7">
        <f>AU25</f>
        <v>-9.6633812063373625E-13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1628.9284972901123</v>
      </c>
      <c r="P11">
        <f t="shared" si="22"/>
        <v>81.446424864505616</v>
      </c>
      <c r="Q11" s="4">
        <f t="shared" si="23"/>
        <v>50</v>
      </c>
      <c r="R11">
        <f t="shared" si="0"/>
        <v>250000</v>
      </c>
      <c r="S11">
        <f t="shared" si="1"/>
        <v>1966.2888135795686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1710.089242738929</v>
      </c>
      <c r="AC11">
        <f t="shared" si="2"/>
        <v>1749.7330884405092</v>
      </c>
      <c r="AE11">
        <f t="shared" si="3"/>
        <v>1449.5276943693241</v>
      </c>
      <c r="AF11">
        <f t="shared" si="4"/>
        <v>-72.476384718466207</v>
      </c>
      <c r="AG11">
        <f t="shared" si="4"/>
        <v>-44.493287973682101</v>
      </c>
      <c r="AH11">
        <f t="shared" si="5"/>
        <v>-1180.358100390896</v>
      </c>
      <c r="AI11">
        <f t="shared" si="6"/>
        <v>152.19992128627973</v>
      </c>
      <c r="AJ11">
        <f t="shared" si="7"/>
        <v>-39.643845701580176</v>
      </c>
      <c r="AK11">
        <f t="shared" si="24"/>
        <v>158.98773844807405</v>
      </c>
      <c r="AL11">
        <f t="shared" si="8"/>
        <v>271.54381403277364</v>
      </c>
      <c r="AN11">
        <f t="shared" si="9"/>
        <v>818.26833816728345</v>
      </c>
      <c r="AO11">
        <f t="shared" si="9"/>
        <v>-40.913416908364177</v>
      </c>
      <c r="AP11">
        <f t="shared" si="9"/>
        <v>-25.116766620774204</v>
      </c>
      <c r="AQ11">
        <f t="shared" si="9"/>
        <v>-666.32025383232303</v>
      </c>
      <c r="AR11">
        <f t="shared" si="9"/>
        <v>85.917900805822015</v>
      </c>
      <c r="AS11">
        <f t="shared" si="9"/>
        <v>-22.37922315441255</v>
      </c>
      <c r="AT11">
        <f t="shared" si="9"/>
        <v>89.749670209290642</v>
      </c>
      <c r="AU11">
        <f t="shared" si="9"/>
        <v>153.28834786070013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1628.9284972901123</v>
      </c>
      <c r="P12">
        <f t="shared" si="22"/>
        <v>81.446424864505616</v>
      </c>
      <c r="Q12" s="4">
        <f t="shared" si="23"/>
        <v>50</v>
      </c>
      <c r="R12">
        <f t="shared" si="0"/>
        <v>250000</v>
      </c>
      <c r="S12">
        <f t="shared" si="1"/>
        <v>2004.0322354531047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1749.7330884405092</v>
      </c>
      <c r="AC12">
        <f t="shared" si="2"/>
        <v>1755.6996122053715</v>
      </c>
      <c r="AE12">
        <f t="shared" si="3"/>
        <v>1427.0774094389321</v>
      </c>
      <c r="AF12">
        <f t="shared" si="4"/>
        <v>-71.353870471946607</v>
      </c>
      <c r="AG12">
        <f t="shared" si="4"/>
        <v>-43.804175929545714</v>
      </c>
      <c r="AH12">
        <f t="shared" si="5"/>
        <v>-1220.8958219978367</v>
      </c>
      <c r="AI12">
        <f t="shared" si="6"/>
        <v>91.02354103960306</v>
      </c>
      <c r="AJ12">
        <f t="shared" si="7"/>
        <v>-5.9665237648623588</v>
      </c>
      <c r="AK12">
        <f t="shared" si="24"/>
        <v>161.17319896244896</v>
      </c>
      <c r="AL12">
        <f t="shared" si="8"/>
        <v>246.23021623718967</v>
      </c>
      <c r="AN12">
        <f t="shared" si="9"/>
        <v>765.8475122594815</v>
      </c>
      <c r="AO12">
        <f t="shared" si="9"/>
        <v>-38.292375612974077</v>
      </c>
      <c r="AP12">
        <f t="shared" si="9"/>
        <v>-23.507708089506277</v>
      </c>
      <c r="AQ12">
        <f t="shared" si="9"/>
        <v>-655.19923573918061</v>
      </c>
      <c r="AR12">
        <f t="shared" si="9"/>
        <v>48.848192817820568</v>
      </c>
      <c r="AS12">
        <f t="shared" si="9"/>
        <v>-3.2019618220664228</v>
      </c>
      <c r="AT12">
        <f t="shared" si="9"/>
        <v>86.494322348514487</v>
      </c>
      <c r="AU12">
        <f t="shared" si="9"/>
        <v>132.14055334426862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1628.9284972901123</v>
      </c>
      <c r="P13">
        <f t="shared" si="22"/>
        <v>81.446424864505616</v>
      </c>
      <c r="Q13" s="4">
        <f t="shared" si="23"/>
        <v>50</v>
      </c>
      <c r="R13">
        <f t="shared" si="0"/>
        <v>250000</v>
      </c>
      <c r="S13">
        <f t="shared" si="1"/>
        <v>2006.3152827798615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1755.6996122053715</v>
      </c>
      <c r="AC13">
        <f t="shared" si="2"/>
        <v>1729.9861003453534</v>
      </c>
      <c r="AE13">
        <f t="shared" si="3"/>
        <v>1404.5766799243086</v>
      </c>
      <c r="AF13">
        <f t="shared" si="4"/>
        <v>-70.228833996215428</v>
      </c>
      <c r="AG13">
        <f t="shared" si="4"/>
        <v>-43.113515487664564</v>
      </c>
      <c r="AH13">
        <f t="shared" si="5"/>
        <v>-1263.0934129284508</v>
      </c>
      <c r="AI13">
        <f t="shared" si="6"/>
        <v>28.140917511977932</v>
      </c>
      <c r="AJ13">
        <f t="shared" si="7"/>
        <v>25.713511860018116</v>
      </c>
      <c r="AK13">
        <f t="shared" si="24"/>
        <v>159.75545358550011</v>
      </c>
      <c r="AL13">
        <f t="shared" si="8"/>
        <v>213.60988295749615</v>
      </c>
      <c r="AN13">
        <f t="shared" si="9"/>
        <v>716.71807029921672</v>
      </c>
      <c r="AO13">
        <f t="shared" si="9"/>
        <v>-35.835903514960833</v>
      </c>
      <c r="AP13">
        <f t="shared" si="9"/>
        <v>-21.999678668878033</v>
      </c>
      <c r="AQ13">
        <f t="shared" si="9"/>
        <v>-644.52292741362885</v>
      </c>
      <c r="AR13">
        <f t="shared" si="9"/>
        <v>14.359560701749052</v>
      </c>
      <c r="AS13">
        <f t="shared" si="9"/>
        <v>13.12092024902574</v>
      </c>
      <c r="AT13">
        <f t="shared" si="9"/>
        <v>81.518953041243719</v>
      </c>
      <c r="AU13">
        <f t="shared" si="9"/>
        <v>108.99943399201851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1628.9284972901123</v>
      </c>
      <c r="P14">
        <f t="shared" si="22"/>
        <v>81.446424864505616</v>
      </c>
      <c r="Q14" s="4">
        <f t="shared" si="23"/>
        <v>50</v>
      </c>
      <c r="R14">
        <f t="shared" si="0"/>
        <v>250000</v>
      </c>
      <c r="S14">
        <f t="shared" si="1"/>
        <v>1972.1825229725746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1729.9861003453534</v>
      </c>
      <c r="AC14">
        <f t="shared" si="2"/>
        <v>1673.2129207680841</v>
      </c>
      <c r="AE14">
        <f t="shared" si="3"/>
        <v>1381.9938960644854</v>
      </c>
      <c r="AF14">
        <f t="shared" si="4"/>
        <v>-69.099694803224267</v>
      </c>
      <c r="AG14">
        <f t="shared" si="4"/>
        <v>-42.420336385653897</v>
      </c>
      <c r="AH14">
        <f t="shared" si="5"/>
        <v>-1310.2197356701263</v>
      </c>
      <c r="AI14">
        <f t="shared" si="6"/>
        <v>-39.745870794519078</v>
      </c>
      <c r="AJ14">
        <f t="shared" si="7"/>
        <v>56.773179577269275</v>
      </c>
      <c r="AK14">
        <f t="shared" si="24"/>
        <v>156.40404750258</v>
      </c>
      <c r="AL14">
        <f t="shared" si="8"/>
        <v>173.4313562853302</v>
      </c>
      <c r="AN14">
        <f t="shared" si="9"/>
        <v>670.71968533854454</v>
      </c>
      <c r="AO14">
        <f t="shared" si="9"/>
        <v>-33.535984266927223</v>
      </c>
      <c r="AP14">
        <f t="shared" si="9"/>
        <v>-20.587757119307408</v>
      </c>
      <c r="AQ14">
        <f t="shared" si="9"/>
        <v>-635.88570928971217</v>
      </c>
      <c r="AR14">
        <f t="shared" si="9"/>
        <v>-19.289765337402311</v>
      </c>
      <c r="AS14">
        <f t="shared" si="9"/>
        <v>27.553587067332405</v>
      </c>
      <c r="AT14">
        <f t="shared" si="9"/>
        <v>75.907190202025546</v>
      </c>
      <c r="AU14">
        <f t="shared" si="9"/>
        <v>84.171011931955647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1628.9284972901123</v>
      </c>
      <c r="P15">
        <f t="shared" si="22"/>
        <v>81.446424864505616</v>
      </c>
      <c r="Q15" s="4">
        <f t="shared" si="23"/>
        <v>50</v>
      </c>
      <c r="R15">
        <f t="shared" si="0"/>
        <v>250000</v>
      </c>
      <c r="S15">
        <f t="shared" si="1"/>
        <v>1899.825070119145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1673.2129207680841</v>
      </c>
      <c r="AC15">
        <f t="shared" si="2"/>
        <v>1585.3324256058381</v>
      </c>
      <c r="AE15">
        <f t="shared" si="3"/>
        <v>1359.2794443887697</v>
      </c>
      <c r="AF15">
        <f t="shared" si="4"/>
        <v>-67.963972219438475</v>
      </c>
      <c r="AG15">
        <f t="shared" si="4"/>
        <v>-41.723115736819288</v>
      </c>
      <c r="AH15">
        <f t="shared" si="5"/>
        <v>-1365.0864248903422</v>
      </c>
      <c r="AI15">
        <f t="shared" si="6"/>
        <v>-115.49406845783028</v>
      </c>
      <c r="AJ15">
        <f t="shared" si="7"/>
        <v>87.880495162246007</v>
      </c>
      <c r="AK15">
        <f t="shared" si="24"/>
        <v>153.85902359345187</v>
      </c>
      <c r="AL15">
        <f t="shared" si="8"/>
        <v>126.24545029786759</v>
      </c>
      <c r="AN15">
        <f t="shared" si="9"/>
        <v>627.14681679847922</v>
      </c>
      <c r="AO15">
        <f t="shared" si="9"/>
        <v>-31.357340839923957</v>
      </c>
      <c r="AP15">
        <f t="shared" si="9"/>
        <v>-19.250286855494316</v>
      </c>
      <c r="AQ15">
        <f t="shared" si="9"/>
        <v>-629.82605200048704</v>
      </c>
      <c r="AR15">
        <f t="shared" si="9"/>
        <v>-53.286862897426104</v>
      </c>
      <c r="AS15">
        <f t="shared" si="9"/>
        <v>40.546462338698838</v>
      </c>
      <c r="AT15">
        <f t="shared" si="9"/>
        <v>70.987755520532659</v>
      </c>
      <c r="AU15">
        <f t="shared" si="9"/>
        <v>58.247354961805392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1628.9284972901123</v>
      </c>
      <c r="P16">
        <f t="shared" si="22"/>
        <v>81.446424864505616</v>
      </c>
      <c r="Q16" s="4">
        <f t="shared" si="23"/>
        <v>50</v>
      </c>
      <c r="R16">
        <f t="shared" si="0"/>
        <v>250000</v>
      </c>
      <c r="S16">
        <f t="shared" si="1"/>
        <v>1791.3615797762377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1585.3324256058381</v>
      </c>
      <c r="AC16">
        <f t="shared" si="2"/>
        <v>1469.6807952447498</v>
      </c>
      <c r="AE16">
        <f t="shared" si="3"/>
        <v>1336.4163641341504</v>
      </c>
      <c r="AF16">
        <f t="shared" si="4"/>
        <v>-66.820818206707528</v>
      </c>
      <c r="AG16">
        <f t="shared" si="4"/>
        <v>-41.021332930125986</v>
      </c>
      <c r="AH16">
        <f t="shared" si="5"/>
        <v>-1422.7582466255376</v>
      </c>
      <c r="AI16">
        <f t="shared" si="6"/>
        <v>-194.18403362822073</v>
      </c>
      <c r="AJ16">
        <f t="shared" si="7"/>
        <v>115.65163036108834</v>
      </c>
      <c r="AK16">
        <f t="shared" si="24"/>
        <v>156.16456004287051</v>
      </c>
      <c r="AL16">
        <f t="shared" si="8"/>
        <v>77.63215677573811</v>
      </c>
      <c r="AN16">
        <f t="shared" si="9"/>
        <v>584.6195196168851</v>
      </c>
      <c r="AO16">
        <f t="shared" si="9"/>
        <v>-29.23097598084426</v>
      </c>
      <c r="AP16">
        <f t="shared" si="9"/>
        <v>-17.944910430060588</v>
      </c>
      <c r="AQ16">
        <f t="shared" si="9"/>
        <v>-622.39004624287111</v>
      </c>
      <c r="AR16">
        <f t="shared" si="9"/>
        <v>-84.94641303689086</v>
      </c>
      <c r="AS16">
        <f t="shared" si="9"/>
        <v>50.592167530374589</v>
      </c>
      <c r="AT16">
        <f t="shared" si="9"/>
        <v>68.314675368851383</v>
      </c>
      <c r="AU16">
        <f t="shared" si="9"/>
        <v>33.960429862335118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1628.9284972901123</v>
      </c>
      <c r="P17">
        <f t="shared" si="22"/>
        <v>81.446424864505616</v>
      </c>
      <c r="Q17" s="4">
        <f t="shared" si="23"/>
        <v>50</v>
      </c>
      <c r="R17">
        <f t="shared" si="0"/>
        <v>250000</v>
      </c>
      <c r="S17">
        <f t="shared" si="1"/>
        <v>1651.137872727923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1469.6807952447498</v>
      </c>
      <c r="AC17">
        <f t="shared" si="2"/>
        <v>1331.3011871225863</v>
      </c>
      <c r="AE17">
        <f t="shared" si="3"/>
        <v>1313.3939194292113</v>
      </c>
      <c r="AF17">
        <f t="shared" si="4"/>
        <v>-65.66969597146057</v>
      </c>
      <c r="AG17">
        <f t="shared" si="4"/>
        <v>-40.314658427738706</v>
      </c>
      <c r="AH17">
        <f t="shared" si="5"/>
        <v>-1482.3058654301026</v>
      </c>
      <c r="AI17">
        <f t="shared" si="6"/>
        <v>-274.89630040009069</v>
      </c>
      <c r="AJ17">
        <f t="shared" si="7"/>
        <v>138.37960812216352</v>
      </c>
      <c r="AK17">
        <f t="shared" si="24"/>
        <v>167.66388965394432</v>
      </c>
      <c r="AL17">
        <f t="shared" si="8"/>
        <v>31.147197376017147</v>
      </c>
      <c r="AN17">
        <f t="shared" si="9"/>
        <v>541.15878228543374</v>
      </c>
      <c r="AO17">
        <f t="shared" si="9"/>
        <v>-27.05793911427169</v>
      </c>
      <c r="AP17">
        <f t="shared" si="9"/>
        <v>-16.61088203643396</v>
      </c>
      <c r="AQ17">
        <f t="shared" si="9"/>
        <v>-610.75571102028766</v>
      </c>
      <c r="AR17">
        <f t="shared" si="9"/>
        <v>-113.2657498855596</v>
      </c>
      <c r="AS17">
        <f t="shared" si="9"/>
        <v>57.016664320381501</v>
      </c>
      <c r="AT17">
        <f t="shared" si="9"/>
        <v>69.08269104656695</v>
      </c>
      <c r="AU17">
        <f t="shared" si="9"/>
        <v>12.833605481388838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1628.9284972901123</v>
      </c>
      <c r="P18">
        <f t="shared" si="22"/>
        <v>81.446424864505616</v>
      </c>
      <c r="Q18" s="4">
        <f t="shared" si="23"/>
        <v>50</v>
      </c>
      <c r="R18">
        <f t="shared" si="0"/>
        <v>250000</v>
      </c>
      <c r="S18">
        <f t="shared" si="1"/>
        <v>1479.7638819798267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1331.3011871225863</v>
      </c>
      <c r="AC18">
        <f t="shared" si="2"/>
        <v>1172.0219267322295</v>
      </c>
      <c r="AE18">
        <f t="shared" si="3"/>
        <v>1290.1652345701864</v>
      </c>
      <c r="AF18">
        <f t="shared" si="4"/>
        <v>-64.508261728509311</v>
      </c>
      <c r="AG18">
        <f t="shared" si="4"/>
        <v>-39.60165337878572</v>
      </c>
      <c r="AH18">
        <f t="shared" si="5"/>
        <v>-1549.2923233779984</v>
      </c>
      <c r="AI18">
        <f t="shared" si="6"/>
        <v>-363.23700391510692</v>
      </c>
      <c r="AJ18">
        <f t="shared" si="7"/>
        <v>159.27926039035674</v>
      </c>
      <c r="AK18">
        <f t="shared" si="24"/>
        <v>179.24276701349484</v>
      </c>
      <c r="AL18">
        <f t="shared" si="8"/>
        <v>-24.714976511255344</v>
      </c>
      <c r="AN18">
        <f t="shared" si="9"/>
        <v>496.76464635261533</v>
      </c>
      <c r="AO18">
        <f t="shared" si="9"/>
        <v>-24.838232317630762</v>
      </c>
      <c r="AP18">
        <f t="shared" si="9"/>
        <v>-15.24820294994635</v>
      </c>
      <c r="AQ18">
        <f t="shared" si="9"/>
        <v>-596.53882502584531</v>
      </c>
      <c r="AR18">
        <f t="shared" si="9"/>
        <v>-139.86061394080707</v>
      </c>
      <c r="AS18">
        <f t="shared" si="9"/>
        <v>61.328815363314028</v>
      </c>
      <c r="AT18">
        <f t="shared" si="9"/>
        <v>69.015555047401975</v>
      </c>
      <c r="AU18">
        <f t="shared" si="9"/>
        <v>-9.5162435300910637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1628.9284972901123</v>
      </c>
      <c r="P19">
        <f t="shared" si="22"/>
        <v>81.446424864505616</v>
      </c>
      <c r="Q19" s="4">
        <f t="shared" si="23"/>
        <v>50</v>
      </c>
      <c r="R19">
        <f t="shared" si="0"/>
        <v>250000</v>
      </c>
      <c r="S19">
        <f t="shared" si="1"/>
        <v>1274.1145228183263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1172.0219267322295</v>
      </c>
      <c r="AC19">
        <f t="shared" si="2"/>
        <v>990.77144335016442</v>
      </c>
      <c r="AE19">
        <f t="shared" si="3"/>
        <v>1266.6803568053053</v>
      </c>
      <c r="AF19">
        <f t="shared" si="4"/>
        <v>-63.334017840265261</v>
      </c>
      <c r="AG19">
        <f t="shared" si="4"/>
        <v>-38.880784482331684</v>
      </c>
      <c r="AH19">
        <f t="shared" si="5"/>
        <v>-1624.2618133308963</v>
      </c>
      <c r="AI19">
        <f t="shared" si="6"/>
        <v>-459.79625884818779</v>
      </c>
      <c r="AJ19">
        <f t="shared" si="7"/>
        <v>181.25048338206511</v>
      </c>
      <c r="AK19">
        <f t="shared" si="24"/>
        <v>174.35203070217958</v>
      </c>
      <c r="AL19">
        <f t="shared" si="8"/>
        <v>-104.1937447639431</v>
      </c>
      <c r="AN19">
        <f t="shared" si="9"/>
        <v>454.37119386534255</v>
      </c>
      <c r="AO19">
        <f t="shared" si="9"/>
        <v>-22.718559693267125</v>
      </c>
      <c r="AP19">
        <f t="shared" si="9"/>
        <v>-13.946934890673074</v>
      </c>
      <c r="AQ19">
        <f t="shared" si="9"/>
        <v>-582.6393180473724</v>
      </c>
      <c r="AR19">
        <f t="shared" si="9"/>
        <v>-164.93361876597004</v>
      </c>
      <c r="AS19">
        <f t="shared" si="9"/>
        <v>65.016401399550318</v>
      </c>
      <c r="AT19">
        <f t="shared" si="9"/>
        <v>62.541855897093349</v>
      </c>
      <c r="AU19">
        <f t="shared" si="9"/>
        <v>-37.375361469326386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1628.9284972901123</v>
      </c>
      <c r="P20">
        <f t="shared" si="22"/>
        <v>81.446424864505616</v>
      </c>
      <c r="Q20" s="4">
        <f t="shared" si="23"/>
        <v>50</v>
      </c>
      <c r="R20">
        <f t="shared" si="0"/>
        <v>250000</v>
      </c>
      <c r="S20">
        <f t="shared" si="1"/>
        <v>1017.2701228578898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990.77144335016442</v>
      </c>
      <c r="AC20">
        <f t="shared" si="2"/>
        <v>776.17751345600493</v>
      </c>
      <c r="AE20">
        <f t="shared" si="3"/>
        <v>1242.8730994991495</v>
      </c>
      <c r="AF20">
        <f t="shared" si="4"/>
        <v>-62.143654974957478</v>
      </c>
      <c r="AG20">
        <f t="shared" si="4"/>
        <v>-38.15002013798626</v>
      </c>
      <c r="AH20">
        <f t="shared" si="5"/>
        <v>-1709.7824976105358</v>
      </c>
      <c r="AI20">
        <f t="shared" si="6"/>
        <v>-567.20307322432996</v>
      </c>
      <c r="AJ20">
        <f t="shared" si="7"/>
        <v>214.59392989415949</v>
      </c>
      <c r="AK20">
        <f t="shared" si="24"/>
        <v>117.91249821157756</v>
      </c>
      <c r="AL20">
        <f t="shared" si="8"/>
        <v>-234.69664511859293</v>
      </c>
      <c r="AN20">
        <f t="shared" si="9"/>
        <v>422.86947479526066</v>
      </c>
      <c r="AO20">
        <f t="shared" si="9"/>
        <v>-21.143473739763035</v>
      </c>
      <c r="AP20">
        <f t="shared" si="9"/>
        <v>-12.97998885459819</v>
      </c>
      <c r="AQ20">
        <f t="shared" si="9"/>
        <v>-581.72859889722884</v>
      </c>
      <c r="AR20">
        <f t="shared" si="9"/>
        <v>-192.98258669632935</v>
      </c>
      <c r="AS20">
        <f t="shared" si="9"/>
        <v>73.012459972914812</v>
      </c>
      <c r="AT20">
        <f t="shared" si="9"/>
        <v>40.118010608339695</v>
      </c>
      <c r="AU20">
        <f t="shared" si="9"/>
        <v>-79.852116115074864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1628.9284972901123</v>
      </c>
      <c r="P21">
        <f t="shared" si="22"/>
        <v>81.446424864505616</v>
      </c>
      <c r="Q21" s="4">
        <f t="shared" si="23"/>
        <v>50</v>
      </c>
      <c r="R21">
        <f t="shared" si="0"/>
        <v>250000</v>
      </c>
      <c r="S21">
        <f t="shared" si="1"/>
        <v>712.10441295881537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776.17751345600493</v>
      </c>
      <c r="AC21">
        <f t="shared" si="2"/>
        <v>532.75285618459566</v>
      </c>
      <c r="AE21">
        <f t="shared" si="3"/>
        <v>1218.6644172671051</v>
      </c>
      <c r="AF21">
        <f t="shared" si="4"/>
        <v>-60.933220863355253</v>
      </c>
      <c r="AG21">
        <f t="shared" si="4"/>
        <v>-37.406934045738559</v>
      </c>
      <c r="AH21">
        <f t="shared" si="5"/>
        <v>-1807.9294543391686</v>
      </c>
      <c r="AI21">
        <f t="shared" si="6"/>
        <v>-687.6051919811573</v>
      </c>
      <c r="AJ21">
        <f t="shared" si="7"/>
        <v>243.42465727140927</v>
      </c>
      <c r="AK21">
        <f t="shared" si="24"/>
        <v>99.209516815805443</v>
      </c>
      <c r="AL21">
        <f t="shared" si="8"/>
        <v>-344.97101789394259</v>
      </c>
      <c r="AN21">
        <f t="shared" si="9"/>
        <v>394.40009813107457</v>
      </c>
      <c r="AO21">
        <f t="shared" si="9"/>
        <v>-19.720004906553726</v>
      </c>
      <c r="AP21">
        <f t="shared" si="9"/>
        <v>-12.106120642716949</v>
      </c>
      <c r="AQ21">
        <f t="shared" si="9"/>
        <v>-585.10574699839083</v>
      </c>
      <c r="AR21">
        <f t="shared" si="9"/>
        <v>-222.53177441658693</v>
      </c>
      <c r="AS21">
        <f t="shared" si="9"/>
        <v>78.780267442833193</v>
      </c>
      <c r="AT21">
        <f t="shared" si="9"/>
        <v>32.107479805996576</v>
      </c>
      <c r="AU21">
        <f t="shared" si="9"/>
        <v>-111.64402716775716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1628.9284972901123</v>
      </c>
      <c r="P22">
        <f t="shared" si="22"/>
        <v>81.446424864505616</v>
      </c>
      <c r="Q22" s="4">
        <f t="shared" si="23"/>
        <v>50</v>
      </c>
      <c r="R22">
        <f t="shared" si="0"/>
        <v>250000</v>
      </c>
      <c r="S22">
        <f t="shared" si="1"/>
        <v>369.36013146224354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532.75285618459566</v>
      </c>
      <c r="AC22">
        <f t="shared" si="2"/>
        <v>270.73272136456927</v>
      </c>
      <c r="AE22">
        <f t="shared" si="3"/>
        <v>1193.9681828511873</v>
      </c>
      <c r="AF22">
        <f t="shared" si="4"/>
        <v>-59.698409142559363</v>
      </c>
      <c r="AG22">
        <f t="shared" si="4"/>
        <v>-36.648882527301666</v>
      </c>
      <c r="AH22">
        <f t="shared" si="5"/>
        <v>-1919.9108898975314</v>
      </c>
      <c r="AI22">
        <f t="shared" si="6"/>
        <v>-822.28999871620499</v>
      </c>
      <c r="AJ22">
        <f t="shared" si="7"/>
        <v>262.02013482002639</v>
      </c>
      <c r="AK22">
        <f t="shared" si="24"/>
        <v>116.69158409252567</v>
      </c>
      <c r="AL22">
        <f t="shared" si="8"/>
        <v>-443.57827980365289</v>
      </c>
      <c r="AN22">
        <f t="shared" si="9"/>
        <v>361.12857957238162</v>
      </c>
      <c r="AO22">
        <f t="shared" si="9"/>
        <v>-18.056428978619081</v>
      </c>
      <c r="AP22">
        <f t="shared" si="9"/>
        <v>-11.084850568123635</v>
      </c>
      <c r="AQ22">
        <f t="shared" si="9"/>
        <v>-580.69779624995078</v>
      </c>
      <c r="AR22">
        <f t="shared" si="9"/>
        <v>-248.71049622431178</v>
      </c>
      <c r="AS22">
        <f t="shared" si="9"/>
        <v>79.250821308287399</v>
      </c>
      <c r="AT22">
        <f t="shared" si="9"/>
        <v>35.294630641457566</v>
      </c>
      <c r="AU22">
        <f t="shared" si="9"/>
        <v>-134.16504427456681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1628.9284972901123</v>
      </c>
      <c r="P23">
        <f t="shared" si="22"/>
        <v>81.446424864505616</v>
      </c>
      <c r="Q23" s="4">
        <f t="shared" si="23"/>
        <v>50</v>
      </c>
      <c r="R23">
        <f t="shared" si="0"/>
        <v>250000</v>
      </c>
      <c r="S23">
        <f t="shared" si="1"/>
        <v>377.36170914290972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270.73272136456927</v>
      </c>
      <c r="AC23">
        <f t="shared" si="2"/>
        <v>270.73272136456927</v>
      </c>
      <c r="AE23">
        <f t="shared" si="3"/>
        <v>1168.6512815020108</v>
      </c>
      <c r="AF23">
        <f t="shared" si="4"/>
        <v>-58.432564075100537</v>
      </c>
      <c r="AG23">
        <f t="shared" si="4"/>
        <v>-35.871779622192768</v>
      </c>
      <c r="AH23">
        <f t="shared" si="5"/>
        <v>-2053.0703991794398</v>
      </c>
      <c r="AI23">
        <f t="shared" si="6"/>
        <v>-978.72346137472232</v>
      </c>
      <c r="AJ23">
        <f t="shared" si="7"/>
        <v>0</v>
      </c>
      <c r="AK23">
        <f t="shared" si="24"/>
        <v>143.48085449043472</v>
      </c>
      <c r="AL23">
        <f t="shared" si="8"/>
        <v>-835.24260688428762</v>
      </c>
      <c r="AN23">
        <f t="shared" si="9"/>
        <v>320.20220053549133</v>
      </c>
      <c r="AO23">
        <f t="shared" si="9"/>
        <v>-16.010110026774566</v>
      </c>
      <c r="AP23">
        <f t="shared" si="9"/>
        <v>-9.828614364233303</v>
      </c>
      <c r="AQ23">
        <f t="shared" si="9"/>
        <v>-562.52679484218334</v>
      </c>
      <c r="AR23">
        <f t="shared" si="9"/>
        <v>-268.16331869769982</v>
      </c>
      <c r="AS23">
        <f t="shared" si="9"/>
        <v>0</v>
      </c>
      <c r="AT23">
        <f t="shared" si="9"/>
        <v>39.312741165612437</v>
      </c>
      <c r="AU23">
        <f t="shared" si="9"/>
        <v>-228.85057753208741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8">
        <f t="shared" ref="AN25:AU25" si="25">SUM(AN3:AN23)</f>
        <v>15276.337819649681</v>
      </c>
      <c r="AO25" s="8">
        <f t="shared" si="25"/>
        <v>-1985.5132639500684</v>
      </c>
      <c r="AP25" s="8">
        <f t="shared" si="25"/>
        <v>-818.90756239649022</v>
      </c>
      <c r="AQ25" s="8">
        <f t="shared" si="25"/>
        <v>-13302.353404795049</v>
      </c>
      <c r="AR25" s="8">
        <f t="shared" si="25"/>
        <v>-830.43641149192376</v>
      </c>
      <c r="AS25" s="8">
        <f t="shared" si="25"/>
        <v>-836.51294476883481</v>
      </c>
      <c r="AT25" s="8">
        <f t="shared" si="25"/>
        <v>1666.9493562607577</v>
      </c>
      <c r="AU25" s="9">
        <f t="shared" si="25"/>
        <v>-9.6633812063373625E-13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A8B4-6233-47BC-9E7E-0CCD00E67E6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1623.661274847876</v>
      </c>
      <c r="K3">
        <v>1</v>
      </c>
      <c r="L3" s="2">
        <v>0</v>
      </c>
      <c r="O3">
        <f>$C$3</f>
        <v>1623.661274847876</v>
      </c>
      <c r="P3">
        <f>O3*B5</f>
        <v>1298.929019878301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1623.661274847876</v>
      </c>
      <c r="AF3">
        <f t="shared" ref="AF3:AG23" si="4">-$Z3*P3</f>
        <v>-1298.929019878301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-75.267745030424976</v>
      </c>
      <c r="AJ3">
        <f t="shared" ref="AJ3:AJ23" si="7">AB3-AC3</f>
        <v>0</v>
      </c>
      <c r="AL3">
        <f t="shared" ref="AL3:AL23" si="8">SUM(AI3:AK3)</f>
        <v>-75.267745030424976</v>
      </c>
      <c r="AN3">
        <f t="shared" ref="AN3:AU23" si="9">AE3*$K3</f>
        <v>1623.661274847876</v>
      </c>
      <c r="AO3">
        <f t="shared" si="9"/>
        <v>-1298.929019878301</v>
      </c>
      <c r="AP3">
        <f t="shared" si="9"/>
        <v>-400</v>
      </c>
      <c r="AQ3">
        <f t="shared" si="9"/>
        <v>0</v>
      </c>
      <c r="AR3">
        <f t="shared" si="9"/>
        <v>-75.267745030424976</v>
      </c>
      <c r="AS3">
        <f t="shared" si="9"/>
        <v>0</v>
      </c>
      <c r="AT3">
        <f t="shared" si="9"/>
        <v>0</v>
      </c>
      <c r="AU3">
        <f t="shared" si="9"/>
        <v>-75.267745030424976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-37.175857495194577</v>
      </c>
      <c r="AK4">
        <f>G4*MAX(0, SUM(AB4, AE4:AF4))</f>
        <v>0</v>
      </c>
      <c r="AL4">
        <f t="shared" si="8"/>
        <v>-1334.6758574951946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-34.877434557833354</v>
      </c>
      <c r="AT4">
        <f t="shared" si="9"/>
        <v>0</v>
      </c>
      <c r="AU4">
        <f t="shared" si="9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1623.661274847876</v>
      </c>
      <c r="P5">
        <f t="shared" ref="P5:P23" si="22">O5*$C$5</f>
        <v>81.183063742393813</v>
      </c>
      <c r="Q5" s="4">
        <f t="shared" ref="Q5:Q23" si="23">$C$8</f>
        <v>50</v>
      </c>
      <c r="R5">
        <f t="shared" si="0"/>
        <v>500000</v>
      </c>
      <c r="S5">
        <f t="shared" si="1"/>
        <v>93.528299481530112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37.175857495194577</v>
      </c>
      <c r="AC5">
        <f t="shared" si="2"/>
        <v>91.18678898694634</v>
      </c>
      <c r="AE5">
        <f t="shared" si="3"/>
        <v>1583.0124024126794</v>
      </c>
      <c r="AF5">
        <f t="shared" si="4"/>
        <v>-79.150620120633988</v>
      </c>
      <c r="AG5">
        <f t="shared" si="4"/>
        <v>-48.748234220250005</v>
      </c>
      <c r="AH5">
        <f t="shared" si="5"/>
        <v>-1283.1327975000002</v>
      </c>
      <c r="AI5">
        <f t="shared" si="6"/>
        <v>171.9807505717954</v>
      </c>
      <c r="AJ5">
        <f t="shared" si="7"/>
        <v>-54.010931491751762</v>
      </c>
      <c r="AK5">
        <f>G5*SUM(AB5, AE5:AF5)</f>
        <v>63.182543231276846</v>
      </c>
      <c r="AL5">
        <f t="shared" si="8"/>
        <v>181.15236231132047</v>
      </c>
      <c r="AN5">
        <f t="shared" si="9"/>
        <v>1367.0301663911205</v>
      </c>
      <c r="AO5">
        <f t="shared" si="9"/>
        <v>-68.351508319556032</v>
      </c>
      <c r="AP5">
        <f t="shared" si="9"/>
        <v>-42.09714758760876</v>
      </c>
      <c r="AQ5">
        <f t="shared" si="9"/>
        <v>-1108.0653815440248</v>
      </c>
      <c r="AR5">
        <f t="shared" si="9"/>
        <v>148.51612893993089</v>
      </c>
      <c r="AS5">
        <f t="shared" si="9"/>
        <v>-46.641815662073824</v>
      </c>
      <c r="AT5">
        <f t="shared" si="9"/>
        <v>54.562075732840597</v>
      </c>
      <c r="AU5">
        <f t="shared" si="9"/>
        <v>156.43638901069764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1623.661274847876</v>
      </c>
      <c r="P6">
        <f t="shared" si="22"/>
        <v>81.183063742393813</v>
      </c>
      <c r="Q6" s="4">
        <f t="shared" si="23"/>
        <v>50</v>
      </c>
      <c r="R6">
        <f t="shared" si="0"/>
        <v>500000</v>
      </c>
      <c r="S6">
        <f t="shared" si="1"/>
        <v>165.27094733267117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91.18678898694634</v>
      </c>
      <c r="AC6">
        <f t="shared" si="2"/>
        <v>159.10257356120746</v>
      </c>
      <c r="AE6">
        <f t="shared" si="3"/>
        <v>1563.0616971050727</v>
      </c>
      <c r="AF6">
        <f t="shared" si="4"/>
        <v>-78.153084855253638</v>
      </c>
      <c r="AG6">
        <f t="shared" si="4"/>
        <v>-48.133860224372192</v>
      </c>
      <c r="AH6">
        <f t="shared" si="5"/>
        <v>-1268.9165367531075</v>
      </c>
      <c r="AI6">
        <f t="shared" si="6"/>
        <v>167.85821527233929</v>
      </c>
      <c r="AJ6">
        <f t="shared" si="7"/>
        <v>-67.915784574261124</v>
      </c>
      <c r="AK6">
        <f>G6*SUM(AB6, AE6:AF6)</f>
        <v>92.201580972350783</v>
      </c>
      <c r="AL6">
        <f t="shared" si="8"/>
        <v>192.14401167042894</v>
      </c>
      <c r="AN6">
        <f t="shared" si="9"/>
        <v>1217.3534318218735</v>
      </c>
      <c r="AO6">
        <f t="shared" si="9"/>
        <v>-60.867671591093682</v>
      </c>
      <c r="AP6">
        <f t="shared" si="9"/>
        <v>-37.487912370636835</v>
      </c>
      <c r="AQ6">
        <f t="shared" si="9"/>
        <v>-988.26546870982679</v>
      </c>
      <c r="AR6">
        <f t="shared" si="9"/>
        <v>130.73237915031621</v>
      </c>
      <c r="AS6">
        <f t="shared" si="9"/>
        <v>-52.894593719158905</v>
      </c>
      <c r="AT6">
        <f t="shared" si="9"/>
        <v>71.809008706422432</v>
      </c>
      <c r="AU6">
        <f t="shared" si="9"/>
        <v>149.64679413757972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1623.661274847876</v>
      </c>
      <c r="P7">
        <f t="shared" si="22"/>
        <v>81.183063742393813</v>
      </c>
      <c r="Q7" s="4">
        <f t="shared" si="23"/>
        <v>50</v>
      </c>
      <c r="R7">
        <f t="shared" si="0"/>
        <v>500000</v>
      </c>
      <c r="S7">
        <f t="shared" si="1"/>
        <v>225.78667638846773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159.10257356120746</v>
      </c>
      <c r="AC7">
        <f t="shared" si="2"/>
        <v>214.61921550957413</v>
      </c>
      <c r="AE7">
        <f t="shared" si="3"/>
        <v>1543.3546152279719</v>
      </c>
      <c r="AF7">
        <f t="shared" si="4"/>
        <v>-77.167730761398602</v>
      </c>
      <c r="AG7">
        <f t="shared" si="4"/>
        <v>-47.526988514663309</v>
      </c>
      <c r="AH7">
        <f t="shared" si="5"/>
        <v>-1255.3310746516267</v>
      </c>
      <c r="AI7">
        <f t="shared" si="6"/>
        <v>163.32882130028315</v>
      </c>
      <c r="AJ7">
        <f t="shared" si="7"/>
        <v>-55.516641948366669</v>
      </c>
      <c r="AK7">
        <f>G7*SUM(AB7, AE7:AF7)</f>
        <v>79.801712389164024</v>
      </c>
      <c r="AL7">
        <f t="shared" si="8"/>
        <v>187.61389174108052</v>
      </c>
      <c r="AN7">
        <f t="shared" si="9"/>
        <v>1088.0827733805227</v>
      </c>
      <c r="AO7">
        <f t="shared" si="9"/>
        <v>-54.404138669026139</v>
      </c>
      <c r="AP7">
        <f t="shared" si="9"/>
        <v>-33.507074111946999</v>
      </c>
      <c r="AQ7">
        <f t="shared" si="9"/>
        <v>-885.02286107197313</v>
      </c>
      <c r="AR7">
        <f t="shared" si="9"/>
        <v>115.1486995275763</v>
      </c>
      <c r="AS7">
        <f t="shared" si="9"/>
        <v>-39.139871772780801</v>
      </c>
      <c r="AT7">
        <f t="shared" si="9"/>
        <v>56.261126043343218</v>
      </c>
      <c r="AU7">
        <f t="shared" si="9"/>
        <v>132.26995379813874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1623.661274847876</v>
      </c>
      <c r="P8">
        <f t="shared" si="22"/>
        <v>81.183063742393813</v>
      </c>
      <c r="Q8" s="4">
        <f t="shared" si="23"/>
        <v>50</v>
      </c>
      <c r="R8">
        <f t="shared" si="0"/>
        <v>500000</v>
      </c>
      <c r="S8">
        <f t="shared" si="1"/>
        <v>254.23941651129041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214.61921550957413</v>
      </c>
      <c r="AC8">
        <f t="shared" si="2"/>
        <v>238.61631833988031</v>
      </c>
      <c r="AE8">
        <f t="shared" si="3"/>
        <v>1523.8867401114862</v>
      </c>
      <c r="AF8">
        <f t="shared" si="4"/>
        <v>-76.194337005574312</v>
      </c>
      <c r="AG8">
        <f t="shared" si="4"/>
        <v>-46.927483081539343</v>
      </c>
      <c r="AH8">
        <f t="shared" si="5"/>
        <v>-1242.3554797732988</v>
      </c>
      <c r="AI8">
        <f t="shared" si="6"/>
        <v>158.40944025107387</v>
      </c>
      <c r="AJ8">
        <f t="shared" si="7"/>
        <v>-23.997102830306176</v>
      </c>
      <c r="AK8">
        <f t="shared" ref="AK8:AK23" si="24">G8*SUM(AB8:AB8, AE8:AF8)</f>
        <v>35.407237476509856</v>
      </c>
      <c r="AL8">
        <f t="shared" si="8"/>
        <v>169.81957489727756</v>
      </c>
      <c r="AN8">
        <f t="shared" si="9"/>
        <v>1001.7321186732872</v>
      </c>
      <c r="AO8">
        <f t="shared" si="9"/>
        <v>-50.086605933664359</v>
      </c>
      <c r="AP8">
        <f t="shared" si="9"/>
        <v>-30.847940213612024</v>
      </c>
      <c r="AQ8">
        <f t="shared" si="9"/>
        <v>-816.66658954433046</v>
      </c>
      <c r="AR8">
        <f t="shared" si="9"/>
        <v>104.13098298168049</v>
      </c>
      <c r="AS8">
        <f t="shared" si="9"/>
        <v>-15.774576960007339</v>
      </c>
      <c r="AT8">
        <f t="shared" si="9"/>
        <v>23.275067680631953</v>
      </c>
      <c r="AU8">
        <f t="shared" si="9"/>
        <v>111.63147370230512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1623.661274847876</v>
      </c>
      <c r="P9">
        <f t="shared" si="22"/>
        <v>81.183063742393813</v>
      </c>
      <c r="Q9" s="4">
        <f t="shared" si="23"/>
        <v>50</v>
      </c>
      <c r="R9">
        <f t="shared" si="0"/>
        <v>500000</v>
      </c>
      <c r="S9">
        <f t="shared" si="1"/>
        <v>262.51364250109123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238.61631833988031</v>
      </c>
      <c r="AC9">
        <f t="shared" si="2"/>
        <v>243.27176283437623</v>
      </c>
      <c r="AE9">
        <f t="shared" si="3"/>
        <v>1504.6491939043187</v>
      </c>
      <c r="AF9">
        <f t="shared" si="4"/>
        <v>-75.232459695215951</v>
      </c>
      <c r="AG9">
        <f t="shared" si="4"/>
        <v>-46.335070535117993</v>
      </c>
      <c r="AH9">
        <f t="shared" si="5"/>
        <v>-1231.3771560595924</v>
      </c>
      <c r="AI9">
        <f t="shared" si="6"/>
        <v>151.70450761439247</v>
      </c>
      <c r="AJ9">
        <f t="shared" si="7"/>
        <v>-4.6554444944959243</v>
      </c>
      <c r="AK9">
        <f t="shared" si="24"/>
        <v>9.8413950100389993</v>
      </c>
      <c r="AL9">
        <f t="shared" si="8"/>
        <v>156.89045812993555</v>
      </c>
      <c r="AN9">
        <f t="shared" si="9"/>
        <v>940.01734689902651</v>
      </c>
      <c r="AO9">
        <f t="shared" si="9"/>
        <v>-47.000867344951338</v>
      </c>
      <c r="AP9">
        <f t="shared" si="9"/>
        <v>-28.947458483515859</v>
      </c>
      <c r="AQ9">
        <f t="shared" si="9"/>
        <v>-769.29286371904539</v>
      </c>
      <c r="AR9">
        <f t="shared" si="9"/>
        <v>94.776157351513973</v>
      </c>
      <c r="AS9">
        <f t="shared" si="9"/>
        <v>-2.9084510861938644</v>
      </c>
      <c r="AT9">
        <f t="shared" si="9"/>
        <v>6.1483314945440091</v>
      </c>
      <c r="AU9">
        <f t="shared" si="9"/>
        <v>98.016037759864133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1623.661274847876</v>
      </c>
      <c r="P10">
        <f t="shared" si="22"/>
        <v>81.183063742393813</v>
      </c>
      <c r="Q10" s="4">
        <f t="shared" si="23"/>
        <v>50</v>
      </c>
      <c r="R10">
        <f t="shared" si="0"/>
        <v>500000</v>
      </c>
      <c r="S10">
        <f t="shared" si="1"/>
        <v>267.56586888876706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243.27176283437623</v>
      </c>
      <c r="AC10">
        <f t="shared" si="2"/>
        <v>244.82077355788439</v>
      </c>
      <c r="AE10">
        <f t="shared" si="3"/>
        <v>1485.6379513393379</v>
      </c>
      <c r="AF10">
        <f t="shared" si="4"/>
        <v>-74.281897566966904</v>
      </c>
      <c r="AG10">
        <f t="shared" si="4"/>
        <v>-45.749626918906785</v>
      </c>
      <c r="AH10">
        <f t="shared" si="5"/>
        <v>-1220.9291086003593</v>
      </c>
      <c r="AI10">
        <f t="shared" si="6"/>
        <v>144.67731825310489</v>
      </c>
      <c r="AJ10">
        <f t="shared" si="7"/>
        <v>-1.5490107235081609</v>
      </c>
      <c r="AK10">
        <f t="shared" si="24"/>
        <v>6.7839740480876642</v>
      </c>
      <c r="AL10">
        <f t="shared" si="8"/>
        <v>149.91228157768438</v>
      </c>
      <c r="AN10">
        <f t="shared" si="9"/>
        <v>881.84344676575529</v>
      </c>
      <c r="AO10">
        <f t="shared" si="9"/>
        <v>-44.092172338287767</v>
      </c>
      <c r="AP10">
        <f t="shared" si="9"/>
        <v>-27.156016480357856</v>
      </c>
      <c r="AQ10">
        <f t="shared" si="9"/>
        <v>-724.71784421913833</v>
      </c>
      <c r="AR10">
        <f t="shared" si="9"/>
        <v>85.877413727971387</v>
      </c>
      <c r="AS10">
        <f t="shared" si="9"/>
        <v>-0.91946019167327087</v>
      </c>
      <c r="AT10">
        <f t="shared" si="9"/>
        <v>4.0268243362669764</v>
      </c>
      <c r="AU10">
        <f t="shared" si="9"/>
        <v>88.984777872565076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7">
        <f>AU25</f>
        <v>-6.2883032114768866E-13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1623.661274847876</v>
      </c>
      <c r="P11">
        <f t="shared" si="22"/>
        <v>81.183063742393813</v>
      </c>
      <c r="Q11" s="4">
        <f t="shared" si="23"/>
        <v>50</v>
      </c>
      <c r="R11">
        <f t="shared" si="0"/>
        <v>500000</v>
      </c>
      <c r="S11">
        <f t="shared" si="1"/>
        <v>268.45549870943341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244.82077355788439</v>
      </c>
      <c r="AC11">
        <f t="shared" si="2"/>
        <v>242.52823516574517</v>
      </c>
      <c r="AE11">
        <f t="shared" si="3"/>
        <v>1466.8490881687494</v>
      </c>
      <c r="AF11">
        <f t="shared" si="4"/>
        <v>-73.342454408437476</v>
      </c>
      <c r="AG11">
        <f t="shared" si="4"/>
        <v>-45.171031387263369</v>
      </c>
      <c r="AH11">
        <f t="shared" si="5"/>
        <v>-1210.9926245434626</v>
      </c>
      <c r="AI11">
        <f t="shared" si="6"/>
        <v>137.34297782958583</v>
      </c>
      <c r="AJ11">
        <f t="shared" si="7"/>
        <v>2.2925383921392211</v>
      </c>
      <c r="AK11">
        <f t="shared" si="24"/>
        <v>3.9319857775636708</v>
      </c>
      <c r="AL11">
        <f t="shared" si="8"/>
        <v>143.56750199928874</v>
      </c>
      <c r="AN11">
        <f t="shared" si="9"/>
        <v>828.04638392250001</v>
      </c>
      <c r="AO11">
        <f t="shared" si="9"/>
        <v>-41.402319196125006</v>
      </c>
      <c r="AP11">
        <f t="shared" si="9"/>
        <v>-25.499357432173817</v>
      </c>
      <c r="AQ11">
        <f t="shared" si="9"/>
        <v>-683.61365310040173</v>
      </c>
      <c r="AR11">
        <f t="shared" si="9"/>
        <v>77.531054193799463</v>
      </c>
      <c r="AS11">
        <f t="shared" si="9"/>
        <v>1.2941536664717868</v>
      </c>
      <c r="AT11">
        <f t="shared" si="9"/>
        <v>2.2196329745215997</v>
      </c>
      <c r="AU11">
        <f t="shared" si="9"/>
        <v>81.044840834792865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1623.661274847876</v>
      </c>
      <c r="P12">
        <f t="shared" si="22"/>
        <v>81.183063742393813</v>
      </c>
      <c r="Q12" s="4">
        <f t="shared" si="23"/>
        <v>50</v>
      </c>
      <c r="R12">
        <f t="shared" si="0"/>
        <v>500000</v>
      </c>
      <c r="S12">
        <f t="shared" si="1"/>
        <v>265.95353294744376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242.52823516574517</v>
      </c>
      <c r="AC12">
        <f t="shared" si="2"/>
        <v>237.22587570723314</v>
      </c>
      <c r="AE12">
        <f t="shared" si="3"/>
        <v>1448.2773118634448</v>
      </c>
      <c r="AF12">
        <f t="shared" si="4"/>
        <v>-72.413865593172261</v>
      </c>
      <c r="AG12">
        <f t="shared" si="4"/>
        <v>-44.599120958869229</v>
      </c>
      <c r="AH12">
        <f t="shared" si="5"/>
        <v>-1202.0011452150784</v>
      </c>
      <c r="AI12">
        <f t="shared" si="6"/>
        <v>129.26318009632496</v>
      </c>
      <c r="AJ12">
        <f t="shared" si="7"/>
        <v>5.3023594585120293</v>
      </c>
      <c r="AK12">
        <f t="shared" si="24"/>
        <v>3.7223008673028408</v>
      </c>
      <c r="AL12">
        <f t="shared" si="8"/>
        <v>138.28784042213982</v>
      </c>
      <c r="AN12">
        <f t="shared" si="9"/>
        <v>777.2245352748904</v>
      </c>
      <c r="AO12">
        <f t="shared" si="9"/>
        <v>-38.861226763744533</v>
      </c>
      <c r="AP12">
        <f t="shared" si="9"/>
        <v>-23.934318915985418</v>
      </c>
      <c r="AQ12">
        <f t="shared" si="9"/>
        <v>-645.05932243573091</v>
      </c>
      <c r="AR12">
        <f t="shared" si="9"/>
        <v>69.369667159429625</v>
      </c>
      <c r="AS12">
        <f t="shared" si="9"/>
        <v>2.8455350589590704</v>
      </c>
      <c r="AT12">
        <f t="shared" si="9"/>
        <v>1.9975895072335106</v>
      </c>
      <c r="AU12">
        <f t="shared" si="9"/>
        <v>74.21279172562221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1623.661274847876</v>
      </c>
      <c r="P13">
        <f t="shared" si="22"/>
        <v>81.183063742393813</v>
      </c>
      <c r="Q13" s="4">
        <f t="shared" si="23"/>
        <v>50</v>
      </c>
      <c r="R13">
        <f t="shared" si="0"/>
        <v>500000</v>
      </c>
      <c r="S13">
        <f t="shared" si="1"/>
        <v>259.70985950507071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237.22587570723314</v>
      </c>
      <c r="AC13">
        <f t="shared" si="2"/>
        <v>228.72014933931951</v>
      </c>
      <c r="AE13">
        <f t="shared" si="3"/>
        <v>1429.9189486582638</v>
      </c>
      <c r="AF13">
        <f t="shared" si="4"/>
        <v>-71.495947432913198</v>
      </c>
      <c r="AG13">
        <f t="shared" si="4"/>
        <v>-44.033782501594601</v>
      </c>
      <c r="AH13">
        <f t="shared" si="5"/>
        <v>-1193.4724768593405</v>
      </c>
      <c r="AI13">
        <f t="shared" si="6"/>
        <v>120.9167418644156</v>
      </c>
      <c r="AJ13">
        <f t="shared" si="7"/>
        <v>8.5057263679136383</v>
      </c>
      <c r="AK13">
        <f t="shared" si="24"/>
        <v>3.1912977538651677</v>
      </c>
      <c r="AL13">
        <f t="shared" si="8"/>
        <v>132.61376598619441</v>
      </c>
      <c r="AN13">
        <f t="shared" si="9"/>
        <v>729.64955506869433</v>
      </c>
      <c r="AO13">
        <f t="shared" si="9"/>
        <v>-36.482477753434722</v>
      </c>
      <c r="AP13">
        <f t="shared" si="9"/>
        <v>-22.469266415713971</v>
      </c>
      <c r="AQ13">
        <f t="shared" si="9"/>
        <v>-608.99721802012903</v>
      </c>
      <c r="AR13">
        <f t="shared" si="9"/>
        <v>61.700592879416639</v>
      </c>
      <c r="AS13">
        <f t="shared" si="9"/>
        <v>4.3402456242066814</v>
      </c>
      <c r="AT13">
        <f t="shared" si="9"/>
        <v>1.6284342468392159</v>
      </c>
      <c r="AU13">
        <f t="shared" si="9"/>
        <v>67.66927275046254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1623.661274847876</v>
      </c>
      <c r="P14">
        <f t="shared" si="22"/>
        <v>81.183063742393813</v>
      </c>
      <c r="Q14" s="4">
        <f t="shared" si="23"/>
        <v>50</v>
      </c>
      <c r="R14">
        <f t="shared" si="0"/>
        <v>500000</v>
      </c>
      <c r="S14">
        <f t="shared" si="1"/>
        <v>249.49924338061456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228.72014933931951</v>
      </c>
      <c r="AC14">
        <f t="shared" si="2"/>
        <v>216.93890200604346</v>
      </c>
      <c r="AE14">
        <f t="shared" si="3"/>
        <v>1411.7689874429445</v>
      </c>
      <c r="AF14">
        <f t="shared" si="4"/>
        <v>-70.588449372147238</v>
      </c>
      <c r="AG14">
        <f t="shared" si="4"/>
        <v>-43.474861700301865</v>
      </c>
      <c r="AH14">
        <f t="shared" si="5"/>
        <v>-1185.8297627679428</v>
      </c>
      <c r="AI14">
        <f t="shared" si="6"/>
        <v>111.8759136025526</v>
      </c>
      <c r="AJ14">
        <f t="shared" si="7"/>
        <v>11.781247333276042</v>
      </c>
      <c r="AK14">
        <f t="shared" si="24"/>
        <v>2.8258212373382103</v>
      </c>
      <c r="AL14">
        <f t="shared" si="8"/>
        <v>126.48298217316685</v>
      </c>
      <c r="AN14">
        <f t="shared" si="9"/>
        <v>685.17035692049387</v>
      </c>
      <c r="AO14">
        <f t="shared" si="9"/>
        <v>-34.258517846024702</v>
      </c>
      <c r="AP14">
        <f t="shared" si="9"/>
        <v>-21.099547286569631</v>
      </c>
      <c r="AQ14">
        <f t="shared" si="9"/>
        <v>-575.51583086853452</v>
      </c>
      <c r="AR14">
        <f t="shared" si="9"/>
        <v>54.296460919364975</v>
      </c>
      <c r="AS14">
        <f t="shared" si="9"/>
        <v>5.7177636795450519</v>
      </c>
      <c r="AT14">
        <f t="shared" si="9"/>
        <v>1.3714488439694401</v>
      </c>
      <c r="AU14">
        <f t="shared" si="9"/>
        <v>61.385673442879465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1623.661274847876</v>
      </c>
      <c r="P15">
        <f t="shared" si="22"/>
        <v>81.183063742393813</v>
      </c>
      <c r="Q15" s="4">
        <f t="shared" si="23"/>
        <v>50</v>
      </c>
      <c r="R15">
        <f t="shared" si="0"/>
        <v>500000</v>
      </c>
      <c r="S15">
        <f t="shared" si="1"/>
        <v>234.51693209575603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216.93890200604346</v>
      </c>
      <c r="AC15">
        <f t="shared" si="2"/>
        <v>201.31867712176972</v>
      </c>
      <c r="AE15">
        <f t="shared" si="3"/>
        <v>1393.8155212296326</v>
      </c>
      <c r="AF15">
        <f t="shared" si="4"/>
        <v>-69.690776061481643</v>
      </c>
      <c r="AG15">
        <f t="shared" si="4"/>
        <v>-42.921991884059132</v>
      </c>
      <c r="AH15">
        <f t="shared" si="5"/>
        <v>-1181.2119923972014</v>
      </c>
      <c r="AI15">
        <f t="shared" si="6"/>
        <v>99.990760886890712</v>
      </c>
      <c r="AJ15">
        <f t="shared" si="7"/>
        <v>15.620224884273739</v>
      </c>
      <c r="AK15">
        <f t="shared" si="24"/>
        <v>6.3183609534141985</v>
      </c>
      <c r="AL15">
        <f t="shared" si="8"/>
        <v>121.92934672457865</v>
      </c>
      <c r="AN15">
        <f t="shared" si="9"/>
        <v>643.08113460550999</v>
      </c>
      <c r="AO15">
        <f t="shared" si="9"/>
        <v>-32.154056730275506</v>
      </c>
      <c r="AP15">
        <f t="shared" si="9"/>
        <v>-19.803426507963046</v>
      </c>
      <c r="AQ15">
        <f t="shared" si="9"/>
        <v>-544.9897326514847</v>
      </c>
      <c r="AR15">
        <f t="shared" si="9"/>
        <v>46.133918715786834</v>
      </c>
      <c r="AS15">
        <f t="shared" si="9"/>
        <v>7.2068877038405716</v>
      </c>
      <c r="AT15">
        <f t="shared" si="9"/>
        <v>2.9151768429039722</v>
      </c>
      <c r="AU15">
        <f t="shared" si="9"/>
        <v>56.25598326253138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1623.661274847876</v>
      </c>
      <c r="P16">
        <f t="shared" si="22"/>
        <v>81.183063742393813</v>
      </c>
      <c r="Q16" s="4">
        <f t="shared" si="23"/>
        <v>50</v>
      </c>
      <c r="R16">
        <f t="shared" si="0"/>
        <v>500000</v>
      </c>
      <c r="S16">
        <f t="shared" si="1"/>
        <v>215.64456329122936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201.31867712176972</v>
      </c>
      <c r="AC16">
        <f t="shared" si="2"/>
        <v>182.75855647813796</v>
      </c>
      <c r="AE16">
        <f t="shared" si="3"/>
        <v>1376.0513424115611</v>
      </c>
      <c r="AF16">
        <f t="shared" si="4"/>
        <v>-68.802567120578061</v>
      </c>
      <c r="AG16">
        <f t="shared" si="4"/>
        <v>-42.374951097496798</v>
      </c>
      <c r="AH16">
        <f t="shared" si="5"/>
        <v>-1178.2086772174232</v>
      </c>
      <c r="AI16">
        <f t="shared" si="6"/>
        <v>86.66514697606317</v>
      </c>
      <c r="AJ16">
        <f t="shared" si="7"/>
        <v>18.560120643631763</v>
      </c>
      <c r="AK16">
        <f t="shared" si="24"/>
        <v>10.710828912130545</v>
      </c>
      <c r="AL16">
        <f t="shared" si="8"/>
        <v>115.93609653182548</v>
      </c>
      <c r="AN16">
        <f t="shared" si="9"/>
        <v>601.95796486675158</v>
      </c>
      <c r="AO16">
        <f t="shared" si="9"/>
        <v>-30.097898243337582</v>
      </c>
      <c r="AP16">
        <f t="shared" si="9"/>
        <v>-18.537054932321094</v>
      </c>
      <c r="AQ16">
        <f t="shared" si="9"/>
        <v>-515.41107200491672</v>
      </c>
      <c r="AR16">
        <f t="shared" si="9"/>
        <v>37.911939686176197</v>
      </c>
      <c r="AS16">
        <f t="shared" si="9"/>
        <v>8.1191828429468718</v>
      </c>
      <c r="AT16">
        <f t="shared" si="9"/>
        <v>4.6854856176243613</v>
      </c>
      <c r="AU16">
        <f t="shared" si="9"/>
        <v>50.716608146747433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1623.661274847876</v>
      </c>
      <c r="P17">
        <f t="shared" si="22"/>
        <v>81.183063742393813</v>
      </c>
      <c r="Q17" s="4">
        <f t="shared" si="23"/>
        <v>50</v>
      </c>
      <c r="R17">
        <f t="shared" si="0"/>
        <v>500000</v>
      </c>
      <c r="S17">
        <f t="shared" si="1"/>
        <v>195.62873984558837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182.75855647813796</v>
      </c>
      <c r="AC17">
        <f t="shared" si="2"/>
        <v>163.67746403314732</v>
      </c>
      <c r="AE17">
        <f t="shared" si="3"/>
        <v>1358.4750386149383</v>
      </c>
      <c r="AF17">
        <f t="shared" si="4"/>
        <v>-67.923751930746917</v>
      </c>
      <c r="AG17">
        <f t="shared" si="4"/>
        <v>-41.833695847128475</v>
      </c>
      <c r="AH17">
        <f t="shared" si="5"/>
        <v>-1175.0573939335861</v>
      </c>
      <c r="AI17">
        <f t="shared" si="6"/>
        <v>73.660196903476844</v>
      </c>
      <c r="AJ17">
        <f t="shared" si="7"/>
        <v>19.081092444990645</v>
      </c>
      <c r="AK17">
        <f t="shared" si="24"/>
        <v>20.331675835640144</v>
      </c>
      <c r="AL17">
        <f t="shared" si="8"/>
        <v>113.07296518410763</v>
      </c>
      <c r="AN17">
        <f t="shared" si="9"/>
        <v>559.73359308798013</v>
      </c>
      <c r="AO17">
        <f t="shared" si="9"/>
        <v>-27.986679654399012</v>
      </c>
      <c r="AP17">
        <f t="shared" si="9"/>
        <v>-17.236772279994874</v>
      </c>
      <c r="AQ17">
        <f t="shared" si="9"/>
        <v>-484.15986933527734</v>
      </c>
      <c r="AR17">
        <f t="shared" si="9"/>
        <v>30.350271818309011</v>
      </c>
      <c r="AS17">
        <f t="shared" si="9"/>
        <v>7.8619982927090657</v>
      </c>
      <c r="AT17">
        <f t="shared" si="9"/>
        <v>8.3772772009016574</v>
      </c>
      <c r="AU17">
        <f t="shared" si="9"/>
        <v>46.589547311919731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1623.661274847876</v>
      </c>
      <c r="P18">
        <f t="shared" si="22"/>
        <v>81.183063742393813</v>
      </c>
      <c r="Q18" s="4">
        <f t="shared" si="23"/>
        <v>50</v>
      </c>
      <c r="R18">
        <f t="shared" si="0"/>
        <v>500000</v>
      </c>
      <c r="S18">
        <f t="shared" si="1"/>
        <v>175.30757881209001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163.67746403314732</v>
      </c>
      <c r="AC18">
        <f t="shared" si="2"/>
        <v>144.79754171735158</v>
      </c>
      <c r="AE18">
        <f t="shared" si="3"/>
        <v>1341.0838411705899</v>
      </c>
      <c r="AF18">
        <f t="shared" si="4"/>
        <v>-67.054192058529509</v>
      </c>
      <c r="AG18">
        <f t="shared" si="4"/>
        <v>-41.298140872893534</v>
      </c>
      <c r="AH18">
        <f t="shared" si="5"/>
        <v>-1172.1801576365397</v>
      </c>
      <c r="AI18">
        <f t="shared" si="6"/>
        <v>60.551350602627281</v>
      </c>
      <c r="AJ18">
        <f t="shared" si="7"/>
        <v>18.879922315795739</v>
      </c>
      <c r="AK18">
        <f t="shared" si="24"/>
        <v>31.05447364393649</v>
      </c>
      <c r="AL18">
        <f t="shared" si="8"/>
        <v>110.48574656235951</v>
      </c>
      <c r="AN18">
        <f t="shared" si="9"/>
        <v>516.37032392231379</v>
      </c>
      <c r="AO18">
        <f t="shared" si="9"/>
        <v>-25.818516196115691</v>
      </c>
      <c r="AP18">
        <f t="shared" si="9"/>
        <v>-15.901417737843548</v>
      </c>
      <c r="AQ18">
        <f t="shared" si="9"/>
        <v>-451.33572496538301</v>
      </c>
      <c r="AR18">
        <f t="shared" si="9"/>
        <v>23.314665022971511</v>
      </c>
      <c r="AS18">
        <f t="shared" si="9"/>
        <v>7.2695168657956106</v>
      </c>
      <c r="AT18">
        <f t="shared" si="9"/>
        <v>11.957200677893084</v>
      </c>
      <c r="AU18">
        <f t="shared" si="9"/>
        <v>42.541382566660204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1623.661274847876</v>
      </c>
      <c r="P19">
        <f t="shared" si="22"/>
        <v>81.183063742393813</v>
      </c>
      <c r="Q19" s="4">
        <f t="shared" si="23"/>
        <v>50</v>
      </c>
      <c r="R19">
        <f t="shared" si="0"/>
        <v>500000</v>
      </c>
      <c r="S19">
        <f t="shared" si="1"/>
        <v>151.4366942060596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144.79754171735158</v>
      </c>
      <c r="AC19">
        <f t="shared" si="2"/>
        <v>123.47541280678864</v>
      </c>
      <c r="AE19">
        <f t="shared" si="3"/>
        <v>1323.868347901483</v>
      </c>
      <c r="AF19">
        <f t="shared" si="4"/>
        <v>-66.193417395074164</v>
      </c>
      <c r="AG19">
        <f t="shared" si="4"/>
        <v>-40.767996638508201</v>
      </c>
      <c r="AH19">
        <f t="shared" si="5"/>
        <v>-1171.6282565639895</v>
      </c>
      <c r="AI19">
        <f t="shared" si="6"/>
        <v>45.278677303911081</v>
      </c>
      <c r="AJ19">
        <f t="shared" si="7"/>
        <v>21.322128910562938</v>
      </c>
      <c r="AK19">
        <f t="shared" si="24"/>
        <v>31.275136130589857</v>
      </c>
      <c r="AL19">
        <f t="shared" si="8"/>
        <v>97.875942345063876</v>
      </c>
      <c r="AN19">
        <f t="shared" si="9"/>
        <v>474.88511093173372</v>
      </c>
      <c r="AO19">
        <f t="shared" si="9"/>
        <v>-23.74425554658669</v>
      </c>
      <c r="AP19">
        <f t="shared" si="9"/>
        <v>-14.623897184966323</v>
      </c>
      <c r="AQ19">
        <f t="shared" si="9"/>
        <v>-420.27503374568795</v>
      </c>
      <c r="AR19">
        <f t="shared" si="9"/>
        <v>16.241924454492732</v>
      </c>
      <c r="AS19">
        <f t="shared" si="9"/>
        <v>7.6484656265434872</v>
      </c>
      <c r="AT19">
        <f t="shared" si="9"/>
        <v>11.218711070721566</v>
      </c>
      <c r="AU19">
        <f t="shared" si="9"/>
        <v>35.109101151757784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1623.661274847876</v>
      </c>
      <c r="P20">
        <f t="shared" si="22"/>
        <v>81.183063742393813</v>
      </c>
      <c r="Q20" s="4">
        <f t="shared" si="23"/>
        <v>50</v>
      </c>
      <c r="R20">
        <f t="shared" si="0"/>
        <v>500000</v>
      </c>
      <c r="S20">
        <f t="shared" si="1"/>
        <v>114.48886853562813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123.47541280678864</v>
      </c>
      <c r="AC20">
        <f t="shared" si="2"/>
        <v>92.148132985227676</v>
      </c>
      <c r="AE20">
        <f t="shared" si="3"/>
        <v>1306.8288383956431</v>
      </c>
      <c r="AF20">
        <f t="shared" si="4"/>
        <v>-65.341441919782156</v>
      </c>
      <c r="AG20">
        <f t="shared" si="4"/>
        <v>-40.243271753773961</v>
      </c>
      <c r="AH20">
        <f t="shared" si="5"/>
        <v>-1170.4491834915705</v>
      </c>
      <c r="AI20">
        <f t="shared" si="6"/>
        <v>30.794941230516315</v>
      </c>
      <c r="AJ20">
        <f t="shared" si="7"/>
        <v>31.327279821560964</v>
      </c>
      <c r="AK20">
        <f t="shared" si="24"/>
        <v>5.8693400799153927</v>
      </c>
      <c r="AL20">
        <f t="shared" si="8"/>
        <v>67.991561131992668</v>
      </c>
      <c r="AN20">
        <f t="shared" si="9"/>
        <v>444.62948370381423</v>
      </c>
      <c r="AO20">
        <f t="shared" si="9"/>
        <v>-22.231474185190713</v>
      </c>
      <c r="AP20">
        <f t="shared" si="9"/>
        <v>-13.692187237312549</v>
      </c>
      <c r="AQ20">
        <f t="shared" si="9"/>
        <v>-398.22829192865703</v>
      </c>
      <c r="AR20">
        <f t="shared" si="9"/>
        <v>10.477530352653886</v>
      </c>
      <c r="AS20">
        <f t="shared" si="9"/>
        <v>10.658650806945651</v>
      </c>
      <c r="AT20">
        <f t="shared" si="9"/>
        <v>1.9969574995136452</v>
      </c>
      <c r="AU20">
        <f t="shared" si="9"/>
        <v>23.133138659113182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1623.661274847876</v>
      </c>
      <c r="P21">
        <f t="shared" si="22"/>
        <v>81.183063742393813</v>
      </c>
      <c r="Q21" s="4">
        <f t="shared" si="23"/>
        <v>50</v>
      </c>
      <c r="R21">
        <f t="shared" si="0"/>
        <v>500000</v>
      </c>
      <c r="S21">
        <f t="shared" si="1"/>
        <v>71.334427234267167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92.148132985227676</v>
      </c>
      <c r="AC21">
        <f t="shared" si="2"/>
        <v>56.673392134548628</v>
      </c>
      <c r="AE21">
        <f t="shared" si="3"/>
        <v>1289.9576780919554</v>
      </c>
      <c r="AF21">
        <f t="shared" si="4"/>
        <v>-64.497883904597771</v>
      </c>
      <c r="AG21">
        <f t="shared" si="4"/>
        <v>-39.723731115432741</v>
      </c>
      <c r="AH21">
        <f t="shared" si="5"/>
        <v>-1171.0792080348222</v>
      </c>
      <c r="AI21">
        <f t="shared" si="6"/>
        <v>14.656855037102787</v>
      </c>
      <c r="AJ21">
        <f t="shared" si="7"/>
        <v>35.474740850679048</v>
      </c>
      <c r="AK21">
        <f t="shared" si="24"/>
        <v>2.1081726834761367</v>
      </c>
      <c r="AL21">
        <f t="shared" si="8"/>
        <v>52.239768571257969</v>
      </c>
      <c r="AN21">
        <f t="shared" si="9"/>
        <v>417.47295450318472</v>
      </c>
      <c r="AO21">
        <f t="shared" si="9"/>
        <v>-20.873647725159238</v>
      </c>
      <c r="AP21">
        <f t="shared" si="9"/>
        <v>-12.855912774734945</v>
      </c>
      <c r="AQ21">
        <f t="shared" si="9"/>
        <v>-378.99995111366422</v>
      </c>
      <c r="AR21">
        <f t="shared" si="9"/>
        <v>4.743442889626337</v>
      </c>
      <c r="AS21">
        <f t="shared" si="9"/>
        <v>11.48079904068921</v>
      </c>
      <c r="AT21">
        <f t="shared" si="9"/>
        <v>0.68227438288944486</v>
      </c>
      <c r="AU21">
        <f t="shared" si="9"/>
        <v>16.906516313204992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1623.661274847876</v>
      </c>
      <c r="P22">
        <f t="shared" si="22"/>
        <v>81.183063742393813</v>
      </c>
      <c r="Q22" s="4">
        <f t="shared" si="23"/>
        <v>50</v>
      </c>
      <c r="R22">
        <f t="shared" si="0"/>
        <v>500000</v>
      </c>
      <c r="S22">
        <f t="shared" si="1"/>
        <v>31.291332600341509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56.673392134548628</v>
      </c>
      <c r="AC22">
        <f t="shared" si="2"/>
        <v>24.538180731894499</v>
      </c>
      <c r="AE22">
        <f t="shared" si="3"/>
        <v>1273.2501462453083</v>
      </c>
      <c r="AF22">
        <f t="shared" si="4"/>
        <v>-63.662507312265426</v>
      </c>
      <c r="AG22">
        <f t="shared" si="4"/>
        <v>-39.209229350025659</v>
      </c>
      <c r="AH22">
        <f t="shared" si="5"/>
        <v>-1172.6445425275745</v>
      </c>
      <c r="AI22">
        <f t="shared" si="6"/>
        <v>-2.2661329445572846</v>
      </c>
      <c r="AJ22">
        <f t="shared" si="7"/>
        <v>32.135211402654129</v>
      </c>
      <c r="AK22">
        <f t="shared" si="24"/>
        <v>26.591481652419422</v>
      </c>
      <c r="AL22">
        <f t="shared" si="8"/>
        <v>56.460560110516269</v>
      </c>
      <c r="AN22">
        <f t="shared" si="9"/>
        <v>385.10826616491539</v>
      </c>
      <c r="AO22">
        <f t="shared" si="9"/>
        <v>-19.255413308245771</v>
      </c>
      <c r="AP22">
        <f t="shared" si="9"/>
        <v>-11.859255133155679</v>
      </c>
      <c r="AQ22">
        <f t="shared" si="9"/>
        <v>-354.67901412165935</v>
      </c>
      <c r="AR22">
        <f t="shared" si="9"/>
        <v>-0.68541639814546851</v>
      </c>
      <c r="AS22">
        <f t="shared" si="9"/>
        <v>9.7196419592908807</v>
      </c>
      <c r="AT22">
        <f t="shared" si="9"/>
        <v>8.0428809877759999</v>
      </c>
      <c r="AU22">
        <f t="shared" si="9"/>
        <v>17.077106548921414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1623.661274847876</v>
      </c>
      <c r="P23">
        <f t="shared" si="22"/>
        <v>81.183063742393813</v>
      </c>
      <c r="Q23" s="4">
        <f t="shared" si="23"/>
        <v>50</v>
      </c>
      <c r="R23">
        <f t="shared" si="0"/>
        <v>500000</v>
      </c>
      <c r="S23">
        <f t="shared" si="1"/>
        <v>31.70341356992337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24.538180731894499</v>
      </c>
      <c r="AC23">
        <f t="shared" si="2"/>
        <v>24.538180731894499</v>
      </c>
      <c r="AE23">
        <f t="shared" si="3"/>
        <v>1256.7004408444118</v>
      </c>
      <c r="AF23">
        <f t="shared" si="4"/>
        <v>-62.835022042220601</v>
      </c>
      <c r="AG23">
        <f t="shared" si="4"/>
        <v>-38.699587786934025</v>
      </c>
      <c r="AH23">
        <f t="shared" si="5"/>
        <v>-1175.492695913769</v>
      </c>
      <c r="AI23">
        <f t="shared" si="6"/>
        <v>-20.326864898511758</v>
      </c>
      <c r="AJ23">
        <f t="shared" si="7"/>
        <v>0</v>
      </c>
      <c r="AK23">
        <f t="shared" si="24"/>
        <v>85.288251967386003</v>
      </c>
      <c r="AL23">
        <f t="shared" si="8"/>
        <v>64.961387068874245</v>
      </c>
      <c r="AN23">
        <f t="shared" si="9"/>
        <v>344.32704857442144</v>
      </c>
      <c r="AO23">
        <f t="shared" si="9"/>
        <v>-17.216352428721073</v>
      </c>
      <c r="AP23">
        <f t="shared" si="9"/>
        <v>-10.603413837245151</v>
      </c>
      <c r="AQ23">
        <f t="shared" si="9"/>
        <v>-322.07669978440731</v>
      </c>
      <c r="AR23">
        <f t="shared" si="9"/>
        <v>-5.569417475952088</v>
      </c>
      <c r="AS23">
        <f t="shared" si="9"/>
        <v>0</v>
      </c>
      <c r="AT23">
        <f t="shared" si="9"/>
        <v>23.368378909988348</v>
      </c>
      <c r="AU23">
        <f t="shared" si="9"/>
        <v>17.798961434036261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8">
        <f t="shared" ref="AN25:AU25" si="25">SUM(AN3:AN23)</f>
        <v>15527.377270326666</v>
      </c>
      <c r="AO25" s="8">
        <f t="shared" si="25"/>
        <v>-1994.1148196522408</v>
      </c>
      <c r="AP25" s="8">
        <f t="shared" si="25"/>
        <v>-828.15937692365833</v>
      </c>
      <c r="AQ25" s="8">
        <f t="shared" si="25"/>
        <v>-12892.653593725818</v>
      </c>
      <c r="AR25" s="8">
        <f t="shared" si="25"/>
        <v>-187.55051997504816</v>
      </c>
      <c r="AS25" s="8">
        <f t="shared" si="25"/>
        <v>-108.99336278177739</v>
      </c>
      <c r="AT25" s="8">
        <f t="shared" si="25"/>
        <v>296.54388275682498</v>
      </c>
      <c r="AU25" s="9">
        <f t="shared" si="25"/>
        <v>-6.2883032114768866E-13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46F83-40B6-4CE4-809D-44238DE081AA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1781.824541160516</v>
      </c>
      <c r="K3">
        <v>1</v>
      </c>
      <c r="L3" s="2">
        <v>0</v>
      </c>
      <c r="O3">
        <f>$C$3</f>
        <v>1781.824541160516</v>
      </c>
      <c r="P3">
        <f>O3*B5</f>
        <v>1425.4596329284129</v>
      </c>
      <c r="Q3" s="4">
        <f>B8</f>
        <v>400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1781.824541160516</v>
      </c>
      <c r="AF3">
        <f t="shared" ref="AF3:AG23" si="4">-$Z3*P3</f>
        <v>-1425.4596329284129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-43.635091767896938</v>
      </c>
      <c r="AJ3">
        <f t="shared" ref="AJ3:AJ23" si="7">AB3-AC3</f>
        <v>1.8189894035458565E-12</v>
      </c>
      <c r="AL3">
        <f t="shared" ref="AL3:AL23" si="8">SUM(AI3:AK3)</f>
        <v>-43.635091767895119</v>
      </c>
      <c r="AN3">
        <f t="shared" ref="AN3:AU23" si="9">AE3*$K3</f>
        <v>1781.824541160516</v>
      </c>
      <c r="AO3">
        <f t="shared" si="9"/>
        <v>-1425.4596329284129</v>
      </c>
      <c r="AP3">
        <f t="shared" si="9"/>
        <v>-400</v>
      </c>
      <c r="AQ3">
        <f t="shared" si="9"/>
        <v>0</v>
      </c>
      <c r="AR3">
        <f t="shared" si="9"/>
        <v>-43.635091767896938</v>
      </c>
      <c r="AS3">
        <f t="shared" si="9"/>
        <v>1.8189894035458565E-12</v>
      </c>
      <c r="AT3">
        <f t="shared" si="9"/>
        <v>0</v>
      </c>
      <c r="AU3">
        <f t="shared" si="9"/>
        <v>-43.635091767895119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-117.60608343343847</v>
      </c>
      <c r="AK4">
        <f>G4*MAX(0, SUM(AB4, AE4:AF4))</f>
        <v>0</v>
      </c>
      <c r="AL4">
        <f t="shared" si="8"/>
        <v>-1455.6060834334385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-110.33500650477386</v>
      </c>
      <c r="AT4">
        <f t="shared" si="9"/>
        <v>0</v>
      </c>
      <c r="AU4">
        <f t="shared" si="9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1781.824541160516</v>
      </c>
      <c r="P5">
        <f t="shared" ref="P5:P23" si="22">O5*$C$5</f>
        <v>89.091227058025808</v>
      </c>
      <c r="Q5" s="4">
        <f t="shared" ref="Q5:Q23" si="23">$C$8</f>
        <v>50</v>
      </c>
      <c r="R5">
        <f t="shared" si="0"/>
        <v>500000</v>
      </c>
      <c r="S5">
        <f t="shared" si="1"/>
        <v>247.47412437930501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117.60608343343665</v>
      </c>
      <c r="AC5">
        <f t="shared" si="2"/>
        <v>241.23577103046046</v>
      </c>
      <c r="AE5">
        <f t="shared" si="3"/>
        <v>1736.9081236510833</v>
      </c>
      <c r="AF5">
        <f t="shared" si="4"/>
        <v>-86.845406182554171</v>
      </c>
      <c r="AG5">
        <f t="shared" si="4"/>
        <v>-48.739594823399997</v>
      </c>
      <c r="AH5">
        <f t="shared" si="5"/>
        <v>-1329.4317659999999</v>
      </c>
      <c r="AI5">
        <f t="shared" si="6"/>
        <v>271.89135664512924</v>
      </c>
      <c r="AJ5">
        <f t="shared" si="7"/>
        <v>-123.6296875970238</v>
      </c>
      <c r="AK5">
        <f>G5*SUM(AB5, AE5:AF5)</f>
        <v>72.474420836980599</v>
      </c>
      <c r="AL5">
        <f t="shared" si="8"/>
        <v>220.73608988508602</v>
      </c>
      <c r="AN5">
        <f t="shared" si="9"/>
        <v>1499.9287419744671</v>
      </c>
      <c r="AO5">
        <f t="shared" si="9"/>
        <v>-74.996437098723362</v>
      </c>
      <c r="AP5">
        <f t="shared" si="9"/>
        <v>-42.089686928364785</v>
      </c>
      <c r="AQ5">
        <f t="shared" si="9"/>
        <v>-1148.0474350742613</v>
      </c>
      <c r="AR5">
        <f t="shared" si="9"/>
        <v>234.79518287311774</v>
      </c>
      <c r="AS5">
        <f t="shared" si="9"/>
        <v>-106.76196355067042</v>
      </c>
      <c r="AT5">
        <f t="shared" si="9"/>
        <v>62.586192897084857</v>
      </c>
      <c r="AU5">
        <f t="shared" si="9"/>
        <v>190.61941221953217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1781.824541160516</v>
      </c>
      <c r="P6">
        <f t="shared" si="22"/>
        <v>89.091227058025808</v>
      </c>
      <c r="Q6" s="4">
        <f t="shared" si="23"/>
        <v>50</v>
      </c>
      <c r="R6">
        <f t="shared" si="0"/>
        <v>500000</v>
      </c>
      <c r="S6">
        <f t="shared" si="1"/>
        <v>379.83968998607014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241.23577103046046</v>
      </c>
      <c r="AC6">
        <f t="shared" si="2"/>
        <v>365.55599617896587</v>
      </c>
      <c r="AE6">
        <f t="shared" si="3"/>
        <v>1714.8198630426125</v>
      </c>
      <c r="AF6">
        <f t="shared" si="4"/>
        <v>-85.740993152130642</v>
      </c>
      <c r="AG6">
        <f t="shared" si="4"/>
        <v>-48.119773396030823</v>
      </c>
      <c r="AH6">
        <f t="shared" si="5"/>
        <v>-1324.2547913517778</v>
      </c>
      <c r="AI6">
        <f t="shared" si="6"/>
        <v>256.70430514267332</v>
      </c>
      <c r="AJ6">
        <f t="shared" si="7"/>
        <v>-124.32022514850541</v>
      </c>
      <c r="AK6">
        <f>G6*SUM(AB6, AE6:AF6)</f>
        <v>109.41340649387513</v>
      </c>
      <c r="AL6">
        <f t="shared" si="8"/>
        <v>241.79748648804303</v>
      </c>
      <c r="AN6">
        <f t="shared" si="9"/>
        <v>1335.5466704209757</v>
      </c>
      <c r="AO6">
        <f t="shared" si="9"/>
        <v>-66.777333521048803</v>
      </c>
      <c r="AP6">
        <f t="shared" si="9"/>
        <v>-37.476941179380205</v>
      </c>
      <c r="AQ6">
        <f t="shared" si="9"/>
        <v>-1031.3643523121132</v>
      </c>
      <c r="AR6">
        <f t="shared" si="9"/>
        <v>199.92804340843355</v>
      </c>
      <c r="AS6">
        <f t="shared" si="9"/>
        <v>-96.823850913690137</v>
      </c>
      <c r="AT6">
        <f t="shared" si="9"/>
        <v>85.214029701661147</v>
      </c>
      <c r="AU6">
        <f t="shared" si="9"/>
        <v>188.31822219640455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1781.824541160516</v>
      </c>
      <c r="P7">
        <f t="shared" si="22"/>
        <v>89.091227058025808</v>
      </c>
      <c r="Q7" s="4">
        <f t="shared" si="23"/>
        <v>50</v>
      </c>
      <c r="R7">
        <f t="shared" si="0"/>
        <v>500000</v>
      </c>
      <c r="S7">
        <f t="shared" si="1"/>
        <v>487.66418828475207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365.55599617896587</v>
      </c>
      <c r="AC7">
        <f t="shared" si="2"/>
        <v>463.3442472918814</v>
      </c>
      <c r="AE7">
        <f t="shared" si="3"/>
        <v>1692.9644838881343</v>
      </c>
      <c r="AF7">
        <f t="shared" si="4"/>
        <v>-84.648224194406723</v>
      </c>
      <c r="AG7">
        <f t="shared" si="4"/>
        <v>-47.506486884098408</v>
      </c>
      <c r="AH7">
        <f t="shared" si="5"/>
        <v>-1320.8877797210462</v>
      </c>
      <c r="AI7">
        <f t="shared" si="6"/>
        <v>239.92199308858289</v>
      </c>
      <c r="AJ7">
        <f t="shared" si="7"/>
        <v>-97.788251112915532</v>
      </c>
      <c r="AK7">
        <f>G7*SUM(AB7, AE7:AF7)</f>
        <v>96.917127763349228</v>
      </c>
      <c r="AL7">
        <f t="shared" si="8"/>
        <v>239.0508697390166</v>
      </c>
      <c r="AN7">
        <f t="shared" si="9"/>
        <v>1193.5594533415954</v>
      </c>
      <c r="AO7">
        <f t="shared" si="9"/>
        <v>-59.677972667079771</v>
      </c>
      <c r="AP7">
        <f t="shared" si="9"/>
        <v>-33.492620226350148</v>
      </c>
      <c r="AQ7">
        <f t="shared" si="9"/>
        <v>-931.24109294286848</v>
      </c>
      <c r="AR7">
        <f t="shared" si="9"/>
        <v>169.14776750529686</v>
      </c>
      <c r="AS7">
        <f t="shared" si="9"/>
        <v>-68.941842934298876</v>
      </c>
      <c r="AT7">
        <f t="shared" si="9"/>
        <v>68.327690943045312</v>
      </c>
      <c r="AU7">
        <f t="shared" si="9"/>
        <v>168.5336155140433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1781.824541160516</v>
      </c>
      <c r="P8">
        <f t="shared" si="22"/>
        <v>89.091227058025808</v>
      </c>
      <c r="Q8" s="4">
        <f t="shared" si="23"/>
        <v>50</v>
      </c>
      <c r="R8">
        <f t="shared" si="0"/>
        <v>500000</v>
      </c>
      <c r="S8">
        <f t="shared" si="1"/>
        <v>551.18250671902967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463.3442472918814</v>
      </c>
      <c r="AC8">
        <f t="shared" si="2"/>
        <v>517.00573568718028</v>
      </c>
      <c r="AE8">
        <f t="shared" si="3"/>
        <v>1671.3402485354313</v>
      </c>
      <c r="AF8">
        <f t="shared" si="4"/>
        <v>-83.567012426771569</v>
      </c>
      <c r="AG8">
        <f t="shared" si="4"/>
        <v>-46.89968652712782</v>
      </c>
      <c r="AH8">
        <f t="shared" si="5"/>
        <v>-1317.3548812960489</v>
      </c>
      <c r="AI8">
        <f t="shared" si="6"/>
        <v>223.51866828548305</v>
      </c>
      <c r="AJ8">
        <f t="shared" si="7"/>
        <v>-53.661488395298875</v>
      </c>
      <c r="AK8">
        <f t="shared" ref="AK8:AK23" si="24">G8*SUM(AB8:AB8, AE8:AF8)</f>
        <v>43.68880239643152</v>
      </c>
      <c r="AL8">
        <f t="shared" si="8"/>
        <v>213.5459822866157</v>
      </c>
      <c r="AN8">
        <f t="shared" si="9"/>
        <v>1098.6611826984272</v>
      </c>
      <c r="AO8">
        <f t="shared" si="9"/>
        <v>-54.933059134921358</v>
      </c>
      <c r="AP8">
        <f t="shared" si="9"/>
        <v>-30.829668054264776</v>
      </c>
      <c r="AQ8">
        <f t="shared" si="9"/>
        <v>-865.96770058432583</v>
      </c>
      <c r="AR8">
        <f t="shared" si="9"/>
        <v>146.93075492491514</v>
      </c>
      <c r="AS8">
        <f t="shared" si="9"/>
        <v>-35.274561452941136</v>
      </c>
      <c r="AT8">
        <f t="shared" si="9"/>
        <v>28.718982477447216</v>
      </c>
      <c r="AU8">
        <f t="shared" si="9"/>
        <v>140.37517594942122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1781.824541160516</v>
      </c>
      <c r="P9">
        <f t="shared" si="22"/>
        <v>89.091227058025808</v>
      </c>
      <c r="Q9" s="4">
        <f t="shared" si="23"/>
        <v>50</v>
      </c>
      <c r="R9">
        <f t="shared" si="0"/>
        <v>500000</v>
      </c>
      <c r="S9">
        <f t="shared" si="1"/>
        <v>585.88920857798257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517.00573568718028</v>
      </c>
      <c r="AC9">
        <f t="shared" si="2"/>
        <v>542.5249321410638</v>
      </c>
      <c r="AE9">
        <f t="shared" si="3"/>
        <v>1649.9437506736808</v>
      </c>
      <c r="AF9">
        <f t="shared" si="4"/>
        <v>-82.497187533684055</v>
      </c>
      <c r="AG9">
        <f t="shared" si="4"/>
        <v>-46.299276740207532</v>
      </c>
      <c r="AH9">
        <f t="shared" si="5"/>
        <v>-1314.1292164901215</v>
      </c>
      <c r="AI9">
        <f t="shared" si="6"/>
        <v>207.0180699096677</v>
      </c>
      <c r="AJ9">
        <f t="shared" si="7"/>
        <v>-25.519196453883524</v>
      </c>
      <c r="AK9">
        <f t="shared" si="24"/>
        <v>12.298268563080343</v>
      </c>
      <c r="AL9">
        <f t="shared" si="8"/>
        <v>193.79714201886452</v>
      </c>
      <c r="AN9">
        <f t="shared" si="9"/>
        <v>1030.7889395908783</v>
      </c>
      <c r="AO9">
        <f t="shared" si="9"/>
        <v>-51.539446979543918</v>
      </c>
      <c r="AP9">
        <f t="shared" si="9"/>
        <v>-28.925096601248892</v>
      </c>
      <c r="AQ9">
        <f t="shared" si="9"/>
        <v>-820.99154046806609</v>
      </c>
      <c r="AR9">
        <f t="shared" si="9"/>
        <v>129.3328555420193</v>
      </c>
      <c r="AS9">
        <f t="shared" si="9"/>
        <v>-15.942910442352634</v>
      </c>
      <c r="AT9">
        <f t="shared" si="9"/>
        <v>7.683243265575185</v>
      </c>
      <c r="AU9">
        <f t="shared" si="9"/>
        <v>121.07318836524185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1781.824541160516</v>
      </c>
      <c r="P10">
        <f t="shared" si="22"/>
        <v>89.091227058025808</v>
      </c>
      <c r="Q10" s="4">
        <f t="shared" si="23"/>
        <v>50</v>
      </c>
      <c r="R10">
        <f t="shared" si="0"/>
        <v>500000</v>
      </c>
      <c r="S10">
        <f t="shared" si="1"/>
        <v>609.41822466533154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542.5249321410638</v>
      </c>
      <c r="AC10">
        <f t="shared" si="2"/>
        <v>557.06838162829536</v>
      </c>
      <c r="AE10">
        <f t="shared" si="3"/>
        <v>1628.7634227462829</v>
      </c>
      <c r="AF10">
        <f t="shared" si="4"/>
        <v>-81.438171137314143</v>
      </c>
      <c r="AG10">
        <f t="shared" si="4"/>
        <v>-45.704932924693495</v>
      </c>
      <c r="AH10">
        <f t="shared" si="5"/>
        <v>-1313.5104811196879</v>
      </c>
      <c r="AI10">
        <f t="shared" si="6"/>
        <v>188.10983756458722</v>
      </c>
      <c r="AJ10">
        <f t="shared" si="7"/>
        <v>-14.543449487231555</v>
      </c>
      <c r="AK10">
        <f t="shared" si="24"/>
        <v>8.5683857533751357</v>
      </c>
      <c r="AL10">
        <f t="shared" si="8"/>
        <v>182.13477383073081</v>
      </c>
      <c r="AN10">
        <f t="shared" si="9"/>
        <v>966.7997168392875</v>
      </c>
      <c r="AO10">
        <f t="shared" si="9"/>
        <v>-48.339985841964378</v>
      </c>
      <c r="AP10">
        <f t="shared" si="9"/>
        <v>-27.129487065252885</v>
      </c>
      <c r="AQ10">
        <f t="shared" si="9"/>
        <v>-779.67220007356877</v>
      </c>
      <c r="AR10">
        <f t="shared" si="9"/>
        <v>111.65804385850139</v>
      </c>
      <c r="AS10">
        <f t="shared" si="9"/>
        <v>-8.6326857846636518</v>
      </c>
      <c r="AT10">
        <f t="shared" si="9"/>
        <v>5.0860136005296797</v>
      </c>
      <c r="AU10">
        <f t="shared" si="9"/>
        <v>108.11137167436742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7">
        <f>AU25</f>
        <v>-3.836930773104541E-13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1781.824541160516</v>
      </c>
      <c r="P11">
        <f t="shared" si="22"/>
        <v>89.091227058025808</v>
      </c>
      <c r="Q11" s="4">
        <f t="shared" si="23"/>
        <v>50</v>
      </c>
      <c r="R11">
        <f t="shared" si="0"/>
        <v>500000</v>
      </c>
      <c r="S11">
        <f t="shared" si="1"/>
        <v>621.98890054358185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557.06838162829536</v>
      </c>
      <c r="AC11">
        <f t="shared" si="2"/>
        <v>561.24129386968707</v>
      </c>
      <c r="AE11">
        <f t="shared" si="3"/>
        <v>1607.7996087321155</v>
      </c>
      <c r="AF11">
        <f t="shared" si="4"/>
        <v>-80.389980436605782</v>
      </c>
      <c r="AG11">
        <f t="shared" si="4"/>
        <v>-45.116664733019761</v>
      </c>
      <c r="AH11">
        <f t="shared" si="5"/>
        <v>-1312.18862426795</v>
      </c>
      <c r="AI11">
        <f t="shared" si="6"/>
        <v>170.10433929454007</v>
      </c>
      <c r="AJ11">
        <f t="shared" si="7"/>
        <v>-4.1729122413917139</v>
      </c>
      <c r="AK11">
        <f t="shared" si="24"/>
        <v>5.0027472238171313</v>
      </c>
      <c r="AL11">
        <f t="shared" si="8"/>
        <v>170.93417427696548</v>
      </c>
      <c r="AN11">
        <f t="shared" si="9"/>
        <v>907.61392076447839</v>
      </c>
      <c r="AO11">
        <f t="shared" si="9"/>
        <v>-45.380696038223924</v>
      </c>
      <c r="AP11">
        <f t="shared" si="9"/>
        <v>-25.468667082487887</v>
      </c>
      <c r="AQ11">
        <f t="shared" si="9"/>
        <v>-740.73948991289603</v>
      </c>
      <c r="AR11">
        <f t="shared" si="9"/>
        <v>96.025067730870589</v>
      </c>
      <c r="AS11">
        <f t="shared" si="9"/>
        <v>-2.3556376179257175</v>
      </c>
      <c r="AT11">
        <f t="shared" si="9"/>
        <v>2.8240851644334519</v>
      </c>
      <c r="AU11">
        <f t="shared" si="9"/>
        <v>96.493515277378322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1781.824541160516</v>
      </c>
      <c r="P12">
        <f t="shared" si="22"/>
        <v>89.091227058025808</v>
      </c>
      <c r="Q12" s="4">
        <f t="shared" si="23"/>
        <v>50</v>
      </c>
      <c r="R12">
        <f t="shared" si="0"/>
        <v>500000</v>
      </c>
      <c r="S12">
        <f t="shared" si="1"/>
        <v>624.21730895095538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561.24129386968707</v>
      </c>
      <c r="AC12">
        <f t="shared" si="2"/>
        <v>555.98047686264181</v>
      </c>
      <c r="AE12">
        <f t="shared" si="3"/>
        <v>1587.0429157833837</v>
      </c>
      <c r="AF12">
        <f t="shared" si="4"/>
        <v>-79.352145789169199</v>
      </c>
      <c r="AG12">
        <f t="shared" si="4"/>
        <v>-44.534208591316478</v>
      </c>
      <c r="AH12">
        <f t="shared" si="5"/>
        <v>-1312.894943730875</v>
      </c>
      <c r="AI12">
        <f t="shared" si="6"/>
        <v>150.26161767202302</v>
      </c>
      <c r="AJ12">
        <f t="shared" si="7"/>
        <v>5.2608170070452616</v>
      </c>
      <c r="AK12">
        <f t="shared" si="24"/>
        <v>4.7585437468869731</v>
      </c>
      <c r="AL12">
        <f t="shared" si="8"/>
        <v>160.28097842595525</v>
      </c>
      <c r="AN12">
        <f t="shared" si="9"/>
        <v>851.69372093108552</v>
      </c>
      <c r="AO12">
        <f t="shared" si="9"/>
        <v>-42.584686046554282</v>
      </c>
      <c r="AP12">
        <f t="shared" si="9"/>
        <v>-23.899483401894635</v>
      </c>
      <c r="AQ12">
        <f t="shared" si="9"/>
        <v>-704.5709783253136</v>
      </c>
      <c r="AR12">
        <f t="shared" si="9"/>
        <v>80.638573157322909</v>
      </c>
      <c r="AS12">
        <f t="shared" si="9"/>
        <v>2.8232411154781119</v>
      </c>
      <c r="AT12">
        <f t="shared" si="9"/>
        <v>2.553693910664661</v>
      </c>
      <c r="AU12">
        <f t="shared" si="9"/>
        <v>86.01550818346567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1781.824541160516</v>
      </c>
      <c r="P13">
        <f t="shared" si="22"/>
        <v>89.091227058025808</v>
      </c>
      <c r="Q13" s="4">
        <f t="shared" si="23"/>
        <v>50</v>
      </c>
      <c r="R13">
        <f t="shared" si="0"/>
        <v>500000</v>
      </c>
      <c r="S13">
        <f t="shared" si="1"/>
        <v>615.7935863243041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555.98047686264181</v>
      </c>
      <c r="AC13">
        <f t="shared" si="2"/>
        <v>541.37371857018388</v>
      </c>
      <c r="AE13">
        <f t="shared" si="3"/>
        <v>1566.4875359381574</v>
      </c>
      <c r="AF13">
        <f t="shared" si="4"/>
        <v>-78.324376796907885</v>
      </c>
      <c r="AG13">
        <f t="shared" si="4"/>
        <v>-43.957401521641749</v>
      </c>
      <c r="AH13">
        <f t="shared" si="5"/>
        <v>-1314.6498376156626</v>
      </c>
      <c r="AI13">
        <f t="shared" si="6"/>
        <v>129.55592000394518</v>
      </c>
      <c r="AJ13">
        <f t="shared" si="7"/>
        <v>14.606758292457926</v>
      </c>
      <c r="AK13">
        <f t="shared" si="24"/>
        <v>4.0882872720077827</v>
      </c>
      <c r="AL13">
        <f t="shared" si="8"/>
        <v>148.25096556841089</v>
      </c>
      <c r="AN13">
        <f t="shared" si="9"/>
        <v>799.33686779270329</v>
      </c>
      <c r="AO13">
        <f t="shared" si="9"/>
        <v>-39.966843389635166</v>
      </c>
      <c r="AP13">
        <f t="shared" si="9"/>
        <v>-22.430291235973467</v>
      </c>
      <c r="AQ13">
        <f t="shared" si="9"/>
        <v>-670.83079777876742</v>
      </c>
      <c r="AR13">
        <f t="shared" si="9"/>
        <v>66.108935388327225</v>
      </c>
      <c r="AS13">
        <f t="shared" si="9"/>
        <v>7.4534397205439067</v>
      </c>
      <c r="AT13">
        <f t="shared" si="9"/>
        <v>2.0861441075471725</v>
      </c>
      <c r="AU13">
        <f t="shared" si="9"/>
        <v>75.648519216418308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1781.824541160516</v>
      </c>
      <c r="P14">
        <f t="shared" si="22"/>
        <v>89.091227058025808</v>
      </c>
      <c r="Q14" s="4">
        <f t="shared" si="23"/>
        <v>50</v>
      </c>
      <c r="R14">
        <f t="shared" si="0"/>
        <v>500000</v>
      </c>
      <c r="S14">
        <f t="shared" si="1"/>
        <v>596.58785617276408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541.37371857018388</v>
      </c>
      <c r="AC14">
        <f t="shared" si="2"/>
        <v>517.6717302089628</v>
      </c>
      <c r="AE14">
        <f t="shared" si="3"/>
        <v>1546.1263309460335</v>
      </c>
      <c r="AF14">
        <f t="shared" si="4"/>
        <v>-77.306316547301677</v>
      </c>
      <c r="AG14">
        <f t="shared" si="4"/>
        <v>-43.386043216663452</v>
      </c>
      <c r="AH14">
        <f t="shared" si="5"/>
        <v>-1317.8428976188195</v>
      </c>
      <c r="AI14">
        <f t="shared" si="6"/>
        <v>107.59107356324876</v>
      </c>
      <c r="AJ14">
        <f t="shared" si="7"/>
        <v>23.701988361221083</v>
      </c>
      <c r="AK14">
        <f t="shared" si="24"/>
        <v>3.6183487193440484</v>
      </c>
      <c r="AL14">
        <f t="shared" si="8"/>
        <v>134.91141064381389</v>
      </c>
      <c r="AN14">
        <f t="shared" si="9"/>
        <v>750.37767470528217</v>
      </c>
      <c r="AO14">
        <f t="shared" si="9"/>
        <v>-37.518883735264112</v>
      </c>
      <c r="AP14">
        <f t="shared" si="9"/>
        <v>-21.056441231204374</v>
      </c>
      <c r="AQ14">
        <f t="shared" si="9"/>
        <v>-639.58543965615786</v>
      </c>
      <c r="AR14">
        <f t="shared" si="9"/>
        <v>52.216910082655801</v>
      </c>
      <c r="AS14">
        <f t="shared" si="9"/>
        <v>11.503227489504237</v>
      </c>
      <c r="AT14">
        <f t="shared" si="9"/>
        <v>1.7560842500062126</v>
      </c>
      <c r="AU14">
        <f t="shared" si="9"/>
        <v>65.476221822166252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1781.824541160516</v>
      </c>
      <c r="P15">
        <f t="shared" si="22"/>
        <v>89.091227058025808</v>
      </c>
      <c r="Q15" s="4">
        <f t="shared" si="23"/>
        <v>50</v>
      </c>
      <c r="R15">
        <f t="shared" si="0"/>
        <v>500000</v>
      </c>
      <c r="S15">
        <f t="shared" si="1"/>
        <v>567.37324920230117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517.6717302089628</v>
      </c>
      <c r="AC15">
        <f t="shared" si="2"/>
        <v>485.89828620133858</v>
      </c>
      <c r="AE15">
        <f t="shared" si="3"/>
        <v>1525.9540207061805</v>
      </c>
      <c r="AF15">
        <f t="shared" si="4"/>
        <v>-76.297701035309032</v>
      </c>
      <c r="AG15">
        <f t="shared" si="4"/>
        <v>-42.819985510815641</v>
      </c>
      <c r="AH15">
        <f t="shared" si="5"/>
        <v>-1321.9727368117351</v>
      </c>
      <c r="AI15">
        <f t="shared" si="6"/>
        <v>84.863597348320582</v>
      </c>
      <c r="AJ15">
        <f t="shared" si="7"/>
        <v>31.773444007624221</v>
      </c>
      <c r="AK15">
        <f t="shared" si="24"/>
        <v>8.0660450045073215</v>
      </c>
      <c r="AL15">
        <f t="shared" si="8"/>
        <v>124.70308636045212</v>
      </c>
      <c r="AN15">
        <f t="shared" si="9"/>
        <v>704.04743529175994</v>
      </c>
      <c r="AO15">
        <f t="shared" si="9"/>
        <v>-35.202371764588001</v>
      </c>
      <c r="AP15">
        <f t="shared" si="9"/>
        <v>-19.756362622360349</v>
      </c>
      <c r="AQ15">
        <f t="shared" si="9"/>
        <v>-609.93418035440368</v>
      </c>
      <c r="AR15">
        <f t="shared" si="9"/>
        <v>39.154520550407902</v>
      </c>
      <c r="AS15">
        <f t="shared" si="9"/>
        <v>14.659689256955321</v>
      </c>
      <c r="AT15">
        <f t="shared" si="9"/>
        <v>3.721526481999256</v>
      </c>
      <c r="AU15">
        <f t="shared" si="9"/>
        <v>57.535736289362475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1781.824541160516</v>
      </c>
      <c r="P16">
        <f t="shared" si="22"/>
        <v>89.091227058025808</v>
      </c>
      <c r="Q16" s="4">
        <f t="shared" si="23"/>
        <v>50</v>
      </c>
      <c r="R16">
        <f t="shared" si="0"/>
        <v>500000</v>
      </c>
      <c r="S16">
        <f t="shared" si="1"/>
        <v>528.79876746846776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485.89828620133858</v>
      </c>
      <c r="AC16">
        <f t="shared" si="2"/>
        <v>446.92879301327639</v>
      </c>
      <c r="AE16">
        <f t="shared" si="3"/>
        <v>1505.9579192188467</v>
      </c>
      <c r="AF16">
        <f t="shared" si="4"/>
        <v>-75.297895960942341</v>
      </c>
      <c r="AG16">
        <f t="shared" si="4"/>
        <v>-42.258872420681911</v>
      </c>
      <c r="AH16">
        <f t="shared" si="5"/>
        <v>-1329.1323502557177</v>
      </c>
      <c r="AI16">
        <f t="shared" si="6"/>
        <v>59.26880058150482</v>
      </c>
      <c r="AJ16">
        <f t="shared" si="7"/>
        <v>38.969493188062188</v>
      </c>
      <c r="AK16">
        <f t="shared" si="24"/>
        <v>13.607563997160627</v>
      </c>
      <c r="AL16">
        <f t="shared" si="8"/>
        <v>111.84585776672763</v>
      </c>
      <c r="AN16">
        <f t="shared" si="9"/>
        <v>658.78600331819166</v>
      </c>
      <c r="AO16">
        <f t="shared" si="9"/>
        <v>-32.939300165909586</v>
      </c>
      <c r="AP16">
        <f t="shared" si="9"/>
        <v>-18.486275951983444</v>
      </c>
      <c r="AQ16">
        <f t="shared" si="9"/>
        <v>-581.43310495692174</v>
      </c>
      <c r="AR16">
        <f t="shared" si="9"/>
        <v>25.927322243376953</v>
      </c>
      <c r="AS16">
        <f t="shared" si="9"/>
        <v>17.047326715487216</v>
      </c>
      <c r="AT16">
        <f t="shared" si="9"/>
        <v>5.9526714433268593</v>
      </c>
      <c r="AU16">
        <f t="shared" si="9"/>
        <v>48.927320402191029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1781.824541160516</v>
      </c>
      <c r="P17">
        <f t="shared" si="22"/>
        <v>89.091227058025808</v>
      </c>
      <c r="Q17" s="4">
        <f t="shared" si="23"/>
        <v>50</v>
      </c>
      <c r="R17">
        <f t="shared" si="0"/>
        <v>500000</v>
      </c>
      <c r="S17">
        <f t="shared" si="1"/>
        <v>482.65862225009158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446.92879301327639</v>
      </c>
      <c r="AC17">
        <f t="shared" si="2"/>
        <v>402.55971596059089</v>
      </c>
      <c r="AE17">
        <f t="shared" si="3"/>
        <v>1486.1244534227346</v>
      </c>
      <c r="AF17">
        <f t="shared" si="4"/>
        <v>-74.306222671136737</v>
      </c>
      <c r="AG17">
        <f t="shared" si="4"/>
        <v>-41.702323070901535</v>
      </c>
      <c r="AH17">
        <f t="shared" si="5"/>
        <v>-1339.6062557356165</v>
      </c>
      <c r="AI17">
        <f t="shared" si="6"/>
        <v>30.509651945079895</v>
      </c>
      <c r="AJ17">
        <f t="shared" si="7"/>
        <v>44.369077052685498</v>
      </c>
      <c r="AK17">
        <f t="shared" si="24"/>
        <v>25.650708927955264</v>
      </c>
      <c r="AL17">
        <f t="shared" si="8"/>
        <v>100.52943792572066</v>
      </c>
      <c r="AN17">
        <f t="shared" si="9"/>
        <v>612.32908698737037</v>
      </c>
      <c r="AO17">
        <f t="shared" si="9"/>
        <v>-30.616454349368521</v>
      </c>
      <c r="AP17">
        <f t="shared" si="9"/>
        <v>-17.182642646412191</v>
      </c>
      <c r="AQ17">
        <f t="shared" si="9"/>
        <v>-551.95907288111061</v>
      </c>
      <c r="AR17">
        <f t="shared" si="9"/>
        <v>12.570917110479078</v>
      </c>
      <c r="AS17">
        <f t="shared" si="9"/>
        <v>18.281427493889037</v>
      </c>
      <c r="AT17">
        <f t="shared" si="9"/>
        <v>10.568882802687996</v>
      </c>
      <c r="AU17">
        <f t="shared" si="9"/>
        <v>41.421227407056108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1781.824541160516</v>
      </c>
      <c r="P18">
        <f t="shared" si="22"/>
        <v>89.091227058025808</v>
      </c>
      <c r="Q18" s="4">
        <f t="shared" si="23"/>
        <v>50</v>
      </c>
      <c r="R18">
        <f t="shared" si="0"/>
        <v>500000</v>
      </c>
      <c r="S18">
        <f t="shared" si="1"/>
        <v>430.45611999257278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402.55971596059089</v>
      </c>
      <c r="AC18">
        <f t="shared" si="2"/>
        <v>354.26733255128011</v>
      </c>
      <c r="AE18">
        <f t="shared" si="3"/>
        <v>1466.4496517838711</v>
      </c>
      <c r="AF18">
        <f t="shared" si="4"/>
        <v>-73.322482589193555</v>
      </c>
      <c r="AG18">
        <f t="shared" si="4"/>
        <v>-41.150226015765874</v>
      </c>
      <c r="AH18">
        <f t="shared" si="5"/>
        <v>-1350.7382442665009</v>
      </c>
      <c r="AI18">
        <f t="shared" si="6"/>
        <v>1.2386989124108823</v>
      </c>
      <c r="AJ18">
        <f t="shared" si="7"/>
        <v>48.292383409310787</v>
      </c>
      <c r="AK18">
        <f t="shared" si="24"/>
        <v>38.786836719353801</v>
      </c>
      <c r="AL18">
        <f t="shared" si="8"/>
        <v>88.31791904107547</v>
      </c>
      <c r="AN18">
        <f t="shared" si="9"/>
        <v>564.6411197128723</v>
      </c>
      <c r="AO18">
        <f t="shared" si="9"/>
        <v>-28.232055985643616</v>
      </c>
      <c r="AP18">
        <f t="shared" si="9"/>
        <v>-15.844464667242635</v>
      </c>
      <c r="AQ18">
        <f t="shared" si="9"/>
        <v>-520.08765098335766</v>
      </c>
      <c r="AR18">
        <f t="shared" si="9"/>
        <v>0.47694807662846372</v>
      </c>
      <c r="AS18">
        <f t="shared" si="9"/>
        <v>18.594477763806228</v>
      </c>
      <c r="AT18">
        <f t="shared" si="9"/>
        <v>14.934466306903287</v>
      </c>
      <c r="AU18">
        <f t="shared" si="9"/>
        <v>34.005892147337981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1781.824541160516</v>
      </c>
      <c r="P19">
        <f t="shared" si="22"/>
        <v>89.091227058025808</v>
      </c>
      <c r="Q19" s="4">
        <f t="shared" si="23"/>
        <v>50</v>
      </c>
      <c r="R19">
        <f t="shared" si="0"/>
        <v>500000</v>
      </c>
      <c r="S19">
        <f t="shared" si="1"/>
        <v>369.42722683463546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354.26733255128011</v>
      </c>
      <c r="AC19">
        <f t="shared" si="2"/>
        <v>299.99198131604726</v>
      </c>
      <c r="AE19">
        <f t="shared" si="3"/>
        <v>1446.9238746703688</v>
      </c>
      <c r="AF19">
        <f t="shared" si="4"/>
        <v>-72.346193733518447</v>
      </c>
      <c r="AG19">
        <f t="shared" si="4"/>
        <v>-40.602310756365952</v>
      </c>
      <c r="AH19">
        <f t="shared" si="5"/>
        <v>-1364.1299924226387</v>
      </c>
      <c r="AI19">
        <f t="shared" si="6"/>
        <v>-30.154622242154346</v>
      </c>
      <c r="AJ19">
        <f t="shared" si="7"/>
        <v>54.275351235232847</v>
      </c>
      <c r="AK19">
        <f t="shared" si="24"/>
        <v>38.55324380078531</v>
      </c>
      <c r="AL19">
        <f t="shared" si="8"/>
        <v>62.673972793863811</v>
      </c>
      <c r="AN19">
        <f t="shared" si="9"/>
        <v>519.02638643925411</v>
      </c>
      <c r="AO19">
        <f t="shared" si="9"/>
        <v>-25.951319321962711</v>
      </c>
      <c r="AP19">
        <f t="shared" si="9"/>
        <v>-14.564463965155859</v>
      </c>
      <c r="AQ19">
        <f t="shared" si="9"/>
        <v>-489.32737443552577</v>
      </c>
      <c r="AR19">
        <f t="shared" si="9"/>
        <v>-10.816771283390203</v>
      </c>
      <c r="AS19">
        <f t="shared" si="9"/>
        <v>19.469123370959544</v>
      </c>
      <c r="AT19">
        <f t="shared" si="9"/>
        <v>13.829442699597303</v>
      </c>
      <c r="AU19">
        <f t="shared" si="9"/>
        <v>22.481794787166642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1781.824541160516</v>
      </c>
      <c r="P20">
        <f t="shared" si="22"/>
        <v>89.091227058025808</v>
      </c>
      <c r="Q20" s="4">
        <f t="shared" si="23"/>
        <v>50</v>
      </c>
      <c r="R20">
        <f t="shared" si="0"/>
        <v>500000</v>
      </c>
      <c r="S20">
        <f t="shared" si="1"/>
        <v>287.86108882769724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299.99198131604726</v>
      </c>
      <c r="AC20">
        <f t="shared" si="2"/>
        <v>230.62487173177306</v>
      </c>
      <c r="AE20">
        <f t="shared" si="3"/>
        <v>1427.53943552141</v>
      </c>
      <c r="AF20">
        <f t="shared" si="4"/>
        <v>-71.376971776070505</v>
      </c>
      <c r="AG20">
        <f t="shared" si="4"/>
        <v>-40.058361599162915</v>
      </c>
      <c r="AH20">
        <f t="shared" si="5"/>
        <v>-1379.2604963937513</v>
      </c>
      <c r="AI20">
        <f t="shared" si="6"/>
        <v>-63.156394247574781</v>
      </c>
      <c r="AJ20">
        <f t="shared" si="7"/>
        <v>69.367109584274203</v>
      </c>
      <c r="AK20">
        <f t="shared" si="24"/>
        <v>7.1214641137639632</v>
      </c>
      <c r="AL20">
        <f t="shared" si="8"/>
        <v>13.332179450463386</v>
      </c>
      <c r="AN20">
        <f t="shared" si="9"/>
        <v>485.69950672496202</v>
      </c>
      <c r="AO20">
        <f t="shared" si="9"/>
        <v>-24.284975336248102</v>
      </c>
      <c r="AP20">
        <f t="shared" si="9"/>
        <v>-13.629274249658224</v>
      </c>
      <c r="AQ20">
        <f t="shared" si="9"/>
        <v>-469.27330066996535</v>
      </c>
      <c r="AR20">
        <f t="shared" si="9"/>
        <v>-21.488043530909685</v>
      </c>
      <c r="AS20">
        <f t="shared" si="9"/>
        <v>23.601148990824544</v>
      </c>
      <c r="AT20">
        <f t="shared" si="9"/>
        <v>2.422974470019676</v>
      </c>
      <c r="AU20">
        <f t="shared" si="9"/>
        <v>4.5360799299345338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1781.824541160516</v>
      </c>
      <c r="P21">
        <f t="shared" si="22"/>
        <v>89.091227058025808</v>
      </c>
      <c r="Q21" s="4">
        <f t="shared" si="23"/>
        <v>50</v>
      </c>
      <c r="R21">
        <f t="shared" si="0"/>
        <v>500000</v>
      </c>
      <c r="S21">
        <f t="shared" si="1"/>
        <v>192.66234221578915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230.62487173177306</v>
      </c>
      <c r="AC21">
        <f t="shared" si="2"/>
        <v>152.27235541505797</v>
      </c>
      <c r="AE21">
        <f t="shared" si="3"/>
        <v>1408.2805009967906</v>
      </c>
      <c r="AF21">
        <f t="shared" si="4"/>
        <v>-70.414025049839537</v>
      </c>
      <c r="AG21">
        <f t="shared" si="4"/>
        <v>-39.517934242828609</v>
      </c>
      <c r="AH21">
        <f t="shared" si="5"/>
        <v>-1398.4374034267773</v>
      </c>
      <c r="AI21">
        <f t="shared" si="6"/>
        <v>-100.08886172265488</v>
      </c>
      <c r="AJ21">
        <f t="shared" si="7"/>
        <v>78.352516316715082</v>
      </c>
      <c r="AK21">
        <f t="shared" si="24"/>
        <v>2.5095861562859589</v>
      </c>
      <c r="AL21">
        <f t="shared" si="8"/>
        <v>-19.226759249653842</v>
      </c>
      <c r="AN21">
        <f t="shared" si="9"/>
        <v>455.76613210285893</v>
      </c>
      <c r="AO21">
        <f t="shared" si="9"/>
        <v>-22.788306605142949</v>
      </c>
      <c r="AP21">
        <f t="shared" si="9"/>
        <v>-12.789310102497943</v>
      </c>
      <c r="AQ21">
        <f t="shared" si="9"/>
        <v>-452.58058028685309</v>
      </c>
      <c r="AR21">
        <f t="shared" si="9"/>
        <v>-32.392064891635016</v>
      </c>
      <c r="AS21">
        <f t="shared" si="9"/>
        <v>25.35746484945243</v>
      </c>
      <c r="AT21">
        <f t="shared" si="9"/>
        <v>0.8121850546249515</v>
      </c>
      <c r="AU21">
        <f t="shared" si="9"/>
        <v>-6.22241498755763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1781.824541160516</v>
      </c>
      <c r="P22">
        <f t="shared" si="22"/>
        <v>89.091227058025808</v>
      </c>
      <c r="Q22" s="4">
        <f t="shared" si="23"/>
        <v>50</v>
      </c>
      <c r="R22">
        <f t="shared" si="0"/>
        <v>500000</v>
      </c>
      <c r="S22">
        <f t="shared" si="1"/>
        <v>93.972484695188967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152.27235541505797</v>
      </c>
      <c r="AC22">
        <f t="shared" si="2"/>
        <v>73.261944904300378</v>
      </c>
      <c r="AE22">
        <f t="shared" si="3"/>
        <v>1389.1292944637353</v>
      </c>
      <c r="AF22">
        <f t="shared" si="4"/>
        <v>-69.45646472318677</v>
      </c>
      <c r="AG22">
        <f t="shared" si="4"/>
        <v>-38.980529855060389</v>
      </c>
      <c r="AH22">
        <f t="shared" si="5"/>
        <v>-1422.250453399402</v>
      </c>
      <c r="AI22">
        <f t="shared" si="6"/>
        <v>-141.55815351391402</v>
      </c>
      <c r="AJ22">
        <f t="shared" si="7"/>
        <v>79.010410510757595</v>
      </c>
      <c r="AK22">
        <f t="shared" si="24"/>
        <v>30.910848888267736</v>
      </c>
      <c r="AL22">
        <f t="shared" si="8"/>
        <v>-31.63689411488869</v>
      </c>
      <c r="AN22">
        <f t="shared" si="9"/>
        <v>420.15716679662819</v>
      </c>
      <c r="AO22">
        <f t="shared" si="9"/>
        <v>-21.007858339831412</v>
      </c>
      <c r="AP22">
        <f t="shared" si="9"/>
        <v>-11.790082499452406</v>
      </c>
      <c r="AQ22">
        <f t="shared" si="9"/>
        <v>-430.17501924196358</v>
      </c>
      <c r="AR22">
        <f t="shared" si="9"/>
        <v>-42.815793284619254</v>
      </c>
      <c r="AS22">
        <f t="shared" si="9"/>
        <v>23.897552488412433</v>
      </c>
      <c r="AT22">
        <f t="shared" si="9"/>
        <v>9.3493202856880124</v>
      </c>
      <c r="AU22">
        <f t="shared" si="9"/>
        <v>-9.5689205105188044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1781.824541160516</v>
      </c>
      <c r="P23">
        <f t="shared" si="22"/>
        <v>89.091227058025808</v>
      </c>
      <c r="Q23" s="4">
        <f t="shared" si="23"/>
        <v>50</v>
      </c>
      <c r="R23">
        <f t="shared" si="0"/>
        <v>500000</v>
      </c>
      <c r="S23">
        <f t="shared" si="1"/>
        <v>95.279432673166809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73.261944904300378</v>
      </c>
      <c r="AC23">
        <f t="shared" si="2"/>
        <v>73.261944904300378</v>
      </c>
      <c r="AE23">
        <f t="shared" si="3"/>
        <v>1370.0746079315761</v>
      </c>
      <c r="AF23">
        <f t="shared" si="4"/>
        <v>-68.503730396578817</v>
      </c>
      <c r="AG23">
        <f t="shared" si="4"/>
        <v>-38.445833927038521</v>
      </c>
      <c r="AH23">
        <f t="shared" si="5"/>
        <v>-1448.9062947125944</v>
      </c>
      <c r="AI23">
        <f t="shared" si="6"/>
        <v>-185.78125110463588</v>
      </c>
      <c r="AJ23">
        <f t="shared" si="7"/>
        <v>0</v>
      </c>
      <c r="AK23">
        <f t="shared" si="24"/>
        <v>96.238297570750845</v>
      </c>
      <c r="AL23">
        <f t="shared" si="8"/>
        <v>-89.54295353388504</v>
      </c>
      <c r="AN23">
        <f t="shared" si="9"/>
        <v>375.39076994263866</v>
      </c>
      <c r="AO23">
        <f t="shared" si="9"/>
        <v>-18.769538497131936</v>
      </c>
      <c r="AP23">
        <f t="shared" si="9"/>
        <v>-10.533887071118231</v>
      </c>
      <c r="AQ23">
        <f t="shared" si="9"/>
        <v>-396.99009557445953</v>
      </c>
      <c r="AR23">
        <f t="shared" si="9"/>
        <v>-50.902751200071087</v>
      </c>
      <c r="AS23">
        <f t="shared" si="9"/>
        <v>0</v>
      </c>
      <c r="AT23">
        <f t="shared" si="9"/>
        <v>26.368614098756566</v>
      </c>
      <c r="AU23">
        <f t="shared" si="9"/>
        <v>-24.534137101314517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8">
        <f t="shared" ref="AN25:AU25" si="25">SUM(AN3:AN23)</f>
        <v>17011.975037536231</v>
      </c>
      <c r="AO25" s="8">
        <f t="shared" si="25"/>
        <v>-2186.9671577471991</v>
      </c>
      <c r="AP25" s="8">
        <f t="shared" si="25"/>
        <v>-827.3751467823032</v>
      </c>
      <c r="AQ25" s="8">
        <f t="shared" si="25"/>
        <v>-14090.048637022328</v>
      </c>
      <c r="AR25" s="8">
        <f t="shared" si="25"/>
        <v>-92.415904015597903</v>
      </c>
      <c r="AS25" s="8">
        <f t="shared" si="25"/>
        <v>-262.38033994600153</v>
      </c>
      <c r="AT25" s="8">
        <f t="shared" si="25"/>
        <v>354.79624396159869</v>
      </c>
      <c r="AU25" s="9">
        <f t="shared" si="25"/>
        <v>-3.836930773104541E-13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37944-9ABF-4190-8B1D-AC0C95569582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2093.8543494130208</v>
      </c>
      <c r="K3">
        <v>1</v>
      </c>
      <c r="L3" s="2">
        <v>0</v>
      </c>
      <c r="O3">
        <f>$C$3</f>
        <v>2093.8543494130208</v>
      </c>
      <c r="P3">
        <f>O3*B5</f>
        <v>1675.0834795304168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2093.8543494130208</v>
      </c>
      <c r="AF3">
        <f t="shared" ref="AF3:AG23" si="4">-$Z3*P3</f>
        <v>-1675.0834795304168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18.770869882604075</v>
      </c>
      <c r="AJ3">
        <f t="shared" ref="AJ3:AJ23" si="7">AB3-AC3</f>
        <v>0</v>
      </c>
      <c r="AL3">
        <f t="shared" ref="AL3:AL23" si="8">SUM(AI3:AK3)</f>
        <v>18.770869882604075</v>
      </c>
      <c r="AN3">
        <f t="shared" ref="AN3:AU23" si="9">AE3*$K3</f>
        <v>2093.8543494130208</v>
      </c>
      <c r="AO3">
        <f t="shared" si="9"/>
        <v>-1675.0834795304168</v>
      </c>
      <c r="AP3">
        <f t="shared" si="9"/>
        <v>-400</v>
      </c>
      <c r="AQ3">
        <f t="shared" si="9"/>
        <v>0</v>
      </c>
      <c r="AR3">
        <f t="shared" si="9"/>
        <v>18.770869882604075</v>
      </c>
      <c r="AS3">
        <f t="shared" si="9"/>
        <v>0</v>
      </c>
      <c r="AT3">
        <f t="shared" si="9"/>
        <v>0</v>
      </c>
      <c r="AU3">
        <f t="shared" si="9"/>
        <v>18.770869882604075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-318.24453116955374</v>
      </c>
      <c r="AK4">
        <f>H4*SUM(AB4, AE4:AF4)</f>
        <v>0</v>
      </c>
      <c r="AL4">
        <f t="shared" si="8"/>
        <v>-1817.2445311695537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-298.5688443283176</v>
      </c>
      <c r="AT4">
        <f t="shared" si="9"/>
        <v>0</v>
      </c>
      <c r="AU4">
        <f t="shared" si="9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2093.8543494130208</v>
      </c>
      <c r="P5">
        <f t="shared" ref="P5:P23" si="22">O5*$C$5</f>
        <v>104.69271747065105</v>
      </c>
      <c r="Q5" s="4">
        <f t="shared" ref="Q5:Q23" si="23">$C$8</f>
        <v>50</v>
      </c>
      <c r="R5">
        <f t="shared" si="0"/>
        <v>500000</v>
      </c>
      <c r="S5">
        <f t="shared" si="1"/>
        <v>633.00207486471527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318.24453116955374</v>
      </c>
      <c r="AC5">
        <f t="shared" si="2"/>
        <v>616.62288342222746</v>
      </c>
      <c r="AE5">
        <f t="shared" si="3"/>
        <v>2039.6749989755815</v>
      </c>
      <c r="AF5">
        <f t="shared" si="4"/>
        <v>-101.98374994877908</v>
      </c>
      <c r="AG5">
        <f t="shared" si="4"/>
        <v>-48.706229245300001</v>
      </c>
      <c r="AH5">
        <f t="shared" si="5"/>
        <v>-1503.697547</v>
      </c>
      <c r="AI5">
        <f t="shared" si="6"/>
        <v>385.2874727815024</v>
      </c>
      <c r="AJ5">
        <f t="shared" si="7"/>
        <v>-298.37835225267372</v>
      </c>
      <c r="AK5">
        <f>H5*SUM(AB5, AE5:AF5)</f>
        <v>194.91285140896522</v>
      </c>
      <c r="AL5">
        <f t="shared" si="8"/>
        <v>281.82197193779393</v>
      </c>
      <c r="AN5">
        <f t="shared" si="9"/>
        <v>1761.3868653105533</v>
      </c>
      <c r="AO5">
        <f t="shared" si="9"/>
        <v>-88.069343265527664</v>
      </c>
      <c r="AP5">
        <f t="shared" si="9"/>
        <v>-42.060873665934082</v>
      </c>
      <c r="AQ5">
        <f t="shared" si="9"/>
        <v>-1298.5368306302444</v>
      </c>
      <c r="AR5">
        <f t="shared" si="9"/>
        <v>332.71981774884722</v>
      </c>
      <c r="AS5">
        <f t="shared" si="9"/>
        <v>-257.66835932921924</v>
      </c>
      <c r="AT5">
        <f t="shared" si="9"/>
        <v>168.31943153904837</v>
      </c>
      <c r="AU5">
        <f t="shared" si="9"/>
        <v>243.37088995867637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2093.8543494130208</v>
      </c>
      <c r="P6">
        <f t="shared" si="22"/>
        <v>104.69271747065105</v>
      </c>
      <c r="Q6" s="4">
        <f t="shared" si="23"/>
        <v>50</v>
      </c>
      <c r="R6">
        <f t="shared" si="0"/>
        <v>500000</v>
      </c>
      <c r="S6">
        <f t="shared" si="1"/>
        <v>925.66583140252817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616.62288342222746</v>
      </c>
      <c r="AC6">
        <f t="shared" si="2"/>
        <v>889.89778556780584</v>
      </c>
      <c r="AE6">
        <f t="shared" si="3"/>
        <v>2012.9470977890055</v>
      </c>
      <c r="AF6">
        <f t="shared" si="4"/>
        <v>-100.64735488945028</v>
      </c>
      <c r="AG6">
        <f t="shared" si="4"/>
        <v>-48.067982817269588</v>
      </c>
      <c r="AH6">
        <f t="shared" si="5"/>
        <v>-1511.8413557741119</v>
      </c>
      <c r="AI6">
        <f t="shared" si="6"/>
        <v>352.39040430817363</v>
      </c>
      <c r="AJ6">
        <f t="shared" si="7"/>
        <v>-273.27490214557838</v>
      </c>
      <c r="AK6">
        <f>H6*SUM(AB6, AE6:AF6)</f>
        <v>275.14678174380998</v>
      </c>
      <c r="AL6">
        <f t="shared" si="8"/>
        <v>354.26228390640523</v>
      </c>
      <c r="AN6">
        <f t="shared" si="9"/>
        <v>1567.7359774779256</v>
      </c>
      <c r="AO6">
        <f t="shared" si="9"/>
        <v>-78.386798873896282</v>
      </c>
      <c r="AP6">
        <f t="shared" si="9"/>
        <v>-37.436605318737087</v>
      </c>
      <c r="AQ6">
        <f t="shared" si="9"/>
        <v>-1177.4616870405789</v>
      </c>
      <c r="AR6">
        <f t="shared" si="9"/>
        <v>274.45088624471322</v>
      </c>
      <c r="AS6">
        <f t="shared" si="9"/>
        <v>-212.83365882091826</v>
      </c>
      <c r="AT6">
        <f t="shared" si="9"/>
        <v>214.2915277310739</v>
      </c>
      <c r="AU6">
        <f t="shared" si="9"/>
        <v>275.90875515486886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2093.8543494130208</v>
      </c>
      <c r="P7">
        <f t="shared" si="22"/>
        <v>104.69271747065105</v>
      </c>
      <c r="Q7" s="4">
        <f t="shared" si="23"/>
        <v>50</v>
      </c>
      <c r="R7">
        <f t="shared" si="0"/>
        <v>500000</v>
      </c>
      <c r="S7">
        <f t="shared" si="1"/>
        <v>1166.7270166614599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889.89778556780584</v>
      </c>
      <c r="AC7">
        <f t="shared" si="2"/>
        <v>1106.8722285690765</v>
      </c>
      <c r="AE7">
        <f t="shared" si="3"/>
        <v>1986.4365845111242</v>
      </c>
      <c r="AF7">
        <f t="shared" si="4"/>
        <v>-99.321829225556215</v>
      </c>
      <c r="AG7">
        <f t="shared" si="4"/>
        <v>-47.434927483566149</v>
      </c>
      <c r="AH7">
        <f t="shared" si="5"/>
        <v>-1523.7550553074461</v>
      </c>
      <c r="AI7">
        <f t="shared" si="6"/>
        <v>315.92477249455578</v>
      </c>
      <c r="AJ7">
        <f t="shared" si="7"/>
        <v>-216.97444300127063</v>
      </c>
      <c r="AK7">
        <f>H7*SUM(AB7, AE7:AF7)</f>
        <v>290.75321302734829</v>
      </c>
      <c r="AL7">
        <f t="shared" si="8"/>
        <v>389.70354252063345</v>
      </c>
      <c r="AN7">
        <f t="shared" si="9"/>
        <v>1400.4606632158425</v>
      </c>
      <c r="AO7">
        <f t="shared" si="9"/>
        <v>-70.023033160792124</v>
      </c>
      <c r="AP7">
        <f t="shared" si="9"/>
        <v>-33.442170025065018</v>
      </c>
      <c r="AQ7">
        <f t="shared" si="9"/>
        <v>-1074.2648579740796</v>
      </c>
      <c r="AR7">
        <f t="shared" si="9"/>
        <v>222.73060205590573</v>
      </c>
      <c r="AS7">
        <f t="shared" si="9"/>
        <v>-152.96948048368256</v>
      </c>
      <c r="AT7">
        <f t="shared" si="9"/>
        <v>204.98436281499983</v>
      </c>
      <c r="AU7">
        <f t="shared" si="9"/>
        <v>274.74548438722297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2093.8543494130208</v>
      </c>
      <c r="P8">
        <f t="shared" si="22"/>
        <v>104.69271747065105</v>
      </c>
      <c r="Q8" s="4">
        <f t="shared" si="23"/>
        <v>50</v>
      </c>
      <c r="R8">
        <f t="shared" si="0"/>
        <v>500000</v>
      </c>
      <c r="S8">
        <f t="shared" si="1"/>
        <v>1335.6662562080292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1106.8722285690765</v>
      </c>
      <c r="AC8">
        <f t="shared" si="2"/>
        <v>1250.3689122190735</v>
      </c>
      <c r="AE8">
        <f t="shared" si="3"/>
        <v>1960.1381505687816</v>
      </c>
      <c r="AF8">
        <f t="shared" si="4"/>
        <v>-98.006907528439086</v>
      </c>
      <c r="AG8">
        <f t="shared" si="4"/>
        <v>-46.806936478611213</v>
      </c>
      <c r="AH8">
        <f t="shared" si="5"/>
        <v>-1536.4173011927076</v>
      </c>
      <c r="AI8">
        <f t="shared" si="6"/>
        <v>278.90700536902364</v>
      </c>
      <c r="AJ8">
        <f t="shared" si="7"/>
        <v>-143.49668364999707</v>
      </c>
      <c r="AK8">
        <f t="shared" ref="AK8:AK23" si="24">H8*SUM(AB8:AB8, AE8:AF8)</f>
        <v>215.25275169168287</v>
      </c>
      <c r="AL8">
        <f t="shared" si="8"/>
        <v>350.66307341070944</v>
      </c>
      <c r="AN8">
        <f t="shared" si="9"/>
        <v>1288.5034633990936</v>
      </c>
      <c r="AO8">
        <f t="shared" si="9"/>
        <v>-64.425173169954689</v>
      </c>
      <c r="AP8">
        <f t="shared" si="9"/>
        <v>-30.768698495201093</v>
      </c>
      <c r="AQ8">
        <f t="shared" si="9"/>
        <v>-1009.9691255122198</v>
      </c>
      <c r="AR8">
        <f t="shared" si="9"/>
        <v>183.34046622171803</v>
      </c>
      <c r="AS8">
        <f t="shared" si="9"/>
        <v>-94.328031835742422</v>
      </c>
      <c r="AT8">
        <f t="shared" si="9"/>
        <v>141.49712660836562</v>
      </c>
      <c r="AU8">
        <f t="shared" si="9"/>
        <v>230.5095609943412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2093.8543494130208</v>
      </c>
      <c r="P9">
        <f t="shared" si="22"/>
        <v>104.69271747065105</v>
      </c>
      <c r="Q9" s="4">
        <f t="shared" si="23"/>
        <v>50</v>
      </c>
      <c r="R9">
        <f t="shared" si="0"/>
        <v>500000</v>
      </c>
      <c r="S9">
        <f t="shared" si="1"/>
        <v>1453.1558933779772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1250.3689122190735</v>
      </c>
      <c r="AC9">
        <f t="shared" si="2"/>
        <v>1342.2423782563383</v>
      </c>
      <c r="AE9">
        <f t="shared" si="3"/>
        <v>1934.0389110939582</v>
      </c>
      <c r="AF9">
        <f t="shared" si="4"/>
        <v>-96.701945554697915</v>
      </c>
      <c r="AG9">
        <f t="shared" si="4"/>
        <v>-46.183702119398504</v>
      </c>
      <c r="AH9">
        <f t="shared" si="5"/>
        <v>-1551.6499442659617</v>
      </c>
      <c r="AI9">
        <f t="shared" si="6"/>
        <v>239.50331915390007</v>
      </c>
      <c r="AJ9">
        <f t="shared" si="7"/>
        <v>-91.873466037264734</v>
      </c>
      <c r="AK9">
        <f t="shared" si="24"/>
        <v>161.17824681898503</v>
      </c>
      <c r="AL9">
        <f t="shared" si="8"/>
        <v>308.80809993562036</v>
      </c>
      <c r="AN9">
        <f t="shared" si="9"/>
        <v>1208.2750805777748</v>
      </c>
      <c r="AO9">
        <f t="shared" si="9"/>
        <v>-60.413754028888746</v>
      </c>
      <c r="AP9">
        <f t="shared" si="9"/>
        <v>-28.852892296842324</v>
      </c>
      <c r="AQ9">
        <f t="shared" si="9"/>
        <v>-969.38068344033104</v>
      </c>
      <c r="AR9">
        <f t="shared" si="9"/>
        <v>149.62775081171281</v>
      </c>
      <c r="AS9">
        <f t="shared" si="9"/>
        <v>-57.397200719371966</v>
      </c>
      <c r="AT9">
        <f t="shared" si="9"/>
        <v>100.69479887167199</v>
      </c>
      <c r="AU9">
        <f t="shared" si="9"/>
        <v>192.92534896401284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2093.8543494130208</v>
      </c>
      <c r="P10">
        <f t="shared" si="22"/>
        <v>104.69271747065105</v>
      </c>
      <c r="Q10" s="4">
        <f t="shared" si="23"/>
        <v>50</v>
      </c>
      <c r="R10">
        <f t="shared" si="0"/>
        <v>500000</v>
      </c>
      <c r="S10">
        <f t="shared" si="1"/>
        <v>1543.0438935707857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1342.2423782563383</v>
      </c>
      <c r="AC10">
        <f t="shared" si="2"/>
        <v>1406.1752540492344</v>
      </c>
      <c r="AE10">
        <f t="shared" si="3"/>
        <v>1908.1285918020326</v>
      </c>
      <c r="AF10">
        <f t="shared" si="4"/>
        <v>-95.406429590101638</v>
      </c>
      <c r="AG10">
        <f t="shared" si="4"/>
        <v>-45.564979062104925</v>
      </c>
      <c r="AH10">
        <f t="shared" si="5"/>
        <v>-1568.8603609959671</v>
      </c>
      <c r="AI10">
        <f t="shared" si="6"/>
        <v>198.29682215385901</v>
      </c>
      <c r="AJ10">
        <f t="shared" si="7"/>
        <v>-63.932875792896084</v>
      </c>
      <c r="AK10">
        <f t="shared" si="24"/>
        <v>165.63563837458415</v>
      </c>
      <c r="AL10">
        <f t="shared" si="8"/>
        <v>299.99958473554705</v>
      </c>
      <c r="AN10">
        <f t="shared" si="9"/>
        <v>1132.6250064829212</v>
      </c>
      <c r="AO10">
        <f t="shared" si="9"/>
        <v>-56.631250324146066</v>
      </c>
      <c r="AP10">
        <f t="shared" si="9"/>
        <v>-27.046413395478886</v>
      </c>
      <c r="AQ10">
        <f t="shared" si="9"/>
        <v>-931.24251907243104</v>
      </c>
      <c r="AR10">
        <f t="shared" si="9"/>
        <v>117.70482369086525</v>
      </c>
      <c r="AS10">
        <f t="shared" si="9"/>
        <v>-37.949210640471044</v>
      </c>
      <c r="AT10">
        <f t="shared" si="9"/>
        <v>98.317831824240017</v>
      </c>
      <c r="AU10">
        <f t="shared" si="9"/>
        <v>178.07344487463419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7">
        <f>AU25</f>
        <v>6.8212102632969618E-13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2093.8543494130208</v>
      </c>
      <c r="P11">
        <f t="shared" si="22"/>
        <v>104.69271747065105</v>
      </c>
      <c r="Q11" s="4">
        <f t="shared" si="23"/>
        <v>50</v>
      </c>
      <c r="R11">
        <f t="shared" si="0"/>
        <v>500000</v>
      </c>
      <c r="S11">
        <f t="shared" si="1"/>
        <v>1602.9902943163149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1406.1752540492344</v>
      </c>
      <c r="AC11">
        <f t="shared" si="2"/>
        <v>1441.0966720017959</v>
      </c>
      <c r="AE11">
        <f t="shared" si="3"/>
        <v>1882.3860289700312</v>
      </c>
      <c r="AF11">
        <f t="shared" si="4"/>
        <v>-94.119301448501574</v>
      </c>
      <c r="AG11">
        <f t="shared" si="4"/>
        <v>-44.950261929578069</v>
      </c>
      <c r="AH11">
        <f t="shared" si="5"/>
        <v>-1590.673419058083</v>
      </c>
      <c r="AI11">
        <f t="shared" si="6"/>
        <v>152.64304653386853</v>
      </c>
      <c r="AJ11">
        <f t="shared" si="7"/>
        <v>-34.921417952561569</v>
      </c>
      <c r="AK11">
        <f t="shared" si="24"/>
        <v>164.51376205089437</v>
      </c>
      <c r="AL11">
        <f t="shared" si="8"/>
        <v>282.2353906322013</v>
      </c>
      <c r="AN11">
        <f t="shared" si="9"/>
        <v>1062.6198407232143</v>
      </c>
      <c r="AO11">
        <f t="shared" si="9"/>
        <v>-53.130992036160727</v>
      </c>
      <c r="AP11">
        <f t="shared" si="9"/>
        <v>-25.37473155716641</v>
      </c>
      <c r="AQ11">
        <f t="shared" si="9"/>
        <v>-897.94606907861908</v>
      </c>
      <c r="AR11">
        <f t="shared" si="9"/>
        <v>86.168048051268201</v>
      </c>
      <c r="AS11">
        <f t="shared" si="9"/>
        <v>-19.713380258609305</v>
      </c>
      <c r="AT11">
        <f t="shared" si="9"/>
        <v>92.869148483295163</v>
      </c>
      <c r="AU11">
        <f t="shared" si="9"/>
        <v>159.32381627595404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2093.8543494130208</v>
      </c>
      <c r="P12">
        <f t="shared" si="22"/>
        <v>104.69271747065105</v>
      </c>
      <c r="Q12" s="4">
        <f t="shared" si="23"/>
        <v>50</v>
      </c>
      <c r="R12">
        <f t="shared" si="0"/>
        <v>500000</v>
      </c>
      <c r="S12">
        <f t="shared" si="1"/>
        <v>1633.0183207752552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1441.0966720017959</v>
      </c>
      <c r="AC12">
        <f t="shared" si="2"/>
        <v>1448.12744164371</v>
      </c>
      <c r="AE12">
        <f t="shared" si="3"/>
        <v>1856.7874613620675</v>
      </c>
      <c r="AF12">
        <f t="shared" si="4"/>
        <v>-92.839373068103384</v>
      </c>
      <c r="AG12">
        <f t="shared" si="4"/>
        <v>-44.33898331759773</v>
      </c>
      <c r="AH12">
        <f t="shared" si="5"/>
        <v>-1617.7599268455147</v>
      </c>
      <c r="AI12">
        <f t="shared" si="6"/>
        <v>101.84917813085167</v>
      </c>
      <c r="AJ12">
        <f t="shared" si="7"/>
        <v>-7.0307696419140484</v>
      </c>
      <c r="AK12">
        <f t="shared" si="24"/>
        <v>166.34182305934996</v>
      </c>
      <c r="AL12">
        <f t="shared" si="8"/>
        <v>261.16023154828758</v>
      </c>
      <c r="AN12">
        <f t="shared" si="9"/>
        <v>996.4533449084696</v>
      </c>
      <c r="AO12">
        <f t="shared" si="9"/>
        <v>-49.822667245423489</v>
      </c>
      <c r="AP12">
        <f t="shared" si="9"/>
        <v>-23.794714880426373</v>
      </c>
      <c r="AQ12">
        <f t="shared" si="9"/>
        <v>-868.17814311476286</v>
      </c>
      <c r="AR12">
        <f t="shared" si="9"/>
        <v>54.657819667856906</v>
      </c>
      <c r="AS12">
        <f t="shared" si="9"/>
        <v>-3.7730941600752561</v>
      </c>
      <c r="AT12">
        <f t="shared" si="9"/>
        <v>89.268087723983726</v>
      </c>
      <c r="AU12">
        <f t="shared" si="9"/>
        <v>140.15281323176538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2093.8543494130208</v>
      </c>
      <c r="P13">
        <f t="shared" si="22"/>
        <v>104.69271747065105</v>
      </c>
      <c r="Q13" s="4">
        <f t="shared" si="23"/>
        <v>50</v>
      </c>
      <c r="R13">
        <f t="shared" si="0"/>
        <v>500000</v>
      </c>
      <c r="S13">
        <f t="shared" si="1"/>
        <v>1632.5662642217439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1448.12744164371</v>
      </c>
      <c r="AC13">
        <f t="shared" si="2"/>
        <v>1427.8681017633235</v>
      </c>
      <c r="AE13">
        <f t="shared" si="3"/>
        <v>1831.317907754564</v>
      </c>
      <c r="AF13">
        <f t="shared" si="4"/>
        <v>-91.565895387728204</v>
      </c>
      <c r="AG13">
        <f t="shared" si="4"/>
        <v>-43.730785483430239</v>
      </c>
      <c r="AH13">
        <f t="shared" si="5"/>
        <v>-1648.0800099151074</v>
      </c>
      <c r="AI13">
        <f t="shared" si="6"/>
        <v>47.941216968298022</v>
      </c>
      <c r="AJ13">
        <f t="shared" si="7"/>
        <v>20.259339880386506</v>
      </c>
      <c r="AK13">
        <f t="shared" si="24"/>
        <v>164.8133677723452</v>
      </c>
      <c r="AL13">
        <f t="shared" si="8"/>
        <v>233.01392462102973</v>
      </c>
      <c r="AN13">
        <f t="shared" si="9"/>
        <v>934.4727530439859</v>
      </c>
      <c r="AO13">
        <f t="shared" si="9"/>
        <v>-46.723637652199301</v>
      </c>
      <c r="AP13">
        <f t="shared" si="9"/>
        <v>-22.314655107360995</v>
      </c>
      <c r="AQ13">
        <f t="shared" si="9"/>
        <v>-840.97133413088136</v>
      </c>
      <c r="AR13">
        <f t="shared" si="9"/>
        <v>24.463126153544192</v>
      </c>
      <c r="AS13">
        <f t="shared" si="9"/>
        <v>10.3378015541231</v>
      </c>
      <c r="AT13">
        <f t="shared" si="9"/>
        <v>84.099871938409237</v>
      </c>
      <c r="AU13">
        <f t="shared" si="9"/>
        <v>118.90079964607652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2093.8543494130208</v>
      </c>
      <c r="P14">
        <f t="shared" si="22"/>
        <v>104.69271747065105</v>
      </c>
      <c r="Q14" s="4">
        <f t="shared" si="23"/>
        <v>50</v>
      </c>
      <c r="R14">
        <f t="shared" si="0"/>
        <v>500000</v>
      </c>
      <c r="S14">
        <f t="shared" si="1"/>
        <v>1599.9895240594662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1427.8681017633235</v>
      </c>
      <c r="AC14">
        <f t="shared" si="2"/>
        <v>1379.991817068948</v>
      </c>
      <c r="AE14">
        <f t="shared" si="3"/>
        <v>1805.9504920963479</v>
      </c>
      <c r="AF14">
        <f t="shared" si="4"/>
        <v>-90.297524604817397</v>
      </c>
      <c r="AG14">
        <f t="shared" si="4"/>
        <v>-43.125026642913767</v>
      </c>
      <c r="AH14">
        <f t="shared" si="5"/>
        <v>-1684.5098568217327</v>
      </c>
      <c r="AI14">
        <f t="shared" si="6"/>
        <v>-11.981915973115974</v>
      </c>
      <c r="AJ14">
        <f t="shared" si="7"/>
        <v>47.876284694375499</v>
      </c>
      <c r="AK14">
        <f t="shared" si="24"/>
        <v>161.57698295969951</v>
      </c>
      <c r="AL14">
        <f t="shared" si="8"/>
        <v>197.47135168095903</v>
      </c>
      <c r="AN14">
        <f t="shared" si="9"/>
        <v>876.47749331255523</v>
      </c>
      <c r="AO14">
        <f t="shared" si="9"/>
        <v>-43.823874665627763</v>
      </c>
      <c r="AP14">
        <f t="shared" si="9"/>
        <v>-20.929762701934401</v>
      </c>
      <c r="AQ14">
        <f t="shared" si="9"/>
        <v>-817.53900964004686</v>
      </c>
      <c r="AR14">
        <f t="shared" si="9"/>
        <v>-5.8151536950538274</v>
      </c>
      <c r="AS14">
        <f t="shared" si="9"/>
        <v>23.235679040865858</v>
      </c>
      <c r="AT14">
        <f t="shared" si="9"/>
        <v>78.417758195094251</v>
      </c>
      <c r="AU14">
        <f t="shared" si="9"/>
        <v>95.838283540906275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2093.8543494130208</v>
      </c>
      <c r="P15">
        <f t="shared" si="22"/>
        <v>104.69271747065105</v>
      </c>
      <c r="Q15" s="4">
        <f t="shared" si="23"/>
        <v>50</v>
      </c>
      <c r="R15">
        <f t="shared" si="0"/>
        <v>500000</v>
      </c>
      <c r="S15">
        <f t="shared" si="1"/>
        <v>1534.5439733113903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1379.991817068948</v>
      </c>
      <c r="AC15">
        <f t="shared" si="2"/>
        <v>1305.0087470250983</v>
      </c>
      <c r="AE15">
        <f t="shared" si="3"/>
        <v>1780.6581554545385</v>
      </c>
      <c r="AF15">
        <f t="shared" si="4"/>
        <v>-89.032907772726929</v>
      </c>
      <c r="AG15">
        <f t="shared" si="4"/>
        <v>-42.521060644779759</v>
      </c>
      <c r="AH15">
        <f t="shared" si="5"/>
        <v>-1727.1573170486963</v>
      </c>
      <c r="AI15">
        <f t="shared" si="6"/>
        <v>-78.053130011664507</v>
      </c>
      <c r="AJ15">
        <f t="shared" si="7"/>
        <v>74.983070043849693</v>
      </c>
      <c r="AK15">
        <f t="shared" si="24"/>
        <v>159.4169256605644</v>
      </c>
      <c r="AL15">
        <f t="shared" si="8"/>
        <v>156.34686569274959</v>
      </c>
      <c r="AN15">
        <f t="shared" si="9"/>
        <v>821.56329120516477</v>
      </c>
      <c r="AO15">
        <f t="shared" si="9"/>
        <v>-41.078164560258237</v>
      </c>
      <c r="AP15">
        <f t="shared" si="9"/>
        <v>-19.618444125196127</v>
      </c>
      <c r="AQ15">
        <f t="shared" si="9"/>
        <v>-796.87897729106635</v>
      </c>
      <c r="AR15">
        <f t="shared" si="9"/>
        <v>-36.012294771355897</v>
      </c>
      <c r="AS15">
        <f t="shared" si="9"/>
        <v>34.595824932027682</v>
      </c>
      <c r="AT15">
        <f t="shared" si="9"/>
        <v>73.552070462435353</v>
      </c>
      <c r="AU15">
        <f t="shared" si="9"/>
        <v>72.135600623107138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2093.8543494130208</v>
      </c>
      <c r="P16">
        <f t="shared" si="22"/>
        <v>104.69271747065105</v>
      </c>
      <c r="Q16" s="4">
        <f t="shared" si="23"/>
        <v>50</v>
      </c>
      <c r="R16">
        <f t="shared" si="0"/>
        <v>500000</v>
      </c>
      <c r="S16">
        <f t="shared" si="1"/>
        <v>1439.8447538670609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1305.0087470250983</v>
      </c>
      <c r="AC16">
        <f t="shared" si="2"/>
        <v>1207.1310648358735</v>
      </c>
      <c r="AE16">
        <f t="shared" si="3"/>
        <v>1755.4369133406803</v>
      </c>
      <c r="AF16">
        <f t="shared" si="4"/>
        <v>-87.771845667034029</v>
      </c>
      <c r="AG16">
        <f t="shared" si="4"/>
        <v>-41.918792341807098</v>
      </c>
      <c r="AH16">
        <f t="shared" si="5"/>
        <v>-1770.5769652486292</v>
      </c>
      <c r="AI16">
        <f t="shared" si="6"/>
        <v>-144.83068991679011</v>
      </c>
      <c r="AJ16">
        <f t="shared" si="7"/>
        <v>97.877682189224743</v>
      </c>
      <c r="AK16">
        <f t="shared" si="24"/>
        <v>162.60525766402134</v>
      </c>
      <c r="AL16">
        <f t="shared" si="8"/>
        <v>115.65224993645597</v>
      </c>
      <c r="AN16">
        <f t="shared" si="9"/>
        <v>767.92136981941292</v>
      </c>
      <c r="AO16">
        <f t="shared" si="9"/>
        <v>-38.396068490970656</v>
      </c>
      <c r="AP16">
        <f t="shared" si="9"/>
        <v>-18.33750685750152</v>
      </c>
      <c r="AQ16">
        <f t="shared" si="9"/>
        <v>-774.54443289387211</v>
      </c>
      <c r="AR16">
        <f t="shared" si="9"/>
        <v>-63.356638422931319</v>
      </c>
      <c r="AS16">
        <f t="shared" si="9"/>
        <v>42.816898294830231</v>
      </c>
      <c r="AT16">
        <f t="shared" si="9"/>
        <v>71.132178693658659</v>
      </c>
      <c r="AU16">
        <f t="shared" si="9"/>
        <v>50.592438565557572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2093.8543494130208</v>
      </c>
      <c r="P17">
        <f t="shared" si="22"/>
        <v>104.69271747065105</v>
      </c>
      <c r="Q17" s="4">
        <f t="shared" si="23"/>
        <v>50</v>
      </c>
      <c r="R17">
        <f t="shared" si="0"/>
        <v>500000</v>
      </c>
      <c r="S17">
        <f t="shared" si="1"/>
        <v>1320.1092949367207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1207.1310648358735</v>
      </c>
      <c r="AC17">
        <f t="shared" si="2"/>
        <v>1090.8825190904122</v>
      </c>
      <c r="AE17">
        <f t="shared" si="3"/>
        <v>1730.2727251879419</v>
      </c>
      <c r="AF17">
        <f t="shared" si="4"/>
        <v>-86.513636259397089</v>
      </c>
      <c r="AG17">
        <f t="shared" si="4"/>
        <v>-41.317886453587292</v>
      </c>
      <c r="AH17">
        <f t="shared" si="5"/>
        <v>-1817.1796480173377</v>
      </c>
      <c r="AI17">
        <f t="shared" si="6"/>
        <v>-214.7384455423803</v>
      </c>
      <c r="AJ17">
        <f t="shared" si="7"/>
        <v>116.24854574546134</v>
      </c>
      <c r="AK17">
        <f t="shared" si="24"/>
        <v>175.89992248726463</v>
      </c>
      <c r="AL17">
        <f t="shared" si="8"/>
        <v>77.41002269034567</v>
      </c>
      <c r="AN17">
        <f t="shared" si="9"/>
        <v>712.92570121790686</v>
      </c>
      <c r="AO17">
        <f t="shared" si="9"/>
        <v>-35.646285060895345</v>
      </c>
      <c r="AP17">
        <f t="shared" si="9"/>
        <v>-17.024242909201501</v>
      </c>
      <c r="AQ17">
        <f t="shared" si="9"/>
        <v>-748.73403246933299</v>
      </c>
      <c r="AR17">
        <f t="shared" si="9"/>
        <v>-88.478859221522953</v>
      </c>
      <c r="AS17">
        <f t="shared" si="9"/>
        <v>47.897984395577247</v>
      </c>
      <c r="AT17">
        <f t="shared" si="9"/>
        <v>72.476190462857403</v>
      </c>
      <c r="AU17">
        <f t="shared" si="9"/>
        <v>31.895315636911693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2093.8543494130208</v>
      </c>
      <c r="P18">
        <f t="shared" si="22"/>
        <v>104.69271747065105</v>
      </c>
      <c r="Q18" s="4">
        <f t="shared" si="23"/>
        <v>50</v>
      </c>
      <c r="R18">
        <f t="shared" si="0"/>
        <v>500000</v>
      </c>
      <c r="S18">
        <f t="shared" si="1"/>
        <v>1177.2053465581891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1090.8825190904122</v>
      </c>
      <c r="AC18">
        <f t="shared" si="2"/>
        <v>958.66584070865474</v>
      </c>
      <c r="AE18">
        <f t="shared" si="3"/>
        <v>1705.1457046727623</v>
      </c>
      <c r="AF18">
        <f t="shared" si="4"/>
        <v>-85.257285233638129</v>
      </c>
      <c r="AG18">
        <f t="shared" si="4"/>
        <v>-40.717868106508298</v>
      </c>
      <c r="AH18">
        <f t="shared" si="5"/>
        <v>-1868.3948254312172</v>
      </c>
      <c r="AI18">
        <f t="shared" si="6"/>
        <v>-289.22427409860143</v>
      </c>
      <c r="AJ18">
        <f t="shared" si="7"/>
        <v>132.21667838175745</v>
      </c>
      <c r="AK18">
        <f t="shared" si="24"/>
        <v>190.02504279092051</v>
      </c>
      <c r="AL18">
        <f t="shared" si="8"/>
        <v>33.017447074076529</v>
      </c>
      <c r="AN18">
        <f t="shared" si="9"/>
        <v>656.54854143053956</v>
      </c>
      <c r="AO18">
        <f t="shared" si="9"/>
        <v>-32.827427071526984</v>
      </c>
      <c r="AP18">
        <f t="shared" si="9"/>
        <v>-15.677989770744862</v>
      </c>
      <c r="AQ18">
        <f t="shared" si="9"/>
        <v>-719.40591005895885</v>
      </c>
      <c r="AR18">
        <f t="shared" si="9"/>
        <v>-111.36278547069116</v>
      </c>
      <c r="AS18">
        <f t="shared" si="9"/>
        <v>50.908650859835369</v>
      </c>
      <c r="AT18">
        <f t="shared" si="9"/>
        <v>73.167157702571686</v>
      </c>
      <c r="AU18">
        <f t="shared" si="9"/>
        <v>12.713023091715884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2093.8543494130208</v>
      </c>
      <c r="P19">
        <f t="shared" si="22"/>
        <v>104.69271747065105</v>
      </c>
      <c r="Q19" s="4">
        <f t="shared" si="23"/>
        <v>50</v>
      </c>
      <c r="R19">
        <f t="shared" si="0"/>
        <v>500000</v>
      </c>
      <c r="S19">
        <f t="shared" si="1"/>
        <v>1004.6490165556785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958.66584070865474</v>
      </c>
      <c r="AC19">
        <f t="shared" si="2"/>
        <v>806.07816340482964</v>
      </c>
      <c r="AE19">
        <f t="shared" si="3"/>
        <v>1679.9999209659532</v>
      </c>
      <c r="AF19">
        <f t="shared" si="4"/>
        <v>-83.99999604829766</v>
      </c>
      <c r="AG19">
        <f t="shared" si="4"/>
        <v>-40.117401705541617</v>
      </c>
      <c r="AH19">
        <f t="shared" si="5"/>
        <v>-1932.8771990159491</v>
      </c>
      <c r="AI19">
        <f t="shared" si="6"/>
        <v>-376.99467580383521</v>
      </c>
      <c r="AJ19">
        <f t="shared" si="7"/>
        <v>152.5876773038251</v>
      </c>
      <c r="AK19">
        <f t="shared" si="24"/>
        <v>187.51246719697119</v>
      </c>
      <c r="AL19">
        <f t="shared" si="8"/>
        <v>-36.894531303038917</v>
      </c>
      <c r="AN19">
        <f t="shared" si="9"/>
        <v>602.63314709340727</v>
      </c>
      <c r="AO19">
        <f t="shared" si="9"/>
        <v>-30.131657354670367</v>
      </c>
      <c r="AP19">
        <f t="shared" si="9"/>
        <v>-14.390522131167959</v>
      </c>
      <c r="AQ19">
        <f t="shared" si="9"/>
        <v>-693.34281201533327</v>
      </c>
      <c r="AR19">
        <f t="shared" si="9"/>
        <v>-135.23184440776424</v>
      </c>
      <c r="AS19">
        <f t="shared" si="9"/>
        <v>54.734759825706533</v>
      </c>
      <c r="AT19">
        <f t="shared" si="9"/>
        <v>67.262639013213459</v>
      </c>
      <c r="AU19">
        <f t="shared" si="9"/>
        <v>-13.234445568844263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2093.8543494130208</v>
      </c>
      <c r="P20">
        <f t="shared" si="22"/>
        <v>104.69271747065105</v>
      </c>
      <c r="Q20" s="4">
        <f t="shared" si="23"/>
        <v>50</v>
      </c>
      <c r="R20">
        <f t="shared" si="0"/>
        <v>500000</v>
      </c>
      <c r="S20">
        <f t="shared" si="1"/>
        <v>786.68206344288058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806.07816340482964</v>
      </c>
      <c r="AC20">
        <f t="shared" si="2"/>
        <v>621.73312047403556</v>
      </c>
      <c r="AE20">
        <f t="shared" si="3"/>
        <v>1654.8217621504364</v>
      </c>
      <c r="AF20">
        <f t="shared" si="4"/>
        <v>-82.741088107521819</v>
      </c>
      <c r="AG20">
        <f t="shared" si="4"/>
        <v>-39.516162206180667</v>
      </c>
      <c r="AH20">
        <f t="shared" si="5"/>
        <v>-2000.6548230553606</v>
      </c>
      <c r="AI20">
        <f t="shared" si="6"/>
        <v>-468.09031121862677</v>
      </c>
      <c r="AJ20">
        <f t="shared" si="7"/>
        <v>184.34504293079408</v>
      </c>
      <c r="AK20">
        <f t="shared" si="24"/>
        <v>129.1340248734125</v>
      </c>
      <c r="AL20">
        <f t="shared" si="8"/>
        <v>-154.61124341442019</v>
      </c>
      <c r="AN20">
        <f t="shared" si="9"/>
        <v>563.0290089328638</v>
      </c>
      <c r="AO20">
        <f t="shared" si="9"/>
        <v>-28.151450446643192</v>
      </c>
      <c r="AP20">
        <f t="shared" si="9"/>
        <v>-13.444798801089011</v>
      </c>
      <c r="AQ20">
        <f t="shared" si="9"/>
        <v>-680.69367227672024</v>
      </c>
      <c r="AR20">
        <f t="shared" si="9"/>
        <v>-159.26091259158858</v>
      </c>
      <c r="AS20">
        <f t="shared" si="9"/>
        <v>62.72071663363571</v>
      </c>
      <c r="AT20">
        <f t="shared" si="9"/>
        <v>43.935971659876962</v>
      </c>
      <c r="AU20">
        <f t="shared" si="9"/>
        <v>-52.604224298075906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2093.8543494130208</v>
      </c>
      <c r="P21">
        <f t="shared" si="22"/>
        <v>104.69271747065105</v>
      </c>
      <c r="Q21" s="4">
        <f t="shared" si="23"/>
        <v>50</v>
      </c>
      <c r="R21">
        <f t="shared" si="0"/>
        <v>500000</v>
      </c>
      <c r="S21">
        <f t="shared" si="1"/>
        <v>536.11208444455769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621.73312047403556</v>
      </c>
      <c r="AC21">
        <f t="shared" si="2"/>
        <v>417.25098125081075</v>
      </c>
      <c r="AE21">
        <f t="shared" si="3"/>
        <v>1629.6271008216961</v>
      </c>
      <c r="AF21">
        <f t="shared" si="4"/>
        <v>-81.481355041084811</v>
      </c>
      <c r="AG21">
        <f t="shared" si="4"/>
        <v>-38.914528636591569</v>
      </c>
      <c r="AH21">
        <f t="shared" si="5"/>
        <v>-2064.7194752729397</v>
      </c>
      <c r="AI21">
        <f t="shared" si="6"/>
        <v>-555.48825812891982</v>
      </c>
      <c r="AJ21">
        <f t="shared" si="7"/>
        <v>204.48213922322481</v>
      </c>
      <c r="AK21">
        <f t="shared" si="24"/>
        <v>111.31478583886339</v>
      </c>
      <c r="AL21">
        <f t="shared" si="8"/>
        <v>-239.69133306683165</v>
      </c>
      <c r="AN21">
        <f t="shared" si="9"/>
        <v>527.40121018915738</v>
      </c>
      <c r="AO21">
        <f t="shared" si="9"/>
        <v>-26.370060509457872</v>
      </c>
      <c r="AP21">
        <f t="shared" si="9"/>
        <v>-12.59402809791918</v>
      </c>
      <c r="AQ21">
        <f t="shared" si="9"/>
        <v>-668.21148802140294</v>
      </c>
      <c r="AR21">
        <f t="shared" si="9"/>
        <v>-179.77436643962258</v>
      </c>
      <c r="AS21">
        <f t="shared" si="9"/>
        <v>66.177181045908597</v>
      </c>
      <c r="AT21">
        <f t="shared" si="9"/>
        <v>36.025145098385828</v>
      </c>
      <c r="AU21">
        <f t="shared" si="9"/>
        <v>-77.572040295328151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2093.8543494130208</v>
      </c>
      <c r="P22">
        <f t="shared" si="22"/>
        <v>104.69271747065105</v>
      </c>
      <c r="Q22" s="4">
        <f t="shared" si="23"/>
        <v>50</v>
      </c>
      <c r="R22">
        <f t="shared" si="0"/>
        <v>500000</v>
      </c>
      <c r="S22">
        <f t="shared" si="1"/>
        <v>268.44446709004382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417.25098125081075</v>
      </c>
      <c r="AC22">
        <f t="shared" si="2"/>
        <v>205.69192430218578</v>
      </c>
      <c r="AE22">
        <f t="shared" si="3"/>
        <v>1604.3874362841698</v>
      </c>
      <c r="AF22">
        <f t="shared" si="4"/>
        <v>-80.219371814208486</v>
      </c>
      <c r="AG22">
        <f t="shared" si="4"/>
        <v>-38.311820417068034</v>
      </c>
      <c r="AH22">
        <f t="shared" si="5"/>
        <v>-2135.629331576145</v>
      </c>
      <c r="AI22">
        <f t="shared" si="6"/>
        <v>-649.77308752325166</v>
      </c>
      <c r="AJ22">
        <f t="shared" si="7"/>
        <v>211.55905694862497</v>
      </c>
      <c r="AK22">
        <f t="shared" si="24"/>
        <v>135.89933320045407</v>
      </c>
      <c r="AL22">
        <f t="shared" si="8"/>
        <v>-302.31469737417262</v>
      </c>
      <c r="AN22">
        <f t="shared" si="9"/>
        <v>485.26431798668011</v>
      </c>
      <c r="AO22">
        <f t="shared" si="9"/>
        <v>-24.263215899334003</v>
      </c>
      <c r="AP22">
        <f t="shared" si="9"/>
        <v>-11.587824103494025</v>
      </c>
      <c r="AQ22">
        <f t="shared" si="9"/>
        <v>-645.94417010635937</v>
      </c>
      <c r="AR22">
        <f t="shared" si="9"/>
        <v>-196.53089212250723</v>
      </c>
      <c r="AS22">
        <f t="shared" si="9"/>
        <v>63.988322996251739</v>
      </c>
      <c r="AT22">
        <f t="shared" si="9"/>
        <v>41.104221928525725</v>
      </c>
      <c r="AU22">
        <f t="shared" si="9"/>
        <v>-91.438347197729769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2093.8543494130208</v>
      </c>
      <c r="P23">
        <f t="shared" si="22"/>
        <v>104.69271747065105</v>
      </c>
      <c r="Q23" s="4">
        <f t="shared" si="23"/>
        <v>50</v>
      </c>
      <c r="R23">
        <f t="shared" si="0"/>
        <v>500000</v>
      </c>
      <c r="S23">
        <f t="shared" si="1"/>
        <v>272.74483490194274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205.69192430218578</v>
      </c>
      <c r="AC23">
        <f t="shared" si="2"/>
        <v>205.69192430218581</v>
      </c>
      <c r="AE23">
        <f t="shared" si="3"/>
        <v>1579.0910595762773</v>
      </c>
      <c r="AF23">
        <f t="shared" si="4"/>
        <v>-78.954552978813865</v>
      </c>
      <c r="AG23">
        <f t="shared" si="4"/>
        <v>-37.707757944552128</v>
      </c>
      <c r="AH23">
        <f t="shared" si="5"/>
        <v>-2209.4426834523142</v>
      </c>
      <c r="AI23">
        <f t="shared" si="6"/>
        <v>-747.01393479940293</v>
      </c>
      <c r="AJ23">
        <f t="shared" si="7"/>
        <v>0</v>
      </c>
      <c r="AK23">
        <f t="shared" si="24"/>
        <v>177.23557397047355</v>
      </c>
      <c r="AL23">
        <f t="shared" si="8"/>
        <v>-569.77836082892941</v>
      </c>
      <c r="AN23">
        <f t="shared" si="9"/>
        <v>432.65980205180193</v>
      </c>
      <c r="AO23">
        <f t="shared" si="9"/>
        <v>-21.632990102590096</v>
      </c>
      <c r="AP23">
        <f t="shared" si="9"/>
        <v>-10.331659462681616</v>
      </c>
      <c r="AQ23">
        <f t="shared" si="9"/>
        <v>-605.37169675559437</v>
      </c>
      <c r="AR23">
        <f t="shared" si="9"/>
        <v>-204.67654426906415</v>
      </c>
      <c r="AS23">
        <f t="shared" si="9"/>
        <v>0</v>
      </c>
      <c r="AT23">
        <f t="shared" si="9"/>
        <v>48.561295997191642</v>
      </c>
      <c r="AU23">
        <f t="shared" si="9"/>
        <v>-156.11524827187253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8">
        <f t="shared" ref="AN25:AU25" si="25">SUM(AN3:AN23)</f>
        <v>19892.811227792292</v>
      </c>
      <c r="AO25" s="8">
        <f t="shared" si="25"/>
        <v>-2565.0313234493806</v>
      </c>
      <c r="AP25" s="8">
        <f t="shared" si="25"/>
        <v>-825.02853370314222</v>
      </c>
      <c r="AQ25" s="8">
        <f t="shared" si="25"/>
        <v>-17624.940746391021</v>
      </c>
      <c r="AR25" s="8">
        <f t="shared" si="25"/>
        <v>-1122.1893757512526</v>
      </c>
      <c r="AS25" s="8">
        <f t="shared" si="25"/>
        <v>-677.78744099764549</v>
      </c>
      <c r="AT25" s="8">
        <f t="shared" si="25"/>
        <v>1799.9768167488985</v>
      </c>
      <c r="AU25" s="9">
        <f t="shared" si="25"/>
        <v>6.8212102632969618E-13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D477-ABB9-42C9-A62B-5DBBD5C28D4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3163.8872492388737</v>
      </c>
      <c r="K3">
        <v>1</v>
      </c>
      <c r="L3" s="2">
        <v>0</v>
      </c>
      <c r="O3">
        <f>$C$3</f>
        <v>3163.8872492388737</v>
      </c>
      <c r="P3">
        <f>O3*B5</f>
        <v>2531.1097993910989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3163.8872492388737</v>
      </c>
      <c r="AF3">
        <f t="shared" ref="AF3:AG23" si="4">-$Z3*P3</f>
        <v>-2531.1097993910989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232.77744984777473</v>
      </c>
      <c r="AJ3">
        <f t="shared" ref="AJ3:AJ23" si="7">AB3-AC3</f>
        <v>0</v>
      </c>
      <c r="AL3">
        <f t="shared" ref="AL3:AL23" si="8">SUM(AI3:AK3)</f>
        <v>232.77744984777473</v>
      </c>
      <c r="AN3">
        <f t="shared" ref="AN3:AU23" si="9">AE3*$K3</f>
        <v>3163.8872492388737</v>
      </c>
      <c r="AO3">
        <f t="shared" si="9"/>
        <v>-2531.1097993910989</v>
      </c>
      <c r="AP3">
        <f t="shared" si="9"/>
        <v>-400</v>
      </c>
      <c r="AQ3">
        <f t="shared" si="9"/>
        <v>0</v>
      </c>
      <c r="AR3">
        <f t="shared" si="9"/>
        <v>232.77744984777473</v>
      </c>
      <c r="AS3">
        <f t="shared" si="9"/>
        <v>0</v>
      </c>
      <c r="AT3">
        <f t="shared" si="9"/>
        <v>0</v>
      </c>
      <c r="AU3">
        <f t="shared" si="9"/>
        <v>232.77744984777473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-825.4444023465694</v>
      </c>
      <c r="AK4">
        <f>H4*SUM(AB4, AE4:AF4)</f>
        <v>0</v>
      </c>
      <c r="AL4">
        <f t="shared" si="8"/>
        <v>-2751.4444023465694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-774.41073491562929</v>
      </c>
      <c r="AT4">
        <f t="shared" si="9"/>
        <v>0</v>
      </c>
      <c r="AU4">
        <f t="shared" si="9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3163.8872492388737</v>
      </c>
      <c r="P5">
        <f t="shared" ref="P5:P23" si="22">O5*$C$5</f>
        <v>158.19436246194368</v>
      </c>
      <c r="Q5" s="4">
        <f t="shared" ref="Q5:Q23" si="23">$C$8</f>
        <v>50</v>
      </c>
      <c r="R5">
        <f t="shared" si="0"/>
        <v>500000</v>
      </c>
      <c r="S5">
        <f t="shared" si="1"/>
        <v>1599.7802198857316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825.4444023465694</v>
      </c>
      <c r="AC5">
        <f t="shared" si="2"/>
        <v>1555.5254952796349</v>
      </c>
      <c r="AE5">
        <f t="shared" si="3"/>
        <v>3076.3646275941278</v>
      </c>
      <c r="AF5">
        <f t="shared" si="4"/>
        <v>-153.81823137970639</v>
      </c>
      <c r="AG5">
        <f t="shared" si="4"/>
        <v>-48.616849862999999</v>
      </c>
      <c r="AH5">
        <f t="shared" si="5"/>
        <v>-1974.7613699999999</v>
      </c>
      <c r="AI5">
        <f t="shared" si="6"/>
        <v>899.16817635142138</v>
      </c>
      <c r="AJ5">
        <f t="shared" si="7"/>
        <v>-730.08109293306552</v>
      </c>
      <c r="AK5">
        <f>H5*SUM(AB5, AE5:AF5)</f>
        <v>323.82640499566963</v>
      </c>
      <c r="AL5">
        <f t="shared" si="8"/>
        <v>492.91348841402549</v>
      </c>
      <c r="AN5">
        <f t="shared" si="9"/>
        <v>2656.6331649266635</v>
      </c>
      <c r="AO5">
        <f t="shared" si="9"/>
        <v>-132.83165824633318</v>
      </c>
      <c r="AP5">
        <f t="shared" si="9"/>
        <v>-41.983688982054609</v>
      </c>
      <c r="AQ5">
        <f t="shared" si="9"/>
        <v>-1705.3298888242712</v>
      </c>
      <c r="AR5">
        <f t="shared" si="9"/>
        <v>776.48792887400464</v>
      </c>
      <c r="AS5">
        <f t="shared" si="9"/>
        <v>-630.47066240932543</v>
      </c>
      <c r="AT5">
        <f t="shared" si="9"/>
        <v>279.64434367562535</v>
      </c>
      <c r="AU5">
        <f t="shared" si="9"/>
        <v>425.66161014030456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3163.8872492388737</v>
      </c>
      <c r="P6">
        <f t="shared" si="22"/>
        <v>158.19436246194368</v>
      </c>
      <c r="Q6" s="4">
        <f t="shared" si="23"/>
        <v>50</v>
      </c>
      <c r="R6">
        <f t="shared" si="0"/>
        <v>500000</v>
      </c>
      <c r="S6">
        <f t="shared" si="1"/>
        <v>2283.8265845922115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1555.5254952796349</v>
      </c>
      <c r="AC6">
        <f t="shared" si="2"/>
        <v>2189.1958099059048</v>
      </c>
      <c r="AE6">
        <f t="shared" si="3"/>
        <v>3032.7909990088842</v>
      </c>
      <c r="AF6">
        <f t="shared" si="4"/>
        <v>-151.63954995044421</v>
      </c>
      <c r="AG6">
        <f t="shared" si="4"/>
        <v>-47.928240801540468</v>
      </c>
      <c r="AH6">
        <f t="shared" si="5"/>
        <v>-2024.4056282953202</v>
      </c>
      <c r="AI6">
        <f t="shared" si="6"/>
        <v>808.81757996157921</v>
      </c>
      <c r="AJ6">
        <f t="shared" si="7"/>
        <v>-633.67031462626983</v>
      </c>
      <c r="AK6">
        <f>H6*SUM(AB6, AE6:AF6)</f>
        <v>482.71045154398263</v>
      </c>
      <c r="AL6">
        <f t="shared" si="8"/>
        <v>657.85771687929196</v>
      </c>
      <c r="AN6">
        <f t="shared" si="9"/>
        <v>2362.017147166885</v>
      </c>
      <c r="AO6">
        <f t="shared" si="9"/>
        <v>-118.10085735834424</v>
      </c>
      <c r="AP6">
        <f t="shared" si="9"/>
        <v>-37.327770572973293</v>
      </c>
      <c r="AQ6">
        <f t="shared" si="9"/>
        <v>-1576.6601814689341</v>
      </c>
      <c r="AR6">
        <f t="shared" si="9"/>
        <v>629.92833776663315</v>
      </c>
      <c r="AS6">
        <f t="shared" si="9"/>
        <v>-493.51905531473113</v>
      </c>
      <c r="AT6">
        <f t="shared" si="9"/>
        <v>375.94755591010534</v>
      </c>
      <c r="AU6">
        <f t="shared" si="9"/>
        <v>512.35683836200724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3163.8872492388737</v>
      </c>
      <c r="P7">
        <f t="shared" si="22"/>
        <v>158.19436246194368</v>
      </c>
      <c r="Q7" s="4">
        <f t="shared" si="23"/>
        <v>50</v>
      </c>
      <c r="R7">
        <f t="shared" si="0"/>
        <v>500000</v>
      </c>
      <c r="S7">
        <f t="shared" si="1"/>
        <v>2846.6785833378262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2189.1958099059048</v>
      </c>
      <c r="AC7">
        <f t="shared" si="2"/>
        <v>2689.6096462931637</v>
      </c>
      <c r="AE7">
        <f t="shared" si="3"/>
        <v>2989.3159400380919</v>
      </c>
      <c r="AF7">
        <f t="shared" si="4"/>
        <v>-149.4657970019046</v>
      </c>
      <c r="AG7">
        <f t="shared" si="4"/>
        <v>-47.241189469650386</v>
      </c>
      <c r="AH7">
        <f t="shared" si="5"/>
        <v>-2077.6892387467797</v>
      </c>
      <c r="AI7">
        <f t="shared" si="6"/>
        <v>714.91971481975725</v>
      </c>
      <c r="AJ7">
        <f t="shared" si="7"/>
        <v>-500.41383638725893</v>
      </c>
      <c r="AK7">
        <f>H7*SUM(AB7, AE7:AF7)</f>
        <v>526.54111127303702</v>
      </c>
      <c r="AL7">
        <f t="shared" si="8"/>
        <v>741.04698970553534</v>
      </c>
      <c r="AN7">
        <f t="shared" si="9"/>
        <v>2107.5021556642055</v>
      </c>
      <c r="AO7">
        <f t="shared" si="9"/>
        <v>-105.37510778321028</v>
      </c>
      <c r="AP7">
        <f t="shared" si="9"/>
        <v>-33.305582494622726</v>
      </c>
      <c r="AQ7">
        <f t="shared" si="9"/>
        <v>-1464.7948351030984</v>
      </c>
      <c r="AR7">
        <f t="shared" si="9"/>
        <v>504.02663028327413</v>
      </c>
      <c r="AS7">
        <f t="shared" si="9"/>
        <v>-352.7975162427644</v>
      </c>
      <c r="AT7">
        <f t="shared" si="9"/>
        <v>371.21754585753536</v>
      </c>
      <c r="AU7">
        <f t="shared" si="9"/>
        <v>522.44665989804514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3163.8872492388737</v>
      </c>
      <c r="P8">
        <f t="shared" si="22"/>
        <v>158.19436246194368</v>
      </c>
      <c r="Q8" s="4">
        <f t="shared" si="23"/>
        <v>50</v>
      </c>
      <c r="R8">
        <f t="shared" si="0"/>
        <v>500000</v>
      </c>
      <c r="S8">
        <f t="shared" si="1"/>
        <v>3263.647084398106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2689.6096462931637</v>
      </c>
      <c r="AC8">
        <f t="shared" si="2"/>
        <v>3038.7917815714627</v>
      </c>
      <c r="AE8">
        <f t="shared" si="3"/>
        <v>2945.9050939568588</v>
      </c>
      <c r="AF8">
        <f t="shared" si="4"/>
        <v>-147.29525469784295</v>
      </c>
      <c r="AG8">
        <f t="shared" si="4"/>
        <v>-46.555152916172119</v>
      </c>
      <c r="AH8">
        <f t="shared" si="5"/>
        <v>-2136.2465878175904</v>
      </c>
      <c r="AI8">
        <f t="shared" si="6"/>
        <v>615.80809852525317</v>
      </c>
      <c r="AJ8">
        <f t="shared" si="7"/>
        <v>-349.18213527829903</v>
      </c>
      <c r="AK8">
        <f t="shared" ref="AK8:AK23" si="24">H8*SUM(AB8:AB8, AE8:AF8)</f>
        <v>397.89591270253305</v>
      </c>
      <c r="AL8">
        <f t="shared" si="8"/>
        <v>664.52187594948714</v>
      </c>
      <c r="AN8">
        <f t="shared" si="9"/>
        <v>1936.5007080276453</v>
      </c>
      <c r="AO8">
        <f t="shared" si="9"/>
        <v>-96.82503540138228</v>
      </c>
      <c r="AP8">
        <f t="shared" si="9"/>
        <v>-30.603187716210542</v>
      </c>
      <c r="AQ8">
        <f t="shared" si="9"/>
        <v>-1404.2689421042792</v>
      </c>
      <c r="AR8">
        <f t="shared" si="9"/>
        <v>404.80354280577325</v>
      </c>
      <c r="AS8">
        <f t="shared" si="9"/>
        <v>-229.53606128865113</v>
      </c>
      <c r="AT8">
        <f t="shared" si="9"/>
        <v>261.55822814875967</v>
      </c>
      <c r="AU8">
        <f t="shared" si="9"/>
        <v>436.82570966588179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3163.8872492388737</v>
      </c>
      <c r="P9">
        <f t="shared" si="22"/>
        <v>158.19436246194368</v>
      </c>
      <c r="Q9" s="4">
        <f t="shared" si="23"/>
        <v>50</v>
      </c>
      <c r="R9">
        <f t="shared" si="0"/>
        <v>500000</v>
      </c>
      <c r="S9">
        <f t="shared" si="1"/>
        <v>3563.773348373074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3038.7917815714627</v>
      </c>
      <c r="AC9">
        <f t="shared" si="2"/>
        <v>3269.30617467087</v>
      </c>
      <c r="AE9">
        <f t="shared" si="3"/>
        <v>2902.4618315362768</v>
      </c>
      <c r="AF9">
        <f t="shared" si="4"/>
        <v>-145.12309157681386</v>
      </c>
      <c r="AG9">
        <f t="shared" si="4"/>
        <v>-45.868604076117329</v>
      </c>
      <c r="AH9">
        <f t="shared" si="5"/>
        <v>-2209.9731089306911</v>
      </c>
      <c r="AI9">
        <f t="shared" si="6"/>
        <v>501.49702695265478</v>
      </c>
      <c r="AJ9">
        <f t="shared" si="7"/>
        <v>-230.51439309940724</v>
      </c>
      <c r="AK9">
        <f t="shared" si="24"/>
        <v>302.55801322391437</v>
      </c>
      <c r="AL9">
        <f t="shared" si="8"/>
        <v>573.54064707716191</v>
      </c>
      <c r="AN9">
        <f t="shared" si="9"/>
        <v>1813.2894241459435</v>
      </c>
      <c r="AO9">
        <f t="shared" si="9"/>
        <v>-90.664471207297183</v>
      </c>
      <c r="AP9">
        <f t="shared" si="9"/>
        <v>-28.65603735692795</v>
      </c>
      <c r="AQ9">
        <f t="shared" si="9"/>
        <v>-1380.6627265619798</v>
      </c>
      <c r="AR9">
        <f t="shared" si="9"/>
        <v>313.30618901973884</v>
      </c>
      <c r="AS9">
        <f t="shared" si="9"/>
        <v>-144.01199236419708</v>
      </c>
      <c r="AT9">
        <f t="shared" si="9"/>
        <v>189.02065812150383</v>
      </c>
      <c r="AU9">
        <f t="shared" si="9"/>
        <v>358.31485477704558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3163.8872492388737</v>
      </c>
      <c r="P10">
        <f t="shared" si="22"/>
        <v>158.19436246194368</v>
      </c>
      <c r="Q10" s="4">
        <f t="shared" si="23"/>
        <v>50</v>
      </c>
      <c r="R10">
        <f t="shared" si="0"/>
        <v>500000</v>
      </c>
      <c r="S10">
        <f t="shared" si="1"/>
        <v>3784.9599584871116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3269.30617467087</v>
      </c>
      <c r="AC10">
        <f t="shared" si="2"/>
        <v>3420.178485477858</v>
      </c>
      <c r="AE10">
        <f t="shared" si="3"/>
        <v>2858.9626360670427</v>
      </c>
      <c r="AF10">
        <f t="shared" si="4"/>
        <v>-142.94813180335214</v>
      </c>
      <c r="AG10">
        <f t="shared" si="4"/>
        <v>-45.18117130682856</v>
      </c>
      <c r="AH10">
        <f t="shared" si="5"/>
        <v>-2287.4672852759713</v>
      </c>
      <c r="AI10">
        <f t="shared" si="6"/>
        <v>383.36604768089046</v>
      </c>
      <c r="AJ10">
        <f t="shared" si="7"/>
        <v>-150.87231080698803</v>
      </c>
      <c r="AK10">
        <f t="shared" si="24"/>
        <v>314.22933564406446</v>
      </c>
      <c r="AL10">
        <f t="shared" si="8"/>
        <v>546.7230725179669</v>
      </c>
      <c r="AN10">
        <f t="shared" si="9"/>
        <v>1697.0201002814899</v>
      </c>
      <c r="AO10">
        <f t="shared" si="9"/>
        <v>-84.851005014074502</v>
      </c>
      <c r="AP10">
        <f t="shared" si="9"/>
        <v>-26.818593182954558</v>
      </c>
      <c r="AQ10">
        <f t="shared" si="9"/>
        <v>-1357.7924779002346</v>
      </c>
      <c r="AR10">
        <f t="shared" si="9"/>
        <v>227.55802418422621</v>
      </c>
      <c r="AS10">
        <f t="shared" si="9"/>
        <v>-89.55463103483909</v>
      </c>
      <c r="AT10">
        <f t="shared" si="9"/>
        <v>186.51992577967061</v>
      </c>
      <c r="AU10">
        <f t="shared" si="9"/>
        <v>324.52331892905772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7">
        <f>AU25</f>
        <v>-7.3896444519050419E-13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3163.8872492388737</v>
      </c>
      <c r="P11">
        <f t="shared" si="22"/>
        <v>158.19436246194368</v>
      </c>
      <c r="Q11" s="4">
        <f t="shared" si="23"/>
        <v>50</v>
      </c>
      <c r="R11">
        <f t="shared" si="0"/>
        <v>500000</v>
      </c>
      <c r="S11">
        <f t="shared" si="1"/>
        <v>3932.5776271591371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3420.178485477858</v>
      </c>
      <c r="AC11">
        <f t="shared" si="2"/>
        <v>3499.4661768810183</v>
      </c>
      <c r="AE11">
        <f t="shared" si="3"/>
        <v>2815.4349299329224</v>
      </c>
      <c r="AF11">
        <f t="shared" si="4"/>
        <v>-140.77174649664613</v>
      </c>
      <c r="AG11">
        <f t="shared" si="4"/>
        <v>-44.493287973682101</v>
      </c>
      <c r="AH11">
        <f t="shared" si="5"/>
        <v>-2360.7162007817919</v>
      </c>
      <c r="AI11">
        <f t="shared" si="6"/>
        <v>269.45369468080207</v>
      </c>
      <c r="AJ11">
        <f t="shared" si="7"/>
        <v>-79.287691403160352</v>
      </c>
      <c r="AK11">
        <f t="shared" si="24"/>
        <v>313.88434594907795</v>
      </c>
      <c r="AL11">
        <f t="shared" si="8"/>
        <v>504.05034922671967</v>
      </c>
      <c r="AN11">
        <f t="shared" si="9"/>
        <v>1589.3323530715211</v>
      </c>
      <c r="AO11">
        <f t="shared" si="9"/>
        <v>-79.466617653576066</v>
      </c>
      <c r="AP11">
        <f t="shared" si="9"/>
        <v>-25.116766620774204</v>
      </c>
      <c r="AQ11">
        <f t="shared" si="9"/>
        <v>-1332.6405076646461</v>
      </c>
      <c r="AR11">
        <f t="shared" si="9"/>
        <v>152.10846113252472</v>
      </c>
      <c r="AS11">
        <f t="shared" si="9"/>
        <v>-44.7584463088251</v>
      </c>
      <c r="AT11">
        <f t="shared" si="9"/>
        <v>177.18986890293675</v>
      </c>
      <c r="AU11">
        <f t="shared" si="9"/>
        <v>284.53988372663639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3163.8872492388737</v>
      </c>
      <c r="P12">
        <f t="shared" si="22"/>
        <v>158.19436246194368</v>
      </c>
      <c r="Q12" s="4">
        <f t="shared" si="23"/>
        <v>50</v>
      </c>
      <c r="R12">
        <f t="shared" si="0"/>
        <v>500000</v>
      </c>
      <c r="S12">
        <f t="shared" si="1"/>
        <v>4008.0644709062094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3499.4661768810183</v>
      </c>
      <c r="AC12">
        <f t="shared" si="2"/>
        <v>3511.399224410743</v>
      </c>
      <c r="AE12">
        <f t="shared" si="3"/>
        <v>2771.8294737381216</v>
      </c>
      <c r="AF12">
        <f t="shared" si="4"/>
        <v>-138.59147368690606</v>
      </c>
      <c r="AG12">
        <f t="shared" si="4"/>
        <v>-43.804175929545714</v>
      </c>
      <c r="AH12">
        <f t="shared" si="5"/>
        <v>-2441.7916439956734</v>
      </c>
      <c r="AI12">
        <f t="shared" si="6"/>
        <v>147.64218012599667</v>
      </c>
      <c r="AJ12">
        <f t="shared" si="7"/>
        <v>-11.933047529724718</v>
      </c>
      <c r="AK12">
        <f t="shared" si="24"/>
        <v>318.28734678278295</v>
      </c>
      <c r="AL12">
        <f t="shared" si="8"/>
        <v>453.9964793790549</v>
      </c>
      <c r="AN12">
        <f t="shared" si="9"/>
        <v>1487.5147576643687</v>
      </c>
      <c r="AO12">
        <f t="shared" si="9"/>
        <v>-74.375737883218434</v>
      </c>
      <c r="AP12">
        <f t="shared" si="9"/>
        <v>-23.507708089506277</v>
      </c>
      <c r="AQ12">
        <f t="shared" si="9"/>
        <v>-1310.3984714783612</v>
      </c>
      <c r="AR12">
        <f t="shared" si="9"/>
        <v>79.232840213283055</v>
      </c>
      <c r="AS12">
        <f t="shared" si="9"/>
        <v>-6.4039236441328455</v>
      </c>
      <c r="AT12">
        <f t="shared" si="9"/>
        <v>170.81033663976322</v>
      </c>
      <c r="AU12">
        <f t="shared" si="9"/>
        <v>243.63925320891343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3163.8872492388737</v>
      </c>
      <c r="P13">
        <f t="shared" si="22"/>
        <v>158.19436246194368</v>
      </c>
      <c r="Q13" s="4">
        <f t="shared" si="23"/>
        <v>50</v>
      </c>
      <c r="R13">
        <f t="shared" si="0"/>
        <v>500000</v>
      </c>
      <c r="S13">
        <f t="shared" si="1"/>
        <v>4012.630565559723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3511.399224410743</v>
      </c>
      <c r="AC13">
        <f t="shared" si="2"/>
        <v>3459.9722006907068</v>
      </c>
      <c r="AE13">
        <f t="shared" si="3"/>
        <v>2728.1260384256925</v>
      </c>
      <c r="AF13">
        <f t="shared" si="4"/>
        <v>-136.40630192128461</v>
      </c>
      <c r="AG13">
        <f t="shared" si="4"/>
        <v>-43.113515487664564</v>
      </c>
      <c r="AH13">
        <f t="shared" si="5"/>
        <v>-2526.1868258569016</v>
      </c>
      <c r="AI13">
        <f t="shared" si="6"/>
        <v>22.41939515984177</v>
      </c>
      <c r="AJ13">
        <f t="shared" si="7"/>
        <v>51.427023720036232</v>
      </c>
      <c r="AK13">
        <f t="shared" si="24"/>
        <v>315.53125027931333</v>
      </c>
      <c r="AL13">
        <f t="shared" si="8"/>
        <v>389.37766915919133</v>
      </c>
      <c r="AN13">
        <f t="shared" si="9"/>
        <v>1392.0900565563131</v>
      </c>
      <c r="AO13">
        <f t="shared" si="9"/>
        <v>-69.604502827815637</v>
      </c>
      <c r="AP13">
        <f t="shared" si="9"/>
        <v>-21.999678668878033</v>
      </c>
      <c r="AQ13">
        <f t="shared" si="9"/>
        <v>-1289.0458548272577</v>
      </c>
      <c r="AR13">
        <f t="shared" si="9"/>
        <v>11.440020232361613</v>
      </c>
      <c r="AS13">
        <f t="shared" si="9"/>
        <v>26.241840498051481</v>
      </c>
      <c r="AT13">
        <f t="shared" si="9"/>
        <v>161.00719316475872</v>
      </c>
      <c r="AU13">
        <f t="shared" si="9"/>
        <v>198.68905389517181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3163.8872492388737</v>
      </c>
      <c r="P14">
        <f t="shared" si="22"/>
        <v>158.19436246194368</v>
      </c>
      <c r="Q14" s="4">
        <f t="shared" si="23"/>
        <v>50</v>
      </c>
      <c r="R14">
        <f t="shared" si="0"/>
        <v>500000</v>
      </c>
      <c r="S14">
        <f t="shared" si="1"/>
        <v>3944.3650459451492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3459.9722006907068</v>
      </c>
      <c r="AC14">
        <f t="shared" si="2"/>
        <v>3346.4258415361683</v>
      </c>
      <c r="AE14">
        <f t="shared" si="3"/>
        <v>2684.2632279798841</v>
      </c>
      <c r="AF14">
        <f t="shared" si="4"/>
        <v>-134.2131613989942</v>
      </c>
      <c r="AG14">
        <f t="shared" si="4"/>
        <v>-42.420336385653897</v>
      </c>
      <c r="AH14">
        <f t="shared" si="5"/>
        <v>-2620.4394713402526</v>
      </c>
      <c r="AI14">
        <f t="shared" si="6"/>
        <v>-112.80974114501669</v>
      </c>
      <c r="AJ14">
        <f t="shared" si="7"/>
        <v>113.54635915453855</v>
      </c>
      <c r="AK14">
        <f t="shared" si="24"/>
        <v>308.91514453776006</v>
      </c>
      <c r="AL14">
        <f t="shared" si="8"/>
        <v>309.65176254728192</v>
      </c>
      <c r="AN14">
        <f t="shared" si="9"/>
        <v>1302.7468448040711</v>
      </c>
      <c r="AO14">
        <f t="shared" si="9"/>
        <v>-65.137342240203552</v>
      </c>
      <c r="AP14">
        <f t="shared" si="9"/>
        <v>-20.587757119307408</v>
      </c>
      <c r="AQ14">
        <f t="shared" si="9"/>
        <v>-1271.7714185794243</v>
      </c>
      <c r="AR14">
        <f t="shared" si="9"/>
        <v>-54.749673134864338</v>
      </c>
      <c r="AS14">
        <f t="shared" si="9"/>
        <v>55.10717413466481</v>
      </c>
      <c r="AT14">
        <f t="shared" si="9"/>
        <v>149.92502436567162</v>
      </c>
      <c r="AU14">
        <f t="shared" si="9"/>
        <v>150.28252536547208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3163.8872492388737</v>
      </c>
      <c r="P15">
        <f t="shared" si="22"/>
        <v>158.19436246194368</v>
      </c>
      <c r="Q15" s="4">
        <f t="shared" si="23"/>
        <v>50</v>
      </c>
      <c r="R15">
        <f t="shared" si="0"/>
        <v>500000</v>
      </c>
      <c r="S15">
        <f t="shared" si="1"/>
        <v>3799.6501402382901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3346.4258415361683</v>
      </c>
      <c r="AC15">
        <f t="shared" si="2"/>
        <v>3170.6648512116763</v>
      </c>
      <c r="AE15">
        <f t="shared" si="3"/>
        <v>2640.1446775648069</v>
      </c>
      <c r="AF15">
        <f t="shared" si="4"/>
        <v>-132.00723387824033</v>
      </c>
      <c r="AG15">
        <f t="shared" si="4"/>
        <v>-41.723115736819288</v>
      </c>
      <c r="AH15">
        <f t="shared" si="5"/>
        <v>-2730.1728497806844</v>
      </c>
      <c r="AI15">
        <f t="shared" si="6"/>
        <v>-263.75852183093684</v>
      </c>
      <c r="AJ15">
        <f t="shared" si="7"/>
        <v>175.76099032449201</v>
      </c>
      <c r="AK15">
        <f t="shared" si="24"/>
        <v>303.85183450305993</v>
      </c>
      <c r="AL15">
        <f t="shared" si="8"/>
        <v>215.8543029966151</v>
      </c>
      <c r="AN15">
        <f t="shared" si="9"/>
        <v>1218.1147425257832</v>
      </c>
      <c r="AO15">
        <f t="shared" si="9"/>
        <v>-60.905737126289154</v>
      </c>
      <c r="AP15">
        <f t="shared" si="9"/>
        <v>-19.250286855494316</v>
      </c>
      <c r="AQ15">
        <f t="shared" si="9"/>
        <v>-1259.6521040009741</v>
      </c>
      <c r="AR15">
        <f t="shared" si="9"/>
        <v>-121.69338545697417</v>
      </c>
      <c r="AS15">
        <f t="shared" si="9"/>
        <v>81.092924677397676</v>
      </c>
      <c r="AT15">
        <f t="shared" si="9"/>
        <v>140.19171081680102</v>
      </c>
      <c r="AU15">
        <f t="shared" si="9"/>
        <v>99.591250037224526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3163.8872492388737</v>
      </c>
      <c r="P16">
        <f t="shared" si="22"/>
        <v>158.19436246194368</v>
      </c>
      <c r="Q16" s="4">
        <f t="shared" si="23"/>
        <v>50</v>
      </c>
      <c r="R16">
        <f t="shared" si="0"/>
        <v>500000</v>
      </c>
      <c r="S16">
        <f t="shared" si="1"/>
        <v>3582.7231595524754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3170.6648512116763</v>
      </c>
      <c r="AC16">
        <f t="shared" si="2"/>
        <v>2939.3615904894996</v>
      </c>
      <c r="AE16">
        <f t="shared" si="3"/>
        <v>2595.7374440881667</v>
      </c>
      <c r="AF16">
        <f t="shared" si="4"/>
        <v>-129.78687220440833</v>
      </c>
      <c r="AG16">
        <f t="shared" si="4"/>
        <v>-41.021332930125986</v>
      </c>
      <c r="AH16">
        <f t="shared" si="5"/>
        <v>-2845.5164932510752</v>
      </c>
      <c r="AI16">
        <f t="shared" si="6"/>
        <v>-420.58725429744254</v>
      </c>
      <c r="AJ16">
        <f t="shared" si="7"/>
        <v>231.30326072217667</v>
      </c>
      <c r="AK16">
        <f t="shared" si="24"/>
        <v>308.32286364332032</v>
      </c>
      <c r="AL16">
        <f t="shared" si="8"/>
        <v>119.03887006805445</v>
      </c>
      <c r="AN16">
        <f t="shared" si="9"/>
        <v>1135.5134659680475</v>
      </c>
      <c r="AO16">
        <f t="shared" si="9"/>
        <v>-56.775673298402367</v>
      </c>
      <c r="AP16">
        <f t="shared" si="9"/>
        <v>-17.944910430060588</v>
      </c>
      <c r="AQ16">
        <f t="shared" si="9"/>
        <v>-1244.7800924857422</v>
      </c>
      <c r="AR16">
        <f t="shared" si="9"/>
        <v>-183.9872102461577</v>
      </c>
      <c r="AS16">
        <f t="shared" si="9"/>
        <v>101.18433506074918</v>
      </c>
      <c r="AT16">
        <f t="shared" si="9"/>
        <v>134.87680132294946</v>
      </c>
      <c r="AU16">
        <f t="shared" si="9"/>
        <v>52.073926137540965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3163.8872492388737</v>
      </c>
      <c r="P17">
        <f t="shared" si="22"/>
        <v>158.19436246194368</v>
      </c>
      <c r="Q17" s="4">
        <f t="shared" si="23"/>
        <v>50</v>
      </c>
      <c r="R17">
        <f t="shared" si="0"/>
        <v>500000</v>
      </c>
      <c r="S17">
        <f t="shared" si="1"/>
        <v>3302.2757454558459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2939.3615904894996</v>
      </c>
      <c r="AC17">
        <f t="shared" si="2"/>
        <v>2662.6023742451725</v>
      </c>
      <c r="AE17">
        <f t="shared" si="3"/>
        <v>2551.0206751388596</v>
      </c>
      <c r="AF17">
        <f t="shared" si="4"/>
        <v>-127.55103375694299</v>
      </c>
      <c r="AG17">
        <f t="shared" si="4"/>
        <v>-40.314658427738706</v>
      </c>
      <c r="AH17">
        <f t="shared" si="5"/>
        <v>-2964.6117308602052</v>
      </c>
      <c r="AI17">
        <f t="shared" si="6"/>
        <v>-581.45674790602743</v>
      </c>
      <c r="AJ17">
        <f t="shared" si="7"/>
        <v>276.75921624432704</v>
      </c>
      <c r="AK17">
        <f t="shared" si="24"/>
        <v>330.88668700646639</v>
      </c>
      <c r="AL17">
        <f t="shared" si="8"/>
        <v>26.189155344765993</v>
      </c>
      <c r="AN17">
        <f t="shared" si="9"/>
        <v>1051.099157473689</v>
      </c>
      <c r="AO17">
        <f t="shared" si="9"/>
        <v>-52.554957873684458</v>
      </c>
      <c r="AP17">
        <f t="shared" si="9"/>
        <v>-16.61088203643396</v>
      </c>
      <c r="AQ17">
        <f t="shared" si="9"/>
        <v>-1221.5114220405753</v>
      </c>
      <c r="AR17">
        <f t="shared" si="9"/>
        <v>-239.57810447700467</v>
      </c>
      <c r="AS17">
        <f t="shared" si="9"/>
        <v>114.033328640763</v>
      </c>
      <c r="AT17">
        <f t="shared" si="9"/>
        <v>136.33551516113275</v>
      </c>
      <c r="AU17">
        <f t="shared" si="9"/>
        <v>10.790739324891085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3163.8872492388737</v>
      </c>
      <c r="P18">
        <f t="shared" si="22"/>
        <v>158.19436246194368</v>
      </c>
      <c r="Q18" s="4">
        <f t="shared" si="23"/>
        <v>50</v>
      </c>
      <c r="R18">
        <f t="shared" si="0"/>
        <v>500000</v>
      </c>
      <c r="S18">
        <f t="shared" si="1"/>
        <v>2959.5277639596534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2662.6023742451725</v>
      </c>
      <c r="AC18">
        <f t="shared" si="2"/>
        <v>2344.0438534644591</v>
      </c>
      <c r="AE18">
        <f t="shared" si="3"/>
        <v>2505.9033234783537</v>
      </c>
      <c r="AF18">
        <f t="shared" si="4"/>
        <v>-125.29516617391769</v>
      </c>
      <c r="AG18">
        <f t="shared" si="4"/>
        <v>-39.60165337878572</v>
      </c>
      <c r="AH18">
        <f t="shared" si="5"/>
        <v>-3098.5846467559968</v>
      </c>
      <c r="AI18">
        <f t="shared" si="6"/>
        <v>-757.57814283034622</v>
      </c>
      <c r="AJ18">
        <f t="shared" si="7"/>
        <v>318.55852078071348</v>
      </c>
      <c r="AK18">
        <f t="shared" si="24"/>
        <v>353.52905826162754</v>
      </c>
      <c r="AL18">
        <f t="shared" si="8"/>
        <v>-85.490563788005204</v>
      </c>
      <c r="AN18">
        <f t="shared" si="9"/>
        <v>964.87189774283661</v>
      </c>
      <c r="AO18">
        <f t="shared" si="9"/>
        <v>-48.243594887141832</v>
      </c>
      <c r="AP18">
        <f t="shared" si="9"/>
        <v>-15.24820294994635</v>
      </c>
      <c r="AQ18">
        <f t="shared" si="9"/>
        <v>-1193.0776500516906</v>
      </c>
      <c r="AR18">
        <f t="shared" si="9"/>
        <v>-291.69755014594205</v>
      </c>
      <c r="AS18">
        <f t="shared" si="9"/>
        <v>122.65763072662806</v>
      </c>
      <c r="AT18">
        <f t="shared" si="9"/>
        <v>136.12267087728333</v>
      </c>
      <c r="AU18">
        <f t="shared" si="9"/>
        <v>-32.917248542030656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3163.8872492388737</v>
      </c>
      <c r="P19">
        <f t="shared" si="22"/>
        <v>158.19436246194368</v>
      </c>
      <c r="Q19" s="4">
        <f t="shared" si="23"/>
        <v>50</v>
      </c>
      <c r="R19">
        <f t="shared" si="0"/>
        <v>500000</v>
      </c>
      <c r="S19">
        <f t="shared" si="1"/>
        <v>2548.2290456366527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2344.0438534644591</v>
      </c>
      <c r="AC19">
        <f t="shared" si="2"/>
        <v>1981.5428867003288</v>
      </c>
      <c r="AE19">
        <f t="shared" si="3"/>
        <v>2460.2883652810774</v>
      </c>
      <c r="AF19">
        <f t="shared" si="4"/>
        <v>-123.01441826405387</v>
      </c>
      <c r="AG19">
        <f t="shared" si="4"/>
        <v>-38.880784482331684</v>
      </c>
      <c r="AH19">
        <f t="shared" si="5"/>
        <v>-3248.5236266617926</v>
      </c>
      <c r="AI19">
        <f t="shared" si="6"/>
        <v>-950.13046412710082</v>
      </c>
      <c r="AJ19">
        <f t="shared" si="7"/>
        <v>362.50096676413023</v>
      </c>
      <c r="AK19">
        <f t="shared" si="24"/>
        <v>343.60872655534081</v>
      </c>
      <c r="AL19">
        <f t="shared" si="8"/>
        <v>-244.02077080762979</v>
      </c>
      <c r="AN19">
        <f t="shared" si="9"/>
        <v>882.53058933130603</v>
      </c>
      <c r="AO19">
        <f t="shared" si="9"/>
        <v>-44.126529466565302</v>
      </c>
      <c r="AP19">
        <f t="shared" si="9"/>
        <v>-13.946934890673074</v>
      </c>
      <c r="AQ19">
        <f t="shared" si="9"/>
        <v>-1165.2786360947448</v>
      </c>
      <c r="AR19">
        <f t="shared" si="9"/>
        <v>-340.82151112067726</v>
      </c>
      <c r="AS19">
        <f t="shared" si="9"/>
        <v>130.03280279910064</v>
      </c>
      <c r="AT19">
        <f t="shared" si="9"/>
        <v>123.25596309179799</v>
      </c>
      <c r="AU19">
        <f t="shared" si="9"/>
        <v>-87.532745229778627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3163.8872492388737</v>
      </c>
      <c r="P20">
        <f t="shared" si="22"/>
        <v>158.19436246194368</v>
      </c>
      <c r="Q20" s="4">
        <f t="shared" si="23"/>
        <v>50</v>
      </c>
      <c r="R20">
        <f t="shared" si="0"/>
        <v>500000</v>
      </c>
      <c r="S20">
        <f t="shared" si="1"/>
        <v>2034.5402457157795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1981.5428867003288</v>
      </c>
      <c r="AC20">
        <f t="shared" si="2"/>
        <v>1552.3550269120099</v>
      </c>
      <c r="AE20">
        <f t="shared" si="3"/>
        <v>2414.0472454556193</v>
      </c>
      <c r="AF20">
        <f t="shared" si="4"/>
        <v>-120.70236227278097</v>
      </c>
      <c r="AG20">
        <f t="shared" si="4"/>
        <v>-38.15002013798626</v>
      </c>
      <c r="AH20">
        <f t="shared" si="5"/>
        <v>-3419.5649952210715</v>
      </c>
      <c r="AI20">
        <f t="shared" si="6"/>
        <v>-1164.3701321762196</v>
      </c>
      <c r="AJ20">
        <f t="shared" si="7"/>
        <v>429.18785978831897</v>
      </c>
      <c r="AK20">
        <f t="shared" si="24"/>
        <v>232.126405904656</v>
      </c>
      <c r="AL20">
        <f t="shared" si="8"/>
        <v>-503.05586648324464</v>
      </c>
      <c r="AN20">
        <f t="shared" si="9"/>
        <v>821.34442464651806</v>
      </c>
      <c r="AO20">
        <f t="shared" si="9"/>
        <v>-41.067221232325906</v>
      </c>
      <c r="AP20">
        <f t="shared" si="9"/>
        <v>-12.97998885459819</v>
      </c>
      <c r="AQ20">
        <f t="shared" si="9"/>
        <v>-1163.4571977944577</v>
      </c>
      <c r="AR20">
        <f t="shared" si="9"/>
        <v>-396.15998323486377</v>
      </c>
      <c r="AS20">
        <f t="shared" si="9"/>
        <v>146.02491994582962</v>
      </c>
      <c r="AT20">
        <f t="shared" si="9"/>
        <v>78.977629647442981</v>
      </c>
      <c r="AU20">
        <f t="shared" si="9"/>
        <v>-171.15743364159118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3163.8872492388737</v>
      </c>
      <c r="P21">
        <f t="shared" si="22"/>
        <v>158.19436246194368</v>
      </c>
      <c r="Q21" s="4">
        <f t="shared" si="23"/>
        <v>50</v>
      </c>
      <c r="R21">
        <f t="shared" si="0"/>
        <v>500000</v>
      </c>
      <c r="S21">
        <f t="shared" si="1"/>
        <v>1424.2088259176307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1552.3550269120099</v>
      </c>
      <c r="AC21">
        <f t="shared" si="2"/>
        <v>1065.5057123691913</v>
      </c>
      <c r="AE21">
        <f t="shared" si="3"/>
        <v>2367.0264332086349</v>
      </c>
      <c r="AF21">
        <f t="shared" si="4"/>
        <v>-118.35132166043175</v>
      </c>
      <c r="AG21">
        <f t="shared" si="4"/>
        <v>-37.406934045738559</v>
      </c>
      <c r="AH21">
        <f t="shared" si="5"/>
        <v>-3615.8589086783372</v>
      </c>
      <c r="AI21">
        <f t="shared" si="6"/>
        <v>-1404.5907311758729</v>
      </c>
      <c r="AJ21">
        <f t="shared" si="7"/>
        <v>486.84931454281855</v>
      </c>
      <c r="AK21">
        <f t="shared" si="24"/>
        <v>194.99284610300896</v>
      </c>
      <c r="AL21">
        <f t="shared" si="8"/>
        <v>-722.7485705300453</v>
      </c>
      <c r="AN21">
        <f t="shared" si="9"/>
        <v>766.04801478479339</v>
      </c>
      <c r="AO21">
        <f t="shared" si="9"/>
        <v>-38.302400739239673</v>
      </c>
      <c r="AP21">
        <f t="shared" si="9"/>
        <v>-12.106120642716949</v>
      </c>
      <c r="AQ21">
        <f t="shared" si="9"/>
        <v>-1170.2114939967817</v>
      </c>
      <c r="AR21">
        <f t="shared" si="9"/>
        <v>-454.57200059394489</v>
      </c>
      <c r="AS21">
        <f t="shared" si="9"/>
        <v>157.56053488566639</v>
      </c>
      <c r="AT21">
        <f t="shared" si="9"/>
        <v>63.10613204769421</v>
      </c>
      <c r="AU21">
        <f t="shared" si="9"/>
        <v>-233.90533366058429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3163.8872492388737</v>
      </c>
      <c r="P22">
        <f t="shared" si="22"/>
        <v>158.19436246194368</v>
      </c>
      <c r="Q22" s="4">
        <f t="shared" si="23"/>
        <v>50</v>
      </c>
      <c r="R22">
        <f t="shared" si="0"/>
        <v>500000</v>
      </c>
      <c r="S22">
        <f t="shared" si="1"/>
        <v>738.72026292448709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1065.5057123691913</v>
      </c>
      <c r="AC22">
        <f t="shared" si="2"/>
        <v>541.46544272913854</v>
      </c>
      <c r="AE22">
        <f t="shared" si="3"/>
        <v>2319.0586425396618</v>
      </c>
      <c r="AF22">
        <f t="shared" si="4"/>
        <v>-115.9529321269831</v>
      </c>
      <c r="AG22">
        <f t="shared" si="4"/>
        <v>-36.648882527301666</v>
      </c>
      <c r="AH22">
        <f t="shared" si="5"/>
        <v>-3839.8217797950629</v>
      </c>
      <c r="AI22">
        <f t="shared" si="6"/>
        <v>-1673.3649519096857</v>
      </c>
      <c r="AJ22">
        <f t="shared" si="7"/>
        <v>524.04026964005277</v>
      </c>
      <c r="AK22">
        <f t="shared" si="24"/>
        <v>228.80279959473094</v>
      </c>
      <c r="AL22">
        <f t="shared" si="8"/>
        <v>-920.52188267490192</v>
      </c>
      <c r="AN22">
        <f t="shared" si="9"/>
        <v>701.42434744409309</v>
      </c>
      <c r="AO22">
        <f t="shared" si="9"/>
        <v>-35.071217372204657</v>
      </c>
      <c r="AP22">
        <f t="shared" si="9"/>
        <v>-11.084850568123635</v>
      </c>
      <c r="AQ22">
        <f t="shared" si="9"/>
        <v>-1161.3955924999016</v>
      </c>
      <c r="AR22">
        <f t="shared" si="9"/>
        <v>-506.12731299613677</v>
      </c>
      <c r="AS22">
        <f t="shared" si="9"/>
        <v>158.5016426165748</v>
      </c>
      <c r="AT22">
        <f t="shared" si="9"/>
        <v>69.203879304820546</v>
      </c>
      <c r="AU22">
        <f t="shared" si="9"/>
        <v>-278.42179107474135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3163.8872492388737</v>
      </c>
      <c r="P23">
        <f t="shared" si="22"/>
        <v>158.19436246194368</v>
      </c>
      <c r="Q23" s="4">
        <f t="shared" si="23"/>
        <v>50</v>
      </c>
      <c r="R23">
        <f t="shared" si="0"/>
        <v>500000</v>
      </c>
      <c r="S23">
        <f t="shared" si="1"/>
        <v>754.72341828581943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541.46544272913854</v>
      </c>
      <c r="AC23">
        <f t="shared" si="2"/>
        <v>541.46544272913854</v>
      </c>
      <c r="AE23">
        <f t="shared" si="3"/>
        <v>2269.885323083251</v>
      </c>
      <c r="AF23">
        <f t="shared" si="4"/>
        <v>-113.49426615416256</v>
      </c>
      <c r="AG23">
        <f t="shared" si="4"/>
        <v>-35.871779622192768</v>
      </c>
      <c r="AH23">
        <f t="shared" si="5"/>
        <v>-4106.1407983588797</v>
      </c>
      <c r="AI23">
        <f t="shared" si="6"/>
        <v>-1985.621521051984</v>
      </c>
      <c r="AJ23">
        <f t="shared" si="7"/>
        <v>0</v>
      </c>
      <c r="AK23">
        <f t="shared" si="24"/>
        <v>280.30729031448976</v>
      </c>
      <c r="AL23">
        <f t="shared" si="8"/>
        <v>-1705.3142307374942</v>
      </c>
      <c r="AN23">
        <f t="shared" si="9"/>
        <v>621.93255329367571</v>
      </c>
      <c r="AO23">
        <f t="shared" si="9"/>
        <v>-31.096627664683787</v>
      </c>
      <c r="AP23">
        <f t="shared" si="9"/>
        <v>-9.828614364233303</v>
      </c>
      <c r="AQ23">
        <f t="shared" si="9"/>
        <v>-1125.0535896843667</v>
      </c>
      <c r="AR23">
        <f t="shared" si="9"/>
        <v>-544.04627841960803</v>
      </c>
      <c r="AS23">
        <f t="shared" si="9"/>
        <v>0</v>
      </c>
      <c r="AT23">
        <f t="shared" si="9"/>
        <v>76.80221859636579</v>
      </c>
      <c r="AU23">
        <f t="shared" si="9"/>
        <v>-467.24405982324225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8">
        <f t="shared" ref="AN25:AU25" si="25">SUM(AN3:AN23)</f>
        <v>29671.41315475872</v>
      </c>
      <c r="AO25" s="8">
        <f t="shared" si="25"/>
        <v>-3856.4860946670915</v>
      </c>
      <c r="AP25" s="8">
        <f t="shared" si="25"/>
        <v>-818.90756239649022</v>
      </c>
      <c r="AQ25" s="8">
        <f t="shared" si="25"/>
        <v>-26604.706809590098</v>
      </c>
      <c r="AR25" s="8">
        <f t="shared" si="25"/>
        <v>-1608.6873118949493</v>
      </c>
      <c r="AS25" s="8">
        <f t="shared" si="25"/>
        <v>-1673.0258895376696</v>
      </c>
      <c r="AT25" s="8">
        <f t="shared" si="25"/>
        <v>3281.7132014326185</v>
      </c>
      <c r="AU25" s="9">
        <f t="shared" si="25"/>
        <v>-7.3896444519050419E-13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AD968-C90C-4395-8791-717474FC129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3149.937930700889</v>
      </c>
      <c r="K3">
        <v>1</v>
      </c>
      <c r="L3" s="2">
        <v>0</v>
      </c>
      <c r="O3">
        <f>$C$3</f>
        <v>3149.937930700889</v>
      </c>
      <c r="P3">
        <f>O3*B5</f>
        <v>2519.9503445607115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3149.937930700889</v>
      </c>
      <c r="AF3">
        <f t="shared" ref="AF3:AG23" si="4">-$Z3*P3</f>
        <v>-2519.9503445607115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229.98758614017743</v>
      </c>
      <c r="AJ3">
        <f t="shared" ref="AJ3:AJ23" si="7">AB3-AC3</f>
        <v>0</v>
      </c>
      <c r="AL3">
        <f t="shared" ref="AL3:AL23" si="8">SUM(AI3:AK3)</f>
        <v>229.98758614017743</v>
      </c>
      <c r="AN3">
        <f t="shared" ref="AN3:AU23" si="9">AE3*$K3</f>
        <v>3149.937930700889</v>
      </c>
      <c r="AO3">
        <f t="shared" si="9"/>
        <v>-2519.9503445607115</v>
      </c>
      <c r="AP3">
        <f t="shared" si="9"/>
        <v>-400</v>
      </c>
      <c r="AQ3">
        <f t="shared" si="9"/>
        <v>0</v>
      </c>
      <c r="AR3">
        <f t="shared" si="9"/>
        <v>229.98758614017743</v>
      </c>
      <c r="AS3">
        <f t="shared" si="9"/>
        <v>0</v>
      </c>
      <c r="AT3">
        <f t="shared" si="9"/>
        <v>0</v>
      </c>
      <c r="AU3">
        <f t="shared" si="9"/>
        <v>229.98758614017743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-74.351714990389155</v>
      </c>
      <c r="AK4">
        <f>G4*MAX(0, SUM(AB4, AE4:AF4))</f>
        <v>0</v>
      </c>
      <c r="AL4">
        <f t="shared" si="8"/>
        <v>-2669.3517149903892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-69.754869115666708</v>
      </c>
      <c r="AT4">
        <f t="shared" si="9"/>
        <v>0</v>
      </c>
      <c r="AU4">
        <f t="shared" si="9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3149.937930700889</v>
      </c>
      <c r="P5">
        <f t="shared" ref="P5:P23" si="22">O5*$C$5</f>
        <v>157.49689653504447</v>
      </c>
      <c r="Q5" s="4">
        <f t="shared" ref="Q5:Q23" si="23">$C$8</f>
        <v>50</v>
      </c>
      <c r="R5">
        <f t="shared" si="0"/>
        <v>1000000</v>
      </c>
      <c r="S5">
        <f t="shared" si="1"/>
        <v>187.05659896306022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74.351714990389155</v>
      </c>
      <c r="AC5">
        <f t="shared" si="2"/>
        <v>182.37357797389268</v>
      </c>
      <c r="AE5">
        <f t="shared" si="3"/>
        <v>3071.0782405011309</v>
      </c>
      <c r="AF5">
        <f t="shared" si="4"/>
        <v>-153.55391202505658</v>
      </c>
      <c r="AG5">
        <f t="shared" si="4"/>
        <v>-48.748234220250005</v>
      </c>
      <c r="AH5">
        <f t="shared" si="5"/>
        <v>-2566.2655950000003</v>
      </c>
      <c r="AI5">
        <f t="shared" si="6"/>
        <v>302.51049925582402</v>
      </c>
      <c r="AJ5">
        <f t="shared" si="7"/>
        <v>-108.02186298350352</v>
      </c>
      <c r="AK5">
        <f>G5*SUM(AB5, AE5:AF5)</f>
        <v>122.66691778212501</v>
      </c>
      <c r="AL5">
        <f t="shared" si="8"/>
        <v>317.15555405444547</v>
      </c>
      <c r="AN5">
        <f t="shared" si="9"/>
        <v>2652.068039210445</v>
      </c>
      <c r="AO5">
        <f t="shared" si="9"/>
        <v>-132.60340196052226</v>
      </c>
      <c r="AP5">
        <f t="shared" si="9"/>
        <v>-42.09714758760876</v>
      </c>
      <c r="AQ5">
        <f t="shared" si="9"/>
        <v>-2216.1307630880497</v>
      </c>
      <c r="AR5">
        <f t="shared" si="9"/>
        <v>261.23672657426408</v>
      </c>
      <c r="AS5">
        <f t="shared" si="9"/>
        <v>-93.283631324147649</v>
      </c>
      <c r="AT5">
        <f t="shared" si="9"/>
        <v>105.93055163105973</v>
      </c>
      <c r="AU5">
        <f t="shared" si="9"/>
        <v>273.88364688117616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3149.937930700889</v>
      </c>
      <c r="P6">
        <f t="shared" si="22"/>
        <v>157.49689653504447</v>
      </c>
      <c r="Q6" s="4">
        <f t="shared" si="23"/>
        <v>50</v>
      </c>
      <c r="R6">
        <f t="shared" si="0"/>
        <v>1000000</v>
      </c>
      <c r="S6">
        <f t="shared" si="1"/>
        <v>330.54189466534234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182.37357797389268</v>
      </c>
      <c r="AC6">
        <f t="shared" si="2"/>
        <v>318.20514712241493</v>
      </c>
      <c r="AE6">
        <f t="shared" si="3"/>
        <v>3032.3734414360956</v>
      </c>
      <c r="AF6">
        <f t="shared" si="4"/>
        <v>-151.61867207180481</v>
      </c>
      <c r="AG6">
        <f t="shared" si="4"/>
        <v>-48.133860224372192</v>
      </c>
      <c r="AH6">
        <f t="shared" si="5"/>
        <v>-2537.833073506215</v>
      </c>
      <c r="AI6">
        <f t="shared" si="6"/>
        <v>294.78783563370371</v>
      </c>
      <c r="AJ6">
        <f t="shared" si="7"/>
        <v>-135.83156914852225</v>
      </c>
      <c r="AK6">
        <f>G6*SUM(AB6, AE6:AF6)</f>
        <v>179.19300831928376</v>
      </c>
      <c r="AL6">
        <f t="shared" si="8"/>
        <v>338.14927480446522</v>
      </c>
      <c r="AN6">
        <f t="shared" si="9"/>
        <v>2361.6919423812014</v>
      </c>
      <c r="AO6">
        <f t="shared" si="9"/>
        <v>-118.08459711906009</v>
      </c>
      <c r="AP6">
        <f t="shared" si="9"/>
        <v>-37.487912370636835</v>
      </c>
      <c r="AQ6">
        <f t="shared" si="9"/>
        <v>-1976.5309374196536</v>
      </c>
      <c r="AR6">
        <f t="shared" si="9"/>
        <v>229.58849547185091</v>
      </c>
      <c r="AS6">
        <f t="shared" si="9"/>
        <v>-105.78918743831781</v>
      </c>
      <c r="AT6">
        <f t="shared" si="9"/>
        <v>139.5602131636789</v>
      </c>
      <c r="AU6">
        <f t="shared" si="9"/>
        <v>263.35952119721196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3149.937930700889</v>
      </c>
      <c r="P7">
        <f t="shared" si="22"/>
        <v>157.49689653504447</v>
      </c>
      <c r="Q7" s="4">
        <f t="shared" si="23"/>
        <v>50</v>
      </c>
      <c r="R7">
        <f t="shared" si="0"/>
        <v>1000000</v>
      </c>
      <c r="S7">
        <f t="shared" si="1"/>
        <v>451.57335277693545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318.20514712241493</v>
      </c>
      <c r="AC7">
        <f t="shared" si="2"/>
        <v>429.23843101914827</v>
      </c>
      <c r="AE7">
        <f t="shared" si="3"/>
        <v>2994.141277086469</v>
      </c>
      <c r="AF7">
        <f t="shared" si="4"/>
        <v>-149.70706385432348</v>
      </c>
      <c r="AG7">
        <f t="shared" si="4"/>
        <v>-47.526988514663309</v>
      </c>
      <c r="AH7">
        <f t="shared" si="5"/>
        <v>-2510.6621493032535</v>
      </c>
      <c r="AI7">
        <f t="shared" si="6"/>
        <v>286.24507541422872</v>
      </c>
      <c r="AJ7">
        <f t="shared" si="7"/>
        <v>-111.03328389673334</v>
      </c>
      <c r="AK7">
        <f>G7*SUM(AB7, AE7:AF7)</f>
        <v>155.28559259340889</v>
      </c>
      <c r="AL7">
        <f t="shared" si="8"/>
        <v>330.49738411090425</v>
      </c>
      <c r="AN7">
        <f t="shared" si="9"/>
        <v>2110.9040738405529</v>
      </c>
      <c r="AO7">
        <f t="shared" si="9"/>
        <v>-105.54520369202767</v>
      </c>
      <c r="AP7">
        <f t="shared" si="9"/>
        <v>-33.507074111946999</v>
      </c>
      <c r="AQ7">
        <f t="shared" si="9"/>
        <v>-1770.0457221439463</v>
      </c>
      <c r="AR7">
        <f t="shared" si="9"/>
        <v>201.80607389263207</v>
      </c>
      <c r="AS7">
        <f t="shared" si="9"/>
        <v>-78.279743545561601</v>
      </c>
      <c r="AT7">
        <f t="shared" si="9"/>
        <v>109.47813068231008</v>
      </c>
      <c r="AU7">
        <f t="shared" si="9"/>
        <v>233.00446102938054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3149.937930700889</v>
      </c>
      <c r="P8">
        <f t="shared" si="22"/>
        <v>157.49689653504447</v>
      </c>
      <c r="Q8" s="4">
        <f t="shared" si="23"/>
        <v>50</v>
      </c>
      <c r="R8">
        <f t="shared" si="0"/>
        <v>1000000</v>
      </c>
      <c r="S8">
        <f t="shared" si="1"/>
        <v>508.47883302258083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429.23843101914827</v>
      </c>
      <c r="AC8">
        <f t="shared" si="2"/>
        <v>477.23263667976062</v>
      </c>
      <c r="AE8">
        <f t="shared" si="3"/>
        <v>2956.3731790173006</v>
      </c>
      <c r="AF8">
        <f t="shared" si="4"/>
        <v>-147.81865895086503</v>
      </c>
      <c r="AG8">
        <f t="shared" si="4"/>
        <v>-46.927483081539343</v>
      </c>
      <c r="AH8">
        <f t="shared" si="5"/>
        <v>-2484.7109595465977</v>
      </c>
      <c r="AI8">
        <f t="shared" si="6"/>
        <v>276.91607743829854</v>
      </c>
      <c r="AJ8">
        <f t="shared" si="7"/>
        <v>-47.994205660612351</v>
      </c>
      <c r="AK8">
        <f t="shared" ref="AK8:AK23" si="24">G8*SUM(AB8:AB8, AE8:AF8)</f>
        <v>68.964989858122934</v>
      </c>
      <c r="AL8">
        <f t="shared" si="8"/>
        <v>297.88686163580911</v>
      </c>
      <c r="AN8">
        <f t="shared" si="9"/>
        <v>1943.381939256996</v>
      </c>
      <c r="AO8">
        <f t="shared" si="9"/>
        <v>-97.169096962849807</v>
      </c>
      <c r="AP8">
        <f t="shared" si="9"/>
        <v>-30.847940213612024</v>
      </c>
      <c r="AQ8">
        <f t="shared" si="9"/>
        <v>-1633.3331790886609</v>
      </c>
      <c r="AR8">
        <f t="shared" si="9"/>
        <v>182.03172299187329</v>
      </c>
      <c r="AS8">
        <f t="shared" si="9"/>
        <v>-31.549153920014678</v>
      </c>
      <c r="AT8">
        <f t="shared" si="9"/>
        <v>45.334370059421275</v>
      </c>
      <c r="AU8">
        <f t="shared" si="9"/>
        <v>195.8169391312799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3149.937930700889</v>
      </c>
      <c r="P9">
        <f t="shared" si="22"/>
        <v>157.49689653504447</v>
      </c>
      <c r="Q9" s="4">
        <f t="shared" si="23"/>
        <v>50</v>
      </c>
      <c r="R9">
        <f t="shared" si="0"/>
        <v>1000000</v>
      </c>
      <c r="S9">
        <f t="shared" si="1"/>
        <v>525.02728500218245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477.23263667976062</v>
      </c>
      <c r="AC9">
        <f t="shared" si="2"/>
        <v>486.54352566875247</v>
      </c>
      <c r="AE9">
        <f t="shared" si="3"/>
        <v>2919.0519240053864</v>
      </c>
      <c r="AF9">
        <f t="shared" si="4"/>
        <v>-145.95259620026934</v>
      </c>
      <c r="AG9">
        <f t="shared" si="4"/>
        <v>-46.335070535117993</v>
      </c>
      <c r="AH9">
        <f t="shared" si="5"/>
        <v>-2462.7543121191848</v>
      </c>
      <c r="AI9">
        <f t="shared" si="6"/>
        <v>264.00994515081402</v>
      </c>
      <c r="AJ9">
        <f t="shared" si="7"/>
        <v>-9.3108889889918487</v>
      </c>
      <c r="AK9">
        <f t="shared" si="24"/>
        <v>19.176958590460778</v>
      </c>
      <c r="AL9">
        <f t="shared" si="8"/>
        <v>273.87601475228297</v>
      </c>
      <c r="AN9">
        <f t="shared" si="9"/>
        <v>1823.653949492317</v>
      </c>
      <c r="AO9">
        <f t="shared" si="9"/>
        <v>-91.182697474615864</v>
      </c>
      <c r="AP9">
        <f t="shared" si="9"/>
        <v>-28.947458483515859</v>
      </c>
      <c r="AQ9">
        <f t="shared" si="9"/>
        <v>-1538.5857274380908</v>
      </c>
      <c r="AR9">
        <f t="shared" si="9"/>
        <v>164.93806609609442</v>
      </c>
      <c r="AS9">
        <f t="shared" si="9"/>
        <v>-5.8169021723877288</v>
      </c>
      <c r="AT9">
        <f t="shared" si="9"/>
        <v>11.980648917254369</v>
      </c>
      <c r="AU9">
        <f t="shared" si="9"/>
        <v>171.10181284096106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3149.937930700889</v>
      </c>
      <c r="P10">
        <f t="shared" si="22"/>
        <v>157.49689653504447</v>
      </c>
      <c r="Q10" s="4">
        <f t="shared" si="23"/>
        <v>50</v>
      </c>
      <c r="R10">
        <f t="shared" si="0"/>
        <v>1000000</v>
      </c>
      <c r="S10">
        <f t="shared" si="1"/>
        <v>535.13173777753411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486.54352566875247</v>
      </c>
      <c r="AC10">
        <f t="shared" si="2"/>
        <v>489.64154711576879</v>
      </c>
      <c r="AE10">
        <f t="shared" si="3"/>
        <v>2882.1697029455781</v>
      </c>
      <c r="AF10">
        <f t="shared" si="4"/>
        <v>-144.10848514727894</v>
      </c>
      <c r="AG10">
        <f t="shared" si="4"/>
        <v>-45.749626918906785</v>
      </c>
      <c r="AH10">
        <f t="shared" si="5"/>
        <v>-2441.8582172007186</v>
      </c>
      <c r="AI10">
        <f t="shared" si="6"/>
        <v>250.45337367867387</v>
      </c>
      <c r="AJ10">
        <f t="shared" si="7"/>
        <v>-3.0980214470163219</v>
      </c>
      <c r="AK10">
        <f t="shared" si="24"/>
        <v>13.220879448214914</v>
      </c>
      <c r="AL10">
        <f t="shared" si="8"/>
        <v>260.57623167987248</v>
      </c>
      <c r="AN10">
        <f t="shared" si="9"/>
        <v>1710.795327164353</v>
      </c>
      <c r="AO10">
        <f t="shared" si="9"/>
        <v>-85.539766358217662</v>
      </c>
      <c r="AP10">
        <f t="shared" si="9"/>
        <v>-27.156016480357856</v>
      </c>
      <c r="AQ10">
        <f t="shared" si="9"/>
        <v>-1449.4356884382767</v>
      </c>
      <c r="AR10">
        <f t="shared" si="9"/>
        <v>148.66385588750094</v>
      </c>
      <c r="AS10">
        <f t="shared" si="9"/>
        <v>-1.8389203833465417</v>
      </c>
      <c r="AT10">
        <f t="shared" si="9"/>
        <v>7.8476360215338739</v>
      </c>
      <c r="AU10">
        <f t="shared" si="9"/>
        <v>154.67257152568828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7">
        <f>AU25</f>
        <v>-2.7426949600339867E-12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3149.937930700889</v>
      </c>
      <c r="P11">
        <f t="shared" si="22"/>
        <v>157.49689653504447</v>
      </c>
      <c r="Q11" s="4">
        <f t="shared" si="23"/>
        <v>50</v>
      </c>
      <c r="R11">
        <f t="shared" si="0"/>
        <v>1000000</v>
      </c>
      <c r="S11">
        <f t="shared" si="1"/>
        <v>536.91099741886683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489.64154711576879</v>
      </c>
      <c r="AC11">
        <f t="shared" si="2"/>
        <v>485.05647033149035</v>
      </c>
      <c r="AE11">
        <f t="shared" si="3"/>
        <v>2845.7189027124259</v>
      </c>
      <c r="AF11">
        <f t="shared" si="4"/>
        <v>-142.28594513562132</v>
      </c>
      <c r="AG11">
        <f t="shared" si="4"/>
        <v>-45.171031387263369</v>
      </c>
      <c r="AH11">
        <f t="shared" si="5"/>
        <v>-2421.9852490869253</v>
      </c>
      <c r="AI11">
        <f t="shared" si="6"/>
        <v>236.2766771026163</v>
      </c>
      <c r="AJ11">
        <f t="shared" si="7"/>
        <v>4.5850767842784421</v>
      </c>
      <c r="AK11">
        <f t="shared" si="24"/>
        <v>7.6633788112621755</v>
      </c>
      <c r="AL11">
        <f t="shared" si="8"/>
        <v>248.52513269815691</v>
      </c>
      <c r="AN11">
        <f t="shared" si="9"/>
        <v>1606.4278636820786</v>
      </c>
      <c r="AO11">
        <f t="shared" si="9"/>
        <v>-80.32139318410394</v>
      </c>
      <c r="AP11">
        <f t="shared" si="9"/>
        <v>-25.499357432173817</v>
      </c>
      <c r="AQ11">
        <f t="shared" si="9"/>
        <v>-1367.2273062008035</v>
      </c>
      <c r="AR11">
        <f t="shared" si="9"/>
        <v>133.37980686499756</v>
      </c>
      <c r="AS11">
        <f t="shared" si="9"/>
        <v>2.5883073329435735</v>
      </c>
      <c r="AT11">
        <f t="shared" si="9"/>
        <v>4.3260299675517375</v>
      </c>
      <c r="AU11">
        <f t="shared" si="9"/>
        <v>140.29414416549287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3149.937930700889</v>
      </c>
      <c r="P12">
        <f t="shared" si="22"/>
        <v>157.49689653504447</v>
      </c>
      <c r="Q12" s="4">
        <f t="shared" si="23"/>
        <v>50</v>
      </c>
      <c r="R12">
        <f t="shared" si="0"/>
        <v>1000000</v>
      </c>
      <c r="S12">
        <f t="shared" si="1"/>
        <v>531.90706589488752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485.05647033149035</v>
      </c>
      <c r="AC12">
        <f t="shared" si="2"/>
        <v>474.45175141446629</v>
      </c>
      <c r="AE12">
        <f t="shared" si="3"/>
        <v>2809.689255685184</v>
      </c>
      <c r="AF12">
        <f t="shared" si="4"/>
        <v>-140.48446278425922</v>
      </c>
      <c r="AG12">
        <f t="shared" si="4"/>
        <v>-44.599120958869229</v>
      </c>
      <c r="AH12">
        <f t="shared" si="5"/>
        <v>-2404.0022904301568</v>
      </c>
      <c r="AI12">
        <f t="shared" si="6"/>
        <v>220.60338151189899</v>
      </c>
      <c r="AJ12">
        <f t="shared" si="7"/>
        <v>10.604718917024059</v>
      </c>
      <c r="AK12">
        <f t="shared" si="24"/>
        <v>7.2548009054345552</v>
      </c>
      <c r="AL12">
        <f t="shared" si="8"/>
        <v>238.46290133435761</v>
      </c>
      <c r="AN12">
        <f t="shared" si="9"/>
        <v>1507.8323799790853</v>
      </c>
      <c r="AO12">
        <f t="shared" si="9"/>
        <v>-75.391618998954272</v>
      </c>
      <c r="AP12">
        <f t="shared" si="9"/>
        <v>-23.934318915985418</v>
      </c>
      <c r="AQ12">
        <f t="shared" si="9"/>
        <v>-1290.1186448714618</v>
      </c>
      <c r="AR12">
        <f t="shared" si="9"/>
        <v>118.38779719268399</v>
      </c>
      <c r="AS12">
        <f t="shared" si="9"/>
        <v>5.6910701179181409</v>
      </c>
      <c r="AT12">
        <f t="shared" si="9"/>
        <v>3.8933215455700516</v>
      </c>
      <c r="AU12">
        <f t="shared" si="9"/>
        <v>127.97218885617218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3149.937930700889</v>
      </c>
      <c r="P13">
        <f t="shared" si="22"/>
        <v>157.49689653504447</v>
      </c>
      <c r="Q13" s="4">
        <f t="shared" si="23"/>
        <v>50</v>
      </c>
      <c r="R13">
        <f t="shared" si="0"/>
        <v>1000000</v>
      </c>
      <c r="S13">
        <f t="shared" si="1"/>
        <v>519.41971901014142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474.45175141446629</v>
      </c>
      <c r="AC13">
        <f t="shared" si="2"/>
        <v>457.44029867863901</v>
      </c>
      <c r="AE13">
        <f t="shared" si="3"/>
        <v>2774.0736346801182</v>
      </c>
      <c r="AF13">
        <f t="shared" si="4"/>
        <v>-138.70368173400593</v>
      </c>
      <c r="AG13">
        <f t="shared" si="4"/>
        <v>-44.033782501594601</v>
      </c>
      <c r="AH13">
        <f t="shared" si="5"/>
        <v>-2386.9449537186811</v>
      </c>
      <c r="AI13">
        <f t="shared" si="6"/>
        <v>204.39121672583678</v>
      </c>
      <c r="AJ13">
        <f t="shared" si="7"/>
        <v>17.011452735827277</v>
      </c>
      <c r="AK13">
        <f t="shared" si="24"/>
        <v>6.2196434087211578</v>
      </c>
      <c r="AL13">
        <f t="shared" si="8"/>
        <v>227.62231287038523</v>
      </c>
      <c r="AN13">
        <f t="shared" si="9"/>
        <v>1415.5358911576209</v>
      </c>
      <c r="AO13">
        <f t="shared" si="9"/>
        <v>-70.776794557881061</v>
      </c>
      <c r="AP13">
        <f t="shared" si="9"/>
        <v>-22.469266415713971</v>
      </c>
      <c r="AQ13">
        <f t="shared" si="9"/>
        <v>-1217.9944360402581</v>
      </c>
      <c r="AR13">
        <f t="shared" si="9"/>
        <v>104.29539414376792</v>
      </c>
      <c r="AS13">
        <f t="shared" si="9"/>
        <v>8.6804912484133627</v>
      </c>
      <c r="AT13">
        <f t="shared" si="9"/>
        <v>3.1737183776168734</v>
      </c>
      <c r="AU13">
        <f t="shared" si="9"/>
        <v>116.14960376979816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3149.937930700889</v>
      </c>
      <c r="P14">
        <f t="shared" si="22"/>
        <v>157.49689653504447</v>
      </c>
      <c r="Q14" s="4">
        <f t="shared" si="23"/>
        <v>50</v>
      </c>
      <c r="R14">
        <f t="shared" si="0"/>
        <v>1000000</v>
      </c>
      <c r="S14">
        <f t="shared" si="1"/>
        <v>498.99848676122912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457.44029867863901</v>
      </c>
      <c r="AC14">
        <f t="shared" si="2"/>
        <v>433.87780401208693</v>
      </c>
      <c r="AE14">
        <f t="shared" si="3"/>
        <v>2738.8623180351237</v>
      </c>
      <c r="AF14">
        <f t="shared" si="4"/>
        <v>-136.94311590175622</v>
      </c>
      <c r="AG14">
        <f t="shared" si="4"/>
        <v>-43.474861700301865</v>
      </c>
      <c r="AH14">
        <f t="shared" si="5"/>
        <v>-2371.6595255358857</v>
      </c>
      <c r="AI14">
        <f t="shared" si="6"/>
        <v>186.78481489717979</v>
      </c>
      <c r="AJ14">
        <f t="shared" si="7"/>
        <v>23.562494666552084</v>
      </c>
      <c r="AK14">
        <f t="shared" si="24"/>
        <v>5.5068471014616112</v>
      </c>
      <c r="AL14">
        <f t="shared" si="8"/>
        <v>215.85415666519347</v>
      </c>
      <c r="AN14">
        <f t="shared" si="9"/>
        <v>1329.2452863716542</v>
      </c>
      <c r="AO14">
        <f t="shared" si="9"/>
        <v>-66.462264318582712</v>
      </c>
      <c r="AP14">
        <f t="shared" si="9"/>
        <v>-21.099547286569631</v>
      </c>
      <c r="AQ14">
        <f t="shared" si="9"/>
        <v>-1151.031661737069</v>
      </c>
      <c r="AR14">
        <f t="shared" si="9"/>
        <v>90.651813029432503</v>
      </c>
      <c r="AS14">
        <f t="shared" si="9"/>
        <v>11.435527359090104</v>
      </c>
      <c r="AT14">
        <f t="shared" si="9"/>
        <v>2.672624506966319</v>
      </c>
      <c r="AU14">
        <f t="shared" si="9"/>
        <v>104.75996489548892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3149.937930700889</v>
      </c>
      <c r="P15">
        <f t="shared" si="22"/>
        <v>157.49689653504447</v>
      </c>
      <c r="Q15" s="4">
        <f t="shared" si="23"/>
        <v>50</v>
      </c>
      <c r="R15">
        <f t="shared" si="0"/>
        <v>1000000</v>
      </c>
      <c r="S15">
        <f t="shared" si="1"/>
        <v>469.03386419151207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433.87780401208693</v>
      </c>
      <c r="AC15">
        <f t="shared" si="2"/>
        <v>402.63735424353945</v>
      </c>
      <c r="AE15">
        <f t="shared" si="3"/>
        <v>2704.0322059366713</v>
      </c>
      <c r="AF15">
        <f t="shared" si="4"/>
        <v>-135.20161029683359</v>
      </c>
      <c r="AG15">
        <f t="shared" si="4"/>
        <v>-42.921991884059132</v>
      </c>
      <c r="AH15">
        <f t="shared" si="5"/>
        <v>-2362.4239847944027</v>
      </c>
      <c r="AI15">
        <f t="shared" si="6"/>
        <v>163.48461896137587</v>
      </c>
      <c r="AJ15">
        <f t="shared" si="7"/>
        <v>31.240449768547478</v>
      </c>
      <c r="AK15">
        <f t="shared" si="24"/>
        <v>12.311104438572892</v>
      </c>
      <c r="AL15">
        <f t="shared" si="8"/>
        <v>207.03617316849625</v>
      </c>
      <c r="AN15">
        <f t="shared" si="9"/>
        <v>1247.5912863056049</v>
      </c>
      <c r="AO15">
        <f t="shared" si="9"/>
        <v>-62.379564315280263</v>
      </c>
      <c r="AP15">
        <f t="shared" si="9"/>
        <v>-19.803426507963046</v>
      </c>
      <c r="AQ15">
        <f t="shared" si="9"/>
        <v>-1089.9794653029694</v>
      </c>
      <c r="AR15">
        <f t="shared" si="9"/>
        <v>75.428830179392264</v>
      </c>
      <c r="AS15">
        <f t="shared" si="9"/>
        <v>14.413775407681143</v>
      </c>
      <c r="AT15">
        <f t="shared" si="9"/>
        <v>5.6801197073913521</v>
      </c>
      <c r="AU15">
        <f t="shared" si="9"/>
        <v>95.522725294464763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3149.937930700889</v>
      </c>
      <c r="P16">
        <f t="shared" si="22"/>
        <v>157.49689653504447</v>
      </c>
      <c r="Q16" s="4">
        <f t="shared" si="23"/>
        <v>50</v>
      </c>
      <c r="R16">
        <f t="shared" si="0"/>
        <v>1000000</v>
      </c>
      <c r="S16">
        <f t="shared" si="1"/>
        <v>431.28912658245872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402.63735424353945</v>
      </c>
      <c r="AC16">
        <f t="shared" si="2"/>
        <v>365.51711295627592</v>
      </c>
      <c r="AE16">
        <f t="shared" si="3"/>
        <v>2669.5693154720088</v>
      </c>
      <c r="AF16">
        <f t="shared" si="4"/>
        <v>-133.47846577360045</v>
      </c>
      <c r="AG16">
        <f t="shared" si="4"/>
        <v>-42.374951097496798</v>
      </c>
      <c r="AH16">
        <f t="shared" si="5"/>
        <v>-2356.4173544348464</v>
      </c>
      <c r="AI16">
        <f t="shared" si="6"/>
        <v>137.29854416606531</v>
      </c>
      <c r="AJ16">
        <f t="shared" si="7"/>
        <v>37.120241287263525</v>
      </c>
      <c r="AK16">
        <f t="shared" si="24"/>
        <v>20.864970247987831</v>
      </c>
      <c r="AL16">
        <f t="shared" si="8"/>
        <v>195.28375570131666</v>
      </c>
      <c r="AN16">
        <f t="shared" si="9"/>
        <v>1167.8114490960845</v>
      </c>
      <c r="AO16">
        <f t="shared" si="9"/>
        <v>-58.390572454804229</v>
      </c>
      <c r="AP16">
        <f t="shared" si="9"/>
        <v>-18.537054932321094</v>
      </c>
      <c r="AQ16">
        <f t="shared" si="9"/>
        <v>-1030.8221440098334</v>
      </c>
      <c r="AR16">
        <f t="shared" si="9"/>
        <v>60.061677699125731</v>
      </c>
      <c r="AS16">
        <f t="shared" si="9"/>
        <v>16.238365685893744</v>
      </c>
      <c r="AT16">
        <f t="shared" si="9"/>
        <v>9.1274465133493354</v>
      </c>
      <c r="AU16">
        <f t="shared" si="9"/>
        <v>85.427489898368805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3149.937930700889</v>
      </c>
      <c r="P17">
        <f t="shared" si="22"/>
        <v>157.49689653504447</v>
      </c>
      <c r="Q17" s="4">
        <f t="shared" si="23"/>
        <v>50</v>
      </c>
      <c r="R17">
        <f t="shared" si="0"/>
        <v>1000000</v>
      </c>
      <c r="S17">
        <f t="shared" si="1"/>
        <v>391.25747969117674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365.51711295627592</v>
      </c>
      <c r="AC17">
        <f t="shared" si="2"/>
        <v>327.35492806629463</v>
      </c>
      <c r="AE17">
        <f t="shared" si="3"/>
        <v>2635.4709066054847</v>
      </c>
      <c r="AF17">
        <f t="shared" si="4"/>
        <v>-131.77354533027426</v>
      </c>
      <c r="AG17">
        <f t="shared" si="4"/>
        <v>-41.833695847128475</v>
      </c>
      <c r="AH17">
        <f t="shared" si="5"/>
        <v>-2350.1147878671723</v>
      </c>
      <c r="AI17">
        <f t="shared" si="6"/>
        <v>111.74887756090948</v>
      </c>
      <c r="AJ17">
        <f t="shared" si="7"/>
        <v>38.16218488998129</v>
      </c>
      <c r="AK17">
        <f t="shared" si="24"/>
        <v>39.595159744394508</v>
      </c>
      <c r="AL17">
        <f t="shared" si="8"/>
        <v>189.50622219528526</v>
      </c>
      <c r="AN17">
        <f t="shared" si="9"/>
        <v>1085.8952561521901</v>
      </c>
      <c r="AO17">
        <f t="shared" si="9"/>
        <v>-54.294762807609509</v>
      </c>
      <c r="AP17">
        <f t="shared" si="9"/>
        <v>-17.236772279994874</v>
      </c>
      <c r="AQ17">
        <f t="shared" si="9"/>
        <v>-968.31973867055467</v>
      </c>
      <c r="AR17">
        <f t="shared" si="9"/>
        <v>46.04398239403087</v>
      </c>
      <c r="AS17">
        <f t="shared" si="9"/>
        <v>15.723996585418131</v>
      </c>
      <c r="AT17">
        <f t="shared" si="9"/>
        <v>16.314426399191682</v>
      </c>
      <c r="AU17">
        <f t="shared" si="9"/>
        <v>78.082405378640672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3149.937930700889</v>
      </c>
      <c r="P18">
        <f t="shared" si="22"/>
        <v>157.49689653504447</v>
      </c>
      <c r="Q18" s="4">
        <f t="shared" si="23"/>
        <v>50</v>
      </c>
      <c r="R18">
        <f t="shared" si="0"/>
        <v>1000000</v>
      </c>
      <c r="S18">
        <f t="shared" si="1"/>
        <v>350.61515762418003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327.35492806629463</v>
      </c>
      <c r="AC18">
        <f t="shared" si="2"/>
        <v>289.59508343470316</v>
      </c>
      <c r="AE18">
        <f t="shared" si="3"/>
        <v>2601.7316080591213</v>
      </c>
      <c r="AF18">
        <f t="shared" si="4"/>
        <v>-130.08658040295609</v>
      </c>
      <c r="AG18">
        <f t="shared" si="4"/>
        <v>-41.298140872893534</v>
      </c>
      <c r="AH18">
        <f t="shared" si="5"/>
        <v>-2344.3603152730793</v>
      </c>
      <c r="AI18">
        <f t="shared" si="6"/>
        <v>85.986571510192789</v>
      </c>
      <c r="AJ18">
        <f t="shared" si="7"/>
        <v>37.759844631591477</v>
      </c>
      <c r="AK18">
        <f t="shared" si="24"/>
        <v>60.458399043605141</v>
      </c>
      <c r="AL18">
        <f t="shared" si="8"/>
        <v>184.20481518538941</v>
      </c>
      <c r="AN18">
        <f t="shared" si="9"/>
        <v>1001.7695776870663</v>
      </c>
      <c r="AO18">
        <f t="shared" si="9"/>
        <v>-50.088478884353329</v>
      </c>
      <c r="AP18">
        <f t="shared" si="9"/>
        <v>-15.901417737843548</v>
      </c>
      <c r="AQ18">
        <f t="shared" si="9"/>
        <v>-902.67144993076602</v>
      </c>
      <c r="AR18">
        <f t="shared" si="9"/>
        <v>33.108231134103654</v>
      </c>
      <c r="AS18">
        <f t="shared" si="9"/>
        <v>14.539033731591221</v>
      </c>
      <c r="AT18">
        <f t="shared" si="9"/>
        <v>23.278874996153018</v>
      </c>
      <c r="AU18">
        <f t="shared" si="9"/>
        <v>70.926139861847886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3149.937930700889</v>
      </c>
      <c r="P19">
        <f t="shared" si="22"/>
        <v>157.49689653504447</v>
      </c>
      <c r="Q19" s="4">
        <f t="shared" si="23"/>
        <v>50</v>
      </c>
      <c r="R19">
        <f t="shared" si="0"/>
        <v>1000000</v>
      </c>
      <c r="S19">
        <f t="shared" si="1"/>
        <v>302.8733884121192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289.59508343470316</v>
      </c>
      <c r="AC19">
        <f t="shared" si="2"/>
        <v>246.95082561357728</v>
      </c>
      <c r="AE19">
        <f t="shared" si="3"/>
        <v>2568.3331794064666</v>
      </c>
      <c r="AF19">
        <f t="shared" si="4"/>
        <v>-128.41665897032334</v>
      </c>
      <c r="AG19">
        <f t="shared" si="4"/>
        <v>-40.767996638508201</v>
      </c>
      <c r="AH19">
        <f t="shared" si="5"/>
        <v>-2343.2565131279789</v>
      </c>
      <c r="AI19">
        <f t="shared" si="6"/>
        <v>55.892010669656429</v>
      </c>
      <c r="AJ19">
        <f t="shared" si="7"/>
        <v>42.644257821125876</v>
      </c>
      <c r="AK19">
        <f t="shared" si="24"/>
        <v>60.868108766319878</v>
      </c>
      <c r="AL19">
        <f t="shared" si="8"/>
        <v>159.40437725710217</v>
      </c>
      <c r="AN19">
        <f t="shared" si="9"/>
        <v>921.28736875190759</v>
      </c>
      <c r="AO19">
        <f t="shared" si="9"/>
        <v>-46.064368437595384</v>
      </c>
      <c r="AP19">
        <f t="shared" si="9"/>
        <v>-14.623897184966323</v>
      </c>
      <c r="AQ19">
        <f t="shared" si="9"/>
        <v>-840.5500674913759</v>
      </c>
      <c r="AR19">
        <f t="shared" si="9"/>
        <v>20.049035637970103</v>
      </c>
      <c r="AS19">
        <f t="shared" si="9"/>
        <v>15.296931253086974</v>
      </c>
      <c r="AT19">
        <f t="shared" si="9"/>
        <v>21.834012898274739</v>
      </c>
      <c r="AU19">
        <f t="shared" si="9"/>
        <v>57.17997978933181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3149.937930700889</v>
      </c>
      <c r="P20">
        <f t="shared" si="22"/>
        <v>157.49689653504447</v>
      </c>
      <c r="Q20" s="4">
        <f t="shared" si="23"/>
        <v>50</v>
      </c>
      <c r="R20">
        <f t="shared" si="0"/>
        <v>1000000</v>
      </c>
      <c r="S20">
        <f t="shared" si="1"/>
        <v>228.97773707125626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246.95082561357728</v>
      </c>
      <c r="AC20">
        <f t="shared" si="2"/>
        <v>184.29626597045535</v>
      </c>
      <c r="AE20">
        <f t="shared" si="3"/>
        <v>2535.2761630543259</v>
      </c>
      <c r="AF20">
        <f t="shared" si="4"/>
        <v>-126.76380815271631</v>
      </c>
      <c r="AG20">
        <f t="shared" si="4"/>
        <v>-40.243271753773961</v>
      </c>
      <c r="AH20">
        <f t="shared" si="5"/>
        <v>-2340.8983669831409</v>
      </c>
      <c r="AI20">
        <f t="shared" si="6"/>
        <v>27.370716164694841</v>
      </c>
      <c r="AJ20">
        <f t="shared" si="7"/>
        <v>62.654559643121928</v>
      </c>
      <c r="AK20">
        <f t="shared" si="24"/>
        <v>11.418491676215304</v>
      </c>
      <c r="AL20">
        <f t="shared" si="8"/>
        <v>101.44376748403207</v>
      </c>
      <c r="AN20">
        <f t="shared" si="9"/>
        <v>862.59079866138825</v>
      </c>
      <c r="AO20">
        <f t="shared" si="9"/>
        <v>-43.129539933069417</v>
      </c>
      <c r="AP20">
        <f t="shared" si="9"/>
        <v>-13.692187237312549</v>
      </c>
      <c r="AQ20">
        <f t="shared" si="9"/>
        <v>-796.45658385731406</v>
      </c>
      <c r="AR20">
        <f t="shared" si="9"/>
        <v>9.3124876336923084</v>
      </c>
      <c r="AS20">
        <f t="shared" si="9"/>
        <v>21.317301613891303</v>
      </c>
      <c r="AT20">
        <f t="shared" si="9"/>
        <v>3.8849755296988993</v>
      </c>
      <c r="AU20">
        <f t="shared" si="9"/>
        <v>34.514764777282508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3149.937930700889</v>
      </c>
      <c r="P21">
        <f t="shared" si="22"/>
        <v>157.49689653504447</v>
      </c>
      <c r="Q21" s="4">
        <f t="shared" si="23"/>
        <v>50</v>
      </c>
      <c r="R21">
        <f t="shared" si="0"/>
        <v>1000000</v>
      </c>
      <c r="S21">
        <f t="shared" si="1"/>
        <v>142.66885446853433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184.29626597045535</v>
      </c>
      <c r="AC21">
        <f t="shared" si="2"/>
        <v>113.34678426909726</v>
      </c>
      <c r="AE21">
        <f t="shared" si="3"/>
        <v>2502.5457477892946</v>
      </c>
      <c r="AF21">
        <f t="shared" si="4"/>
        <v>-125.12728738946474</v>
      </c>
      <c r="AG21">
        <f t="shared" si="4"/>
        <v>-39.723731115432741</v>
      </c>
      <c r="AH21">
        <f t="shared" si="5"/>
        <v>-2342.1584160696443</v>
      </c>
      <c r="AI21">
        <f t="shared" si="6"/>
        <v>-4.463686785246864</v>
      </c>
      <c r="AJ21">
        <f t="shared" si="7"/>
        <v>70.949481701358096</v>
      </c>
      <c r="AK21">
        <f t="shared" si="24"/>
        <v>4.0987435621924568</v>
      </c>
      <c r="AL21">
        <f t="shared" si="8"/>
        <v>70.584538478303685</v>
      </c>
      <c r="AN21">
        <f t="shared" si="9"/>
        <v>809.90654565839429</v>
      </c>
      <c r="AO21">
        <f t="shared" si="9"/>
        <v>-40.495327282919718</v>
      </c>
      <c r="AP21">
        <f t="shared" si="9"/>
        <v>-12.855912774734945</v>
      </c>
      <c r="AQ21">
        <f t="shared" si="9"/>
        <v>-757.99990222732845</v>
      </c>
      <c r="AR21">
        <f t="shared" si="9"/>
        <v>-1.4445966265887</v>
      </c>
      <c r="AS21">
        <f t="shared" si="9"/>
        <v>22.961598081378419</v>
      </c>
      <c r="AT21">
        <f t="shared" si="9"/>
        <v>1.3264889334899677</v>
      </c>
      <c r="AU21">
        <f t="shared" si="9"/>
        <v>22.843490388279687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3149.937930700889</v>
      </c>
      <c r="P22">
        <f t="shared" si="22"/>
        <v>157.49689653504447</v>
      </c>
      <c r="Q22" s="4">
        <f t="shared" si="23"/>
        <v>50</v>
      </c>
      <c r="R22">
        <f t="shared" si="0"/>
        <v>1000000</v>
      </c>
      <c r="S22">
        <f t="shared" si="1"/>
        <v>62.582665200683017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113.34678426909726</v>
      </c>
      <c r="AC22">
        <f t="shared" si="2"/>
        <v>49.076361463788999</v>
      </c>
      <c r="AE22">
        <f t="shared" si="3"/>
        <v>2470.1327752639277</v>
      </c>
      <c r="AF22">
        <f t="shared" si="4"/>
        <v>-123.50663876319641</v>
      </c>
      <c r="AG22">
        <f t="shared" si="4"/>
        <v>-39.209229350025659</v>
      </c>
      <c r="AH22">
        <f t="shared" si="5"/>
        <v>-2345.2890850551489</v>
      </c>
      <c r="AI22">
        <f t="shared" si="6"/>
        <v>-37.872177904443106</v>
      </c>
      <c r="AJ22">
        <f t="shared" si="7"/>
        <v>64.270422805308257</v>
      </c>
      <c r="AK22">
        <f t="shared" si="24"/>
        <v>51.659431336166399</v>
      </c>
      <c r="AL22">
        <f t="shared" si="8"/>
        <v>78.057676237031558</v>
      </c>
      <c r="AN22">
        <f t="shared" si="9"/>
        <v>747.11835147572594</v>
      </c>
      <c r="AO22">
        <f t="shared" si="9"/>
        <v>-37.355917573786307</v>
      </c>
      <c r="AP22">
        <f t="shared" si="9"/>
        <v>-11.859255133155679</v>
      </c>
      <c r="AQ22">
        <f t="shared" si="9"/>
        <v>-709.3580282433187</v>
      </c>
      <c r="AR22">
        <f t="shared" si="9"/>
        <v>-11.454849474534702</v>
      </c>
      <c r="AS22">
        <f t="shared" si="9"/>
        <v>19.439283918581761</v>
      </c>
      <c r="AT22">
        <f t="shared" si="9"/>
        <v>15.624953267512611</v>
      </c>
      <c r="AU22">
        <f t="shared" si="9"/>
        <v>23.609387711559673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3149.937930700889</v>
      </c>
      <c r="P23">
        <f t="shared" si="22"/>
        <v>157.49689653504447</v>
      </c>
      <c r="Q23" s="4">
        <f t="shared" si="23"/>
        <v>50</v>
      </c>
      <c r="R23">
        <f t="shared" si="0"/>
        <v>1000000</v>
      </c>
      <c r="S23">
        <f t="shared" si="1"/>
        <v>63.40682713984674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49.076361463788999</v>
      </c>
      <c r="AC23">
        <f t="shared" si="2"/>
        <v>49.076361463788999</v>
      </c>
      <c r="AE23">
        <f t="shared" si="3"/>
        <v>2438.0259894510473</v>
      </c>
      <c r="AF23">
        <f t="shared" si="4"/>
        <v>-121.90129947255238</v>
      </c>
      <c r="AG23">
        <f t="shared" si="4"/>
        <v>-38.699587786934025</v>
      </c>
      <c r="AH23">
        <f t="shared" si="5"/>
        <v>-2350.985391827538</v>
      </c>
      <c r="AI23">
        <f t="shared" si="6"/>
        <v>-73.560289635976915</v>
      </c>
      <c r="AJ23">
        <f t="shared" si="7"/>
        <v>0</v>
      </c>
      <c r="AK23">
        <f t="shared" si="24"/>
        <v>165.56407360095992</v>
      </c>
      <c r="AL23">
        <f t="shared" si="8"/>
        <v>92.003783964983</v>
      </c>
      <c r="AN23">
        <f t="shared" si="9"/>
        <v>668.00190881714332</v>
      </c>
      <c r="AO23">
        <f t="shared" si="9"/>
        <v>-33.400095440857172</v>
      </c>
      <c r="AP23">
        <f t="shared" si="9"/>
        <v>-10.603413837245151</v>
      </c>
      <c r="AQ23">
        <f t="shared" si="9"/>
        <v>-644.15339956881462</v>
      </c>
      <c r="AR23">
        <f t="shared" si="9"/>
        <v>-20.155000029773532</v>
      </c>
      <c r="AS23">
        <f t="shared" si="9"/>
        <v>0</v>
      </c>
      <c r="AT23">
        <f t="shared" si="9"/>
        <v>45.363387295918692</v>
      </c>
      <c r="AU23">
        <f t="shared" si="9"/>
        <v>25.208387266145156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8">
        <f t="shared" ref="AN25:AU25" si="25">SUM(AN3:AN23)</f>
        <v>30123.447165842699</v>
      </c>
      <c r="AO25" s="8">
        <f t="shared" si="25"/>
        <v>-3868.625806317802</v>
      </c>
      <c r="AP25" s="8">
        <f t="shared" si="25"/>
        <v>-828.15937692365833</v>
      </c>
      <c r="AQ25" s="8">
        <f t="shared" si="25"/>
        <v>-25785.307187451635</v>
      </c>
      <c r="AR25" s="8">
        <f t="shared" si="25"/>
        <v>-358.64520485039145</v>
      </c>
      <c r="AS25" s="8">
        <f t="shared" si="25"/>
        <v>-217.98672556355478</v>
      </c>
      <c r="AT25" s="8">
        <f t="shared" si="25"/>
        <v>576.63193041394356</v>
      </c>
      <c r="AU25" s="9">
        <f t="shared" si="25"/>
        <v>-2.7426949600339867E-12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A9B0C-E7E7-417B-821F-851C988AB7D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3466.1830428006192</v>
      </c>
      <c r="K3">
        <v>1</v>
      </c>
      <c r="L3" s="2">
        <v>0</v>
      </c>
      <c r="O3">
        <f>$C$3</f>
        <v>3466.1830428006192</v>
      </c>
      <c r="P3">
        <f>O3*B5</f>
        <v>2772.9464342404954</v>
      </c>
      <c r="Q3" s="4">
        <f>B8</f>
        <v>400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3466.1830428006192</v>
      </c>
      <c r="AF3">
        <f t="shared" ref="AF3:AG23" si="4">-$Z3*P3</f>
        <v>-2772.9464342404954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293.23660856012384</v>
      </c>
      <c r="AJ3">
        <f t="shared" ref="AJ3:AJ23" si="7">AB3-AC3</f>
        <v>3.637978807091713E-12</v>
      </c>
      <c r="AL3">
        <f t="shared" ref="AL3:AL23" si="8">SUM(AI3:AK3)</f>
        <v>293.23660856012748</v>
      </c>
      <c r="AN3">
        <f t="shared" ref="AN3:AU23" si="9">AE3*$K3</f>
        <v>3466.1830428006192</v>
      </c>
      <c r="AO3">
        <f t="shared" si="9"/>
        <v>-2772.9464342404954</v>
      </c>
      <c r="AP3">
        <f t="shared" si="9"/>
        <v>-400</v>
      </c>
      <c r="AQ3">
        <f t="shared" si="9"/>
        <v>0</v>
      </c>
      <c r="AR3">
        <f t="shared" si="9"/>
        <v>293.23660856012384</v>
      </c>
      <c r="AS3">
        <f t="shared" si="9"/>
        <v>3.637978807091713E-12</v>
      </c>
      <c r="AT3">
        <f t="shared" si="9"/>
        <v>0</v>
      </c>
      <c r="AU3">
        <f t="shared" si="9"/>
        <v>293.23660856012748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-235.21216686687694</v>
      </c>
      <c r="AK4">
        <f>G4*MAX(0, SUM(AB4, AE4:AF4))</f>
        <v>0</v>
      </c>
      <c r="AL4">
        <f t="shared" si="8"/>
        <v>-2911.2121668668769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-220.67001300954772</v>
      </c>
      <c r="AT4">
        <f t="shared" si="9"/>
        <v>0</v>
      </c>
      <c r="AU4">
        <f t="shared" si="9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3466.1830428006192</v>
      </c>
      <c r="P5">
        <f t="shared" ref="P5:P23" si="22">O5*$C$5</f>
        <v>173.30915214003096</v>
      </c>
      <c r="Q5" s="4">
        <f t="shared" ref="Q5:Q23" si="23">$C$8</f>
        <v>50</v>
      </c>
      <c r="R5">
        <f t="shared" si="0"/>
        <v>1000000</v>
      </c>
      <c r="S5">
        <f t="shared" si="1"/>
        <v>494.94824875861002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235.2121668668733</v>
      </c>
      <c r="AC5">
        <f t="shared" si="2"/>
        <v>482.47154206092091</v>
      </c>
      <c r="AE5">
        <f t="shared" si="3"/>
        <v>3378.8071417968386</v>
      </c>
      <c r="AF5">
        <f t="shared" si="4"/>
        <v>-168.94035708984191</v>
      </c>
      <c r="AG5">
        <f t="shared" si="4"/>
        <v>-48.739594823399997</v>
      </c>
      <c r="AH5">
        <f t="shared" si="5"/>
        <v>-2658.8635319999999</v>
      </c>
      <c r="AI5">
        <f t="shared" si="6"/>
        <v>502.26365788359681</v>
      </c>
      <c r="AJ5">
        <f t="shared" si="7"/>
        <v>-247.25937519404761</v>
      </c>
      <c r="AK5">
        <f>G5*SUM(AB5, AE5:AF5)</f>
        <v>141.24823701452866</v>
      </c>
      <c r="AL5">
        <f t="shared" si="8"/>
        <v>396.25251970407783</v>
      </c>
      <c r="AN5">
        <f t="shared" si="9"/>
        <v>2917.8111821576986</v>
      </c>
      <c r="AO5">
        <f t="shared" si="9"/>
        <v>-145.89055910788491</v>
      </c>
      <c r="AP5">
        <f t="shared" si="9"/>
        <v>-42.089686928364785</v>
      </c>
      <c r="AQ5">
        <f t="shared" si="9"/>
        <v>-2296.0948701485227</v>
      </c>
      <c r="AR5">
        <f t="shared" si="9"/>
        <v>433.7360659729261</v>
      </c>
      <c r="AS5">
        <f t="shared" si="9"/>
        <v>-213.52392710134083</v>
      </c>
      <c r="AT5">
        <f t="shared" si="9"/>
        <v>121.97668233940107</v>
      </c>
      <c r="AU5">
        <f t="shared" si="9"/>
        <v>342.1888212109863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3466.1830428006192</v>
      </c>
      <c r="P6">
        <f t="shared" si="22"/>
        <v>173.30915214003096</v>
      </c>
      <c r="Q6" s="4">
        <f t="shared" si="23"/>
        <v>50</v>
      </c>
      <c r="R6">
        <f t="shared" si="0"/>
        <v>1000000</v>
      </c>
      <c r="S6">
        <f t="shared" si="1"/>
        <v>759.67937997214028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482.47154206092091</v>
      </c>
      <c r="AC6">
        <f t="shared" si="2"/>
        <v>731.11199235793174</v>
      </c>
      <c r="AE6">
        <f t="shared" si="3"/>
        <v>3335.8388513746081</v>
      </c>
      <c r="AF6">
        <f t="shared" si="4"/>
        <v>-166.79194256873041</v>
      </c>
      <c r="AG6">
        <f t="shared" si="4"/>
        <v>-48.119773396030823</v>
      </c>
      <c r="AH6">
        <f t="shared" si="5"/>
        <v>-2648.5095827035557</v>
      </c>
      <c r="AI6">
        <f t="shared" si="6"/>
        <v>472.41755270629119</v>
      </c>
      <c r="AJ6">
        <f t="shared" si="7"/>
        <v>-248.64045029701083</v>
      </c>
      <c r="AK6">
        <f>G6*SUM(AB6, AE6:AF6)</f>
        <v>213.61382937570772</v>
      </c>
      <c r="AL6">
        <f t="shared" si="8"/>
        <v>437.39093178498808</v>
      </c>
      <c r="AN6">
        <f t="shared" si="9"/>
        <v>2598.0387602400783</v>
      </c>
      <c r="AO6">
        <f t="shared" si="9"/>
        <v>-129.90193801200391</v>
      </c>
      <c r="AP6">
        <f t="shared" si="9"/>
        <v>-37.476941179380205</v>
      </c>
      <c r="AQ6">
        <f t="shared" si="9"/>
        <v>-2062.7287046242263</v>
      </c>
      <c r="AR6">
        <f t="shared" si="9"/>
        <v>367.93117642446771</v>
      </c>
      <c r="AS6">
        <f t="shared" si="9"/>
        <v>-193.64770182738027</v>
      </c>
      <c r="AT6">
        <f t="shared" si="9"/>
        <v>166.36805108637321</v>
      </c>
      <c r="AU6">
        <f t="shared" si="9"/>
        <v>340.65152568346065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3466.1830428006192</v>
      </c>
      <c r="P7">
        <f t="shared" si="22"/>
        <v>173.30915214003096</v>
      </c>
      <c r="Q7" s="4">
        <f t="shared" si="23"/>
        <v>50</v>
      </c>
      <c r="R7">
        <f t="shared" si="0"/>
        <v>1000000</v>
      </c>
      <c r="S7">
        <f t="shared" si="1"/>
        <v>975.32837656950414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731.11199235793174</v>
      </c>
      <c r="AC7">
        <f t="shared" si="2"/>
        <v>926.6884945837628</v>
      </c>
      <c r="AE7">
        <f t="shared" si="3"/>
        <v>3293.3235852138387</v>
      </c>
      <c r="AF7">
        <f t="shared" si="4"/>
        <v>-164.66617926069193</v>
      </c>
      <c r="AG7">
        <f t="shared" si="4"/>
        <v>-47.506486884098408</v>
      </c>
      <c r="AH7">
        <f t="shared" si="5"/>
        <v>-2641.7755594420923</v>
      </c>
      <c r="AI7">
        <f t="shared" si="6"/>
        <v>439.3753596269562</v>
      </c>
      <c r="AJ7">
        <f t="shared" si="7"/>
        <v>-195.57650222583106</v>
      </c>
      <c r="AK7">
        <f>G7*SUM(AB7, AE7:AF7)</f>
        <v>189.51467745707396</v>
      </c>
      <c r="AL7">
        <f t="shared" si="8"/>
        <v>433.31353485819909</v>
      </c>
      <c r="AN7">
        <f t="shared" si="9"/>
        <v>2321.8310457507182</v>
      </c>
      <c r="AO7">
        <f t="shared" si="9"/>
        <v>-116.09155228753592</v>
      </c>
      <c r="AP7">
        <f t="shared" si="9"/>
        <v>-33.492620226350148</v>
      </c>
      <c r="AQ7">
        <f t="shared" si="9"/>
        <v>-1862.482185885737</v>
      </c>
      <c r="AR7">
        <f t="shared" si="9"/>
        <v>309.76468735109552</v>
      </c>
      <c r="AS7">
        <f t="shared" si="9"/>
        <v>-137.88368586859775</v>
      </c>
      <c r="AT7">
        <f t="shared" si="9"/>
        <v>133.61002961289549</v>
      </c>
      <c r="AU7">
        <f t="shared" si="9"/>
        <v>305.49103109539323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3466.1830428006192</v>
      </c>
      <c r="P8">
        <f t="shared" si="22"/>
        <v>173.30915214003096</v>
      </c>
      <c r="Q8" s="4">
        <f t="shared" si="23"/>
        <v>50</v>
      </c>
      <c r="R8">
        <f t="shared" si="0"/>
        <v>1000000</v>
      </c>
      <c r="S8">
        <f t="shared" si="1"/>
        <v>1102.3650134380593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926.6884945837628</v>
      </c>
      <c r="AC8">
        <f t="shared" si="2"/>
        <v>1034.0114713743606</v>
      </c>
      <c r="AE8">
        <f t="shared" si="3"/>
        <v>3251.2579630599025</v>
      </c>
      <c r="AF8">
        <f t="shared" si="4"/>
        <v>-162.5628981529951</v>
      </c>
      <c r="AG8">
        <f t="shared" si="4"/>
        <v>-46.89968652712782</v>
      </c>
      <c r="AH8">
        <f t="shared" si="5"/>
        <v>-2634.7097625920978</v>
      </c>
      <c r="AI8">
        <f t="shared" si="6"/>
        <v>407.08561578768195</v>
      </c>
      <c r="AJ8">
        <f t="shared" si="7"/>
        <v>-107.32297679059775</v>
      </c>
      <c r="AK8">
        <f t="shared" ref="AK8:AK23" si="24">G8*SUM(AB8:AB8, AE8:AF8)</f>
        <v>85.527669817151278</v>
      </c>
      <c r="AL8">
        <f t="shared" si="8"/>
        <v>385.29030881423546</v>
      </c>
      <c r="AN8">
        <f t="shared" si="9"/>
        <v>2137.2254524972909</v>
      </c>
      <c r="AO8">
        <f t="shared" si="9"/>
        <v>-106.86127262486453</v>
      </c>
      <c r="AP8">
        <f t="shared" si="9"/>
        <v>-30.829668054264776</v>
      </c>
      <c r="AQ8">
        <f t="shared" si="9"/>
        <v>-1731.9354011686517</v>
      </c>
      <c r="AR8">
        <f t="shared" si="9"/>
        <v>267.59911064950984</v>
      </c>
      <c r="AS8">
        <f t="shared" si="9"/>
        <v>-70.549122905882271</v>
      </c>
      <c r="AT8">
        <f t="shared" si="9"/>
        <v>56.22190392237178</v>
      </c>
      <c r="AU8">
        <f t="shared" si="9"/>
        <v>253.27189166599933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3466.1830428006192</v>
      </c>
      <c r="P9">
        <f t="shared" si="22"/>
        <v>173.30915214003096</v>
      </c>
      <c r="Q9" s="4">
        <f t="shared" si="23"/>
        <v>50</v>
      </c>
      <c r="R9">
        <f t="shared" si="0"/>
        <v>1000000</v>
      </c>
      <c r="S9">
        <f t="shared" si="1"/>
        <v>1171.7784171559651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1034.0114713743606</v>
      </c>
      <c r="AC9">
        <f t="shared" si="2"/>
        <v>1085.0498642821276</v>
      </c>
      <c r="AE9">
        <f t="shared" si="3"/>
        <v>3209.6353586168098</v>
      </c>
      <c r="AF9">
        <f t="shared" si="4"/>
        <v>-160.48176793084048</v>
      </c>
      <c r="AG9">
        <f t="shared" si="4"/>
        <v>-46.299276740207532</v>
      </c>
      <c r="AH9">
        <f t="shared" si="5"/>
        <v>-2628.258432980243</v>
      </c>
      <c r="AI9">
        <f t="shared" si="6"/>
        <v>374.59588096551897</v>
      </c>
      <c r="AJ9">
        <f t="shared" si="7"/>
        <v>-51.038392907767047</v>
      </c>
      <c r="AK9">
        <f t="shared" si="24"/>
        <v>24.090673866155946</v>
      </c>
      <c r="AL9">
        <f t="shared" si="8"/>
        <v>347.64816192390788</v>
      </c>
      <c r="AN9">
        <f t="shared" si="9"/>
        <v>2005.1935870123748</v>
      </c>
      <c r="AO9">
        <f t="shared" si="9"/>
        <v>-100.25967935061873</v>
      </c>
      <c r="AP9">
        <f t="shared" si="9"/>
        <v>-28.925096601248892</v>
      </c>
      <c r="AQ9">
        <f t="shared" si="9"/>
        <v>-1641.9830809361322</v>
      </c>
      <c r="AR9">
        <f t="shared" si="9"/>
        <v>234.02573012437514</v>
      </c>
      <c r="AS9">
        <f t="shared" si="9"/>
        <v>-31.885820884705268</v>
      </c>
      <c r="AT9">
        <f t="shared" si="9"/>
        <v>15.050452573540987</v>
      </c>
      <c r="AU9">
        <f t="shared" si="9"/>
        <v>217.19036181321087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3466.1830428006192</v>
      </c>
      <c r="P10">
        <f t="shared" si="22"/>
        <v>173.30915214003096</v>
      </c>
      <c r="Q10" s="4">
        <f t="shared" si="23"/>
        <v>50</v>
      </c>
      <c r="R10">
        <f t="shared" si="0"/>
        <v>1000000</v>
      </c>
      <c r="S10">
        <f t="shared" si="1"/>
        <v>1218.8364493306631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1085.0498642821276</v>
      </c>
      <c r="AC10">
        <f t="shared" si="2"/>
        <v>1114.1367632565907</v>
      </c>
      <c r="AE10">
        <f t="shared" si="3"/>
        <v>3168.4332695182457</v>
      </c>
      <c r="AF10">
        <f t="shared" si="4"/>
        <v>-158.42166347591228</v>
      </c>
      <c r="AG10">
        <f t="shared" si="4"/>
        <v>-45.704932924693495</v>
      </c>
      <c r="AH10">
        <f t="shared" si="5"/>
        <v>-2627.0209622393759</v>
      </c>
      <c r="AI10">
        <f t="shared" si="6"/>
        <v>337.28571087826413</v>
      </c>
      <c r="AJ10">
        <f t="shared" si="7"/>
        <v>-29.086898974463111</v>
      </c>
      <c r="AK10">
        <f t="shared" si="24"/>
        <v>16.789752028330291</v>
      </c>
      <c r="AL10">
        <f t="shared" si="8"/>
        <v>324.98856393213129</v>
      </c>
      <c r="AN10">
        <f t="shared" si="9"/>
        <v>1880.7153605091655</v>
      </c>
      <c r="AO10">
        <f t="shared" si="9"/>
        <v>-94.035768025458282</v>
      </c>
      <c r="AP10">
        <f t="shared" si="9"/>
        <v>-27.129487065252885</v>
      </c>
      <c r="AQ10">
        <f t="shared" si="9"/>
        <v>-1559.3444001471375</v>
      </c>
      <c r="AR10">
        <f t="shared" si="9"/>
        <v>200.20570527131684</v>
      </c>
      <c r="AS10">
        <f t="shared" si="9"/>
        <v>-17.265371569327304</v>
      </c>
      <c r="AT10">
        <f t="shared" si="9"/>
        <v>9.9660437360645062</v>
      </c>
      <c r="AU10">
        <f t="shared" si="9"/>
        <v>192.90637743805405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7">
        <f>AU25</f>
        <v>-1.3002932064409833E-12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3466.1830428006192</v>
      </c>
      <c r="P11">
        <f t="shared" si="22"/>
        <v>173.30915214003096</v>
      </c>
      <c r="Q11" s="4">
        <f t="shared" si="23"/>
        <v>50</v>
      </c>
      <c r="R11">
        <f t="shared" si="0"/>
        <v>1000000</v>
      </c>
      <c r="S11">
        <f t="shared" si="1"/>
        <v>1243.9778010871637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1114.1367632565907</v>
      </c>
      <c r="AC11">
        <f t="shared" si="2"/>
        <v>1122.4825877393741</v>
      </c>
      <c r="AE11">
        <f t="shared" si="3"/>
        <v>3127.6523649062765</v>
      </c>
      <c r="AF11">
        <f t="shared" si="4"/>
        <v>-156.38261824531384</v>
      </c>
      <c r="AG11">
        <f t="shared" si="4"/>
        <v>-45.116664733019761</v>
      </c>
      <c r="AH11">
        <f t="shared" si="5"/>
        <v>-2624.3772485359</v>
      </c>
      <c r="AI11">
        <f t="shared" si="6"/>
        <v>301.77583339204284</v>
      </c>
      <c r="AJ11">
        <f t="shared" si="7"/>
        <v>-8.3458244827834278</v>
      </c>
      <c r="AK11">
        <f t="shared" si="24"/>
        <v>9.8049756238021271</v>
      </c>
      <c r="AL11">
        <f t="shared" si="8"/>
        <v>303.23498453306155</v>
      </c>
      <c r="AN11">
        <f t="shared" si="9"/>
        <v>1765.5812392810767</v>
      </c>
      <c r="AO11">
        <f t="shared" si="9"/>
        <v>-88.279061964053838</v>
      </c>
      <c r="AP11">
        <f t="shared" si="9"/>
        <v>-25.468667082487887</v>
      </c>
      <c r="AQ11">
        <f t="shared" si="9"/>
        <v>-1481.4789798257921</v>
      </c>
      <c r="AR11">
        <f t="shared" si="9"/>
        <v>170.35453040874282</v>
      </c>
      <c r="AS11">
        <f t="shared" si="9"/>
        <v>-4.7112752358514349</v>
      </c>
      <c r="AT11">
        <f t="shared" si="9"/>
        <v>5.5349760757417377</v>
      </c>
      <c r="AU11">
        <f t="shared" si="9"/>
        <v>171.17823124863315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3466.1830428006192</v>
      </c>
      <c r="P12">
        <f t="shared" si="22"/>
        <v>173.30915214003096</v>
      </c>
      <c r="Q12" s="4">
        <f t="shared" si="23"/>
        <v>50</v>
      </c>
      <c r="R12">
        <f t="shared" si="0"/>
        <v>1000000</v>
      </c>
      <c r="S12">
        <f t="shared" si="1"/>
        <v>1248.4346179019108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1122.4825877393741</v>
      </c>
      <c r="AC12">
        <f t="shared" si="2"/>
        <v>1111.9609537252836</v>
      </c>
      <c r="AE12">
        <f t="shared" si="3"/>
        <v>3087.2743728753362</v>
      </c>
      <c r="AF12">
        <f t="shared" si="4"/>
        <v>-154.36371864376682</v>
      </c>
      <c r="AG12">
        <f t="shared" si="4"/>
        <v>-44.534208591316478</v>
      </c>
      <c r="AH12">
        <f t="shared" si="5"/>
        <v>-2625.7898874617499</v>
      </c>
      <c r="AI12">
        <f t="shared" si="6"/>
        <v>262.58655817850286</v>
      </c>
      <c r="AJ12">
        <f t="shared" si="7"/>
        <v>10.521634014090523</v>
      </c>
      <c r="AK12">
        <f t="shared" si="24"/>
        <v>9.3274044565331682</v>
      </c>
      <c r="AL12">
        <f t="shared" si="8"/>
        <v>282.43559664912652</v>
      </c>
      <c r="AN12">
        <f t="shared" si="9"/>
        <v>1656.7996819868408</v>
      </c>
      <c r="AO12">
        <f t="shared" si="9"/>
        <v>-82.839984099342033</v>
      </c>
      <c r="AP12">
        <f t="shared" si="9"/>
        <v>-23.899483401894635</v>
      </c>
      <c r="AQ12">
        <f t="shared" si="9"/>
        <v>-1409.1419566506272</v>
      </c>
      <c r="AR12">
        <f t="shared" si="9"/>
        <v>140.91825783497669</v>
      </c>
      <c r="AS12">
        <f t="shared" si="9"/>
        <v>5.6464822309562237</v>
      </c>
      <c r="AT12">
        <f t="shared" si="9"/>
        <v>5.0055935660017248</v>
      </c>
      <c r="AU12">
        <f t="shared" si="9"/>
        <v>151.57033363193463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3466.1830428006192</v>
      </c>
      <c r="P13">
        <f t="shared" si="22"/>
        <v>173.30915214003096</v>
      </c>
      <c r="Q13" s="4">
        <f t="shared" si="23"/>
        <v>50</v>
      </c>
      <c r="R13">
        <f t="shared" si="0"/>
        <v>1000000</v>
      </c>
      <c r="S13">
        <f t="shared" si="1"/>
        <v>1231.5871726486082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1111.9609537252836</v>
      </c>
      <c r="AC13">
        <f t="shared" si="2"/>
        <v>1082.7474371403678</v>
      </c>
      <c r="AE13">
        <f t="shared" si="3"/>
        <v>3047.2879951978553</v>
      </c>
      <c r="AF13">
        <f t="shared" si="4"/>
        <v>-152.36439975989276</v>
      </c>
      <c r="AG13">
        <f t="shared" si="4"/>
        <v>-43.957401521641749</v>
      </c>
      <c r="AH13">
        <f t="shared" si="5"/>
        <v>-2629.2996752313252</v>
      </c>
      <c r="AI13">
        <f t="shared" si="6"/>
        <v>221.66651868499548</v>
      </c>
      <c r="AJ13">
        <f t="shared" si="7"/>
        <v>29.213516584915851</v>
      </c>
      <c r="AK13">
        <f t="shared" si="24"/>
        <v>8.0137690983264935</v>
      </c>
      <c r="AL13">
        <f t="shared" si="8"/>
        <v>258.89380436823785</v>
      </c>
      <c r="AN13">
        <f t="shared" si="9"/>
        <v>1554.9499025442115</v>
      </c>
      <c r="AO13">
        <f t="shared" si="9"/>
        <v>-77.74749512721057</v>
      </c>
      <c r="AP13">
        <f t="shared" si="9"/>
        <v>-22.430291235973467</v>
      </c>
      <c r="AQ13">
        <f t="shared" si="9"/>
        <v>-1341.6615955575348</v>
      </c>
      <c r="AR13">
        <f t="shared" si="9"/>
        <v>113.11052062349258</v>
      </c>
      <c r="AS13">
        <f t="shared" si="9"/>
        <v>14.906879441087813</v>
      </c>
      <c r="AT13">
        <f t="shared" si="9"/>
        <v>4.0892129323160749</v>
      </c>
      <c r="AU13">
        <f t="shared" si="9"/>
        <v>132.10661299689647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3466.1830428006192</v>
      </c>
      <c r="P14">
        <f t="shared" si="22"/>
        <v>173.30915214003096</v>
      </c>
      <c r="Q14" s="4">
        <f t="shared" si="23"/>
        <v>50</v>
      </c>
      <c r="R14">
        <f t="shared" si="0"/>
        <v>1000000</v>
      </c>
      <c r="S14">
        <f t="shared" si="1"/>
        <v>1193.1757123455282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1082.7474371403678</v>
      </c>
      <c r="AC14">
        <f t="shared" si="2"/>
        <v>1035.3434604179256</v>
      </c>
      <c r="AE14">
        <f t="shared" si="3"/>
        <v>3007.6793458362736</v>
      </c>
      <c r="AF14">
        <f t="shared" si="4"/>
        <v>-150.38396729181369</v>
      </c>
      <c r="AG14">
        <f t="shared" si="4"/>
        <v>-43.386043216663452</v>
      </c>
      <c r="AH14">
        <f t="shared" si="5"/>
        <v>-2635.685795237639</v>
      </c>
      <c r="AI14">
        <f t="shared" si="6"/>
        <v>178.22354009015726</v>
      </c>
      <c r="AJ14">
        <f t="shared" si="7"/>
        <v>47.403976722442167</v>
      </c>
      <c r="AK14">
        <f t="shared" si="24"/>
        <v>7.0920770682326895</v>
      </c>
      <c r="AL14">
        <f t="shared" si="8"/>
        <v>232.71959388083212</v>
      </c>
      <c r="AN14">
        <f t="shared" si="9"/>
        <v>1459.709590746568</v>
      </c>
      <c r="AO14">
        <f t="shared" si="9"/>
        <v>-72.985479537328402</v>
      </c>
      <c r="AP14">
        <f t="shared" si="9"/>
        <v>-21.056441231204374</v>
      </c>
      <c r="AQ14">
        <f t="shared" si="9"/>
        <v>-1279.1708793123157</v>
      </c>
      <c r="AR14">
        <f t="shared" si="9"/>
        <v>86.496790665719388</v>
      </c>
      <c r="AS14">
        <f t="shared" si="9"/>
        <v>23.006454979008474</v>
      </c>
      <c r="AT14">
        <f t="shared" si="9"/>
        <v>3.4419802526969914</v>
      </c>
      <c r="AU14">
        <f t="shared" si="9"/>
        <v>112.94522589742486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3466.1830428006192</v>
      </c>
      <c r="P15">
        <f t="shared" si="22"/>
        <v>173.30915214003096</v>
      </c>
      <c r="Q15" s="4">
        <f t="shared" si="23"/>
        <v>50</v>
      </c>
      <c r="R15">
        <f t="shared" si="0"/>
        <v>1000000</v>
      </c>
      <c r="S15">
        <f t="shared" si="1"/>
        <v>1134.7464984046023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1035.3434604179256</v>
      </c>
      <c r="AC15">
        <f t="shared" si="2"/>
        <v>971.79657240267716</v>
      </c>
      <c r="AE15">
        <f t="shared" si="3"/>
        <v>2968.4381534111481</v>
      </c>
      <c r="AF15">
        <f t="shared" si="4"/>
        <v>-148.4219076705574</v>
      </c>
      <c r="AG15">
        <f t="shared" si="4"/>
        <v>-42.819985510815641</v>
      </c>
      <c r="AH15">
        <f t="shared" si="5"/>
        <v>-2643.9454736234702</v>
      </c>
      <c r="AI15">
        <f t="shared" si="6"/>
        <v>133.2507866063047</v>
      </c>
      <c r="AJ15">
        <f t="shared" si="7"/>
        <v>63.546888015248442</v>
      </c>
      <c r="AK15">
        <f t="shared" si="24"/>
        <v>15.806974795249918</v>
      </c>
      <c r="AL15">
        <f t="shared" si="8"/>
        <v>212.60464941680306</v>
      </c>
      <c r="AN15">
        <f t="shared" si="9"/>
        <v>1369.5833821809083</v>
      </c>
      <c r="AO15">
        <f t="shared" si="9"/>
        <v>-68.479169109045415</v>
      </c>
      <c r="AP15">
        <f t="shared" si="9"/>
        <v>-19.756362622360349</v>
      </c>
      <c r="AQ15">
        <f t="shared" si="9"/>
        <v>-1219.8683607088074</v>
      </c>
      <c r="AR15">
        <f t="shared" si="9"/>
        <v>61.479489740695335</v>
      </c>
      <c r="AS15">
        <f t="shared" si="9"/>
        <v>29.319378513910642</v>
      </c>
      <c r="AT15">
        <f t="shared" si="9"/>
        <v>7.29305071667034</v>
      </c>
      <c r="AU15">
        <f t="shared" si="9"/>
        <v>98.091918971276314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3466.1830428006192</v>
      </c>
      <c r="P16">
        <f t="shared" si="22"/>
        <v>173.30915214003096</v>
      </c>
      <c r="Q16" s="4">
        <f t="shared" si="23"/>
        <v>50</v>
      </c>
      <c r="R16">
        <f t="shared" si="0"/>
        <v>1000000</v>
      </c>
      <c r="S16">
        <f t="shared" si="1"/>
        <v>1057.5975349369355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971.79657240267716</v>
      </c>
      <c r="AC16">
        <f t="shared" si="2"/>
        <v>893.85758602655278</v>
      </c>
      <c r="AE16">
        <f t="shared" si="3"/>
        <v>2929.5397398488481</v>
      </c>
      <c r="AF16">
        <f t="shared" si="4"/>
        <v>-146.47698699244242</v>
      </c>
      <c r="AG16">
        <f t="shared" si="4"/>
        <v>-42.258872420681911</v>
      </c>
      <c r="AH16">
        <f t="shared" si="5"/>
        <v>-2658.2647005114354</v>
      </c>
      <c r="AI16">
        <f t="shared" si="6"/>
        <v>82.539179924287964</v>
      </c>
      <c r="AJ16">
        <f t="shared" si="7"/>
        <v>77.938986376124376</v>
      </c>
      <c r="AK16">
        <f t="shared" si="24"/>
        <v>26.659501209339489</v>
      </c>
      <c r="AL16">
        <f t="shared" si="8"/>
        <v>187.13766750975182</v>
      </c>
      <c r="AN16">
        <f t="shared" si="9"/>
        <v>1281.5363245859578</v>
      </c>
      <c r="AO16">
        <f t="shared" si="9"/>
        <v>-64.076816229297904</v>
      </c>
      <c r="AP16">
        <f t="shared" si="9"/>
        <v>-18.486275951983444</v>
      </c>
      <c r="AQ16">
        <f t="shared" si="9"/>
        <v>-1162.8662099138435</v>
      </c>
      <c r="AR16">
        <f t="shared" si="9"/>
        <v>36.107022490832883</v>
      </c>
      <c r="AS16">
        <f t="shared" si="9"/>
        <v>34.094653430974432</v>
      </c>
      <c r="AT16">
        <f t="shared" si="9"/>
        <v>11.662282211223598</v>
      </c>
      <c r="AU16">
        <f t="shared" si="9"/>
        <v>81.863958133030906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3466.1830428006192</v>
      </c>
      <c r="P17">
        <f t="shared" si="22"/>
        <v>173.30915214003096</v>
      </c>
      <c r="Q17" s="4">
        <f t="shared" si="23"/>
        <v>50</v>
      </c>
      <c r="R17">
        <f t="shared" si="0"/>
        <v>1000000</v>
      </c>
      <c r="S17">
        <f t="shared" si="1"/>
        <v>965.31724450018316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893.85758602655278</v>
      </c>
      <c r="AC17">
        <f t="shared" si="2"/>
        <v>805.11943192118179</v>
      </c>
      <c r="AE17">
        <f t="shared" si="3"/>
        <v>2890.9577014750389</v>
      </c>
      <c r="AF17">
        <f t="shared" si="4"/>
        <v>-144.54788507375196</v>
      </c>
      <c r="AG17">
        <f t="shared" si="4"/>
        <v>-41.702323070901535</v>
      </c>
      <c r="AH17">
        <f t="shared" si="5"/>
        <v>-2679.212511471233</v>
      </c>
      <c r="AI17">
        <f t="shared" si="6"/>
        <v>25.494981859152631</v>
      </c>
      <c r="AJ17">
        <f t="shared" si="7"/>
        <v>88.738154105370995</v>
      </c>
      <c r="AK17">
        <f t="shared" si="24"/>
        <v>50.235690153504187</v>
      </c>
      <c r="AL17">
        <f t="shared" si="8"/>
        <v>164.46882611802781</v>
      </c>
      <c r="AN17">
        <f t="shared" si="9"/>
        <v>1191.1636914299338</v>
      </c>
      <c r="AO17">
        <f t="shared" si="9"/>
        <v>-59.558184571496703</v>
      </c>
      <c r="AP17">
        <f t="shared" si="9"/>
        <v>-17.182642646412191</v>
      </c>
      <c r="AQ17">
        <f t="shared" si="9"/>
        <v>-1103.9181457622212</v>
      </c>
      <c r="AR17">
        <f t="shared" si="9"/>
        <v>10.504718449803876</v>
      </c>
      <c r="AS17">
        <f t="shared" si="9"/>
        <v>36.562854987778074</v>
      </c>
      <c r="AT17">
        <f t="shared" si="9"/>
        <v>20.698652939213574</v>
      </c>
      <c r="AU17">
        <f t="shared" si="9"/>
        <v>67.766226376795515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3466.1830428006192</v>
      </c>
      <c r="P18">
        <f t="shared" si="22"/>
        <v>173.30915214003096</v>
      </c>
      <c r="Q18" s="4">
        <f t="shared" si="23"/>
        <v>50</v>
      </c>
      <c r="R18">
        <f t="shared" si="0"/>
        <v>1000000</v>
      </c>
      <c r="S18">
        <f t="shared" si="1"/>
        <v>860.91223998514556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805.11943192118179</v>
      </c>
      <c r="AC18">
        <f t="shared" si="2"/>
        <v>708.53466510256021</v>
      </c>
      <c r="AE18">
        <f t="shared" si="3"/>
        <v>2852.684312465211</v>
      </c>
      <c r="AF18">
        <f t="shared" si="4"/>
        <v>-142.63421562326056</v>
      </c>
      <c r="AG18">
        <f t="shared" si="4"/>
        <v>-41.150226015765874</v>
      </c>
      <c r="AH18">
        <f t="shared" si="5"/>
        <v>-2701.4764885330019</v>
      </c>
      <c r="AI18">
        <f t="shared" si="6"/>
        <v>-32.57661770681716</v>
      </c>
      <c r="AJ18">
        <f t="shared" si="7"/>
        <v>96.584766818621574</v>
      </c>
      <c r="AK18">
        <f t="shared" si="24"/>
        <v>75.927661821283664</v>
      </c>
      <c r="AL18">
        <f t="shared" si="8"/>
        <v>139.93581093308808</v>
      </c>
      <c r="AN18">
        <f t="shared" si="9"/>
        <v>1098.3962950369994</v>
      </c>
      <c r="AO18">
        <f t="shared" si="9"/>
        <v>-54.919814751849977</v>
      </c>
      <c r="AP18">
        <f t="shared" si="9"/>
        <v>-15.844464667242635</v>
      </c>
      <c r="AQ18">
        <f t="shared" si="9"/>
        <v>-1040.1753019667153</v>
      </c>
      <c r="AR18">
        <f t="shared" si="9"/>
        <v>-12.543286348808374</v>
      </c>
      <c r="AS18">
        <f t="shared" si="9"/>
        <v>37.188955527612457</v>
      </c>
      <c r="AT18">
        <f t="shared" si="9"/>
        <v>29.235153034949526</v>
      </c>
      <c r="AU18">
        <f t="shared" si="9"/>
        <v>53.880822213753611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3466.1830428006192</v>
      </c>
      <c r="P19">
        <f t="shared" si="22"/>
        <v>173.30915214003096</v>
      </c>
      <c r="Q19" s="4">
        <f t="shared" si="23"/>
        <v>50</v>
      </c>
      <c r="R19">
        <f t="shared" si="0"/>
        <v>1000000</v>
      </c>
      <c r="S19">
        <f t="shared" si="1"/>
        <v>738.85445366927092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708.53466510256021</v>
      </c>
      <c r="AC19">
        <f t="shared" si="2"/>
        <v>599.98396263209452</v>
      </c>
      <c r="AE19">
        <f t="shared" si="3"/>
        <v>2814.7008208447369</v>
      </c>
      <c r="AF19">
        <f t="shared" si="4"/>
        <v>-140.73504104223684</v>
      </c>
      <c r="AG19">
        <f t="shared" si="4"/>
        <v>-40.602310756365952</v>
      </c>
      <c r="AH19">
        <f t="shared" si="5"/>
        <v>-2728.2599848452774</v>
      </c>
      <c r="AI19">
        <f t="shared" si="6"/>
        <v>-94.896515799143344</v>
      </c>
      <c r="AJ19">
        <f t="shared" si="7"/>
        <v>108.55070247046569</v>
      </c>
      <c r="AK19">
        <f t="shared" si="24"/>
        <v>75.429759921382839</v>
      </c>
      <c r="AL19">
        <f t="shared" si="8"/>
        <v>89.083946592705189</v>
      </c>
      <c r="AN19">
        <f t="shared" si="9"/>
        <v>1009.6619604700782</v>
      </c>
      <c r="AO19">
        <f t="shared" si="9"/>
        <v>-50.483098023503906</v>
      </c>
      <c r="AP19">
        <f t="shared" si="9"/>
        <v>-14.564463965155859</v>
      </c>
      <c r="AQ19">
        <f t="shared" si="9"/>
        <v>-978.65474887105154</v>
      </c>
      <c r="AR19">
        <f t="shared" si="9"/>
        <v>-34.040350389633126</v>
      </c>
      <c r="AS19">
        <f t="shared" si="9"/>
        <v>38.938246741919087</v>
      </c>
      <c r="AT19">
        <f t="shared" si="9"/>
        <v>27.057426038322014</v>
      </c>
      <c r="AU19">
        <f t="shared" si="9"/>
        <v>31.955322390607972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3466.1830428006192</v>
      </c>
      <c r="P20">
        <f t="shared" si="22"/>
        <v>173.30915214003096</v>
      </c>
      <c r="Q20" s="4">
        <f t="shared" si="23"/>
        <v>50</v>
      </c>
      <c r="R20">
        <f t="shared" si="0"/>
        <v>1000000</v>
      </c>
      <c r="S20">
        <f t="shared" si="1"/>
        <v>575.72217765539449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599.98396263209452</v>
      </c>
      <c r="AC20">
        <f t="shared" si="2"/>
        <v>461.24974346354611</v>
      </c>
      <c r="AE20">
        <f t="shared" si="3"/>
        <v>2776.9922739478798</v>
      </c>
      <c r="AF20">
        <f t="shared" si="4"/>
        <v>-138.84961369739401</v>
      </c>
      <c r="AG20">
        <f t="shared" si="4"/>
        <v>-40.058361599162915</v>
      </c>
      <c r="AH20">
        <f t="shared" si="5"/>
        <v>-2758.5209927875026</v>
      </c>
      <c r="AI20">
        <f t="shared" si="6"/>
        <v>-160.43669413617954</v>
      </c>
      <c r="AJ20">
        <f t="shared" si="7"/>
        <v>138.73421916854841</v>
      </c>
      <c r="AK20">
        <f t="shared" si="24"/>
        <v>13.923944478395095</v>
      </c>
      <c r="AL20">
        <f t="shared" si="8"/>
        <v>-7.7785304892360383</v>
      </c>
      <c r="AN20">
        <f t="shared" si="9"/>
        <v>944.83118579688926</v>
      </c>
      <c r="AO20">
        <f t="shared" si="9"/>
        <v>-47.241559289844467</v>
      </c>
      <c r="AP20">
        <f t="shared" si="9"/>
        <v>-13.629274249658224</v>
      </c>
      <c r="AQ20">
        <f t="shared" si="9"/>
        <v>-938.5466013399307</v>
      </c>
      <c r="AR20">
        <f t="shared" si="9"/>
        <v>-54.586249082544043</v>
      </c>
      <c r="AS20">
        <f t="shared" si="9"/>
        <v>47.202297981649089</v>
      </c>
      <c r="AT20">
        <f t="shared" si="9"/>
        <v>4.7374193640767048</v>
      </c>
      <c r="AU20">
        <f t="shared" si="9"/>
        <v>-2.6465317368182499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3466.1830428006192</v>
      </c>
      <c r="P21">
        <f t="shared" si="22"/>
        <v>173.30915214003096</v>
      </c>
      <c r="Q21" s="4">
        <f t="shared" si="23"/>
        <v>50</v>
      </c>
      <c r="R21">
        <f t="shared" si="0"/>
        <v>1000000</v>
      </c>
      <c r="S21">
        <f t="shared" si="1"/>
        <v>385.32468443157831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461.24974346354611</v>
      </c>
      <c r="AC21">
        <f t="shared" si="2"/>
        <v>304.54471083011595</v>
      </c>
      <c r="AE21">
        <f t="shared" si="3"/>
        <v>2739.5278711800493</v>
      </c>
      <c r="AF21">
        <f t="shared" si="4"/>
        <v>-136.97639355900247</v>
      </c>
      <c r="AG21">
        <f t="shared" si="4"/>
        <v>-39.517934242828609</v>
      </c>
      <c r="AH21">
        <f t="shared" si="5"/>
        <v>-2796.8748068535547</v>
      </c>
      <c r="AI21">
        <f t="shared" si="6"/>
        <v>-233.84126347533675</v>
      </c>
      <c r="AJ21">
        <f t="shared" si="7"/>
        <v>156.70503263343016</v>
      </c>
      <c r="AK21">
        <f t="shared" si="24"/>
        <v>4.9020819537353484</v>
      </c>
      <c r="AL21">
        <f t="shared" si="8"/>
        <v>-72.234148888171234</v>
      </c>
      <c r="AN21">
        <f t="shared" si="9"/>
        <v>886.60179612794036</v>
      </c>
      <c r="AO21">
        <f t="shared" si="9"/>
        <v>-44.330089806397027</v>
      </c>
      <c r="AP21">
        <f t="shared" si="9"/>
        <v>-12.789310102497943</v>
      </c>
      <c r="AQ21">
        <f t="shared" si="9"/>
        <v>-905.16116057370618</v>
      </c>
      <c r="AR21">
        <f t="shared" si="9"/>
        <v>-75.6787643546608</v>
      </c>
      <c r="AS21">
        <f t="shared" si="9"/>
        <v>50.714929698904861</v>
      </c>
      <c r="AT21">
        <f t="shared" si="9"/>
        <v>1.5864757977716808</v>
      </c>
      <c r="AU21">
        <f t="shared" si="9"/>
        <v>-23.377358857984259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3466.1830428006192</v>
      </c>
      <c r="P22">
        <f t="shared" si="22"/>
        <v>173.30915214003096</v>
      </c>
      <c r="Q22" s="4">
        <f t="shared" si="23"/>
        <v>50</v>
      </c>
      <c r="R22">
        <f t="shared" si="0"/>
        <v>1000000</v>
      </c>
      <c r="S22">
        <f t="shared" si="1"/>
        <v>187.94496939037793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304.54471083011595</v>
      </c>
      <c r="AC22">
        <f t="shared" si="2"/>
        <v>146.52388980860076</v>
      </c>
      <c r="AE22">
        <f t="shared" si="3"/>
        <v>2702.2730316598718</v>
      </c>
      <c r="AF22">
        <f t="shared" si="4"/>
        <v>-135.11365158299358</v>
      </c>
      <c r="AG22">
        <f t="shared" si="4"/>
        <v>-38.980529855060389</v>
      </c>
      <c r="AH22">
        <f t="shared" si="5"/>
        <v>-2844.500906798804</v>
      </c>
      <c r="AI22">
        <f t="shared" si="6"/>
        <v>-316.32205657698614</v>
      </c>
      <c r="AJ22">
        <f t="shared" si="7"/>
        <v>158.02082102151519</v>
      </c>
      <c r="AK22">
        <f t="shared" si="24"/>
        <v>60.305785909046882</v>
      </c>
      <c r="AL22">
        <f t="shared" si="8"/>
        <v>-97.995449646424078</v>
      </c>
      <c r="AN22">
        <f t="shared" si="9"/>
        <v>817.33168065644531</v>
      </c>
      <c r="AO22">
        <f t="shared" si="9"/>
        <v>-40.866584032822267</v>
      </c>
      <c r="AP22">
        <f t="shared" si="9"/>
        <v>-11.790082499452406</v>
      </c>
      <c r="AQ22">
        <f t="shared" si="9"/>
        <v>-860.35003848392716</v>
      </c>
      <c r="AR22">
        <f t="shared" si="9"/>
        <v>-95.675024359756506</v>
      </c>
      <c r="AS22">
        <f t="shared" si="9"/>
        <v>47.795104976824867</v>
      </c>
      <c r="AT22">
        <f t="shared" si="9"/>
        <v>18.240136645286647</v>
      </c>
      <c r="AU22">
        <f t="shared" si="9"/>
        <v>-29.639782737644989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3466.1830428006192</v>
      </c>
      <c r="P23">
        <f t="shared" si="22"/>
        <v>173.30915214003096</v>
      </c>
      <c r="Q23" s="4">
        <f t="shared" si="23"/>
        <v>50</v>
      </c>
      <c r="R23">
        <f t="shared" si="0"/>
        <v>1000000</v>
      </c>
      <c r="S23">
        <f t="shared" si="1"/>
        <v>190.55886534633362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146.52388980860076</v>
      </c>
      <c r="AC23">
        <f t="shared" si="2"/>
        <v>146.52388980860076</v>
      </c>
      <c r="AE23">
        <f t="shared" si="3"/>
        <v>2665.2059524845931</v>
      </c>
      <c r="AF23">
        <f t="shared" si="4"/>
        <v>-133.26029762422965</v>
      </c>
      <c r="AG23">
        <f t="shared" si="4"/>
        <v>-38.445833927038521</v>
      </c>
      <c r="AH23">
        <f t="shared" si="5"/>
        <v>-2897.8125894251889</v>
      </c>
      <c r="AI23">
        <f t="shared" si="6"/>
        <v>-404.31276849186406</v>
      </c>
      <c r="AJ23">
        <f t="shared" si="7"/>
        <v>0</v>
      </c>
      <c r="AK23">
        <f t="shared" si="24"/>
        <v>187.49286812682752</v>
      </c>
      <c r="AL23">
        <f t="shared" si="8"/>
        <v>-216.81990036503655</v>
      </c>
      <c r="AN23">
        <f t="shared" si="9"/>
        <v>730.24761481373389</v>
      </c>
      <c r="AO23">
        <f t="shared" si="9"/>
        <v>-36.512380740686694</v>
      </c>
      <c r="AP23">
        <f t="shared" si="9"/>
        <v>-10.533887071118231</v>
      </c>
      <c r="AQ23">
        <f t="shared" si="9"/>
        <v>-793.98019114891906</v>
      </c>
      <c r="AR23">
        <f t="shared" si="9"/>
        <v>-110.77884414699012</v>
      </c>
      <c r="AS23">
        <f t="shared" si="9"/>
        <v>0</v>
      </c>
      <c r="AT23">
        <f t="shared" si="9"/>
        <v>51.371722180255496</v>
      </c>
      <c r="AU23">
        <f t="shared" si="9"/>
        <v>-59.407121966734628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8">
        <f t="shared" ref="AN25:AU25" si="25">SUM(AN3:AN23)</f>
        <v>33093.392776625529</v>
      </c>
      <c r="AO25" s="8">
        <f t="shared" si="25"/>
        <v>-4254.30692093174</v>
      </c>
      <c r="AP25" s="8">
        <f t="shared" si="25"/>
        <v>-827.3751467823032</v>
      </c>
      <c r="AQ25" s="8">
        <f t="shared" si="25"/>
        <v>-28180.097274044656</v>
      </c>
      <c r="AR25" s="8">
        <f t="shared" si="25"/>
        <v>-168.3865651331717</v>
      </c>
      <c r="AS25" s="8">
        <f t="shared" si="25"/>
        <v>-524.76067989200305</v>
      </c>
      <c r="AT25" s="8">
        <f t="shared" si="25"/>
        <v>693.14724502517299</v>
      </c>
      <c r="AU25" s="9">
        <f t="shared" si="25"/>
        <v>-1.3002932064409833E-12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B3EE-4156-4FF4-B8DA-5F2AC21737D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4094.3628098806771</v>
      </c>
      <c r="K3">
        <v>1</v>
      </c>
      <c r="L3" s="2">
        <v>0</v>
      </c>
      <c r="O3">
        <f>$C$3</f>
        <v>4094.3628098806771</v>
      </c>
      <c r="P3">
        <f>O3*B5</f>
        <v>3275.4902479045418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4094.3628098806771</v>
      </c>
      <c r="AF3">
        <f t="shared" ref="AF3:AG23" si="4">-$Z3*P3</f>
        <v>-3275.4902479045418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418.87256197613533</v>
      </c>
      <c r="AJ3">
        <f t="shared" ref="AJ3:AJ23" si="7">AB3-AC3</f>
        <v>0</v>
      </c>
      <c r="AL3">
        <f t="shared" ref="AL3:AL23" si="8">SUM(AI3:AK3)</f>
        <v>418.87256197613533</v>
      </c>
      <c r="AN3">
        <f t="shared" ref="AN3:AU23" si="9">AE3*$K3</f>
        <v>4094.3628098806771</v>
      </c>
      <c r="AO3">
        <f t="shared" si="9"/>
        <v>-3275.4902479045418</v>
      </c>
      <c r="AP3">
        <f t="shared" si="9"/>
        <v>-400</v>
      </c>
      <c r="AQ3">
        <f t="shared" si="9"/>
        <v>0</v>
      </c>
      <c r="AR3">
        <f t="shared" si="9"/>
        <v>418.87256197613533</v>
      </c>
      <c r="AS3">
        <f t="shared" si="9"/>
        <v>0</v>
      </c>
      <c r="AT3">
        <f t="shared" si="9"/>
        <v>0</v>
      </c>
      <c r="AU3">
        <f t="shared" si="9"/>
        <v>418.87256197613533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-636.48906233910748</v>
      </c>
      <c r="AK4">
        <f>H4*SUM(AB4, AE4:AF4)</f>
        <v>0</v>
      </c>
      <c r="AL4">
        <f t="shared" si="8"/>
        <v>-3634.4890623391075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-597.13768865663519</v>
      </c>
      <c r="AT4">
        <f t="shared" si="9"/>
        <v>0</v>
      </c>
      <c r="AU4">
        <f t="shared" si="9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4094.3628098806771</v>
      </c>
      <c r="P5">
        <f t="shared" ref="P5:P23" si="22">O5*$C$5</f>
        <v>204.71814049403386</v>
      </c>
      <c r="Q5" s="4">
        <f t="shared" ref="Q5:Q23" si="23">$C$8</f>
        <v>50</v>
      </c>
      <c r="R5">
        <f t="shared" si="0"/>
        <v>1000000</v>
      </c>
      <c r="S5">
        <f t="shared" si="1"/>
        <v>1266.0041497294305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636.48906233910748</v>
      </c>
      <c r="AC5">
        <f t="shared" si="2"/>
        <v>1233.2457668444549</v>
      </c>
      <c r="AE5">
        <f t="shared" si="3"/>
        <v>3988.4194726295782</v>
      </c>
      <c r="AF5">
        <f t="shared" si="4"/>
        <v>-199.42097363147892</v>
      </c>
      <c r="AG5">
        <f t="shared" si="4"/>
        <v>-48.706229245300001</v>
      </c>
      <c r="AH5">
        <f t="shared" si="5"/>
        <v>-3007.395094</v>
      </c>
      <c r="AI5">
        <f t="shared" si="6"/>
        <v>732.89717575279928</v>
      </c>
      <c r="AJ5">
        <f t="shared" si="7"/>
        <v>-596.75670450534744</v>
      </c>
      <c r="AK5">
        <f>H5*SUM(AB5, AE5:AF5)</f>
        <v>382.36212529953468</v>
      </c>
      <c r="AL5">
        <f t="shared" si="8"/>
        <v>518.50259654698652</v>
      </c>
      <c r="AN5">
        <f t="shared" si="9"/>
        <v>3444.2495377778009</v>
      </c>
      <c r="AO5">
        <f t="shared" si="9"/>
        <v>-172.21247688889005</v>
      </c>
      <c r="AP5">
        <f t="shared" si="9"/>
        <v>-42.060873665934082</v>
      </c>
      <c r="AQ5">
        <f t="shared" si="9"/>
        <v>-2597.0736612604887</v>
      </c>
      <c r="AR5">
        <f t="shared" si="9"/>
        <v>632.90252596248808</v>
      </c>
      <c r="AS5">
        <f t="shared" si="9"/>
        <v>-515.33671865843849</v>
      </c>
      <c r="AT5">
        <f t="shared" si="9"/>
        <v>330.19359732951813</v>
      </c>
      <c r="AU5">
        <f t="shared" si="9"/>
        <v>447.75940463356767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4094.3628098806771</v>
      </c>
      <c r="P6">
        <f t="shared" si="22"/>
        <v>204.71814049403386</v>
      </c>
      <c r="Q6" s="4">
        <f t="shared" si="23"/>
        <v>50</v>
      </c>
      <c r="R6">
        <f t="shared" si="0"/>
        <v>1000000</v>
      </c>
      <c r="S6">
        <f t="shared" si="1"/>
        <v>1851.3316628050563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1233.2457668444549</v>
      </c>
      <c r="AC6">
        <f t="shared" si="2"/>
        <v>1779.7955711356117</v>
      </c>
      <c r="AE6">
        <f t="shared" si="3"/>
        <v>3936.1552238602403</v>
      </c>
      <c r="AF6">
        <f t="shared" si="4"/>
        <v>-196.80776119301203</v>
      </c>
      <c r="AG6">
        <f t="shared" si="4"/>
        <v>-48.067982817269588</v>
      </c>
      <c r="AH6">
        <f t="shared" si="5"/>
        <v>-3023.6827115482238</v>
      </c>
      <c r="AI6">
        <f t="shared" si="6"/>
        <v>667.59676830173476</v>
      </c>
      <c r="AJ6">
        <f t="shared" si="7"/>
        <v>-546.54980429115676</v>
      </c>
      <c r="AK6">
        <f>H6*SUM(AB6, AE6:AF6)</f>
        <v>541.01814337087114</v>
      </c>
      <c r="AL6">
        <f t="shared" si="8"/>
        <v>662.06510738144914</v>
      </c>
      <c r="AN6">
        <f t="shared" si="9"/>
        <v>3065.5808909043658</v>
      </c>
      <c r="AO6">
        <f t="shared" si="9"/>
        <v>-153.27904454521828</v>
      </c>
      <c r="AP6">
        <f t="shared" si="9"/>
        <v>-37.436605318737087</v>
      </c>
      <c r="AQ6">
        <f t="shared" si="9"/>
        <v>-2354.9233740811578</v>
      </c>
      <c r="AR6">
        <f t="shared" si="9"/>
        <v>519.94186695925237</v>
      </c>
      <c r="AS6">
        <f t="shared" si="9"/>
        <v>-425.66731764183652</v>
      </c>
      <c r="AT6">
        <f t="shared" si="9"/>
        <v>421.35911508178623</v>
      </c>
      <c r="AU6">
        <f t="shared" si="9"/>
        <v>515.63366439920208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4094.3628098806771</v>
      </c>
      <c r="P7">
        <f t="shared" si="22"/>
        <v>204.71814049403386</v>
      </c>
      <c r="Q7" s="4">
        <f t="shared" si="23"/>
        <v>50</v>
      </c>
      <c r="R7">
        <f t="shared" si="0"/>
        <v>1000000</v>
      </c>
      <c r="S7">
        <f t="shared" si="1"/>
        <v>2333.4540333229197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1779.7955711356117</v>
      </c>
      <c r="AC7">
        <f t="shared" si="2"/>
        <v>2213.7444571381529</v>
      </c>
      <c r="AE7">
        <f t="shared" si="3"/>
        <v>3884.3160595620011</v>
      </c>
      <c r="AF7">
        <f t="shared" si="4"/>
        <v>-194.21580297810004</v>
      </c>
      <c r="AG7">
        <f t="shared" si="4"/>
        <v>-47.434927483566149</v>
      </c>
      <c r="AH7">
        <f t="shared" si="5"/>
        <v>-3047.5101106148923</v>
      </c>
      <c r="AI7">
        <f t="shared" si="6"/>
        <v>595.15521848544267</v>
      </c>
      <c r="AJ7">
        <f t="shared" si="7"/>
        <v>-433.94888600254126</v>
      </c>
      <c r="AK7">
        <f>H7*SUM(AB7, AE7:AF7)</f>
        <v>572.69809316223291</v>
      </c>
      <c r="AL7">
        <f t="shared" si="8"/>
        <v>733.90442564513432</v>
      </c>
      <c r="AN7">
        <f t="shared" si="9"/>
        <v>2738.4875446466508</v>
      </c>
      <c r="AO7">
        <f t="shared" si="9"/>
        <v>-136.92437723233255</v>
      </c>
      <c r="AP7">
        <f t="shared" si="9"/>
        <v>-33.442170025065018</v>
      </c>
      <c r="AQ7">
        <f t="shared" si="9"/>
        <v>-2148.5297159481593</v>
      </c>
      <c r="AR7">
        <f t="shared" si="9"/>
        <v>419.59128144109405</v>
      </c>
      <c r="AS7">
        <f t="shared" si="9"/>
        <v>-305.93896096736512</v>
      </c>
      <c r="AT7">
        <f t="shared" si="9"/>
        <v>403.75874952475107</v>
      </c>
      <c r="AU7">
        <f t="shared" si="9"/>
        <v>517.41106999848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4094.3628098806771</v>
      </c>
      <c r="P8">
        <f t="shared" si="22"/>
        <v>204.71814049403386</v>
      </c>
      <c r="Q8" s="4">
        <f t="shared" si="23"/>
        <v>50</v>
      </c>
      <c r="R8">
        <f t="shared" si="0"/>
        <v>1000000</v>
      </c>
      <c r="S8">
        <f t="shared" si="1"/>
        <v>2671.3325124160583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2213.7444571381529</v>
      </c>
      <c r="AC8">
        <f t="shared" si="2"/>
        <v>2500.7378244381471</v>
      </c>
      <c r="AE8">
        <f t="shared" si="3"/>
        <v>3832.8915992494599</v>
      </c>
      <c r="AF8">
        <f t="shared" si="4"/>
        <v>-191.64457996247299</v>
      </c>
      <c r="AG8">
        <f t="shared" si="4"/>
        <v>-46.806936478611213</v>
      </c>
      <c r="AH8">
        <f t="shared" si="5"/>
        <v>-3072.8346023854151</v>
      </c>
      <c r="AI8">
        <f t="shared" si="6"/>
        <v>521.60548042296068</v>
      </c>
      <c r="AJ8">
        <f t="shared" si="7"/>
        <v>-286.99336729999413</v>
      </c>
      <c r="AK8">
        <f t="shared" ref="AK8:AK23" si="24">H8*SUM(AB8:AB8, AE8:AF8)</f>
        <v>424.48688204082276</v>
      </c>
      <c r="AL8">
        <f t="shared" si="8"/>
        <v>659.09899516378937</v>
      </c>
      <c r="AN8">
        <f t="shared" si="9"/>
        <v>2519.5642965436587</v>
      </c>
      <c r="AO8">
        <f t="shared" si="9"/>
        <v>-125.97821482718292</v>
      </c>
      <c r="AP8">
        <f t="shared" si="9"/>
        <v>-30.768698495201093</v>
      </c>
      <c r="AQ8">
        <f t="shared" si="9"/>
        <v>-2019.9382510244395</v>
      </c>
      <c r="AR8">
        <f t="shared" si="9"/>
        <v>342.87913219683503</v>
      </c>
      <c r="AS8">
        <f t="shared" si="9"/>
        <v>-188.65606367148484</v>
      </c>
      <c r="AT8">
        <f t="shared" si="9"/>
        <v>279.03789205795061</v>
      </c>
      <c r="AU8">
        <f t="shared" si="9"/>
        <v>433.2609605833008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4094.3628098806771</v>
      </c>
      <c r="P9">
        <f t="shared" si="22"/>
        <v>204.71814049403386</v>
      </c>
      <c r="Q9" s="4">
        <f t="shared" si="23"/>
        <v>50</v>
      </c>
      <c r="R9">
        <f t="shared" si="0"/>
        <v>1000000</v>
      </c>
      <c r="S9">
        <f t="shared" si="1"/>
        <v>2906.3117867559545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2500.7378244381471</v>
      </c>
      <c r="AC9">
        <f t="shared" si="2"/>
        <v>2684.4847565126765</v>
      </c>
      <c r="AE9">
        <f t="shared" si="3"/>
        <v>3781.856647605453</v>
      </c>
      <c r="AF9">
        <f t="shared" si="4"/>
        <v>-189.09283238027265</v>
      </c>
      <c r="AG9">
        <f t="shared" si="4"/>
        <v>-46.183702119398504</v>
      </c>
      <c r="AH9">
        <f t="shared" si="5"/>
        <v>-3103.2998885319234</v>
      </c>
      <c r="AI9">
        <f t="shared" si="6"/>
        <v>443.28022457385805</v>
      </c>
      <c r="AJ9">
        <f t="shared" si="7"/>
        <v>-183.74693207452947</v>
      </c>
      <c r="AK9">
        <f t="shared" si="24"/>
        <v>318.08078559042571</v>
      </c>
      <c r="AL9">
        <f t="shared" si="8"/>
        <v>577.61407808975423</v>
      </c>
      <c r="AN9">
        <f t="shared" si="9"/>
        <v>2362.6841835536775</v>
      </c>
      <c r="AO9">
        <f t="shared" si="9"/>
        <v>-118.13420917768389</v>
      </c>
      <c r="AP9">
        <f t="shared" si="9"/>
        <v>-28.852892296842324</v>
      </c>
      <c r="AQ9">
        <f t="shared" si="9"/>
        <v>-1938.7613668806621</v>
      </c>
      <c r="AR9">
        <f t="shared" si="9"/>
        <v>276.93571519848916</v>
      </c>
      <c r="AS9">
        <f t="shared" si="9"/>
        <v>-114.79440143874393</v>
      </c>
      <c r="AT9">
        <f t="shared" si="9"/>
        <v>198.71838391406715</v>
      </c>
      <c r="AU9">
        <f t="shared" si="9"/>
        <v>360.85969767381232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4094.3628098806771</v>
      </c>
      <c r="P10">
        <f t="shared" si="22"/>
        <v>204.71814049403386</v>
      </c>
      <c r="Q10" s="4">
        <f t="shared" si="23"/>
        <v>50</v>
      </c>
      <c r="R10">
        <f t="shared" si="0"/>
        <v>1000000</v>
      </c>
      <c r="S10">
        <f t="shared" si="1"/>
        <v>3086.0877871415714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2684.4847565126765</v>
      </c>
      <c r="AC10">
        <f t="shared" si="2"/>
        <v>2812.3505080984687</v>
      </c>
      <c r="AE10">
        <f t="shared" si="3"/>
        <v>3731.191114097483</v>
      </c>
      <c r="AF10">
        <f t="shared" si="4"/>
        <v>-186.55955570487416</v>
      </c>
      <c r="AG10">
        <f t="shared" si="4"/>
        <v>-45.564979062104925</v>
      </c>
      <c r="AH10">
        <f t="shared" si="5"/>
        <v>-3137.7207219919342</v>
      </c>
      <c r="AI10">
        <f t="shared" si="6"/>
        <v>361.34585733856966</v>
      </c>
      <c r="AJ10">
        <f t="shared" si="7"/>
        <v>-127.86575158579217</v>
      </c>
      <c r="AK10">
        <f t="shared" si="24"/>
        <v>327.02860653252748</v>
      </c>
      <c r="AL10">
        <f t="shared" si="8"/>
        <v>560.50871228530491</v>
      </c>
      <c r="AN10">
        <f t="shared" si="9"/>
        <v>2214.7565829421465</v>
      </c>
      <c r="AO10">
        <f t="shared" si="9"/>
        <v>-110.73782914710733</v>
      </c>
      <c r="AP10">
        <f t="shared" si="9"/>
        <v>-27.046413395478886</v>
      </c>
      <c r="AQ10">
        <f t="shared" si="9"/>
        <v>-1862.4850381448621</v>
      </c>
      <c r="AR10">
        <f t="shared" si="9"/>
        <v>214.48730225469819</v>
      </c>
      <c r="AS10">
        <f t="shared" si="9"/>
        <v>-75.898421280942088</v>
      </c>
      <c r="AT10">
        <f t="shared" si="9"/>
        <v>194.11730382604819</v>
      </c>
      <c r="AU10">
        <f t="shared" si="9"/>
        <v>332.70618479980425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7">
        <f>AU25</f>
        <v>8.5265128291212022E-13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4094.3628098806771</v>
      </c>
      <c r="P11">
        <f t="shared" si="22"/>
        <v>204.71814049403386</v>
      </c>
      <c r="Q11" s="4">
        <f t="shared" si="23"/>
        <v>50</v>
      </c>
      <c r="R11">
        <f t="shared" si="0"/>
        <v>1000000</v>
      </c>
      <c r="S11">
        <f t="shared" si="1"/>
        <v>3205.9805886326299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2812.3505080984687</v>
      </c>
      <c r="AC11">
        <f t="shared" si="2"/>
        <v>2882.1933440035918</v>
      </c>
      <c r="AE11">
        <f t="shared" si="3"/>
        <v>3680.8536147771938</v>
      </c>
      <c r="AF11">
        <f t="shared" si="4"/>
        <v>-184.04268073885967</v>
      </c>
      <c r="AG11">
        <f t="shared" si="4"/>
        <v>-44.950261929578069</v>
      </c>
      <c r="AH11">
        <f t="shared" si="5"/>
        <v>-3181.3468381161661</v>
      </c>
      <c r="AI11">
        <f t="shared" si="6"/>
        <v>270.51383399258975</v>
      </c>
      <c r="AJ11">
        <f t="shared" si="7"/>
        <v>-69.842835905123138</v>
      </c>
      <c r="AK11">
        <f t="shared" si="24"/>
        <v>324.92181427004539</v>
      </c>
      <c r="AL11">
        <f t="shared" si="8"/>
        <v>525.592812357512</v>
      </c>
      <c r="AN11">
        <f t="shared" si="9"/>
        <v>2077.8671439673549</v>
      </c>
      <c r="AO11">
        <f t="shared" si="9"/>
        <v>-103.89335719836774</v>
      </c>
      <c r="AP11">
        <f t="shared" si="9"/>
        <v>-25.37473155716641</v>
      </c>
      <c r="AQ11">
        <f t="shared" si="9"/>
        <v>-1795.8921381572382</v>
      </c>
      <c r="AR11">
        <f t="shared" si="9"/>
        <v>152.70691705458265</v>
      </c>
      <c r="AS11">
        <f t="shared" si="9"/>
        <v>-39.426760517218611</v>
      </c>
      <c r="AT11">
        <f t="shared" si="9"/>
        <v>183.42059557042663</v>
      </c>
      <c r="AU11">
        <f t="shared" si="9"/>
        <v>296.70075210779066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4094.3628098806771</v>
      </c>
      <c r="P12">
        <f t="shared" si="22"/>
        <v>204.71814049403386</v>
      </c>
      <c r="Q12" s="4">
        <f t="shared" si="23"/>
        <v>50</v>
      </c>
      <c r="R12">
        <f t="shared" si="0"/>
        <v>1000000</v>
      </c>
      <c r="S12">
        <f t="shared" si="1"/>
        <v>3266.0366415505105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2882.1933440035918</v>
      </c>
      <c r="AC12">
        <f t="shared" si="2"/>
        <v>2896.2548832874199</v>
      </c>
      <c r="AE12">
        <f t="shared" si="3"/>
        <v>3630.797686469838</v>
      </c>
      <c r="AF12">
        <f t="shared" si="4"/>
        <v>-181.53988432349192</v>
      </c>
      <c r="AG12">
        <f t="shared" si="4"/>
        <v>-44.33898331759773</v>
      </c>
      <c r="AH12">
        <f t="shared" si="5"/>
        <v>-3235.5198536910293</v>
      </c>
      <c r="AI12">
        <f t="shared" si="6"/>
        <v>169.39896513771873</v>
      </c>
      <c r="AJ12">
        <f t="shared" si="7"/>
        <v>-14.061539283828097</v>
      </c>
      <c r="AK12">
        <f t="shared" si="24"/>
        <v>328.60231448518181</v>
      </c>
      <c r="AL12">
        <f t="shared" si="8"/>
        <v>483.93974033907244</v>
      </c>
      <c r="AN12">
        <f t="shared" si="9"/>
        <v>1948.4839135626414</v>
      </c>
      <c r="AO12">
        <f t="shared" si="9"/>
        <v>-97.424195678132079</v>
      </c>
      <c r="AP12">
        <f t="shared" si="9"/>
        <v>-23.794714880426373</v>
      </c>
      <c r="AQ12">
        <f t="shared" si="9"/>
        <v>-1736.3562862295257</v>
      </c>
      <c r="AR12">
        <f t="shared" si="9"/>
        <v>90.908716774557092</v>
      </c>
      <c r="AS12">
        <f t="shared" si="9"/>
        <v>-7.5461883201505122</v>
      </c>
      <c r="AT12">
        <f t="shared" si="9"/>
        <v>176.34591046474929</v>
      </c>
      <c r="AU12">
        <f t="shared" si="9"/>
        <v>259.70843891915587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4094.3628098806771</v>
      </c>
      <c r="P13">
        <f t="shared" si="22"/>
        <v>204.71814049403386</v>
      </c>
      <c r="Q13" s="4">
        <f t="shared" si="23"/>
        <v>50</v>
      </c>
      <c r="R13">
        <f t="shared" si="0"/>
        <v>1000000</v>
      </c>
      <c r="S13">
        <f t="shared" si="1"/>
        <v>3265.1325284434879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2896.2548832874199</v>
      </c>
      <c r="AC13">
        <f t="shared" si="2"/>
        <v>2855.7362035266469</v>
      </c>
      <c r="AE13">
        <f t="shared" si="3"/>
        <v>3580.9940346045314</v>
      </c>
      <c r="AF13">
        <f t="shared" si="4"/>
        <v>-179.04970173022656</v>
      </c>
      <c r="AG13">
        <f t="shared" si="4"/>
        <v>-43.730785483430239</v>
      </c>
      <c r="AH13">
        <f t="shared" si="5"/>
        <v>-3296.1600198302149</v>
      </c>
      <c r="AI13">
        <f t="shared" si="6"/>
        <v>62.053527560659859</v>
      </c>
      <c r="AJ13">
        <f t="shared" si="7"/>
        <v>40.518679760773011</v>
      </c>
      <c r="AK13">
        <f t="shared" si="24"/>
        <v>325.61689947556118</v>
      </c>
      <c r="AL13">
        <f t="shared" si="8"/>
        <v>428.18910679699405</v>
      </c>
      <c r="AN13">
        <f t="shared" si="9"/>
        <v>1827.2858797378553</v>
      </c>
      <c r="AO13">
        <f t="shared" si="9"/>
        <v>-91.364293986892761</v>
      </c>
      <c r="AP13">
        <f t="shared" si="9"/>
        <v>-22.314655107360995</v>
      </c>
      <c r="AQ13">
        <f t="shared" si="9"/>
        <v>-1681.9426682617627</v>
      </c>
      <c r="AR13">
        <f t="shared" si="9"/>
        <v>31.664262381838853</v>
      </c>
      <c r="AS13">
        <f t="shared" si="9"/>
        <v>20.6756031082462</v>
      </c>
      <c r="AT13">
        <f t="shared" si="9"/>
        <v>166.15363132863251</v>
      </c>
      <c r="AU13">
        <f t="shared" si="9"/>
        <v>218.49349681871757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4094.3628098806771</v>
      </c>
      <c r="P14">
        <f t="shared" si="22"/>
        <v>204.71814049403386</v>
      </c>
      <c r="Q14" s="4">
        <f t="shared" si="23"/>
        <v>50</v>
      </c>
      <c r="R14">
        <f t="shared" si="0"/>
        <v>1000000</v>
      </c>
      <c r="S14">
        <f t="shared" si="1"/>
        <v>3199.9790481189325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2855.7362035266469</v>
      </c>
      <c r="AC14">
        <f t="shared" si="2"/>
        <v>2759.9836341378959</v>
      </c>
      <c r="AE14">
        <f t="shared" si="3"/>
        <v>3531.3901052371893</v>
      </c>
      <c r="AF14">
        <f t="shared" si="4"/>
        <v>-176.56950526185949</v>
      </c>
      <c r="AG14">
        <f t="shared" si="4"/>
        <v>-43.125026642913767</v>
      </c>
      <c r="AH14">
        <f t="shared" si="5"/>
        <v>-3369.0197136434654</v>
      </c>
      <c r="AI14">
        <f t="shared" si="6"/>
        <v>-57.324140311049177</v>
      </c>
      <c r="AJ14">
        <f t="shared" si="7"/>
        <v>95.752569388750999</v>
      </c>
      <c r="AK14">
        <f t="shared" si="24"/>
        <v>319.22261970000164</v>
      </c>
      <c r="AL14">
        <f t="shared" si="8"/>
        <v>357.65104877770347</v>
      </c>
      <c r="AN14">
        <f t="shared" si="9"/>
        <v>1713.8808405285583</v>
      </c>
      <c r="AO14">
        <f t="shared" si="9"/>
        <v>-85.694042026427923</v>
      </c>
      <c r="AP14">
        <f t="shared" si="9"/>
        <v>-20.929762701934401</v>
      </c>
      <c r="AQ14">
        <f t="shared" si="9"/>
        <v>-1635.0780192800937</v>
      </c>
      <c r="AR14">
        <f t="shared" si="9"/>
        <v>-27.820983479897681</v>
      </c>
      <c r="AS14">
        <f t="shared" si="9"/>
        <v>46.471358081731715</v>
      </c>
      <c r="AT14">
        <f t="shared" si="9"/>
        <v>154.92752583629385</v>
      </c>
      <c r="AU14">
        <f t="shared" si="9"/>
        <v>173.5779004381279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4094.3628098806771</v>
      </c>
      <c r="P15">
        <f t="shared" si="22"/>
        <v>204.71814049403386</v>
      </c>
      <c r="Q15" s="4">
        <f t="shared" si="23"/>
        <v>50</v>
      </c>
      <c r="R15">
        <f t="shared" si="0"/>
        <v>1000000</v>
      </c>
      <c r="S15">
        <f t="shared" si="1"/>
        <v>3069.0879466227807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2759.9836341378959</v>
      </c>
      <c r="AC15">
        <f t="shared" si="2"/>
        <v>2610.0174940501965</v>
      </c>
      <c r="AE15">
        <f t="shared" si="3"/>
        <v>3481.9329868133423</v>
      </c>
      <c r="AF15">
        <f t="shared" si="4"/>
        <v>-174.09664934066711</v>
      </c>
      <c r="AG15">
        <f t="shared" si="4"/>
        <v>-42.521060644779759</v>
      </c>
      <c r="AH15">
        <f t="shared" si="5"/>
        <v>-3454.3146340973926</v>
      </c>
      <c r="AI15">
        <f t="shared" si="6"/>
        <v>-188.99935726949752</v>
      </c>
      <c r="AJ15">
        <f t="shared" si="7"/>
        <v>149.96614008769939</v>
      </c>
      <c r="AK15">
        <f t="shared" si="24"/>
        <v>314.91985652658872</v>
      </c>
      <c r="AL15">
        <f t="shared" si="8"/>
        <v>275.88663934479058</v>
      </c>
      <c r="AN15">
        <f t="shared" si="9"/>
        <v>1606.5005602785016</v>
      </c>
      <c r="AO15">
        <f t="shared" si="9"/>
        <v>-80.325028013925078</v>
      </c>
      <c r="AP15">
        <f t="shared" si="9"/>
        <v>-19.618444125196127</v>
      </c>
      <c r="AQ15">
        <f t="shared" si="9"/>
        <v>-1593.7579545821327</v>
      </c>
      <c r="AR15">
        <f t="shared" si="9"/>
        <v>-87.200866442752471</v>
      </c>
      <c r="AS15">
        <f t="shared" si="9"/>
        <v>69.191649864055364</v>
      </c>
      <c r="AT15">
        <f t="shared" si="9"/>
        <v>145.29829490366097</v>
      </c>
      <c r="AU15">
        <f t="shared" si="9"/>
        <v>127.28907832496388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4094.3628098806771</v>
      </c>
      <c r="P16">
        <f t="shared" si="22"/>
        <v>204.71814049403386</v>
      </c>
      <c r="Q16" s="4">
        <f t="shared" si="23"/>
        <v>50</v>
      </c>
      <c r="R16">
        <f t="shared" si="0"/>
        <v>1000000</v>
      </c>
      <c r="S16">
        <f t="shared" si="1"/>
        <v>2879.6895077341219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2610.0174940501965</v>
      </c>
      <c r="AC16">
        <f t="shared" si="2"/>
        <v>2414.2621296717471</v>
      </c>
      <c r="AE16">
        <f t="shared" si="3"/>
        <v>3432.6148879881184</v>
      </c>
      <c r="AF16">
        <f t="shared" si="4"/>
        <v>-171.63074439940593</v>
      </c>
      <c r="AG16">
        <f t="shared" si="4"/>
        <v>-41.918792341807098</v>
      </c>
      <c r="AH16">
        <f t="shared" si="5"/>
        <v>-3541.1539304972584</v>
      </c>
      <c r="AI16">
        <f t="shared" si="6"/>
        <v>-322.08857925035318</v>
      </c>
      <c r="AJ16">
        <f t="shared" si="7"/>
        <v>195.75536437844949</v>
      </c>
      <c r="AK16">
        <f t="shared" si="24"/>
        <v>321.14378957884838</v>
      </c>
      <c r="AL16">
        <f t="shared" si="8"/>
        <v>194.81057470694469</v>
      </c>
      <c r="AN16">
        <f t="shared" si="9"/>
        <v>1501.608122065722</v>
      </c>
      <c r="AO16">
        <f t="shared" si="9"/>
        <v>-75.080406103286109</v>
      </c>
      <c r="AP16">
        <f t="shared" si="9"/>
        <v>-18.33750685750152</v>
      </c>
      <c r="AQ16">
        <f t="shared" si="9"/>
        <v>-1549.0888657877442</v>
      </c>
      <c r="AR16">
        <f t="shared" si="9"/>
        <v>-140.89865668280976</v>
      </c>
      <c r="AS16">
        <f t="shared" si="9"/>
        <v>85.633796589660463</v>
      </c>
      <c r="AT16">
        <f t="shared" si="9"/>
        <v>140.48535548513098</v>
      </c>
      <c r="AU16">
        <f t="shared" si="9"/>
        <v>85.220495391981714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4094.3628098806771</v>
      </c>
      <c r="P17">
        <f t="shared" si="22"/>
        <v>204.71814049403386</v>
      </c>
      <c r="Q17" s="4">
        <f t="shared" si="23"/>
        <v>50</v>
      </c>
      <c r="R17">
        <f t="shared" si="0"/>
        <v>1000000</v>
      </c>
      <c r="S17">
        <f t="shared" si="1"/>
        <v>2640.2185898734415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2414.2621296717471</v>
      </c>
      <c r="AC17">
        <f t="shared" si="2"/>
        <v>2181.7650381808244</v>
      </c>
      <c r="AE17">
        <f t="shared" si="3"/>
        <v>3383.4083535688087</v>
      </c>
      <c r="AF17">
        <f t="shared" si="4"/>
        <v>-169.17041767844043</v>
      </c>
      <c r="AG17">
        <f t="shared" si="4"/>
        <v>-41.317886453587292</v>
      </c>
      <c r="AH17">
        <f t="shared" si="5"/>
        <v>-3634.3592960346755</v>
      </c>
      <c r="AI17">
        <f t="shared" si="6"/>
        <v>-461.43924659789445</v>
      </c>
      <c r="AJ17">
        <f t="shared" si="7"/>
        <v>232.49709149092268</v>
      </c>
      <c r="AK17">
        <f t="shared" si="24"/>
        <v>347.27845404518251</v>
      </c>
      <c r="AL17">
        <f t="shared" si="8"/>
        <v>118.33629893821075</v>
      </c>
      <c r="AN17">
        <f t="shared" si="9"/>
        <v>1394.0685406761891</v>
      </c>
      <c r="AO17">
        <f t="shared" si="9"/>
        <v>-69.703427033809447</v>
      </c>
      <c r="AP17">
        <f t="shared" si="9"/>
        <v>-17.024242909201501</v>
      </c>
      <c r="AQ17">
        <f t="shared" si="9"/>
        <v>-1497.468064938666</v>
      </c>
      <c r="AR17">
        <f t="shared" si="9"/>
        <v>-190.12719420548785</v>
      </c>
      <c r="AS17">
        <f t="shared" si="9"/>
        <v>95.795968791154493</v>
      </c>
      <c r="AT17">
        <f t="shared" si="9"/>
        <v>143.0894284836744</v>
      </c>
      <c r="AU17">
        <f t="shared" si="9"/>
        <v>48.758203069341015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4094.3628098806771</v>
      </c>
      <c r="P18">
        <f t="shared" si="22"/>
        <v>204.71814049403386</v>
      </c>
      <c r="Q18" s="4">
        <f t="shared" si="23"/>
        <v>50</v>
      </c>
      <c r="R18">
        <f t="shared" si="0"/>
        <v>1000000</v>
      </c>
      <c r="S18">
        <f t="shared" si="1"/>
        <v>2354.4106931163783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2181.7650381808244</v>
      </c>
      <c r="AC18">
        <f t="shared" si="2"/>
        <v>1917.3316814173095</v>
      </c>
      <c r="AE18">
        <f t="shared" si="3"/>
        <v>3334.2744974582824</v>
      </c>
      <c r="AF18">
        <f t="shared" si="4"/>
        <v>-166.71372487291413</v>
      </c>
      <c r="AG18">
        <f t="shared" si="4"/>
        <v>-40.717868106508298</v>
      </c>
      <c r="AH18">
        <f t="shared" si="5"/>
        <v>-3736.7896508624344</v>
      </c>
      <c r="AI18">
        <f t="shared" si="6"/>
        <v>-609.94674638357446</v>
      </c>
      <c r="AJ18">
        <f t="shared" si="7"/>
        <v>264.43335676351489</v>
      </c>
      <c r="AK18">
        <f t="shared" si="24"/>
        <v>374.98773933471011</v>
      </c>
      <c r="AL18">
        <f t="shared" si="8"/>
        <v>29.474349714650543</v>
      </c>
      <c r="AN18">
        <f t="shared" si="9"/>
        <v>1283.8275650205489</v>
      </c>
      <c r="AO18">
        <f t="shared" si="9"/>
        <v>-64.191378251027444</v>
      </c>
      <c r="AP18">
        <f t="shared" si="9"/>
        <v>-15.677989770744862</v>
      </c>
      <c r="AQ18">
        <f t="shared" si="9"/>
        <v>-1438.8118201179177</v>
      </c>
      <c r="AR18">
        <f t="shared" si="9"/>
        <v>-234.85362311914102</v>
      </c>
      <c r="AS18">
        <f t="shared" si="9"/>
        <v>101.81730171967074</v>
      </c>
      <c r="AT18">
        <f t="shared" si="9"/>
        <v>144.38511186455327</v>
      </c>
      <c r="AU18">
        <f t="shared" si="9"/>
        <v>11.348790465082987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4094.3628098806771</v>
      </c>
      <c r="P19">
        <f t="shared" si="22"/>
        <v>204.71814049403386</v>
      </c>
      <c r="Q19" s="4">
        <f t="shared" si="23"/>
        <v>50</v>
      </c>
      <c r="R19">
        <f t="shared" si="0"/>
        <v>1000000</v>
      </c>
      <c r="S19">
        <f t="shared" si="1"/>
        <v>2009.298033111357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1917.3316814173095</v>
      </c>
      <c r="AC19">
        <f t="shared" si="2"/>
        <v>1612.1563268096593</v>
      </c>
      <c r="AE19">
        <f t="shared" si="3"/>
        <v>3285.103951444265</v>
      </c>
      <c r="AF19">
        <f t="shared" si="4"/>
        <v>-164.25519757221323</v>
      </c>
      <c r="AG19">
        <f t="shared" si="4"/>
        <v>-40.117401705541617</v>
      </c>
      <c r="AH19">
        <f t="shared" si="5"/>
        <v>-3865.7543980318983</v>
      </c>
      <c r="AI19">
        <f t="shared" si="6"/>
        <v>-785.02304586538776</v>
      </c>
      <c r="AJ19">
        <f t="shared" si="7"/>
        <v>305.17535460765021</v>
      </c>
      <c r="AK19">
        <f t="shared" si="24"/>
        <v>369.80244395023908</v>
      </c>
      <c r="AL19">
        <f t="shared" si="8"/>
        <v>-110.04524730749847</v>
      </c>
      <c r="AN19">
        <f t="shared" si="9"/>
        <v>1178.4003725723783</v>
      </c>
      <c r="AO19">
        <f t="shared" si="9"/>
        <v>-58.920018628618912</v>
      </c>
      <c r="AP19">
        <f t="shared" si="9"/>
        <v>-14.390522131167959</v>
      </c>
      <c r="AQ19">
        <f t="shared" si="9"/>
        <v>-1386.6856240306665</v>
      </c>
      <c r="AR19">
        <f t="shared" si="9"/>
        <v>-281.59579221807491</v>
      </c>
      <c r="AS19">
        <f t="shared" si="9"/>
        <v>109.46951965141307</v>
      </c>
      <c r="AT19">
        <f t="shared" si="9"/>
        <v>132.65191731225227</v>
      </c>
      <c r="AU19">
        <f t="shared" si="9"/>
        <v>-39.474355254409616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4094.3628098806771</v>
      </c>
      <c r="P20">
        <f t="shared" si="22"/>
        <v>204.71814049403386</v>
      </c>
      <c r="Q20" s="4">
        <f t="shared" si="23"/>
        <v>50</v>
      </c>
      <c r="R20">
        <f t="shared" si="0"/>
        <v>1000000</v>
      </c>
      <c r="S20">
        <f t="shared" si="1"/>
        <v>1573.3641268857612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1612.1563268096593</v>
      </c>
      <c r="AC20">
        <f t="shared" si="2"/>
        <v>1243.4662409480711</v>
      </c>
      <c r="AE20">
        <f t="shared" si="3"/>
        <v>3235.8700985239698</v>
      </c>
      <c r="AF20">
        <f t="shared" si="4"/>
        <v>-161.79350492619849</v>
      </c>
      <c r="AG20">
        <f t="shared" si="4"/>
        <v>-39.516162206180667</v>
      </c>
      <c r="AH20">
        <f t="shared" si="5"/>
        <v>-4001.3096461107211</v>
      </c>
      <c r="AI20">
        <f t="shared" si="6"/>
        <v>-966.74921471913058</v>
      </c>
      <c r="AJ20">
        <f t="shared" si="7"/>
        <v>368.69008586158816</v>
      </c>
      <c r="AK20">
        <f t="shared" si="24"/>
        <v>254.46244757812346</v>
      </c>
      <c r="AL20">
        <f t="shared" si="8"/>
        <v>-343.59668127941893</v>
      </c>
      <c r="AN20">
        <f t="shared" si="9"/>
        <v>1100.9576839501433</v>
      </c>
      <c r="AO20">
        <f t="shared" si="9"/>
        <v>-55.047884197507166</v>
      </c>
      <c r="AP20">
        <f t="shared" si="9"/>
        <v>-13.444798801089011</v>
      </c>
      <c r="AQ20">
        <f t="shared" si="9"/>
        <v>-1361.3873445534405</v>
      </c>
      <c r="AR20">
        <f t="shared" si="9"/>
        <v>-328.92234360189337</v>
      </c>
      <c r="AS20">
        <f t="shared" si="9"/>
        <v>125.44143326727142</v>
      </c>
      <c r="AT20">
        <f t="shared" si="9"/>
        <v>86.577142594718495</v>
      </c>
      <c r="AU20">
        <f t="shared" si="9"/>
        <v>-116.90376773990343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4094.3628098806771</v>
      </c>
      <c r="P21">
        <f t="shared" si="22"/>
        <v>204.71814049403386</v>
      </c>
      <c r="Q21" s="4">
        <f t="shared" si="23"/>
        <v>50</v>
      </c>
      <c r="R21">
        <f t="shared" si="0"/>
        <v>1000000</v>
      </c>
      <c r="S21">
        <f t="shared" si="1"/>
        <v>1072.2241688891154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1243.4662409480711</v>
      </c>
      <c r="AC21">
        <f t="shared" si="2"/>
        <v>834.50196250162151</v>
      </c>
      <c r="AE21">
        <f t="shared" si="3"/>
        <v>3186.6039762739424</v>
      </c>
      <c r="AF21">
        <f t="shared" si="4"/>
        <v>-159.33019881369714</v>
      </c>
      <c r="AG21">
        <f t="shared" si="4"/>
        <v>-38.914528636591569</v>
      </c>
      <c r="AH21">
        <f t="shared" si="5"/>
        <v>-4129.4389505458794</v>
      </c>
      <c r="AI21">
        <f t="shared" si="6"/>
        <v>-1141.0797017222258</v>
      </c>
      <c r="AJ21">
        <f t="shared" si="7"/>
        <v>408.96427844644961</v>
      </c>
      <c r="AK21">
        <f t="shared" si="24"/>
        <v>219.08896294434663</v>
      </c>
      <c r="AL21">
        <f t="shared" si="8"/>
        <v>-513.02646033142946</v>
      </c>
      <c r="AN21">
        <f t="shared" si="9"/>
        <v>1031.2904054142514</v>
      </c>
      <c r="AO21">
        <f t="shared" si="9"/>
        <v>-51.564520270712578</v>
      </c>
      <c r="AP21">
        <f t="shared" si="9"/>
        <v>-12.59402809791918</v>
      </c>
      <c r="AQ21">
        <f t="shared" si="9"/>
        <v>-1336.4229760428059</v>
      </c>
      <c r="AR21">
        <f t="shared" si="9"/>
        <v>-369.29111899718623</v>
      </c>
      <c r="AS21">
        <f t="shared" si="9"/>
        <v>132.35436209181719</v>
      </c>
      <c r="AT21">
        <f t="shared" si="9"/>
        <v>70.904432147498028</v>
      </c>
      <c r="AU21">
        <f t="shared" si="9"/>
        <v>-166.03232475787101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4094.3628098806771</v>
      </c>
      <c r="P22">
        <f t="shared" si="22"/>
        <v>204.71814049403386</v>
      </c>
      <c r="Q22" s="4">
        <f t="shared" si="23"/>
        <v>50</v>
      </c>
      <c r="R22">
        <f t="shared" si="0"/>
        <v>1000000</v>
      </c>
      <c r="S22">
        <f t="shared" si="1"/>
        <v>536.88893418008763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834.50196250162151</v>
      </c>
      <c r="AC22">
        <f t="shared" si="2"/>
        <v>411.38384860437156</v>
      </c>
      <c r="AE22">
        <f t="shared" si="3"/>
        <v>3137.2498538894115</v>
      </c>
      <c r="AF22">
        <f t="shared" si="4"/>
        <v>-156.8624926944706</v>
      </c>
      <c r="AG22">
        <f t="shared" si="4"/>
        <v>-38.311820417068034</v>
      </c>
      <c r="AH22">
        <f t="shared" si="5"/>
        <v>-4271.25866315229</v>
      </c>
      <c r="AI22">
        <f t="shared" si="6"/>
        <v>-1329.1831223744175</v>
      </c>
      <c r="AJ22">
        <f t="shared" si="7"/>
        <v>423.11811389724994</v>
      </c>
      <c r="AK22">
        <f t="shared" si="24"/>
        <v>267.04225265875937</v>
      </c>
      <c r="AL22">
        <f t="shared" si="8"/>
        <v>-639.0227558184082</v>
      </c>
      <c r="AN22">
        <f t="shared" si="9"/>
        <v>948.89512113569663</v>
      </c>
      <c r="AO22">
        <f t="shared" si="9"/>
        <v>-47.44475605678484</v>
      </c>
      <c r="AP22">
        <f t="shared" si="9"/>
        <v>-11.587824103494025</v>
      </c>
      <c r="AQ22">
        <f t="shared" si="9"/>
        <v>-1291.8883402127187</v>
      </c>
      <c r="AR22">
        <f t="shared" si="9"/>
        <v>-402.02579923730099</v>
      </c>
      <c r="AS22">
        <f t="shared" si="9"/>
        <v>127.97664599250348</v>
      </c>
      <c r="AT22">
        <f t="shared" si="9"/>
        <v>80.769815120346806</v>
      </c>
      <c r="AU22">
        <f t="shared" si="9"/>
        <v>-193.2793381244507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4094.3628098806771</v>
      </c>
      <c r="P23">
        <f t="shared" si="22"/>
        <v>204.71814049403386</v>
      </c>
      <c r="Q23" s="4">
        <f t="shared" si="23"/>
        <v>50</v>
      </c>
      <c r="R23">
        <f t="shared" si="0"/>
        <v>1000000</v>
      </c>
      <c r="S23">
        <f t="shared" si="1"/>
        <v>545.48966980388548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411.38384860437156</v>
      </c>
      <c r="AC23">
        <f t="shared" si="2"/>
        <v>411.38384860437162</v>
      </c>
      <c r="AE23">
        <f t="shared" si="3"/>
        <v>3087.7848354431376</v>
      </c>
      <c r="AF23">
        <f t="shared" si="4"/>
        <v>-154.38924177215688</v>
      </c>
      <c r="AG23">
        <f t="shared" si="4"/>
        <v>-37.707757944552128</v>
      </c>
      <c r="AH23">
        <f t="shared" si="5"/>
        <v>-4418.8853669046284</v>
      </c>
      <c r="AI23">
        <f t="shared" si="6"/>
        <v>-1523.1975311781998</v>
      </c>
      <c r="AJ23">
        <f t="shared" si="7"/>
        <v>0</v>
      </c>
      <c r="AK23">
        <f t="shared" si="24"/>
        <v>347.52258405240912</v>
      </c>
      <c r="AL23">
        <f t="shared" si="8"/>
        <v>-1175.6749471257908</v>
      </c>
      <c r="AN23">
        <f t="shared" si="9"/>
        <v>846.03124536710777</v>
      </c>
      <c r="AO23">
        <f t="shared" si="9"/>
        <v>-42.30156226835539</v>
      </c>
      <c r="AP23">
        <f t="shared" si="9"/>
        <v>-10.331659462681616</v>
      </c>
      <c r="AQ23">
        <f t="shared" si="9"/>
        <v>-1210.7433935111887</v>
      </c>
      <c r="AR23">
        <f t="shared" si="9"/>
        <v>-417.34536987511791</v>
      </c>
      <c r="AS23">
        <f t="shared" si="9"/>
        <v>0</v>
      </c>
      <c r="AT23">
        <f t="shared" si="9"/>
        <v>95.218734545297451</v>
      </c>
      <c r="AU23">
        <f t="shared" si="9"/>
        <v>-322.12663532982049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8">
        <f t="shared" ref="AN25:AU25" si="25">SUM(AN3:AN23)</f>
        <v>38898.783240525932</v>
      </c>
      <c r="AO25" s="8">
        <f t="shared" si="25"/>
        <v>-5015.7112694368043</v>
      </c>
      <c r="AP25" s="8">
        <f t="shared" si="25"/>
        <v>-825.02853370314222</v>
      </c>
      <c r="AQ25" s="8">
        <f t="shared" si="25"/>
        <v>-35249.881492782042</v>
      </c>
      <c r="AR25" s="8">
        <f t="shared" si="25"/>
        <v>-2191.8380553960642</v>
      </c>
      <c r="AS25" s="8">
        <f t="shared" si="25"/>
        <v>-1355.574881995291</v>
      </c>
      <c r="AT25" s="8">
        <f t="shared" si="25"/>
        <v>3547.4129373913565</v>
      </c>
      <c r="AU25" s="9">
        <f t="shared" si="25"/>
        <v>8.5265128291212022E-13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60983-C675-4E5B-87A3-BE2F5607D08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6233.8047531363964</v>
      </c>
      <c r="K3">
        <v>1</v>
      </c>
      <c r="L3" s="2">
        <v>0</v>
      </c>
      <c r="O3">
        <f>$C$3</f>
        <v>6233.8047531363964</v>
      </c>
      <c r="P3">
        <f>O3*B5</f>
        <v>4987.0438025091171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6233.8047531363964</v>
      </c>
      <c r="AF3">
        <f t="shared" ref="AF3:AG23" si="4">-$Z3*P3</f>
        <v>-4987.0438025091171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846.76095062727927</v>
      </c>
      <c r="AJ3">
        <f t="shared" ref="AJ3:AJ23" si="7">AB3-AC3</f>
        <v>0</v>
      </c>
      <c r="AL3">
        <f t="shared" ref="AL3:AL23" si="8">SUM(AI3:AK3)</f>
        <v>846.76095062727927</v>
      </c>
      <c r="AN3">
        <f t="shared" ref="AN3:AU23" si="9">AE3*$K3</f>
        <v>6233.8047531363964</v>
      </c>
      <c r="AO3">
        <f t="shared" si="9"/>
        <v>-4987.0438025091171</v>
      </c>
      <c r="AP3">
        <f t="shared" si="9"/>
        <v>-400</v>
      </c>
      <c r="AQ3">
        <f t="shared" si="9"/>
        <v>0</v>
      </c>
      <c r="AR3">
        <f t="shared" si="9"/>
        <v>846.76095062727927</v>
      </c>
      <c r="AS3">
        <f t="shared" si="9"/>
        <v>0</v>
      </c>
      <c r="AT3">
        <f t="shared" si="9"/>
        <v>0</v>
      </c>
      <c r="AU3">
        <f t="shared" si="9"/>
        <v>846.76095062727927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-1650.8888046931388</v>
      </c>
      <c r="AK4">
        <f>H4*SUM(AB4, AE4:AF4)</f>
        <v>0</v>
      </c>
      <c r="AL4">
        <f t="shared" si="8"/>
        <v>-5502.8888046931388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-1548.8214698312586</v>
      </c>
      <c r="AT4">
        <f t="shared" si="9"/>
        <v>0</v>
      </c>
      <c r="AU4">
        <f t="shared" si="9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6233.8047531363964</v>
      </c>
      <c r="P5">
        <f t="shared" ref="P5:P23" si="22">O5*$C$5</f>
        <v>311.69023765681982</v>
      </c>
      <c r="Q5" s="4">
        <f t="shared" ref="Q5:Q23" si="23">$C$8</f>
        <v>50</v>
      </c>
      <c r="R5">
        <f t="shared" si="0"/>
        <v>1000000</v>
      </c>
      <c r="S5">
        <f t="shared" si="1"/>
        <v>3199.5604397714633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1650.8888046931388</v>
      </c>
      <c r="AC5">
        <f t="shared" si="2"/>
        <v>3111.0509905592698</v>
      </c>
      <c r="AE5">
        <f t="shared" si="3"/>
        <v>6061.3589951697595</v>
      </c>
      <c r="AF5">
        <f t="shared" si="4"/>
        <v>-303.06794975848794</v>
      </c>
      <c r="AG5">
        <f t="shared" si="4"/>
        <v>-48.616849862999999</v>
      </c>
      <c r="AH5">
        <f t="shared" si="5"/>
        <v>-3949.5227399999999</v>
      </c>
      <c r="AI5">
        <f t="shared" si="6"/>
        <v>1760.1514555482713</v>
      </c>
      <c r="AJ5">
        <f t="shared" si="7"/>
        <v>-1460.162185866131</v>
      </c>
      <c r="AK5">
        <f>H5*SUM(AB5, AE5:AF5)</f>
        <v>640.15313904902109</v>
      </c>
      <c r="AL5">
        <f t="shared" si="8"/>
        <v>940.14240873116137</v>
      </c>
      <c r="AN5">
        <f t="shared" si="9"/>
        <v>5234.362398610644</v>
      </c>
      <c r="AO5">
        <f t="shared" si="9"/>
        <v>-261.71811993053217</v>
      </c>
      <c r="AP5">
        <f t="shared" si="9"/>
        <v>-41.983688982054609</v>
      </c>
      <c r="AQ5">
        <f t="shared" si="9"/>
        <v>-3410.6597776485423</v>
      </c>
      <c r="AR5">
        <f t="shared" si="9"/>
        <v>1520.0008120495149</v>
      </c>
      <c r="AS5">
        <f t="shared" si="9"/>
        <v>-1260.9413248186509</v>
      </c>
      <c r="AT5">
        <f t="shared" si="9"/>
        <v>552.81225267485115</v>
      </c>
      <c r="AU5">
        <f t="shared" si="9"/>
        <v>811.87173990571523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6233.8047531363964</v>
      </c>
      <c r="P6">
        <f t="shared" si="22"/>
        <v>311.69023765681982</v>
      </c>
      <c r="Q6" s="4">
        <f t="shared" si="23"/>
        <v>50</v>
      </c>
      <c r="R6">
        <f t="shared" si="0"/>
        <v>1000000</v>
      </c>
      <c r="S6">
        <f t="shared" si="1"/>
        <v>4567.6531691844229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3111.0509905592698</v>
      </c>
      <c r="AC6">
        <f t="shared" si="2"/>
        <v>4378.3916198118095</v>
      </c>
      <c r="AE6">
        <f t="shared" si="3"/>
        <v>5975.5059063621748</v>
      </c>
      <c r="AF6">
        <f t="shared" si="4"/>
        <v>-298.7752953181087</v>
      </c>
      <c r="AG6">
        <f t="shared" si="4"/>
        <v>-47.928240801540468</v>
      </c>
      <c r="AH6">
        <f t="shared" si="5"/>
        <v>-4048.8112565906404</v>
      </c>
      <c r="AI6">
        <f t="shared" si="6"/>
        <v>1579.9911136518849</v>
      </c>
      <c r="AJ6">
        <f t="shared" si="7"/>
        <v>-1267.3406292525397</v>
      </c>
      <c r="AK6">
        <f>H6*SUM(AB6, AE6:AF6)</f>
        <v>956.11063825444296</v>
      </c>
      <c r="AL6">
        <f t="shared" si="8"/>
        <v>1268.7611226537883</v>
      </c>
      <c r="AN6">
        <f t="shared" si="9"/>
        <v>4653.8806724357164</v>
      </c>
      <c r="AO6">
        <f t="shared" si="9"/>
        <v>-232.69403362178582</v>
      </c>
      <c r="AP6">
        <f t="shared" si="9"/>
        <v>-37.327770572973293</v>
      </c>
      <c r="AQ6">
        <f t="shared" si="9"/>
        <v>-3153.3203629378681</v>
      </c>
      <c r="AR6">
        <f t="shared" si="9"/>
        <v>1230.5385053030891</v>
      </c>
      <c r="AS6">
        <f t="shared" si="9"/>
        <v>-987.03811062946227</v>
      </c>
      <c r="AT6">
        <f t="shared" si="9"/>
        <v>744.64403346082781</v>
      </c>
      <c r="AU6">
        <f t="shared" si="9"/>
        <v>988.14442813445464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6233.8047531363964</v>
      </c>
      <c r="P7">
        <f t="shared" si="22"/>
        <v>311.69023765681982</v>
      </c>
      <c r="Q7" s="4">
        <f t="shared" si="23"/>
        <v>50</v>
      </c>
      <c r="R7">
        <f t="shared" si="0"/>
        <v>1000000</v>
      </c>
      <c r="S7">
        <f t="shared" si="1"/>
        <v>5693.3571666756525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4378.3916198118095</v>
      </c>
      <c r="AC7">
        <f t="shared" si="2"/>
        <v>5379.2192925863274</v>
      </c>
      <c r="AE7">
        <f t="shared" si="3"/>
        <v>5889.8470291944732</v>
      </c>
      <c r="AF7">
        <f t="shared" si="4"/>
        <v>-294.49235145972364</v>
      </c>
      <c r="AG7">
        <f t="shared" si="4"/>
        <v>-47.241189469650386</v>
      </c>
      <c r="AH7">
        <f t="shared" si="5"/>
        <v>-4155.3784774935593</v>
      </c>
      <c r="AI7">
        <f t="shared" si="6"/>
        <v>1392.7350107715392</v>
      </c>
      <c r="AJ7">
        <f t="shared" si="7"/>
        <v>-1000.8276727745179</v>
      </c>
      <c r="AK7">
        <f>H7*SUM(AB7, AE7:AF7)</f>
        <v>1044.2512373531247</v>
      </c>
      <c r="AL7">
        <f t="shared" si="8"/>
        <v>1436.1585753501461</v>
      </c>
      <c r="AN7">
        <f t="shared" si="9"/>
        <v>4152.4099692191103</v>
      </c>
      <c r="AO7">
        <f t="shared" si="9"/>
        <v>-207.6204984609555</v>
      </c>
      <c r="AP7">
        <f t="shared" si="9"/>
        <v>-33.305582494622726</v>
      </c>
      <c r="AQ7">
        <f t="shared" si="9"/>
        <v>-2929.5896702061968</v>
      </c>
      <c r="AR7">
        <f t="shared" si="9"/>
        <v>981.89421805733491</v>
      </c>
      <c r="AS7">
        <f t="shared" si="9"/>
        <v>-705.5950324855288</v>
      </c>
      <c r="AT7">
        <f t="shared" si="9"/>
        <v>736.20914547716916</v>
      </c>
      <c r="AU7">
        <f t="shared" si="9"/>
        <v>1012.5083310489753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6233.8047531363964</v>
      </c>
      <c r="P8">
        <f t="shared" si="22"/>
        <v>311.69023765681982</v>
      </c>
      <c r="Q8" s="4">
        <f t="shared" si="23"/>
        <v>50</v>
      </c>
      <c r="R8">
        <f t="shared" si="0"/>
        <v>1000000</v>
      </c>
      <c r="S8">
        <f t="shared" si="1"/>
        <v>6527.294168796212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5379.2192925863274</v>
      </c>
      <c r="AC8">
        <f t="shared" si="2"/>
        <v>6077.5835631429254</v>
      </c>
      <c r="AE8">
        <f t="shared" si="3"/>
        <v>5804.3146706365105</v>
      </c>
      <c r="AF8">
        <f t="shared" si="4"/>
        <v>-290.21573353182555</v>
      </c>
      <c r="AG8">
        <f t="shared" si="4"/>
        <v>-46.555152916172119</v>
      </c>
      <c r="AH8">
        <f t="shared" si="5"/>
        <v>-4272.4931756351807</v>
      </c>
      <c r="AI8">
        <f t="shared" si="6"/>
        <v>1195.0506085533325</v>
      </c>
      <c r="AJ8">
        <f t="shared" si="7"/>
        <v>-698.36427055659806</v>
      </c>
      <c r="AK8">
        <f t="shared" ref="AK8:AK23" si="24">H8*SUM(AB8:AB8, AE8:AF8)</f>
        <v>789.76557165259851</v>
      </c>
      <c r="AL8">
        <f t="shared" si="8"/>
        <v>1286.4519096493329</v>
      </c>
      <c r="AN8">
        <f t="shared" si="9"/>
        <v>3815.4859409287733</v>
      </c>
      <c r="AO8">
        <f t="shared" si="9"/>
        <v>-190.77429704643868</v>
      </c>
      <c r="AP8">
        <f t="shared" si="9"/>
        <v>-30.603187716210542</v>
      </c>
      <c r="AQ8">
        <f t="shared" si="9"/>
        <v>-2808.5378842085584</v>
      </c>
      <c r="AR8">
        <f t="shared" si="9"/>
        <v>785.57057195756602</v>
      </c>
      <c r="AS8">
        <f t="shared" si="9"/>
        <v>-459.07212257730225</v>
      </c>
      <c r="AT8">
        <f t="shared" si="9"/>
        <v>519.15507794818052</v>
      </c>
      <c r="AU8">
        <f t="shared" si="9"/>
        <v>845.65352732844428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6233.8047531363964</v>
      </c>
      <c r="P9">
        <f t="shared" si="22"/>
        <v>311.69023765681982</v>
      </c>
      <c r="Q9" s="4">
        <f t="shared" si="23"/>
        <v>50</v>
      </c>
      <c r="R9">
        <f t="shared" si="0"/>
        <v>1000000</v>
      </c>
      <c r="S9">
        <f t="shared" si="1"/>
        <v>7127.546696746148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6077.5835631429254</v>
      </c>
      <c r="AC9">
        <f t="shared" si="2"/>
        <v>6538.6123493417399</v>
      </c>
      <c r="AE9">
        <f t="shared" si="3"/>
        <v>5718.7184421886341</v>
      </c>
      <c r="AF9">
        <f t="shared" si="4"/>
        <v>-285.93592210943171</v>
      </c>
      <c r="AG9">
        <f t="shared" si="4"/>
        <v>-45.868604076117329</v>
      </c>
      <c r="AH9">
        <f t="shared" si="5"/>
        <v>-4419.9462178613821</v>
      </c>
      <c r="AI9">
        <f t="shared" si="6"/>
        <v>966.96769814170239</v>
      </c>
      <c r="AJ9">
        <f t="shared" si="7"/>
        <v>-461.02878619881449</v>
      </c>
      <c r="AK9">
        <f t="shared" si="24"/>
        <v>600.84110954419509</v>
      </c>
      <c r="AL9">
        <f t="shared" si="8"/>
        <v>1106.7800214870831</v>
      </c>
      <c r="AN9">
        <f t="shared" si="9"/>
        <v>3572.7228376334319</v>
      </c>
      <c r="AO9">
        <f t="shared" si="9"/>
        <v>-178.63614188167162</v>
      </c>
      <c r="AP9">
        <f t="shared" si="9"/>
        <v>-28.65603735692795</v>
      </c>
      <c r="AQ9">
        <f t="shared" si="9"/>
        <v>-2761.3254531239595</v>
      </c>
      <c r="AR9">
        <f t="shared" si="9"/>
        <v>604.10520527087283</v>
      </c>
      <c r="AS9">
        <f t="shared" si="9"/>
        <v>-288.02398472839417</v>
      </c>
      <c r="AT9">
        <f t="shared" si="9"/>
        <v>375.37059667445487</v>
      </c>
      <c r="AU9">
        <f t="shared" si="9"/>
        <v>691.45181721693359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6233.8047531363964</v>
      </c>
      <c r="P10">
        <f t="shared" si="22"/>
        <v>311.69023765681982</v>
      </c>
      <c r="Q10" s="4">
        <f t="shared" si="23"/>
        <v>50</v>
      </c>
      <c r="R10">
        <f t="shared" si="0"/>
        <v>1000000</v>
      </c>
      <c r="S10">
        <f t="shared" si="1"/>
        <v>7569.9199169742233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6538.6123493417399</v>
      </c>
      <c r="AC10">
        <f t="shared" si="2"/>
        <v>6840.356970955716</v>
      </c>
      <c r="AE10">
        <f t="shared" si="3"/>
        <v>5633.0120088955528</v>
      </c>
      <c r="AF10">
        <f t="shared" si="4"/>
        <v>-281.65060044477764</v>
      </c>
      <c r="AG10">
        <f t="shared" si="4"/>
        <v>-45.18117130682856</v>
      </c>
      <c r="AH10">
        <f t="shared" si="5"/>
        <v>-4574.9345705519427</v>
      </c>
      <c r="AI10">
        <f t="shared" si="6"/>
        <v>731.24566659200445</v>
      </c>
      <c r="AJ10">
        <f t="shared" si="7"/>
        <v>-301.74462161397605</v>
      </c>
      <c r="AK10">
        <f t="shared" si="24"/>
        <v>624.22362228410702</v>
      </c>
      <c r="AL10">
        <f t="shared" si="8"/>
        <v>1053.7246672621354</v>
      </c>
      <c r="AN10">
        <f t="shared" si="9"/>
        <v>3343.6374731266692</v>
      </c>
      <c r="AO10">
        <f t="shared" si="9"/>
        <v>-167.18187365633347</v>
      </c>
      <c r="AP10">
        <f t="shared" si="9"/>
        <v>-26.818593182954558</v>
      </c>
      <c r="AQ10">
        <f t="shared" si="9"/>
        <v>-2715.5849558004693</v>
      </c>
      <c r="AR10">
        <f t="shared" si="9"/>
        <v>434.05205048691249</v>
      </c>
      <c r="AS10">
        <f t="shared" si="9"/>
        <v>-179.10926206967818</v>
      </c>
      <c r="AT10">
        <f t="shared" si="9"/>
        <v>370.52601552845516</v>
      </c>
      <c r="AU10">
        <f t="shared" si="9"/>
        <v>625.4688039456895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7">
        <f>AU25</f>
        <v>1.4779288903810084E-12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6233.8047531363964</v>
      </c>
      <c r="P11">
        <f t="shared" si="22"/>
        <v>311.69023765681982</v>
      </c>
      <c r="Q11" s="4">
        <f t="shared" si="23"/>
        <v>50</v>
      </c>
      <c r="R11">
        <f t="shared" si="0"/>
        <v>1000000</v>
      </c>
      <c r="S11">
        <f t="shared" si="1"/>
        <v>7865.1552543182743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6840.356970955716</v>
      </c>
      <c r="AC11">
        <f t="shared" si="2"/>
        <v>6998.9323537620367</v>
      </c>
      <c r="AE11">
        <f t="shared" si="3"/>
        <v>5547.2494010601185</v>
      </c>
      <c r="AF11">
        <f t="shared" si="4"/>
        <v>-277.36247005300595</v>
      </c>
      <c r="AG11">
        <f t="shared" si="4"/>
        <v>-44.493287973682101</v>
      </c>
      <c r="AH11">
        <f t="shared" si="5"/>
        <v>-4721.4324015635839</v>
      </c>
      <c r="AI11">
        <f t="shared" si="6"/>
        <v>503.96124146984585</v>
      </c>
      <c r="AJ11">
        <f t="shared" si="7"/>
        <v>-158.5753828063207</v>
      </c>
      <c r="AK11">
        <f t="shared" si="24"/>
        <v>623.67756095108575</v>
      </c>
      <c r="AL11">
        <f t="shared" si="8"/>
        <v>969.06341961461089</v>
      </c>
      <c r="AN11">
        <f t="shared" si="9"/>
        <v>3131.4603828799964</v>
      </c>
      <c r="AO11">
        <f t="shared" si="9"/>
        <v>-156.57301914399983</v>
      </c>
      <c r="AP11">
        <f t="shared" si="9"/>
        <v>-25.116766620774204</v>
      </c>
      <c r="AQ11">
        <f t="shared" si="9"/>
        <v>-2665.2810153292921</v>
      </c>
      <c r="AR11">
        <f t="shared" si="9"/>
        <v>284.4895817859296</v>
      </c>
      <c r="AS11">
        <f t="shared" si="9"/>
        <v>-89.5168926176502</v>
      </c>
      <c r="AT11">
        <f t="shared" si="9"/>
        <v>352.07026629022897</v>
      </c>
      <c r="AU11">
        <f t="shared" si="9"/>
        <v>547.04295545850846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6233.8047531363964</v>
      </c>
      <c r="P12">
        <f t="shared" si="22"/>
        <v>311.69023765681982</v>
      </c>
      <c r="Q12" s="4">
        <f t="shared" si="23"/>
        <v>50</v>
      </c>
      <c r="R12">
        <f t="shared" si="0"/>
        <v>1000000</v>
      </c>
      <c r="S12">
        <f t="shared" si="1"/>
        <v>8016.1289418124188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6998.9323537620367</v>
      </c>
      <c r="AC12">
        <f t="shared" si="2"/>
        <v>7022.7984488214861</v>
      </c>
      <c r="AE12">
        <f t="shared" si="3"/>
        <v>5461.3336023365</v>
      </c>
      <c r="AF12">
        <f t="shared" si="4"/>
        <v>-273.06668011682501</v>
      </c>
      <c r="AG12">
        <f t="shared" si="4"/>
        <v>-43.804175929545714</v>
      </c>
      <c r="AH12">
        <f t="shared" si="5"/>
        <v>-4883.5832879913469</v>
      </c>
      <c r="AI12">
        <f t="shared" si="6"/>
        <v>260.87945829878208</v>
      </c>
      <c r="AJ12">
        <f t="shared" si="7"/>
        <v>-23.866095059449435</v>
      </c>
      <c r="AK12">
        <f t="shared" si="24"/>
        <v>632.51564242345091</v>
      </c>
      <c r="AL12">
        <f t="shared" si="8"/>
        <v>869.52900566278356</v>
      </c>
      <c r="AN12">
        <f t="shared" si="9"/>
        <v>2930.8492484741432</v>
      </c>
      <c r="AO12">
        <f t="shared" si="9"/>
        <v>-146.54246242370715</v>
      </c>
      <c r="AP12">
        <f t="shared" si="9"/>
        <v>-23.507708089506277</v>
      </c>
      <c r="AQ12">
        <f t="shared" si="9"/>
        <v>-2620.7969429567224</v>
      </c>
      <c r="AR12">
        <f t="shared" si="9"/>
        <v>140.00213500420705</v>
      </c>
      <c r="AS12">
        <f t="shared" si="9"/>
        <v>-12.807847288265691</v>
      </c>
      <c r="AT12">
        <f t="shared" si="9"/>
        <v>339.44236522226072</v>
      </c>
      <c r="AU12">
        <f t="shared" si="9"/>
        <v>466.63665293820202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6233.8047531363964</v>
      </c>
      <c r="P13">
        <f t="shared" si="22"/>
        <v>311.69023765681982</v>
      </c>
      <c r="Q13" s="4">
        <f t="shared" si="23"/>
        <v>50</v>
      </c>
      <c r="R13">
        <f t="shared" si="0"/>
        <v>1000000</v>
      </c>
      <c r="S13">
        <f t="shared" si="1"/>
        <v>8025.261131119446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7022.7984488214861</v>
      </c>
      <c r="AC13">
        <f t="shared" si="2"/>
        <v>6919.9444013814136</v>
      </c>
      <c r="AE13">
        <f t="shared" si="3"/>
        <v>5375.2247554284604</v>
      </c>
      <c r="AF13">
        <f t="shared" si="4"/>
        <v>-268.761237771423</v>
      </c>
      <c r="AG13">
        <f t="shared" si="4"/>
        <v>-43.113515487664564</v>
      </c>
      <c r="AH13">
        <f t="shared" si="5"/>
        <v>-5052.3736517138032</v>
      </c>
      <c r="AI13">
        <f t="shared" si="6"/>
        <v>10.976350455569445</v>
      </c>
      <c r="AJ13">
        <f t="shared" si="7"/>
        <v>102.85404744007246</v>
      </c>
      <c r="AK13">
        <f t="shared" si="24"/>
        <v>627.08284366693965</v>
      </c>
      <c r="AL13">
        <f t="shared" si="8"/>
        <v>740.91324156258156</v>
      </c>
      <c r="AN13">
        <f t="shared" si="9"/>
        <v>2742.8340290705055</v>
      </c>
      <c r="AO13">
        <f t="shared" si="9"/>
        <v>-137.14170145352529</v>
      </c>
      <c r="AP13">
        <f t="shared" si="9"/>
        <v>-21.999678668878033</v>
      </c>
      <c r="AQ13">
        <f t="shared" si="9"/>
        <v>-2578.0917096545154</v>
      </c>
      <c r="AR13">
        <f t="shared" si="9"/>
        <v>5.6009392935867366</v>
      </c>
      <c r="AS13">
        <f t="shared" si="9"/>
        <v>52.483680996102962</v>
      </c>
      <c r="AT13">
        <f t="shared" si="9"/>
        <v>319.98367341178869</v>
      </c>
      <c r="AU13">
        <f t="shared" si="9"/>
        <v>378.06829370147835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6233.8047531363964</v>
      </c>
      <c r="P14">
        <f t="shared" si="22"/>
        <v>311.69023765681982</v>
      </c>
      <c r="Q14" s="4">
        <f t="shared" si="23"/>
        <v>50</v>
      </c>
      <c r="R14">
        <f t="shared" si="0"/>
        <v>1000000</v>
      </c>
      <c r="S14">
        <f t="shared" si="1"/>
        <v>7888.7300918902984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6919.9444013814136</v>
      </c>
      <c r="AC14">
        <f t="shared" si="2"/>
        <v>6692.8516830723365</v>
      </c>
      <c r="AE14">
        <f t="shared" si="3"/>
        <v>5288.8018918106818</v>
      </c>
      <c r="AF14">
        <f t="shared" si="4"/>
        <v>-264.44009459053404</v>
      </c>
      <c r="AG14">
        <f t="shared" si="4"/>
        <v>-42.420336385653897</v>
      </c>
      <c r="AH14">
        <f t="shared" si="5"/>
        <v>-5240.8789426805051</v>
      </c>
      <c r="AI14">
        <f t="shared" si="6"/>
        <v>-258.937481846011</v>
      </c>
      <c r="AJ14">
        <f t="shared" si="7"/>
        <v>227.0927183090771</v>
      </c>
      <c r="AK14">
        <f t="shared" si="24"/>
        <v>613.93733860812029</v>
      </c>
      <c r="AL14">
        <f t="shared" si="8"/>
        <v>582.09257507118639</v>
      </c>
      <c r="AN14">
        <f t="shared" si="9"/>
        <v>2566.8011637351242</v>
      </c>
      <c r="AO14">
        <f t="shared" si="9"/>
        <v>-128.34005818675618</v>
      </c>
      <c r="AP14">
        <f t="shared" si="9"/>
        <v>-20.587757119307408</v>
      </c>
      <c r="AQ14">
        <f t="shared" si="9"/>
        <v>-2543.5428371588487</v>
      </c>
      <c r="AR14">
        <f t="shared" si="9"/>
        <v>-125.66948872978794</v>
      </c>
      <c r="AS14">
        <f t="shared" si="9"/>
        <v>110.21434826932962</v>
      </c>
      <c r="AT14">
        <f t="shared" si="9"/>
        <v>297.96069269296379</v>
      </c>
      <c r="AU14">
        <f t="shared" si="9"/>
        <v>282.50555223250547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6233.8047531363964</v>
      </c>
      <c r="P15">
        <f t="shared" si="22"/>
        <v>311.69023765681982</v>
      </c>
      <c r="Q15" s="4">
        <f t="shared" si="23"/>
        <v>50</v>
      </c>
      <c r="R15">
        <f t="shared" si="0"/>
        <v>1000000</v>
      </c>
      <c r="S15">
        <f t="shared" si="1"/>
        <v>7599.3002804765802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6692.8516830723365</v>
      </c>
      <c r="AC15">
        <f t="shared" si="2"/>
        <v>6341.3297024233525</v>
      </c>
      <c r="AE15">
        <f t="shared" si="3"/>
        <v>5201.8751439168809</v>
      </c>
      <c r="AF15">
        <f t="shared" si="4"/>
        <v>-260.09375719584403</v>
      </c>
      <c r="AG15">
        <f t="shared" si="4"/>
        <v>-41.723115736819288</v>
      </c>
      <c r="AH15">
        <f t="shared" si="5"/>
        <v>-5460.3456995613687</v>
      </c>
      <c r="AI15">
        <f t="shared" si="6"/>
        <v>-560.28742857715133</v>
      </c>
      <c r="AJ15">
        <f t="shared" si="7"/>
        <v>351.52198064898403</v>
      </c>
      <c r="AK15">
        <f t="shared" si="24"/>
        <v>603.83745632227613</v>
      </c>
      <c r="AL15">
        <f t="shared" si="8"/>
        <v>395.07200839410882</v>
      </c>
      <c r="AN15">
        <f t="shared" si="9"/>
        <v>2400.0505939803911</v>
      </c>
      <c r="AO15">
        <f t="shared" si="9"/>
        <v>-120.00252969901955</v>
      </c>
      <c r="AP15">
        <f t="shared" si="9"/>
        <v>-19.250286855494316</v>
      </c>
      <c r="AQ15">
        <f t="shared" si="9"/>
        <v>-2519.3042080019482</v>
      </c>
      <c r="AR15">
        <f t="shared" si="9"/>
        <v>-258.5064305760709</v>
      </c>
      <c r="AS15">
        <f t="shared" si="9"/>
        <v>162.18584935479535</v>
      </c>
      <c r="AT15">
        <f t="shared" si="9"/>
        <v>278.59962140933777</v>
      </c>
      <c r="AU15">
        <f t="shared" si="9"/>
        <v>182.2790401880622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6233.8047531363964</v>
      </c>
      <c r="P16">
        <f t="shared" si="22"/>
        <v>311.69023765681982</v>
      </c>
      <c r="Q16" s="4">
        <f t="shared" si="23"/>
        <v>50</v>
      </c>
      <c r="R16">
        <f t="shared" si="0"/>
        <v>1000000</v>
      </c>
      <c r="S16">
        <f t="shared" si="1"/>
        <v>7165.4463191049508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6341.3297024233525</v>
      </c>
      <c r="AC16">
        <f t="shared" si="2"/>
        <v>5878.7231809789992</v>
      </c>
      <c r="AE16">
        <f t="shared" si="3"/>
        <v>5114.379603996199</v>
      </c>
      <c r="AF16">
        <f t="shared" si="4"/>
        <v>-255.71898019980995</v>
      </c>
      <c r="AG16">
        <f t="shared" si="4"/>
        <v>-41.021332930125986</v>
      </c>
      <c r="AH16">
        <f t="shared" si="5"/>
        <v>-5691.0329865021504</v>
      </c>
      <c r="AI16">
        <f t="shared" si="6"/>
        <v>-873.39369563588752</v>
      </c>
      <c r="AJ16">
        <f t="shared" si="7"/>
        <v>462.60652144435335</v>
      </c>
      <c r="AK16">
        <f t="shared" si="24"/>
        <v>612.63947084421989</v>
      </c>
      <c r="AL16">
        <f t="shared" si="8"/>
        <v>201.85229665268571</v>
      </c>
      <c r="AN16">
        <f t="shared" si="9"/>
        <v>2237.3013586703719</v>
      </c>
      <c r="AO16">
        <f t="shared" si="9"/>
        <v>-111.86506793351859</v>
      </c>
      <c r="AP16">
        <f t="shared" si="9"/>
        <v>-17.944910430060588</v>
      </c>
      <c r="AQ16">
        <f t="shared" si="9"/>
        <v>-2489.5601849714844</v>
      </c>
      <c r="AR16">
        <f t="shared" si="9"/>
        <v>-382.06880466469198</v>
      </c>
      <c r="AS16">
        <f t="shared" si="9"/>
        <v>202.36867012149835</v>
      </c>
      <c r="AT16">
        <f t="shared" si="9"/>
        <v>268.00105323114565</v>
      </c>
      <c r="AU16">
        <f t="shared" si="9"/>
        <v>88.300918687952034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6233.8047531363964</v>
      </c>
      <c r="P17">
        <f t="shared" si="22"/>
        <v>311.69023765681982</v>
      </c>
      <c r="Q17" s="4">
        <f t="shared" si="23"/>
        <v>50</v>
      </c>
      <c r="R17">
        <f t="shared" si="0"/>
        <v>1000000</v>
      </c>
      <c r="S17">
        <f t="shared" si="1"/>
        <v>6604.5514909116919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5878.7231809789992</v>
      </c>
      <c r="AC17">
        <f t="shared" si="2"/>
        <v>5325.2047484903451</v>
      </c>
      <c r="AE17">
        <f t="shared" si="3"/>
        <v>5026.2741865581565</v>
      </c>
      <c r="AF17">
        <f t="shared" si="4"/>
        <v>-251.31370932790782</v>
      </c>
      <c r="AG17">
        <f t="shared" si="4"/>
        <v>-40.314658427738706</v>
      </c>
      <c r="AH17">
        <f t="shared" si="5"/>
        <v>-5929.2234617204103</v>
      </c>
      <c r="AI17">
        <f t="shared" si="6"/>
        <v>-1194.5776429178995</v>
      </c>
      <c r="AJ17">
        <f t="shared" si="7"/>
        <v>553.51843248865407</v>
      </c>
      <c r="AK17">
        <f t="shared" si="24"/>
        <v>657.33228171151063</v>
      </c>
      <c r="AL17">
        <f t="shared" si="8"/>
        <v>16.273071282265164</v>
      </c>
      <c r="AN17">
        <f t="shared" si="9"/>
        <v>2070.9799078502001</v>
      </c>
      <c r="AO17">
        <f t="shared" si="9"/>
        <v>-103.54899539250999</v>
      </c>
      <c r="AP17">
        <f t="shared" si="9"/>
        <v>-16.61088203643396</v>
      </c>
      <c r="AQ17">
        <f t="shared" si="9"/>
        <v>-2443.0228440811507</v>
      </c>
      <c r="AR17">
        <f t="shared" si="9"/>
        <v>-492.20281365989422</v>
      </c>
      <c r="AS17">
        <f t="shared" si="9"/>
        <v>228.06665728152601</v>
      </c>
      <c r="AT17">
        <f t="shared" si="9"/>
        <v>270.8411633902644</v>
      </c>
      <c r="AU17">
        <f t="shared" si="9"/>
        <v>6.7050070118961873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6233.8047531363964</v>
      </c>
      <c r="P18">
        <f t="shared" si="22"/>
        <v>311.69023765681982</v>
      </c>
      <c r="Q18" s="4">
        <f t="shared" si="23"/>
        <v>50</v>
      </c>
      <c r="R18">
        <f t="shared" si="0"/>
        <v>1000000</v>
      </c>
      <c r="S18">
        <f t="shared" si="1"/>
        <v>5919.0555279193068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5325.2047484903451</v>
      </c>
      <c r="AC18">
        <f t="shared" si="2"/>
        <v>4688.0877069289181</v>
      </c>
      <c r="AE18">
        <f t="shared" si="3"/>
        <v>4937.3795012946885</v>
      </c>
      <c r="AF18">
        <f t="shared" si="4"/>
        <v>-246.86897506473443</v>
      </c>
      <c r="AG18">
        <f t="shared" si="4"/>
        <v>-39.60165337878572</v>
      </c>
      <c r="AH18">
        <f t="shared" si="5"/>
        <v>-6197.1692935119936</v>
      </c>
      <c r="AI18">
        <f t="shared" si="6"/>
        <v>-1546.2604206608257</v>
      </c>
      <c r="AJ18">
        <f t="shared" si="7"/>
        <v>637.11704156142696</v>
      </c>
      <c r="AK18">
        <f t="shared" si="24"/>
        <v>702.10164075789294</v>
      </c>
      <c r="AL18">
        <f t="shared" si="8"/>
        <v>-207.04173834150583</v>
      </c>
      <c r="AN18">
        <f t="shared" si="9"/>
        <v>1901.0864005232793</v>
      </c>
      <c r="AO18">
        <f t="shared" si="9"/>
        <v>-95.054320026163964</v>
      </c>
      <c r="AP18">
        <f t="shared" si="9"/>
        <v>-15.24820294994635</v>
      </c>
      <c r="AQ18">
        <f t="shared" si="9"/>
        <v>-2386.1553001033813</v>
      </c>
      <c r="AR18">
        <f t="shared" si="9"/>
        <v>-595.37142255621234</v>
      </c>
      <c r="AS18">
        <f t="shared" si="9"/>
        <v>245.31526145325611</v>
      </c>
      <c r="AT18">
        <f t="shared" si="9"/>
        <v>270.33690253704606</v>
      </c>
      <c r="AU18">
        <f t="shared" si="9"/>
        <v>-79.719258565910181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6233.8047531363964</v>
      </c>
      <c r="P19">
        <f t="shared" si="22"/>
        <v>311.69023765681982</v>
      </c>
      <c r="Q19" s="4">
        <f t="shared" si="23"/>
        <v>50</v>
      </c>
      <c r="R19">
        <f t="shared" si="0"/>
        <v>1000000</v>
      </c>
      <c r="S19">
        <f t="shared" si="1"/>
        <v>5096.4580912733054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4688.0877069289181</v>
      </c>
      <c r="AC19">
        <f t="shared" si="2"/>
        <v>3963.0857734006577</v>
      </c>
      <c r="AE19">
        <f t="shared" si="3"/>
        <v>4847.5043822326215</v>
      </c>
      <c r="AF19">
        <f t="shared" si="4"/>
        <v>-242.37521911163108</v>
      </c>
      <c r="AG19">
        <f t="shared" si="4"/>
        <v>-38.880784482331684</v>
      </c>
      <c r="AH19">
        <f t="shared" si="5"/>
        <v>-6497.0472533235852</v>
      </c>
      <c r="AI19">
        <f t="shared" si="6"/>
        <v>-1930.798874684926</v>
      </c>
      <c r="AJ19">
        <f t="shared" si="7"/>
        <v>725.00193352826045</v>
      </c>
      <c r="AK19">
        <f t="shared" si="24"/>
        <v>682.12211826166333</v>
      </c>
      <c r="AL19">
        <f t="shared" si="8"/>
        <v>-523.67482289500219</v>
      </c>
      <c r="AN19">
        <f t="shared" si="9"/>
        <v>1738.8493802632329</v>
      </c>
      <c r="AO19">
        <f t="shared" si="9"/>
        <v>-86.942469013161642</v>
      </c>
      <c r="AP19">
        <f t="shared" si="9"/>
        <v>-13.946934890673074</v>
      </c>
      <c r="AQ19">
        <f t="shared" si="9"/>
        <v>-2330.5572721894896</v>
      </c>
      <c r="AR19">
        <f t="shared" si="9"/>
        <v>-692.5972958300913</v>
      </c>
      <c r="AS19">
        <f t="shared" si="9"/>
        <v>260.06560559820127</v>
      </c>
      <c r="AT19">
        <f t="shared" si="9"/>
        <v>244.68417748120731</v>
      </c>
      <c r="AU19">
        <f t="shared" si="9"/>
        <v>-187.84751275068274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6233.8047531363964</v>
      </c>
      <c r="P20">
        <f t="shared" si="22"/>
        <v>311.69023765681982</v>
      </c>
      <c r="Q20" s="4">
        <f t="shared" si="23"/>
        <v>50</v>
      </c>
      <c r="R20">
        <f t="shared" si="0"/>
        <v>1000000</v>
      </c>
      <c r="S20">
        <f t="shared" si="1"/>
        <v>4069.080491431559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3963.0857734006577</v>
      </c>
      <c r="AC20">
        <f t="shared" si="2"/>
        <v>3104.7100538240197</v>
      </c>
      <c r="AE20">
        <f t="shared" si="3"/>
        <v>4756.3955373685594</v>
      </c>
      <c r="AF20">
        <f t="shared" si="4"/>
        <v>-237.81977686842797</v>
      </c>
      <c r="AG20">
        <f t="shared" si="4"/>
        <v>-38.15002013798626</v>
      </c>
      <c r="AH20">
        <f t="shared" si="5"/>
        <v>-6839.129990442143</v>
      </c>
      <c r="AI20">
        <f t="shared" si="6"/>
        <v>-2358.7042500799971</v>
      </c>
      <c r="AJ20">
        <f t="shared" si="7"/>
        <v>858.37571957663795</v>
      </c>
      <c r="AK20">
        <f t="shared" si="24"/>
        <v>460.55422129081285</v>
      </c>
      <c r="AL20">
        <f t="shared" si="8"/>
        <v>-1039.7743092125463</v>
      </c>
      <c r="AN20">
        <f t="shared" si="9"/>
        <v>1618.2943243490329</v>
      </c>
      <c r="AO20">
        <f t="shared" si="9"/>
        <v>-80.914716217451641</v>
      </c>
      <c r="AP20">
        <f t="shared" si="9"/>
        <v>-12.97998885459819</v>
      </c>
      <c r="AQ20">
        <f t="shared" si="9"/>
        <v>-2326.9143955889153</v>
      </c>
      <c r="AR20">
        <f t="shared" si="9"/>
        <v>-802.514776311932</v>
      </c>
      <c r="AS20">
        <f t="shared" si="9"/>
        <v>292.04983989165925</v>
      </c>
      <c r="AT20">
        <f t="shared" si="9"/>
        <v>156.69686772564955</v>
      </c>
      <c r="AU20">
        <f t="shared" si="9"/>
        <v>-353.76806869462325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6233.8047531363964</v>
      </c>
      <c r="P21">
        <f t="shared" si="22"/>
        <v>311.69023765681982</v>
      </c>
      <c r="Q21" s="4">
        <f t="shared" si="23"/>
        <v>50</v>
      </c>
      <c r="R21">
        <f t="shared" si="0"/>
        <v>1000000</v>
      </c>
      <c r="S21">
        <f t="shared" si="1"/>
        <v>2848.4176518352615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3104.7100538240197</v>
      </c>
      <c r="AC21">
        <f t="shared" si="2"/>
        <v>2131.0114247383826</v>
      </c>
      <c r="AE21">
        <f t="shared" si="3"/>
        <v>4663.7504650916944</v>
      </c>
      <c r="AF21">
        <f t="shared" si="4"/>
        <v>-233.18752325458473</v>
      </c>
      <c r="AG21">
        <f t="shared" si="4"/>
        <v>-37.406934045738559</v>
      </c>
      <c r="AH21">
        <f t="shared" si="5"/>
        <v>-7231.7178173566745</v>
      </c>
      <c r="AI21">
        <f t="shared" si="6"/>
        <v>-2838.5618095653026</v>
      </c>
      <c r="AJ21">
        <f t="shared" si="7"/>
        <v>973.69862908563709</v>
      </c>
      <c r="AK21">
        <f t="shared" si="24"/>
        <v>386.55950467741599</v>
      </c>
      <c r="AL21">
        <f t="shared" si="8"/>
        <v>-1478.3036758022495</v>
      </c>
      <c r="AN21">
        <f t="shared" si="9"/>
        <v>1509.3438480922312</v>
      </c>
      <c r="AO21">
        <f t="shared" si="9"/>
        <v>-75.467192404611566</v>
      </c>
      <c r="AP21">
        <f t="shared" si="9"/>
        <v>-12.106120642716949</v>
      </c>
      <c r="AQ21">
        <f t="shared" si="9"/>
        <v>-2340.4229879935633</v>
      </c>
      <c r="AR21">
        <f t="shared" si="9"/>
        <v>-918.65245294866043</v>
      </c>
      <c r="AS21">
        <f t="shared" si="9"/>
        <v>315.12106977133277</v>
      </c>
      <c r="AT21">
        <f t="shared" si="9"/>
        <v>125.10343653108949</v>
      </c>
      <c r="AU21">
        <f t="shared" si="9"/>
        <v>-478.42794664623813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6233.8047531363964</v>
      </c>
      <c r="P22">
        <f t="shared" si="22"/>
        <v>311.69023765681982</v>
      </c>
      <c r="Q22" s="4">
        <f t="shared" si="23"/>
        <v>50</v>
      </c>
      <c r="R22">
        <f t="shared" si="0"/>
        <v>1000000</v>
      </c>
      <c r="S22">
        <f t="shared" si="1"/>
        <v>1477.4405258489742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2131.0114247383826</v>
      </c>
      <c r="AC22">
        <f t="shared" si="2"/>
        <v>1082.9308854582771</v>
      </c>
      <c r="AE22">
        <f t="shared" si="3"/>
        <v>4569.2395619166109</v>
      </c>
      <c r="AF22">
        <f t="shared" si="4"/>
        <v>-228.46197809583057</v>
      </c>
      <c r="AG22">
        <f t="shared" si="4"/>
        <v>-36.648882527301666</v>
      </c>
      <c r="AH22">
        <f t="shared" si="5"/>
        <v>-7679.6435595901257</v>
      </c>
      <c r="AI22">
        <f t="shared" si="6"/>
        <v>-3375.5148582966476</v>
      </c>
      <c r="AJ22">
        <f t="shared" si="7"/>
        <v>1048.0805392801055</v>
      </c>
      <c r="AK22">
        <f t="shared" si="24"/>
        <v>453.02523059914142</v>
      </c>
      <c r="AL22">
        <f t="shared" si="8"/>
        <v>-1874.4090884174004</v>
      </c>
      <c r="AN22">
        <f t="shared" si="9"/>
        <v>1382.0158831875158</v>
      </c>
      <c r="AO22">
        <f t="shared" si="9"/>
        <v>-69.100794159375795</v>
      </c>
      <c r="AP22">
        <f t="shared" si="9"/>
        <v>-11.084850568123635</v>
      </c>
      <c r="AQ22">
        <f t="shared" si="9"/>
        <v>-2322.7911849998031</v>
      </c>
      <c r="AR22">
        <f t="shared" si="9"/>
        <v>-1020.9609465397868</v>
      </c>
      <c r="AS22">
        <f t="shared" si="9"/>
        <v>317.0032852331496</v>
      </c>
      <c r="AT22">
        <f t="shared" si="9"/>
        <v>137.02237663154651</v>
      </c>
      <c r="AU22">
        <f t="shared" si="9"/>
        <v>-566.93528467509066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6233.8047531363964</v>
      </c>
      <c r="P23">
        <f t="shared" si="22"/>
        <v>311.69023765681982</v>
      </c>
      <c r="Q23" s="4">
        <f t="shared" si="23"/>
        <v>50</v>
      </c>
      <c r="R23">
        <f t="shared" si="0"/>
        <v>1000000</v>
      </c>
      <c r="S23">
        <f t="shared" si="1"/>
        <v>1509.4468365716389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1082.9308854582771</v>
      </c>
      <c r="AC23">
        <f t="shared" si="2"/>
        <v>1082.9308854582771</v>
      </c>
      <c r="AE23">
        <f t="shared" si="3"/>
        <v>4472.353406245732</v>
      </c>
      <c r="AF23">
        <f t="shared" si="4"/>
        <v>-223.61767031228661</v>
      </c>
      <c r="AG23">
        <f t="shared" si="4"/>
        <v>-35.871779622192768</v>
      </c>
      <c r="AH23">
        <f t="shared" si="5"/>
        <v>-8212.2815967177594</v>
      </c>
      <c r="AI23">
        <f t="shared" si="6"/>
        <v>-3999.4176404065065</v>
      </c>
      <c r="AJ23">
        <f t="shared" si="7"/>
        <v>0</v>
      </c>
      <c r="AK23">
        <f t="shared" si="24"/>
        <v>553.96016196259995</v>
      </c>
      <c r="AL23">
        <f t="shared" si="8"/>
        <v>-3445.4574784439064</v>
      </c>
      <c r="AN23">
        <f t="shared" si="9"/>
        <v>1225.3932588100445</v>
      </c>
      <c r="AO23">
        <f t="shared" si="9"/>
        <v>-61.269662940502222</v>
      </c>
      <c r="AP23">
        <f t="shared" si="9"/>
        <v>-9.828614364233303</v>
      </c>
      <c r="AQ23">
        <f t="shared" si="9"/>
        <v>-2250.1071793687333</v>
      </c>
      <c r="AR23">
        <f t="shared" si="9"/>
        <v>-1095.8121978634242</v>
      </c>
      <c r="AS23">
        <f t="shared" si="9"/>
        <v>0</v>
      </c>
      <c r="AT23">
        <f t="shared" si="9"/>
        <v>151.78117345787251</v>
      </c>
      <c r="AU23">
        <f t="shared" si="9"/>
        <v>-944.03102440555176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8">
        <f t="shared" ref="AN25:AU25" si="25">SUM(AN3:AN23)</f>
        <v>58461.563824976809</v>
      </c>
      <c r="AO25" s="8">
        <f t="shared" si="25"/>
        <v>-7598.4317561011385</v>
      </c>
      <c r="AP25" s="8">
        <f t="shared" si="25"/>
        <v>-818.90756239649022</v>
      </c>
      <c r="AQ25" s="8">
        <f t="shared" si="25"/>
        <v>-53209.413619180195</v>
      </c>
      <c r="AR25" s="8">
        <f t="shared" si="25"/>
        <v>-3165.1891127010003</v>
      </c>
      <c r="AS25" s="8">
        <f t="shared" si="25"/>
        <v>-3346.0517790753393</v>
      </c>
      <c r="AT25" s="8">
        <f t="shared" si="25"/>
        <v>6511.2408917763396</v>
      </c>
      <c r="AU25" s="9">
        <f t="shared" si="25"/>
        <v>1.4779288903810084E-12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59117-9231-4C16-AF10-A4C35E8879B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6202.4912424069162</v>
      </c>
      <c r="K3">
        <v>1</v>
      </c>
      <c r="L3" s="2">
        <v>0</v>
      </c>
      <c r="O3">
        <f>$C$3</f>
        <v>6202.4912424069162</v>
      </c>
      <c r="P3">
        <f>O3*B5</f>
        <v>4961.9929939255335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6202.4912424069162</v>
      </c>
      <c r="AF3">
        <f t="shared" ref="AF3:AG23" si="4">-$Z3*P3</f>
        <v>-4961.9929939255335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840.49824848138269</v>
      </c>
      <c r="AJ3">
        <f t="shared" ref="AJ3:AJ23" si="7">AB3-AC3</f>
        <v>0</v>
      </c>
      <c r="AL3">
        <f t="shared" ref="AL3:AL23" si="8">SUM(AI3:AK3)</f>
        <v>840.49824848138269</v>
      </c>
      <c r="AN3">
        <f t="shared" ref="AN3:AU23" si="9">AE3*$K3</f>
        <v>6202.4912424069162</v>
      </c>
      <c r="AO3">
        <f t="shared" si="9"/>
        <v>-4961.9929939255335</v>
      </c>
      <c r="AP3">
        <f t="shared" si="9"/>
        <v>-400</v>
      </c>
      <c r="AQ3">
        <f t="shared" si="9"/>
        <v>0</v>
      </c>
      <c r="AR3">
        <f t="shared" si="9"/>
        <v>840.49824848138269</v>
      </c>
      <c r="AS3">
        <f t="shared" si="9"/>
        <v>0</v>
      </c>
      <c r="AT3">
        <f t="shared" si="9"/>
        <v>0</v>
      </c>
      <c r="AU3">
        <f t="shared" si="9"/>
        <v>840.49824848138269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-148.70342998077831</v>
      </c>
      <c r="AK4">
        <f>G4*MAX(0, SUM(AB4, AE4:AF4))</f>
        <v>0</v>
      </c>
      <c r="AL4">
        <f t="shared" si="8"/>
        <v>-5338.7034299807783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-139.50973823133342</v>
      </c>
      <c r="AT4">
        <f t="shared" si="9"/>
        <v>0</v>
      </c>
      <c r="AU4">
        <f t="shared" si="9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6202.4912424069162</v>
      </c>
      <c r="P5">
        <f t="shared" ref="P5:P23" si="22">O5*$C$5</f>
        <v>310.12456212034584</v>
      </c>
      <c r="Q5" s="4">
        <f t="shared" ref="Q5:Q23" si="23">$C$8</f>
        <v>50</v>
      </c>
      <c r="R5">
        <f t="shared" si="0"/>
        <v>2000000</v>
      </c>
      <c r="S5">
        <f t="shared" si="1"/>
        <v>374.11319792612045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148.70342998077831</v>
      </c>
      <c r="AC5">
        <f t="shared" si="2"/>
        <v>364.74715594778536</v>
      </c>
      <c r="AE5">
        <f t="shared" si="3"/>
        <v>6047.2099166780354</v>
      </c>
      <c r="AF5">
        <f t="shared" si="4"/>
        <v>-302.36049583390184</v>
      </c>
      <c r="AG5">
        <f t="shared" si="4"/>
        <v>-48.748234220250005</v>
      </c>
      <c r="AH5">
        <f t="shared" si="5"/>
        <v>-5132.5311900000006</v>
      </c>
      <c r="AI5">
        <f t="shared" si="6"/>
        <v>563.56999662388262</v>
      </c>
      <c r="AJ5">
        <f t="shared" si="7"/>
        <v>-216.04372596700705</v>
      </c>
      <c r="AK5">
        <f>G5*SUM(AB5, AE5:AF5)</f>
        <v>241.63566688382139</v>
      </c>
      <c r="AL5">
        <f t="shared" si="8"/>
        <v>589.16193754069695</v>
      </c>
      <c r="AN5">
        <f t="shared" si="9"/>
        <v>5222.143784849095</v>
      </c>
      <c r="AO5">
        <f t="shared" si="9"/>
        <v>-261.10718924245481</v>
      </c>
      <c r="AP5">
        <f t="shared" si="9"/>
        <v>-42.09714758760876</v>
      </c>
      <c r="AQ5">
        <f t="shared" si="9"/>
        <v>-4432.2615261760993</v>
      </c>
      <c r="AR5">
        <f t="shared" si="9"/>
        <v>486.67792184293165</v>
      </c>
      <c r="AS5">
        <f t="shared" si="9"/>
        <v>-186.5672626482953</v>
      </c>
      <c r="AT5">
        <f t="shared" si="9"/>
        <v>208.66750342749805</v>
      </c>
      <c r="AU5">
        <f t="shared" si="9"/>
        <v>508.7781626221344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6202.4912424069162</v>
      </c>
      <c r="P6">
        <f t="shared" si="22"/>
        <v>310.12456212034584</v>
      </c>
      <c r="Q6" s="4">
        <f t="shared" si="23"/>
        <v>50</v>
      </c>
      <c r="R6">
        <f t="shared" si="0"/>
        <v>2000000</v>
      </c>
      <c r="S6">
        <f t="shared" si="1"/>
        <v>661.08378933068468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364.74715594778536</v>
      </c>
      <c r="AC6">
        <f t="shared" si="2"/>
        <v>636.41029424482986</v>
      </c>
      <c r="AE6">
        <f t="shared" si="3"/>
        <v>5970.9969300981429</v>
      </c>
      <c r="AF6">
        <f t="shared" si="4"/>
        <v>-298.54984650490718</v>
      </c>
      <c r="AG6">
        <f t="shared" si="4"/>
        <v>-48.133860224372192</v>
      </c>
      <c r="AH6">
        <f t="shared" si="5"/>
        <v>-5075.66614701243</v>
      </c>
      <c r="AI6">
        <f t="shared" si="6"/>
        <v>548.6470763564339</v>
      </c>
      <c r="AJ6">
        <f t="shared" si="7"/>
        <v>-271.6631382970445</v>
      </c>
      <c r="AK6">
        <f>G6*SUM(AB6, AE6:AF6)</f>
        <v>353.17586301314975</v>
      </c>
      <c r="AL6">
        <f t="shared" si="8"/>
        <v>630.15980107253915</v>
      </c>
      <c r="AN6">
        <f t="shared" si="9"/>
        <v>4650.3689634998582</v>
      </c>
      <c r="AO6">
        <f t="shared" si="9"/>
        <v>-232.51844817499293</v>
      </c>
      <c r="AP6">
        <f t="shared" si="9"/>
        <v>-37.487912370636835</v>
      </c>
      <c r="AQ6">
        <f t="shared" si="9"/>
        <v>-3953.0618748393072</v>
      </c>
      <c r="AR6">
        <f t="shared" si="9"/>
        <v>427.30072811492141</v>
      </c>
      <c r="AS6">
        <f t="shared" si="9"/>
        <v>-211.57837487663562</v>
      </c>
      <c r="AT6">
        <f t="shared" si="9"/>
        <v>275.06262207819179</v>
      </c>
      <c r="AU6">
        <f t="shared" si="9"/>
        <v>490.78497531647758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6202.4912424069162</v>
      </c>
      <c r="P7">
        <f t="shared" si="22"/>
        <v>310.12456212034584</v>
      </c>
      <c r="Q7" s="4">
        <f t="shared" si="23"/>
        <v>50</v>
      </c>
      <c r="R7">
        <f t="shared" si="0"/>
        <v>2000000</v>
      </c>
      <c r="S7">
        <f t="shared" si="1"/>
        <v>903.1467055538709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636.41029424482986</v>
      </c>
      <c r="AC7">
        <f t="shared" si="2"/>
        <v>858.47686203829653</v>
      </c>
      <c r="AE7">
        <f t="shared" si="3"/>
        <v>5895.7146008034651</v>
      </c>
      <c r="AF7">
        <f t="shared" si="4"/>
        <v>-294.78573004017329</v>
      </c>
      <c r="AG7">
        <f t="shared" si="4"/>
        <v>-47.526988514663309</v>
      </c>
      <c r="AH7">
        <f t="shared" si="5"/>
        <v>-5021.324298606507</v>
      </c>
      <c r="AI7">
        <f t="shared" si="6"/>
        <v>532.07758364212168</v>
      </c>
      <c r="AJ7">
        <f t="shared" si="7"/>
        <v>-222.06656779346667</v>
      </c>
      <c r="AK7">
        <f>G7*SUM(AB7, AE7:AF7)</f>
        <v>306.2533530018988</v>
      </c>
      <c r="AL7">
        <f t="shared" si="8"/>
        <v>616.26436885055386</v>
      </c>
      <c r="AN7">
        <f t="shared" si="9"/>
        <v>4156.5466747606151</v>
      </c>
      <c r="AO7">
        <f t="shared" si="9"/>
        <v>-207.82733373803077</v>
      </c>
      <c r="AP7">
        <f t="shared" si="9"/>
        <v>-33.507074111946999</v>
      </c>
      <c r="AQ7">
        <f t="shared" si="9"/>
        <v>-3540.0914442878925</v>
      </c>
      <c r="AR7">
        <f t="shared" si="9"/>
        <v>375.12082262274492</v>
      </c>
      <c r="AS7">
        <f t="shared" si="9"/>
        <v>-156.5594870911232</v>
      </c>
      <c r="AT7">
        <f t="shared" si="9"/>
        <v>215.91213996024391</v>
      </c>
      <c r="AU7">
        <f t="shared" si="9"/>
        <v>434.47347549186566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6202.4912424069162</v>
      </c>
      <c r="P8">
        <f t="shared" si="22"/>
        <v>310.12456212034584</v>
      </c>
      <c r="Q8" s="4">
        <f t="shared" si="23"/>
        <v>50</v>
      </c>
      <c r="R8">
        <f t="shared" si="0"/>
        <v>2000000</v>
      </c>
      <c r="S8">
        <f t="shared" si="1"/>
        <v>1016.9576660451617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858.47686203829653</v>
      </c>
      <c r="AC8">
        <f t="shared" si="2"/>
        <v>954.46527335952123</v>
      </c>
      <c r="AE8">
        <f t="shared" si="3"/>
        <v>5821.3460568289302</v>
      </c>
      <c r="AF8">
        <f t="shared" si="4"/>
        <v>-291.06730284144652</v>
      </c>
      <c r="AG8">
        <f t="shared" si="4"/>
        <v>-46.927483081539343</v>
      </c>
      <c r="AH8">
        <f t="shared" si="5"/>
        <v>-4969.4219190931954</v>
      </c>
      <c r="AI8">
        <f t="shared" si="6"/>
        <v>513.92935181274879</v>
      </c>
      <c r="AJ8">
        <f t="shared" si="7"/>
        <v>-95.988411321224703</v>
      </c>
      <c r="AK8">
        <f t="shared" ref="AK8:AK23" si="24">G8*SUM(AB8:AB8, AE8:AF8)</f>
        <v>136.08049462134912</v>
      </c>
      <c r="AL8">
        <f t="shared" si="8"/>
        <v>554.02143511287318</v>
      </c>
      <c r="AN8">
        <f t="shared" si="9"/>
        <v>3826.6815804244143</v>
      </c>
      <c r="AO8">
        <f t="shared" si="9"/>
        <v>-191.3340790212207</v>
      </c>
      <c r="AP8">
        <f t="shared" si="9"/>
        <v>-30.847940213612024</v>
      </c>
      <c r="AQ8">
        <f t="shared" si="9"/>
        <v>-3266.6663581773219</v>
      </c>
      <c r="AR8">
        <f t="shared" si="9"/>
        <v>337.8332030122595</v>
      </c>
      <c r="AS8">
        <f t="shared" si="9"/>
        <v>-63.098307840029356</v>
      </c>
      <c r="AT8">
        <f t="shared" si="9"/>
        <v>89.452974816999941</v>
      </c>
      <c r="AU8">
        <f t="shared" si="9"/>
        <v>364.18786998923008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6202.4912424069162</v>
      </c>
      <c r="P9">
        <f t="shared" si="22"/>
        <v>310.12456212034584</v>
      </c>
      <c r="Q9" s="4">
        <f t="shared" si="23"/>
        <v>50</v>
      </c>
      <c r="R9">
        <f t="shared" si="0"/>
        <v>2000000</v>
      </c>
      <c r="S9">
        <f t="shared" si="1"/>
        <v>1050.0545700043649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954.46527335952123</v>
      </c>
      <c r="AC9">
        <f t="shared" si="2"/>
        <v>973.08705133750493</v>
      </c>
      <c r="AE9">
        <f t="shared" si="3"/>
        <v>5747.857384207522</v>
      </c>
      <c r="AF9">
        <f t="shared" si="4"/>
        <v>-287.39286921037615</v>
      </c>
      <c r="AG9">
        <f t="shared" si="4"/>
        <v>-46.335070535117993</v>
      </c>
      <c r="AH9">
        <f t="shared" si="5"/>
        <v>-4925.5086242383695</v>
      </c>
      <c r="AI9">
        <f t="shared" si="6"/>
        <v>488.62082022365848</v>
      </c>
      <c r="AJ9">
        <f t="shared" si="7"/>
        <v>-18.621777977983697</v>
      </c>
      <c r="AK9">
        <f t="shared" si="24"/>
        <v>37.848085751304332</v>
      </c>
      <c r="AL9">
        <f t="shared" si="8"/>
        <v>507.84712799697911</v>
      </c>
      <c r="AN9">
        <f t="shared" si="9"/>
        <v>3590.9271546788987</v>
      </c>
      <c r="AO9">
        <f t="shared" si="9"/>
        <v>-179.54635773394494</v>
      </c>
      <c r="AP9">
        <f t="shared" si="9"/>
        <v>-28.947458483515859</v>
      </c>
      <c r="AQ9">
        <f t="shared" si="9"/>
        <v>-3077.1714548761815</v>
      </c>
      <c r="AR9">
        <f t="shared" si="9"/>
        <v>305.26188358525616</v>
      </c>
      <c r="AS9">
        <f t="shared" si="9"/>
        <v>-11.633804344775458</v>
      </c>
      <c r="AT9">
        <f t="shared" si="9"/>
        <v>23.645283762675088</v>
      </c>
      <c r="AU9">
        <f t="shared" si="9"/>
        <v>317.27336300315579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6202.4912424069162</v>
      </c>
      <c r="P10">
        <f t="shared" si="22"/>
        <v>310.12456212034584</v>
      </c>
      <c r="Q10" s="4">
        <f t="shared" si="23"/>
        <v>50</v>
      </c>
      <c r="R10">
        <f t="shared" si="0"/>
        <v>2000000</v>
      </c>
      <c r="S10">
        <f t="shared" si="1"/>
        <v>1070.2634755550682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973.08705133750493</v>
      </c>
      <c r="AC10">
        <f t="shared" si="2"/>
        <v>979.28309423153758</v>
      </c>
      <c r="AE10">
        <f t="shared" si="3"/>
        <v>5675.233206158061</v>
      </c>
      <c r="AF10">
        <f t="shared" si="4"/>
        <v>-283.76166030790307</v>
      </c>
      <c r="AG10">
        <f t="shared" si="4"/>
        <v>-45.749626918906785</v>
      </c>
      <c r="AH10">
        <f t="shared" si="5"/>
        <v>-4883.7164344014373</v>
      </c>
      <c r="AI10">
        <f t="shared" si="6"/>
        <v>462.00548452981366</v>
      </c>
      <c r="AJ10">
        <f t="shared" si="7"/>
        <v>-6.1960428940326437</v>
      </c>
      <c r="AK10">
        <f t="shared" si="24"/>
        <v>26.094690248469419</v>
      </c>
      <c r="AL10">
        <f t="shared" si="8"/>
        <v>481.90413188425043</v>
      </c>
      <c r="AN10">
        <f t="shared" si="9"/>
        <v>3368.6990879615496</v>
      </c>
      <c r="AO10">
        <f t="shared" si="9"/>
        <v>-168.43495439807751</v>
      </c>
      <c r="AP10">
        <f t="shared" si="9"/>
        <v>-27.156016480357856</v>
      </c>
      <c r="AQ10">
        <f t="shared" si="9"/>
        <v>-2898.8713768765533</v>
      </c>
      <c r="AR10">
        <f t="shared" si="9"/>
        <v>274.23674020656114</v>
      </c>
      <c r="AS10">
        <f t="shared" si="9"/>
        <v>-3.6778407666930835</v>
      </c>
      <c r="AT10">
        <f t="shared" si="9"/>
        <v>15.489259392067673</v>
      </c>
      <c r="AU10">
        <f t="shared" si="9"/>
        <v>286.04815883193572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7">
        <f>AU25</f>
        <v>1.9610979506978765E-12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6202.4912424069162</v>
      </c>
      <c r="P11">
        <f t="shared" si="22"/>
        <v>310.12456212034584</v>
      </c>
      <c r="Q11" s="4">
        <f t="shared" si="23"/>
        <v>50</v>
      </c>
      <c r="R11">
        <f t="shared" si="0"/>
        <v>2000000</v>
      </c>
      <c r="S11">
        <f t="shared" si="1"/>
        <v>1073.8219948377337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979.28309423153758</v>
      </c>
      <c r="AC11">
        <f t="shared" si="2"/>
        <v>970.11294066298069</v>
      </c>
      <c r="AE11">
        <f t="shared" si="3"/>
        <v>5603.4585317997798</v>
      </c>
      <c r="AF11">
        <f t="shared" si="4"/>
        <v>-280.172926589989</v>
      </c>
      <c r="AG11">
        <f t="shared" si="4"/>
        <v>-45.171031387263369</v>
      </c>
      <c r="AH11">
        <f t="shared" si="5"/>
        <v>-4843.9704981738505</v>
      </c>
      <c r="AI11">
        <f t="shared" si="6"/>
        <v>434.14407564867633</v>
      </c>
      <c r="AJ11">
        <f t="shared" si="7"/>
        <v>9.1701535685568842</v>
      </c>
      <c r="AK11">
        <f t="shared" si="24"/>
        <v>15.126164878659186</v>
      </c>
      <c r="AL11">
        <f t="shared" si="8"/>
        <v>458.44039409589243</v>
      </c>
      <c r="AN11">
        <f t="shared" si="9"/>
        <v>3163.1908232012361</v>
      </c>
      <c r="AO11">
        <f t="shared" si="9"/>
        <v>-158.15954116006182</v>
      </c>
      <c r="AP11">
        <f t="shared" si="9"/>
        <v>-25.499357432173817</v>
      </c>
      <c r="AQ11">
        <f t="shared" si="9"/>
        <v>-2734.4546124016069</v>
      </c>
      <c r="AR11">
        <f t="shared" si="9"/>
        <v>245.07731220739328</v>
      </c>
      <c r="AS11">
        <f t="shared" si="9"/>
        <v>5.176614665887147</v>
      </c>
      <c r="AT11">
        <f t="shared" si="9"/>
        <v>8.538823953612015</v>
      </c>
      <c r="AU11">
        <f t="shared" si="9"/>
        <v>258.79275082689247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6202.4912424069162</v>
      </c>
      <c r="P12">
        <f t="shared" si="22"/>
        <v>310.12456212034584</v>
      </c>
      <c r="Q12" s="4">
        <f t="shared" si="23"/>
        <v>50</v>
      </c>
      <c r="R12">
        <f t="shared" si="0"/>
        <v>2000000</v>
      </c>
      <c r="S12">
        <f t="shared" si="1"/>
        <v>1063.814131789775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970.11294066298069</v>
      </c>
      <c r="AC12">
        <f t="shared" si="2"/>
        <v>948.90350282893257</v>
      </c>
      <c r="AE12">
        <f t="shared" si="3"/>
        <v>5532.5131433286633</v>
      </c>
      <c r="AF12">
        <f t="shared" si="4"/>
        <v>-276.6256571664332</v>
      </c>
      <c r="AG12">
        <f t="shared" si="4"/>
        <v>-44.599120958869229</v>
      </c>
      <c r="AH12">
        <f t="shared" si="5"/>
        <v>-4808.0045808603136</v>
      </c>
      <c r="AI12">
        <f t="shared" si="6"/>
        <v>403.28378434304705</v>
      </c>
      <c r="AJ12">
        <f t="shared" si="7"/>
        <v>21.209437834048117</v>
      </c>
      <c r="AK12">
        <f t="shared" si="24"/>
        <v>14.319800981697984</v>
      </c>
      <c r="AL12">
        <f t="shared" si="8"/>
        <v>438.81302315879316</v>
      </c>
      <c r="AN12">
        <f t="shared" si="9"/>
        <v>2969.0480693874756</v>
      </c>
      <c r="AO12">
        <f t="shared" si="9"/>
        <v>-148.45240346937379</v>
      </c>
      <c r="AP12">
        <f t="shared" si="9"/>
        <v>-23.934318915985418</v>
      </c>
      <c r="AQ12">
        <f t="shared" si="9"/>
        <v>-2580.2372897429236</v>
      </c>
      <c r="AR12">
        <f t="shared" si="9"/>
        <v>216.42405725919269</v>
      </c>
      <c r="AS12">
        <f t="shared" si="9"/>
        <v>11.382140235836282</v>
      </c>
      <c r="AT12">
        <f t="shared" si="9"/>
        <v>7.6847856222431332</v>
      </c>
      <c r="AU12">
        <f t="shared" si="9"/>
        <v>235.49098311727212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6202.4912424069162</v>
      </c>
      <c r="P13">
        <f t="shared" si="22"/>
        <v>310.12456212034584</v>
      </c>
      <c r="Q13" s="4">
        <f t="shared" si="23"/>
        <v>50</v>
      </c>
      <c r="R13">
        <f t="shared" si="0"/>
        <v>2000000</v>
      </c>
      <c r="S13">
        <f t="shared" si="1"/>
        <v>1038.8394380202828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948.90350282893257</v>
      </c>
      <c r="AC13">
        <f t="shared" si="2"/>
        <v>914.88059735727802</v>
      </c>
      <c r="AE13">
        <f t="shared" si="3"/>
        <v>5462.3830067238287</v>
      </c>
      <c r="AF13">
        <f t="shared" si="4"/>
        <v>-273.11915033619147</v>
      </c>
      <c r="AG13">
        <f t="shared" si="4"/>
        <v>-44.033782501594601</v>
      </c>
      <c r="AH13">
        <f t="shared" si="5"/>
        <v>-4773.8899074373621</v>
      </c>
      <c r="AI13">
        <f t="shared" si="6"/>
        <v>371.34016644868007</v>
      </c>
      <c r="AJ13">
        <f t="shared" si="7"/>
        <v>34.022905471654553</v>
      </c>
      <c r="AK13">
        <f t="shared" si="24"/>
        <v>12.276334718433139</v>
      </c>
      <c r="AL13">
        <f t="shared" si="8"/>
        <v>417.63940663876775</v>
      </c>
      <c r="AN13">
        <f t="shared" si="9"/>
        <v>2787.3085633354749</v>
      </c>
      <c r="AO13">
        <f t="shared" si="9"/>
        <v>-139.36542816677377</v>
      </c>
      <c r="AP13">
        <f t="shared" si="9"/>
        <v>-22.469266415713971</v>
      </c>
      <c r="AQ13">
        <f t="shared" si="9"/>
        <v>-2435.9888720805161</v>
      </c>
      <c r="AR13">
        <f t="shared" si="9"/>
        <v>189.48499667247097</v>
      </c>
      <c r="AS13">
        <f t="shared" si="9"/>
        <v>17.360982496826725</v>
      </c>
      <c r="AT13">
        <f t="shared" si="9"/>
        <v>6.2642866391721883</v>
      </c>
      <c r="AU13">
        <f t="shared" si="9"/>
        <v>213.11026580846988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6202.4912424069162</v>
      </c>
      <c r="P14">
        <f t="shared" si="22"/>
        <v>310.12456212034584</v>
      </c>
      <c r="Q14" s="4">
        <f t="shared" si="23"/>
        <v>50</v>
      </c>
      <c r="R14">
        <f t="shared" si="0"/>
        <v>2000000</v>
      </c>
      <c r="S14">
        <f t="shared" si="1"/>
        <v>997.99697352245823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914.88059735727802</v>
      </c>
      <c r="AC14">
        <f t="shared" si="2"/>
        <v>867.75560802417385</v>
      </c>
      <c r="AE14">
        <f t="shared" si="3"/>
        <v>5393.048979219483</v>
      </c>
      <c r="AF14">
        <f t="shared" si="4"/>
        <v>-269.6524489609742</v>
      </c>
      <c r="AG14">
        <f t="shared" si="4"/>
        <v>-43.474861700301865</v>
      </c>
      <c r="AH14">
        <f t="shared" si="5"/>
        <v>-4743.3190510717714</v>
      </c>
      <c r="AI14">
        <f t="shared" si="6"/>
        <v>336.60261748643643</v>
      </c>
      <c r="AJ14">
        <f t="shared" si="7"/>
        <v>47.124989333104168</v>
      </c>
      <c r="AK14">
        <f t="shared" si="24"/>
        <v>10.868898829708417</v>
      </c>
      <c r="AL14">
        <f t="shared" si="8"/>
        <v>394.59650564924902</v>
      </c>
      <c r="AN14">
        <f t="shared" si="9"/>
        <v>2617.3951452739748</v>
      </c>
      <c r="AO14">
        <f t="shared" si="9"/>
        <v>-130.86975726369877</v>
      </c>
      <c r="AP14">
        <f t="shared" si="9"/>
        <v>-21.099547286569631</v>
      </c>
      <c r="AQ14">
        <f t="shared" si="9"/>
        <v>-2302.0633234741381</v>
      </c>
      <c r="AR14">
        <f t="shared" si="9"/>
        <v>163.36251724956867</v>
      </c>
      <c r="AS14">
        <f t="shared" si="9"/>
        <v>22.871054718180208</v>
      </c>
      <c r="AT14">
        <f t="shared" si="9"/>
        <v>5.2749758329600791</v>
      </c>
      <c r="AU14">
        <f t="shared" si="9"/>
        <v>191.50854780070895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6202.4912424069162</v>
      </c>
      <c r="P15">
        <f t="shared" si="22"/>
        <v>310.12456212034584</v>
      </c>
      <c r="Q15" s="4">
        <f t="shared" si="23"/>
        <v>50</v>
      </c>
      <c r="R15">
        <f t="shared" si="0"/>
        <v>2000000</v>
      </c>
      <c r="S15">
        <f t="shared" si="1"/>
        <v>938.06772838302413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867.75560802417385</v>
      </c>
      <c r="AC15">
        <f t="shared" si="2"/>
        <v>805.2747084870789</v>
      </c>
      <c r="AE15">
        <f t="shared" si="3"/>
        <v>5324.4655753507495</v>
      </c>
      <c r="AF15">
        <f t="shared" si="4"/>
        <v>-266.22327876753752</v>
      </c>
      <c r="AG15">
        <f t="shared" si="4"/>
        <v>-42.921991884059132</v>
      </c>
      <c r="AH15">
        <f t="shared" si="5"/>
        <v>-4724.8479695888054</v>
      </c>
      <c r="AI15">
        <f t="shared" si="6"/>
        <v>290.47233511034756</v>
      </c>
      <c r="AJ15">
        <f t="shared" si="7"/>
        <v>62.480899537094956</v>
      </c>
      <c r="AK15">
        <f t="shared" si="24"/>
        <v>24.296591408890283</v>
      </c>
      <c r="AL15">
        <f t="shared" si="8"/>
        <v>377.24982605633278</v>
      </c>
      <c r="AN15">
        <f t="shared" si="9"/>
        <v>2456.6115897057953</v>
      </c>
      <c r="AO15">
        <f t="shared" si="9"/>
        <v>-122.83057948528979</v>
      </c>
      <c r="AP15">
        <f t="shared" si="9"/>
        <v>-19.803426507963046</v>
      </c>
      <c r="AQ15">
        <f t="shared" si="9"/>
        <v>-2179.9589306059388</v>
      </c>
      <c r="AR15">
        <f t="shared" si="9"/>
        <v>134.01865310660375</v>
      </c>
      <c r="AS15">
        <f t="shared" si="9"/>
        <v>28.827550815362287</v>
      </c>
      <c r="AT15">
        <f t="shared" si="9"/>
        <v>11.210005436366114</v>
      </c>
      <c r="AU15">
        <f t="shared" si="9"/>
        <v>174.05620935833213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6202.4912424069162</v>
      </c>
      <c r="P16">
        <f t="shared" si="22"/>
        <v>310.12456212034584</v>
      </c>
      <c r="Q16" s="4">
        <f t="shared" si="23"/>
        <v>50</v>
      </c>
      <c r="R16">
        <f t="shared" si="0"/>
        <v>2000000</v>
      </c>
      <c r="S16">
        <f t="shared" si="1"/>
        <v>862.57825316491744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805.2747084870789</v>
      </c>
      <c r="AC16">
        <f t="shared" si="2"/>
        <v>731.03422591255185</v>
      </c>
      <c r="AE16">
        <f t="shared" si="3"/>
        <v>5256.6052615929048</v>
      </c>
      <c r="AF16">
        <f t="shared" si="4"/>
        <v>-262.83026307964525</v>
      </c>
      <c r="AG16">
        <f t="shared" si="4"/>
        <v>-42.374951097496798</v>
      </c>
      <c r="AH16">
        <f t="shared" si="5"/>
        <v>-4712.8347088696928</v>
      </c>
      <c r="AI16">
        <f t="shared" si="6"/>
        <v>238.56533854607005</v>
      </c>
      <c r="AJ16">
        <f t="shared" si="7"/>
        <v>74.24048257452705</v>
      </c>
      <c r="AK16">
        <f t="shared" si="24"/>
        <v>41.173252919702406</v>
      </c>
      <c r="AL16">
        <f t="shared" si="8"/>
        <v>353.97907404029951</v>
      </c>
      <c r="AN16">
        <f t="shared" si="9"/>
        <v>2299.5184175547506</v>
      </c>
      <c r="AO16">
        <f t="shared" si="9"/>
        <v>-114.97592087773754</v>
      </c>
      <c r="AP16">
        <f t="shared" si="9"/>
        <v>-18.537054932321094</v>
      </c>
      <c r="AQ16">
        <f t="shared" si="9"/>
        <v>-2061.6442880196669</v>
      </c>
      <c r="AR16">
        <f t="shared" si="9"/>
        <v>104.36115372502499</v>
      </c>
      <c r="AS16">
        <f t="shared" si="9"/>
        <v>32.476731371787487</v>
      </c>
      <c r="AT16">
        <f t="shared" si="9"/>
        <v>18.011368304799284</v>
      </c>
      <c r="AU16">
        <f t="shared" si="9"/>
        <v>154.84925340161178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6202.4912424069162</v>
      </c>
      <c r="P17">
        <f t="shared" si="22"/>
        <v>310.12456212034584</v>
      </c>
      <c r="Q17" s="4">
        <f t="shared" si="23"/>
        <v>50</v>
      </c>
      <c r="R17">
        <f t="shared" si="0"/>
        <v>2000000</v>
      </c>
      <c r="S17">
        <f t="shared" si="1"/>
        <v>782.51495938235348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731.03422591255185</v>
      </c>
      <c r="AC17">
        <f t="shared" si="2"/>
        <v>654.70985613258927</v>
      </c>
      <c r="AE17">
        <f t="shared" si="3"/>
        <v>5189.4626425865781</v>
      </c>
      <c r="AF17">
        <f t="shared" si="4"/>
        <v>-259.47313212932897</v>
      </c>
      <c r="AG17">
        <f t="shared" si="4"/>
        <v>-41.833695847128475</v>
      </c>
      <c r="AH17">
        <f t="shared" si="5"/>
        <v>-4700.2295757343445</v>
      </c>
      <c r="AI17">
        <f t="shared" si="6"/>
        <v>187.92623887577611</v>
      </c>
      <c r="AJ17">
        <f t="shared" si="7"/>
        <v>76.324369779962581</v>
      </c>
      <c r="AK17">
        <f t="shared" si="24"/>
        <v>78.122127561903241</v>
      </c>
      <c r="AL17">
        <f t="shared" si="8"/>
        <v>342.37273621764194</v>
      </c>
      <c r="AN17">
        <f t="shared" si="9"/>
        <v>2138.21858228061</v>
      </c>
      <c r="AO17">
        <f t="shared" si="9"/>
        <v>-106.91092911403052</v>
      </c>
      <c r="AP17">
        <f t="shared" si="9"/>
        <v>-17.236772279994874</v>
      </c>
      <c r="AQ17">
        <f t="shared" si="9"/>
        <v>-1936.6394773411093</v>
      </c>
      <c r="AR17">
        <f t="shared" si="9"/>
        <v>77.431403545475149</v>
      </c>
      <c r="AS17">
        <f t="shared" si="9"/>
        <v>31.447993170836263</v>
      </c>
      <c r="AT17">
        <f t="shared" si="9"/>
        <v>32.188724795771734</v>
      </c>
      <c r="AU17">
        <f t="shared" si="9"/>
        <v>141.06812151208317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6202.4912424069162</v>
      </c>
      <c r="P18">
        <f t="shared" si="22"/>
        <v>310.12456212034584</v>
      </c>
      <c r="Q18" s="4">
        <f t="shared" si="23"/>
        <v>50</v>
      </c>
      <c r="R18">
        <f t="shared" si="0"/>
        <v>2000000</v>
      </c>
      <c r="S18">
        <f t="shared" si="1"/>
        <v>701.23031524836006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654.70985613258927</v>
      </c>
      <c r="AC18">
        <f t="shared" si="2"/>
        <v>579.19016686940631</v>
      </c>
      <c r="AE18">
        <f t="shared" si="3"/>
        <v>5123.0271418361854</v>
      </c>
      <c r="AF18">
        <f t="shared" si="4"/>
        <v>-256.1513570918093</v>
      </c>
      <c r="AG18">
        <f t="shared" si="4"/>
        <v>-41.298140872893534</v>
      </c>
      <c r="AH18">
        <f t="shared" si="5"/>
        <v>-4688.7206305461586</v>
      </c>
      <c r="AI18">
        <f t="shared" si="6"/>
        <v>136.85701332532335</v>
      </c>
      <c r="AJ18">
        <f t="shared" si="7"/>
        <v>75.519689263182954</v>
      </c>
      <c r="AK18">
        <f t="shared" si="24"/>
        <v>119.26624984294246</v>
      </c>
      <c r="AL18">
        <f t="shared" si="8"/>
        <v>331.64295243144875</v>
      </c>
      <c r="AN18">
        <f t="shared" si="9"/>
        <v>1972.5680852165722</v>
      </c>
      <c r="AO18">
        <f t="shared" si="9"/>
        <v>-98.628404260828617</v>
      </c>
      <c r="AP18">
        <f t="shared" si="9"/>
        <v>-15.901417737843548</v>
      </c>
      <c r="AQ18">
        <f t="shared" si="9"/>
        <v>-1805.342899861532</v>
      </c>
      <c r="AR18">
        <f t="shared" si="9"/>
        <v>52.695363356367757</v>
      </c>
      <c r="AS18">
        <f t="shared" si="9"/>
        <v>29.078067463182443</v>
      </c>
      <c r="AT18">
        <f t="shared" si="9"/>
        <v>45.922223632672889</v>
      </c>
      <c r="AU18">
        <f t="shared" si="9"/>
        <v>127.69565445222308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6202.4912424069162</v>
      </c>
      <c r="P19">
        <f t="shared" si="22"/>
        <v>310.12456212034584</v>
      </c>
      <c r="Q19" s="4">
        <f t="shared" si="23"/>
        <v>50</v>
      </c>
      <c r="R19">
        <f t="shared" si="0"/>
        <v>2000000</v>
      </c>
      <c r="S19">
        <f t="shared" si="1"/>
        <v>605.7467768242384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579.19016686940631</v>
      </c>
      <c r="AC19">
        <f t="shared" si="2"/>
        <v>493.90165122715456</v>
      </c>
      <c r="AE19">
        <f t="shared" si="3"/>
        <v>5057.2628424164341</v>
      </c>
      <c r="AF19">
        <f t="shared" si="4"/>
        <v>-252.86314212082175</v>
      </c>
      <c r="AG19">
        <f t="shared" si="4"/>
        <v>-40.767996638508201</v>
      </c>
      <c r="AH19">
        <f t="shared" si="5"/>
        <v>-4686.5130262559578</v>
      </c>
      <c r="AI19">
        <f t="shared" si="6"/>
        <v>77.11867740114576</v>
      </c>
      <c r="AJ19">
        <f t="shared" si="7"/>
        <v>85.288515642251753</v>
      </c>
      <c r="AK19">
        <f t="shared" si="24"/>
        <v>120.05405403777991</v>
      </c>
      <c r="AL19">
        <f t="shared" si="8"/>
        <v>282.46124708117742</v>
      </c>
      <c r="AN19">
        <f t="shared" si="9"/>
        <v>1814.0918843922555</v>
      </c>
      <c r="AO19">
        <f t="shared" si="9"/>
        <v>-90.704594219612787</v>
      </c>
      <c r="AP19">
        <f t="shared" si="9"/>
        <v>-14.623897184966323</v>
      </c>
      <c r="AQ19">
        <f t="shared" si="9"/>
        <v>-1681.1001349827518</v>
      </c>
      <c r="AR19">
        <f t="shared" si="9"/>
        <v>27.663258004924362</v>
      </c>
      <c r="AS19">
        <f t="shared" si="9"/>
        <v>30.593862506173949</v>
      </c>
      <c r="AT19">
        <f t="shared" si="9"/>
        <v>43.064616553381079</v>
      </c>
      <c r="AU19">
        <f t="shared" si="9"/>
        <v>101.32173706447939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6202.4912424069162</v>
      </c>
      <c r="P20">
        <f t="shared" si="22"/>
        <v>310.12456212034584</v>
      </c>
      <c r="Q20" s="4">
        <f t="shared" si="23"/>
        <v>50</v>
      </c>
      <c r="R20">
        <f t="shared" si="0"/>
        <v>2000000</v>
      </c>
      <c r="S20">
        <f t="shared" si="1"/>
        <v>457.95547414251251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493.90165122715456</v>
      </c>
      <c r="AC20">
        <f t="shared" si="2"/>
        <v>368.5925319409107</v>
      </c>
      <c r="AE20">
        <f t="shared" si="3"/>
        <v>4992.1708123716926</v>
      </c>
      <c r="AF20">
        <f t="shared" si="4"/>
        <v>-249.60854061858464</v>
      </c>
      <c r="AG20">
        <f t="shared" si="4"/>
        <v>-40.243271753773961</v>
      </c>
      <c r="AH20">
        <f t="shared" si="5"/>
        <v>-4681.7967339662819</v>
      </c>
      <c r="AI20">
        <f t="shared" si="6"/>
        <v>20.522266033051892</v>
      </c>
      <c r="AJ20">
        <f t="shared" si="7"/>
        <v>125.30911928624386</v>
      </c>
      <c r="AK20">
        <f t="shared" si="24"/>
        <v>22.516794868815129</v>
      </c>
      <c r="AL20">
        <f t="shared" si="8"/>
        <v>168.34818018811089</v>
      </c>
      <c r="AN20">
        <f t="shared" si="9"/>
        <v>1698.5134285765366</v>
      </c>
      <c r="AO20">
        <f t="shared" si="9"/>
        <v>-84.925671428826845</v>
      </c>
      <c r="AP20">
        <f t="shared" si="9"/>
        <v>-13.692187237312549</v>
      </c>
      <c r="AQ20">
        <f t="shared" si="9"/>
        <v>-1592.9131677146281</v>
      </c>
      <c r="AR20">
        <f t="shared" si="9"/>
        <v>6.9824021957691507</v>
      </c>
      <c r="AS20">
        <f t="shared" si="9"/>
        <v>42.634603227782605</v>
      </c>
      <c r="AT20">
        <f t="shared" si="9"/>
        <v>7.6610115900694096</v>
      </c>
      <c r="AU20">
        <f t="shared" si="9"/>
        <v>57.278017013621167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6202.4912424069162</v>
      </c>
      <c r="P21">
        <f t="shared" si="22"/>
        <v>310.12456212034584</v>
      </c>
      <c r="Q21" s="4">
        <f t="shared" si="23"/>
        <v>50</v>
      </c>
      <c r="R21">
        <f t="shared" si="0"/>
        <v>2000000</v>
      </c>
      <c r="S21">
        <f t="shared" si="1"/>
        <v>285.33770893706867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368.5925319409107</v>
      </c>
      <c r="AC21">
        <f t="shared" si="2"/>
        <v>226.69356853819451</v>
      </c>
      <c r="AE21">
        <f t="shared" si="3"/>
        <v>4927.7218871839741</v>
      </c>
      <c r="AF21">
        <f t="shared" si="4"/>
        <v>-246.38609435919872</v>
      </c>
      <c r="AG21">
        <f t="shared" si="4"/>
        <v>-39.723731115432741</v>
      </c>
      <c r="AH21">
        <f t="shared" si="5"/>
        <v>-4684.3168321392886</v>
      </c>
      <c r="AI21">
        <f t="shared" si="6"/>
        <v>-42.70477042994662</v>
      </c>
      <c r="AJ21">
        <f t="shared" si="7"/>
        <v>141.89896340271619</v>
      </c>
      <c r="AK21">
        <f t="shared" si="24"/>
        <v>8.079885319625097</v>
      </c>
      <c r="AL21">
        <f t="shared" si="8"/>
        <v>107.27407829239466</v>
      </c>
      <c r="AN21">
        <f t="shared" si="9"/>
        <v>1594.7737279688138</v>
      </c>
      <c r="AO21">
        <f t="shared" si="9"/>
        <v>-79.738686398440692</v>
      </c>
      <c r="AP21">
        <f t="shared" si="9"/>
        <v>-12.855912774734945</v>
      </c>
      <c r="AQ21">
        <f t="shared" si="9"/>
        <v>-1515.9998044546569</v>
      </c>
      <c r="AR21">
        <f t="shared" si="9"/>
        <v>-13.820675659018923</v>
      </c>
      <c r="AS21">
        <f t="shared" si="9"/>
        <v>45.923196162756838</v>
      </c>
      <c r="AT21">
        <f t="shared" si="9"/>
        <v>2.614918034691013</v>
      </c>
      <c r="AU21">
        <f t="shared" si="9"/>
        <v>34.717438538428929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6202.4912424069162</v>
      </c>
      <c r="P22">
        <f t="shared" si="22"/>
        <v>310.12456212034584</v>
      </c>
      <c r="Q22" s="4">
        <f t="shared" si="23"/>
        <v>50</v>
      </c>
      <c r="R22">
        <f t="shared" si="0"/>
        <v>2000000</v>
      </c>
      <c r="S22">
        <f t="shared" si="1"/>
        <v>125.16533040136603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226.69356853819451</v>
      </c>
      <c r="AC22">
        <f t="shared" si="2"/>
        <v>98.152722927577997</v>
      </c>
      <c r="AE22">
        <f t="shared" si="3"/>
        <v>4863.8980333011677</v>
      </c>
      <c r="AF22">
        <f t="shared" si="4"/>
        <v>-243.19490166505841</v>
      </c>
      <c r="AG22">
        <f t="shared" si="4"/>
        <v>-39.209229350025659</v>
      </c>
      <c r="AH22">
        <f t="shared" si="5"/>
        <v>-4690.5781701102978</v>
      </c>
      <c r="AI22">
        <f t="shared" si="6"/>
        <v>-109.08426782421429</v>
      </c>
      <c r="AJ22">
        <f t="shared" si="7"/>
        <v>128.54084561061651</v>
      </c>
      <c r="AK22">
        <f t="shared" si="24"/>
        <v>101.79533070366037</v>
      </c>
      <c r="AL22">
        <f t="shared" si="8"/>
        <v>121.25190849006259</v>
      </c>
      <c r="AN22">
        <f t="shared" si="9"/>
        <v>1471.1385220973475</v>
      </c>
      <c r="AO22">
        <f t="shared" si="9"/>
        <v>-73.556926104867387</v>
      </c>
      <c r="AP22">
        <f t="shared" si="9"/>
        <v>-11.859255133155679</v>
      </c>
      <c r="AQ22">
        <f t="shared" si="9"/>
        <v>-1418.7160564866374</v>
      </c>
      <c r="AR22">
        <f t="shared" si="9"/>
        <v>-32.99371562731303</v>
      </c>
      <c r="AS22">
        <f t="shared" si="9"/>
        <v>38.878567837163523</v>
      </c>
      <c r="AT22">
        <f t="shared" si="9"/>
        <v>30.789097826985834</v>
      </c>
      <c r="AU22">
        <f t="shared" si="9"/>
        <v>36.673950036836331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6202.4912424069162</v>
      </c>
      <c r="P23">
        <f t="shared" si="22"/>
        <v>310.12456212034584</v>
      </c>
      <c r="Q23" s="4">
        <f t="shared" si="23"/>
        <v>50</v>
      </c>
      <c r="R23">
        <f t="shared" si="0"/>
        <v>2000000</v>
      </c>
      <c r="S23">
        <f t="shared" si="1"/>
        <v>126.81365427969348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98.152722927577997</v>
      </c>
      <c r="AC23">
        <f t="shared" si="2"/>
        <v>98.152722927577997</v>
      </c>
      <c r="AE23">
        <f t="shared" si="3"/>
        <v>4800.6770866643192</v>
      </c>
      <c r="AF23">
        <f t="shared" si="4"/>
        <v>-240.03385433321597</v>
      </c>
      <c r="AG23">
        <f t="shared" si="4"/>
        <v>-38.699587786934025</v>
      </c>
      <c r="AH23">
        <f t="shared" si="5"/>
        <v>-4701.970783655076</v>
      </c>
      <c r="AI23">
        <f t="shared" si="6"/>
        <v>-180.02713911090723</v>
      </c>
      <c r="AJ23">
        <f t="shared" si="7"/>
        <v>0</v>
      </c>
      <c r="AK23">
        <f t="shared" si="24"/>
        <v>326.11571686810771</v>
      </c>
      <c r="AL23">
        <f t="shared" si="8"/>
        <v>146.08857775720048</v>
      </c>
      <c r="AN23">
        <f t="shared" si="9"/>
        <v>1315.3516293025875</v>
      </c>
      <c r="AO23">
        <f t="shared" si="9"/>
        <v>-65.767581465129368</v>
      </c>
      <c r="AP23">
        <f t="shared" si="9"/>
        <v>-10.603413837245151</v>
      </c>
      <c r="AQ23">
        <f t="shared" si="9"/>
        <v>-1288.3067991376292</v>
      </c>
      <c r="AR23">
        <f t="shared" si="9"/>
        <v>-49.326165137416424</v>
      </c>
      <c r="AS23">
        <f t="shared" si="9"/>
        <v>0</v>
      </c>
      <c r="AT23">
        <f t="shared" si="9"/>
        <v>89.353404067779366</v>
      </c>
      <c r="AU23">
        <f t="shared" si="9"/>
        <v>40.027238930362941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8">
        <f t="shared" ref="AN25:AU25" si="25">SUM(AN3:AN23)</f>
        <v>59315.58695687478</v>
      </c>
      <c r="AO25" s="8">
        <f t="shared" si="25"/>
        <v>-7617.647779648928</v>
      </c>
      <c r="AP25" s="8">
        <f t="shared" si="25"/>
        <v>-828.15937692365833</v>
      </c>
      <c r="AQ25" s="8">
        <f t="shared" si="25"/>
        <v>-51570.614374903271</v>
      </c>
      <c r="AR25" s="8">
        <f t="shared" si="25"/>
        <v>-700.83457460106831</v>
      </c>
      <c r="AS25" s="8">
        <f t="shared" si="25"/>
        <v>-435.97345112710957</v>
      </c>
      <c r="AT25" s="8">
        <f t="shared" si="25"/>
        <v>1136.8080257281802</v>
      </c>
      <c r="AU25" s="9">
        <f t="shared" si="25"/>
        <v>1.9610979506978765E-12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56D91-B934-4E0E-9B8D-D9A96258271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6834.9000460808256</v>
      </c>
      <c r="K3">
        <v>1</v>
      </c>
      <c r="L3" s="2">
        <v>0</v>
      </c>
      <c r="O3">
        <f>$C$3</f>
        <v>6834.9000460808256</v>
      </c>
      <c r="P3">
        <f>O3*B5</f>
        <v>5467.9200368646607</v>
      </c>
      <c r="Q3" s="4">
        <f>B8</f>
        <v>400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6834.9000460808256</v>
      </c>
      <c r="AF3">
        <f t="shared" ref="AF3:AG23" si="4">-$Z3*P3</f>
        <v>-5467.9200368646607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966.98000921616494</v>
      </c>
      <c r="AJ3">
        <f t="shared" ref="AJ3:AJ23" si="7">AB3-AC3</f>
        <v>7.2759576141834259E-12</v>
      </c>
      <c r="AL3">
        <f t="shared" ref="AL3:AL23" si="8">SUM(AI3:AK3)</f>
        <v>966.98000921617222</v>
      </c>
      <c r="AN3">
        <f t="shared" ref="AN3:AU23" si="9">AE3*$K3</f>
        <v>6834.9000460808256</v>
      </c>
      <c r="AO3">
        <f t="shared" si="9"/>
        <v>-5467.9200368646607</v>
      </c>
      <c r="AP3">
        <f t="shared" si="9"/>
        <v>-400</v>
      </c>
      <c r="AQ3">
        <f t="shared" si="9"/>
        <v>0</v>
      </c>
      <c r="AR3">
        <f t="shared" si="9"/>
        <v>966.98000921616494</v>
      </c>
      <c r="AS3">
        <f t="shared" si="9"/>
        <v>7.2759576141834259E-12</v>
      </c>
      <c r="AT3">
        <f t="shared" si="9"/>
        <v>0</v>
      </c>
      <c r="AU3">
        <f t="shared" si="9"/>
        <v>966.98000921617222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-470.42433373375388</v>
      </c>
      <c r="AK4">
        <f>G4*MAX(0, SUM(AB4, AE4:AF4))</f>
        <v>0</v>
      </c>
      <c r="AL4">
        <f t="shared" si="8"/>
        <v>-5822.4243337337539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-441.34002601909543</v>
      </c>
      <c r="AT4">
        <f t="shared" si="9"/>
        <v>0</v>
      </c>
      <c r="AU4">
        <f t="shared" si="9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6834.9000460808256</v>
      </c>
      <c r="P5">
        <f t="shared" ref="P5:P23" si="22">O5*$C$5</f>
        <v>341.74500230404129</v>
      </c>
      <c r="Q5" s="4">
        <f t="shared" ref="Q5:Q23" si="23">$C$8</f>
        <v>50</v>
      </c>
      <c r="R5">
        <f t="shared" si="0"/>
        <v>2000000</v>
      </c>
      <c r="S5">
        <f t="shared" si="1"/>
        <v>989.89649751722004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470.42433373374661</v>
      </c>
      <c r="AC5">
        <f t="shared" si="2"/>
        <v>964.94308412184182</v>
      </c>
      <c r="AE5">
        <f t="shared" si="3"/>
        <v>6662.605178088349</v>
      </c>
      <c r="AF5">
        <f t="shared" si="4"/>
        <v>-333.13025890441747</v>
      </c>
      <c r="AG5">
        <f t="shared" si="4"/>
        <v>-48.739594823399997</v>
      </c>
      <c r="AH5">
        <f t="shared" si="5"/>
        <v>-5317.7270639999997</v>
      </c>
      <c r="AI5">
        <f t="shared" si="6"/>
        <v>963.0082603605324</v>
      </c>
      <c r="AJ5">
        <f t="shared" si="7"/>
        <v>-494.51875038809521</v>
      </c>
      <c r="AK5">
        <f>G5*SUM(AB5, AE5:AF5)</f>
        <v>278.79586936962482</v>
      </c>
      <c r="AL5">
        <f t="shared" si="8"/>
        <v>747.28537934206201</v>
      </c>
      <c r="AN5">
        <f t="shared" si="9"/>
        <v>5753.576062524161</v>
      </c>
      <c r="AO5">
        <f t="shared" si="9"/>
        <v>-287.67880312620804</v>
      </c>
      <c r="AP5">
        <f t="shared" si="9"/>
        <v>-42.089686928364785</v>
      </c>
      <c r="AQ5">
        <f t="shared" si="9"/>
        <v>-4592.1897402970453</v>
      </c>
      <c r="AR5">
        <f t="shared" si="9"/>
        <v>831.61783217254322</v>
      </c>
      <c r="AS5">
        <f t="shared" si="9"/>
        <v>-427.04785420268166</v>
      </c>
      <c r="AT5">
        <f t="shared" si="9"/>
        <v>240.75766122403354</v>
      </c>
      <c r="AU5">
        <f t="shared" si="9"/>
        <v>645.32763919389504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6834.9000460808256</v>
      </c>
      <c r="P6">
        <f t="shared" si="22"/>
        <v>341.74500230404129</v>
      </c>
      <c r="Q6" s="4">
        <f t="shared" si="23"/>
        <v>50</v>
      </c>
      <c r="R6">
        <f t="shared" si="0"/>
        <v>2000000</v>
      </c>
      <c r="S6">
        <f t="shared" si="1"/>
        <v>1519.3587599442806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964.94308412184182</v>
      </c>
      <c r="AC6">
        <f t="shared" si="2"/>
        <v>1462.2239847158635</v>
      </c>
      <c r="AE6">
        <f t="shared" si="3"/>
        <v>6577.8768280385993</v>
      </c>
      <c r="AF6">
        <f t="shared" si="4"/>
        <v>-328.89384140192999</v>
      </c>
      <c r="AG6">
        <f t="shared" si="4"/>
        <v>-48.119773396030823</v>
      </c>
      <c r="AH6">
        <f t="shared" si="5"/>
        <v>-5297.0191654071114</v>
      </c>
      <c r="AI6">
        <f t="shared" si="6"/>
        <v>903.84404783352693</v>
      </c>
      <c r="AJ6">
        <f t="shared" si="7"/>
        <v>-497.28090059402166</v>
      </c>
      <c r="AK6">
        <f>G6*SUM(AB6, AE6:AF6)</f>
        <v>422.01467513937291</v>
      </c>
      <c r="AL6">
        <f t="shared" si="8"/>
        <v>828.57782237887818</v>
      </c>
      <c r="AN6">
        <f t="shared" si="9"/>
        <v>5123.022939878284</v>
      </c>
      <c r="AO6">
        <f t="shared" si="9"/>
        <v>-256.15114699391421</v>
      </c>
      <c r="AP6">
        <f t="shared" si="9"/>
        <v>-37.476941179380205</v>
      </c>
      <c r="AQ6">
        <f t="shared" si="9"/>
        <v>-4125.4574092484527</v>
      </c>
      <c r="AR6">
        <f t="shared" si="9"/>
        <v>703.93744245653602</v>
      </c>
      <c r="AS6">
        <f t="shared" si="9"/>
        <v>-387.29540365476055</v>
      </c>
      <c r="AT6">
        <f t="shared" si="9"/>
        <v>328.67609385579732</v>
      </c>
      <c r="AU6">
        <f t="shared" si="9"/>
        <v>645.31813265757273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6834.9000460808256</v>
      </c>
      <c r="P7">
        <f t="shared" si="22"/>
        <v>341.74500230404129</v>
      </c>
      <c r="Q7" s="4">
        <f t="shared" si="23"/>
        <v>50</v>
      </c>
      <c r="R7">
        <f t="shared" si="0"/>
        <v>2000000</v>
      </c>
      <c r="S7">
        <f t="shared" si="1"/>
        <v>1950.6567531390083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1462.2239847158635</v>
      </c>
      <c r="AC7">
        <f t="shared" si="2"/>
        <v>1853.3769891675256</v>
      </c>
      <c r="AE7">
        <f t="shared" si="3"/>
        <v>6494.041787865247</v>
      </c>
      <c r="AF7">
        <f t="shared" si="4"/>
        <v>-324.70208939326238</v>
      </c>
      <c r="AG7">
        <f t="shared" si="4"/>
        <v>-47.506486884098408</v>
      </c>
      <c r="AH7">
        <f t="shared" si="5"/>
        <v>-5283.5511188841847</v>
      </c>
      <c r="AI7">
        <f t="shared" si="6"/>
        <v>838.28209270370189</v>
      </c>
      <c r="AJ7">
        <f t="shared" si="7"/>
        <v>-391.15300445166213</v>
      </c>
      <c r="AK7">
        <f>G7*SUM(AB7, AE7:AF7)</f>
        <v>374.70977684452333</v>
      </c>
      <c r="AL7">
        <f t="shared" si="8"/>
        <v>821.83886509656304</v>
      </c>
      <c r="AN7">
        <f t="shared" si="9"/>
        <v>4578.3742305689639</v>
      </c>
      <c r="AO7">
        <f t="shared" si="9"/>
        <v>-228.91871152844823</v>
      </c>
      <c r="AP7">
        <f t="shared" si="9"/>
        <v>-33.492620226350148</v>
      </c>
      <c r="AQ7">
        <f t="shared" si="9"/>
        <v>-3724.9643717714739</v>
      </c>
      <c r="AR7">
        <f t="shared" si="9"/>
        <v>590.99852704269222</v>
      </c>
      <c r="AS7">
        <f t="shared" si="9"/>
        <v>-275.7673717371955</v>
      </c>
      <c r="AT7">
        <f t="shared" si="9"/>
        <v>264.17470695259578</v>
      </c>
      <c r="AU7">
        <f t="shared" si="9"/>
        <v>579.40586225809238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6834.9000460808256</v>
      </c>
      <c r="P8">
        <f t="shared" si="22"/>
        <v>341.74500230404129</v>
      </c>
      <c r="Q8" s="4">
        <f t="shared" si="23"/>
        <v>50</v>
      </c>
      <c r="R8">
        <f t="shared" si="0"/>
        <v>2000000</v>
      </c>
      <c r="S8">
        <f t="shared" si="1"/>
        <v>2204.7300268761187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1853.3769891675256</v>
      </c>
      <c r="AC8">
        <f t="shared" si="2"/>
        <v>2068.0229427487211</v>
      </c>
      <c r="AE8">
        <f t="shared" si="3"/>
        <v>6411.0933921088445</v>
      </c>
      <c r="AF8">
        <f t="shared" si="4"/>
        <v>-320.55466960544226</v>
      </c>
      <c r="AG8">
        <f t="shared" si="4"/>
        <v>-46.89968652712782</v>
      </c>
      <c r="AH8">
        <f t="shared" si="5"/>
        <v>-5269.4195251841957</v>
      </c>
      <c r="AI8">
        <f t="shared" si="6"/>
        <v>774.21951079207884</v>
      </c>
      <c r="AJ8">
        <f t="shared" si="7"/>
        <v>-214.6459535811955</v>
      </c>
      <c r="AK8">
        <f t="shared" ref="AK8:AK23" si="24">G8*SUM(AB8:AB8, AE8:AF8)</f>
        <v>169.20540465859074</v>
      </c>
      <c r="AL8">
        <f t="shared" si="8"/>
        <v>728.77896186947407</v>
      </c>
      <c r="AN8">
        <f t="shared" si="9"/>
        <v>4214.3539920950179</v>
      </c>
      <c r="AO8">
        <f t="shared" si="9"/>
        <v>-210.71769960475089</v>
      </c>
      <c r="AP8">
        <f t="shared" si="9"/>
        <v>-30.829668054264776</v>
      </c>
      <c r="AQ8">
        <f t="shared" si="9"/>
        <v>-3463.8708023373033</v>
      </c>
      <c r="AR8">
        <f t="shared" si="9"/>
        <v>508.93582209869862</v>
      </c>
      <c r="AS8">
        <f t="shared" si="9"/>
        <v>-141.09824581176454</v>
      </c>
      <c r="AT8">
        <f t="shared" si="9"/>
        <v>111.22774681222086</v>
      </c>
      <c r="AU8">
        <f t="shared" si="9"/>
        <v>479.06532309915491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6834.9000460808256</v>
      </c>
      <c r="P9">
        <f t="shared" si="22"/>
        <v>341.74500230404129</v>
      </c>
      <c r="Q9" s="4">
        <f t="shared" si="23"/>
        <v>50</v>
      </c>
      <c r="R9">
        <f t="shared" si="0"/>
        <v>2000000</v>
      </c>
      <c r="S9">
        <f t="shared" si="1"/>
        <v>2343.5568343119303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2068.0229427487211</v>
      </c>
      <c r="AC9">
        <f t="shared" si="2"/>
        <v>2170.0997285642552</v>
      </c>
      <c r="AE9">
        <f t="shared" si="3"/>
        <v>6329.0185745030676</v>
      </c>
      <c r="AF9">
        <f t="shared" si="4"/>
        <v>-316.4509287251534</v>
      </c>
      <c r="AG9">
        <f t="shared" si="4"/>
        <v>-46.299276740207532</v>
      </c>
      <c r="AH9">
        <f t="shared" si="5"/>
        <v>-5256.516865960486</v>
      </c>
      <c r="AI9">
        <f t="shared" si="6"/>
        <v>709.75150307722106</v>
      </c>
      <c r="AJ9">
        <f t="shared" si="7"/>
        <v>-102.07678581553409</v>
      </c>
      <c r="AK9">
        <f t="shared" si="24"/>
        <v>47.675484472307154</v>
      </c>
      <c r="AL9">
        <f t="shared" si="8"/>
        <v>655.35020173399414</v>
      </c>
      <c r="AN9">
        <f t="shared" si="9"/>
        <v>3954.0028818553678</v>
      </c>
      <c r="AO9">
        <f t="shared" si="9"/>
        <v>-197.7001440927684</v>
      </c>
      <c r="AP9">
        <f t="shared" si="9"/>
        <v>-28.925096601248892</v>
      </c>
      <c r="AQ9">
        <f t="shared" si="9"/>
        <v>-3283.9661618722644</v>
      </c>
      <c r="AR9">
        <f t="shared" si="9"/>
        <v>443.41147928908657</v>
      </c>
      <c r="AS9">
        <f t="shared" si="9"/>
        <v>-63.771641769410536</v>
      </c>
      <c r="AT9">
        <f t="shared" si="9"/>
        <v>29.784871189472593</v>
      </c>
      <c r="AU9">
        <f t="shared" si="9"/>
        <v>409.4247087091486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6834.9000460808256</v>
      </c>
      <c r="P10">
        <f t="shared" si="22"/>
        <v>341.74500230404129</v>
      </c>
      <c r="Q10" s="4">
        <f t="shared" si="23"/>
        <v>50</v>
      </c>
      <c r="R10">
        <f t="shared" si="0"/>
        <v>2000000</v>
      </c>
      <c r="S10">
        <f t="shared" si="1"/>
        <v>2437.6728986613261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2170.0997285642552</v>
      </c>
      <c r="AC10">
        <f t="shared" si="2"/>
        <v>2228.2735265131814</v>
      </c>
      <c r="AE10">
        <f t="shared" si="3"/>
        <v>6247.7729630621716</v>
      </c>
      <c r="AF10">
        <f t="shared" si="4"/>
        <v>-312.38864815310859</v>
      </c>
      <c r="AG10">
        <f t="shared" si="4"/>
        <v>-45.704932924693495</v>
      </c>
      <c r="AH10">
        <f t="shared" si="5"/>
        <v>-5254.0419244787518</v>
      </c>
      <c r="AI10">
        <f t="shared" si="6"/>
        <v>635.63745750561702</v>
      </c>
      <c r="AJ10">
        <f t="shared" si="7"/>
        <v>-58.173797948926222</v>
      </c>
      <c r="AK10">
        <f t="shared" si="24"/>
        <v>33.232484578240609</v>
      </c>
      <c r="AL10">
        <f t="shared" si="8"/>
        <v>610.69614413493139</v>
      </c>
      <c r="AN10">
        <f t="shared" si="9"/>
        <v>3708.546647848922</v>
      </c>
      <c r="AO10">
        <f t="shared" si="9"/>
        <v>-185.42733239244609</v>
      </c>
      <c r="AP10">
        <f t="shared" si="9"/>
        <v>-27.129487065252885</v>
      </c>
      <c r="AQ10">
        <f t="shared" si="9"/>
        <v>-3118.6888002942751</v>
      </c>
      <c r="AR10">
        <f t="shared" si="9"/>
        <v>377.30102809694722</v>
      </c>
      <c r="AS10">
        <f t="shared" si="9"/>
        <v>-34.530743138654607</v>
      </c>
      <c r="AT10">
        <f t="shared" si="9"/>
        <v>19.726104007134165</v>
      </c>
      <c r="AU10">
        <f t="shared" si="9"/>
        <v>362.49638896542677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7">
        <f>AU25</f>
        <v>-4.8601123125990853E-12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6834.9000460808256</v>
      </c>
      <c r="P11">
        <f t="shared" si="22"/>
        <v>341.74500230404129</v>
      </c>
      <c r="Q11" s="4">
        <f t="shared" si="23"/>
        <v>50</v>
      </c>
      <c r="R11">
        <f t="shared" si="0"/>
        <v>2000000</v>
      </c>
      <c r="S11">
        <f t="shared" si="1"/>
        <v>2487.9556021743274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2228.2735265131814</v>
      </c>
      <c r="AC11">
        <f t="shared" si="2"/>
        <v>2244.9651754787483</v>
      </c>
      <c r="AE11">
        <f t="shared" si="3"/>
        <v>6167.3578772545989</v>
      </c>
      <c r="AF11">
        <f t="shared" si="4"/>
        <v>-308.36789386272994</v>
      </c>
      <c r="AG11">
        <f t="shared" si="4"/>
        <v>-45.116664733019761</v>
      </c>
      <c r="AH11">
        <f t="shared" si="5"/>
        <v>-5248.7544970718</v>
      </c>
      <c r="AI11">
        <f t="shared" si="6"/>
        <v>565.11882158704884</v>
      </c>
      <c r="AJ11">
        <f t="shared" si="7"/>
        <v>-16.691648965566856</v>
      </c>
      <c r="AK11">
        <f t="shared" si="24"/>
        <v>19.40943242377212</v>
      </c>
      <c r="AL11">
        <f t="shared" si="8"/>
        <v>567.83660504525415</v>
      </c>
      <c r="AN11">
        <f t="shared" si="9"/>
        <v>3481.5158763142736</v>
      </c>
      <c r="AO11">
        <f t="shared" si="9"/>
        <v>-174.07579381571367</v>
      </c>
      <c r="AP11">
        <f t="shared" si="9"/>
        <v>-25.468667082487887</v>
      </c>
      <c r="AQ11">
        <f t="shared" si="9"/>
        <v>-2962.9579596515841</v>
      </c>
      <c r="AR11">
        <f t="shared" si="9"/>
        <v>319.01345576448756</v>
      </c>
      <c r="AS11">
        <f t="shared" si="9"/>
        <v>-9.4225504717028699</v>
      </c>
      <c r="AT11">
        <f t="shared" si="9"/>
        <v>10.95675789835831</v>
      </c>
      <c r="AU11">
        <f t="shared" si="9"/>
        <v>320.54766319114304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6834.9000460808256</v>
      </c>
      <c r="P12">
        <f t="shared" si="22"/>
        <v>341.74500230404129</v>
      </c>
      <c r="Q12" s="4">
        <f t="shared" si="23"/>
        <v>50</v>
      </c>
      <c r="R12">
        <f t="shared" si="0"/>
        <v>2000000</v>
      </c>
      <c r="S12">
        <f t="shared" si="1"/>
        <v>2496.8692358038215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2244.9651754787483</v>
      </c>
      <c r="AC12">
        <f t="shared" si="2"/>
        <v>2223.9219074505672</v>
      </c>
      <c r="AE12">
        <f t="shared" si="3"/>
        <v>6087.7372870592417</v>
      </c>
      <c r="AF12">
        <f t="shared" si="4"/>
        <v>-304.38686435296211</v>
      </c>
      <c r="AG12">
        <f t="shared" si="4"/>
        <v>-44.534208591316478</v>
      </c>
      <c r="AH12">
        <f t="shared" si="5"/>
        <v>-5251.5797749234998</v>
      </c>
      <c r="AI12">
        <f t="shared" si="6"/>
        <v>487.23643919146343</v>
      </c>
      <c r="AJ12">
        <f t="shared" si="7"/>
        <v>21.043268028181046</v>
      </c>
      <c r="AK12">
        <f t="shared" si="24"/>
        <v>18.46512587582556</v>
      </c>
      <c r="AL12">
        <f t="shared" si="8"/>
        <v>526.74483309547009</v>
      </c>
      <c r="AN12">
        <f t="shared" si="9"/>
        <v>3267.0116040983517</v>
      </c>
      <c r="AO12">
        <f t="shared" si="9"/>
        <v>-163.35058020491758</v>
      </c>
      <c r="AP12">
        <f t="shared" si="9"/>
        <v>-23.899483401894635</v>
      </c>
      <c r="AQ12">
        <f t="shared" si="9"/>
        <v>-2818.2839133012544</v>
      </c>
      <c r="AR12">
        <f t="shared" si="9"/>
        <v>261.47762719028475</v>
      </c>
      <c r="AS12">
        <f t="shared" si="9"/>
        <v>11.292964461912447</v>
      </c>
      <c r="AT12">
        <f t="shared" si="9"/>
        <v>9.9093928766758541</v>
      </c>
      <c r="AU12">
        <f t="shared" si="9"/>
        <v>282.67998452887309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6834.9000460808256</v>
      </c>
      <c r="P13">
        <f t="shared" si="22"/>
        <v>341.74500230404129</v>
      </c>
      <c r="Q13" s="4">
        <f t="shared" si="23"/>
        <v>50</v>
      </c>
      <c r="R13">
        <f t="shared" si="0"/>
        <v>2000000</v>
      </c>
      <c r="S13">
        <f t="shared" si="1"/>
        <v>2463.1743452972164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2223.9219074505672</v>
      </c>
      <c r="AC13">
        <f t="shared" si="2"/>
        <v>2165.4948742807355</v>
      </c>
      <c r="AE13">
        <f t="shared" si="3"/>
        <v>6008.8889137172509</v>
      </c>
      <c r="AF13">
        <f t="shared" si="4"/>
        <v>-300.44444568586255</v>
      </c>
      <c r="AG13">
        <f t="shared" si="4"/>
        <v>-43.957401521641749</v>
      </c>
      <c r="AH13">
        <f t="shared" si="5"/>
        <v>-5258.5993504626504</v>
      </c>
      <c r="AI13">
        <f t="shared" si="6"/>
        <v>405.88771604709564</v>
      </c>
      <c r="AJ13">
        <f t="shared" si="7"/>
        <v>58.427033169831702</v>
      </c>
      <c r="AK13">
        <f t="shared" si="24"/>
        <v>15.864732750963913</v>
      </c>
      <c r="AL13">
        <f t="shared" si="8"/>
        <v>480.17948196789126</v>
      </c>
      <c r="AN13">
        <f t="shared" si="9"/>
        <v>3066.1759720472278</v>
      </c>
      <c r="AO13">
        <f t="shared" si="9"/>
        <v>-153.30879860236138</v>
      </c>
      <c r="AP13">
        <f t="shared" si="9"/>
        <v>-22.430291235973467</v>
      </c>
      <c r="AQ13">
        <f t="shared" si="9"/>
        <v>-2683.3231911150697</v>
      </c>
      <c r="AR13">
        <f t="shared" si="9"/>
        <v>207.11369109382304</v>
      </c>
      <c r="AS13">
        <f t="shared" si="9"/>
        <v>29.813758882175627</v>
      </c>
      <c r="AT13">
        <f t="shared" si="9"/>
        <v>8.0953505818538787</v>
      </c>
      <c r="AU13">
        <f t="shared" si="9"/>
        <v>245.02280055785255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6834.9000460808256</v>
      </c>
      <c r="P14">
        <f t="shared" si="22"/>
        <v>341.74500230404129</v>
      </c>
      <c r="Q14" s="4">
        <f t="shared" si="23"/>
        <v>50</v>
      </c>
      <c r="R14">
        <f t="shared" si="0"/>
        <v>2000000</v>
      </c>
      <c r="S14">
        <f t="shared" si="1"/>
        <v>2386.3514246910563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2165.4948742807355</v>
      </c>
      <c r="AC14">
        <f t="shared" si="2"/>
        <v>2070.6869208358512</v>
      </c>
      <c r="AE14">
        <f t="shared" si="3"/>
        <v>5930.7853756167542</v>
      </c>
      <c r="AF14">
        <f t="shared" si="4"/>
        <v>-296.53926878083774</v>
      </c>
      <c r="AG14">
        <f t="shared" si="4"/>
        <v>-43.386043216663452</v>
      </c>
      <c r="AH14">
        <f t="shared" si="5"/>
        <v>-5271.371590475278</v>
      </c>
      <c r="AI14">
        <f t="shared" si="6"/>
        <v>319.48847314397426</v>
      </c>
      <c r="AJ14">
        <f t="shared" si="7"/>
        <v>94.807953444884333</v>
      </c>
      <c r="AK14">
        <f t="shared" si="24"/>
        <v>14.039533766009972</v>
      </c>
      <c r="AL14">
        <f t="shared" si="8"/>
        <v>428.33596035486858</v>
      </c>
      <c r="AN14">
        <f t="shared" si="9"/>
        <v>2878.3734228291396</v>
      </c>
      <c r="AO14">
        <f t="shared" si="9"/>
        <v>-143.918671141457</v>
      </c>
      <c r="AP14">
        <f t="shared" si="9"/>
        <v>-21.056441231204374</v>
      </c>
      <c r="AQ14">
        <f t="shared" si="9"/>
        <v>-2558.3417586246314</v>
      </c>
      <c r="AR14">
        <f t="shared" si="9"/>
        <v>155.05655183184655</v>
      </c>
      <c r="AS14">
        <f t="shared" si="9"/>
        <v>46.012909958016948</v>
      </c>
      <c r="AT14">
        <f t="shared" si="9"/>
        <v>6.8137722580785489</v>
      </c>
      <c r="AU14">
        <f t="shared" si="9"/>
        <v>207.88323404794207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6834.9000460808256</v>
      </c>
      <c r="P15">
        <f t="shared" si="22"/>
        <v>341.74500230404129</v>
      </c>
      <c r="Q15" s="4">
        <f t="shared" si="23"/>
        <v>50</v>
      </c>
      <c r="R15">
        <f t="shared" si="0"/>
        <v>2000000</v>
      </c>
      <c r="S15">
        <f t="shared" si="1"/>
        <v>2269.4929968092047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2070.6869208358512</v>
      </c>
      <c r="AC15">
        <f t="shared" si="2"/>
        <v>1943.5931448053543</v>
      </c>
      <c r="AE15">
        <f t="shared" si="3"/>
        <v>5853.4064188210823</v>
      </c>
      <c r="AF15">
        <f t="shared" si="4"/>
        <v>-292.67032094105417</v>
      </c>
      <c r="AG15">
        <f t="shared" si="4"/>
        <v>-42.819985510815641</v>
      </c>
      <c r="AH15">
        <f t="shared" si="5"/>
        <v>-5287.8909472469404</v>
      </c>
      <c r="AI15">
        <f t="shared" si="6"/>
        <v>230.02516512227157</v>
      </c>
      <c r="AJ15">
        <f t="shared" si="7"/>
        <v>127.09377603049688</v>
      </c>
      <c r="AK15">
        <f t="shared" si="24"/>
        <v>31.288834376735107</v>
      </c>
      <c r="AL15">
        <f t="shared" si="8"/>
        <v>388.40777552950357</v>
      </c>
      <c r="AN15">
        <f t="shared" si="9"/>
        <v>2700.655275959205</v>
      </c>
      <c r="AO15">
        <f t="shared" si="9"/>
        <v>-135.03276379796029</v>
      </c>
      <c r="AP15">
        <f t="shared" si="9"/>
        <v>-19.756362622360349</v>
      </c>
      <c r="AQ15">
        <f t="shared" si="9"/>
        <v>-2439.7367214176147</v>
      </c>
      <c r="AR15">
        <f t="shared" si="9"/>
        <v>106.12942812126958</v>
      </c>
      <c r="AS15">
        <f t="shared" si="9"/>
        <v>58.638757027821285</v>
      </c>
      <c r="AT15">
        <f t="shared" si="9"/>
        <v>14.436099186012507</v>
      </c>
      <c r="AU15">
        <f t="shared" si="9"/>
        <v>179.20428433510338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6834.9000460808256</v>
      </c>
      <c r="P16">
        <f t="shared" si="22"/>
        <v>341.74500230404129</v>
      </c>
      <c r="Q16" s="4">
        <f t="shared" si="23"/>
        <v>50</v>
      </c>
      <c r="R16">
        <f t="shared" si="0"/>
        <v>2000000</v>
      </c>
      <c r="S16">
        <f t="shared" si="1"/>
        <v>2115.195069873871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1943.5931448053543</v>
      </c>
      <c r="AC16">
        <f t="shared" si="2"/>
        <v>1787.7151720531056</v>
      </c>
      <c r="AE16">
        <f t="shared" si="3"/>
        <v>5776.7033811088513</v>
      </c>
      <c r="AF16">
        <f t="shared" si="4"/>
        <v>-288.83516905544258</v>
      </c>
      <c r="AG16">
        <f t="shared" si="4"/>
        <v>-42.258872420681911</v>
      </c>
      <c r="AH16">
        <f t="shared" si="5"/>
        <v>-5316.5294010228708</v>
      </c>
      <c r="AI16">
        <f t="shared" si="6"/>
        <v>129.07993860985607</v>
      </c>
      <c r="AJ16">
        <f t="shared" si="7"/>
        <v>155.87797275224875</v>
      </c>
      <c r="AK16">
        <f t="shared" si="24"/>
        <v>52.763375633697223</v>
      </c>
      <c r="AL16">
        <f t="shared" si="8"/>
        <v>337.72128699580207</v>
      </c>
      <c r="AN16">
        <f t="shared" si="9"/>
        <v>2527.0369671214903</v>
      </c>
      <c r="AO16">
        <f t="shared" si="9"/>
        <v>-126.35184835607453</v>
      </c>
      <c r="AP16">
        <f t="shared" si="9"/>
        <v>-18.486275951983444</v>
      </c>
      <c r="AQ16">
        <f t="shared" si="9"/>
        <v>-2325.732419827687</v>
      </c>
      <c r="AR16">
        <f t="shared" si="9"/>
        <v>56.466422985745545</v>
      </c>
      <c r="AS16">
        <f t="shared" si="9"/>
        <v>68.189306861948864</v>
      </c>
      <c r="AT16">
        <f t="shared" si="9"/>
        <v>23.081503747017077</v>
      </c>
      <c r="AU16">
        <f t="shared" si="9"/>
        <v>147.73723359471151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6834.9000460808256</v>
      </c>
      <c r="P17">
        <f t="shared" si="22"/>
        <v>341.74500230404129</v>
      </c>
      <c r="Q17" s="4">
        <f t="shared" si="23"/>
        <v>50</v>
      </c>
      <c r="R17">
        <f t="shared" si="0"/>
        <v>2000000</v>
      </c>
      <c r="S17">
        <f t="shared" si="1"/>
        <v>1930.6344890003663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1787.7151720531056</v>
      </c>
      <c r="AC17">
        <f t="shared" si="2"/>
        <v>1610.2388638423636</v>
      </c>
      <c r="AE17">
        <f t="shared" si="3"/>
        <v>5700.6241975796474</v>
      </c>
      <c r="AF17">
        <f t="shared" si="4"/>
        <v>-285.03120987898239</v>
      </c>
      <c r="AG17">
        <f t="shared" si="4"/>
        <v>-41.702323070901535</v>
      </c>
      <c r="AH17">
        <f t="shared" si="5"/>
        <v>-5358.4250229424661</v>
      </c>
      <c r="AI17">
        <f t="shared" si="6"/>
        <v>15.465641687296738</v>
      </c>
      <c r="AJ17">
        <f t="shared" si="7"/>
        <v>177.47630821074199</v>
      </c>
      <c r="AK17">
        <f t="shared" si="24"/>
        <v>99.405652604602025</v>
      </c>
      <c r="AL17">
        <f t="shared" si="8"/>
        <v>292.34760250264077</v>
      </c>
      <c r="AN17">
        <f t="shared" si="9"/>
        <v>2348.8329003150611</v>
      </c>
      <c r="AO17">
        <f t="shared" si="9"/>
        <v>-117.44164501575305</v>
      </c>
      <c r="AP17">
        <f t="shared" si="9"/>
        <v>-17.182642646412191</v>
      </c>
      <c r="AQ17">
        <f t="shared" si="9"/>
        <v>-2207.8362915244425</v>
      </c>
      <c r="AR17">
        <f t="shared" si="9"/>
        <v>6.3723211284529109</v>
      </c>
      <c r="AS17">
        <f t="shared" si="9"/>
        <v>73.125709975556148</v>
      </c>
      <c r="AT17">
        <f t="shared" si="9"/>
        <v>40.958193212264725</v>
      </c>
      <c r="AU17">
        <f t="shared" si="9"/>
        <v>120.45622431627379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6834.9000460808256</v>
      </c>
      <c r="P18">
        <f t="shared" si="22"/>
        <v>341.74500230404129</v>
      </c>
      <c r="Q18" s="4">
        <f t="shared" si="23"/>
        <v>50</v>
      </c>
      <c r="R18">
        <f t="shared" si="0"/>
        <v>2000000</v>
      </c>
      <c r="S18">
        <f t="shared" si="1"/>
        <v>1721.8244799702911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1610.2388638423636</v>
      </c>
      <c r="AC18">
        <f t="shared" si="2"/>
        <v>1417.0693302051204</v>
      </c>
      <c r="AE18">
        <f t="shared" si="3"/>
        <v>5625.1536338278911</v>
      </c>
      <c r="AF18">
        <f t="shared" si="4"/>
        <v>-281.25768169139457</v>
      </c>
      <c r="AG18">
        <f t="shared" si="4"/>
        <v>-41.150226015765874</v>
      </c>
      <c r="AH18">
        <f t="shared" si="5"/>
        <v>-5402.9529770660038</v>
      </c>
      <c r="AI18">
        <f t="shared" si="6"/>
        <v>-100.20725094527279</v>
      </c>
      <c r="AJ18">
        <f t="shared" si="7"/>
        <v>193.16953363724315</v>
      </c>
      <c r="AK18">
        <f t="shared" si="24"/>
        <v>150.20931202514339</v>
      </c>
      <c r="AL18">
        <f t="shared" si="8"/>
        <v>243.17159471711375</v>
      </c>
      <c r="AN18">
        <f t="shared" si="9"/>
        <v>2165.9066456852538</v>
      </c>
      <c r="AO18">
        <f t="shared" si="9"/>
        <v>-108.2953322842627</v>
      </c>
      <c r="AP18">
        <f t="shared" si="9"/>
        <v>-15.844464667242635</v>
      </c>
      <c r="AQ18">
        <f t="shared" si="9"/>
        <v>-2080.3506039334306</v>
      </c>
      <c r="AR18">
        <f t="shared" si="9"/>
        <v>-38.583755199681875</v>
      </c>
      <c r="AS18">
        <f t="shared" si="9"/>
        <v>74.377911055224914</v>
      </c>
      <c r="AT18">
        <f t="shared" si="9"/>
        <v>57.836526491042001</v>
      </c>
      <c r="AU18">
        <f t="shared" si="9"/>
        <v>93.630682346585047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6834.9000460808256</v>
      </c>
      <c r="P19">
        <f t="shared" si="22"/>
        <v>341.74500230404129</v>
      </c>
      <c r="Q19" s="4">
        <f t="shared" si="23"/>
        <v>50</v>
      </c>
      <c r="R19">
        <f t="shared" si="0"/>
        <v>2000000</v>
      </c>
      <c r="S19">
        <f t="shared" si="1"/>
        <v>1477.7089073385418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1417.0693302051204</v>
      </c>
      <c r="AC19">
        <f t="shared" si="2"/>
        <v>1199.967925264189</v>
      </c>
      <c r="AE19">
        <f t="shared" si="3"/>
        <v>5550.2547131934725</v>
      </c>
      <c r="AF19">
        <f t="shared" si="4"/>
        <v>-277.51273565967364</v>
      </c>
      <c r="AG19">
        <f t="shared" si="4"/>
        <v>-40.602310756365952</v>
      </c>
      <c r="AH19">
        <f t="shared" si="5"/>
        <v>-5456.5199696905547</v>
      </c>
      <c r="AI19">
        <f t="shared" si="6"/>
        <v>-224.38030291312225</v>
      </c>
      <c r="AJ19">
        <f t="shared" si="7"/>
        <v>217.10140494093139</v>
      </c>
      <c r="AK19">
        <f t="shared" si="24"/>
        <v>149.1827921625779</v>
      </c>
      <c r="AL19">
        <f t="shared" si="8"/>
        <v>141.90389419038704</v>
      </c>
      <c r="AN19">
        <f t="shared" si="9"/>
        <v>1990.933108531726</v>
      </c>
      <c r="AO19">
        <f t="shared" si="9"/>
        <v>-99.546655426586298</v>
      </c>
      <c r="AP19">
        <f t="shared" si="9"/>
        <v>-14.564463965155859</v>
      </c>
      <c r="AQ19">
        <f t="shared" si="9"/>
        <v>-1957.3094977421031</v>
      </c>
      <c r="AR19">
        <f t="shared" si="9"/>
        <v>-80.487508602119291</v>
      </c>
      <c r="AS19">
        <f t="shared" si="9"/>
        <v>77.876493483838175</v>
      </c>
      <c r="AT19">
        <f t="shared" si="9"/>
        <v>53.513392715771431</v>
      </c>
      <c r="AU19">
        <f t="shared" si="9"/>
        <v>50.902377597490307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6834.9000460808256</v>
      </c>
      <c r="P20">
        <f t="shared" si="22"/>
        <v>341.74500230404129</v>
      </c>
      <c r="Q20" s="4">
        <f t="shared" si="23"/>
        <v>50</v>
      </c>
      <c r="R20">
        <f t="shared" si="0"/>
        <v>2000000</v>
      </c>
      <c r="S20">
        <f t="shared" si="1"/>
        <v>1151.444355310789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1199.967925264189</v>
      </c>
      <c r="AC20">
        <f t="shared" si="2"/>
        <v>922.49948692709222</v>
      </c>
      <c r="AE20">
        <f t="shared" si="3"/>
        <v>5475.8979508008197</v>
      </c>
      <c r="AF20">
        <f t="shared" si="4"/>
        <v>-273.79489754004101</v>
      </c>
      <c r="AG20">
        <f t="shared" si="4"/>
        <v>-40.058361599162915</v>
      </c>
      <c r="AH20">
        <f t="shared" si="5"/>
        <v>-5517.0419855750051</v>
      </c>
      <c r="AI20">
        <f t="shared" si="6"/>
        <v>-354.99729391338951</v>
      </c>
      <c r="AJ20">
        <f t="shared" si="7"/>
        <v>277.46843833709681</v>
      </c>
      <c r="AK20">
        <f t="shared" si="24"/>
        <v>27.52890520765736</v>
      </c>
      <c r="AL20">
        <f t="shared" si="8"/>
        <v>-49.999950368635339</v>
      </c>
      <c r="AN20">
        <f t="shared" si="9"/>
        <v>1863.094543940744</v>
      </c>
      <c r="AO20">
        <f t="shared" si="9"/>
        <v>-93.154727197037204</v>
      </c>
      <c r="AP20">
        <f t="shared" si="9"/>
        <v>-13.629274249658224</v>
      </c>
      <c r="AQ20">
        <f t="shared" si="9"/>
        <v>-1877.0932026798614</v>
      </c>
      <c r="AR20">
        <f t="shared" si="9"/>
        <v>-120.78266018581292</v>
      </c>
      <c r="AS20">
        <f t="shared" si="9"/>
        <v>94.404595963298178</v>
      </c>
      <c r="AT20">
        <f t="shared" si="9"/>
        <v>9.3663091521907624</v>
      </c>
      <c r="AU20">
        <f t="shared" si="9"/>
        <v>-17.011755070323971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6834.9000460808256</v>
      </c>
      <c r="P21">
        <f t="shared" si="22"/>
        <v>341.74500230404129</v>
      </c>
      <c r="Q21" s="4">
        <f t="shared" si="23"/>
        <v>50</v>
      </c>
      <c r="R21">
        <f t="shared" si="0"/>
        <v>2000000</v>
      </c>
      <c r="S21">
        <f t="shared" si="1"/>
        <v>770.64936886315661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922.49948692709222</v>
      </c>
      <c r="AC21">
        <f t="shared" si="2"/>
        <v>609.08942166023189</v>
      </c>
      <c r="AE21">
        <f t="shared" si="3"/>
        <v>5402.0226115465666</v>
      </c>
      <c r="AF21">
        <f t="shared" si="4"/>
        <v>-270.10113057732832</v>
      </c>
      <c r="AG21">
        <f t="shared" si="4"/>
        <v>-39.517934242828609</v>
      </c>
      <c r="AH21">
        <f t="shared" si="5"/>
        <v>-5593.7496137071093</v>
      </c>
      <c r="AI21">
        <f t="shared" si="6"/>
        <v>-501.34606698069911</v>
      </c>
      <c r="AJ21">
        <f t="shared" si="7"/>
        <v>313.41006526686033</v>
      </c>
      <c r="AK21">
        <f t="shared" si="24"/>
        <v>9.6870735486341299</v>
      </c>
      <c r="AL21">
        <f t="shared" si="8"/>
        <v>-178.24892816520466</v>
      </c>
      <c r="AN21">
        <f t="shared" si="9"/>
        <v>1748.2731241781032</v>
      </c>
      <c r="AO21">
        <f t="shared" si="9"/>
        <v>-87.413656208905167</v>
      </c>
      <c r="AP21">
        <f t="shared" si="9"/>
        <v>-12.789310102497943</v>
      </c>
      <c r="AQ21">
        <f t="shared" si="9"/>
        <v>-1810.3223211474124</v>
      </c>
      <c r="AR21">
        <f t="shared" si="9"/>
        <v>-162.25216328071195</v>
      </c>
      <c r="AS21">
        <f t="shared" si="9"/>
        <v>101.42985939780972</v>
      </c>
      <c r="AT21">
        <f t="shared" si="9"/>
        <v>3.1350572840651405</v>
      </c>
      <c r="AU21">
        <f t="shared" si="9"/>
        <v>-57.687246598837078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6834.9000460808256</v>
      </c>
      <c r="P22">
        <f t="shared" si="22"/>
        <v>341.74500230404129</v>
      </c>
      <c r="Q22" s="4">
        <f t="shared" si="23"/>
        <v>50</v>
      </c>
      <c r="R22">
        <f t="shared" si="0"/>
        <v>2000000</v>
      </c>
      <c r="S22">
        <f t="shared" si="1"/>
        <v>375.88993878075587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609.08942166023189</v>
      </c>
      <c r="AC22">
        <f t="shared" si="2"/>
        <v>293.04777961720151</v>
      </c>
      <c r="AE22">
        <f t="shared" si="3"/>
        <v>5328.5605060521448</v>
      </c>
      <c r="AF22">
        <f t="shared" si="4"/>
        <v>-266.42802530260724</v>
      </c>
      <c r="AG22">
        <f t="shared" si="4"/>
        <v>-38.980529855060389</v>
      </c>
      <c r="AH22">
        <f t="shared" si="5"/>
        <v>-5689.0018135976079</v>
      </c>
      <c r="AI22">
        <f t="shared" si="6"/>
        <v>-665.84986270313038</v>
      </c>
      <c r="AJ22">
        <f t="shared" si="7"/>
        <v>316.04164204303038</v>
      </c>
      <c r="AK22">
        <f t="shared" si="24"/>
        <v>119.09565995060517</v>
      </c>
      <c r="AL22">
        <f t="shared" si="8"/>
        <v>-230.71256070949482</v>
      </c>
      <c r="AN22">
        <f t="shared" si="9"/>
        <v>1611.6807083760796</v>
      </c>
      <c r="AO22">
        <f t="shared" si="9"/>
        <v>-80.584035418803978</v>
      </c>
      <c r="AP22">
        <f t="shared" si="9"/>
        <v>-11.790082499452406</v>
      </c>
      <c r="AQ22">
        <f t="shared" si="9"/>
        <v>-1720.7000769678543</v>
      </c>
      <c r="AR22">
        <f t="shared" si="9"/>
        <v>-201.39348651003098</v>
      </c>
      <c r="AS22">
        <f t="shared" si="9"/>
        <v>95.590209953649733</v>
      </c>
      <c r="AT22">
        <f t="shared" si="9"/>
        <v>36.021769364483909</v>
      </c>
      <c r="AU22">
        <f t="shared" si="9"/>
        <v>-69.781507191897347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6834.9000460808256</v>
      </c>
      <c r="P23">
        <f t="shared" si="22"/>
        <v>341.74500230404129</v>
      </c>
      <c r="Q23" s="4">
        <f t="shared" si="23"/>
        <v>50</v>
      </c>
      <c r="R23">
        <f t="shared" si="0"/>
        <v>2000000</v>
      </c>
      <c r="S23">
        <f t="shared" si="1"/>
        <v>381.11773069266724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293.04777961720151</v>
      </c>
      <c r="AC23">
        <f t="shared" si="2"/>
        <v>293.04777961720151</v>
      </c>
      <c r="AE23">
        <f t="shared" si="3"/>
        <v>5255.4686415906272</v>
      </c>
      <c r="AF23">
        <f t="shared" si="4"/>
        <v>-262.77343207953135</v>
      </c>
      <c r="AG23">
        <f t="shared" si="4"/>
        <v>-38.445833927038521</v>
      </c>
      <c r="AH23">
        <f t="shared" si="5"/>
        <v>-5795.6251788503778</v>
      </c>
      <c r="AI23">
        <f t="shared" si="6"/>
        <v>-841.37580326632087</v>
      </c>
      <c r="AJ23">
        <f t="shared" si="7"/>
        <v>0</v>
      </c>
      <c r="AK23">
        <f t="shared" si="24"/>
        <v>370.00200923898086</v>
      </c>
      <c r="AL23">
        <f t="shared" si="8"/>
        <v>-471.37379402734001</v>
      </c>
      <c r="AN23">
        <f t="shared" si="9"/>
        <v>1439.9613045559242</v>
      </c>
      <c r="AO23">
        <f t="shared" si="9"/>
        <v>-71.998065227796218</v>
      </c>
      <c r="AP23">
        <f t="shared" si="9"/>
        <v>-10.533887071118231</v>
      </c>
      <c r="AQ23">
        <f t="shared" si="9"/>
        <v>-1587.9603822978381</v>
      </c>
      <c r="AR23">
        <f t="shared" si="9"/>
        <v>-230.53103004082834</v>
      </c>
      <c r="AS23">
        <f t="shared" si="9"/>
        <v>0</v>
      </c>
      <c r="AT23">
        <f t="shared" si="9"/>
        <v>101.37793834325335</v>
      </c>
      <c r="AU23">
        <f t="shared" si="9"/>
        <v>-129.15309169757498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8">
        <f t="shared" ref="AN25:AU25" si="25">SUM(AN3:AN23)</f>
        <v>65256.228254804097</v>
      </c>
      <c r="AO25" s="8">
        <f t="shared" si="25"/>
        <v>-8388.9864473008238</v>
      </c>
      <c r="AP25" s="8">
        <f t="shared" si="25"/>
        <v>-827.3751467823032</v>
      </c>
      <c r="AQ25" s="8">
        <f t="shared" si="25"/>
        <v>-56360.194548089312</v>
      </c>
      <c r="AR25" s="8">
        <f t="shared" si="25"/>
        <v>-320.32788736832032</v>
      </c>
      <c r="AS25" s="8">
        <f t="shared" si="25"/>
        <v>-1049.5213597840061</v>
      </c>
      <c r="AT25" s="8">
        <f t="shared" si="25"/>
        <v>1369.8492471523216</v>
      </c>
      <c r="AU25" s="9">
        <f t="shared" si="25"/>
        <v>-4.8601123125990853E-12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734EF-FB03-4135-A48B-DEFB1BD4F37C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8095.3797308159892</v>
      </c>
      <c r="K3">
        <v>1</v>
      </c>
      <c r="L3" s="2">
        <v>0</v>
      </c>
      <c r="O3">
        <f>$C$3</f>
        <v>8095.3797308159892</v>
      </c>
      <c r="P3">
        <f>O3*B5</f>
        <v>6476.3037846527914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8095.3797308159892</v>
      </c>
      <c r="AF3">
        <f t="shared" ref="AF3:AG23" si="4">-$Z3*P3</f>
        <v>-6476.3037846527914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1219.0759461631978</v>
      </c>
      <c r="AJ3">
        <f t="shared" ref="AJ3:AJ23" si="7">AB3-AC3</f>
        <v>0</v>
      </c>
      <c r="AL3">
        <f t="shared" ref="AL3:AL23" si="8">SUM(AI3:AK3)</f>
        <v>1219.0759461631978</v>
      </c>
      <c r="AN3">
        <f t="shared" ref="AN3:AU23" si="9">AE3*$K3</f>
        <v>8095.3797308159892</v>
      </c>
      <c r="AO3">
        <f t="shared" si="9"/>
        <v>-6476.3037846527914</v>
      </c>
      <c r="AP3">
        <f t="shared" si="9"/>
        <v>-400</v>
      </c>
      <c r="AQ3">
        <f t="shared" si="9"/>
        <v>0</v>
      </c>
      <c r="AR3">
        <f t="shared" si="9"/>
        <v>1219.0759461631978</v>
      </c>
      <c r="AS3">
        <f t="shared" si="9"/>
        <v>0</v>
      </c>
      <c r="AT3">
        <f t="shared" si="9"/>
        <v>0</v>
      </c>
      <c r="AU3">
        <f t="shared" si="9"/>
        <v>1219.0759461631978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-1272.978124678215</v>
      </c>
      <c r="AK4">
        <f>H4*SUM(AB4, AE4:AF4)</f>
        <v>0</v>
      </c>
      <c r="AL4">
        <f t="shared" si="8"/>
        <v>-7268.978124678215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-1194.2753773132704</v>
      </c>
      <c r="AT4">
        <f t="shared" si="9"/>
        <v>0</v>
      </c>
      <c r="AU4">
        <f t="shared" si="9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8095.3797308159892</v>
      </c>
      <c r="P5">
        <f t="shared" ref="P5:P23" si="22">O5*$C$5</f>
        <v>404.76898654079946</v>
      </c>
      <c r="Q5" s="4">
        <f t="shared" ref="Q5:Q23" si="23">$C$8</f>
        <v>50</v>
      </c>
      <c r="R5">
        <f t="shared" si="0"/>
        <v>2000000</v>
      </c>
      <c r="S5">
        <f t="shared" si="1"/>
        <v>2532.0082994588611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1272.978124678215</v>
      </c>
      <c r="AC5">
        <f t="shared" si="2"/>
        <v>2466.4915336889098</v>
      </c>
      <c r="AE5">
        <f t="shared" si="3"/>
        <v>7885.9084199375711</v>
      </c>
      <c r="AF5">
        <f t="shared" si="4"/>
        <v>-394.29542099687853</v>
      </c>
      <c r="AG5">
        <f t="shared" si="4"/>
        <v>-48.706229245300001</v>
      </c>
      <c r="AH5">
        <f t="shared" si="5"/>
        <v>-6014.7901879999999</v>
      </c>
      <c r="AI5">
        <f t="shared" si="6"/>
        <v>1428.1165816953926</v>
      </c>
      <c r="AJ5">
        <f t="shared" si="7"/>
        <v>-1193.5134090106949</v>
      </c>
      <c r="AK5">
        <f>H5*SUM(AB5, AE5:AF5)</f>
        <v>757.26067308067366</v>
      </c>
      <c r="AL5">
        <f t="shared" si="8"/>
        <v>991.86384576537137</v>
      </c>
      <c r="AN5">
        <f t="shared" si="9"/>
        <v>6809.9748827122958</v>
      </c>
      <c r="AO5">
        <f t="shared" si="9"/>
        <v>-340.49874413561474</v>
      </c>
      <c r="AP5">
        <f t="shared" si="9"/>
        <v>-42.060873665934082</v>
      </c>
      <c r="AQ5">
        <f t="shared" si="9"/>
        <v>-5194.1473225209775</v>
      </c>
      <c r="AR5">
        <f t="shared" si="9"/>
        <v>1233.2679423897694</v>
      </c>
      <c r="AS5">
        <f t="shared" si="9"/>
        <v>-1030.673437316877</v>
      </c>
      <c r="AT5">
        <f t="shared" si="9"/>
        <v>653.9419289104577</v>
      </c>
      <c r="AU5">
        <f t="shared" si="9"/>
        <v>856.53643398334998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8095.3797308159892</v>
      </c>
      <c r="P6">
        <f t="shared" si="22"/>
        <v>404.76898654079946</v>
      </c>
      <c r="Q6" s="4">
        <f t="shared" si="23"/>
        <v>50</v>
      </c>
      <c r="R6">
        <f t="shared" si="0"/>
        <v>2000000</v>
      </c>
      <c r="S6">
        <f t="shared" si="1"/>
        <v>3702.6633256101127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2466.4915336889098</v>
      </c>
      <c r="AC6">
        <f t="shared" si="2"/>
        <v>3559.5911422712234</v>
      </c>
      <c r="AE6">
        <f t="shared" si="3"/>
        <v>7782.5714760027095</v>
      </c>
      <c r="AF6">
        <f t="shared" si="4"/>
        <v>-389.12857380013548</v>
      </c>
      <c r="AG6">
        <f t="shared" si="4"/>
        <v>-48.067982817269588</v>
      </c>
      <c r="AH6">
        <f t="shared" si="5"/>
        <v>-6047.3654230964476</v>
      </c>
      <c r="AI6">
        <f t="shared" si="6"/>
        <v>1298.009496288857</v>
      </c>
      <c r="AJ6">
        <f t="shared" si="7"/>
        <v>-1093.0996085823135</v>
      </c>
      <c r="AK6">
        <f>H6*SUM(AB6, AE6:AF6)</f>
        <v>1072.7608666249935</v>
      </c>
      <c r="AL6">
        <f t="shared" si="8"/>
        <v>1277.670754331537</v>
      </c>
      <c r="AN6">
        <f t="shared" si="9"/>
        <v>6061.2707177572456</v>
      </c>
      <c r="AO6">
        <f t="shared" si="9"/>
        <v>-303.06353588786226</v>
      </c>
      <c r="AP6">
        <f t="shared" si="9"/>
        <v>-37.436605318737087</v>
      </c>
      <c r="AQ6">
        <f t="shared" si="9"/>
        <v>-4709.8467481623156</v>
      </c>
      <c r="AR6">
        <f t="shared" si="9"/>
        <v>1010.9238283883308</v>
      </c>
      <c r="AS6">
        <f t="shared" si="9"/>
        <v>-851.33463528367304</v>
      </c>
      <c r="AT6">
        <f t="shared" si="9"/>
        <v>835.49428978321089</v>
      </c>
      <c r="AU6">
        <f t="shared" si="9"/>
        <v>995.08348288786851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8095.3797308159892</v>
      </c>
      <c r="P7">
        <f t="shared" si="22"/>
        <v>404.76898654079946</v>
      </c>
      <c r="Q7" s="4">
        <f t="shared" si="23"/>
        <v>50</v>
      </c>
      <c r="R7">
        <f t="shared" si="0"/>
        <v>2000000</v>
      </c>
      <c r="S7">
        <f t="shared" si="1"/>
        <v>4666.9080666458394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3559.5911422712234</v>
      </c>
      <c r="AC7">
        <f t="shared" si="2"/>
        <v>4427.4889142763059</v>
      </c>
      <c r="AE7">
        <f t="shared" si="3"/>
        <v>7680.0750096637539</v>
      </c>
      <c r="AF7">
        <f t="shared" si="4"/>
        <v>-384.00375048318767</v>
      </c>
      <c r="AG7">
        <f t="shared" si="4"/>
        <v>-47.434927483566149</v>
      </c>
      <c r="AH7">
        <f t="shared" si="5"/>
        <v>-6095.0202212297845</v>
      </c>
      <c r="AI7">
        <f t="shared" si="6"/>
        <v>1153.6161104672155</v>
      </c>
      <c r="AJ7">
        <f t="shared" si="7"/>
        <v>-867.89777200508252</v>
      </c>
      <c r="AK7">
        <f>H7*SUM(AB7, AE7:AF7)</f>
        <v>1136.5878534320022</v>
      </c>
      <c r="AL7">
        <f t="shared" si="8"/>
        <v>1422.3061918941353</v>
      </c>
      <c r="AN7">
        <f t="shared" si="9"/>
        <v>5414.541307508267</v>
      </c>
      <c r="AO7">
        <f t="shared" si="9"/>
        <v>-270.72706537541336</v>
      </c>
      <c r="AP7">
        <f t="shared" si="9"/>
        <v>-33.442170025065018</v>
      </c>
      <c r="AQ7">
        <f t="shared" si="9"/>
        <v>-4297.0594318963185</v>
      </c>
      <c r="AR7">
        <f t="shared" si="9"/>
        <v>813.31264021147001</v>
      </c>
      <c r="AS7">
        <f t="shared" si="9"/>
        <v>-611.87792193473024</v>
      </c>
      <c r="AT7">
        <f t="shared" si="9"/>
        <v>801.30752294425372</v>
      </c>
      <c r="AU7">
        <f t="shared" si="9"/>
        <v>1002.7422412209935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8095.3797308159892</v>
      </c>
      <c r="P8">
        <f t="shared" si="22"/>
        <v>404.76898654079946</v>
      </c>
      <c r="Q8" s="4">
        <f t="shared" si="23"/>
        <v>50</v>
      </c>
      <c r="R8">
        <f t="shared" si="0"/>
        <v>2000000</v>
      </c>
      <c r="S8">
        <f t="shared" si="1"/>
        <v>5342.6650248321166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4427.4889142763059</v>
      </c>
      <c r="AC8">
        <f t="shared" si="2"/>
        <v>5001.4756488762941</v>
      </c>
      <c r="AE8">
        <f t="shared" si="3"/>
        <v>7578.3984966108155</v>
      </c>
      <c r="AF8">
        <f t="shared" si="4"/>
        <v>-378.91992483054077</v>
      </c>
      <c r="AG8">
        <f t="shared" si="4"/>
        <v>-46.806936478611213</v>
      </c>
      <c r="AH8">
        <f t="shared" si="5"/>
        <v>-6145.6692047708302</v>
      </c>
      <c r="AI8">
        <f t="shared" si="6"/>
        <v>1007.0024305308334</v>
      </c>
      <c r="AJ8">
        <f t="shared" si="7"/>
        <v>-573.98673459998827</v>
      </c>
      <c r="AK8">
        <f t="shared" ref="AK8:AK23" si="24">H8*SUM(AB8:AB8, AE8:AF8)</f>
        <v>842.95514273910214</v>
      </c>
      <c r="AL8">
        <f t="shared" si="8"/>
        <v>1275.9708386699472</v>
      </c>
      <c r="AN8">
        <f t="shared" si="9"/>
        <v>4981.6859628327875</v>
      </c>
      <c r="AO8">
        <f t="shared" si="9"/>
        <v>-249.08429814163938</v>
      </c>
      <c r="AP8">
        <f t="shared" si="9"/>
        <v>-30.768698495201093</v>
      </c>
      <c r="AQ8">
        <f t="shared" si="9"/>
        <v>-4039.876502048879</v>
      </c>
      <c r="AR8">
        <f t="shared" si="9"/>
        <v>661.95646414706812</v>
      </c>
      <c r="AS8">
        <f t="shared" si="9"/>
        <v>-377.31212734296969</v>
      </c>
      <c r="AT8">
        <f t="shared" si="9"/>
        <v>554.11942295712038</v>
      </c>
      <c r="AU8">
        <f t="shared" si="9"/>
        <v>838.76375976121869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8095.3797308159892</v>
      </c>
      <c r="P9">
        <f t="shared" si="22"/>
        <v>404.76898654079946</v>
      </c>
      <c r="Q9" s="4">
        <f t="shared" si="23"/>
        <v>50</v>
      </c>
      <c r="R9">
        <f t="shared" si="0"/>
        <v>2000000</v>
      </c>
      <c r="S9">
        <f t="shared" si="1"/>
        <v>5812.6235735119089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5001.4756488762941</v>
      </c>
      <c r="AC9">
        <f t="shared" si="2"/>
        <v>5368.9695130253531</v>
      </c>
      <c r="AE9">
        <f t="shared" si="3"/>
        <v>7477.4921206284425</v>
      </c>
      <c r="AF9">
        <f t="shared" si="4"/>
        <v>-373.8746060314221</v>
      </c>
      <c r="AG9">
        <f t="shared" si="4"/>
        <v>-46.183702119398504</v>
      </c>
      <c r="AH9">
        <f t="shared" si="5"/>
        <v>-6206.5997770638469</v>
      </c>
      <c r="AI9">
        <f t="shared" si="6"/>
        <v>850.83403541377447</v>
      </c>
      <c r="AJ9">
        <f t="shared" si="7"/>
        <v>-367.49386414905894</v>
      </c>
      <c r="AK9">
        <f t="shared" si="24"/>
        <v>631.885863133307</v>
      </c>
      <c r="AL9">
        <f t="shared" si="8"/>
        <v>1115.2260343980224</v>
      </c>
      <c r="AN9">
        <f t="shared" si="9"/>
        <v>4671.5023895054828</v>
      </c>
      <c r="AO9">
        <f t="shared" si="9"/>
        <v>-233.57511947527414</v>
      </c>
      <c r="AP9">
        <f t="shared" si="9"/>
        <v>-28.852892296842324</v>
      </c>
      <c r="AQ9">
        <f t="shared" si="9"/>
        <v>-3877.5227337613242</v>
      </c>
      <c r="AR9">
        <f t="shared" si="9"/>
        <v>531.55164397204214</v>
      </c>
      <c r="AS9">
        <f t="shared" si="9"/>
        <v>-229.58880287748786</v>
      </c>
      <c r="AT9">
        <f t="shared" si="9"/>
        <v>394.76555399885746</v>
      </c>
      <c r="AU9">
        <f t="shared" si="9"/>
        <v>696.72839509341168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8095.3797308159892</v>
      </c>
      <c r="P10">
        <f t="shared" si="22"/>
        <v>404.76898654079946</v>
      </c>
      <c r="Q10" s="4">
        <f t="shared" si="23"/>
        <v>50</v>
      </c>
      <c r="R10">
        <f t="shared" si="0"/>
        <v>2000000</v>
      </c>
      <c r="S10">
        <f t="shared" si="1"/>
        <v>6172.1755742831429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5368.9695130253531</v>
      </c>
      <c r="AC10">
        <f t="shared" si="2"/>
        <v>5624.7010161969374</v>
      </c>
      <c r="AE10">
        <f t="shared" si="3"/>
        <v>7377.3161586883834</v>
      </c>
      <c r="AF10">
        <f t="shared" si="4"/>
        <v>-368.86580793441914</v>
      </c>
      <c r="AG10">
        <f t="shared" si="4"/>
        <v>-45.564979062104925</v>
      </c>
      <c r="AH10">
        <f t="shared" si="5"/>
        <v>-6275.4414439838683</v>
      </c>
      <c r="AI10">
        <f t="shared" si="6"/>
        <v>687.44392770799095</v>
      </c>
      <c r="AJ10">
        <f t="shared" si="7"/>
        <v>-255.73150317158434</v>
      </c>
      <c r="AK10">
        <f t="shared" si="24"/>
        <v>649.81454284841425</v>
      </c>
      <c r="AL10">
        <f t="shared" si="8"/>
        <v>1081.5269673848209</v>
      </c>
      <c r="AN10">
        <f t="shared" si="9"/>
        <v>4379.0197358605965</v>
      </c>
      <c r="AO10">
        <f t="shared" si="9"/>
        <v>-218.95098679302981</v>
      </c>
      <c r="AP10">
        <f t="shared" si="9"/>
        <v>-27.046413395478886</v>
      </c>
      <c r="AQ10">
        <f t="shared" si="9"/>
        <v>-3724.9700762897241</v>
      </c>
      <c r="AR10">
        <f t="shared" si="9"/>
        <v>408.05225938236407</v>
      </c>
      <c r="AS10">
        <f t="shared" si="9"/>
        <v>-151.79684256188418</v>
      </c>
      <c r="AT10">
        <f t="shared" si="9"/>
        <v>385.71624782966455</v>
      </c>
      <c r="AU10">
        <f t="shared" si="9"/>
        <v>641.97166465014448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7">
        <f>AU25</f>
        <v>0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8095.3797308159892</v>
      </c>
      <c r="P11">
        <f t="shared" si="22"/>
        <v>404.76898654079946</v>
      </c>
      <c r="Q11" s="4">
        <f t="shared" si="23"/>
        <v>50</v>
      </c>
      <c r="R11">
        <f t="shared" si="0"/>
        <v>2000000</v>
      </c>
      <c r="S11">
        <f t="shared" si="1"/>
        <v>6411.9611772652597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5624.7010161969374</v>
      </c>
      <c r="AC11">
        <f t="shared" si="2"/>
        <v>5764.3866880071837</v>
      </c>
      <c r="AE11">
        <f t="shared" si="3"/>
        <v>7277.7887863915184</v>
      </c>
      <c r="AF11">
        <f t="shared" si="4"/>
        <v>-363.8894393195759</v>
      </c>
      <c r="AG11">
        <f t="shared" si="4"/>
        <v>-44.950261929578069</v>
      </c>
      <c r="AH11">
        <f t="shared" si="5"/>
        <v>-6362.6936762323321</v>
      </c>
      <c r="AI11">
        <f t="shared" si="6"/>
        <v>506.2554089100322</v>
      </c>
      <c r="AJ11">
        <f t="shared" si="7"/>
        <v>-139.68567181024628</v>
      </c>
      <c r="AK11">
        <f t="shared" si="24"/>
        <v>645.73791870834737</v>
      </c>
      <c r="AL11">
        <f t="shared" si="8"/>
        <v>1012.3076558081333</v>
      </c>
      <c r="AN11">
        <f t="shared" si="9"/>
        <v>4108.361750455636</v>
      </c>
      <c r="AO11">
        <f t="shared" si="9"/>
        <v>-205.4180875227818</v>
      </c>
      <c r="AP11">
        <f t="shared" si="9"/>
        <v>-25.37473155716641</v>
      </c>
      <c r="AQ11">
        <f t="shared" si="9"/>
        <v>-3591.7842763144763</v>
      </c>
      <c r="AR11">
        <f t="shared" si="9"/>
        <v>285.78465506121159</v>
      </c>
      <c r="AS11">
        <f t="shared" si="9"/>
        <v>-78.853521034437222</v>
      </c>
      <c r="AT11">
        <f t="shared" si="9"/>
        <v>364.52348974468953</v>
      </c>
      <c r="AU11">
        <f t="shared" si="9"/>
        <v>571.45462377146396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8095.3797308159892</v>
      </c>
      <c r="P12">
        <f t="shared" si="22"/>
        <v>404.76898654079946</v>
      </c>
      <c r="Q12" s="4">
        <f t="shared" si="23"/>
        <v>50</v>
      </c>
      <c r="R12">
        <f t="shared" si="0"/>
        <v>2000000</v>
      </c>
      <c r="S12">
        <f t="shared" si="1"/>
        <v>6532.0732831010209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5764.3866880071837</v>
      </c>
      <c r="AC12">
        <f t="shared" si="2"/>
        <v>5792.5097665748399</v>
      </c>
      <c r="AE12">
        <f t="shared" si="3"/>
        <v>7178.8181366853787</v>
      </c>
      <c r="AF12">
        <f t="shared" si="4"/>
        <v>-358.94090683426896</v>
      </c>
      <c r="AG12">
        <f t="shared" si="4"/>
        <v>-44.33898331759773</v>
      </c>
      <c r="AH12">
        <f t="shared" si="5"/>
        <v>-6471.0397073820586</v>
      </c>
      <c r="AI12">
        <f t="shared" si="6"/>
        <v>304.49853915145286</v>
      </c>
      <c r="AJ12">
        <f t="shared" si="7"/>
        <v>-28.123078567656194</v>
      </c>
      <c r="AK12">
        <f t="shared" si="24"/>
        <v>653.12329733684544</v>
      </c>
      <c r="AL12">
        <f t="shared" si="8"/>
        <v>929.49875792064211</v>
      </c>
      <c r="AN12">
        <f t="shared" si="9"/>
        <v>3852.5450508709851</v>
      </c>
      <c r="AO12">
        <f t="shared" si="9"/>
        <v>-192.62725254354925</v>
      </c>
      <c r="AP12">
        <f t="shared" si="9"/>
        <v>-23.794714880426373</v>
      </c>
      <c r="AQ12">
        <f t="shared" si="9"/>
        <v>-3472.7125724590514</v>
      </c>
      <c r="AR12">
        <f t="shared" si="9"/>
        <v>163.41051098795748</v>
      </c>
      <c r="AS12">
        <f t="shared" si="9"/>
        <v>-15.092376640301024</v>
      </c>
      <c r="AT12">
        <f t="shared" si="9"/>
        <v>350.5015559462804</v>
      </c>
      <c r="AU12">
        <f t="shared" si="9"/>
        <v>498.81969029393684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8095.3797308159892</v>
      </c>
      <c r="P13">
        <f t="shared" si="22"/>
        <v>404.76898654079946</v>
      </c>
      <c r="Q13" s="4">
        <f t="shared" si="23"/>
        <v>50</v>
      </c>
      <c r="R13">
        <f t="shared" si="0"/>
        <v>2000000</v>
      </c>
      <c r="S13">
        <f t="shared" si="1"/>
        <v>6530.2650568869758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5792.5097665748399</v>
      </c>
      <c r="AC13">
        <f t="shared" si="2"/>
        <v>5711.4724070532939</v>
      </c>
      <c r="AE13">
        <f t="shared" si="3"/>
        <v>7080.3462883044649</v>
      </c>
      <c r="AF13">
        <f t="shared" si="4"/>
        <v>-354.01731441522327</v>
      </c>
      <c r="AG13">
        <f t="shared" si="4"/>
        <v>-43.730785483430239</v>
      </c>
      <c r="AH13">
        <f t="shared" si="5"/>
        <v>-6592.3200396604298</v>
      </c>
      <c r="AI13">
        <f t="shared" si="6"/>
        <v>90.278148745382168</v>
      </c>
      <c r="AJ13">
        <f t="shared" si="7"/>
        <v>81.037359521546023</v>
      </c>
      <c r="AK13">
        <f t="shared" si="24"/>
        <v>647.22396288199309</v>
      </c>
      <c r="AL13">
        <f t="shared" si="8"/>
        <v>818.53947114892128</v>
      </c>
      <c r="AN13">
        <f t="shared" si="9"/>
        <v>3612.9121331255938</v>
      </c>
      <c r="AO13">
        <f t="shared" si="9"/>
        <v>-180.64560665627968</v>
      </c>
      <c r="AP13">
        <f t="shared" si="9"/>
        <v>-22.314655107360995</v>
      </c>
      <c r="AQ13">
        <f t="shared" si="9"/>
        <v>-3363.8853365235254</v>
      </c>
      <c r="AR13">
        <f t="shared" si="9"/>
        <v>46.066534838427479</v>
      </c>
      <c r="AS13">
        <f t="shared" si="9"/>
        <v>41.3512062164924</v>
      </c>
      <c r="AT13">
        <f t="shared" si="9"/>
        <v>330.26115010907904</v>
      </c>
      <c r="AU13">
        <f t="shared" si="9"/>
        <v>417.67889116399891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8095.3797308159892</v>
      </c>
      <c r="P14">
        <f t="shared" si="22"/>
        <v>404.76898654079946</v>
      </c>
      <c r="Q14" s="4">
        <f t="shared" si="23"/>
        <v>50</v>
      </c>
      <c r="R14">
        <f t="shared" si="0"/>
        <v>2000000</v>
      </c>
      <c r="S14">
        <f t="shared" si="1"/>
        <v>6399.958096237865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5711.4724070532939</v>
      </c>
      <c r="AC14">
        <f t="shared" si="2"/>
        <v>5519.9672682757919</v>
      </c>
      <c r="AE14">
        <f t="shared" si="3"/>
        <v>6982.2693315188726</v>
      </c>
      <c r="AF14">
        <f t="shared" si="4"/>
        <v>-349.11346657594362</v>
      </c>
      <c r="AG14">
        <f t="shared" si="4"/>
        <v>-43.125026642913767</v>
      </c>
      <c r="AH14">
        <f t="shared" si="5"/>
        <v>-6738.0394272869307</v>
      </c>
      <c r="AI14">
        <f t="shared" si="6"/>
        <v>-148.00858898691513</v>
      </c>
      <c r="AJ14">
        <f t="shared" si="7"/>
        <v>191.505138777502</v>
      </c>
      <c r="AK14">
        <f t="shared" si="24"/>
        <v>634.51389318060592</v>
      </c>
      <c r="AL14">
        <f t="shared" si="8"/>
        <v>678.01044297119279</v>
      </c>
      <c r="AN14">
        <f t="shared" si="9"/>
        <v>3388.6875349605648</v>
      </c>
      <c r="AO14">
        <f t="shared" si="9"/>
        <v>-169.43437674802823</v>
      </c>
      <c r="AP14">
        <f t="shared" si="9"/>
        <v>-20.929762701934401</v>
      </c>
      <c r="AQ14">
        <f t="shared" si="9"/>
        <v>-3270.1560385601874</v>
      </c>
      <c r="AR14">
        <f t="shared" si="9"/>
        <v>-71.832643049585172</v>
      </c>
      <c r="AS14">
        <f t="shared" si="9"/>
        <v>92.94271616346343</v>
      </c>
      <c r="AT14">
        <f t="shared" si="9"/>
        <v>307.94706111869306</v>
      </c>
      <c r="AU14">
        <f t="shared" si="9"/>
        <v>329.05713423257134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8095.3797308159892</v>
      </c>
      <c r="P15">
        <f t="shared" si="22"/>
        <v>404.76898654079946</v>
      </c>
      <c r="Q15" s="4">
        <f t="shared" si="23"/>
        <v>50</v>
      </c>
      <c r="R15">
        <f t="shared" si="0"/>
        <v>2000000</v>
      </c>
      <c r="S15">
        <f t="shared" si="1"/>
        <v>6138.1758932455614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5519.9672682757919</v>
      </c>
      <c r="AC15">
        <f t="shared" si="2"/>
        <v>5220.0349881003931</v>
      </c>
      <c r="AE15">
        <f t="shared" si="3"/>
        <v>6884.4826495309499</v>
      </c>
      <c r="AF15">
        <f t="shared" si="4"/>
        <v>-344.22413247654748</v>
      </c>
      <c r="AG15">
        <f t="shared" si="4"/>
        <v>-42.521060644779759</v>
      </c>
      <c r="AH15">
        <f t="shared" si="5"/>
        <v>-6908.6292681947853</v>
      </c>
      <c r="AI15">
        <f t="shared" si="6"/>
        <v>-410.89181178516264</v>
      </c>
      <c r="AJ15">
        <f t="shared" si="7"/>
        <v>299.93228017539877</v>
      </c>
      <c r="AK15">
        <f t="shared" si="24"/>
        <v>625.92571825863706</v>
      </c>
      <c r="AL15">
        <f t="shared" si="8"/>
        <v>514.96618664887319</v>
      </c>
      <c r="AN15">
        <f t="shared" si="9"/>
        <v>3176.3750984251747</v>
      </c>
      <c r="AO15">
        <f t="shared" si="9"/>
        <v>-158.81875492125874</v>
      </c>
      <c r="AP15">
        <f t="shared" si="9"/>
        <v>-19.618444125196127</v>
      </c>
      <c r="AQ15">
        <f t="shared" si="9"/>
        <v>-3187.5159091642654</v>
      </c>
      <c r="AR15">
        <f t="shared" si="9"/>
        <v>-189.57800978554519</v>
      </c>
      <c r="AS15">
        <f t="shared" si="9"/>
        <v>138.38329972811073</v>
      </c>
      <c r="AT15">
        <f t="shared" si="9"/>
        <v>288.7907437861121</v>
      </c>
      <c r="AU15">
        <f t="shared" si="9"/>
        <v>237.59603372867764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8095.3797308159892</v>
      </c>
      <c r="P16">
        <f t="shared" si="22"/>
        <v>404.76898654079946</v>
      </c>
      <c r="Q16" s="4">
        <f t="shared" si="23"/>
        <v>50</v>
      </c>
      <c r="R16">
        <f t="shared" si="0"/>
        <v>2000000</v>
      </c>
      <c r="S16">
        <f t="shared" si="1"/>
        <v>5759.3790154682438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5220.0349881003931</v>
      </c>
      <c r="AC16">
        <f t="shared" si="2"/>
        <v>4828.5242593434941</v>
      </c>
      <c r="AE16">
        <f t="shared" si="3"/>
        <v>6786.9708372829937</v>
      </c>
      <c r="AF16">
        <f t="shared" si="4"/>
        <v>-339.34854186414969</v>
      </c>
      <c r="AG16">
        <f t="shared" si="4"/>
        <v>-41.918792341807098</v>
      </c>
      <c r="AH16">
        <f t="shared" si="5"/>
        <v>-7082.3078609945169</v>
      </c>
      <c r="AI16">
        <f t="shared" si="6"/>
        <v>-676.60435791747932</v>
      </c>
      <c r="AJ16">
        <f t="shared" si="7"/>
        <v>391.51072875689897</v>
      </c>
      <c r="AK16">
        <f t="shared" si="24"/>
        <v>638.22085340850231</v>
      </c>
      <c r="AL16">
        <f t="shared" si="8"/>
        <v>353.12722424792196</v>
      </c>
      <c r="AN16">
        <f t="shared" si="9"/>
        <v>2968.9816265583399</v>
      </c>
      <c r="AO16">
        <f t="shared" si="9"/>
        <v>-148.44908132791699</v>
      </c>
      <c r="AP16">
        <f t="shared" si="9"/>
        <v>-18.33750685750152</v>
      </c>
      <c r="AQ16">
        <f t="shared" si="9"/>
        <v>-3098.1777315754885</v>
      </c>
      <c r="AR16">
        <f t="shared" si="9"/>
        <v>-295.98269320256662</v>
      </c>
      <c r="AS16">
        <f t="shared" si="9"/>
        <v>171.26759317932093</v>
      </c>
      <c r="AT16">
        <f t="shared" si="9"/>
        <v>279.19170906807557</v>
      </c>
      <c r="AU16">
        <f t="shared" si="9"/>
        <v>154.47660904482993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8095.3797308159892</v>
      </c>
      <c r="P17">
        <f t="shared" si="22"/>
        <v>404.76898654079946</v>
      </c>
      <c r="Q17" s="4">
        <f t="shared" si="23"/>
        <v>50</v>
      </c>
      <c r="R17">
        <f t="shared" si="0"/>
        <v>2000000</v>
      </c>
      <c r="S17">
        <f t="shared" si="1"/>
        <v>5280.437179746883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4828.5242593434941</v>
      </c>
      <c r="AC17">
        <f t="shared" si="2"/>
        <v>4363.5300763616488</v>
      </c>
      <c r="AE17">
        <f t="shared" si="3"/>
        <v>6689.6796103305423</v>
      </c>
      <c r="AF17">
        <f t="shared" si="4"/>
        <v>-334.48398051652714</v>
      </c>
      <c r="AG17">
        <f t="shared" si="4"/>
        <v>-41.317886453587292</v>
      </c>
      <c r="AH17">
        <f t="shared" si="5"/>
        <v>-7268.718592069351</v>
      </c>
      <c r="AI17">
        <f t="shared" si="6"/>
        <v>-954.84084870892366</v>
      </c>
      <c r="AJ17">
        <f t="shared" si="7"/>
        <v>464.99418298184537</v>
      </c>
      <c r="AK17">
        <f t="shared" si="24"/>
        <v>690.03551716101845</v>
      </c>
      <c r="AL17">
        <f t="shared" si="8"/>
        <v>200.18885143394016</v>
      </c>
      <c r="AN17">
        <f t="shared" si="9"/>
        <v>2756.3542195927535</v>
      </c>
      <c r="AO17">
        <f t="shared" si="9"/>
        <v>-137.81771097963767</v>
      </c>
      <c r="AP17">
        <f t="shared" si="9"/>
        <v>-17.024242909201501</v>
      </c>
      <c r="AQ17">
        <f t="shared" si="9"/>
        <v>-2994.936129877332</v>
      </c>
      <c r="AR17">
        <f t="shared" si="9"/>
        <v>-393.42386417341805</v>
      </c>
      <c r="AS17">
        <f t="shared" si="9"/>
        <v>191.59193758230899</v>
      </c>
      <c r="AT17">
        <f t="shared" si="9"/>
        <v>284.31590452530844</v>
      </c>
      <c r="AU17">
        <f t="shared" si="9"/>
        <v>82.483977934199345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8095.3797308159892</v>
      </c>
      <c r="P18">
        <f t="shared" si="22"/>
        <v>404.76898654079946</v>
      </c>
      <c r="Q18" s="4">
        <f t="shared" si="23"/>
        <v>50</v>
      </c>
      <c r="R18">
        <f t="shared" si="0"/>
        <v>2000000</v>
      </c>
      <c r="S18">
        <f t="shared" si="1"/>
        <v>4708.8213862327566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4363.5300763616488</v>
      </c>
      <c r="AC18">
        <f t="shared" si="2"/>
        <v>3834.663362834619</v>
      </c>
      <c r="AE18">
        <f t="shared" si="3"/>
        <v>6592.5320830293222</v>
      </c>
      <c r="AF18">
        <f t="shared" si="4"/>
        <v>-329.6266041514661</v>
      </c>
      <c r="AG18">
        <f t="shared" si="4"/>
        <v>-40.717868106508298</v>
      </c>
      <c r="AH18">
        <f t="shared" si="5"/>
        <v>-7473.5793017248689</v>
      </c>
      <c r="AI18">
        <f t="shared" si="6"/>
        <v>-1251.391690953521</v>
      </c>
      <c r="AJ18">
        <f t="shared" si="7"/>
        <v>528.86671352702979</v>
      </c>
      <c r="AK18">
        <f t="shared" si="24"/>
        <v>744.91313242228921</v>
      </c>
      <c r="AL18">
        <f t="shared" si="8"/>
        <v>22.388154995798004</v>
      </c>
      <c r="AN18">
        <f t="shared" si="9"/>
        <v>2538.3856122005677</v>
      </c>
      <c r="AO18">
        <f t="shared" si="9"/>
        <v>-126.91928061002838</v>
      </c>
      <c r="AP18">
        <f t="shared" si="9"/>
        <v>-15.677989770744862</v>
      </c>
      <c r="AQ18">
        <f t="shared" si="9"/>
        <v>-2877.6236402358354</v>
      </c>
      <c r="AR18">
        <f t="shared" si="9"/>
        <v>-481.83529841604087</v>
      </c>
      <c r="AS18">
        <f t="shared" si="9"/>
        <v>203.63460343934148</v>
      </c>
      <c r="AT18">
        <f t="shared" si="9"/>
        <v>286.8210201885164</v>
      </c>
      <c r="AU18">
        <f t="shared" si="9"/>
        <v>8.6203252118169704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8095.3797308159892</v>
      </c>
      <c r="P19">
        <f t="shared" si="22"/>
        <v>404.76898654079946</v>
      </c>
      <c r="Q19" s="4">
        <f t="shared" si="23"/>
        <v>50</v>
      </c>
      <c r="R19">
        <f t="shared" si="0"/>
        <v>2000000</v>
      </c>
      <c r="S19">
        <f t="shared" si="1"/>
        <v>4018.5960662227139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3834.663362834619</v>
      </c>
      <c r="AC19">
        <f t="shared" si="2"/>
        <v>3224.3126536193186</v>
      </c>
      <c r="AE19">
        <f t="shared" si="3"/>
        <v>6495.3120124008883</v>
      </c>
      <c r="AF19">
        <f t="shared" si="4"/>
        <v>-324.76560062004438</v>
      </c>
      <c r="AG19">
        <f t="shared" si="4"/>
        <v>-40.117401705541617</v>
      </c>
      <c r="AH19">
        <f t="shared" si="5"/>
        <v>-7731.5087960637966</v>
      </c>
      <c r="AI19">
        <f t="shared" si="6"/>
        <v>-1601.0797859884942</v>
      </c>
      <c r="AJ19">
        <f t="shared" si="7"/>
        <v>610.35070921530041</v>
      </c>
      <c r="AK19">
        <f t="shared" si="24"/>
        <v>734.38239745677492</v>
      </c>
      <c r="AL19">
        <f t="shared" si="8"/>
        <v>-256.34667931641889</v>
      </c>
      <c r="AN19">
        <f t="shared" si="9"/>
        <v>2329.93482353032</v>
      </c>
      <c r="AO19">
        <f t="shared" si="9"/>
        <v>-116.496741176516</v>
      </c>
      <c r="AP19">
        <f t="shared" si="9"/>
        <v>-14.390522131167959</v>
      </c>
      <c r="AQ19">
        <f t="shared" si="9"/>
        <v>-2773.3712480613331</v>
      </c>
      <c r="AR19">
        <f t="shared" si="9"/>
        <v>-574.32368783869674</v>
      </c>
      <c r="AS19">
        <f t="shared" si="9"/>
        <v>218.93903930282613</v>
      </c>
      <c r="AT19">
        <f t="shared" si="9"/>
        <v>263.43047391032985</v>
      </c>
      <c r="AU19">
        <f t="shared" si="9"/>
        <v>-91.954174625540787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8095.3797308159892</v>
      </c>
      <c r="P20">
        <f t="shared" si="22"/>
        <v>404.76898654079946</v>
      </c>
      <c r="Q20" s="4">
        <f t="shared" si="23"/>
        <v>50</v>
      </c>
      <c r="R20">
        <f t="shared" si="0"/>
        <v>2000000</v>
      </c>
      <c r="S20">
        <f t="shared" si="1"/>
        <v>3146.7282537715223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3224.3126536193186</v>
      </c>
      <c r="AC20">
        <f t="shared" si="2"/>
        <v>2486.9324818961422</v>
      </c>
      <c r="AE20">
        <f t="shared" si="3"/>
        <v>6397.9667712710361</v>
      </c>
      <c r="AF20">
        <f t="shared" si="4"/>
        <v>-319.89833856355182</v>
      </c>
      <c r="AG20">
        <f t="shared" si="4"/>
        <v>-39.516162206180667</v>
      </c>
      <c r="AH20">
        <f t="shared" si="5"/>
        <v>-8002.6192922214423</v>
      </c>
      <c r="AI20">
        <f t="shared" si="6"/>
        <v>-1964.0670217201387</v>
      </c>
      <c r="AJ20">
        <f t="shared" si="7"/>
        <v>737.38017172317632</v>
      </c>
      <c r="AK20">
        <f t="shared" si="24"/>
        <v>505.11929298754552</v>
      </c>
      <c r="AL20">
        <f t="shared" si="8"/>
        <v>-721.56755700941676</v>
      </c>
      <c r="AN20">
        <f t="shared" si="9"/>
        <v>2176.8150339847016</v>
      </c>
      <c r="AO20">
        <f t="shared" si="9"/>
        <v>-108.8407516992351</v>
      </c>
      <c r="AP20">
        <f t="shared" si="9"/>
        <v>-13.444798801089011</v>
      </c>
      <c r="AQ20">
        <f t="shared" si="9"/>
        <v>-2722.7746891068809</v>
      </c>
      <c r="AR20">
        <f t="shared" si="9"/>
        <v>-668.24520562250314</v>
      </c>
      <c r="AS20">
        <f t="shared" si="9"/>
        <v>250.88286653454284</v>
      </c>
      <c r="AT20">
        <f t="shared" si="9"/>
        <v>171.85948446440162</v>
      </c>
      <c r="AU20">
        <f t="shared" si="9"/>
        <v>-245.50285462355859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8095.3797308159892</v>
      </c>
      <c r="P21">
        <f t="shared" si="22"/>
        <v>404.76898654079946</v>
      </c>
      <c r="Q21" s="4">
        <f t="shared" si="23"/>
        <v>50</v>
      </c>
      <c r="R21">
        <f t="shared" si="0"/>
        <v>2000000</v>
      </c>
      <c r="S21">
        <f t="shared" si="1"/>
        <v>2144.4483377782308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2486.9324818961422</v>
      </c>
      <c r="AC21">
        <f t="shared" si="2"/>
        <v>1669.003925003243</v>
      </c>
      <c r="AE21">
        <f t="shared" si="3"/>
        <v>6300.557727178435</v>
      </c>
      <c r="AF21">
        <f t="shared" si="4"/>
        <v>-315.02788635892176</v>
      </c>
      <c r="AG21">
        <f t="shared" si="4"/>
        <v>-38.914528636591569</v>
      </c>
      <c r="AH21">
        <f t="shared" si="5"/>
        <v>-8258.8779010917588</v>
      </c>
      <c r="AI21">
        <f t="shared" si="6"/>
        <v>-2312.2625889088376</v>
      </c>
      <c r="AJ21">
        <f t="shared" si="7"/>
        <v>817.92855689289922</v>
      </c>
      <c r="AK21">
        <f t="shared" si="24"/>
        <v>434.63731715531327</v>
      </c>
      <c r="AL21">
        <f t="shared" si="8"/>
        <v>-1059.6967148606252</v>
      </c>
      <c r="AN21">
        <f t="shared" si="9"/>
        <v>2039.0687958644396</v>
      </c>
      <c r="AO21">
        <f t="shared" si="9"/>
        <v>-101.95343979322197</v>
      </c>
      <c r="AP21">
        <f t="shared" si="9"/>
        <v>-12.59402809791918</v>
      </c>
      <c r="AQ21">
        <f t="shared" si="9"/>
        <v>-2672.8459520856118</v>
      </c>
      <c r="AR21">
        <f t="shared" si="9"/>
        <v>-748.32462411231359</v>
      </c>
      <c r="AS21">
        <f t="shared" si="9"/>
        <v>264.70872418363439</v>
      </c>
      <c r="AT21">
        <f t="shared" si="9"/>
        <v>140.66300624572247</v>
      </c>
      <c r="AU21">
        <f t="shared" si="9"/>
        <v>-342.95289368295676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8095.3797308159892</v>
      </c>
      <c r="P22">
        <f t="shared" si="22"/>
        <v>404.76898654079946</v>
      </c>
      <c r="Q22" s="4">
        <f t="shared" si="23"/>
        <v>50</v>
      </c>
      <c r="R22">
        <f t="shared" si="0"/>
        <v>2000000</v>
      </c>
      <c r="S22">
        <f t="shared" si="1"/>
        <v>1073.7778683601753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1669.003925003243</v>
      </c>
      <c r="AC22">
        <f t="shared" si="2"/>
        <v>822.76769720874313</v>
      </c>
      <c r="AE22">
        <f t="shared" si="3"/>
        <v>6202.9746890998958</v>
      </c>
      <c r="AF22">
        <f t="shared" si="4"/>
        <v>-310.14873445499478</v>
      </c>
      <c r="AG22">
        <f t="shared" si="4"/>
        <v>-38.311820417068034</v>
      </c>
      <c r="AH22">
        <f t="shared" si="5"/>
        <v>-8542.5173263045799</v>
      </c>
      <c r="AI22">
        <f t="shared" si="6"/>
        <v>-2688.0031920767469</v>
      </c>
      <c r="AJ22">
        <f t="shared" si="7"/>
        <v>846.23622779449988</v>
      </c>
      <c r="AK22">
        <f t="shared" si="24"/>
        <v>529.32809157537008</v>
      </c>
      <c r="AL22">
        <f t="shared" si="8"/>
        <v>-1312.438872706877</v>
      </c>
      <c r="AN22">
        <f t="shared" si="9"/>
        <v>1876.1567274337301</v>
      </c>
      <c r="AO22">
        <f t="shared" si="9"/>
        <v>-93.807836371686506</v>
      </c>
      <c r="AP22">
        <f t="shared" si="9"/>
        <v>-11.587824103494025</v>
      </c>
      <c r="AQ22">
        <f t="shared" si="9"/>
        <v>-2583.7766804254375</v>
      </c>
      <c r="AR22">
        <f t="shared" si="9"/>
        <v>-813.01561346688788</v>
      </c>
      <c r="AS22">
        <f t="shared" si="9"/>
        <v>255.95329198500696</v>
      </c>
      <c r="AT22">
        <f t="shared" si="9"/>
        <v>160.10100150398901</v>
      </c>
      <c r="AU22">
        <f t="shared" si="9"/>
        <v>-396.96131997789189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8095.3797308159892</v>
      </c>
      <c r="P23">
        <f t="shared" si="22"/>
        <v>404.76898654079946</v>
      </c>
      <c r="Q23" s="4">
        <f t="shared" si="23"/>
        <v>50</v>
      </c>
      <c r="R23">
        <f t="shared" si="0"/>
        <v>2000000</v>
      </c>
      <c r="S23">
        <f t="shared" si="1"/>
        <v>1090.979339607771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822.76769720874313</v>
      </c>
      <c r="AC23">
        <f t="shared" si="2"/>
        <v>822.76769720874324</v>
      </c>
      <c r="AE23">
        <f t="shared" si="3"/>
        <v>6105.1723871768581</v>
      </c>
      <c r="AF23">
        <f t="shared" si="4"/>
        <v>-305.25861935884291</v>
      </c>
      <c r="AG23">
        <f t="shared" si="4"/>
        <v>-37.707757944552128</v>
      </c>
      <c r="AH23">
        <f t="shared" si="5"/>
        <v>-8837.7707338092569</v>
      </c>
      <c r="AI23">
        <f t="shared" si="6"/>
        <v>-3075.5647239357941</v>
      </c>
      <c r="AJ23">
        <f t="shared" si="7"/>
        <v>0</v>
      </c>
      <c r="AK23">
        <f t="shared" si="24"/>
        <v>688.09660421628018</v>
      </c>
      <c r="AL23">
        <f t="shared" si="8"/>
        <v>-2387.4681197195141</v>
      </c>
      <c r="AN23">
        <f t="shared" si="9"/>
        <v>1672.7741319977195</v>
      </c>
      <c r="AO23">
        <f t="shared" si="9"/>
        <v>-83.638706599885978</v>
      </c>
      <c r="AP23">
        <f t="shared" si="9"/>
        <v>-10.331659462681616</v>
      </c>
      <c r="AQ23">
        <f t="shared" si="9"/>
        <v>-2421.4867870223775</v>
      </c>
      <c r="AR23">
        <f t="shared" si="9"/>
        <v>-842.6830210872256</v>
      </c>
      <c r="AS23">
        <f t="shared" si="9"/>
        <v>0</v>
      </c>
      <c r="AT23">
        <f t="shared" si="9"/>
        <v>188.53361164150903</v>
      </c>
      <c r="AU23">
        <f t="shared" si="9"/>
        <v>-654.14940944571663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8">
        <f t="shared" ref="AN25:AU25" si="25">SUM(AN3:AN23)</f>
        <v>76910.727265993191</v>
      </c>
      <c r="AO25" s="8">
        <f t="shared" si="25"/>
        <v>-9917.0711614116517</v>
      </c>
      <c r="AP25" s="8">
        <f t="shared" si="25"/>
        <v>-825.02853370314222</v>
      </c>
      <c r="AQ25" s="8">
        <f t="shared" si="25"/>
        <v>-70499.762985564084</v>
      </c>
      <c r="AR25" s="8">
        <f t="shared" si="25"/>
        <v>-4331.1354146856893</v>
      </c>
      <c r="AS25" s="8">
        <f t="shared" si="25"/>
        <v>-2711.149763990582</v>
      </c>
      <c r="AT25" s="8">
        <f t="shared" si="25"/>
        <v>7042.2851786762712</v>
      </c>
      <c r="AU25" s="9">
        <f t="shared" si="25"/>
        <v>0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9FA6-F859-4100-B36B-3606FE68E5EC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12373.639760931441</v>
      </c>
      <c r="K3">
        <v>1</v>
      </c>
      <c r="L3" s="2">
        <v>0</v>
      </c>
      <c r="O3">
        <f>$C$3</f>
        <v>12373.639760931441</v>
      </c>
      <c r="P3">
        <f>O3*B5</f>
        <v>9898.9118087451534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12373.639760931441</v>
      </c>
      <c r="AF3">
        <f t="shared" ref="AF3:AG23" si="4">-$Z3*P3</f>
        <v>-9898.9118087451534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2074.7279521862874</v>
      </c>
      <c r="AJ3">
        <f t="shared" ref="AJ3:AJ23" si="7">AB3-AC3</f>
        <v>0</v>
      </c>
      <c r="AL3">
        <f t="shared" ref="AL3:AL23" si="8">SUM(AI3:AK3)</f>
        <v>2074.7279521862874</v>
      </c>
      <c r="AN3">
        <f t="shared" ref="AN3:AU23" si="9">AE3*$K3</f>
        <v>12373.639760931441</v>
      </c>
      <c r="AO3">
        <f t="shared" si="9"/>
        <v>-9898.9118087451534</v>
      </c>
      <c r="AP3">
        <f t="shared" si="9"/>
        <v>-400</v>
      </c>
      <c r="AQ3">
        <f t="shared" si="9"/>
        <v>0</v>
      </c>
      <c r="AR3">
        <f t="shared" si="9"/>
        <v>2074.7279521862874</v>
      </c>
      <c r="AS3">
        <f t="shared" si="9"/>
        <v>0</v>
      </c>
      <c r="AT3">
        <f t="shared" si="9"/>
        <v>0</v>
      </c>
      <c r="AU3">
        <f t="shared" si="9"/>
        <v>2074.7279521862874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-3301.7776093862776</v>
      </c>
      <c r="AK4">
        <f>H4*SUM(AB4, AE4:AF4)</f>
        <v>0</v>
      </c>
      <c r="AL4">
        <f t="shared" si="8"/>
        <v>-11005.777609386278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-3097.6429396625172</v>
      </c>
      <c r="AT4">
        <f t="shared" si="9"/>
        <v>0</v>
      </c>
      <c r="AU4">
        <f t="shared" si="9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12373.639760931441</v>
      </c>
      <c r="P5">
        <f t="shared" ref="P5:P23" si="22">O5*$C$5</f>
        <v>618.68198804657209</v>
      </c>
      <c r="Q5" s="4">
        <f t="shared" ref="Q5:Q23" si="23">$C$8</f>
        <v>50</v>
      </c>
      <c r="R5">
        <f t="shared" si="0"/>
        <v>2000000</v>
      </c>
      <c r="S5">
        <f t="shared" si="1"/>
        <v>6399.1208795429266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3301.7776093862776</v>
      </c>
      <c r="AC5">
        <f t="shared" si="2"/>
        <v>6222.1019811185397</v>
      </c>
      <c r="AE5">
        <f t="shared" si="3"/>
        <v>12031.347730321022</v>
      </c>
      <c r="AF5">
        <f t="shared" si="4"/>
        <v>-601.5673865160511</v>
      </c>
      <c r="AG5">
        <f t="shared" si="4"/>
        <v>-48.616849862999999</v>
      </c>
      <c r="AH5">
        <f t="shared" si="5"/>
        <v>-7899.0454799999998</v>
      </c>
      <c r="AI5">
        <f t="shared" si="6"/>
        <v>3482.1180139419712</v>
      </c>
      <c r="AJ5">
        <f t="shared" si="7"/>
        <v>-2920.3243717322621</v>
      </c>
      <c r="AK5">
        <f>H5*SUM(AB5, AE5:AF5)</f>
        <v>1272.8066071557239</v>
      </c>
      <c r="AL5">
        <f t="shared" si="8"/>
        <v>1834.600249365433</v>
      </c>
      <c r="AN5">
        <f t="shared" si="9"/>
        <v>10389.820865978605</v>
      </c>
      <c r="AO5">
        <f t="shared" si="9"/>
        <v>-519.49104329893021</v>
      </c>
      <c r="AP5">
        <f t="shared" si="9"/>
        <v>-41.983688982054609</v>
      </c>
      <c r="AQ5">
        <f t="shared" si="9"/>
        <v>-6821.3195552970847</v>
      </c>
      <c r="AR5">
        <f t="shared" si="9"/>
        <v>3007.0265784005355</v>
      </c>
      <c r="AS5">
        <f t="shared" si="9"/>
        <v>-2521.8826496373017</v>
      </c>
      <c r="AT5">
        <f t="shared" si="9"/>
        <v>1099.148070673303</v>
      </c>
      <c r="AU5">
        <f t="shared" si="9"/>
        <v>1584.2919994365366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12373.639760931441</v>
      </c>
      <c r="P6">
        <f t="shared" si="22"/>
        <v>618.68198804657209</v>
      </c>
      <c r="Q6" s="4">
        <f t="shared" si="23"/>
        <v>50</v>
      </c>
      <c r="R6">
        <f t="shared" si="0"/>
        <v>2000000</v>
      </c>
      <c r="S6">
        <f t="shared" si="1"/>
        <v>9135.3063383688459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6222.1019811185397</v>
      </c>
      <c r="AC6">
        <f t="shared" si="2"/>
        <v>8756.783239623619</v>
      </c>
      <c r="AE6">
        <f t="shared" si="3"/>
        <v>11860.935721068754</v>
      </c>
      <c r="AF6">
        <f t="shared" si="4"/>
        <v>-593.04678605343781</v>
      </c>
      <c r="AG6">
        <f t="shared" si="4"/>
        <v>-47.928240801540468</v>
      </c>
      <c r="AH6">
        <f t="shared" si="5"/>
        <v>-8097.6225131812807</v>
      </c>
      <c r="AI6">
        <f t="shared" si="6"/>
        <v>3122.3381810324954</v>
      </c>
      <c r="AJ6">
        <f t="shared" si="7"/>
        <v>-2534.6812585050793</v>
      </c>
      <c r="AK6">
        <f>H6*SUM(AB6, AE6:AF6)</f>
        <v>1902.9110116753636</v>
      </c>
      <c r="AL6">
        <f t="shared" si="8"/>
        <v>2490.5679342027797</v>
      </c>
      <c r="AN6">
        <f t="shared" si="9"/>
        <v>9237.6077229733783</v>
      </c>
      <c r="AO6">
        <f t="shared" si="9"/>
        <v>-461.88038614866906</v>
      </c>
      <c r="AP6">
        <f t="shared" si="9"/>
        <v>-37.327770572973293</v>
      </c>
      <c r="AQ6">
        <f t="shared" si="9"/>
        <v>-6306.6407258757363</v>
      </c>
      <c r="AR6">
        <f t="shared" si="9"/>
        <v>2431.7588403760001</v>
      </c>
      <c r="AS6">
        <f t="shared" si="9"/>
        <v>-1974.0762212589245</v>
      </c>
      <c r="AT6">
        <f t="shared" si="9"/>
        <v>1482.0369885622727</v>
      </c>
      <c r="AU6">
        <f t="shared" si="9"/>
        <v>1939.7196076793484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12373.639760931441</v>
      </c>
      <c r="P7">
        <f t="shared" si="22"/>
        <v>618.68198804657209</v>
      </c>
      <c r="Q7" s="4">
        <f t="shared" si="23"/>
        <v>50</v>
      </c>
      <c r="R7">
        <f t="shared" si="0"/>
        <v>2000000</v>
      </c>
      <c r="S7">
        <f t="shared" si="1"/>
        <v>11386.714333351305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8756.783239623619</v>
      </c>
      <c r="AC7">
        <f t="shared" si="2"/>
        <v>10758.438585172655</v>
      </c>
      <c r="AE7">
        <f t="shared" si="3"/>
        <v>11690.909207507233</v>
      </c>
      <c r="AF7">
        <f t="shared" si="4"/>
        <v>-584.5454603753617</v>
      </c>
      <c r="AG7">
        <f t="shared" si="4"/>
        <v>-47.241189469650386</v>
      </c>
      <c r="AH7">
        <f t="shared" si="5"/>
        <v>-8310.7569549871187</v>
      </c>
      <c r="AI7">
        <f t="shared" si="6"/>
        <v>2748.3656026751014</v>
      </c>
      <c r="AJ7">
        <f t="shared" si="7"/>
        <v>-2001.6553455490357</v>
      </c>
      <c r="AK7">
        <f>H7*SUM(AB7, AE7:AF7)</f>
        <v>2079.6714895133</v>
      </c>
      <c r="AL7">
        <f t="shared" si="8"/>
        <v>2826.3817466393657</v>
      </c>
      <c r="AN7">
        <f t="shared" si="9"/>
        <v>8242.2255963289172</v>
      </c>
      <c r="AO7">
        <f t="shared" si="9"/>
        <v>-412.11127981644592</v>
      </c>
      <c r="AP7">
        <f t="shared" si="9"/>
        <v>-33.305582494622726</v>
      </c>
      <c r="AQ7">
        <f t="shared" si="9"/>
        <v>-5859.1793404123937</v>
      </c>
      <c r="AR7">
        <f t="shared" si="9"/>
        <v>1937.6293936054553</v>
      </c>
      <c r="AS7">
        <f t="shared" si="9"/>
        <v>-1411.1900649710576</v>
      </c>
      <c r="AT7">
        <f t="shared" si="9"/>
        <v>1466.1923447164365</v>
      </c>
      <c r="AU7">
        <f t="shared" si="9"/>
        <v>1992.6316733508343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12373.639760931441</v>
      </c>
      <c r="P8">
        <f t="shared" si="22"/>
        <v>618.68198804657209</v>
      </c>
      <c r="Q8" s="4">
        <f t="shared" si="23"/>
        <v>50</v>
      </c>
      <c r="R8">
        <f t="shared" si="0"/>
        <v>2000000</v>
      </c>
      <c r="S8">
        <f t="shared" si="1"/>
        <v>13054.588337592424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10758.438585172655</v>
      </c>
      <c r="AC8">
        <f t="shared" si="2"/>
        <v>12155.167126285851</v>
      </c>
      <c r="AE8">
        <f t="shared" si="3"/>
        <v>11521.133823995813</v>
      </c>
      <c r="AF8">
        <f t="shared" si="4"/>
        <v>-576.05669119979075</v>
      </c>
      <c r="AG8">
        <f t="shared" si="4"/>
        <v>-46.555152916172119</v>
      </c>
      <c r="AH8">
        <f t="shared" si="5"/>
        <v>-8544.9863512703614</v>
      </c>
      <c r="AI8">
        <f t="shared" si="6"/>
        <v>2353.5356286094884</v>
      </c>
      <c r="AJ8">
        <f t="shared" si="7"/>
        <v>-1396.7285411131961</v>
      </c>
      <c r="AK8">
        <f t="shared" ref="AK8:AK23" si="24">H8*SUM(AB8:AB8, AE8:AF8)</f>
        <v>1573.5048895527291</v>
      </c>
      <c r="AL8">
        <f t="shared" si="8"/>
        <v>2530.3119770490212</v>
      </c>
      <c r="AN8">
        <f t="shared" si="9"/>
        <v>7573.4564067310284</v>
      </c>
      <c r="AO8">
        <f t="shared" si="9"/>
        <v>-378.67282033655152</v>
      </c>
      <c r="AP8">
        <f t="shared" si="9"/>
        <v>-30.603187716210542</v>
      </c>
      <c r="AQ8">
        <f t="shared" si="9"/>
        <v>-5617.0757684171167</v>
      </c>
      <c r="AR8">
        <f t="shared" si="9"/>
        <v>1547.1046302611499</v>
      </c>
      <c r="AS8">
        <f t="shared" si="9"/>
        <v>-918.1442451546045</v>
      </c>
      <c r="AT8">
        <f t="shared" si="9"/>
        <v>1034.3487775470219</v>
      </c>
      <c r="AU8">
        <f t="shared" si="9"/>
        <v>1663.309162653567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12373.639760931441</v>
      </c>
      <c r="P9">
        <f t="shared" si="22"/>
        <v>618.68198804657209</v>
      </c>
      <c r="Q9" s="4">
        <f t="shared" si="23"/>
        <v>50</v>
      </c>
      <c r="R9">
        <f t="shared" si="0"/>
        <v>2000000</v>
      </c>
      <c r="S9">
        <f t="shared" si="1"/>
        <v>14255.093393492296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12155.167126285851</v>
      </c>
      <c r="AC9">
        <f t="shared" si="2"/>
        <v>13077.22469868348</v>
      </c>
      <c r="AE9">
        <f t="shared" si="3"/>
        <v>11351.231663493347</v>
      </c>
      <c r="AF9">
        <f t="shared" si="4"/>
        <v>-567.56158317466736</v>
      </c>
      <c r="AG9">
        <f t="shared" si="4"/>
        <v>-45.868604076117329</v>
      </c>
      <c r="AH9">
        <f t="shared" si="5"/>
        <v>-8839.8924357227643</v>
      </c>
      <c r="AI9">
        <f t="shared" si="6"/>
        <v>1897.9090405197985</v>
      </c>
      <c r="AJ9">
        <f t="shared" si="7"/>
        <v>-922.05757239762897</v>
      </c>
      <c r="AK9">
        <f t="shared" si="24"/>
        <v>1197.4073021847564</v>
      </c>
      <c r="AL9">
        <f t="shared" si="8"/>
        <v>2173.2587703069257</v>
      </c>
      <c r="AN9">
        <f t="shared" si="9"/>
        <v>7091.5896646084084</v>
      </c>
      <c r="AO9">
        <f t="shared" si="9"/>
        <v>-354.57948323042041</v>
      </c>
      <c r="AP9">
        <f t="shared" si="9"/>
        <v>-28.65603735692795</v>
      </c>
      <c r="AQ9">
        <f t="shared" si="9"/>
        <v>-5522.650906247919</v>
      </c>
      <c r="AR9">
        <f t="shared" si="9"/>
        <v>1185.7032377731414</v>
      </c>
      <c r="AS9">
        <f t="shared" si="9"/>
        <v>-576.04796945678834</v>
      </c>
      <c r="AT9">
        <f t="shared" si="9"/>
        <v>748.07047378035679</v>
      </c>
      <c r="AU9">
        <f t="shared" si="9"/>
        <v>1357.7257420967096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12373.639760931441</v>
      </c>
      <c r="P10">
        <f t="shared" si="22"/>
        <v>618.68198804657209</v>
      </c>
      <c r="Q10" s="4">
        <f t="shared" si="23"/>
        <v>50</v>
      </c>
      <c r="R10">
        <f t="shared" si="0"/>
        <v>2000000</v>
      </c>
      <c r="S10">
        <f t="shared" si="1"/>
        <v>15139.839833948447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13077.22469868348</v>
      </c>
      <c r="AC10">
        <f t="shared" si="2"/>
        <v>13680.713941911432</v>
      </c>
      <c r="AE10">
        <f t="shared" si="3"/>
        <v>11181.110754552572</v>
      </c>
      <c r="AF10">
        <f t="shared" si="4"/>
        <v>-559.05553772762869</v>
      </c>
      <c r="AG10">
        <f t="shared" si="4"/>
        <v>-45.18117130682856</v>
      </c>
      <c r="AH10">
        <f t="shared" si="5"/>
        <v>-9149.8691411038853</v>
      </c>
      <c r="AI10">
        <f t="shared" si="6"/>
        <v>1427.0049044142288</v>
      </c>
      <c r="AJ10">
        <f t="shared" si="7"/>
        <v>-603.4892432279521</v>
      </c>
      <c r="AK10">
        <f t="shared" si="24"/>
        <v>1244.2121955641924</v>
      </c>
      <c r="AL10">
        <f t="shared" si="8"/>
        <v>2067.7278567504691</v>
      </c>
      <c r="AN10">
        <f t="shared" si="9"/>
        <v>6636.8722188170277</v>
      </c>
      <c r="AO10">
        <f t="shared" si="9"/>
        <v>-331.84361094085142</v>
      </c>
      <c r="AP10">
        <f t="shared" si="9"/>
        <v>-26.818593182954558</v>
      </c>
      <c r="AQ10">
        <f t="shared" si="9"/>
        <v>-5431.1699116009386</v>
      </c>
      <c r="AR10">
        <f t="shared" si="9"/>
        <v>847.04010309228283</v>
      </c>
      <c r="AS10">
        <f t="shared" si="9"/>
        <v>-358.21852413935636</v>
      </c>
      <c r="AT10">
        <f t="shared" si="9"/>
        <v>738.53819502602448</v>
      </c>
      <c r="AU10">
        <f t="shared" si="9"/>
        <v>1227.3597739789509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7">
        <f>AU25</f>
        <v>-7.9580786405131221E-12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12373.639760931441</v>
      </c>
      <c r="P11">
        <f t="shared" si="22"/>
        <v>618.68198804657209</v>
      </c>
      <c r="Q11" s="4">
        <f t="shared" si="23"/>
        <v>50</v>
      </c>
      <c r="R11">
        <f t="shared" si="0"/>
        <v>2000000</v>
      </c>
      <c r="S11">
        <f t="shared" si="1"/>
        <v>15730.310508636549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13680.713941911432</v>
      </c>
      <c r="AC11">
        <f t="shared" si="2"/>
        <v>13997.864707524073</v>
      </c>
      <c r="AE11">
        <f t="shared" si="3"/>
        <v>11010.878343314511</v>
      </c>
      <c r="AF11">
        <f t="shared" si="4"/>
        <v>-550.54391716572559</v>
      </c>
      <c r="AG11">
        <f t="shared" si="4"/>
        <v>-44.493287973682101</v>
      </c>
      <c r="AH11">
        <f t="shared" si="5"/>
        <v>-9442.8648031271678</v>
      </c>
      <c r="AI11">
        <f t="shared" si="6"/>
        <v>972.97633504793521</v>
      </c>
      <c r="AJ11">
        <f t="shared" si="7"/>
        <v>-317.15076561264141</v>
      </c>
      <c r="AK11">
        <f t="shared" si="24"/>
        <v>1243.2639909551012</v>
      </c>
      <c r="AL11">
        <f t="shared" si="8"/>
        <v>1899.089560390395</v>
      </c>
      <c r="AN11">
        <f t="shared" si="9"/>
        <v>6215.716442496946</v>
      </c>
      <c r="AO11">
        <f t="shared" si="9"/>
        <v>-310.78582212484736</v>
      </c>
      <c r="AP11">
        <f t="shared" si="9"/>
        <v>-25.116766620774204</v>
      </c>
      <c r="AQ11">
        <f t="shared" si="9"/>
        <v>-5330.5620306585843</v>
      </c>
      <c r="AR11">
        <f t="shared" si="9"/>
        <v>549.25182309274044</v>
      </c>
      <c r="AS11">
        <f t="shared" si="9"/>
        <v>-179.0337852353004</v>
      </c>
      <c r="AT11">
        <f t="shared" si="9"/>
        <v>701.83106106481341</v>
      </c>
      <c r="AU11">
        <f t="shared" si="9"/>
        <v>1072.0490989222535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12373.639760931441</v>
      </c>
      <c r="P12">
        <f t="shared" si="22"/>
        <v>618.68198804657209</v>
      </c>
      <c r="Q12" s="4">
        <f t="shared" si="23"/>
        <v>50</v>
      </c>
      <c r="R12">
        <f t="shared" si="0"/>
        <v>2000000</v>
      </c>
      <c r="S12">
        <f t="shared" si="1"/>
        <v>16032.257883624838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13997.864707524073</v>
      </c>
      <c r="AC12">
        <f t="shared" si="2"/>
        <v>14045.596897642972</v>
      </c>
      <c r="AE12">
        <f t="shared" si="3"/>
        <v>10840.341859533255</v>
      </c>
      <c r="AF12">
        <f t="shared" si="4"/>
        <v>-542.01709297666287</v>
      </c>
      <c r="AG12">
        <f t="shared" si="4"/>
        <v>-43.804175929545714</v>
      </c>
      <c r="AH12">
        <f t="shared" si="5"/>
        <v>-9767.1665759826938</v>
      </c>
      <c r="AI12">
        <f t="shared" si="6"/>
        <v>487.35401464435199</v>
      </c>
      <c r="AJ12">
        <f t="shared" si="7"/>
        <v>-47.73219011889887</v>
      </c>
      <c r="AK12">
        <f t="shared" si="24"/>
        <v>1260.9722337047865</v>
      </c>
      <c r="AL12">
        <f t="shared" si="8"/>
        <v>1700.5940582302396</v>
      </c>
      <c r="AN12">
        <f t="shared" si="9"/>
        <v>5817.5182300936904</v>
      </c>
      <c r="AO12">
        <f t="shared" si="9"/>
        <v>-290.87591150468461</v>
      </c>
      <c r="AP12">
        <f t="shared" si="9"/>
        <v>-23.507708089506277</v>
      </c>
      <c r="AQ12">
        <f t="shared" si="9"/>
        <v>-5241.5938859134449</v>
      </c>
      <c r="AR12">
        <f t="shared" si="9"/>
        <v>261.54072458605452</v>
      </c>
      <c r="AS12">
        <f t="shared" si="9"/>
        <v>-25.615694576531382</v>
      </c>
      <c r="AT12">
        <f t="shared" si="9"/>
        <v>676.70642238725543</v>
      </c>
      <c r="AU12">
        <f t="shared" si="9"/>
        <v>912.63145239677863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12373.639760931441</v>
      </c>
      <c r="P13">
        <f t="shared" si="22"/>
        <v>618.68198804657209</v>
      </c>
      <c r="Q13" s="4">
        <f t="shared" si="23"/>
        <v>50</v>
      </c>
      <c r="R13">
        <f t="shared" si="0"/>
        <v>2000000</v>
      </c>
      <c r="S13">
        <f t="shared" si="1"/>
        <v>16050.522262238892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14045.596897642972</v>
      </c>
      <c r="AC13">
        <f t="shared" si="2"/>
        <v>13839.888802762827</v>
      </c>
      <c r="AE13">
        <f t="shared" si="3"/>
        <v>10669.422189433995</v>
      </c>
      <c r="AF13">
        <f t="shared" si="4"/>
        <v>-533.47110947169983</v>
      </c>
      <c r="AG13">
        <f t="shared" si="4"/>
        <v>-43.113515487664564</v>
      </c>
      <c r="AH13">
        <f t="shared" si="5"/>
        <v>-10104.747303427606</v>
      </c>
      <c r="AI13">
        <f t="shared" si="6"/>
        <v>-11.909738952976113</v>
      </c>
      <c r="AJ13">
        <f t="shared" si="7"/>
        <v>205.70809488014493</v>
      </c>
      <c r="AK13">
        <f t="shared" si="24"/>
        <v>1250.1860304421923</v>
      </c>
      <c r="AL13">
        <f t="shared" si="8"/>
        <v>1443.9843863693611</v>
      </c>
      <c r="AN13">
        <f t="shared" si="9"/>
        <v>5444.3219740988907</v>
      </c>
      <c r="AO13">
        <f t="shared" si="9"/>
        <v>-272.21609870494456</v>
      </c>
      <c r="AP13">
        <f t="shared" si="9"/>
        <v>-21.999678668878033</v>
      </c>
      <c r="AQ13">
        <f t="shared" si="9"/>
        <v>-5156.1834193090308</v>
      </c>
      <c r="AR13">
        <f t="shared" si="9"/>
        <v>-6.077222583963481</v>
      </c>
      <c r="AS13">
        <f t="shared" si="9"/>
        <v>104.96736199220592</v>
      </c>
      <c r="AT13">
        <f t="shared" si="9"/>
        <v>637.93663390584857</v>
      </c>
      <c r="AU13">
        <f t="shared" si="9"/>
        <v>736.82677331409104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12373.639760931441</v>
      </c>
      <c r="P14">
        <f t="shared" si="22"/>
        <v>618.68198804657209</v>
      </c>
      <c r="Q14" s="4">
        <f t="shared" si="23"/>
        <v>50</v>
      </c>
      <c r="R14">
        <f t="shared" si="0"/>
        <v>2000000</v>
      </c>
      <c r="S14">
        <f t="shared" si="1"/>
        <v>15777.460183780597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13839.888802762827</v>
      </c>
      <c r="AC14">
        <f t="shared" si="2"/>
        <v>13385.703366144673</v>
      </c>
      <c r="AE14">
        <f t="shared" si="3"/>
        <v>10497.879219472276</v>
      </c>
      <c r="AF14">
        <f t="shared" si="4"/>
        <v>-524.89396097361384</v>
      </c>
      <c r="AG14">
        <f t="shared" si="4"/>
        <v>-42.420336385653897</v>
      </c>
      <c r="AH14">
        <f t="shared" si="5"/>
        <v>-10481.75788536101</v>
      </c>
      <c r="AI14">
        <f t="shared" si="6"/>
        <v>-551.19296324800234</v>
      </c>
      <c r="AJ14">
        <f t="shared" si="7"/>
        <v>454.1854366181542</v>
      </c>
      <c r="AK14">
        <f t="shared" si="24"/>
        <v>1223.9817267488406</v>
      </c>
      <c r="AL14">
        <f t="shared" si="8"/>
        <v>1126.9742001189925</v>
      </c>
      <c r="AN14">
        <f t="shared" si="9"/>
        <v>5094.9098015972295</v>
      </c>
      <c r="AO14">
        <f t="shared" si="9"/>
        <v>-254.74549007986153</v>
      </c>
      <c r="AP14">
        <f t="shared" si="9"/>
        <v>-20.587757119307408</v>
      </c>
      <c r="AQ14">
        <f t="shared" si="9"/>
        <v>-5087.0856743176973</v>
      </c>
      <c r="AR14">
        <f t="shared" si="9"/>
        <v>-267.50911991963648</v>
      </c>
      <c r="AS14">
        <f t="shared" si="9"/>
        <v>220.42869653865924</v>
      </c>
      <c r="AT14">
        <f t="shared" si="9"/>
        <v>594.03202934754813</v>
      </c>
      <c r="AU14">
        <f t="shared" si="9"/>
        <v>546.95160596657092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12373.639760931441</v>
      </c>
      <c r="P15">
        <f t="shared" si="22"/>
        <v>618.68198804657209</v>
      </c>
      <c r="Q15" s="4">
        <f t="shared" si="23"/>
        <v>50</v>
      </c>
      <c r="R15">
        <f t="shared" si="0"/>
        <v>2000000</v>
      </c>
      <c r="S15">
        <f t="shared" si="1"/>
        <v>15198.60056095316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13385.703366144673</v>
      </c>
      <c r="AC15">
        <f t="shared" si="2"/>
        <v>12682.659404846705</v>
      </c>
      <c r="AE15">
        <f t="shared" si="3"/>
        <v>10325.33607662103</v>
      </c>
      <c r="AF15">
        <f t="shared" si="4"/>
        <v>-516.26680383105145</v>
      </c>
      <c r="AG15">
        <f t="shared" si="4"/>
        <v>-41.723115736819288</v>
      </c>
      <c r="AH15">
        <f t="shared" si="5"/>
        <v>-10920.691399122737</v>
      </c>
      <c r="AI15">
        <f t="shared" si="6"/>
        <v>-1153.3452420695776</v>
      </c>
      <c r="AJ15">
        <f t="shared" si="7"/>
        <v>703.04396129796805</v>
      </c>
      <c r="AK15">
        <f t="shared" si="24"/>
        <v>1203.8086999607083</v>
      </c>
      <c r="AL15">
        <f t="shared" si="8"/>
        <v>753.50741918909875</v>
      </c>
      <c r="AN15">
        <f t="shared" si="9"/>
        <v>4763.9222968896074</v>
      </c>
      <c r="AO15">
        <f t="shared" si="9"/>
        <v>-238.19611484448035</v>
      </c>
      <c r="AP15">
        <f t="shared" si="9"/>
        <v>-19.250286855494316</v>
      </c>
      <c r="AQ15">
        <f t="shared" si="9"/>
        <v>-5038.6084160038963</v>
      </c>
      <c r="AR15">
        <f t="shared" si="9"/>
        <v>-532.1325208142631</v>
      </c>
      <c r="AS15">
        <f t="shared" si="9"/>
        <v>324.3716987095907</v>
      </c>
      <c r="AT15">
        <f t="shared" si="9"/>
        <v>555.41544259441116</v>
      </c>
      <c r="AU15">
        <f t="shared" si="9"/>
        <v>347.6546204897387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12373.639760931441</v>
      </c>
      <c r="P16">
        <f t="shared" si="22"/>
        <v>618.68198804657209</v>
      </c>
      <c r="Q16" s="4">
        <f t="shared" si="23"/>
        <v>50</v>
      </c>
      <c r="R16">
        <f t="shared" si="0"/>
        <v>2000000</v>
      </c>
      <c r="S16">
        <f t="shared" si="1"/>
        <v>14330.892638209902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12682.659404846705</v>
      </c>
      <c r="AC16">
        <f t="shared" si="2"/>
        <v>11757.446361957998</v>
      </c>
      <c r="AE16">
        <f t="shared" si="3"/>
        <v>10151.663923812263</v>
      </c>
      <c r="AF16">
        <f t="shared" si="4"/>
        <v>-507.58319619061319</v>
      </c>
      <c r="AG16">
        <f t="shared" si="4"/>
        <v>-41.021332930125986</v>
      </c>
      <c r="AH16">
        <f t="shared" si="5"/>
        <v>-11382.065973004301</v>
      </c>
      <c r="AI16">
        <f t="shared" si="6"/>
        <v>-1779.0065783127775</v>
      </c>
      <c r="AJ16">
        <f t="shared" si="7"/>
        <v>925.2130428887067</v>
      </c>
      <c r="AK16">
        <f t="shared" si="24"/>
        <v>1221.2726852460191</v>
      </c>
      <c r="AL16">
        <f t="shared" si="8"/>
        <v>367.47914982194834</v>
      </c>
      <c r="AN16">
        <f t="shared" si="9"/>
        <v>4440.8771440750206</v>
      </c>
      <c r="AO16">
        <f t="shared" si="9"/>
        <v>-222.04385720375103</v>
      </c>
      <c r="AP16">
        <f t="shared" si="9"/>
        <v>-17.944910430060588</v>
      </c>
      <c r="AQ16">
        <f t="shared" si="9"/>
        <v>-4979.1203699429689</v>
      </c>
      <c r="AR16">
        <f t="shared" si="9"/>
        <v>-778.23199350176048</v>
      </c>
      <c r="AS16">
        <f t="shared" si="9"/>
        <v>404.73734024299671</v>
      </c>
      <c r="AT16">
        <f t="shared" si="9"/>
        <v>534.24955704753802</v>
      </c>
      <c r="AU16">
        <f t="shared" si="9"/>
        <v>160.75490378877421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12373.639760931441</v>
      </c>
      <c r="P17">
        <f t="shared" si="22"/>
        <v>618.68198804657209</v>
      </c>
      <c r="Q17" s="4">
        <f t="shared" si="23"/>
        <v>50</v>
      </c>
      <c r="R17">
        <f t="shared" si="0"/>
        <v>2000000</v>
      </c>
      <c r="S17">
        <f t="shared" si="1"/>
        <v>13209.102981823384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11757.446361957998</v>
      </c>
      <c r="AC17">
        <f t="shared" si="2"/>
        <v>10650.40949698069</v>
      </c>
      <c r="AE17">
        <f t="shared" si="3"/>
        <v>9976.7812093967477</v>
      </c>
      <c r="AF17">
        <f t="shared" si="4"/>
        <v>-498.83906046983748</v>
      </c>
      <c r="AG17">
        <f t="shared" si="4"/>
        <v>-40.314658427738706</v>
      </c>
      <c r="AH17">
        <f t="shared" si="5"/>
        <v>-11858.446923440821</v>
      </c>
      <c r="AI17">
        <f t="shared" si="6"/>
        <v>-2420.8194329416492</v>
      </c>
      <c r="AJ17">
        <f t="shared" si="7"/>
        <v>1107.0368649773081</v>
      </c>
      <c r="AK17">
        <f t="shared" si="24"/>
        <v>1310.223471121599</v>
      </c>
      <c r="AL17">
        <f t="shared" si="8"/>
        <v>-3.5590968427420648</v>
      </c>
      <c r="AN17">
        <f t="shared" si="9"/>
        <v>4110.7414086032204</v>
      </c>
      <c r="AO17">
        <f t="shared" si="9"/>
        <v>-205.53707043016107</v>
      </c>
      <c r="AP17">
        <f t="shared" si="9"/>
        <v>-16.61088203643396</v>
      </c>
      <c r="AQ17">
        <f t="shared" si="9"/>
        <v>-4886.0456881623013</v>
      </c>
      <c r="AR17">
        <f t="shared" si="9"/>
        <v>-997.45223202567558</v>
      </c>
      <c r="AS17">
        <f t="shared" si="9"/>
        <v>456.13331456305201</v>
      </c>
      <c r="AT17">
        <f t="shared" si="9"/>
        <v>539.8524598485277</v>
      </c>
      <c r="AU17">
        <f t="shared" si="9"/>
        <v>-1.4664576140959029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12373.639760931441</v>
      </c>
      <c r="P18">
        <f t="shared" si="22"/>
        <v>618.68198804657209</v>
      </c>
      <c r="Q18" s="4">
        <f t="shared" si="23"/>
        <v>50</v>
      </c>
      <c r="R18">
        <f t="shared" si="0"/>
        <v>2000000</v>
      </c>
      <c r="S18">
        <f t="shared" si="1"/>
        <v>11838.111055838614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10650.40949698069</v>
      </c>
      <c r="AC18">
        <f t="shared" si="2"/>
        <v>9376.1754138578362</v>
      </c>
      <c r="AE18">
        <f t="shared" si="3"/>
        <v>9800.3318569273579</v>
      </c>
      <c r="AF18">
        <f t="shared" si="4"/>
        <v>-490.01659284636793</v>
      </c>
      <c r="AG18">
        <f t="shared" si="4"/>
        <v>-39.60165337878572</v>
      </c>
      <c r="AH18">
        <f t="shared" si="5"/>
        <v>-12394.338587023987</v>
      </c>
      <c r="AI18">
        <f t="shared" si="6"/>
        <v>-3123.6249763217838</v>
      </c>
      <c r="AJ18">
        <f t="shared" si="7"/>
        <v>1274.2340831228539</v>
      </c>
      <c r="AK18">
        <f t="shared" si="24"/>
        <v>1399.2468057504236</v>
      </c>
      <c r="AL18">
        <f t="shared" si="8"/>
        <v>-450.1440874485063</v>
      </c>
      <c r="AN18">
        <f t="shared" si="9"/>
        <v>3773.5154060841646</v>
      </c>
      <c r="AO18">
        <f t="shared" si="9"/>
        <v>-188.67577030420824</v>
      </c>
      <c r="AP18">
        <f t="shared" si="9"/>
        <v>-15.24820294994635</v>
      </c>
      <c r="AQ18">
        <f t="shared" si="9"/>
        <v>-4772.3106002067625</v>
      </c>
      <c r="AR18">
        <f t="shared" si="9"/>
        <v>-1202.7191673767527</v>
      </c>
      <c r="AS18">
        <f t="shared" si="9"/>
        <v>490.63052290651223</v>
      </c>
      <c r="AT18">
        <f t="shared" si="9"/>
        <v>538.76536585657141</v>
      </c>
      <c r="AU18">
        <f t="shared" si="9"/>
        <v>-173.32327861366895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12373.639760931441</v>
      </c>
      <c r="P19">
        <f t="shared" si="22"/>
        <v>618.68198804657209</v>
      </c>
      <c r="Q19" s="4">
        <f t="shared" si="23"/>
        <v>50</v>
      </c>
      <c r="R19">
        <f t="shared" si="0"/>
        <v>2000000</v>
      </c>
      <c r="S19">
        <f t="shared" si="1"/>
        <v>10192.916182546611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9376.1754138578362</v>
      </c>
      <c r="AC19">
        <f t="shared" si="2"/>
        <v>7926.1715468013153</v>
      </c>
      <c r="AE19">
        <f t="shared" si="3"/>
        <v>9621.9364161357098</v>
      </c>
      <c r="AF19">
        <f t="shared" si="4"/>
        <v>-481.0968208067855</v>
      </c>
      <c r="AG19">
        <f t="shared" si="4"/>
        <v>-38.880784482331684</v>
      </c>
      <c r="AH19">
        <f t="shared" si="5"/>
        <v>-12994.09450664717</v>
      </c>
      <c r="AI19">
        <f t="shared" si="6"/>
        <v>-3892.1356958005781</v>
      </c>
      <c r="AJ19">
        <f t="shared" si="7"/>
        <v>1450.0038670565209</v>
      </c>
      <c r="AK19">
        <f t="shared" si="24"/>
        <v>1359.1489016743085</v>
      </c>
      <c r="AL19">
        <f t="shared" si="8"/>
        <v>-1082.9829270697487</v>
      </c>
      <c r="AN19">
        <f t="shared" si="9"/>
        <v>3451.4869621270868</v>
      </c>
      <c r="AO19">
        <f t="shared" si="9"/>
        <v>-172.57434810635434</v>
      </c>
      <c r="AP19">
        <f t="shared" si="9"/>
        <v>-13.946934890673074</v>
      </c>
      <c r="AQ19">
        <f t="shared" si="9"/>
        <v>-4661.1145443789792</v>
      </c>
      <c r="AR19">
        <f t="shared" si="9"/>
        <v>-1396.1488652489202</v>
      </c>
      <c r="AS19">
        <f t="shared" si="9"/>
        <v>520.13121119640255</v>
      </c>
      <c r="AT19">
        <f t="shared" si="9"/>
        <v>487.54060626002598</v>
      </c>
      <c r="AU19">
        <f t="shared" si="9"/>
        <v>-388.47704779249159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12373.639760931441</v>
      </c>
      <c r="P20">
        <f t="shared" si="22"/>
        <v>618.68198804657209</v>
      </c>
      <c r="Q20" s="4">
        <f t="shared" si="23"/>
        <v>50</v>
      </c>
      <c r="R20">
        <f t="shared" si="0"/>
        <v>2000000</v>
      </c>
      <c r="S20">
        <f t="shared" si="1"/>
        <v>8138.1609828631181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7926.1715468013153</v>
      </c>
      <c r="AC20">
        <f t="shared" si="2"/>
        <v>6209.4201076480394</v>
      </c>
      <c r="AE20">
        <f t="shared" si="3"/>
        <v>9441.0921211944387</v>
      </c>
      <c r="AF20">
        <f t="shared" si="4"/>
        <v>-472.05460605972195</v>
      </c>
      <c r="AG20">
        <f t="shared" si="4"/>
        <v>-38.15002013798626</v>
      </c>
      <c r="AH20">
        <f t="shared" si="5"/>
        <v>-13678.259980884286</v>
      </c>
      <c r="AI20">
        <f t="shared" si="6"/>
        <v>-4747.3724858875557</v>
      </c>
      <c r="AJ20">
        <f t="shared" si="7"/>
        <v>1716.7514391532759</v>
      </c>
      <c r="AK20">
        <f t="shared" si="24"/>
        <v>917.40985206312655</v>
      </c>
      <c r="AL20">
        <f t="shared" si="8"/>
        <v>-2113.2111946711534</v>
      </c>
      <c r="AN20">
        <f t="shared" si="9"/>
        <v>3212.1941237540623</v>
      </c>
      <c r="AO20">
        <f t="shared" si="9"/>
        <v>-160.60970618770313</v>
      </c>
      <c r="AP20">
        <f t="shared" si="9"/>
        <v>-12.97998885459819</v>
      </c>
      <c r="AQ20">
        <f t="shared" si="9"/>
        <v>-4653.8287911778307</v>
      </c>
      <c r="AR20">
        <f t="shared" si="9"/>
        <v>-1615.2243624660698</v>
      </c>
      <c r="AS20">
        <f t="shared" si="9"/>
        <v>584.09967978331849</v>
      </c>
      <c r="AT20">
        <f t="shared" si="9"/>
        <v>312.13534388206267</v>
      </c>
      <c r="AU20">
        <f t="shared" si="9"/>
        <v>-718.98933880068864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12373.639760931441</v>
      </c>
      <c r="P21">
        <f t="shared" si="22"/>
        <v>618.68198804657209</v>
      </c>
      <c r="Q21" s="4">
        <f t="shared" si="23"/>
        <v>50</v>
      </c>
      <c r="R21">
        <f t="shared" si="0"/>
        <v>2000000</v>
      </c>
      <c r="S21">
        <f t="shared" si="1"/>
        <v>5696.835303670523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6209.4201076480394</v>
      </c>
      <c r="AC21">
        <f t="shared" si="2"/>
        <v>4262.0228494767653</v>
      </c>
      <c r="AE21">
        <f t="shared" si="3"/>
        <v>9257.1985288578126</v>
      </c>
      <c r="AF21">
        <f t="shared" si="4"/>
        <v>-462.8599264428907</v>
      </c>
      <c r="AG21">
        <f t="shared" si="4"/>
        <v>-37.406934045738559</v>
      </c>
      <c r="AH21">
        <f t="shared" si="5"/>
        <v>-14463.435634713349</v>
      </c>
      <c r="AI21">
        <f t="shared" si="6"/>
        <v>-5706.5039663441657</v>
      </c>
      <c r="AJ21">
        <f t="shared" si="7"/>
        <v>1947.3972581712742</v>
      </c>
      <c r="AK21">
        <f t="shared" si="24"/>
        <v>769.6928218262301</v>
      </c>
      <c r="AL21">
        <f t="shared" si="8"/>
        <v>-2989.4138863466615</v>
      </c>
      <c r="AN21">
        <f t="shared" si="9"/>
        <v>2995.9355147071064</v>
      </c>
      <c r="AO21">
        <f t="shared" si="9"/>
        <v>-149.79677573535534</v>
      </c>
      <c r="AP21">
        <f t="shared" si="9"/>
        <v>-12.106120642716949</v>
      </c>
      <c r="AQ21">
        <f t="shared" si="9"/>
        <v>-4680.8459759871266</v>
      </c>
      <c r="AR21">
        <f t="shared" si="9"/>
        <v>-1846.8133576580926</v>
      </c>
      <c r="AS21">
        <f t="shared" si="9"/>
        <v>630.24213954266554</v>
      </c>
      <c r="AT21">
        <f t="shared" si="9"/>
        <v>249.09804549788007</v>
      </c>
      <c r="AU21">
        <f t="shared" si="9"/>
        <v>-967.47317261754699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12373.639760931441</v>
      </c>
      <c r="P22">
        <f t="shared" si="22"/>
        <v>618.68198804657209</v>
      </c>
      <c r="Q22" s="4">
        <f t="shared" si="23"/>
        <v>50</v>
      </c>
      <c r="R22">
        <f t="shared" si="0"/>
        <v>2000000</v>
      </c>
      <c r="S22">
        <f t="shared" si="1"/>
        <v>2954.8810516979484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4262.0228494767653</v>
      </c>
      <c r="AC22">
        <f t="shared" si="2"/>
        <v>2165.8617709165542</v>
      </c>
      <c r="AE22">
        <f t="shared" si="3"/>
        <v>9069.60140067051</v>
      </c>
      <c r="AF22">
        <f t="shared" si="4"/>
        <v>-453.48007003352552</v>
      </c>
      <c r="AG22">
        <f t="shared" si="4"/>
        <v>-36.648882527301666</v>
      </c>
      <c r="AH22">
        <f t="shared" si="5"/>
        <v>-15359.287119180251</v>
      </c>
      <c r="AI22">
        <f t="shared" si="6"/>
        <v>-6779.8146710705678</v>
      </c>
      <c r="AJ22">
        <f t="shared" si="7"/>
        <v>2096.1610785602111</v>
      </c>
      <c r="AK22">
        <f t="shared" si="24"/>
        <v>901.47009260796256</v>
      </c>
      <c r="AL22">
        <f t="shared" si="8"/>
        <v>-3782.1834999023936</v>
      </c>
      <c r="AN22">
        <f t="shared" si="9"/>
        <v>2743.1989546743616</v>
      </c>
      <c r="AO22">
        <f t="shared" si="9"/>
        <v>-137.1599477337181</v>
      </c>
      <c r="AP22">
        <f t="shared" si="9"/>
        <v>-11.084850568123635</v>
      </c>
      <c r="AQ22">
        <f t="shared" si="9"/>
        <v>-4645.5823699996063</v>
      </c>
      <c r="AR22">
        <f t="shared" si="9"/>
        <v>-2050.6282136270856</v>
      </c>
      <c r="AS22">
        <f t="shared" si="9"/>
        <v>634.00657046629919</v>
      </c>
      <c r="AT22">
        <f t="shared" si="9"/>
        <v>272.65937128499849</v>
      </c>
      <c r="AU22">
        <f t="shared" si="9"/>
        <v>-1143.962271875788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12373.639760931441</v>
      </c>
      <c r="P23">
        <f t="shared" si="22"/>
        <v>618.68198804657209</v>
      </c>
      <c r="Q23" s="4">
        <f t="shared" si="23"/>
        <v>50</v>
      </c>
      <c r="R23">
        <f t="shared" si="0"/>
        <v>2000000</v>
      </c>
      <c r="S23">
        <f t="shared" si="1"/>
        <v>3018.8936731432777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2165.8617709165542</v>
      </c>
      <c r="AC23">
        <f t="shared" si="2"/>
        <v>2165.8617709165542</v>
      </c>
      <c r="AE23">
        <f t="shared" si="3"/>
        <v>8877.2895725706931</v>
      </c>
      <c r="AF23">
        <f t="shared" si="4"/>
        <v>-443.8644786285347</v>
      </c>
      <c r="AG23">
        <f t="shared" si="4"/>
        <v>-35.871779622192768</v>
      </c>
      <c r="AH23">
        <f t="shared" si="5"/>
        <v>-16424.563193435519</v>
      </c>
      <c r="AI23">
        <f t="shared" si="6"/>
        <v>-8027.0098791155542</v>
      </c>
      <c r="AJ23">
        <f t="shared" si="7"/>
        <v>0</v>
      </c>
      <c r="AK23">
        <f t="shared" si="24"/>
        <v>1101.2659052588203</v>
      </c>
      <c r="AL23">
        <f t="shared" si="8"/>
        <v>-6925.7439738567336</v>
      </c>
      <c r="AN23">
        <f t="shared" si="9"/>
        <v>2432.3146698427818</v>
      </c>
      <c r="AO23">
        <f t="shared" si="9"/>
        <v>-121.6157334921391</v>
      </c>
      <c r="AP23">
        <f t="shared" si="9"/>
        <v>-9.828614364233303</v>
      </c>
      <c r="AQ23">
        <f t="shared" si="9"/>
        <v>-4500.2143587374667</v>
      </c>
      <c r="AR23">
        <f t="shared" si="9"/>
        <v>-2199.3440367510575</v>
      </c>
      <c r="AS23">
        <f t="shared" si="9"/>
        <v>0</v>
      </c>
      <c r="AT23">
        <f t="shared" si="9"/>
        <v>301.73908318088593</v>
      </c>
      <c r="AU23">
        <f t="shared" si="9"/>
        <v>-1897.6049535701713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8">
        <f t="shared" ref="AN25:AU25" si="25">SUM(AN3:AN23)</f>
        <v>116041.86516541298</v>
      </c>
      <c r="AO25" s="8">
        <f t="shared" si="25"/>
        <v>-15082.323078969232</v>
      </c>
      <c r="AP25" s="8">
        <f t="shared" si="25"/>
        <v>-818.90756239649022</v>
      </c>
      <c r="AQ25" s="8">
        <f t="shared" si="25"/>
        <v>-106418.82723836039</v>
      </c>
      <c r="AR25" s="8">
        <f t="shared" si="25"/>
        <v>-6278.1927143131115</v>
      </c>
      <c r="AS25" s="8">
        <f t="shared" si="25"/>
        <v>-6692.1035581506785</v>
      </c>
      <c r="AT25" s="8">
        <f t="shared" si="25"/>
        <v>12970.296272463785</v>
      </c>
      <c r="AU25" s="9">
        <f t="shared" si="25"/>
        <v>-7.9580786405131221E-12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81AC-8AC6-43FA-8F55-D06A9B8406D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2812.0468730187281</v>
      </c>
      <c r="K3">
        <v>1</v>
      </c>
      <c r="L3" s="2">
        <v>0</v>
      </c>
      <c r="O3">
        <f>$C$3</f>
        <v>2812.0468730187281</v>
      </c>
      <c r="P3">
        <f>O3*C5</f>
        <v>281.20468730187281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2812.0468730187281</v>
      </c>
      <c r="AF3">
        <f t="shared" ref="AF3:AG34" si="3">-$Z3*P3</f>
        <v>-281.20468730187281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2130.8421857168551</v>
      </c>
      <c r="AJ3">
        <f t="shared" ref="AJ3:AJ66" si="6">AB3-AC3</f>
        <v>0</v>
      </c>
      <c r="AL3">
        <f t="shared" ref="AL3:AL23" si="7">SUM(AI3:AK3)</f>
        <v>2130.8421857168551</v>
      </c>
      <c r="AN3">
        <f t="shared" ref="AN3:AU34" si="8">AE3*$K3</f>
        <v>2812.0468730187281</v>
      </c>
      <c r="AO3">
        <f t="shared" si="8"/>
        <v>-281.20468730187281</v>
      </c>
      <c r="AP3">
        <f t="shared" si="8"/>
        <v>-400</v>
      </c>
      <c r="AQ3">
        <f t="shared" si="8"/>
        <v>0</v>
      </c>
      <c r="AR3">
        <f t="shared" si="8"/>
        <v>2130.8421857168551</v>
      </c>
      <c r="AS3">
        <f t="shared" si="8"/>
        <v>0</v>
      </c>
      <c r="AT3">
        <f t="shared" si="8"/>
        <v>0</v>
      </c>
      <c r="AU3">
        <f t="shared" si="8"/>
        <v>2130.8421857168551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107.85139013281218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-107.85139013281218</v>
      </c>
      <c r="AK4">
        <f t="shared" ref="AK4:AK67" si="20">G4*SUM(AB4:AB4, AE4:AF4)</f>
        <v>0</v>
      </c>
      <c r="AL4">
        <f t="shared" si="7"/>
        <v>-237.60139013281218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-100.61702596586639</v>
      </c>
      <c r="AT4">
        <f t="shared" si="8"/>
        <v>0</v>
      </c>
      <c r="AU4">
        <f t="shared" si="8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114.79476019847692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107.85139013281218</v>
      </c>
      <c r="AC5">
        <f t="shared" si="19"/>
        <v>111.92083714825571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-4.0694470154435294</v>
      </c>
      <c r="AK5">
        <f t="shared" si="20"/>
        <v>4.4219069954452994</v>
      </c>
      <c r="AL5">
        <f t="shared" si="7"/>
        <v>-176.70905399024821</v>
      </c>
      <c r="AN5">
        <f t="shared" si="8"/>
        <v>0</v>
      </c>
      <c r="AO5">
        <f t="shared" si="8"/>
        <v>0</v>
      </c>
      <c r="AP5">
        <f t="shared" si="8"/>
        <v>-41.685005929105223</v>
      </c>
      <c r="AQ5">
        <f t="shared" si="8"/>
        <v>-109.72171428805973</v>
      </c>
      <c r="AR5">
        <f t="shared" si="8"/>
        <v>-151.40672021716495</v>
      </c>
      <c r="AS5">
        <f t="shared" si="8"/>
        <v>-3.4798167703985632</v>
      </c>
      <c r="AT5">
        <f t="shared" si="8"/>
        <v>3.7812081252067116</v>
      </c>
      <c r="AU5">
        <f t="shared" si="8"/>
        <v>-151.1053288623568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142.07739326968772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111.92083714825571</v>
      </c>
      <c r="AC6">
        <f t="shared" si="19"/>
        <v>136.77466777372615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-24.853830625470437</v>
      </c>
      <c r="AK6">
        <f t="shared" si="20"/>
        <v>6.5473689731729596</v>
      </c>
      <c r="AL6">
        <f t="shared" si="7"/>
        <v>-193.33197555198043</v>
      </c>
      <c r="AN6">
        <f t="shared" si="8"/>
        <v>0</v>
      </c>
      <c r="AO6">
        <f t="shared" si="8"/>
        <v>0</v>
      </c>
      <c r="AP6">
        <f t="shared" si="8"/>
        <v>-37.130942534398471</v>
      </c>
      <c r="AQ6">
        <f t="shared" si="8"/>
        <v>-97.885494301723853</v>
      </c>
      <c r="AR6">
        <f t="shared" si="8"/>
        <v>-135.01643683612232</v>
      </c>
      <c r="AS6">
        <f t="shared" si="8"/>
        <v>-19.17249421534531</v>
      </c>
      <c r="AT6">
        <f t="shared" si="8"/>
        <v>5.0507060925749716</v>
      </c>
      <c r="AU6">
        <f t="shared" si="8"/>
        <v>-149.13822495889266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158.56560643901906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136.77466777372615</v>
      </c>
      <c r="AC7">
        <f t="shared" si="19"/>
        <v>150.72291512095762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-13.948247347231472</v>
      </c>
      <c r="AK7">
        <f t="shared" si="20"/>
        <v>6.7156361876899533</v>
      </c>
      <c r="AL7">
        <f t="shared" si="7"/>
        <v>-180.29270713936751</v>
      </c>
      <c r="AN7">
        <f t="shared" si="8"/>
        <v>0</v>
      </c>
      <c r="AO7">
        <f t="shared" si="8"/>
        <v>0</v>
      </c>
      <c r="AP7">
        <f t="shared" si="8"/>
        <v>-33.357106369688637</v>
      </c>
      <c r="AQ7">
        <f t="shared" si="8"/>
        <v>-88.106176080166719</v>
      </c>
      <c r="AR7">
        <f t="shared" si="8"/>
        <v>-121.46328244985536</v>
      </c>
      <c r="AS7">
        <f t="shared" si="8"/>
        <v>-9.7896623576050636</v>
      </c>
      <c r="AT7">
        <f t="shared" si="8"/>
        <v>4.7134101623920452</v>
      </c>
      <c r="AU7">
        <f t="shared" si="8"/>
        <v>-126.53953464506837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v>400</v>
      </c>
      <c r="C8" s="2"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146.74051067576596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150.72291512095762</v>
      </c>
      <c r="AC8">
        <f t="shared" si="19"/>
        <v>137.72325664226901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12.999658478688616</v>
      </c>
      <c r="AK8">
        <f t="shared" si="20"/>
        <v>3.2103980920763973</v>
      </c>
      <c r="AL8">
        <f t="shared" si="7"/>
        <v>-154.95297448810422</v>
      </c>
      <c r="AN8">
        <f t="shared" si="8"/>
        <v>0</v>
      </c>
      <c r="AO8">
        <f t="shared" si="8"/>
        <v>0</v>
      </c>
      <c r="AP8">
        <f t="shared" si="8"/>
        <v>-30.744273154057112</v>
      </c>
      <c r="AQ8">
        <f t="shared" si="8"/>
        <v>-81.392211379040518</v>
      </c>
      <c r="AR8">
        <f t="shared" si="8"/>
        <v>-112.13648453309763</v>
      </c>
      <c r="AS8">
        <f t="shared" si="8"/>
        <v>8.5166521819168342</v>
      </c>
      <c r="AT8">
        <f t="shared" si="8"/>
        <v>2.1032740175849827</v>
      </c>
      <c r="AU8">
        <f t="shared" si="8"/>
        <v>-101.51655833359581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120.9645549090601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137.72325664226901</v>
      </c>
      <c r="AC9">
        <f t="shared" si="19"/>
        <v>112.09802367920906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25.625232963059943</v>
      </c>
      <c r="AK9">
        <f t="shared" si="20"/>
        <v>0.81256721418938715</v>
      </c>
      <c r="AL9">
        <f t="shared" si="7"/>
        <v>-143.03498596382789</v>
      </c>
      <c r="AN9">
        <f t="shared" si="8"/>
        <v>0</v>
      </c>
      <c r="AO9">
        <f t="shared" si="8"/>
        <v>0</v>
      </c>
      <c r="AP9">
        <f t="shared" si="8"/>
        <v>-28.749083672469265</v>
      </c>
      <c r="AQ9">
        <f t="shared" si="8"/>
        <v>-76.402095611559673</v>
      </c>
      <c r="AR9">
        <f t="shared" si="8"/>
        <v>-105.15117928402893</v>
      </c>
      <c r="AS9">
        <f t="shared" si="8"/>
        <v>15.899446317302379</v>
      </c>
      <c r="AT9">
        <f t="shared" si="8"/>
        <v>0.50416590630914548</v>
      </c>
      <c r="AU9">
        <f t="shared" si="8"/>
        <v>-88.74756706041741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94.970393000843103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112.09802367920906</v>
      </c>
      <c r="AC10">
        <f t="shared" si="19"/>
        <v>86.897200962610555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25.200822716598509</v>
      </c>
      <c r="AK10">
        <f t="shared" si="20"/>
        <v>0.45960189708475718</v>
      </c>
      <c r="AL10">
        <f t="shared" si="7"/>
        <v>-142.18211316525944</v>
      </c>
      <c r="AN10">
        <f t="shared" si="8"/>
        <v>0</v>
      </c>
      <c r="AO10">
        <f t="shared" si="8"/>
        <v>0</v>
      </c>
      <c r="AP10">
        <f t="shared" si="8"/>
        <v>-26.928981121589622</v>
      </c>
      <c r="AQ10">
        <f t="shared" si="8"/>
        <v>-71.865890785462966</v>
      </c>
      <c r="AR10">
        <f t="shared" si="8"/>
        <v>-98.794871907052581</v>
      </c>
      <c r="AS10">
        <f t="shared" si="8"/>
        <v>14.833617777620654</v>
      </c>
      <c r="AT10">
        <f t="shared" si="8"/>
        <v>0.27052921834707605</v>
      </c>
      <c r="AU10">
        <f t="shared" si="8"/>
        <v>-83.690724911084857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12">
        <f>AU100</f>
        <v>-2.4173380023362985E-13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68.798982188910031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86.897200962610555</v>
      </c>
      <c r="AC11">
        <f t="shared" si="19"/>
        <v>62.154419677340577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24.742781285269977</v>
      </c>
      <c r="AK11">
        <f t="shared" si="20"/>
        <v>0.20855328231026532</v>
      </c>
      <c r="AL11">
        <f t="shared" si="7"/>
        <v>-141.31895927402937</v>
      </c>
      <c r="AN11">
        <f t="shared" si="8"/>
        <v>0</v>
      </c>
      <c r="AO11">
        <f t="shared" si="8"/>
        <v>0</v>
      </c>
      <c r="AP11">
        <f t="shared" si="8"/>
        <v>-25.2645479830339</v>
      </c>
      <c r="AQ11">
        <f t="shared" si="8"/>
        <v>-67.731863387350558</v>
      </c>
      <c r="AR11">
        <f t="shared" si="8"/>
        <v>-92.996411370384465</v>
      </c>
      <c r="AS11">
        <f t="shared" si="8"/>
        <v>13.838851268551661</v>
      </c>
      <c r="AT11">
        <f t="shared" si="8"/>
        <v>0.11664565200591337</v>
      </c>
      <c r="AU11">
        <f t="shared" si="8"/>
        <v>-79.040914449826872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43.855299689524266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62.154419677340577</v>
      </c>
      <c r="AC12">
        <f t="shared" si="19"/>
        <v>39.118156310811059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23.036263366529518</v>
      </c>
      <c r="AK12">
        <f t="shared" si="20"/>
        <v>0.14295516525788332</v>
      </c>
      <c r="AL12">
        <f t="shared" si="7"/>
        <v>-141.62001694858967</v>
      </c>
      <c r="AN12">
        <f t="shared" si="8"/>
        <v>0</v>
      </c>
      <c r="AO12">
        <f t="shared" si="8"/>
        <v>0</v>
      </c>
      <c r="AP12">
        <f t="shared" si="8"/>
        <v>-23.704906909646212</v>
      </c>
      <c r="AQ12">
        <f t="shared" si="8"/>
        <v>-63.887638679894714</v>
      </c>
      <c r="AR12">
        <f t="shared" si="8"/>
        <v>-87.592545589540933</v>
      </c>
      <c r="AS12">
        <f t="shared" si="8"/>
        <v>12.244018870983609</v>
      </c>
      <c r="AT12">
        <f t="shared" si="8"/>
        <v>7.5982190048463516E-2</v>
      </c>
      <c r="AU12">
        <f t="shared" si="8"/>
        <v>-75.27254452850886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19.840587285054696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39.118156310811059</v>
      </c>
      <c r="AC13">
        <f t="shared" si="19"/>
        <v>17.473122104280037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21.645034206531022</v>
      </c>
      <c r="AK13">
        <f t="shared" si="20"/>
        <v>7.8236312621622117E-2</v>
      </c>
      <c r="AL13">
        <f t="shared" si="7"/>
        <v>-141.65775966837603</v>
      </c>
      <c r="AN13">
        <f t="shared" si="8"/>
        <v>0</v>
      </c>
      <c r="AO13">
        <f t="shared" si="8"/>
        <v>0</v>
      </c>
      <c r="AP13">
        <f t="shared" si="8"/>
        <v>-22.247550864695373</v>
      </c>
      <c r="AQ13">
        <f t="shared" si="8"/>
        <v>-60.298793621875717</v>
      </c>
      <c r="AR13">
        <f t="shared" si="8"/>
        <v>-82.546344486571087</v>
      </c>
      <c r="AS13">
        <f t="shared" si="8"/>
        <v>10.935899032985226</v>
      </c>
      <c r="AT13">
        <f t="shared" si="8"/>
        <v>3.9527977058357755E-2</v>
      </c>
      <c r="AU13">
        <f t="shared" si="8"/>
        <v>-71.570917476527512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-3.2408833829412576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17.473122104280037</v>
      </c>
      <c r="AC14">
        <f t="shared" si="19"/>
        <v>-2.8179391372035525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20.29106124148359</v>
      </c>
      <c r="AK14">
        <f t="shared" si="20"/>
        <v>3.1451619787704069E-2</v>
      </c>
      <c r="AL14">
        <f t="shared" si="7"/>
        <v>-141.73532511582485</v>
      </c>
      <c r="AN14">
        <f t="shared" si="8"/>
        <v>0</v>
      </c>
      <c r="AO14">
        <f t="shared" si="8"/>
        <v>0</v>
      </c>
      <c r="AP14">
        <f t="shared" si="8"/>
        <v>-20.883402454430307</v>
      </c>
      <c r="AQ14">
        <f t="shared" si="8"/>
        <v>-56.962021751877401</v>
      </c>
      <c r="AR14">
        <f t="shared" si="8"/>
        <v>-77.845424206307698</v>
      </c>
      <c r="AS14">
        <f t="shared" si="8"/>
        <v>9.7469291806959735</v>
      </c>
      <c r="AT14">
        <f t="shared" si="8"/>
        <v>1.5107968333474591E-2</v>
      </c>
      <c r="AU14">
        <f t="shared" si="8"/>
        <v>-68.083387057278259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-23.46154812687638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-2.8179391372035525</v>
      </c>
      <c r="AC15">
        <f t="shared" si="19"/>
        <v>-20.140327565785014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17.322388428581462</v>
      </c>
      <c r="AK15">
        <f t="shared" si="20"/>
        <v>-1.1553550462534565E-2</v>
      </c>
      <c r="AL15">
        <f t="shared" si="7"/>
        <v>-143.73235624566036</v>
      </c>
      <c r="AN15">
        <f t="shared" si="8"/>
        <v>0</v>
      </c>
      <c r="AO15">
        <f t="shared" si="8"/>
        <v>0</v>
      </c>
      <c r="AP15">
        <f t="shared" si="8"/>
        <v>-19.559651100860751</v>
      </c>
      <c r="AQ15">
        <f t="shared" si="8"/>
        <v>-53.828104040116806</v>
      </c>
      <c r="AR15">
        <f t="shared" si="8"/>
        <v>-73.387755140977561</v>
      </c>
      <c r="AS15">
        <f t="shared" si="8"/>
        <v>7.8938525223121294</v>
      </c>
      <c r="AT15">
        <f t="shared" si="8"/>
        <v>-5.2649797016361861E-3</v>
      </c>
      <c r="AU15">
        <f t="shared" si="8"/>
        <v>-65.499167598367066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-40.578882609807543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-20.140327565785014</v>
      </c>
      <c r="AC16">
        <f t="shared" si="19"/>
        <v>-34.39056332363316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14.250235757848145</v>
      </c>
      <c r="AK16">
        <f t="shared" si="20"/>
        <v>-0.1429963257170736</v>
      </c>
      <c r="AL16">
        <f t="shared" si="7"/>
        <v>-146.08857938710804</v>
      </c>
      <c r="AN16">
        <f t="shared" si="8"/>
        <v>0</v>
      </c>
      <c r="AO16">
        <f t="shared" si="8"/>
        <v>0</v>
      </c>
      <c r="AP16">
        <f t="shared" si="8"/>
        <v>-18.267300489622819</v>
      </c>
      <c r="AQ16">
        <f t="shared" si="8"/>
        <v>-50.791072057386025</v>
      </c>
      <c r="AR16">
        <f t="shared" si="8"/>
        <v>-69.058372547008844</v>
      </c>
      <c r="AS16">
        <f t="shared" si="8"/>
        <v>6.1430947268268925</v>
      </c>
      <c r="AT16">
        <f t="shared" si="8"/>
        <v>-6.164389062716983E-2</v>
      </c>
      <c r="AU16">
        <f t="shared" si="8"/>
        <v>-62.976921710809115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-52.12535684021713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-34.39056332363316</v>
      </c>
      <c r="AC17">
        <f t="shared" si="19"/>
        <v>-43.611926479533622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9.2213631559004625</v>
      </c>
      <c r="AK17">
        <f t="shared" si="20"/>
        <v>-0.4745897738661376</v>
      </c>
      <c r="AL17">
        <f t="shared" si="7"/>
        <v>-150.59266185845277</v>
      </c>
      <c r="AN17">
        <f t="shared" si="8"/>
        <v>0</v>
      </c>
      <c r="AO17">
        <f t="shared" si="8"/>
        <v>0</v>
      </c>
      <c r="AP17">
        <f t="shared" si="8"/>
        <v>-16.952408592281319</v>
      </c>
      <c r="AQ17">
        <f t="shared" si="8"/>
        <v>-47.61724408509501</v>
      </c>
      <c r="AR17">
        <f t="shared" si="8"/>
        <v>-64.569652677376325</v>
      </c>
      <c r="AS17">
        <f t="shared" si="8"/>
        <v>3.73680385706021</v>
      </c>
      <c r="AT17">
        <f t="shared" si="8"/>
        <v>-0.19231960259254524</v>
      </c>
      <c r="AU17">
        <f t="shared" si="8"/>
        <v>-61.025168422908664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-57.743959787132908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-43.611926479533622</v>
      </c>
      <c r="AC18">
        <f t="shared" si="19"/>
        <v>-47.694363716954285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4.0824372374206632</v>
      </c>
      <c r="AK18">
        <f t="shared" si="20"/>
        <v>-0.94201761195792633</v>
      </c>
      <c r="AL18">
        <f t="shared" si="7"/>
        <v>-155.37573701108479</v>
      </c>
      <c r="AN18">
        <f t="shared" si="8"/>
        <v>0</v>
      </c>
      <c r="AO18">
        <f t="shared" si="8"/>
        <v>0</v>
      </c>
      <c r="AP18">
        <f t="shared" si="8"/>
        <v>-15.617192849461489</v>
      </c>
      <c r="AQ18">
        <f t="shared" si="8"/>
        <v>-44.326846655069289</v>
      </c>
      <c r="AR18">
        <f t="shared" si="8"/>
        <v>-59.944039504530778</v>
      </c>
      <c r="AS18">
        <f t="shared" si="8"/>
        <v>1.5438033840033789</v>
      </c>
      <c r="AT18">
        <f t="shared" si="8"/>
        <v>-0.35623082304879911</v>
      </c>
      <c r="AU18">
        <f t="shared" si="8"/>
        <v>-58.756466943576207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-62.579507135499398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-47.694363716954285</v>
      </c>
      <c r="AC19">
        <f t="shared" si="19"/>
        <v>-51.024822730790788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3.3304590138365029</v>
      </c>
      <c r="AK19">
        <f t="shared" si="20"/>
        <v>-1.0635843108880805</v>
      </c>
      <c r="AL19">
        <f t="shared" si="7"/>
        <v>-155.66394759195873</v>
      </c>
      <c r="AN19">
        <f t="shared" si="8"/>
        <v>0</v>
      </c>
      <c r="AO19">
        <f t="shared" si="8"/>
        <v>0</v>
      </c>
      <c r="AP19">
        <f t="shared" si="8"/>
        <v>-14.377240459622262</v>
      </c>
      <c r="AQ19">
        <f t="shared" si="8"/>
        <v>-41.31863854697589</v>
      </c>
      <c r="AR19">
        <f t="shared" si="8"/>
        <v>-55.695879006598155</v>
      </c>
      <c r="AS19">
        <f t="shared" si="8"/>
        <v>1.1745195749357769</v>
      </c>
      <c r="AT19">
        <f t="shared" si="8"/>
        <v>-0.3750836108604802</v>
      </c>
      <c r="AU19">
        <f t="shared" si="8"/>
        <v>-54.896443042522854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-78.447178533071181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-51.024822730790788</v>
      </c>
      <c r="AC20">
        <f t="shared" si="19"/>
        <v>-63.139422480464134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12.114599749673346</v>
      </c>
      <c r="AK20">
        <f t="shared" si="20"/>
        <v>-0.21940673774240038</v>
      </c>
      <c r="AL20">
        <f t="shared" si="7"/>
        <v>-145.39299709100007</v>
      </c>
      <c r="AN20">
        <f t="shared" si="8"/>
        <v>0</v>
      </c>
      <c r="AO20">
        <f t="shared" si="8"/>
        <v>0</v>
      </c>
      <c r="AP20">
        <f t="shared" si="8"/>
        <v>-13.461245373865564</v>
      </c>
      <c r="AQ20">
        <f t="shared" si="8"/>
        <v>-39.151149918975172</v>
      </c>
      <c r="AR20">
        <f t="shared" si="8"/>
        <v>-52.612395292840738</v>
      </c>
      <c r="AS20">
        <f t="shared" si="8"/>
        <v>4.0522947744980513</v>
      </c>
      <c r="AT20">
        <f t="shared" si="8"/>
        <v>-7.3390850314073885E-2</v>
      </c>
      <c r="AU20">
        <f t="shared" si="8"/>
        <v>-48.633491368656756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-95.535337243356224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-63.139422480464134</v>
      </c>
      <c r="AC21">
        <f t="shared" si="19"/>
        <v>-75.900400973545402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12.760978493081268</v>
      </c>
      <c r="AK21">
        <f t="shared" si="20"/>
        <v>-0.10102307596874262</v>
      </c>
      <c r="AL21">
        <f t="shared" si="7"/>
        <v>-144.17169650180244</v>
      </c>
      <c r="AN21">
        <f t="shared" si="8"/>
        <v>0</v>
      </c>
      <c r="AO21">
        <f t="shared" si="8"/>
        <v>0</v>
      </c>
      <c r="AP21">
        <f t="shared" si="8"/>
        <v>-12.635470422298367</v>
      </c>
      <c r="AQ21">
        <f t="shared" si="8"/>
        <v>-37.250117951643965</v>
      </c>
      <c r="AR21">
        <f t="shared" si="8"/>
        <v>-49.885588373942326</v>
      </c>
      <c r="AS21">
        <f t="shared" si="8"/>
        <v>4.0590589499351317</v>
      </c>
      <c r="AT21">
        <f t="shared" si="8"/>
        <v>-3.2133791376831061E-2</v>
      </c>
      <c r="AU21">
        <f t="shared" si="8"/>
        <v>-45.858663215384034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-101.05491050098689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-75.900400973545402</v>
      </c>
      <c r="AC22">
        <f t="shared" si="19"/>
        <v>-79.245703255590229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3.3453022820448268</v>
      </c>
      <c r="AK22">
        <f t="shared" si="20"/>
        <v>-1.5939084204444536</v>
      </c>
      <c r="AL22">
        <f t="shared" si="7"/>
        <v>-154.72228974118275</v>
      </c>
      <c r="AN22">
        <f t="shared" si="8"/>
        <v>0</v>
      </c>
      <c r="AO22">
        <f t="shared" si="8"/>
        <v>0</v>
      </c>
      <c r="AP22">
        <f t="shared" si="8"/>
        <v>-11.645019429868121</v>
      </c>
      <c r="AQ22">
        <f t="shared" si="8"/>
        <v>-34.827178979108105</v>
      </c>
      <c r="AR22">
        <f t="shared" si="8"/>
        <v>-46.472198408976226</v>
      </c>
      <c r="AS22">
        <f t="shared" si="8"/>
        <v>0.99354439551535534</v>
      </c>
      <c r="AT22">
        <f t="shared" si="8"/>
        <v>-0.47338585412655965</v>
      </c>
      <c r="AU22">
        <f t="shared" si="8"/>
        <v>-45.95203986758743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-81.278221649427081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-79.245703255590229</v>
      </c>
      <c r="AC23">
        <f t="shared" si="19"/>
        <v>-62.908673477757702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-16.337029777832527</v>
      </c>
      <c r="AK23">
        <f t="shared" si="20"/>
        <v>-5.5471992278913165</v>
      </c>
      <c r="AL23">
        <f t="shared" si="7"/>
        <v>-178.13308638403478</v>
      </c>
      <c r="AN23">
        <f t="shared" si="8"/>
        <v>0</v>
      </c>
      <c r="AO23">
        <f t="shared" si="8"/>
        <v>0</v>
      </c>
      <c r="AP23">
        <f t="shared" si="8"/>
        <v>-10.262194167248834</v>
      </c>
      <c r="AQ23">
        <f t="shared" si="8"/>
        <v>-31.171221652450559</v>
      </c>
      <c r="AR23">
        <f t="shared" si="8"/>
        <v>-41.433415819699391</v>
      </c>
      <c r="AS23">
        <f t="shared" si="8"/>
        <v>-4.332184947790263</v>
      </c>
      <c r="AT23">
        <f t="shared" si="8"/>
        <v>-1.4709829953344706</v>
      </c>
      <c r="AU23">
        <f t="shared" si="8"/>
        <v>-47.236583762824125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-63.356432296099975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-62.908673477757702</v>
      </c>
      <c r="AC24">
        <f t="shared" si="19"/>
        <v>-48.39756588294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-14.511107594817702</v>
      </c>
      <c r="AK24">
        <f t="shared" si="20"/>
        <v>-4.4036071434430397</v>
      </c>
      <c r="AL24">
        <f t="shared" ref="AL24:AL87" si="23">SUM(AI24:AK24)</f>
        <v>-175.0270329901266</v>
      </c>
      <c r="AN24">
        <f t="shared" si="8"/>
        <v>0</v>
      </c>
      <c r="AO24">
        <f t="shared" si="8"/>
        <v>0</v>
      </c>
      <c r="AP24">
        <f t="shared" si="8"/>
        <v>-9.0431279642399467</v>
      </c>
      <c r="AQ24">
        <f t="shared" si="8"/>
        <v>-27.918665738934997</v>
      </c>
      <c r="AR24">
        <f t="shared" si="8"/>
        <v>-36.961793703174941</v>
      </c>
      <c r="AS24">
        <f t="shared" si="8"/>
        <v>-3.435709438757351</v>
      </c>
      <c r="AT24">
        <f t="shared" si="8"/>
        <v>-1.0426161151688857</v>
      </c>
      <c r="AU24">
        <f t="shared" si="8"/>
        <v>-41.440119257101173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-47.127230112258999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-48.39756588294</v>
      </c>
      <c r="AC25">
        <f t="shared" si="19"/>
        <v>-35.528437651099694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-12.869128231840307</v>
      </c>
      <c r="AK25">
        <f t="shared" si="20"/>
        <v>-3.3878296118058002</v>
      </c>
      <c r="AL25">
        <f t="shared" si="23"/>
        <v>-172.50739801595623</v>
      </c>
      <c r="AN25">
        <f t="shared" si="8"/>
        <v>0</v>
      </c>
      <c r="AO25">
        <f t="shared" si="8"/>
        <v>0</v>
      </c>
      <c r="AP25">
        <f t="shared" si="8"/>
        <v>-7.9684167994612007</v>
      </c>
      <c r="AQ25">
        <f t="shared" si="8"/>
        <v>-25.062383215179274</v>
      </c>
      <c r="AR25">
        <f t="shared" si="8"/>
        <v>-33.030800014640477</v>
      </c>
      <c r="AS25">
        <f t="shared" si="8"/>
        <v>-2.7204889824304703</v>
      </c>
      <c r="AT25">
        <f t="shared" si="8"/>
        <v>-0.71617540576417071</v>
      </c>
      <c r="AU25">
        <f t="shared" si="8"/>
        <v>-36.46746440283512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-32.492764770359685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-35.528437651099694</v>
      </c>
      <c r="AC26">
        <f t="shared" si="19"/>
        <v>-24.173147678086817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-11.355289973012876</v>
      </c>
      <c r="AK26">
        <f t="shared" si="20"/>
        <v>-2.4869906355769786</v>
      </c>
      <c r="AL26">
        <f t="shared" si="23"/>
        <v>-170.53054250031082</v>
      </c>
      <c r="AN26">
        <f t="shared" si="8"/>
        <v>0</v>
      </c>
      <c r="AO26">
        <f t="shared" si="8"/>
        <v>0</v>
      </c>
      <c r="AP26">
        <f t="shared" si="8"/>
        <v>-7.0209578126895504</v>
      </c>
      <c r="AQ26">
        <f t="shared" si="8"/>
        <v>-22.553465405617864</v>
      </c>
      <c r="AR26">
        <f t="shared" si="8"/>
        <v>-29.574423218307412</v>
      </c>
      <c r="AS26">
        <f t="shared" si="8"/>
        <v>-2.1432757462110161</v>
      </c>
      <c r="AT26">
        <f t="shared" si="8"/>
        <v>-0.46941176517324801</v>
      </c>
      <c r="AU26">
        <f t="shared" si="8"/>
        <v>-32.187110729691675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-19.358024468356518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-24.173147678086817</v>
      </c>
      <c r="AC27">
        <f t="shared" si="19"/>
        <v>-14.210833451390327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-9.9623142266964901</v>
      </c>
      <c r="AK27">
        <f t="shared" si="20"/>
        <v>-1.6921203374660774</v>
      </c>
      <c r="AL27">
        <f t="shared" si="23"/>
        <v>-168.8431893950262</v>
      </c>
      <c r="AN27">
        <f t="shared" si="8"/>
        <v>0</v>
      </c>
      <c r="AO27">
        <f t="shared" si="8"/>
        <v>0</v>
      </c>
      <c r="AP27">
        <f t="shared" si="8"/>
        <v>-6.1857208501851364</v>
      </c>
      <c r="AQ27">
        <f t="shared" si="8"/>
        <v>-20.304359245804868</v>
      </c>
      <c r="AR27">
        <f t="shared" si="8"/>
        <v>-26.490080095990006</v>
      </c>
      <c r="AS27">
        <f t="shared" si="8"/>
        <v>-1.678889193381371</v>
      </c>
      <c r="AT27">
        <f t="shared" si="8"/>
        <v>-0.28516291333792576</v>
      </c>
      <c r="AU27">
        <f t="shared" si="8"/>
        <v>-28.4541322027093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-7.570084663915865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-14.210833451390327</v>
      </c>
      <c r="AC28">
        <f t="shared" si="19"/>
        <v>-5.4832465969143982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-8.7275868544759287</v>
      </c>
      <c r="AK28">
        <f t="shared" si="20"/>
        <v>-0.99475834159732301</v>
      </c>
      <c r="AL28">
        <f t="shared" si="23"/>
        <v>-167.61688964008576</v>
      </c>
      <c r="AN28">
        <f t="shared" si="8"/>
        <v>0</v>
      </c>
      <c r="AO28">
        <f t="shared" si="8"/>
        <v>0</v>
      </c>
      <c r="AP28">
        <f t="shared" si="8"/>
        <v>-5.449426765236538</v>
      </c>
      <c r="AQ28">
        <f t="shared" si="8"/>
        <v>-18.308629123539042</v>
      </c>
      <c r="AR28">
        <f t="shared" si="8"/>
        <v>-23.75805588877558</v>
      </c>
      <c r="AS28">
        <f t="shared" si="8"/>
        <v>-1.3132214098524864</v>
      </c>
      <c r="AT28">
        <f t="shared" si="8"/>
        <v>-0.14967916946538373</v>
      </c>
      <c r="AU28">
        <f t="shared" si="8"/>
        <v>-25.220956468093451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2.9798824711363285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-5.4832465969143982</v>
      </c>
      <c r="AC29">
        <f t="shared" si="19"/>
        <v>2.129504726225889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-7.6127513231402872</v>
      </c>
      <c r="AK29">
        <f t="shared" si="20"/>
        <v>-0.38382726178400789</v>
      </c>
      <c r="AL29">
        <f t="shared" si="23"/>
        <v>-166.75554429733796</v>
      </c>
      <c r="AN29">
        <f t="shared" si="8"/>
        <v>0</v>
      </c>
      <c r="AO29">
        <f t="shared" si="8"/>
        <v>0</v>
      </c>
      <c r="AP29">
        <f t="shared" si="8"/>
        <v>-4.8003757096988071</v>
      </c>
      <c r="AQ29">
        <f t="shared" si="8"/>
        <v>-16.528306001346895</v>
      </c>
      <c r="AR29">
        <f t="shared" si="8"/>
        <v>-21.3286817110457</v>
      </c>
      <c r="AS29">
        <f t="shared" si="8"/>
        <v>-1.0227450726198903</v>
      </c>
      <c r="AT29">
        <f t="shared" si="8"/>
        <v>-5.1565777478312196E-2</v>
      </c>
      <c r="AU29">
        <f t="shared" si="8"/>
        <v>-22.4029925611439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12.404909838820764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2.129504726225889</v>
      </c>
      <c r="AC30">
        <f t="shared" si="19"/>
        <v>8.7452884094140586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-6.6157836831881696</v>
      </c>
      <c r="AK30">
        <f t="shared" si="20"/>
        <v>0.14906533083581225</v>
      </c>
      <c r="AL30">
        <f t="shared" si="23"/>
        <v>-166.45417875683918</v>
      </c>
      <c r="AN30">
        <f t="shared" si="8"/>
        <v>0</v>
      </c>
      <c r="AO30">
        <f t="shared" si="8"/>
        <v>0</v>
      </c>
      <c r="AP30">
        <f t="shared" si="8"/>
        <v>-4.2282266437493403</v>
      </c>
      <c r="AQ30">
        <f t="shared" si="8"/>
        <v>-14.962599645141552</v>
      </c>
      <c r="AR30">
        <f t="shared" si="8"/>
        <v>-19.190826288890893</v>
      </c>
      <c r="AS30">
        <f t="shared" si="8"/>
        <v>-0.79357691601548974</v>
      </c>
      <c r="AT30">
        <f t="shared" si="8"/>
        <v>1.7880694290250115E-2</v>
      </c>
      <c r="AU30">
        <f t="shared" si="8"/>
        <v>-19.966522510616134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20.775203397185024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8.7452884094140586</v>
      </c>
      <c r="AC31">
        <f t="shared" si="19"/>
        <v>14.447054554035844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-5.7017661446217858</v>
      </c>
      <c r="AK31">
        <f t="shared" si="20"/>
        <v>0.6121701886589842</v>
      </c>
      <c r="AL31">
        <f t="shared" si="23"/>
        <v>-166.7217832868289</v>
      </c>
      <c r="AN31">
        <f t="shared" si="8"/>
        <v>0</v>
      </c>
      <c r="AO31">
        <f t="shared" si="8"/>
        <v>0</v>
      </c>
      <c r="AP31">
        <f t="shared" si="8"/>
        <v>-3.7238633835901709</v>
      </c>
      <c r="AQ31">
        <f t="shared" si="8"/>
        <v>-13.586953295405245</v>
      </c>
      <c r="AR31">
        <f t="shared" si="8"/>
        <v>-17.310816678995415</v>
      </c>
      <c r="AS31">
        <f t="shared" si="8"/>
        <v>-0.61065948624455391</v>
      </c>
      <c r="AT31">
        <f t="shared" si="8"/>
        <v>6.5563462867262862E-2</v>
      </c>
      <c r="AU31">
        <f t="shared" si="8"/>
        <v>-17.855912702372706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28.15505114453644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14.447054554035844</v>
      </c>
      <c r="AC32">
        <f t="shared" si="19"/>
        <v>19.310427856633652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-4.8633733025978074</v>
      </c>
      <c r="AK32">
        <f t="shared" si="20"/>
        <v>1.0112938187825091</v>
      </c>
      <c r="AL32">
        <f t="shared" si="23"/>
        <v>-167.38498162925515</v>
      </c>
      <c r="AN32">
        <f t="shared" si="8"/>
        <v>0</v>
      </c>
      <c r="AO32">
        <f t="shared" si="8"/>
        <v>0</v>
      </c>
      <c r="AP32">
        <f t="shared" si="8"/>
        <v>-3.2792706692477367</v>
      </c>
      <c r="AQ32">
        <f t="shared" si="8"/>
        <v>-12.358571604289878</v>
      </c>
      <c r="AR32">
        <f t="shared" si="8"/>
        <v>-15.637842273537615</v>
      </c>
      <c r="AS32">
        <f t="shared" si="8"/>
        <v>-0.46506032502083239</v>
      </c>
      <c r="AT32">
        <f t="shared" si="8"/>
        <v>9.6705024021769295E-2</v>
      </c>
      <c r="AU32">
        <f t="shared" si="8"/>
        <v>-16.006197574536678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34.634477439357191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19.310427856633652</v>
      </c>
      <c r="AC33">
        <f t="shared" si="19"/>
        <v>23.425362143417942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-4.1149342867842904</v>
      </c>
      <c r="AK33">
        <f t="shared" si="20"/>
        <v>1.3517299499643558</v>
      </c>
      <c r="AL33">
        <f t="shared" si="23"/>
        <v>-168.67785218118388</v>
      </c>
      <c r="AN33">
        <f t="shared" si="8"/>
        <v>0</v>
      </c>
      <c r="AO33">
        <f t="shared" si="8"/>
        <v>0</v>
      </c>
      <c r="AP33">
        <f t="shared" si="8"/>
        <v>-2.887362689229747</v>
      </c>
      <c r="AQ33">
        <f t="shared" si="8"/>
        <v>-11.27834876601989</v>
      </c>
      <c r="AR33">
        <f t="shared" si="8"/>
        <v>-14.165711455249639</v>
      </c>
      <c r="AS33">
        <f t="shared" si="8"/>
        <v>-0.35133107607581165</v>
      </c>
      <c r="AT33">
        <f t="shared" si="8"/>
        <v>0.11541004176181033</v>
      </c>
      <c r="AU33">
        <f t="shared" si="8"/>
        <v>-14.401632489563641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40.269929417820705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23.425362143417942</v>
      </c>
      <c r="AC34">
        <f t="shared" si="19"/>
        <v>26.855500780142833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-3.4301386367248909</v>
      </c>
      <c r="AK34">
        <f t="shared" si="20"/>
        <v>1.639775350039256</v>
      </c>
      <c r="AL34">
        <f t="shared" si="23"/>
        <v>-170.57573840271073</v>
      </c>
      <c r="AN34">
        <f t="shared" si="8"/>
        <v>0</v>
      </c>
      <c r="AO34">
        <f t="shared" si="8"/>
        <v>0</v>
      </c>
      <c r="AP34">
        <f t="shared" si="8"/>
        <v>-2.5418974774706107</v>
      </c>
      <c r="AQ34">
        <f t="shared" si="8"/>
        <v>-10.324899616397442</v>
      </c>
      <c r="AR34">
        <f t="shared" si="8"/>
        <v>-12.866797093868053</v>
      </c>
      <c r="AS34">
        <f t="shared" si="8"/>
        <v>-0.26148532011282077</v>
      </c>
      <c r="AT34">
        <f t="shared" si="8"/>
        <v>0.12500287239921171</v>
      </c>
      <c r="AU34">
        <f t="shared" ref="AU34:AU97" si="24">AL34*$K34</f>
        <v>-13.003279541581662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45.119121530455722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26.855500780142833</v>
      </c>
      <c r="AC35">
        <f t="shared" si="19"/>
        <v>29.663179201910381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-2.8076784217675481</v>
      </c>
      <c r="AK35">
        <f t="shared" si="20"/>
        <v>1.8798850546099986</v>
      </c>
      <c r="AL35">
        <f t="shared" si="23"/>
        <v>-172.6457808518897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-9.4504116930246624</v>
      </c>
      <c r="AR35">
        <f t="shared" si="27"/>
        <v>-11.687817087310124</v>
      </c>
      <c r="AS35">
        <f t="shared" si="27"/>
        <v>-0.19110188929115179</v>
      </c>
      <c r="AT35">
        <f t="shared" si="27"/>
        <v>0.12795254000634748</v>
      </c>
      <c r="AU35">
        <f t="shared" si="24"/>
        <v>-11.750966436594929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49.286182131200754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29.663179201910381</v>
      </c>
      <c r="AC36">
        <f t="shared" si="19"/>
        <v>31.938283614390187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-2.2751044124798057</v>
      </c>
      <c r="AK36">
        <f t="shared" si="20"/>
        <v>2.076422544133727</v>
      </c>
      <c r="AL36">
        <f t="shared" si="23"/>
        <v>-175.09995877130794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-8.6599574859173867</v>
      </c>
      <c r="AR36">
        <f t="shared" si="27"/>
        <v>-10.629004082308796</v>
      </c>
      <c r="AS36">
        <f t="shared" si="27"/>
        <v>-0.13826139246166416</v>
      </c>
      <c r="AT36">
        <f t="shared" si="27"/>
        <v>0.12618720737207867</v>
      </c>
      <c r="AU36">
        <f t="shared" si="24"/>
        <v>-10.641078267398381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52.845590165389858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31.938283614390187</v>
      </c>
      <c r="AC37">
        <f t="shared" si="19"/>
        <v>33.747536936958937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-1.8092533225687504</v>
      </c>
      <c r="AK37">
        <f t="shared" si="20"/>
        <v>2.2356798530073134</v>
      </c>
      <c r="AL37">
        <f t="shared" si="23"/>
        <v>-178.02054050767251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-7.9500256329303145</v>
      </c>
      <c r="AR37">
        <f t="shared" si="27"/>
        <v>-9.682572152321935</v>
      </c>
      <c r="AS37">
        <f t="shared" si="27"/>
        <v>-9.8170488007558745E-2</v>
      </c>
      <c r="AT37">
        <f t="shared" si="27"/>
        <v>0.12130848646820995</v>
      </c>
      <c r="AU37">
        <f t="shared" si="24"/>
        <v>-9.659434153861282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55.857656587235823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33.747536936958937</v>
      </c>
      <c r="AC38">
        <f t="shared" si="19"/>
        <v>35.145020954462652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-1.3974840175037144</v>
      </c>
      <c r="AK38">
        <f t="shared" si="20"/>
        <v>2.362327585587126</v>
      </c>
      <c r="AL38">
        <f t="shared" si="23"/>
        <v>-182.06785532321351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-7.343212792457158</v>
      </c>
      <c r="AR38">
        <f t="shared" si="27"/>
        <v>-8.8673169494840778</v>
      </c>
      <c r="AS38">
        <f t="shared" si="27"/>
        <v>-6.7703387373440616E-2</v>
      </c>
      <c r="AT38">
        <f t="shared" si="27"/>
        <v>0.11444680413280274</v>
      </c>
      <c r="AU38">
        <f t="shared" si="24"/>
        <v>-8.8205735327247154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58.325544328729222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35.145020954462652</v>
      </c>
      <c r="AC39">
        <f t="shared" si="19"/>
        <v>36.147798921321566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-1.0027779668589147</v>
      </c>
      <c r="AK39">
        <f t="shared" si="20"/>
        <v>2.4601514668123858</v>
      </c>
      <c r="AL39">
        <f t="shared" si="23"/>
        <v>-186.4188594543709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-6.7863459206189738</v>
      </c>
      <c r="AR39">
        <f t="shared" si="27"/>
        <v>-8.1267587849275085</v>
      </c>
      <c r="AS39">
        <f t="shared" si="27"/>
        <v>-4.3376080749307239E-2</v>
      </c>
      <c r="AT39">
        <f t="shared" si="27"/>
        <v>0.10641610825798532</v>
      </c>
      <c r="AU39">
        <f t="shared" si="24"/>
        <v>-8.0637187574188296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60.317572881974542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36.147798921321566</v>
      </c>
      <c r="AC40">
        <f t="shared" si="19"/>
        <v>36.813230464377703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-0.66543154305613683</v>
      </c>
      <c r="AK40">
        <f t="shared" si="20"/>
        <v>2.5303459244925097</v>
      </c>
      <c r="AL40">
        <f t="shared" si="23"/>
        <v>-190.56337808465153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-6.2532653714393645</v>
      </c>
      <c r="AR40">
        <f t="shared" si="27"/>
        <v>-7.4318413343406471</v>
      </c>
      <c r="AS40">
        <f t="shared" si="27"/>
        <v>-2.5699867641501898E-2</v>
      </c>
      <c r="AT40">
        <f t="shared" si="27"/>
        <v>9.7725387420032866E-2</v>
      </c>
      <c r="AU40">
        <f t="shared" si="24"/>
        <v>-7.3598158145621166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61.93234715195031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36.813230464377703</v>
      </c>
      <c r="AC41">
        <f t="shared" si="19"/>
        <v>37.213337828362548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-0.40010736398484426</v>
      </c>
      <c r="AK41">
        <f t="shared" si="20"/>
        <v>2.5769261325064394</v>
      </c>
      <c r="AL41">
        <f t="shared" si="23"/>
        <v>-195.3394808392969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-5.7750222182162831</v>
      </c>
      <c r="AR41">
        <f t="shared" si="27"/>
        <v>-6.8110241632054498</v>
      </c>
      <c r="AS41">
        <f t="shared" si="27"/>
        <v>-1.3797043228271071E-2</v>
      </c>
      <c r="AT41">
        <f t="shared" si="27"/>
        <v>8.8861051924051776E-2</v>
      </c>
      <c r="AU41">
        <f t="shared" si="24"/>
        <v>-6.7359601545096686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63.204304971706435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37.213337828362548</v>
      </c>
      <c r="AC42">
        <f t="shared" si="19"/>
        <v>37.378826981060719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-0.16548915269817144</v>
      </c>
      <c r="AK42">
        <f t="shared" si="20"/>
        <v>2.6049336479853786</v>
      </c>
      <c r="AL42">
        <f t="shared" si="23"/>
        <v>-200.39148791761255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-5.334485014957612</v>
      </c>
      <c r="AR42">
        <f t="shared" si="27"/>
        <v>-6.2449022491741504</v>
      </c>
      <c r="AS42">
        <f t="shared" si="27"/>
        <v>-5.0951971161623888E-3</v>
      </c>
      <c r="AT42">
        <f t="shared" si="27"/>
        <v>8.020254013395603E-2</v>
      </c>
      <c r="AU42">
        <f t="shared" si="24"/>
        <v>-6.1697949061563566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64.184767550510102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37.378826981060719</v>
      </c>
      <c r="AC43">
        <f t="shared" si="19"/>
        <v>37.348369975848158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3.0457005212561228E-2</v>
      </c>
      <c r="AK43">
        <f t="shared" si="20"/>
        <v>2.6165178886742506</v>
      </c>
      <c r="AL43">
        <f t="shared" si="23"/>
        <v>-206.17294703224741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-4.9406392406858206</v>
      </c>
      <c r="AR43">
        <f t="shared" si="27"/>
        <v>-5.7404424066901099</v>
      </c>
      <c r="AS43">
        <f t="shared" si="27"/>
        <v>8.372605577585319E-4</v>
      </c>
      <c r="AT43">
        <f t="shared" si="27"/>
        <v>7.1927860653649464E-2</v>
      </c>
      <c r="AU43">
        <f t="shared" si="24"/>
        <v>-5.6676772854787023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64.899323530810662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37.348369975848158</v>
      </c>
      <c r="AC44">
        <f t="shared" si="19"/>
        <v>37.14347002957755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0.20489994627060781</v>
      </c>
      <c r="AK44">
        <f t="shared" si="20"/>
        <v>2.6143858983093713</v>
      </c>
      <c r="AL44">
        <f t="shared" si="23"/>
        <v>-213.04861545568852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-4.5960117646460796</v>
      </c>
      <c r="AR44">
        <f t="shared" si="27"/>
        <v>-5.2983846228316542</v>
      </c>
      <c r="AS44">
        <f t="shared" si="27"/>
        <v>5.0291808925733514E-3</v>
      </c>
      <c r="AT44">
        <f t="shared" si="27"/>
        <v>6.4168975370184247E-2</v>
      </c>
      <c r="AU44">
        <f t="shared" si="24"/>
        <v>-5.2291864665688967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65.356193958473767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37.14347002957755</v>
      </c>
      <c r="AC45">
        <f t="shared" si="19"/>
        <v>36.775796920659332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0.36767310891821836</v>
      </c>
      <c r="AK45">
        <f t="shared" si="20"/>
        <v>2.6000429020704288</v>
      </c>
      <c r="AL45">
        <f t="shared" si="23"/>
        <v>-220.32982138768702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-4.2769490114514435</v>
      </c>
      <c r="AR45">
        <f t="shared" si="27"/>
        <v>-4.8935194995861693</v>
      </c>
      <c r="AS45">
        <f t="shared" si="27"/>
        <v>8.0574803865949025E-3</v>
      </c>
      <c r="AT45">
        <f t="shared" si="27"/>
        <v>5.6979404203307236E-2</v>
      </c>
      <c r="AU45">
        <f t="shared" si="24"/>
        <v>-4.8284826149962665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65.594691197601179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36.775796920659332</v>
      </c>
      <c r="AC46">
        <f t="shared" si="19"/>
        <v>36.274150280393499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0.50164664026583239</v>
      </c>
      <c r="AK46">
        <f t="shared" si="20"/>
        <v>2.5743057844461537</v>
      </c>
      <c r="AL46">
        <f t="shared" si="23"/>
        <v>-227.90517294846046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-3.9785311765621989</v>
      </c>
      <c r="AR46">
        <f t="shared" si="27"/>
        <v>-4.5195569161475824</v>
      </c>
      <c r="AS46">
        <f t="shared" si="27"/>
        <v>9.8156095603600755E-3</v>
      </c>
      <c r="AT46">
        <f t="shared" si="27"/>
        <v>5.037087551450499E-2</v>
      </c>
      <c r="AU46">
        <f t="shared" si="24"/>
        <v>-4.4593704310727169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65.656947538410876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36.274150280393499</v>
      </c>
      <c r="AC47">
        <f t="shared" si="19"/>
        <v>35.666424792389861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0.60772548800363779</v>
      </c>
      <c r="AK47">
        <f t="shared" si="20"/>
        <v>2.5391905196275451</v>
      </c>
      <c r="AL47">
        <f t="shared" si="23"/>
        <v>-236.53385614999269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-3.7127891379046898</v>
      </c>
      <c r="AR47">
        <f t="shared" si="27"/>
        <v>-4.1873044578645784</v>
      </c>
      <c r="AS47">
        <f t="shared" si="27"/>
        <v>1.0617170589729406E-2</v>
      </c>
      <c r="AT47">
        <f t="shared" si="27"/>
        <v>4.4360520397571226E-2</v>
      </c>
      <c r="AU47">
        <f t="shared" si="24"/>
        <v>-4.1323267668772781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65.55587558837783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35.666424792389861</v>
      </c>
      <c r="AC48">
        <f t="shared" si="19"/>
        <v>34.963283590698182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0.70314120169167893</v>
      </c>
      <c r="AK48">
        <f t="shared" si="20"/>
        <v>2.4966497354672907</v>
      </c>
      <c r="AL48">
        <f t="shared" si="23"/>
        <v>-246.27028322538169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-3.4754010443133661</v>
      </c>
      <c r="AR48">
        <f t="shared" si="27"/>
        <v>-3.8913632921621693</v>
      </c>
      <c r="AS48">
        <f t="shared" si="27"/>
        <v>1.0967960268000147E-2</v>
      </c>
      <c r="AT48">
        <f t="shared" si="27"/>
        <v>3.894403433597337E-2</v>
      </c>
      <c r="AU48">
        <f t="shared" si="24"/>
        <v>-3.841451297558196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65.305392936164466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34.963283590698182</v>
      </c>
      <c r="AC49">
        <f t="shared" si="19"/>
        <v>34.175068203717856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0.78821538698032612</v>
      </c>
      <c r="AK49">
        <f t="shared" si="20"/>
        <v>2.4474298513488728</v>
      </c>
      <c r="AL49">
        <f t="shared" si="23"/>
        <v>-257.4642727995282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-3.2664178302055555</v>
      </c>
      <c r="AR49">
        <f t="shared" si="27"/>
        <v>-3.6308323278845593</v>
      </c>
      <c r="AS49">
        <f t="shared" si="27"/>
        <v>1.0977670917290508E-2</v>
      </c>
      <c r="AT49">
        <f t="shared" si="27"/>
        <v>3.4085961711797633E-2</v>
      </c>
      <c r="AU49">
        <f t="shared" si="24"/>
        <v>-3.5857686952554708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64.912729374767508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34.175068203717856</v>
      </c>
      <c r="AC50">
        <f t="shared" si="19"/>
        <v>33.307923281845376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0.86714492187248027</v>
      </c>
      <c r="AK50">
        <f t="shared" si="20"/>
        <v>2.39225477426025</v>
      </c>
      <c r="AL50">
        <f t="shared" si="23"/>
        <v>-270.39388266713229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-3.0838576866085718</v>
      </c>
      <c r="AR50">
        <f t="shared" si="27"/>
        <v>-3.4028902152632261</v>
      </c>
      <c r="AS50">
        <f t="shared" si="27"/>
        <v>1.078298401675291E-2</v>
      </c>
      <c r="AT50">
        <f t="shared" si="27"/>
        <v>2.974778995320294E-2</v>
      </c>
      <c r="AU50">
        <f t="shared" si="24"/>
        <v>-3.3623594412932705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64.382285831006897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33.307923281845376</v>
      </c>
      <c r="AC51">
        <f t="shared" si="19"/>
        <v>32.366273549105614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0.94164973273976216</v>
      </c>
      <c r="AK51">
        <f t="shared" si="20"/>
        <v>2.3315546297291765</v>
      </c>
      <c r="AL51">
        <f t="shared" si="23"/>
        <v>-285.22088170678052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-2.9239900952143056</v>
      </c>
      <c r="AR51">
        <f t="shared" si="27"/>
        <v>-3.2030680724120439</v>
      </c>
      <c r="AS51">
        <f t="shared" si="27"/>
        <v>1.0454870099521112E-2</v>
      </c>
      <c r="AT51">
        <f t="shared" si="27"/>
        <v>2.5886590242884141E-2</v>
      </c>
      <c r="AU51">
        <f t="shared" si="24"/>
        <v>-3.1667266120696387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63.721777692922345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32.366273549105614</v>
      </c>
      <c r="AC52">
        <f t="shared" si="19"/>
        <v>31.354969126988454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1.0113044221171599</v>
      </c>
      <c r="AK52">
        <f t="shared" si="20"/>
        <v>2.2656391484373932</v>
      </c>
      <c r="AL52">
        <f t="shared" si="23"/>
        <v>-302.94991902015414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-2.7917764790388078</v>
      </c>
      <c r="AR52">
        <f t="shared" si="27"/>
        <v>-3.0356697002613418</v>
      </c>
      <c r="AS52">
        <f t="shared" si="27"/>
        <v>1.0025202119725844E-2</v>
      </c>
      <c r="AT52">
        <f t="shared" si="27"/>
        <v>2.2459597621355055E-2</v>
      </c>
      <c r="AU52">
        <f t="shared" si="24"/>
        <v>-3.0031849005202602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62.920946277907845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31.354969126988454</v>
      </c>
      <c r="AC53">
        <f t="shared" si="19"/>
        <v>30.270947713214973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1.0840214137734812</v>
      </c>
      <c r="AK53">
        <f t="shared" si="20"/>
        <v>2.1948478388891921</v>
      </c>
      <c r="AL53">
        <f t="shared" si="23"/>
        <v>-323.02403253473983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-2.6752037702846678</v>
      </c>
      <c r="AR53">
        <f t="shared" si="27"/>
        <v>-2.8881127531307298</v>
      </c>
      <c r="AS53">
        <f t="shared" si="27"/>
        <v>9.5946927000538969E-3</v>
      </c>
      <c r="AT53">
        <f t="shared" si="27"/>
        <v>1.9426637029441286E-2</v>
      </c>
      <c r="AU53">
        <f t="shared" si="24"/>
        <v>-2.8590914234012348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61.988144548609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30.270947713214973</v>
      </c>
      <c r="AC54">
        <f t="shared" si="19"/>
        <v>29.12052525120291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1.1504224620120631</v>
      </c>
      <c r="AK54">
        <f t="shared" si="20"/>
        <v>2.1189663399250485</v>
      </c>
      <c r="AL54">
        <f t="shared" si="23"/>
        <v>-345.63200214388712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-2.5716363570906506</v>
      </c>
      <c r="AR54">
        <f t="shared" si="27"/>
        <v>-2.75726105378499</v>
      </c>
      <c r="AS54">
        <f t="shared" si="27"/>
        <v>9.0914371000539781E-3</v>
      </c>
      <c r="AT54">
        <f t="shared" si="27"/>
        <v>1.6745543339676355E-2</v>
      </c>
      <c r="AU54">
        <f t="shared" si="24"/>
        <v>-2.7314240733452597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60.933041033549948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29.12052525120291</v>
      </c>
      <c r="AC55">
        <f t="shared" si="19"/>
        <v>27.91030077649852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1.2102244747043898</v>
      </c>
      <c r="AK55">
        <f t="shared" si="20"/>
        <v>2.0384367675842037</v>
      </c>
      <c r="AL55">
        <f t="shared" si="23"/>
        <v>-371.11647929612201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-2.4799128005691062</v>
      </c>
      <c r="AR55">
        <f t="shared" si="27"/>
        <v>-2.6415118607394268</v>
      </c>
      <c r="AS55">
        <f t="shared" si="27"/>
        <v>8.5393161860399976E-3</v>
      </c>
      <c r="AT55">
        <f t="shared" si="27"/>
        <v>1.438316316310051E-2</v>
      </c>
      <c r="AU55">
        <f t="shared" si="24"/>
        <v>-2.6185893813902865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59.760424049120161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27.91030077649852</v>
      </c>
      <c r="AC56">
        <f t="shared" si="19"/>
        <v>26.645934299488566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1.2643664770099541</v>
      </c>
      <c r="AK56">
        <f t="shared" si="20"/>
        <v>1.9537210543548966</v>
      </c>
      <c r="AL56">
        <f t="shared" si="23"/>
        <v>-398.52342648639751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-2.3905118115195201</v>
      </c>
      <c r="AR56">
        <f t="shared" si="27"/>
        <v>-2.5309633261085511</v>
      </c>
      <c r="AS56">
        <f t="shared" si="27"/>
        <v>7.9654829596021749E-3</v>
      </c>
      <c r="AT56">
        <f t="shared" si="27"/>
        <v>1.2308402705426526E-2</v>
      </c>
      <c r="AU56">
        <f t="shared" si="24"/>
        <v>-2.5106894404435227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58.491640417950919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26.645934299488566</v>
      </c>
      <c r="AC57">
        <f t="shared" si="19"/>
        <v>25.340731705432574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1.3052025940559915</v>
      </c>
      <c r="AK57">
        <f t="shared" si="20"/>
        <v>1.8652154009641997</v>
      </c>
      <c r="AL57">
        <f t="shared" si="23"/>
        <v>-427.67482934451533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-2.3016491953277498</v>
      </c>
      <c r="AR57">
        <f t="shared" si="27"/>
        <v>-2.4234966527780832</v>
      </c>
      <c r="AS57">
        <f t="shared" si="27"/>
        <v>7.3417407698574081E-3</v>
      </c>
      <c r="AT57">
        <f t="shared" si="27"/>
        <v>1.0491802587727118E-2</v>
      </c>
      <c r="AU57">
        <f t="shared" si="24"/>
        <v>-2.405663109420499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57.147409099365134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25.340731705432574</v>
      </c>
      <c r="AC58">
        <f t="shared" si="19"/>
        <v>24.00810859712584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1.3326231083067341</v>
      </c>
      <c r="AK58">
        <f t="shared" si="20"/>
        <v>1.7738512193802805</v>
      </c>
      <c r="AL58">
        <f t="shared" si="23"/>
        <v>-457.69929507463837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-2.2088115434054707</v>
      </c>
      <c r="AR58">
        <f t="shared" si="27"/>
        <v>-2.3143071808583429</v>
      </c>
      <c r="AS58">
        <f t="shared" si="27"/>
        <v>6.6928398768361349E-3</v>
      </c>
      <c r="AT58">
        <f t="shared" si="27"/>
        <v>8.9088220837831248E-3</v>
      </c>
      <c r="AU58">
        <f t="shared" si="24"/>
        <v>-2.2987055188977235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55.758297883636089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24.00810859712584</v>
      </c>
      <c r="AC59">
        <f t="shared" si="19"/>
        <v>22.664498917131979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1.3436096799938611</v>
      </c>
      <c r="AK59">
        <f t="shared" si="20"/>
        <v>1.6805676017988089</v>
      </c>
      <c r="AL59">
        <f t="shared" si="23"/>
        <v>-488.7873990744439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-2.1142456055956775</v>
      </c>
      <c r="AR59">
        <f t="shared" si="27"/>
        <v>-2.2053819680957449</v>
      </c>
      <c r="AS59">
        <f t="shared" si="27"/>
        <v>6.0250158859030687E-3</v>
      </c>
      <c r="AT59">
        <f t="shared" si="27"/>
        <v>7.5360029396469592E-3</v>
      </c>
      <c r="AU59">
        <f t="shared" si="24"/>
        <v>-2.1918209492701952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54.351882058440772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22.664498917131979</v>
      </c>
      <c r="AC60">
        <f t="shared" si="19"/>
        <v>21.322754975296675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1.3417439418353041</v>
      </c>
      <c r="AK60">
        <f t="shared" si="20"/>
        <v>1.5865149241992387</v>
      </c>
      <c r="AL60">
        <f t="shared" si="23"/>
        <v>-521.85756892988513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-2.0225762734836454</v>
      </c>
      <c r="AR60">
        <f t="shared" si="27"/>
        <v>-2.1011117319200427</v>
      </c>
      <c r="AS60">
        <f t="shared" si="27"/>
        <v>5.3720085187192257E-3</v>
      </c>
      <c r="AT60">
        <f t="shared" si="27"/>
        <v>6.3520105603872713E-3</v>
      </c>
      <c r="AU60">
        <f t="shared" si="24"/>
        <v>-2.0893877128409364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52.943268821195794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21.322754975296675</v>
      </c>
      <c r="AC61">
        <f t="shared" si="19"/>
        <v>19.989912330170501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1.3328426451261741</v>
      </c>
      <c r="AK61">
        <f t="shared" si="20"/>
        <v>1.4925928482707673</v>
      </c>
      <c r="AL61">
        <f t="shared" si="23"/>
        <v>-556.75362924318188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-1.9328838498208039</v>
      </c>
      <c r="AR61">
        <f t="shared" si="27"/>
        <v>-2.0003707015531562</v>
      </c>
      <c r="AS61">
        <f t="shared" si="27"/>
        <v>4.7646160214126487E-3</v>
      </c>
      <c r="AT61">
        <f t="shared" si="27"/>
        <v>5.3356874679258261E-3</v>
      </c>
      <c r="AU61">
        <f t="shared" si="24"/>
        <v>-1.9902703980638174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51.549035519185999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19.989912330170501</v>
      </c>
      <c r="AC62">
        <f t="shared" si="19"/>
        <v>18.672862077097452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1.3170502530730488</v>
      </c>
      <c r="AK62">
        <f t="shared" si="20"/>
        <v>1.3992938631119352</v>
      </c>
      <c r="AL62">
        <f t="shared" si="23"/>
        <v>-593.47748903718229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-1.8451025775860299</v>
      </c>
      <c r="AR62">
        <f t="shared" si="27"/>
        <v>-1.9029110314504334</v>
      </c>
      <c r="AS62">
        <f t="shared" si="27"/>
        <v>4.2037158323014346E-3</v>
      </c>
      <c r="AT62">
        <f t="shared" si="27"/>
        <v>4.4662181664526252E-3</v>
      </c>
      <c r="AU62">
        <f t="shared" si="24"/>
        <v>-1.8942410974516795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50.177144755988486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18.672862077097452</v>
      </c>
      <c r="AC63">
        <f t="shared" si="19"/>
        <v>17.377610925179056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1.2952511519183965</v>
      </c>
      <c r="AK63">
        <f t="shared" si="20"/>
        <v>1.3071003453968217</v>
      </c>
      <c r="AL63">
        <f t="shared" si="23"/>
        <v>-629.08248921773725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-1.7508219317271783</v>
      </c>
      <c r="AR63">
        <f t="shared" si="27"/>
        <v>-1.8001696538363079</v>
      </c>
      <c r="AS63">
        <f t="shared" si="27"/>
        <v>3.6911948292769237E-3</v>
      </c>
      <c r="AT63">
        <f t="shared" si="27"/>
        <v>3.7249625519567182E-3</v>
      </c>
      <c r="AU63">
        <f t="shared" si="24"/>
        <v>-1.7927534964550742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48.853421080663288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17.377610925179056</v>
      </c>
      <c r="AC64">
        <f t="shared" si="19"/>
        <v>16.117727766369402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1.2598831588096537</v>
      </c>
      <c r="AK64">
        <f t="shared" si="20"/>
        <v>1.2164327647625339</v>
      </c>
      <c r="AL64">
        <f t="shared" si="23"/>
        <v>-661.11105714711528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-1.646495560264347</v>
      </c>
      <c r="AR64">
        <f t="shared" si="27"/>
        <v>-1.6884689262112598</v>
      </c>
      <c r="AS64">
        <f t="shared" si="27"/>
        <v>3.2057173638841709E-3</v>
      </c>
      <c r="AT64">
        <f t="shared" si="27"/>
        <v>3.0951597445601194E-3</v>
      </c>
      <c r="AU64">
        <f t="shared" si="24"/>
        <v>-1.6821680491028155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48.104066955119201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16.117727766369402</v>
      </c>
      <c r="AC65">
        <f t="shared" si="19"/>
        <v>14.90957039620999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1.2081573701594124</v>
      </c>
      <c r="AK65">
        <f t="shared" si="20"/>
        <v>1.1282409436458583</v>
      </c>
      <c r="AL65">
        <f t="shared" si="23"/>
        <v>-847.00437792524997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-1.8943556682124409</v>
      </c>
      <c r="AR65">
        <f t="shared" si="27"/>
        <v>-1.9295627699437317</v>
      </c>
      <c r="AS65">
        <f t="shared" si="27"/>
        <v>2.7447351486119946E-3</v>
      </c>
      <c r="AT65">
        <f t="shared" si="27"/>
        <v>2.5631781509716316E-3</v>
      </c>
      <c r="AU65">
        <f t="shared" si="24"/>
        <v>-1.9242548566441482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46.751105115045597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14.90957039620999</v>
      </c>
      <c r="AC66">
        <f t="shared" si="19"/>
        <v>13.406588112019811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1.5029822841901783</v>
      </c>
      <c r="AK66">
        <f t="shared" si="20"/>
        <v>1.0436699277346995</v>
      </c>
      <c r="AL66">
        <f t="shared" si="23"/>
        <v>-1015.7652025793213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-2.0364849512714769</v>
      </c>
      <c r="AR66">
        <f t="shared" si="27"/>
        <v>-2.0655690294576856</v>
      </c>
      <c r="AS66">
        <f t="shared" si="27"/>
        <v>3.0486865525917177E-3</v>
      </c>
      <c r="AT66">
        <f t="shared" si="27"/>
        <v>2.1170059737221358E-3</v>
      </c>
      <c r="AU66">
        <f t="shared" si="24"/>
        <v>-2.0604033369313717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44.933231420768031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13.406588112019811</v>
      </c>
      <c r="AC67">
        <f t="shared" si="19"/>
        <v>11.719543682196784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1.6870444298230272</v>
      </c>
      <c r="AK67">
        <f t="shared" si="20"/>
        <v>0.93846116784138689</v>
      </c>
      <c r="AL67">
        <f t="shared" si="23"/>
        <v>-1164.2261183077378</v>
      </c>
      <c r="AN67">
        <f t="shared" ref="AN67:AU98" si="35">AE67*$K67</f>
        <v>0</v>
      </c>
      <c r="AO67">
        <f t="shared" si="35"/>
        <v>0</v>
      </c>
      <c r="AP67">
        <f t="shared" si="35"/>
        <v>-2.3618588787098979E-2</v>
      </c>
      <c r="AQ67">
        <f t="shared" si="35"/>
        <v>-2.0896588953534638</v>
      </c>
      <c r="AR67">
        <f t="shared" si="35"/>
        <v>-2.1132774841405633</v>
      </c>
      <c r="AS67">
        <f t="shared" si="35"/>
        <v>3.0553953349760185E-3</v>
      </c>
      <c r="AT67">
        <f t="shared" si="35"/>
        <v>1.6996409955720669E-3</v>
      </c>
      <c r="AU67">
        <f t="shared" si="24"/>
        <v>-2.1085224478100151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42.724054188461828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11.719543682196784</v>
      </c>
      <c r="AC68">
        <f t="shared" ref="AC68:AC98" si="46">S68*Z68</f>
        <v>9.9418852524222956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1.7776584297744886</v>
      </c>
      <c r="AK68">
        <f t="shared" ref="AK68:AK98" si="47">G68*SUM(AB68:AB68, AE68:AF68)</f>
        <v>0.82036805775377497</v>
      </c>
      <c r="AL68">
        <f t="shared" si="23"/>
        <v>-1284.6936801682436</v>
      </c>
      <c r="AN68">
        <f t="shared" si="35"/>
        <v>0</v>
      </c>
      <c r="AO68">
        <f t="shared" si="35"/>
        <v>0</v>
      </c>
      <c r="AP68">
        <f t="shared" si="35"/>
        <v>-1.8814347521198527E-2</v>
      </c>
      <c r="AQ68">
        <f t="shared" si="35"/>
        <v>-2.062797924540746</v>
      </c>
      <c r="AR68">
        <f t="shared" si="35"/>
        <v>-2.0816122720619443</v>
      </c>
      <c r="AS68">
        <f t="shared" si="35"/>
        <v>2.8745587218658637E-3</v>
      </c>
      <c r="AT68">
        <f t="shared" si="35"/>
        <v>1.3265743947533442E-3</v>
      </c>
      <c r="AU68">
        <f t="shared" si="24"/>
        <v>-2.0774111389453256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40.066829154899565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9.9418852524222956</v>
      </c>
      <c r="AC69">
        <f t="shared" si="46"/>
        <v>8.1576591721484917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1.7842260802738039</v>
      </c>
      <c r="AK69">
        <f t="shared" si="47"/>
        <v>0.69593196766956078</v>
      </c>
      <c r="AL69">
        <f t="shared" si="23"/>
        <v>-1346.2815731511541</v>
      </c>
      <c r="AN69">
        <f t="shared" si="35"/>
        <v>0</v>
      </c>
      <c r="AO69">
        <f t="shared" si="35"/>
        <v>0</v>
      </c>
      <c r="AP69">
        <f t="shared" si="35"/>
        <v>-1.4697904872363589E-2</v>
      </c>
      <c r="AQ69">
        <f t="shared" si="35"/>
        <v>-1.9326344544101095</v>
      </c>
      <c r="AR69">
        <f t="shared" si="35"/>
        <v>-1.9473323592824732</v>
      </c>
      <c r="AS69">
        <f t="shared" si="35"/>
        <v>2.5760526133136708E-3</v>
      </c>
      <c r="AT69">
        <f t="shared" si="35"/>
        <v>1.004781503770298E-3</v>
      </c>
      <c r="AU69">
        <f t="shared" si="24"/>
        <v>-1.9437515251653892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37.130145719881604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8.1576591721484917</v>
      </c>
      <c r="AC70">
        <f t="shared" si="46"/>
        <v>6.4737495786910095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1.6839095934574821</v>
      </c>
      <c r="AK70">
        <f t="shared" si="47"/>
        <v>0.57103614205039444</v>
      </c>
      <c r="AL70">
        <f t="shared" si="23"/>
        <v>-1367.0815376313258</v>
      </c>
      <c r="AN70">
        <f t="shared" si="35"/>
        <v>0</v>
      </c>
      <c r="AO70">
        <f t="shared" si="35"/>
        <v>0</v>
      </c>
      <c r="AP70">
        <f t="shared" si="35"/>
        <v>-1.1237923447646587E-2</v>
      </c>
      <c r="AQ70">
        <f t="shared" si="35"/>
        <v>-1.7539746091748021</v>
      </c>
      <c r="AR70">
        <f t="shared" si="35"/>
        <v>-1.7652125326224488</v>
      </c>
      <c r="AS70">
        <f t="shared" si="35"/>
        <v>2.1707289291422638E-3</v>
      </c>
      <c r="AT70">
        <f t="shared" si="35"/>
        <v>7.3612305431994718E-4</v>
      </c>
      <c r="AU70">
        <f t="shared" si="24"/>
        <v>-1.7623056806389865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33.869900416782045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6.4737495786910095</v>
      </c>
      <c r="AC71">
        <f t="shared" si="46"/>
        <v>4.9418507382239047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1.5318988404671048</v>
      </c>
      <c r="AK71">
        <f t="shared" si="47"/>
        <v>0.45316247050837072</v>
      </c>
      <c r="AL71">
        <f t="shared" si="23"/>
        <v>-1340.4372763117342</v>
      </c>
      <c r="AN71">
        <f t="shared" si="35"/>
        <v>0</v>
      </c>
      <c r="AO71">
        <f t="shared" si="35"/>
        <v>0</v>
      </c>
      <c r="AP71">
        <f t="shared" si="35"/>
        <v>-8.39681353046242E-3</v>
      </c>
      <c r="AQ71">
        <f t="shared" si="35"/>
        <v>-1.5367080884394728</v>
      </c>
      <c r="AR71">
        <f t="shared" si="35"/>
        <v>-1.5451049019699354</v>
      </c>
      <c r="AS71">
        <f t="shared" si="35"/>
        <v>1.7631890809559946E-3</v>
      </c>
      <c r="AT71">
        <f t="shared" si="35"/>
        <v>5.2158216899999004E-4</v>
      </c>
      <c r="AU71">
        <f t="shared" si="24"/>
        <v>-1.5428201307199791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30.239567385950995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4.9418507382239047</v>
      </c>
      <c r="AC72">
        <f t="shared" si="46"/>
        <v>3.603424586130588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1.3384261520933167</v>
      </c>
      <c r="AK72">
        <f t="shared" si="47"/>
        <v>0.34592955167567335</v>
      </c>
      <c r="AL72">
        <f t="shared" si="23"/>
        <v>-1268.5346914838751</v>
      </c>
      <c r="AN72">
        <f t="shared" si="35"/>
        <v>0</v>
      </c>
      <c r="AO72">
        <f t="shared" si="35"/>
        <v>0</v>
      </c>
      <c r="AP72">
        <f t="shared" si="35"/>
        <v>-6.122949049212738E-3</v>
      </c>
      <c r="AQ72">
        <f t="shared" si="35"/>
        <v>-1.2992343393210084</v>
      </c>
      <c r="AR72">
        <f t="shared" si="35"/>
        <v>-1.3053572883702211</v>
      </c>
      <c r="AS72">
        <f t="shared" si="35"/>
        <v>1.3754512156376332E-3</v>
      </c>
      <c r="AT72">
        <f t="shared" si="35"/>
        <v>3.5549904761881276E-4</v>
      </c>
      <c r="AU72">
        <f t="shared" si="24"/>
        <v>-1.3036263381069648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26.188552253388558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3.603424586130588</v>
      </c>
      <c r="AC73">
        <f t="shared" si="46"/>
        <v>2.4812276899757952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1.1221968961547928</v>
      </c>
      <c r="AK73">
        <f t="shared" si="47"/>
        <v>0.25223972102914116</v>
      </c>
      <c r="AL73">
        <f t="shared" si="23"/>
        <v>-1164.672828543921</v>
      </c>
      <c r="AN73">
        <f t="shared" si="35"/>
        <v>0</v>
      </c>
      <c r="AO73">
        <f t="shared" si="35"/>
        <v>0</v>
      </c>
      <c r="AP73">
        <f t="shared" si="35"/>
        <v>-4.3466821915332972E-3</v>
      </c>
      <c r="AQ73">
        <f t="shared" si="35"/>
        <v>-1.0655674144672482</v>
      </c>
      <c r="AR73">
        <f t="shared" si="35"/>
        <v>-1.0699140966587817</v>
      </c>
      <c r="AS73">
        <f t="shared" si="35"/>
        <v>1.0296789112205133E-3</v>
      </c>
      <c r="AT73">
        <f t="shared" si="35"/>
        <v>2.3144416296801644E-4</v>
      </c>
      <c r="AU73">
        <f t="shared" si="24"/>
        <v>-1.0686529735845931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21.491889271091367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2.4812276899757952</v>
      </c>
      <c r="AC74">
        <f t="shared" si="46"/>
        <v>1.5737294211926693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0.90749826878312589</v>
      </c>
      <c r="AK74">
        <f t="shared" si="47"/>
        <v>0.17368593829830567</v>
      </c>
      <c r="AL74">
        <f t="shared" si="23"/>
        <v>-1031.2278491264178</v>
      </c>
      <c r="AN74">
        <f t="shared" si="35"/>
        <v>0</v>
      </c>
      <c r="AO74">
        <f t="shared" si="35"/>
        <v>0</v>
      </c>
      <c r="AP74">
        <f t="shared" si="35"/>
        <v>-2.9994401898109238E-3</v>
      </c>
      <c r="AQ74">
        <f t="shared" si="35"/>
        <v>-0.84271639020511513</v>
      </c>
      <c r="AR74">
        <f t="shared" si="35"/>
        <v>-0.84571583039492604</v>
      </c>
      <c r="AS74">
        <f t="shared" si="35"/>
        <v>7.4346501598221892E-4</v>
      </c>
      <c r="AT74">
        <f t="shared" si="35"/>
        <v>1.4229164212730403E-4</v>
      </c>
      <c r="AU74">
        <f t="shared" si="24"/>
        <v>-0.8448300737368164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15.895321279345083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1.5737294211926693</v>
      </c>
      <c r="AC75">
        <f t="shared" si="46"/>
        <v>0.87214619677694838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0.70158322441572096</v>
      </c>
      <c r="AK75">
        <f t="shared" si="47"/>
        <v>0.11016105948348687</v>
      </c>
      <c r="AL75">
        <f t="shared" si="23"/>
        <v>-883.1311480176613</v>
      </c>
      <c r="AN75">
        <f t="shared" si="35"/>
        <v>0</v>
      </c>
      <c r="AO75">
        <f t="shared" si="35"/>
        <v>0</v>
      </c>
      <c r="AP75">
        <f t="shared" si="35"/>
        <v>-2.0067196104878926E-3</v>
      </c>
      <c r="AQ75">
        <f t="shared" si="35"/>
        <v>-0.64457127157712002</v>
      </c>
      <c r="AR75">
        <f t="shared" si="35"/>
        <v>-0.64657799118760784</v>
      </c>
      <c r="AS75">
        <f t="shared" si="35"/>
        <v>5.1318730637961224E-4</v>
      </c>
      <c r="AT75">
        <f t="shared" si="35"/>
        <v>8.0579545543347058E-5</v>
      </c>
      <c r="AU75">
        <f t="shared" si="24"/>
        <v>-0.64598422433568492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8.8961649361184403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0.87214619677694838</v>
      </c>
      <c r="AC76">
        <f t="shared" si="46"/>
        <v>0.35358668036892893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0.51855951640801945</v>
      </c>
      <c r="AK76">
        <f t="shared" si="47"/>
        <v>6.1050233774386391E-2</v>
      </c>
      <c r="AL76">
        <f t="shared" si="23"/>
        <v>-730.08064665553979</v>
      </c>
      <c r="AN76">
        <f t="shared" si="35"/>
        <v>0</v>
      </c>
      <c r="AO76">
        <f t="shared" si="35"/>
        <v>0</v>
      </c>
      <c r="AP76">
        <f t="shared" si="35"/>
        <v>-1.2979015820102379E-3</v>
      </c>
      <c r="AQ76">
        <f t="shared" si="35"/>
        <v>-0.47589521654602412</v>
      </c>
      <c r="AR76">
        <f t="shared" si="35"/>
        <v>-0.47719311812803439</v>
      </c>
      <c r="AS76">
        <f t="shared" si="35"/>
        <v>3.3867044279510159E-4</v>
      </c>
      <c r="AT76">
        <f t="shared" si="35"/>
        <v>3.9871816157834097E-5</v>
      </c>
      <c r="AU76">
        <f t="shared" si="24"/>
        <v>-0.47681457586908149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-0.35266686110573958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0.35358668036892893</v>
      </c>
      <c r="AC77">
        <f t="shared" si="46"/>
        <v>-9.7980404903975638E-3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0.36338472085932649</v>
      </c>
      <c r="AK77">
        <f t="shared" si="47"/>
        <v>2.4751067625825029E-2</v>
      </c>
      <c r="AL77">
        <f t="shared" si="23"/>
        <v>-579.29096992536006</v>
      </c>
      <c r="AN77">
        <f t="shared" si="35"/>
        <v>0</v>
      </c>
      <c r="AO77">
        <f t="shared" si="35"/>
        <v>0</v>
      </c>
      <c r="AP77">
        <f t="shared" si="35"/>
        <v>-8.1003772633668264E-4</v>
      </c>
      <c r="AQ77">
        <f t="shared" si="35"/>
        <v>-0.33721456490450985</v>
      </c>
      <c r="AR77">
        <f t="shared" si="35"/>
        <v>-0.33802460263084655</v>
      </c>
      <c r="AS77">
        <f t="shared" si="35"/>
        <v>2.1189822896813294E-4</v>
      </c>
      <c r="AT77">
        <f t="shared" si="35"/>
        <v>1.4432933180515165E-5</v>
      </c>
      <c r="AU77">
        <f t="shared" si="24"/>
        <v>-0.33779827146869784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-13.196643790947018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-9.7980404903975638E-3</v>
      </c>
      <c r="AC78">
        <f t="shared" si="46"/>
        <v>-0.24655680567464155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0.23675876518424399</v>
      </c>
      <c r="AK78">
        <f t="shared" si="47"/>
        <v>-6.8586283432782956E-4</v>
      </c>
      <c r="AL78">
        <f t="shared" si="23"/>
        <v>-441.77733397428824</v>
      </c>
      <c r="AN78">
        <f t="shared" si="35"/>
        <v>0</v>
      </c>
      <c r="AO78">
        <f t="shared" si="35"/>
        <v>0</v>
      </c>
      <c r="AP78">
        <f t="shared" si="35"/>
        <v>-4.8636929144699539E-4</v>
      </c>
      <c r="AQ78">
        <f t="shared" si="35"/>
        <v>-0.2296461987970366</v>
      </c>
      <c r="AR78">
        <f t="shared" si="35"/>
        <v>-0.23013256808848359</v>
      </c>
      <c r="AS78">
        <f t="shared" si="35"/>
        <v>1.2326753397440463E-4</v>
      </c>
      <c r="AT78">
        <f t="shared" si="35"/>
        <v>-3.5709182790548498E-7</v>
      </c>
      <c r="AU78">
        <f t="shared" si="24"/>
        <v>-0.2300096576463371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-32.035239592779206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-0.24655680567464155</v>
      </c>
      <c r="AC79">
        <f t="shared" si="46"/>
        <v>-0.38651032615001207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0.13995352047537052</v>
      </c>
      <c r="AK79">
        <f t="shared" si="47"/>
        <v>-1.7258976397224911E-2</v>
      </c>
      <c r="AL79">
        <f t="shared" si="23"/>
        <v>-322.04567436655833</v>
      </c>
      <c r="AN79">
        <f t="shared" si="35"/>
        <v>0</v>
      </c>
      <c r="AO79">
        <f t="shared" si="35"/>
        <v>0</v>
      </c>
      <c r="AP79">
        <f t="shared" si="35"/>
        <v>-2.804321153512708E-4</v>
      </c>
      <c r="AQ79">
        <f t="shared" si="35"/>
        <v>-0.14948359762419827</v>
      </c>
      <c r="AR79">
        <f t="shared" si="35"/>
        <v>-0.14976402973954955</v>
      </c>
      <c r="AS79">
        <f t="shared" si="35"/>
        <v>6.5059159201448358E-5</v>
      </c>
      <c r="AT79">
        <f t="shared" si="35"/>
        <v>-8.0230528626016159E-6</v>
      </c>
      <c r="AU79">
        <f t="shared" si="24"/>
        <v>-0.14970699363321069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-60.996312196426302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-0.38651032615001207</v>
      </c>
      <c r="AC80">
        <f t="shared" si="46"/>
        <v>-0.4559111752727229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6.9400849122710828E-2</v>
      </c>
      <c r="AK80">
        <f t="shared" si="47"/>
        <v>-2.7055722830500849E-2</v>
      </c>
      <c r="AL80">
        <f t="shared" si="23"/>
        <v>-223.83657075548146</v>
      </c>
      <c r="AN80">
        <f t="shared" si="35"/>
        <v>0</v>
      </c>
      <c r="AO80">
        <f t="shared" si="35"/>
        <v>0</v>
      </c>
      <c r="AP80">
        <f t="shared" si="35"/>
        <v>-1.5511480802748407E-4</v>
      </c>
      <c r="AQ80">
        <f t="shared" si="35"/>
        <v>-9.2767151077657095E-2</v>
      </c>
      <c r="AR80">
        <f t="shared" si="35"/>
        <v>-9.2922265885684571E-2</v>
      </c>
      <c r="AS80">
        <f t="shared" si="35"/>
        <v>2.8805232192022729E-5</v>
      </c>
      <c r="AT80">
        <f t="shared" si="35"/>
        <v>-1.1229637505984822E-5</v>
      </c>
      <c r="AU80">
        <f t="shared" si="24"/>
        <v>-9.2904690290998543E-2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-107.72986573670107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-0.4559111752727229</v>
      </c>
      <c r="AC81">
        <f t="shared" si="46"/>
        <v>-0.47717587233119485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2.1264697058471949E-2</v>
      </c>
      <c r="AK81">
        <f t="shared" si="47"/>
        <v>-3.1913782269090606E-2</v>
      </c>
      <c r="AL81">
        <f t="shared" si="23"/>
        <v>-148.74649042167874</v>
      </c>
      <c r="AN81">
        <f t="shared" si="35"/>
        <v>0</v>
      </c>
      <c r="AO81">
        <f t="shared" si="35"/>
        <v>0</v>
      </c>
      <c r="AP81">
        <f t="shared" si="35"/>
        <v>-8.2073118492630216E-5</v>
      </c>
      <c r="AQ81">
        <f t="shared" si="35"/>
        <v>-5.5037292174520878E-2</v>
      </c>
      <c r="AR81">
        <f t="shared" si="35"/>
        <v>-5.5119365293013513E-2</v>
      </c>
      <c r="AS81">
        <f t="shared" si="35"/>
        <v>7.880391131547673E-6</v>
      </c>
      <c r="AT81">
        <f t="shared" si="35"/>
        <v>-1.1826789070916439E-5</v>
      </c>
      <c r="AU81">
        <f t="shared" si="24"/>
        <v>-5.5123311690952879E-2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-187.07583463637087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-0.47717587233119485</v>
      </c>
      <c r="AC82">
        <f t="shared" si="46"/>
        <v>-0.46837168770287185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-8.8041846283229974E-3</v>
      </c>
      <c r="AK82">
        <f t="shared" si="47"/>
        <v>-3.3402311063183643E-2</v>
      </c>
      <c r="AL82">
        <f t="shared" si="23"/>
        <v>-94.239098519491208</v>
      </c>
      <c r="AN82">
        <f t="shared" si="35"/>
        <v>0</v>
      </c>
      <c r="AO82">
        <f t="shared" si="35"/>
        <v>0</v>
      </c>
      <c r="AP82">
        <f t="shared" si="35"/>
        <v>-4.1420324647956514E-5</v>
      </c>
      <c r="AQ82">
        <f t="shared" si="35"/>
        <v>-3.1126449733921972E-2</v>
      </c>
      <c r="AR82">
        <f t="shared" si="35"/>
        <v>-3.116787005856993E-2</v>
      </c>
      <c r="AS82">
        <f t="shared" si="35"/>
        <v>-2.9131288365427E-6</v>
      </c>
      <c r="AT82">
        <f t="shared" si="35"/>
        <v>-1.1052157544754264E-5</v>
      </c>
      <c r="AU82">
        <f t="shared" si="24"/>
        <v>-3.1181835344951225E-2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-328.77485029994449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-0.46837168770287185</v>
      </c>
      <c r="AC83">
        <f t="shared" si="46"/>
        <v>-0.44249681886282605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-2.5874868840045806E-2</v>
      </c>
      <c r="AK83">
        <f t="shared" si="47"/>
        <v>-3.2786018139201033E-2</v>
      </c>
      <c r="AL83">
        <f t="shared" si="23"/>
        <v>-56.761629109032853</v>
      </c>
      <c r="AN83">
        <f t="shared" si="35"/>
        <v>0</v>
      </c>
      <c r="AO83">
        <f t="shared" si="35"/>
        <v>0</v>
      </c>
      <c r="AP83">
        <f t="shared" si="35"/>
        <v>-1.988081100382796E-5</v>
      </c>
      <c r="AQ83">
        <f t="shared" si="35"/>
        <v>-1.6731797390347886E-2</v>
      </c>
      <c r="AR83">
        <f t="shared" si="35"/>
        <v>-1.6751678201351712E-2</v>
      </c>
      <c r="AS83">
        <f t="shared" si="35"/>
        <v>-7.6441761322478417E-6</v>
      </c>
      <c r="AT83">
        <f t="shared" si="35"/>
        <v>-9.6859272555323866E-6</v>
      </c>
      <c r="AU83">
        <f t="shared" si="24"/>
        <v>-1.6769008304739492E-2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-595.12899721674512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-0.44249681886282605</v>
      </c>
      <c r="AC84">
        <f t="shared" si="46"/>
        <v>-0.40833458181213128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-3.4162237050694766E-2</v>
      </c>
      <c r="AK84">
        <f t="shared" si="47"/>
        <v>-3.0974777320397825E-2</v>
      </c>
      <c r="AL84">
        <f t="shared" si="23"/>
        <v>-32.414912175505407</v>
      </c>
      <c r="AN84">
        <f t="shared" si="35"/>
        <v>0</v>
      </c>
      <c r="AO84">
        <f t="shared" si="35"/>
        <v>0</v>
      </c>
      <c r="AP84">
        <f t="shared" si="35"/>
        <v>-9.0491869441706583E-6</v>
      </c>
      <c r="AQ84">
        <f t="shared" si="35"/>
        <v>-8.524029925284414E-3</v>
      </c>
      <c r="AR84">
        <f t="shared" si="35"/>
        <v>-8.5330791122285848E-3</v>
      </c>
      <c r="AS84">
        <f t="shared" si="35"/>
        <v>-9.0111622090811286E-6</v>
      </c>
      <c r="AT84">
        <f t="shared" si="35"/>
        <v>-8.1703883270312837E-6</v>
      </c>
      <c r="AU84">
        <f t="shared" si="24"/>
        <v>-8.5502606627646961E-3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-1123.3980264259476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-0.40833458181213128</v>
      </c>
      <c r="AC85">
        <f t="shared" si="46"/>
        <v>-0.37141750955791336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-3.691707225421792E-2</v>
      </c>
      <c r="AK85">
        <f t="shared" si="47"/>
        <v>-2.8583420726849194E-2</v>
      </c>
      <c r="AL85">
        <f t="shared" si="23"/>
        <v>-17.514375655781095</v>
      </c>
      <c r="AN85">
        <f t="shared" si="35"/>
        <v>0</v>
      </c>
      <c r="AO85">
        <f t="shared" si="35"/>
        <v>0</v>
      </c>
      <c r="AP85">
        <f t="shared" si="35"/>
        <v>-3.8932761046436173E-6</v>
      </c>
      <c r="AQ85">
        <f t="shared" si="35"/>
        <v>-4.1055587835072309E-3</v>
      </c>
      <c r="AR85">
        <f t="shared" si="35"/>
        <v>-4.1094520596118749E-3</v>
      </c>
      <c r="AS85">
        <f t="shared" si="35"/>
        <v>-8.6944824347973299E-6</v>
      </c>
      <c r="AT85">
        <f t="shared" si="35"/>
        <v>-6.7317919396389324E-6</v>
      </c>
      <c r="AU85">
        <f t="shared" si="24"/>
        <v>-4.1248783339863119E-3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-2232.7996174979617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-0.37141750955791336</v>
      </c>
      <c r="AC86">
        <f t="shared" si="46"/>
        <v>-0.33495065568115062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-3.6466853876762739E-2</v>
      </c>
      <c r="AK86">
        <f t="shared" si="47"/>
        <v>-2.5999225669053938E-2</v>
      </c>
      <c r="AL86">
        <f t="shared" si="23"/>
        <v>-8.9349537541897792</v>
      </c>
      <c r="AN86">
        <f t="shared" si="35"/>
        <v>0</v>
      </c>
      <c r="AO86">
        <f t="shared" si="35"/>
        <v>0</v>
      </c>
      <c r="AP86">
        <f t="shared" si="35"/>
        <v>-1.5772464105732549E-6</v>
      </c>
      <c r="AQ86">
        <f t="shared" si="35"/>
        <v>-1.8641315747813718E-3</v>
      </c>
      <c r="AR86">
        <f t="shared" si="35"/>
        <v>-1.8657088211919449E-3</v>
      </c>
      <c r="AS86">
        <f t="shared" si="35"/>
        <v>-7.6682587177247442E-6</v>
      </c>
      <c r="AT86">
        <f t="shared" si="35"/>
        <v>-5.4671233653599268E-6</v>
      </c>
      <c r="AU86">
        <f t="shared" si="24"/>
        <v>-1.8788442032750296E-3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-4708.4029022180393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-0.33495065568115062</v>
      </c>
      <c r="AC87">
        <f t="shared" si="46"/>
        <v>-0.30058941880926238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-3.4361236871888245E-2</v>
      </c>
      <c r="AK87">
        <f t="shared" si="47"/>
        <v>-2.3446545897680547E-2</v>
      </c>
      <c r="AL87">
        <f t="shared" si="23"/>
        <v>-4.2946278700671545</v>
      </c>
      <c r="AN87">
        <f t="shared" si="35"/>
        <v>0</v>
      </c>
      <c r="AO87">
        <f t="shared" si="35"/>
        <v>0</v>
      </c>
      <c r="AP87">
        <f t="shared" si="35"/>
        <v>-5.9930860281630354E-7</v>
      </c>
      <c r="AQ87">
        <f t="shared" si="35"/>
        <v>-7.9486456367255562E-4</v>
      </c>
      <c r="AR87">
        <f t="shared" si="35"/>
        <v>-7.9546387227537178E-4</v>
      </c>
      <c r="AS87">
        <f t="shared" si="35"/>
        <v>-6.4513295290094963E-6</v>
      </c>
      <c r="AT87">
        <f t="shared" si="35"/>
        <v>-4.4020939777849956E-6</v>
      </c>
      <c r="AU87">
        <f t="shared" si="24"/>
        <v>-8.0631729578216631E-4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-10601.122981076667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-0.30058941880926238</v>
      </c>
      <c r="AC88">
        <f t="shared" si="46"/>
        <v>-0.26904020440269422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-3.154921440656816E-2</v>
      </c>
      <c r="AK88">
        <f t="shared" si="47"/>
        <v>-2.1041259316648367E-2</v>
      </c>
      <c r="AL88">
        <f t="shared" ref="AL88:AL98" si="50">SUM(AI88:AK88)</f>
        <v>-1.9450685900661306</v>
      </c>
      <c r="AN88">
        <f t="shared" si="35"/>
        <v>0</v>
      </c>
      <c r="AO88">
        <f t="shared" si="35"/>
        <v>0</v>
      </c>
      <c r="AP88">
        <f t="shared" si="35"/>
        <v>-2.1271481127786954E-7</v>
      </c>
      <c r="AQ88">
        <f t="shared" si="35"/>
        <v>-3.1703118585439872E-4</v>
      </c>
      <c r="AR88">
        <f t="shared" si="35"/>
        <v>-3.1724390066567663E-4</v>
      </c>
      <c r="AS88">
        <f t="shared" si="35"/>
        <v>-5.2887247439451316E-6</v>
      </c>
      <c r="AT88">
        <f t="shared" si="35"/>
        <v>-3.527232956030652E-6</v>
      </c>
      <c r="AU88">
        <f t="shared" si="24"/>
        <v>-3.2605985836565239E-4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-25963.026411070565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-0.26904020440269422</v>
      </c>
      <c r="AC89">
        <f t="shared" si="46"/>
        <v>-0.24047859365083368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-2.8561610751860533E-2</v>
      </c>
      <c r="AK89">
        <f t="shared" si="47"/>
        <v>-1.8832814308188596E-2</v>
      </c>
      <c r="AL89">
        <f t="shared" si="50"/>
        <v>-0.84097403207876509</v>
      </c>
      <c r="AN89">
        <f t="shared" si="35"/>
        <v>0</v>
      </c>
      <c r="AO89">
        <f t="shared" si="35"/>
        <v>0</v>
      </c>
      <c r="AP89">
        <f t="shared" si="35"/>
        <v>-6.9316321093412008E-8</v>
      </c>
      <c r="AQ89">
        <f t="shared" si="35"/>
        <v>-1.1870837816113341E-4</v>
      </c>
      <c r="AR89">
        <f t="shared" si="35"/>
        <v>-1.1877769448222682E-4</v>
      </c>
      <c r="AS89">
        <f t="shared" si="35"/>
        <v>-4.2749111063343711E-6</v>
      </c>
      <c r="AT89">
        <f t="shared" si="35"/>
        <v>-2.8187698428165111E-6</v>
      </c>
      <c r="AU89">
        <f t="shared" si="24"/>
        <v>-1.2587137543137769E-4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-69731.88447857718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-0.24047859365083368</v>
      </c>
      <c r="AC90">
        <f t="shared" si="46"/>
        <v>-0.21481280029889224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-2.5665793351941441E-2</v>
      </c>
      <c r="AK90">
        <f t="shared" si="47"/>
        <v>-1.683350155555836E-2</v>
      </c>
      <c r="AL90">
        <f t="shared" si="50"/>
        <v>-0.34711188899435091</v>
      </c>
      <c r="AN90">
        <f t="shared" si="35"/>
        <v>0</v>
      </c>
      <c r="AO90">
        <f t="shared" si="35"/>
        <v>0</v>
      </c>
      <c r="AP90">
        <f t="shared" si="35"/>
        <v>-2.0583779856427687E-8</v>
      </c>
      <c r="AQ90">
        <f t="shared" si="35"/>
        <v>-4.0686896824356141E-5</v>
      </c>
      <c r="AR90">
        <f t="shared" si="35"/>
        <v>-4.070748060421257E-5</v>
      </c>
      <c r="AS90">
        <f t="shared" si="35"/>
        <v>-3.4298968767128308E-6</v>
      </c>
      <c r="AT90">
        <f t="shared" si="35"/>
        <v>-2.2495768440831298E-6</v>
      </c>
      <c r="AU90">
        <f t="shared" si="24"/>
        <v>-4.6386954325008523E-5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-207278.47870694412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-0.21481280029889224</v>
      </c>
      <c r="AC91">
        <f t="shared" si="46"/>
        <v>-0.19183161065098209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-2.2981189647910155E-2</v>
      </c>
      <c r="AK91">
        <f t="shared" si="47"/>
        <v>-1.5036896020922459E-2</v>
      </c>
      <c r="AL91">
        <f t="shared" si="50"/>
        <v>-0.14427787223257299</v>
      </c>
      <c r="AN91">
        <f t="shared" si="35"/>
        <v>0</v>
      </c>
      <c r="AO91">
        <f t="shared" si="35"/>
        <v>0</v>
      </c>
      <c r="AP91">
        <f t="shared" si="35"/>
        <v>-5.5213377162662979E-9</v>
      </c>
      <c r="AQ91">
        <f t="shared" si="35"/>
        <v>-1.2673253406826031E-5</v>
      </c>
      <c r="AR91">
        <f t="shared" si="35"/>
        <v>-1.2678774744542296E-5</v>
      </c>
      <c r="AS91">
        <f t="shared" si="35"/>
        <v>-2.7420846242023893E-6</v>
      </c>
      <c r="AT91">
        <f t="shared" si="35"/>
        <v>-1.7941821988510995E-6</v>
      </c>
      <c r="AU91">
        <f t="shared" si="24"/>
        <v>-1.7215041567595784E-5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-689266.45546034584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-0.19183161065098209</v>
      </c>
      <c r="AC92">
        <f t="shared" si="46"/>
        <v>-0.17128903698944742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-2.0542573661534669E-2</v>
      </c>
      <c r="AK92">
        <f t="shared" si="47"/>
        <v>-1.3428212745568747E-2</v>
      </c>
      <c r="AL92">
        <f t="shared" si="50"/>
        <v>-6.7368899572872287E-2</v>
      </c>
      <c r="AN92">
        <f t="shared" si="35"/>
        <v>0</v>
      </c>
      <c r="AO92">
        <f t="shared" si="35"/>
        <v>0</v>
      </c>
      <c r="AP92">
        <f t="shared" si="35"/>
        <v>-1.3237401850601372E-9</v>
      </c>
      <c r="AQ92">
        <f t="shared" si="35"/>
        <v>-3.556727974853823E-6</v>
      </c>
      <c r="AR92">
        <f t="shared" si="35"/>
        <v>-3.5580517150388832E-6</v>
      </c>
      <c r="AS92">
        <f t="shared" si="35"/>
        <v>-2.1884930769876724E-6</v>
      </c>
      <c r="AT92">
        <f t="shared" si="35"/>
        <v>-1.4305681028186893E-6</v>
      </c>
      <c r="AU92">
        <f t="shared" si="24"/>
        <v>-7.1771128948452447E-6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-2597730.1941664051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-0.17128903698944742</v>
      </c>
      <c r="AC93">
        <f t="shared" si="46"/>
        <v>-0.15293969468622451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-1.834934230322291E-2</v>
      </c>
      <c r="AK93">
        <f t="shared" si="47"/>
        <v>-1.199023258926132E-2</v>
      </c>
      <c r="AL93">
        <f t="shared" si="50"/>
        <v>-3.9700004838757824E-2</v>
      </c>
      <c r="AN93">
        <f t="shared" si="35"/>
        <v>0</v>
      </c>
      <c r="AO93">
        <f t="shared" si="35"/>
        <v>0</v>
      </c>
      <c r="AP93">
        <f t="shared" si="35"/>
        <v>-2.8000673812113679E-10</v>
      </c>
      <c r="AQ93">
        <f t="shared" si="35"/>
        <v>-8.9008503260166294E-7</v>
      </c>
      <c r="AR93">
        <f t="shared" si="35"/>
        <v>-8.9036503933978399E-7</v>
      </c>
      <c r="AS93">
        <f t="shared" si="35"/>
        <v>-1.7453912881611023E-6</v>
      </c>
      <c r="AT93">
        <f t="shared" si="35"/>
        <v>-1.1405121316335288E-6</v>
      </c>
      <c r="AU93">
        <f t="shared" si="24"/>
        <v>-3.7762684591344146E-6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-11288829.270460088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-0.15293969468622451</v>
      </c>
      <c r="AC94">
        <f t="shared" si="46"/>
        <v>-0.13655406777911627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-1.6385626907108236E-2</v>
      </c>
      <c r="AK94">
        <f t="shared" si="47"/>
        <v>-1.0705778628035716E-2</v>
      </c>
      <c r="AL94">
        <f t="shared" si="50"/>
        <v>-2.9401471583900392E-2</v>
      </c>
      <c r="AN94">
        <f t="shared" si="35"/>
        <v>0</v>
      </c>
      <c r="AO94">
        <f t="shared" si="35"/>
        <v>0</v>
      </c>
      <c r="AP94">
        <f t="shared" si="35"/>
        <v>-5.1366505340737231E-11</v>
      </c>
      <c r="AQ94">
        <f t="shared" si="35"/>
        <v>-1.9613945067705331E-7</v>
      </c>
      <c r="AR94">
        <f t="shared" si="35"/>
        <v>-1.9619081718239405E-7</v>
      </c>
      <c r="AS94">
        <f t="shared" si="35"/>
        <v>-1.3916093588241514E-6</v>
      </c>
      <c r="AT94">
        <f t="shared" si="35"/>
        <v>-9.0922744773415305E-7</v>
      </c>
      <c r="AU94">
        <f t="shared" si="24"/>
        <v>-2.4970276237406985E-6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-57922818.654607542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-0.13655406777911627</v>
      </c>
      <c r="AC95">
        <f t="shared" si="46"/>
        <v>-0.12192344517558401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-1.4630622603532262E-2</v>
      </c>
      <c r="AK95">
        <f t="shared" si="47"/>
        <v>-9.5587847445381402E-3</v>
      </c>
      <c r="AL95">
        <f t="shared" si="50"/>
        <v>-2.4683037368295604E-2</v>
      </c>
      <c r="AN95">
        <f t="shared" si="35"/>
        <v>0</v>
      </c>
      <c r="AO95">
        <f t="shared" si="35"/>
        <v>0</v>
      </c>
      <c r="AP95">
        <f t="shared" si="35"/>
        <v>-7.9807516987655659E-12</v>
      </c>
      <c r="AQ95">
        <f t="shared" si="35"/>
        <v>-3.7423569986350375E-8</v>
      </c>
      <c r="AR95">
        <f t="shared" si="35"/>
        <v>-3.7431550738049145E-8</v>
      </c>
      <c r="AS95">
        <f t="shared" si="35"/>
        <v>-1.1094278505661428E-6</v>
      </c>
      <c r="AT95">
        <f t="shared" si="35"/>
        <v>-7.2483463626469853E-7</v>
      </c>
      <c r="AU95">
        <f t="shared" si="24"/>
        <v>-1.8716940375688905E-6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-362762306.48491687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-0.12192344517558401</v>
      </c>
      <c r="AC96">
        <f t="shared" si="46"/>
        <v>-0.10886025157863355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-1.3063193596950462E-2</v>
      </c>
      <c r="AK96">
        <f t="shared" si="47"/>
        <v>-8.5346411622908812E-3</v>
      </c>
      <c r="AL96">
        <f t="shared" si="50"/>
        <v>-2.1687039420061616E-2</v>
      </c>
      <c r="AN96">
        <f t="shared" si="35"/>
        <v>0</v>
      </c>
      <c r="AO96">
        <f t="shared" si="35"/>
        <v>0</v>
      </c>
      <c r="AP96">
        <f t="shared" si="35"/>
        <v>-1.0158636416479323E-12</v>
      </c>
      <c r="AQ96">
        <f t="shared" si="35"/>
        <v>-6.0385508063680585E-9</v>
      </c>
      <c r="AR96">
        <f t="shared" si="35"/>
        <v>-6.0395666700097056E-9</v>
      </c>
      <c r="AS96">
        <f t="shared" si="35"/>
        <v>-8.8443841304416775E-7</v>
      </c>
      <c r="AT96">
        <f t="shared" si="35"/>
        <v>-5.7783454171881115E-7</v>
      </c>
      <c r="AU96">
        <f t="shared" si="24"/>
        <v>-1.4683125214329884E-6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-2914957499.6267028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-0.10886025157863355</v>
      </c>
      <c r="AC97">
        <f t="shared" si="46"/>
        <v>-9.719665849171967E-2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-1.1663593086913879E-2</v>
      </c>
      <c r="AK97">
        <f t="shared" si="47"/>
        <v>-7.6202176105043488E-3</v>
      </c>
      <c r="AL97">
        <f t="shared" si="50"/>
        <v>-1.9296999465615958E-2</v>
      </c>
      <c r="AN97">
        <f t="shared" si="35"/>
        <v>0</v>
      </c>
      <c r="AO97">
        <f t="shared" si="35"/>
        <v>0</v>
      </c>
      <c r="AP97">
        <f t="shared" si="35"/>
        <v>-1.0078347361455351E-13</v>
      </c>
      <c r="AQ97">
        <f t="shared" si="35"/>
        <v>-7.9716742391352944E-10</v>
      </c>
      <c r="AR97">
        <f t="shared" si="35"/>
        <v>-7.9726820738714393E-10</v>
      </c>
      <c r="AS97">
        <f t="shared" si="35"/>
        <v>-7.0507054280459904E-7</v>
      </c>
      <c r="AT97">
        <f t="shared" si="35"/>
        <v>-4.6064629714796369E-7</v>
      </c>
      <c r="AU97">
        <f t="shared" si="24"/>
        <v>-1.16651410815995E-6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-9.719665849171967E-2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-9.719665849171967E-2</v>
      </c>
      <c r="AK98">
        <f t="shared" si="47"/>
        <v>-6.8037660944203779E-3</v>
      </c>
      <c r="AL98">
        <f t="shared" si="50"/>
        <v>-0.10400209179155392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-8.9985244298708489E-11</v>
      </c>
      <c r="AR98">
        <f t="shared" si="35"/>
        <v>-8.9985244298708489E-11</v>
      </c>
      <c r="AS98">
        <f t="shared" si="35"/>
        <v>-5.2460632544852257E-6</v>
      </c>
      <c r="AT98">
        <f t="shared" si="35"/>
        <v>-3.6722442781396589E-7</v>
      </c>
      <c r="AU98">
        <f t="shared" si="35"/>
        <v>-5.613377667543491E-6</v>
      </c>
      <c r="AW98">
        <v>95</v>
      </c>
    </row>
    <row r="100" spans="5:50" x14ac:dyDescent="0.25">
      <c r="AN100" s="8">
        <f t="shared" ref="AN100:AP100" si="51">SUM(AN3:AN98)</f>
        <v>2812.0468730187281</v>
      </c>
      <c r="AO100" s="8">
        <f t="shared" si="51"/>
        <v>-281.20468730187281</v>
      </c>
      <c r="AP100" s="8">
        <f t="shared" si="51"/>
        <v>-898.76128613253161</v>
      </c>
      <c r="AQ100" s="8">
        <f>SUM(AQ3:AQ98)</f>
        <v>-1607.8707243861113</v>
      </c>
      <c r="AR100" s="8">
        <f t="shared" ref="AR100:AU100" si="52">SUM(AR3:AR98)</f>
        <v>24.210175198213289</v>
      </c>
      <c r="AS100" s="8">
        <f t="shared" si="52"/>
        <v>-36.971793265831245</v>
      </c>
      <c r="AT100" s="8">
        <f t="shared" si="52"/>
        <v>12.76161806761754</v>
      </c>
      <c r="AU100" s="8">
        <f t="shared" si="52"/>
        <v>-2.4173380023362985E-13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876A2-1C8F-41FA-8B1C-1AD6FD90F0F2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3178.6571030087666</v>
      </c>
      <c r="K3">
        <v>1</v>
      </c>
      <c r="L3" s="2">
        <v>0</v>
      </c>
      <c r="O3">
        <f>$C$3</f>
        <v>3178.6571030087666</v>
      </c>
      <c r="P3">
        <f>O3*C5</f>
        <v>317.86571030087669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3178.6571030087666</v>
      </c>
      <c r="AF3">
        <f t="shared" ref="AF3:AG34" si="3">-$Z3*P3</f>
        <v>-317.86571030087669</v>
      </c>
      <c r="AG3">
        <f t="shared" si="3"/>
        <v>-400</v>
      </c>
      <c r="AH3">
        <f t="shared" ref="AH3:AH66" si="4">-X3*R3</f>
        <v>0</v>
      </c>
      <c r="AI3">
        <f t="shared" ref="AI3:AI66" si="5">SUM(AE3:AH3)</f>
        <v>2460.7913927078898</v>
      </c>
      <c r="AJ3">
        <f t="shared" ref="AJ3:AJ66" si="6">AB3-AC3</f>
        <v>0</v>
      </c>
      <c r="AL3">
        <f t="shared" ref="AL3:AL66" si="7">SUM(AI3:AK3)</f>
        <v>2460.7913927078898</v>
      </c>
      <c r="AN3">
        <f t="shared" ref="AN3:AU34" si="8">AE3*$K3</f>
        <v>3178.6571030087666</v>
      </c>
      <c r="AO3">
        <f t="shared" si="8"/>
        <v>-317.86571030087669</v>
      </c>
      <c r="AP3">
        <f t="shared" si="8"/>
        <v>-400</v>
      </c>
      <c r="AQ3">
        <f t="shared" si="8"/>
        <v>0</v>
      </c>
      <c r="AR3">
        <f t="shared" si="8"/>
        <v>2460.7913927078898</v>
      </c>
      <c r="AS3">
        <f t="shared" si="8"/>
        <v>0</v>
      </c>
      <c r="AT3">
        <f t="shared" si="8"/>
        <v>0</v>
      </c>
      <c r="AU3">
        <f t="shared" si="8"/>
        <v>2460.7913927078898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126.99906164715479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-126.99906164715479</v>
      </c>
      <c r="AK4">
        <f t="shared" ref="AK4:AK67" si="20">G4*SUM(AB4:AB4, AE4:AF4)</f>
        <v>0</v>
      </c>
      <c r="AL4">
        <f t="shared" si="7"/>
        <v>-260.79906164715482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-118.48032619381918</v>
      </c>
      <c r="AT4">
        <f t="shared" si="8"/>
        <v>0</v>
      </c>
      <c r="AU4">
        <f t="shared" si="8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153.36913736966821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126.99906164715479</v>
      </c>
      <c r="AC5">
        <f t="shared" si="19"/>
        <v>149.50299227624009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-22.503930629085303</v>
      </c>
      <c r="AK5">
        <f t="shared" si="20"/>
        <v>5.2069615275333465</v>
      </c>
      <c r="AL5">
        <f t="shared" si="7"/>
        <v>-198.97974052495198</v>
      </c>
      <c r="AN5">
        <f t="shared" si="8"/>
        <v>0</v>
      </c>
      <c r="AO5">
        <f t="shared" si="8"/>
        <v>0</v>
      </c>
      <c r="AP5">
        <f t="shared" si="8"/>
        <v>-41.677618311590933</v>
      </c>
      <c r="AQ5">
        <f t="shared" si="8"/>
        <v>-113.68077620549069</v>
      </c>
      <c r="AR5">
        <f t="shared" si="8"/>
        <v>-155.35839451708162</v>
      </c>
      <c r="AS5">
        <f t="shared" si="8"/>
        <v>-19.243291510073135</v>
      </c>
      <c r="AT5">
        <f t="shared" si="8"/>
        <v>4.4525145499052128</v>
      </c>
      <c r="AU5">
        <f t="shared" si="8"/>
        <v>-170.14917147724955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201.88163798260263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149.50299227624009</v>
      </c>
      <c r="AC6">
        <f t="shared" si="19"/>
        <v>194.28997345084736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-44.786981174607263</v>
      </c>
      <c r="AK6">
        <f t="shared" si="20"/>
        <v>8.7459250481600463</v>
      </c>
      <c r="AL6">
        <f t="shared" si="7"/>
        <v>-216.58630865765585</v>
      </c>
      <c r="AN6">
        <f t="shared" si="8"/>
        <v>0</v>
      </c>
      <c r="AO6">
        <f t="shared" si="8"/>
        <v>0</v>
      </c>
      <c r="AP6">
        <f t="shared" si="8"/>
        <v>-37.120075813732456</v>
      </c>
      <c r="AQ6">
        <f t="shared" si="8"/>
        <v>-102.15434276282593</v>
      </c>
      <c r="AR6">
        <f t="shared" si="8"/>
        <v>-139.27441857655842</v>
      </c>
      <c r="AS6">
        <f t="shared" si="8"/>
        <v>-34.549126467972137</v>
      </c>
      <c r="AT6">
        <f t="shared" si="8"/>
        <v>6.7466942991818293</v>
      </c>
      <c r="AU6">
        <f t="shared" si="8"/>
        <v>-167.07685074534871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235.57210337064811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194.28997345084736</v>
      </c>
      <c r="AC7">
        <f t="shared" si="19"/>
        <v>223.82406078074337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-29.53408732989601</v>
      </c>
      <c r="AK7">
        <f t="shared" si="20"/>
        <v>9.5396376964366052</v>
      </c>
      <c r="AL7">
        <f t="shared" si="7"/>
        <v>-199.58971448966241</v>
      </c>
      <c r="AN7">
        <f t="shared" si="8"/>
        <v>0</v>
      </c>
      <c r="AO7">
        <f t="shared" si="8"/>
        <v>0</v>
      </c>
      <c r="AP7">
        <f t="shared" si="8"/>
        <v>-33.342717175403912</v>
      </c>
      <c r="AQ7">
        <f t="shared" si="8"/>
        <v>-92.707313355195723</v>
      </c>
      <c r="AR7">
        <f t="shared" si="8"/>
        <v>-126.05003053059963</v>
      </c>
      <c r="AS7">
        <f t="shared" si="8"/>
        <v>-20.728679080751427</v>
      </c>
      <c r="AT7">
        <f t="shared" si="8"/>
        <v>6.6954528219297931</v>
      </c>
      <c r="AU7">
        <f t="shared" si="8"/>
        <v>-140.08325678942126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234.07138551605237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223.82406078074337</v>
      </c>
      <c r="AC8">
        <f t="shared" si="19"/>
        <v>219.55749211346688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4.2665686672764878</v>
      </c>
      <c r="AK8">
        <f t="shared" si="20"/>
        <v>4.7674524946298336</v>
      </c>
      <c r="AL8">
        <f t="shared" si="7"/>
        <v>-169.60115349482641</v>
      </c>
      <c r="AN8">
        <f t="shared" si="8"/>
        <v>0</v>
      </c>
      <c r="AO8">
        <f t="shared" si="8"/>
        <v>0</v>
      </c>
      <c r="AP8">
        <f t="shared" si="8"/>
        <v>-30.726062399815625</v>
      </c>
      <c r="AQ8">
        <f t="shared" si="8"/>
        <v>-86.305754436101054</v>
      </c>
      <c r="AR8">
        <f t="shared" si="8"/>
        <v>-117.03181683591669</v>
      </c>
      <c r="AS8">
        <f t="shared" si="8"/>
        <v>2.7952181520020902</v>
      </c>
      <c r="AT8">
        <f t="shared" si="8"/>
        <v>3.1233693375204701</v>
      </c>
      <c r="AU8">
        <f t="shared" si="8"/>
        <v>-111.11322934639412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214.81917514662715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219.55749211346688</v>
      </c>
      <c r="AC9">
        <f t="shared" si="19"/>
        <v>198.91944878433605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20.638043329130824</v>
      </c>
      <c r="AK9">
        <f t="shared" si="20"/>
        <v>1.2953892034694545</v>
      </c>
      <c r="AL9">
        <f t="shared" si="7"/>
        <v>-155.7787658566194</v>
      </c>
      <c r="AN9">
        <f t="shared" si="8"/>
        <v>0</v>
      </c>
      <c r="AO9">
        <f t="shared" si="8"/>
        <v>0</v>
      </c>
      <c r="AP9">
        <f t="shared" si="8"/>
        <v>-28.726875034542271</v>
      </c>
      <c r="AQ9">
        <f t="shared" si="8"/>
        <v>-81.536534562253394</v>
      </c>
      <c r="AR9">
        <f t="shared" si="8"/>
        <v>-110.26340959679568</v>
      </c>
      <c r="AS9">
        <f t="shared" si="8"/>
        <v>12.805091859211458</v>
      </c>
      <c r="AT9">
        <f t="shared" si="8"/>
        <v>0.80373790670569922</v>
      </c>
      <c r="AU9">
        <f t="shared" si="8"/>
        <v>-96.654579830878518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194.37107142334241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198.91944878433605</v>
      </c>
      <c r="AC10">
        <f t="shared" si="19"/>
        <v>177.67433563809345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21.245113146242602</v>
      </c>
      <c r="AK10">
        <f t="shared" si="20"/>
        <v>0.81556974001577787</v>
      </c>
      <c r="AL10">
        <f t="shared" si="7"/>
        <v>-154.9952981504039</v>
      </c>
      <c r="AN10">
        <f t="shared" si="8"/>
        <v>0</v>
      </c>
      <c r="AO10">
        <f t="shared" si="8"/>
        <v>0</v>
      </c>
      <c r="AP10">
        <f t="shared" si="8"/>
        <v>-26.902673503200699</v>
      </c>
      <c r="AQ10">
        <f t="shared" si="8"/>
        <v>-77.315382291050611</v>
      </c>
      <c r="AR10">
        <f t="shared" si="8"/>
        <v>-104.2180557942513</v>
      </c>
      <c r="AS10">
        <f t="shared" si="8"/>
        <v>12.505222214277095</v>
      </c>
      <c r="AT10">
        <f t="shared" si="8"/>
        <v>0.48005773186203382</v>
      </c>
      <c r="AU10">
        <f t="shared" si="8"/>
        <v>-91.232775848112169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12">
        <f>AU91</f>
        <v>-9.2565718816123993E-14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172.71687208591067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177.67433563809345</v>
      </c>
      <c r="AC11">
        <f t="shared" si="19"/>
        <v>155.84818423271781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21.82615140537564</v>
      </c>
      <c r="AK11">
        <f t="shared" si="20"/>
        <v>0.42641840553142424</v>
      </c>
      <c r="AL11">
        <f t="shared" si="7"/>
        <v>-154.08295734890771</v>
      </c>
      <c r="AN11">
        <f t="shared" si="8"/>
        <v>0</v>
      </c>
      <c r="AO11">
        <f t="shared" si="8"/>
        <v>0</v>
      </c>
      <c r="AP11">
        <f t="shared" si="8"/>
        <v>-25.23414024376758</v>
      </c>
      <c r="AQ11">
        <f t="shared" si="8"/>
        <v>-73.391843051776135</v>
      </c>
      <c r="AR11">
        <f t="shared" si="8"/>
        <v>-98.625983295543719</v>
      </c>
      <c r="AS11">
        <f t="shared" si="8"/>
        <v>12.207554986702357</v>
      </c>
      <c r="AT11">
        <f t="shared" si="8"/>
        <v>0.23849949705676096</v>
      </c>
      <c r="AU11">
        <f t="shared" si="8"/>
        <v>-86.179928811784606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151.66665443924541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155.84818423271781</v>
      </c>
      <c r="AC12">
        <f t="shared" si="19"/>
        <v>135.0870885028894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20.761095729828412</v>
      </c>
      <c r="AK12">
        <f t="shared" si="20"/>
        <v>0.35845082373525095</v>
      </c>
      <c r="AL12">
        <f t="shared" si="7"/>
        <v>-154.70415641084031</v>
      </c>
      <c r="AN12">
        <f t="shared" si="8"/>
        <v>0</v>
      </c>
      <c r="AO12">
        <f t="shared" si="8"/>
        <v>0</v>
      </c>
      <c r="AP12">
        <f t="shared" si="8"/>
        <v>-23.670405296227827</v>
      </c>
      <c r="AQ12">
        <f t="shared" si="8"/>
        <v>-69.781761958912512</v>
      </c>
      <c r="AR12">
        <f t="shared" si="8"/>
        <v>-93.452167255140353</v>
      </c>
      <c r="AS12">
        <f t="shared" si="8"/>
        <v>11.034743085445641</v>
      </c>
      <c r="AT12">
        <f t="shared" si="8"/>
        <v>0.19052042339951897</v>
      </c>
      <c r="AU12">
        <f t="shared" si="8"/>
        <v>-82.226903746295193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130.86258004058323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135.0870885028894</v>
      </c>
      <c r="AC13">
        <f t="shared" si="19"/>
        <v>115.04757950003795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20.039509002851446</v>
      </c>
      <c r="AK13">
        <f t="shared" si="20"/>
        <v>0.27017417700577878</v>
      </c>
      <c r="AL13">
        <f t="shared" si="7"/>
        <v>-155.11270210335078</v>
      </c>
      <c r="AN13">
        <f t="shared" si="8"/>
        <v>0</v>
      </c>
      <c r="AO13">
        <f t="shared" si="8"/>
        <v>0</v>
      </c>
      <c r="AP13">
        <f t="shared" si="8"/>
        <v>-22.208960272653119</v>
      </c>
      <c r="AQ13">
        <f t="shared" si="8"/>
        <v>-66.421137295118385</v>
      </c>
      <c r="AR13">
        <f t="shared" si="8"/>
        <v>-88.6300975677715</v>
      </c>
      <c r="AS13">
        <f t="shared" si="8"/>
        <v>10.124726301409911</v>
      </c>
      <c r="AT13">
        <f t="shared" si="8"/>
        <v>0.13650232625474787</v>
      </c>
      <c r="AU13">
        <f t="shared" si="8"/>
        <v>-78.36886894010685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110.33162078768109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115.04757950003795</v>
      </c>
      <c r="AC14">
        <f t="shared" si="19"/>
        <v>95.737049353177099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19.310530146860856</v>
      </c>
      <c r="AK14">
        <f t="shared" si="20"/>
        <v>0.2070856431000683</v>
      </c>
      <c r="AL14">
        <f t="shared" si="7"/>
        <v>-155.65271718858446</v>
      </c>
      <c r="AN14">
        <f t="shared" si="8"/>
        <v>0</v>
      </c>
      <c r="AO14">
        <f t="shared" si="8"/>
        <v>0</v>
      </c>
      <c r="AP14">
        <f t="shared" si="8"/>
        <v>-20.840737979681666</v>
      </c>
      <c r="AQ14">
        <f t="shared" si="8"/>
        <v>-63.303349398568209</v>
      </c>
      <c r="AR14">
        <f t="shared" si="8"/>
        <v>-84.144087378249864</v>
      </c>
      <c r="AS14">
        <f t="shared" si="8"/>
        <v>9.2759253714314713</v>
      </c>
      <c r="AT14">
        <f t="shared" si="8"/>
        <v>9.9474792058124401E-2</v>
      </c>
      <c r="AU14">
        <f t="shared" si="8"/>
        <v>-74.768687214760277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92.376089923263592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95.737049353177099</v>
      </c>
      <c r="AC15">
        <f t="shared" si="19"/>
        <v>79.110856641199007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16.626192711978092</v>
      </c>
      <c r="AK15">
        <f t="shared" si="20"/>
        <v>0.39252190234802614</v>
      </c>
      <c r="AL15">
        <f t="shared" si="7"/>
        <v>-157.99854457766307</v>
      </c>
      <c r="AN15">
        <f t="shared" si="8"/>
        <v>0</v>
      </c>
      <c r="AO15">
        <f t="shared" si="8"/>
        <v>0</v>
      </c>
      <c r="AP15">
        <f t="shared" si="8"/>
        <v>-19.513166560346036</v>
      </c>
      <c r="AQ15">
        <f t="shared" si="8"/>
        <v>-60.242603760639433</v>
      </c>
      <c r="AR15">
        <f t="shared" si="8"/>
        <v>-79.755770320985476</v>
      </c>
      <c r="AS15">
        <f t="shared" si="8"/>
        <v>7.5765945219970741</v>
      </c>
      <c r="AT15">
        <f t="shared" si="8"/>
        <v>0.17887313990721199</v>
      </c>
      <c r="AU15">
        <f t="shared" si="8"/>
        <v>-72.000302659081186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77.466192496006045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79.110856641199007</v>
      </c>
      <c r="AC16">
        <f t="shared" si="19"/>
        <v>65.472678912094125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13.638177729104882</v>
      </c>
      <c r="AK16">
        <f t="shared" si="20"/>
        <v>0.56168708215251295</v>
      </c>
      <c r="AL16">
        <f t="shared" si="7"/>
        <v>-160.97224263499629</v>
      </c>
      <c r="AN16">
        <f t="shared" si="8"/>
        <v>0</v>
      </c>
      <c r="AO16">
        <f t="shared" si="8"/>
        <v>0</v>
      </c>
      <c r="AP16">
        <f t="shared" si="8"/>
        <v>-18.217260453825808</v>
      </c>
      <c r="AQ16">
        <f t="shared" si="8"/>
        <v>-57.297198943632679</v>
      </c>
      <c r="AR16">
        <f t="shared" si="8"/>
        <v>-75.514459397458481</v>
      </c>
      <c r="AS16">
        <f t="shared" si="8"/>
        <v>5.8792443237334515</v>
      </c>
      <c r="AT16">
        <f t="shared" si="8"/>
        <v>0.24213613101787221</v>
      </c>
      <c r="AU16">
        <f t="shared" si="8"/>
        <v>-69.393078942707163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68.491835604241359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65.472678912094125</v>
      </c>
      <c r="AC17">
        <f t="shared" si="19"/>
        <v>57.125373121742996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8.347305790351129</v>
      </c>
      <c r="AK17">
        <f t="shared" si="20"/>
        <v>0.90352296898689888</v>
      </c>
      <c r="AL17">
        <f t="shared" si="7"/>
        <v>-166.41211988512518</v>
      </c>
      <c r="AN17">
        <f t="shared" si="8"/>
        <v>0</v>
      </c>
      <c r="AO17">
        <f t="shared" si="8"/>
        <v>0</v>
      </c>
      <c r="AP17">
        <f t="shared" si="8"/>
        <v>-16.899171962444935</v>
      </c>
      <c r="AQ17">
        <f t="shared" si="8"/>
        <v>-54.285312689065428</v>
      </c>
      <c r="AR17">
        <f t="shared" si="8"/>
        <v>-71.18448465151036</v>
      </c>
      <c r="AS17">
        <f t="shared" si="8"/>
        <v>3.3826066652072129</v>
      </c>
      <c r="AT17">
        <f t="shared" si="8"/>
        <v>0.36613763696014451</v>
      </c>
      <c r="AU17">
        <f t="shared" si="8"/>
        <v>-67.435740349343007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65.739529820945421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57.125373121742996</v>
      </c>
      <c r="AC18">
        <f t="shared" si="19"/>
        <v>54.103930206041696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3.0214429157013001</v>
      </c>
      <c r="AK18">
        <f t="shared" si="20"/>
        <v>1.2339080594296488</v>
      </c>
      <c r="AL18">
        <f t="shared" si="7"/>
        <v>-171.96869946728501</v>
      </c>
      <c r="AN18">
        <f t="shared" si="8"/>
        <v>0</v>
      </c>
      <c r="AO18">
        <f t="shared" si="8"/>
        <v>0</v>
      </c>
      <c r="AP18">
        <f t="shared" si="8"/>
        <v>-15.561257768602209</v>
      </c>
      <c r="AQ18">
        <f t="shared" si="8"/>
        <v>-51.079150789808835</v>
      </c>
      <c r="AR18">
        <f t="shared" si="8"/>
        <v>-66.640408558411039</v>
      </c>
      <c r="AS18">
        <f t="shared" si="8"/>
        <v>1.1425806513512511</v>
      </c>
      <c r="AT18">
        <f t="shared" si="8"/>
        <v>0.46661132233353869</v>
      </c>
      <c r="AU18">
        <f t="shared" si="8"/>
        <v>-65.031216584726252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63.173208989831593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54.103930206041696</v>
      </c>
      <c r="AC19">
        <f t="shared" si="19"/>
        <v>51.29956525763987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2.804364948401826</v>
      </c>
      <c r="AK19">
        <f t="shared" si="20"/>
        <v>1.2065176435947298</v>
      </c>
      <c r="AL19">
        <f t="shared" si="7"/>
        <v>-173.00442740663323</v>
      </c>
      <c r="AN19">
        <f t="shared" si="8"/>
        <v>0</v>
      </c>
      <c r="AO19">
        <f t="shared" si="8"/>
        <v>0</v>
      </c>
      <c r="AP19">
        <f t="shared" si="8"/>
        <v>-14.318809681444812</v>
      </c>
      <c r="AQ19">
        <f t="shared" si="8"/>
        <v>-48.107404180654967</v>
      </c>
      <c r="AR19">
        <f t="shared" si="8"/>
        <v>-62.426213862099772</v>
      </c>
      <c r="AS19">
        <f t="shared" si="8"/>
        <v>0.98898725775563656</v>
      </c>
      <c r="AT19">
        <f t="shared" si="8"/>
        <v>0.42549047564317621</v>
      </c>
      <c r="AU19">
        <f t="shared" si="8"/>
        <v>-61.011736128700953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46.907826303419746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51.29956525763987</v>
      </c>
      <c r="AC20">
        <f t="shared" si="19"/>
        <v>37.581013357862275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13.718551899777594</v>
      </c>
      <c r="AK20">
        <f t="shared" si="20"/>
        <v>0.22058813060785143</v>
      </c>
      <c r="AL20">
        <f t="shared" si="7"/>
        <v>-164.04527120815257</v>
      </c>
      <c r="AN20">
        <f t="shared" si="8"/>
        <v>0</v>
      </c>
      <c r="AO20">
        <f t="shared" si="8"/>
        <v>0</v>
      </c>
      <c r="AP20">
        <f t="shared" si="8"/>
        <v>-13.399393520006161</v>
      </c>
      <c r="AQ20">
        <f t="shared" si="8"/>
        <v>-46.135821386576893</v>
      </c>
      <c r="AR20">
        <f t="shared" si="8"/>
        <v>-59.535214906583057</v>
      </c>
      <c r="AS20">
        <f t="shared" si="8"/>
        <v>4.5888116261247518</v>
      </c>
      <c r="AT20">
        <f t="shared" si="8"/>
        <v>7.3786022439791502E-2</v>
      </c>
      <c r="AU20">
        <f t="shared" si="8"/>
        <v>-54.872617258018508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28.494163718973759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37.581013357862275</v>
      </c>
      <c r="AC21">
        <f t="shared" si="19"/>
        <v>22.520609763015955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15.060403594846321</v>
      </c>
      <c r="AK21">
        <f t="shared" si="20"/>
        <v>6.0129621372579642E-2</v>
      </c>
      <c r="AL21">
        <f t="shared" si="7"/>
        <v>-164.24114136928745</v>
      </c>
      <c r="AN21">
        <f t="shared" si="8"/>
        <v>0</v>
      </c>
      <c r="AO21">
        <f t="shared" si="8"/>
        <v>0</v>
      </c>
      <c r="AP21">
        <f t="shared" si="8"/>
        <v>-12.570009796526968</v>
      </c>
      <c r="AQ21">
        <f t="shared" si="8"/>
        <v>-44.482011010214443</v>
      </c>
      <c r="AR21">
        <f t="shared" si="8"/>
        <v>-57.05202080674141</v>
      </c>
      <c r="AS21">
        <f t="shared" si="8"/>
        <v>4.7904685392613233</v>
      </c>
      <c r="AT21">
        <f t="shared" si="8"/>
        <v>1.9126251009741108E-2</v>
      </c>
      <c r="AU21">
        <f t="shared" si="8"/>
        <v>-52.242426016470347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23.040723637440564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22.520609763015955</v>
      </c>
      <c r="AC22">
        <f t="shared" si="19"/>
        <v>17.962792312628949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4.5578174503870059</v>
      </c>
      <c r="AK22">
        <f t="shared" si="20"/>
        <v>0.47293280502333507</v>
      </c>
      <c r="AL22">
        <f t="shared" si="7"/>
        <v>-176.17482493959022</v>
      </c>
      <c r="AN22">
        <f t="shared" si="8"/>
        <v>0</v>
      </c>
      <c r="AO22">
        <f t="shared" si="8"/>
        <v>0</v>
      </c>
      <c r="AP22">
        <f t="shared" si="8"/>
        <v>-11.577096389639587</v>
      </c>
      <c r="AQ22">
        <f t="shared" si="8"/>
        <v>-42.240397066013593</v>
      </c>
      <c r="AR22">
        <f t="shared" si="8"/>
        <v>-53.817493455653178</v>
      </c>
      <c r="AS22">
        <f t="shared" si="8"/>
        <v>1.3536576374336196</v>
      </c>
      <c r="AT22">
        <f t="shared" si="8"/>
        <v>0.14045957532993861</v>
      </c>
      <c r="AU22">
        <f t="shared" si="8"/>
        <v>-52.323376242889623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46.780325166870171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17.962792312628949</v>
      </c>
      <c r="AC23">
        <f t="shared" si="19"/>
        <v>35.970172248367021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-18.007379935738072</v>
      </c>
      <c r="AK23">
        <f t="shared" si="20"/>
        <v>1.2573954618840266</v>
      </c>
      <c r="AL23">
        <f t="shared" si="7"/>
        <v>-200.08644787215201</v>
      </c>
      <c r="AN23">
        <f t="shared" si="8"/>
        <v>0</v>
      </c>
      <c r="AO23">
        <f t="shared" si="8"/>
        <v>0</v>
      </c>
      <c r="AP23">
        <f t="shared" si="8"/>
        <v>-10.194904784341874</v>
      </c>
      <c r="AQ23">
        <f t="shared" si="8"/>
        <v>-38.421488643116376</v>
      </c>
      <c r="AR23">
        <f t="shared" si="8"/>
        <v>-48.616393427458249</v>
      </c>
      <c r="AS23">
        <f t="shared" si="8"/>
        <v>-4.775121387891283</v>
      </c>
      <c r="AT23">
        <f t="shared" si="8"/>
        <v>0.33343084804712086</v>
      </c>
      <c r="AU23">
        <f t="shared" si="8"/>
        <v>-53.058083967302416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67.708911778787083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35.970172248367021</v>
      </c>
      <c r="AC24">
        <f t="shared" si="19"/>
        <v>51.341341642529017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si="5"/>
        <v>-186.00663452243356</v>
      </c>
      <c r="AJ24">
        <f t="shared" si="6"/>
        <v>-15.371169394161996</v>
      </c>
      <c r="AK24">
        <f t="shared" si="20"/>
        <v>2.5179120573856917</v>
      </c>
      <c r="AL24">
        <f t="shared" si="7"/>
        <v>-198.85989185920985</v>
      </c>
      <c r="AN24">
        <f t="shared" si="8"/>
        <v>0</v>
      </c>
      <c r="AO24">
        <f t="shared" si="8"/>
        <v>0</v>
      </c>
      <c r="AP24">
        <f t="shared" si="8"/>
        <v>-8.9765044314903299</v>
      </c>
      <c r="AQ24">
        <f t="shared" si="8"/>
        <v>-35.063190383290085</v>
      </c>
      <c r="AR24">
        <f t="shared" si="8"/>
        <v>-44.039694814780418</v>
      </c>
      <c r="AS24">
        <f t="shared" si="8"/>
        <v>-3.6393412030878078</v>
      </c>
      <c r="AT24">
        <f t="shared" si="8"/>
        <v>0.59615120107099162</v>
      </c>
      <c r="AU24">
        <f t="shared" si="8"/>
        <v>-47.082884816797232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86.013031120040466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51.341341642529017</v>
      </c>
      <c r="AC25">
        <f t="shared" si="19"/>
        <v>64.30731022109461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5"/>
        <v>-189.22500207087541</v>
      </c>
      <c r="AJ25">
        <f t="shared" si="6"/>
        <v>-12.965968578565594</v>
      </c>
      <c r="AK25">
        <f t="shared" si="20"/>
        <v>3.5938939149770315</v>
      </c>
      <c r="AL25">
        <f t="shared" si="7"/>
        <v>-198.59707673446397</v>
      </c>
      <c r="AN25">
        <f t="shared" si="8"/>
        <v>0</v>
      </c>
      <c r="AO25">
        <f t="shared" si="8"/>
        <v>0</v>
      </c>
      <c r="AP25">
        <f t="shared" si="8"/>
        <v>-7.902489720470812</v>
      </c>
      <c r="AQ25">
        <f t="shared" si="8"/>
        <v>-32.099018078677474</v>
      </c>
      <c r="AR25">
        <f t="shared" si="8"/>
        <v>-40.001507799148285</v>
      </c>
      <c r="AS25">
        <f t="shared" si="8"/>
        <v>-2.740960695166152</v>
      </c>
      <c r="AT25">
        <f t="shared" si="8"/>
        <v>0.75973668329208766</v>
      </c>
      <c r="AU25">
        <f t="shared" si="8"/>
        <v>-41.982731811022354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101.88021187522963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64.30731022109461</v>
      </c>
      <c r="AC26">
        <f t="shared" si="19"/>
        <v>75.091469786931157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5"/>
        <v>-192.51274889823065</v>
      </c>
      <c r="AJ26">
        <f t="shared" si="6"/>
        <v>-10.784159565836546</v>
      </c>
      <c r="AK26">
        <f t="shared" si="20"/>
        <v>4.5015117154766235</v>
      </c>
      <c r="AL26">
        <f t="shared" si="7"/>
        <v>-198.79539674859058</v>
      </c>
      <c r="AN26">
        <f t="shared" si="8"/>
        <v>0</v>
      </c>
      <c r="AO26">
        <f t="shared" si="8"/>
        <v>0</v>
      </c>
      <c r="AP26">
        <f t="shared" si="8"/>
        <v>-6.955856121491129</v>
      </c>
      <c r="AQ26">
        <f t="shared" si="8"/>
        <v>-29.380327853607557</v>
      </c>
      <c r="AR26">
        <f t="shared" si="8"/>
        <v>-36.336183975098685</v>
      </c>
      <c r="AS26">
        <f t="shared" si="8"/>
        <v>-2.0354766541108726</v>
      </c>
      <c r="AT26">
        <f t="shared" si="8"/>
        <v>0.84964636781581993</v>
      </c>
      <c r="AU26">
        <f t="shared" si="8"/>
        <v>-37.522014261393736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115.62389623730502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75.091469786931157</v>
      </c>
      <c r="AC27">
        <f t="shared" si="19"/>
        <v>83.999693401639604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5"/>
        <v>-196.08152934702636</v>
      </c>
      <c r="AJ27">
        <f t="shared" si="6"/>
        <v>-8.9082236147084473</v>
      </c>
      <c r="AK27">
        <f t="shared" si="20"/>
        <v>5.2564028850851816</v>
      </c>
      <c r="AL27">
        <f t="shared" si="7"/>
        <v>-199.73335007664963</v>
      </c>
      <c r="AN27">
        <f t="shared" si="8"/>
        <v>0</v>
      </c>
      <c r="AO27">
        <f t="shared" si="8"/>
        <v>0</v>
      </c>
      <c r="AP27">
        <f t="shared" si="8"/>
        <v>-6.1215570749906716</v>
      </c>
      <c r="AQ27">
        <f t="shared" si="8"/>
        <v>-26.922889541664322</v>
      </c>
      <c r="AR27">
        <f t="shared" si="8"/>
        <v>-33.044446616654994</v>
      </c>
      <c r="AS27">
        <f t="shared" si="8"/>
        <v>-1.5012496111476439</v>
      </c>
      <c r="AT27">
        <f t="shared" si="8"/>
        <v>0.88583011928891153</v>
      </c>
      <c r="AU27">
        <f t="shared" si="8"/>
        <v>-33.659866108513725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127.47286783208796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83.999693401639604</v>
      </c>
      <c r="AC28">
        <f t="shared" si="19"/>
        <v>91.263010528114648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5"/>
        <v>-200.05659663413633</v>
      </c>
      <c r="AJ28">
        <f t="shared" si="6"/>
        <v>-7.2633171264750445</v>
      </c>
      <c r="AK28">
        <f t="shared" si="20"/>
        <v>5.8799785381147727</v>
      </c>
      <c r="AL28">
        <f t="shared" si="7"/>
        <v>-201.43993522249659</v>
      </c>
      <c r="AN28">
        <f t="shared" si="8"/>
        <v>0</v>
      </c>
      <c r="AO28">
        <f t="shared" si="8"/>
        <v>0</v>
      </c>
      <c r="AP28">
        <f t="shared" si="8"/>
        <v>-5.3863034135246943</v>
      </c>
      <c r="AQ28">
        <f t="shared" si="8"/>
        <v>-24.715786690274836</v>
      </c>
      <c r="AR28">
        <f t="shared" si="8"/>
        <v>-30.102090103799529</v>
      </c>
      <c r="AS28">
        <f t="shared" si="8"/>
        <v>-1.0928958618319042</v>
      </c>
      <c r="AT28">
        <f t="shared" si="8"/>
        <v>0.88474785006182732</v>
      </c>
      <c r="AU28">
        <f t="shared" si="8"/>
        <v>-30.310238115569604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137.61412561822326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91.263010528114648</v>
      </c>
      <c r="AC29">
        <f t="shared" si="19"/>
        <v>97.070622648678409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5"/>
        <v>-205.19765295385054</v>
      </c>
      <c r="AJ29">
        <f t="shared" si="6"/>
        <v>-5.8076121205637605</v>
      </c>
      <c r="AK29">
        <f t="shared" si="20"/>
        <v>6.3884107369680256</v>
      </c>
      <c r="AL29">
        <f t="shared" si="7"/>
        <v>-204.61685433744628</v>
      </c>
      <c r="AN29">
        <f t="shared" si="8"/>
        <v>0</v>
      </c>
      <c r="AO29">
        <f t="shared" si="8"/>
        <v>0</v>
      </c>
      <c r="AP29">
        <f t="shared" si="8"/>
        <v>-4.7382782116834337</v>
      </c>
      <c r="AQ29">
        <f t="shared" si="8"/>
        <v>-22.829269914287256</v>
      </c>
      <c r="AR29">
        <f t="shared" si="8"/>
        <v>-27.567548125970688</v>
      </c>
      <c r="AS29">
        <f t="shared" si="8"/>
        <v>-0.78023127616678645</v>
      </c>
      <c r="AT29">
        <f t="shared" si="8"/>
        <v>0.85825942891969698</v>
      </c>
      <c r="AU29">
        <f t="shared" si="8"/>
        <v>-27.489519973217782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146.07478774819739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97.070622648678409</v>
      </c>
      <c r="AC30">
        <f t="shared" si="19"/>
        <v>101.49438738692561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5"/>
        <v>-210.62773090033551</v>
      </c>
      <c r="AJ30">
        <f t="shared" si="6"/>
        <v>-4.4237647382472005</v>
      </c>
      <c r="AK30">
        <f t="shared" si="20"/>
        <v>6.7949435854074896</v>
      </c>
      <c r="AL30">
        <f t="shared" si="7"/>
        <v>-208.25655205317523</v>
      </c>
      <c r="AN30">
        <f t="shared" si="8"/>
        <v>0</v>
      </c>
      <c r="AO30">
        <f t="shared" si="8"/>
        <v>0</v>
      </c>
      <c r="AP30">
        <f t="shared" si="8"/>
        <v>-4.167201460825833</v>
      </c>
      <c r="AQ30">
        <f t="shared" si="8"/>
        <v>-21.098029858629719</v>
      </c>
      <c r="AR30">
        <f t="shared" si="8"/>
        <v>-25.265231319455548</v>
      </c>
      <c r="AS30">
        <f t="shared" si="8"/>
        <v>-0.53063971651269504</v>
      </c>
      <c r="AT30">
        <f t="shared" si="8"/>
        <v>0.81506751629586793</v>
      </c>
      <c r="AU30">
        <f t="shared" si="8"/>
        <v>-24.980803519672378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153.06113811335496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101.49438738692561</v>
      </c>
      <c r="AC31">
        <f t="shared" si="19"/>
        <v>104.72942418234456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5"/>
        <v>-215.7310372143339</v>
      </c>
      <c r="AJ31">
        <f t="shared" si="6"/>
        <v>-3.2350367954189494</v>
      </c>
      <c r="AK31">
        <f t="shared" si="20"/>
        <v>7.1046071170847931</v>
      </c>
      <c r="AL31">
        <f t="shared" si="7"/>
        <v>-211.86146689266806</v>
      </c>
      <c r="AN31">
        <f t="shared" si="8"/>
        <v>0</v>
      </c>
      <c r="AO31">
        <f t="shared" si="8"/>
        <v>0</v>
      </c>
      <c r="AP31">
        <f t="shared" si="8"/>
        <v>-3.664067695164964</v>
      </c>
      <c r="AQ31">
        <f t="shared" si="8"/>
        <v>-19.440738957870515</v>
      </c>
      <c r="AR31">
        <f t="shared" si="8"/>
        <v>-23.104806653035478</v>
      </c>
      <c r="AS31">
        <f t="shared" si="8"/>
        <v>-0.34647262924596933</v>
      </c>
      <c r="AT31">
        <f t="shared" si="8"/>
        <v>0.76090383611763968</v>
      </c>
      <c r="AU31">
        <f t="shared" si="8"/>
        <v>-22.690375446163809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158.86140295099491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104.72942418234456</v>
      </c>
      <c r="AC32">
        <f t="shared" si="19"/>
        <v>107.01463759416031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5"/>
        <v>-221.43519352093793</v>
      </c>
      <c r="AJ32">
        <f t="shared" si="6"/>
        <v>-2.2852134118157466</v>
      </c>
      <c r="AK32">
        <f t="shared" si="20"/>
        <v>7.3310596927641196</v>
      </c>
      <c r="AL32">
        <f t="shared" si="7"/>
        <v>-216.38934723998958</v>
      </c>
      <c r="AN32">
        <f t="shared" si="8"/>
        <v>0</v>
      </c>
      <c r="AO32">
        <f t="shared" si="8"/>
        <v>0</v>
      </c>
      <c r="AP32">
        <f t="shared" si="8"/>
        <v>-3.2208201916984369</v>
      </c>
      <c r="AQ32">
        <f t="shared" si="8"/>
        <v>-17.953931706308321</v>
      </c>
      <c r="AR32">
        <f t="shared" si="8"/>
        <v>-21.174751898006758</v>
      </c>
      <c r="AS32">
        <f t="shared" si="8"/>
        <v>-0.2185236513662881</v>
      </c>
      <c r="AT32">
        <f t="shared" si="8"/>
        <v>0.70103296443290841</v>
      </c>
      <c r="AU32">
        <f t="shared" si="8"/>
        <v>-20.692242584940139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163.58459090274025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107.01463759416031</v>
      </c>
      <c r="AC33">
        <f t="shared" si="19"/>
        <v>108.4588776465004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5"/>
        <v>-227.39341948012517</v>
      </c>
      <c r="AJ33">
        <f t="shared" si="6"/>
        <v>-1.444240052340092</v>
      </c>
      <c r="AK33">
        <f t="shared" si="20"/>
        <v>7.4910246315912223</v>
      </c>
      <c r="AL33">
        <f t="shared" si="7"/>
        <v>-221.34663490087405</v>
      </c>
      <c r="AN33">
        <f t="shared" si="8"/>
        <v>0</v>
      </c>
      <c r="AO33">
        <f t="shared" si="8"/>
        <v>0</v>
      </c>
      <c r="AP33">
        <f t="shared" si="8"/>
        <v>-2.8303906426213636</v>
      </c>
      <c r="AQ33">
        <f t="shared" si="8"/>
        <v>-16.584348254932934</v>
      </c>
      <c r="AR33">
        <f t="shared" si="8"/>
        <v>-19.414738897554294</v>
      </c>
      <c r="AS33">
        <f t="shared" si="8"/>
        <v>-0.12330850903987471</v>
      </c>
      <c r="AT33">
        <f t="shared" si="8"/>
        <v>0.63958001788263263</v>
      </c>
      <c r="AU33">
        <f t="shared" si="8"/>
        <v>-18.898467388711538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167.38505733206173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108.4588776465004</v>
      </c>
      <c r="AC34">
        <f t="shared" si="19"/>
        <v>109.19432560464651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5"/>
        <v>-234.10766561824718</v>
      </c>
      <c r="AJ34">
        <f t="shared" si="6"/>
        <v>-0.73544795814611064</v>
      </c>
      <c r="AK34">
        <f t="shared" si="20"/>
        <v>7.5921214352550281</v>
      </c>
      <c r="AL34">
        <f t="shared" si="7"/>
        <v>-227.25099214113828</v>
      </c>
      <c r="AN34">
        <f t="shared" si="8"/>
        <v>0</v>
      </c>
      <c r="AO34">
        <f t="shared" si="8"/>
        <v>0</v>
      </c>
      <c r="AP34">
        <f t="shared" si="8"/>
        <v>-2.4865032338118724</v>
      </c>
      <c r="AQ34">
        <f t="shared" si="8"/>
        <v>-15.359923505225579</v>
      </c>
      <c r="AR34">
        <f t="shared" si="8"/>
        <v>-17.846426739037454</v>
      </c>
      <c r="AS34">
        <f t="shared" si="8"/>
        <v>-5.6064452527718633E-2</v>
      </c>
      <c r="AT34">
        <f t="shared" si="8"/>
        <v>0.5787603692101998</v>
      </c>
      <c r="AU34">
        <f t="shared" ref="AU34:AU89" si="23">AL34*$K34</f>
        <v>-17.323730822354975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170.34453911834811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109.19432560464651</v>
      </c>
      <c r="AC35">
        <f t="shared" si="19"/>
        <v>109.29850586109853</v>
      </c>
      <c r="AE35">
        <f t="shared" si="2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4"/>
        <v>-209.92754394955543</v>
      </c>
      <c r="AI35">
        <f t="shared" si="5"/>
        <v>-242.00914352028266</v>
      </c>
      <c r="AJ35">
        <f t="shared" si="6"/>
        <v>-0.10418025645202533</v>
      </c>
      <c r="AK35">
        <f t="shared" si="20"/>
        <v>7.6436027923252565</v>
      </c>
      <c r="AL35">
        <f t="shared" si="7"/>
        <v>-234.46972098440943</v>
      </c>
      <c r="AN35">
        <f t="shared" ref="AN35:AT66" si="25">AE35*$K35</f>
        <v>0</v>
      </c>
      <c r="AO35">
        <f t="shared" si="25"/>
        <v>0</v>
      </c>
      <c r="AP35">
        <f t="shared" si="25"/>
        <v>-2.1836027380901255</v>
      </c>
      <c r="AQ35">
        <f t="shared" si="25"/>
        <v>-14.288513225726081</v>
      </c>
      <c r="AR35">
        <f t="shared" si="25"/>
        <v>-16.472115963816208</v>
      </c>
      <c r="AS35">
        <f t="shared" si="25"/>
        <v>-7.090927394129842E-3</v>
      </c>
      <c r="AT35">
        <f t="shared" si="25"/>
        <v>0.52025435793494657</v>
      </c>
      <c r="AU35">
        <f t="shared" si="23"/>
        <v>-15.95895253327539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172.49583532793389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109.29850586109853</v>
      </c>
      <c r="AC36">
        <f t="shared" si="19"/>
        <v>108.81722813687038</v>
      </c>
      <c r="AE36">
        <f t="shared" si="2"/>
        <v>0</v>
      </c>
      <c r="AF36">
        <f t="shared" si="24"/>
        <v>0</v>
      </c>
      <c r="AG36">
        <f t="shared" si="24"/>
        <v>-31.541987065947609</v>
      </c>
      <c r="AH36">
        <f t="shared" si="4"/>
        <v>-218.79650907235978</v>
      </c>
      <c r="AI36">
        <f t="shared" si="5"/>
        <v>-250.33849613830739</v>
      </c>
      <c r="AJ36">
        <f t="shared" si="6"/>
        <v>0.48127772422814985</v>
      </c>
      <c r="AK36">
        <f t="shared" si="20"/>
        <v>7.650895410276898</v>
      </c>
      <c r="AL36">
        <f t="shared" si="7"/>
        <v>-242.20632300380234</v>
      </c>
      <c r="AN36">
        <f t="shared" si="25"/>
        <v>0</v>
      </c>
      <c r="AO36">
        <f t="shared" si="25"/>
        <v>0</v>
      </c>
      <c r="AP36">
        <f t="shared" si="25"/>
        <v>-1.916852267888794</v>
      </c>
      <c r="AQ36">
        <f t="shared" si="25"/>
        <v>-13.296580958727368</v>
      </c>
      <c r="AR36">
        <f t="shared" si="25"/>
        <v>-15.213433226616162</v>
      </c>
      <c r="AS36">
        <f t="shared" si="25"/>
        <v>2.9247944818513005E-2</v>
      </c>
      <c r="AT36">
        <f t="shared" si="25"/>
        <v>0.46495600254690678</v>
      </c>
      <c r="AU36">
        <f t="shared" si="23"/>
        <v>-14.719229279250742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173.95703338793174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108.81722813687038</v>
      </c>
      <c r="AC37">
        <f t="shared" si="19"/>
        <v>107.84853601876615</v>
      </c>
      <c r="AE37">
        <f t="shared" si="2"/>
        <v>0</v>
      </c>
      <c r="AF37">
        <f t="shared" si="24"/>
        <v>0</v>
      </c>
      <c r="AG37">
        <f t="shared" si="24"/>
        <v>-30.998613254762525</v>
      </c>
      <c r="AH37">
        <f t="shared" si="4"/>
        <v>-227.95394052560337</v>
      </c>
      <c r="AI37">
        <f t="shared" si="5"/>
        <v>-258.95255378036592</v>
      </c>
      <c r="AJ37">
        <f t="shared" si="6"/>
        <v>0.96869211810422939</v>
      </c>
      <c r="AK37">
        <f t="shared" si="20"/>
        <v>7.6172059695809278</v>
      </c>
      <c r="AL37">
        <f t="shared" si="7"/>
        <v>-250.36665569268075</v>
      </c>
      <c r="AN37">
        <f t="shared" si="25"/>
        <v>0</v>
      </c>
      <c r="AO37">
        <f t="shared" si="25"/>
        <v>0</v>
      </c>
      <c r="AP37">
        <f t="shared" si="25"/>
        <v>-1.6819916552409584</v>
      </c>
      <c r="AQ37">
        <f t="shared" si="25"/>
        <v>-12.36883155360028</v>
      </c>
      <c r="AR37">
        <f t="shared" si="25"/>
        <v>-14.050823208841239</v>
      </c>
      <c r="AS37">
        <f t="shared" si="25"/>
        <v>5.2561449951270885E-2</v>
      </c>
      <c r="AT37">
        <f t="shared" si="25"/>
        <v>0.41331129143715256</v>
      </c>
      <c r="AU37">
        <f t="shared" si="23"/>
        <v>-13.584950467452815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174.85295227203542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107.84853601876615</v>
      </c>
      <c r="AC38">
        <f t="shared" si="19"/>
        <v>106.4867480728651</v>
      </c>
      <c r="AE38">
        <f t="shared" si="2"/>
        <v>0</v>
      </c>
      <c r="AF38">
        <f t="shared" si="24"/>
        <v>0</v>
      </c>
      <c r="AG38">
        <f t="shared" si="24"/>
        <v>-30.450371780738795</v>
      </c>
      <c r="AH38">
        <f t="shared" si="4"/>
        <v>-238.25534147610475</v>
      </c>
      <c r="AI38">
        <f t="shared" si="5"/>
        <v>-268.70571325684352</v>
      </c>
      <c r="AJ38">
        <f t="shared" si="6"/>
        <v>1.3617879459010567</v>
      </c>
      <c r="AK38">
        <f t="shared" si="20"/>
        <v>7.5493975213136313</v>
      </c>
      <c r="AL38">
        <f t="shared" si="7"/>
        <v>-259.79452778962889</v>
      </c>
      <c r="AN38">
        <f t="shared" si="25"/>
        <v>0</v>
      </c>
      <c r="AO38">
        <f t="shared" si="25"/>
        <v>0</v>
      </c>
      <c r="AP38">
        <f t="shared" si="25"/>
        <v>-1.4752178132378275</v>
      </c>
      <c r="AQ38">
        <f t="shared" si="25"/>
        <v>-11.542667734091076</v>
      </c>
      <c r="AR38">
        <f t="shared" si="25"/>
        <v>-13.017885547328902</v>
      </c>
      <c r="AS38">
        <f t="shared" si="25"/>
        <v>6.597403309592853E-2</v>
      </c>
      <c r="AT38">
        <f t="shared" si="25"/>
        <v>0.36574284816121744</v>
      </c>
      <c r="AU38">
        <f t="shared" si="23"/>
        <v>-12.586168666071758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175.22662671459867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106.4867480728651</v>
      </c>
      <c r="AC39">
        <f t="shared" si="19"/>
        <v>104.77179784564825</v>
      </c>
      <c r="AE39">
        <f t="shared" si="2"/>
        <v>0</v>
      </c>
      <c r="AF39">
        <f t="shared" si="24"/>
        <v>0</v>
      </c>
      <c r="AG39">
        <f t="shared" si="24"/>
        <v>-29.896083663214007</v>
      </c>
      <c r="AH39">
        <f t="shared" si="4"/>
        <v>-249.78439971740036</v>
      </c>
      <c r="AI39">
        <f t="shared" si="5"/>
        <v>-279.68048338061436</v>
      </c>
      <c r="AJ39">
        <f t="shared" si="6"/>
        <v>1.7149502272168462</v>
      </c>
      <c r="AK39">
        <f t="shared" si="20"/>
        <v>7.4540723651005578</v>
      </c>
      <c r="AL39">
        <f t="shared" si="7"/>
        <v>-270.51146078829697</v>
      </c>
      <c r="AN39">
        <f t="shared" si="25"/>
        <v>0</v>
      </c>
      <c r="AO39">
        <f t="shared" si="25"/>
        <v>0</v>
      </c>
      <c r="AP39">
        <f t="shared" si="25"/>
        <v>-1.2931825208780885</v>
      </c>
      <c r="AQ39">
        <f t="shared" si="25"/>
        <v>-10.804653323205267</v>
      </c>
      <c r="AR39">
        <f t="shared" si="25"/>
        <v>-12.097835844083354</v>
      </c>
      <c r="AS39">
        <f t="shared" si="25"/>
        <v>7.418174510735602E-2</v>
      </c>
      <c r="AT39">
        <f t="shared" si="25"/>
        <v>0.3224327373611629</v>
      </c>
      <c r="AU39">
        <f t="shared" si="23"/>
        <v>-11.701221361614836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175.12313039275438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104.77179784564825</v>
      </c>
      <c r="AC40">
        <f t="shared" si="19"/>
        <v>102.74189229643792</v>
      </c>
      <c r="AE40">
        <f t="shared" si="2"/>
        <v>0</v>
      </c>
      <c r="AF40">
        <f t="shared" si="24"/>
        <v>0</v>
      </c>
      <c r="AG40">
        <f t="shared" si="24"/>
        <v>-29.3341867707639</v>
      </c>
      <c r="AH40">
        <f t="shared" si="4"/>
        <v>-262.9360558179672</v>
      </c>
      <c r="AI40">
        <f t="shared" si="5"/>
        <v>-292.27024258873109</v>
      </c>
      <c r="AJ40">
        <f t="shared" si="6"/>
        <v>2.0299055492103264</v>
      </c>
      <c r="AK40">
        <f t="shared" si="20"/>
        <v>7.3340258491953785</v>
      </c>
      <c r="AL40">
        <f t="shared" si="7"/>
        <v>-282.90631119032543</v>
      </c>
      <c r="AN40">
        <f t="shared" si="25"/>
        <v>0</v>
      </c>
      <c r="AO40">
        <f t="shared" si="25"/>
        <v>0</v>
      </c>
      <c r="AP40">
        <f t="shared" si="25"/>
        <v>-1.1329260316055221</v>
      </c>
      <c r="AQ40">
        <f t="shared" si="25"/>
        <v>-10.154946670645346</v>
      </c>
      <c r="AR40">
        <f t="shared" si="25"/>
        <v>-11.287872702250867</v>
      </c>
      <c r="AS40">
        <f t="shared" si="25"/>
        <v>7.8397702188660157E-2</v>
      </c>
      <c r="AT40">
        <f t="shared" si="25"/>
        <v>0.28325001357468566</v>
      </c>
      <c r="AU40">
        <f t="shared" si="23"/>
        <v>-10.926224986487524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174.56834488170674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102.74189229643792</v>
      </c>
      <c r="AC41">
        <f t="shared" si="19"/>
        <v>100.42154185257374</v>
      </c>
      <c r="AE41">
        <f t="shared" si="2"/>
        <v>0</v>
      </c>
      <c r="AF41">
        <f t="shared" si="24"/>
        <v>0</v>
      </c>
      <c r="AG41">
        <f t="shared" si="24"/>
        <v>-28.762815480842956</v>
      </c>
      <c r="AH41">
        <f t="shared" si="4"/>
        <v>-278.02942221330028</v>
      </c>
      <c r="AI41">
        <f t="shared" si="5"/>
        <v>-306.79223769414324</v>
      </c>
      <c r="AJ41">
        <f t="shared" si="6"/>
        <v>2.3203504438641858</v>
      </c>
      <c r="AK41">
        <f t="shared" si="20"/>
        <v>7.1919324607506558</v>
      </c>
      <c r="AL41">
        <f t="shared" si="7"/>
        <v>-297.2799547895284</v>
      </c>
      <c r="AN41">
        <f t="shared" si="25"/>
        <v>0</v>
      </c>
      <c r="AO41">
        <f t="shared" si="25"/>
        <v>0</v>
      </c>
      <c r="AP41">
        <f t="shared" si="25"/>
        <v>-0.99183830210884771</v>
      </c>
      <c r="AQ41">
        <f t="shared" si="25"/>
        <v>-9.5873865424617311</v>
      </c>
      <c r="AR41">
        <f t="shared" si="25"/>
        <v>-10.579224844570579</v>
      </c>
      <c r="AS41">
        <f t="shared" si="25"/>
        <v>8.0013462036516783E-2</v>
      </c>
      <c r="AT41">
        <f t="shared" si="25"/>
        <v>0.24800194144774948</v>
      </c>
      <c r="AU41">
        <f t="shared" si="23"/>
        <v>-10.251209441086312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173.5797536122526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100.42154185257374</v>
      </c>
      <c r="AC42">
        <f t="shared" si="19"/>
        <v>97.829330512595234</v>
      </c>
      <c r="AE42">
        <f t="shared" si="2"/>
        <v>0</v>
      </c>
      <c r="AF42">
        <f t="shared" si="24"/>
        <v>0</v>
      </c>
      <c r="AG42">
        <f t="shared" si="24"/>
        <v>-28.179937025123674</v>
      </c>
      <c r="AH42">
        <f t="shared" si="4"/>
        <v>-295.25030091085296</v>
      </c>
      <c r="AI42">
        <f t="shared" si="5"/>
        <v>-323.43023793597661</v>
      </c>
      <c r="AJ42">
        <f t="shared" si="6"/>
        <v>2.5922113399785047</v>
      </c>
      <c r="AK42">
        <f t="shared" si="20"/>
        <v>7.0295079296801628</v>
      </c>
      <c r="AL42">
        <f t="shared" si="7"/>
        <v>-313.80851866631792</v>
      </c>
      <c r="AN42">
        <f t="shared" si="25"/>
        <v>0</v>
      </c>
      <c r="AO42">
        <f t="shared" si="25"/>
        <v>0</v>
      </c>
      <c r="AP42">
        <f t="shared" si="25"/>
        <v>-0.8676238383184034</v>
      </c>
      <c r="AQ42">
        <f t="shared" si="25"/>
        <v>-9.0903751528101076</v>
      </c>
      <c r="AR42">
        <f t="shared" si="25"/>
        <v>-9.9579989911285107</v>
      </c>
      <c r="AS42">
        <f t="shared" si="25"/>
        <v>7.9810836714060099E-2</v>
      </c>
      <c r="AT42">
        <f t="shared" si="25"/>
        <v>0.21642946348677972</v>
      </c>
      <c r="AU42">
        <f t="shared" si="23"/>
        <v>-9.6617586909276696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172.18337473602611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97.829330512595234</v>
      </c>
      <c r="AC43">
        <f t="shared" si="19"/>
        <v>94.984647504859382</v>
      </c>
      <c r="AE43">
        <f t="shared" si="2"/>
        <v>0</v>
      </c>
      <c r="AF43">
        <f t="shared" si="24"/>
        <v>0</v>
      </c>
      <c r="AG43">
        <f t="shared" si="24"/>
        <v>-27.582409640442958</v>
      </c>
      <c r="AH43">
        <f t="shared" si="4"/>
        <v>-315.72801442948565</v>
      </c>
      <c r="AI43">
        <f t="shared" si="5"/>
        <v>-343.31042406992862</v>
      </c>
      <c r="AJ43">
        <f t="shared" si="6"/>
        <v>2.8446830077358527</v>
      </c>
      <c r="AK43">
        <f t="shared" si="20"/>
        <v>6.848053135881667</v>
      </c>
      <c r="AL43">
        <f t="shared" si="7"/>
        <v>-333.61768792631108</v>
      </c>
      <c r="AN43">
        <f t="shared" si="25"/>
        <v>0</v>
      </c>
      <c r="AO43">
        <f t="shared" si="25"/>
        <v>0</v>
      </c>
      <c r="AP43">
        <f t="shared" si="25"/>
        <v>-0.75823816290241086</v>
      </c>
      <c r="AQ43">
        <f t="shared" si="25"/>
        <v>-8.6793370397494574</v>
      </c>
      <c r="AR43">
        <f t="shared" si="25"/>
        <v>-9.4375752026518676</v>
      </c>
      <c r="AS43">
        <f t="shared" si="25"/>
        <v>7.8200100931816133E-2</v>
      </c>
      <c r="AT43">
        <f t="shared" si="25"/>
        <v>0.1882524151042817</v>
      </c>
      <c r="AU43">
        <f t="shared" si="23"/>
        <v>-9.1711226866157691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170.35509122829629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94.984647504859382</v>
      </c>
      <c r="AC44">
        <f t="shared" si="19"/>
        <v>91.881821308926277</v>
      </c>
      <c r="AE44">
        <f t="shared" si="2"/>
        <v>0</v>
      </c>
      <c r="AF44">
        <f t="shared" si="24"/>
        <v>0</v>
      </c>
      <c r="AG44">
        <f t="shared" si="24"/>
        <v>-26.967735641605685</v>
      </c>
      <c r="AH44">
        <f t="shared" si="4"/>
        <v>-338.84990243284176</v>
      </c>
      <c r="AI44">
        <f t="shared" si="5"/>
        <v>-365.81763807444747</v>
      </c>
      <c r="AJ44">
        <f t="shared" si="6"/>
        <v>3.1028261959331047</v>
      </c>
      <c r="AK44">
        <f t="shared" si="20"/>
        <v>6.6489253253401577</v>
      </c>
      <c r="AL44">
        <f t="shared" si="7"/>
        <v>-356.06588655317421</v>
      </c>
      <c r="AN44">
        <f t="shared" si="25"/>
        <v>0</v>
      </c>
      <c r="AO44">
        <f t="shared" si="25"/>
        <v>0</v>
      </c>
      <c r="AP44">
        <f t="shared" si="25"/>
        <v>-0.66191145128761653</v>
      </c>
      <c r="AQ44">
        <f t="shared" si="25"/>
        <v>-8.3169248493358197</v>
      </c>
      <c r="AR44">
        <f t="shared" si="25"/>
        <v>-8.9788363006234366</v>
      </c>
      <c r="AS44">
        <f t="shared" si="25"/>
        <v>7.6157532012985529E-2</v>
      </c>
      <c r="AT44">
        <f t="shared" si="25"/>
        <v>0.16319500717772728</v>
      </c>
      <c r="AU44">
        <f t="shared" si="23"/>
        <v>-8.739483761432723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168.12197848950368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91.881821308926277</v>
      </c>
      <c r="AC45">
        <f t="shared" si="19"/>
        <v>88.54392399871216</v>
      </c>
      <c r="AE45">
        <f t="shared" si="2"/>
        <v>0</v>
      </c>
      <c r="AF45">
        <f t="shared" si="24"/>
        <v>0</v>
      </c>
      <c r="AG45">
        <f t="shared" si="24"/>
        <v>-26.333238757429982</v>
      </c>
      <c r="AH45">
        <f t="shared" si="4"/>
        <v>-364.81952775964169</v>
      </c>
      <c r="AI45">
        <f t="shared" si="5"/>
        <v>-391.15276651707165</v>
      </c>
      <c r="AJ45">
        <f t="shared" si="6"/>
        <v>3.3378973102141174</v>
      </c>
      <c r="AK45">
        <f t="shared" si="20"/>
        <v>6.4317274916248399</v>
      </c>
      <c r="AL45">
        <f t="shared" si="7"/>
        <v>-381.38314171523274</v>
      </c>
      <c r="AN45">
        <f t="shared" si="25"/>
        <v>0</v>
      </c>
      <c r="AO45">
        <f t="shared" si="25"/>
        <v>0</v>
      </c>
      <c r="AP45">
        <f t="shared" si="25"/>
        <v>-0.57708749880510835</v>
      </c>
      <c r="AQ45">
        <f t="shared" si="25"/>
        <v>-7.9949447437668528</v>
      </c>
      <c r="AR45">
        <f t="shared" si="25"/>
        <v>-8.5720322425719608</v>
      </c>
      <c r="AS45">
        <f t="shared" si="25"/>
        <v>7.31493314500202E-2</v>
      </c>
      <c r="AT45">
        <f t="shared" si="25"/>
        <v>0.14094998208644488</v>
      </c>
      <c r="AU45">
        <f t="shared" si="23"/>
        <v>-8.3579329290354973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165.51435149536837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88.54392399871216</v>
      </c>
      <c r="AC46">
        <f t="shared" si="19"/>
        <v>84.994539557732537</v>
      </c>
      <c r="AE46">
        <f t="shared" si="2"/>
        <v>0</v>
      </c>
      <c r="AF46">
        <f t="shared" si="24"/>
        <v>0</v>
      </c>
      <c r="AG46">
        <f t="shared" si="24"/>
        <v>-25.675882118328257</v>
      </c>
      <c r="AH46">
        <f t="shared" si="4"/>
        <v>-394.02425152742489</v>
      </c>
      <c r="AI46">
        <f t="shared" si="5"/>
        <v>-419.70013364575317</v>
      </c>
      <c r="AJ46">
        <f t="shared" si="6"/>
        <v>3.5493844409796225</v>
      </c>
      <c r="AK46">
        <f t="shared" si="20"/>
        <v>6.1980746799098521</v>
      </c>
      <c r="AL46">
        <f t="shared" si="7"/>
        <v>-409.95267452486371</v>
      </c>
      <c r="AN46">
        <f t="shared" si="25"/>
        <v>0</v>
      </c>
      <c r="AO46">
        <f t="shared" si="25"/>
        <v>0</v>
      </c>
      <c r="AP46">
        <f t="shared" si="25"/>
        <v>-0.50239434247538961</v>
      </c>
      <c r="AQ46">
        <f t="shared" si="25"/>
        <v>-7.7097859326971756</v>
      </c>
      <c r="AR46">
        <f t="shared" si="25"/>
        <v>-8.2121802751725657</v>
      </c>
      <c r="AS46">
        <f t="shared" si="25"/>
        <v>6.9450025288340059E-2</v>
      </c>
      <c r="AT46">
        <f t="shared" si="25"/>
        <v>0.12127636507584237</v>
      </c>
      <c r="AU46">
        <f t="shared" si="23"/>
        <v>-8.0214538848083823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162.54880570608825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84.994539557732537</v>
      </c>
      <c r="AC47">
        <f t="shared" si="19"/>
        <v>81.254003895381146</v>
      </c>
      <c r="AE47">
        <f t="shared" si="2"/>
        <v>0</v>
      </c>
      <c r="AF47">
        <f t="shared" si="24"/>
        <v>0</v>
      </c>
      <c r="AG47">
        <f t="shared" si="24"/>
        <v>-24.993725282208512</v>
      </c>
      <c r="AH47">
        <f t="shared" si="4"/>
        <v>-425.39801493646257</v>
      </c>
      <c r="AI47">
        <f t="shared" si="5"/>
        <v>-450.39174021867109</v>
      </c>
      <c r="AJ47">
        <f t="shared" si="6"/>
        <v>3.740535662351391</v>
      </c>
      <c r="AK47">
        <f t="shared" si="20"/>
        <v>5.9496177690412786</v>
      </c>
      <c r="AL47">
        <f t="shared" si="7"/>
        <v>-440.70158678727847</v>
      </c>
      <c r="AN47">
        <f t="shared" si="25"/>
        <v>0</v>
      </c>
      <c r="AO47">
        <f t="shared" si="25"/>
        <v>0</v>
      </c>
      <c r="AP47">
        <f t="shared" si="25"/>
        <v>-0.43664886570044947</v>
      </c>
      <c r="AQ47">
        <f t="shared" si="25"/>
        <v>-7.4318477376180843</v>
      </c>
      <c r="AR47">
        <f t="shared" si="25"/>
        <v>-7.8684966033185333</v>
      </c>
      <c r="AS47">
        <f t="shared" si="25"/>
        <v>6.534842788083535E-2</v>
      </c>
      <c r="AT47">
        <f t="shared" si="25"/>
        <v>0.10394184223719515</v>
      </c>
      <c r="AU47">
        <f t="shared" si="23"/>
        <v>-7.6992063332005038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159.28754405113668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81.254003895381146</v>
      </c>
      <c r="AC48">
        <f t="shared" si="19"/>
        <v>77.366129613428939</v>
      </c>
      <c r="AE48">
        <f t="shared" si="2"/>
        <v>0</v>
      </c>
      <c r="AF48">
        <f t="shared" si="24"/>
        <v>0</v>
      </c>
      <c r="AG48">
        <f t="shared" si="24"/>
        <v>-24.28505319555677</v>
      </c>
      <c r="AH48">
        <f t="shared" si="4"/>
        <v>-458.73483382965503</v>
      </c>
      <c r="AI48">
        <f t="shared" si="5"/>
        <v>-483.0198870252118</v>
      </c>
      <c r="AJ48">
        <f t="shared" si="6"/>
        <v>3.8878742819522074</v>
      </c>
      <c r="AK48">
        <f t="shared" si="20"/>
        <v>5.6877802726766804</v>
      </c>
      <c r="AL48">
        <f t="shared" si="7"/>
        <v>-473.4442324705829</v>
      </c>
      <c r="AN48">
        <f t="shared" si="25"/>
        <v>0</v>
      </c>
      <c r="AO48">
        <f t="shared" si="25"/>
        <v>0</v>
      </c>
      <c r="AP48">
        <f t="shared" si="25"/>
        <v>-0.37881082478783829</v>
      </c>
      <c r="AQ48">
        <f t="shared" si="25"/>
        <v>-7.1555832866661149</v>
      </c>
      <c r="AR48">
        <f t="shared" si="25"/>
        <v>-7.5343941114539534</v>
      </c>
      <c r="AS48">
        <f t="shared" si="25"/>
        <v>6.0645074629163263E-2</v>
      </c>
      <c r="AT48">
        <f t="shared" si="25"/>
        <v>8.8720939540657726E-2</v>
      </c>
      <c r="AU48">
        <f t="shared" si="23"/>
        <v>-7.385028097284132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155.79082353137514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77.366129613428939</v>
      </c>
      <c r="AC49">
        <f t="shared" si="19"/>
        <v>73.374808340750192</v>
      </c>
      <c r="AE49">
        <f t="shared" si="2"/>
        <v>0</v>
      </c>
      <c r="AF49">
        <f t="shared" si="24"/>
        <v>0</v>
      </c>
      <c r="AG49">
        <f t="shared" si="24"/>
        <v>-23.549143228571815</v>
      </c>
      <c r="AH49">
        <f t="shared" si="4"/>
        <v>-493.05943502938919</v>
      </c>
      <c r="AI49">
        <f t="shared" si="5"/>
        <v>-516.60857825796097</v>
      </c>
      <c r="AJ49">
        <f t="shared" si="6"/>
        <v>3.9913212726787464</v>
      </c>
      <c r="AK49">
        <f t="shared" si="20"/>
        <v>5.4156290729400265</v>
      </c>
      <c r="AL49">
        <f t="shared" si="7"/>
        <v>-507.20162791234219</v>
      </c>
      <c r="AN49">
        <f t="shared" si="25"/>
        <v>0</v>
      </c>
      <c r="AO49">
        <f t="shared" si="25"/>
        <v>0</v>
      </c>
      <c r="AP49">
        <f t="shared" si="25"/>
        <v>-0.32797475032526108</v>
      </c>
      <c r="AQ49">
        <f t="shared" si="25"/>
        <v>-6.8669608711316794</v>
      </c>
      <c r="AR49">
        <f t="shared" si="25"/>
        <v>-7.1949356214569402</v>
      </c>
      <c r="AS49">
        <f t="shared" si="25"/>
        <v>5.5588119923040837E-2</v>
      </c>
      <c r="AT49">
        <f t="shared" si="25"/>
        <v>7.5424807425550272E-2</v>
      </c>
      <c r="AU49">
        <f t="shared" si="23"/>
        <v>-7.0639226941083493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152.145875185113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73.374808340750192</v>
      </c>
      <c r="AC50">
        <f t="shared" si="19"/>
        <v>69.333081410678702</v>
      </c>
      <c r="AE50">
        <f t="shared" si="2"/>
        <v>0</v>
      </c>
      <c r="AF50">
        <f t="shared" si="24"/>
        <v>0</v>
      </c>
      <c r="AG50">
        <f t="shared" si="24"/>
        <v>-22.785067727377577</v>
      </c>
      <c r="AH50">
        <f t="shared" si="4"/>
        <v>-528.58406890852302</v>
      </c>
      <c r="AI50">
        <f t="shared" si="5"/>
        <v>-551.36913663590065</v>
      </c>
      <c r="AJ50">
        <f t="shared" si="6"/>
        <v>4.0417269300714906</v>
      </c>
      <c r="AK50">
        <f t="shared" si="20"/>
        <v>5.1362365838525141</v>
      </c>
      <c r="AL50">
        <f t="shared" si="7"/>
        <v>-542.19117312197659</v>
      </c>
      <c r="AN50">
        <f t="shared" si="25"/>
        <v>0</v>
      </c>
      <c r="AO50">
        <f t="shared" si="25"/>
        <v>0</v>
      </c>
      <c r="AP50">
        <f t="shared" si="25"/>
        <v>-0.28333328712161399</v>
      </c>
      <c r="AQ50">
        <f t="shared" si="25"/>
        <v>-6.5729653980364375</v>
      </c>
      <c r="AR50">
        <f t="shared" si="25"/>
        <v>-6.8562986851580519</v>
      </c>
      <c r="AS50">
        <f t="shared" si="25"/>
        <v>5.0259046426670666E-2</v>
      </c>
      <c r="AT50">
        <f t="shared" si="25"/>
        <v>6.3869320563336968E-2</v>
      </c>
      <c r="AU50">
        <f t="shared" si="23"/>
        <v>-6.7421703181680437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148.43124019485938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69.333081410678702</v>
      </c>
      <c r="AC51">
        <f t="shared" si="19"/>
        <v>65.282646317160243</v>
      </c>
      <c r="AE51">
        <f t="shared" si="2"/>
        <v>0</v>
      </c>
      <c r="AF51">
        <f t="shared" si="24"/>
        <v>0</v>
      </c>
      <c r="AG51">
        <f t="shared" si="24"/>
        <v>-21.990871406672102</v>
      </c>
      <c r="AH51">
        <f t="shared" si="4"/>
        <v>-566.345643431697</v>
      </c>
      <c r="AI51">
        <f t="shared" si="5"/>
        <v>-588.33651483836911</v>
      </c>
      <c r="AJ51">
        <f t="shared" si="6"/>
        <v>4.050435093518459</v>
      </c>
      <c r="AK51">
        <f t="shared" si="20"/>
        <v>4.8533156987475099</v>
      </c>
      <c r="AL51">
        <f t="shared" si="7"/>
        <v>-579.4327640461031</v>
      </c>
      <c r="AN51">
        <f t="shared" si="25"/>
        <v>0</v>
      </c>
      <c r="AO51">
        <f t="shared" si="25"/>
        <v>0</v>
      </c>
      <c r="AP51">
        <f t="shared" si="25"/>
        <v>-0.24415841255866336</v>
      </c>
      <c r="AQ51">
        <f t="shared" si="25"/>
        <v>-6.2879751649061033</v>
      </c>
      <c r="AR51">
        <f t="shared" si="25"/>
        <v>-6.5321335774647666</v>
      </c>
      <c r="AS51">
        <f t="shared" si="25"/>
        <v>4.4970832865918998E-2</v>
      </c>
      <c r="AT51">
        <f t="shared" si="25"/>
        <v>5.3884988672741087E-2</v>
      </c>
      <c r="AU51">
        <f t="shared" si="23"/>
        <v>-6.4332777559261061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144.69065552499191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65.282646317160243</v>
      </c>
      <c r="AC52">
        <f t="shared" si="19"/>
        <v>61.246930352716639</v>
      </c>
      <c r="AE52">
        <f t="shared" si="2"/>
        <v>0</v>
      </c>
      <c r="AF52">
        <f t="shared" si="24"/>
        <v>0</v>
      </c>
      <c r="AG52">
        <f t="shared" si="24"/>
        <v>-21.164784322280465</v>
      </c>
      <c r="AH52">
        <f t="shared" si="4"/>
        <v>-606.1783703249165</v>
      </c>
      <c r="AI52">
        <f t="shared" si="5"/>
        <v>-627.34315464719691</v>
      </c>
      <c r="AJ52">
        <f t="shared" si="6"/>
        <v>4.0357159644436038</v>
      </c>
      <c r="AK52">
        <f t="shared" si="20"/>
        <v>4.5697852422012177</v>
      </c>
      <c r="AL52">
        <f t="shared" si="7"/>
        <v>-618.73765344055209</v>
      </c>
      <c r="AN52">
        <f t="shared" si="25"/>
        <v>0</v>
      </c>
      <c r="AO52">
        <f t="shared" si="25"/>
        <v>0</v>
      </c>
      <c r="AP52">
        <f t="shared" si="25"/>
        <v>-0.2098094658847296</v>
      </c>
      <c r="AQ52">
        <f t="shared" si="25"/>
        <v>-6.0091309305174594</v>
      </c>
      <c r="AR52">
        <f t="shared" si="25"/>
        <v>-6.2189403964021892</v>
      </c>
      <c r="AS52">
        <f t="shared" si="25"/>
        <v>4.0006616560274745E-2</v>
      </c>
      <c r="AT52">
        <f t="shared" si="25"/>
        <v>4.5300919975113173E-2</v>
      </c>
      <c r="AU52">
        <f t="shared" si="23"/>
        <v>-6.1336328598668013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140.97169475821269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61.246930352716639</v>
      </c>
      <c r="AC53">
        <f t="shared" si="19"/>
        <v>57.24874513689781</v>
      </c>
      <c r="AE53">
        <f t="shared" si="2"/>
        <v>0</v>
      </c>
      <c r="AF53">
        <f t="shared" si="24"/>
        <v>0</v>
      </c>
      <c r="AG53">
        <f t="shared" si="24"/>
        <v>-20.305049618325111</v>
      </c>
      <c r="AH53">
        <f t="shared" si="4"/>
        <v>-648.08686073255001</v>
      </c>
      <c r="AI53">
        <f t="shared" si="5"/>
        <v>-668.39191035087515</v>
      </c>
      <c r="AJ53">
        <f t="shared" si="6"/>
        <v>3.9981852158188289</v>
      </c>
      <c r="AK53">
        <f t="shared" si="20"/>
        <v>4.2872851246901655</v>
      </c>
      <c r="AL53">
        <f t="shared" si="7"/>
        <v>-660.10644001036621</v>
      </c>
      <c r="AN53">
        <f t="shared" si="25"/>
        <v>0</v>
      </c>
      <c r="AO53">
        <f t="shared" si="25"/>
        <v>0</v>
      </c>
      <c r="AP53">
        <f t="shared" si="25"/>
        <v>-0.17972035318841603</v>
      </c>
      <c r="AQ53">
        <f t="shared" si="25"/>
        <v>-5.7362282632645565</v>
      </c>
      <c r="AR53">
        <f t="shared" si="25"/>
        <v>-5.9159486164529724</v>
      </c>
      <c r="AS53">
        <f t="shared" si="25"/>
        <v>3.538800803772349E-2</v>
      </c>
      <c r="AT53">
        <f t="shared" si="25"/>
        <v>3.7946836442762442E-2</v>
      </c>
      <c r="AU53">
        <f t="shared" si="23"/>
        <v>-5.8426137719724869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137.29812067978236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57.24874513689781</v>
      </c>
      <c r="AC54">
        <f t="shared" si="19"/>
        <v>53.308004118899909</v>
      </c>
      <c r="AE54">
        <f t="shared" si="2"/>
        <v>0</v>
      </c>
      <c r="AF54">
        <f t="shared" si="24"/>
        <v>0</v>
      </c>
      <c r="AG54">
        <f t="shared" si="24"/>
        <v>-19.413231534038651</v>
      </c>
      <c r="AH54">
        <f t="shared" si="4"/>
        <v>-688.76758810320609</v>
      </c>
      <c r="AI54">
        <f t="shared" si="5"/>
        <v>-708.18081963724478</v>
      </c>
      <c r="AJ54">
        <f t="shared" si="6"/>
        <v>3.940741017997901</v>
      </c>
      <c r="AK54">
        <f t="shared" si="20"/>
        <v>4.0074121595828469</v>
      </c>
      <c r="AL54">
        <f t="shared" si="7"/>
        <v>-700.23266645966407</v>
      </c>
      <c r="AN54">
        <f t="shared" si="25"/>
        <v>0</v>
      </c>
      <c r="AO54">
        <f t="shared" si="25"/>
        <v>0</v>
      </c>
      <c r="AP54">
        <f t="shared" si="25"/>
        <v>-0.15341683531788181</v>
      </c>
      <c r="AQ54">
        <f t="shared" si="25"/>
        <v>-5.4431197325930905</v>
      </c>
      <c r="AR54">
        <f t="shared" si="25"/>
        <v>-5.596536567910972</v>
      </c>
      <c r="AS54">
        <f t="shared" si="25"/>
        <v>3.1142471809938396E-2</v>
      </c>
      <c r="AT54">
        <f t="shared" si="25"/>
        <v>3.1669353464394458E-2</v>
      </c>
      <c r="AU54">
        <f t="shared" si="23"/>
        <v>-5.5337247426366396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133.74322603762144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53.308004118899909</v>
      </c>
      <c r="AC55">
        <f t="shared" si="19"/>
        <v>49.467997998152029</v>
      </c>
      <c r="AE55">
        <f t="shared" si="2"/>
        <v>0</v>
      </c>
      <c r="AF55">
        <f t="shared" si="24"/>
        <v>0</v>
      </c>
      <c r="AG55">
        <f t="shared" si="24"/>
        <v>-18.493646169502775</v>
      </c>
      <c r="AH55">
        <f t="shared" si="4"/>
        <v>-725.45304919549039</v>
      </c>
      <c r="AI55">
        <f t="shared" si="5"/>
        <v>-743.94669536499316</v>
      </c>
      <c r="AJ55">
        <f t="shared" si="6"/>
        <v>3.8400061207478799</v>
      </c>
      <c r="AK55">
        <f t="shared" si="20"/>
        <v>3.7315602883229939</v>
      </c>
      <c r="AL55">
        <f t="shared" si="7"/>
        <v>-736.37512895592238</v>
      </c>
      <c r="AN55">
        <f t="shared" si="25"/>
        <v>0</v>
      </c>
      <c r="AO55">
        <f t="shared" si="25"/>
        <v>0</v>
      </c>
      <c r="AP55">
        <f t="shared" si="25"/>
        <v>-0.13049074396938307</v>
      </c>
      <c r="AQ55">
        <f t="shared" si="25"/>
        <v>-5.118780106244575</v>
      </c>
      <c r="AR55">
        <f t="shared" si="25"/>
        <v>-5.249270850213958</v>
      </c>
      <c r="AS55">
        <f t="shared" si="25"/>
        <v>2.7094995273008828E-2</v>
      </c>
      <c r="AT55">
        <f t="shared" si="25"/>
        <v>2.632980396223104E-2</v>
      </c>
      <c r="AU55">
        <f t="shared" si="23"/>
        <v>-5.1958460509787194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131.75106950016766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49.467997998152029</v>
      </c>
      <c r="AC56">
        <f t="shared" si="19"/>
        <v>45.780569331055005</v>
      </c>
      <c r="AE56">
        <f t="shared" si="2"/>
        <v>0</v>
      </c>
      <c r="AF56">
        <f t="shared" si="24"/>
        <v>0</v>
      </c>
      <c r="AG56">
        <f t="shared" si="24"/>
        <v>-17.37388907154061</v>
      </c>
      <c r="AH56">
        <f t="shared" si="4"/>
        <v>-934.82063626713716</v>
      </c>
      <c r="AI56">
        <f t="shared" si="5"/>
        <v>-952.19452533867775</v>
      </c>
      <c r="AJ56">
        <f t="shared" si="6"/>
        <v>3.6874286670970235</v>
      </c>
      <c r="AK56">
        <f t="shared" si="20"/>
        <v>3.4627598598706424</v>
      </c>
      <c r="AL56">
        <f t="shared" si="7"/>
        <v>-945.04433681171008</v>
      </c>
      <c r="AN56">
        <f t="shared" si="25"/>
        <v>0</v>
      </c>
      <c r="AO56">
        <f t="shared" si="25"/>
        <v>0</v>
      </c>
      <c r="AP56">
        <f t="shared" si="25"/>
        <v>-0.10945514600217106</v>
      </c>
      <c r="AQ56">
        <f t="shared" si="25"/>
        <v>-5.8893508993371713</v>
      </c>
      <c r="AR56">
        <f t="shared" si="25"/>
        <v>-5.9988060453393421</v>
      </c>
      <c r="AS56">
        <f t="shared" si="25"/>
        <v>2.3230725226099667E-2</v>
      </c>
      <c r="AT56">
        <f t="shared" si="25"/>
        <v>2.1815316333143233E-2</v>
      </c>
      <c r="AU56">
        <f t="shared" si="23"/>
        <v>-5.9537600037800997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128.0567426911467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45.780569331055005</v>
      </c>
      <c r="AC57">
        <f t="shared" si="19"/>
        <v>41.169210788099541</v>
      </c>
      <c r="AE57">
        <f t="shared" si="2"/>
        <v>0</v>
      </c>
      <c r="AF57">
        <f t="shared" si="24"/>
        <v>0</v>
      </c>
      <c r="AG57">
        <f t="shared" si="24"/>
        <v>-16.074597058662263</v>
      </c>
      <c r="AH57">
        <f t="shared" si="4"/>
        <v>-1125.5531221629415</v>
      </c>
      <c r="AI57">
        <f t="shared" si="5"/>
        <v>-1141.6277192216037</v>
      </c>
      <c r="AJ57">
        <f t="shared" si="6"/>
        <v>4.6113585429554647</v>
      </c>
      <c r="AK57">
        <f t="shared" si="20"/>
        <v>3.2046398531738505</v>
      </c>
      <c r="AL57">
        <f t="shared" si="7"/>
        <v>-1133.8117208254744</v>
      </c>
      <c r="AN57">
        <f t="shared" si="25"/>
        <v>0</v>
      </c>
      <c r="AO57">
        <f t="shared" si="25"/>
        <v>0</v>
      </c>
      <c r="AP57">
        <f t="shared" si="25"/>
        <v>-9.0419315071900638E-2</v>
      </c>
      <c r="AQ57">
        <f t="shared" si="25"/>
        <v>-6.3312157693041407</v>
      </c>
      <c r="AR57">
        <f t="shared" si="25"/>
        <v>-6.4216350843760406</v>
      </c>
      <c r="AS57">
        <f t="shared" si="25"/>
        <v>2.5938807640612179E-2</v>
      </c>
      <c r="AT57">
        <f t="shared" si="25"/>
        <v>1.8026040685103797E-2</v>
      </c>
      <c r="AU57">
        <f t="shared" si="23"/>
        <v>-6.3776702360503243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123.04474003162667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41.169210788099541</v>
      </c>
      <c r="AC58">
        <f t="shared" si="19"/>
        <v>35.979059622707645</v>
      </c>
      <c r="AE58">
        <f t="shared" si="2"/>
        <v>0</v>
      </c>
      <c r="AF58">
        <f t="shared" si="24"/>
        <v>0</v>
      </c>
      <c r="AG58">
        <f t="shared" si="24"/>
        <v>-14.620315997847532</v>
      </c>
      <c r="AH58">
        <f t="shared" si="4"/>
        <v>-1293.5350902281079</v>
      </c>
      <c r="AI58">
        <f t="shared" si="5"/>
        <v>-1308.1554062259554</v>
      </c>
      <c r="AJ58">
        <f t="shared" si="6"/>
        <v>5.1901511653918959</v>
      </c>
      <c r="AK58">
        <f t="shared" si="20"/>
        <v>2.8818447551669681</v>
      </c>
      <c r="AL58">
        <f t="shared" si="7"/>
        <v>-1300.0834103053967</v>
      </c>
      <c r="AN58">
        <f t="shared" si="25"/>
        <v>0</v>
      </c>
      <c r="AO58">
        <f t="shared" si="25"/>
        <v>0</v>
      </c>
      <c r="AP58">
        <f t="shared" si="25"/>
        <v>-7.3427688078043202E-2</v>
      </c>
      <c r="AQ58">
        <f t="shared" si="25"/>
        <v>-6.4965279230118247</v>
      </c>
      <c r="AR58">
        <f t="shared" si="25"/>
        <v>-6.5699556110898669</v>
      </c>
      <c r="AS58">
        <f t="shared" si="25"/>
        <v>2.6066522837563558E-2</v>
      </c>
      <c r="AT58">
        <f t="shared" si="25"/>
        <v>1.447350370559013E-2</v>
      </c>
      <c r="AU58">
        <f t="shared" si="23"/>
        <v>-6.5294155845467143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116.917337315471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35.979059622707645</v>
      </c>
      <c r="AC59">
        <f t="shared" si="19"/>
        <v>30.501339381760328</v>
      </c>
      <c r="AE59">
        <f t="shared" si="2"/>
        <v>0</v>
      </c>
      <c r="AF59">
        <f t="shared" si="24"/>
        <v>0</v>
      </c>
      <c r="AG59">
        <f t="shared" si="24"/>
        <v>-13.043976232310357</v>
      </c>
      <c r="AH59">
        <f t="shared" si="4"/>
        <v>-1430.1366055587009</v>
      </c>
      <c r="AI59">
        <f t="shared" si="5"/>
        <v>-1443.1805817910113</v>
      </c>
      <c r="AJ59">
        <f t="shared" si="6"/>
        <v>5.4777202409473169</v>
      </c>
      <c r="AK59">
        <f t="shared" si="20"/>
        <v>2.5185341735895355</v>
      </c>
      <c r="AL59">
        <f t="shared" si="7"/>
        <v>-1435.1843273764744</v>
      </c>
      <c r="AN59">
        <f t="shared" si="25"/>
        <v>0</v>
      </c>
      <c r="AO59">
        <f t="shared" si="25"/>
        <v>0</v>
      </c>
      <c r="AP59">
        <f t="shared" si="25"/>
        <v>-5.8491811413096576E-2</v>
      </c>
      <c r="AQ59">
        <f t="shared" si="25"/>
        <v>-6.4130200130308932</v>
      </c>
      <c r="AR59">
        <f t="shared" si="25"/>
        <v>-6.4715118244439891</v>
      </c>
      <c r="AS59">
        <f t="shared" si="25"/>
        <v>2.4563198644409263E-2</v>
      </c>
      <c r="AT59">
        <f t="shared" si="25"/>
        <v>1.1293613488357749E-2</v>
      </c>
      <c r="AU59">
        <f t="shared" si="23"/>
        <v>-6.4356550123112219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109.51672267962502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30.501339381760328</v>
      </c>
      <c r="AC60">
        <f t="shared" si="19"/>
        <v>24.997969084858457</v>
      </c>
      <c r="AE60">
        <f t="shared" si="2"/>
        <v>0</v>
      </c>
      <c r="AF60">
        <f t="shared" si="24"/>
        <v>0</v>
      </c>
      <c r="AG60">
        <f t="shared" si="24"/>
        <v>-11.412854801173298</v>
      </c>
      <c r="AH60">
        <f t="shared" si="4"/>
        <v>-1500.6816688139554</v>
      </c>
      <c r="AI60">
        <f t="shared" si="5"/>
        <v>-1512.0945236151288</v>
      </c>
      <c r="AJ60">
        <f t="shared" si="6"/>
        <v>5.5033702969018705</v>
      </c>
      <c r="AK60">
        <f t="shared" si="20"/>
        <v>2.1350937567232231</v>
      </c>
      <c r="AL60">
        <f t="shared" si="7"/>
        <v>-1504.4560595615035</v>
      </c>
      <c r="AN60">
        <f t="shared" si="25"/>
        <v>0</v>
      </c>
      <c r="AO60">
        <f t="shared" si="25"/>
        <v>0</v>
      </c>
      <c r="AP60">
        <f t="shared" si="25"/>
        <v>-4.5694227716016937E-2</v>
      </c>
      <c r="AQ60">
        <f t="shared" si="25"/>
        <v>-6.0083555866309277</v>
      </c>
      <c r="AR60">
        <f t="shared" si="25"/>
        <v>-6.0540498143469454</v>
      </c>
      <c r="AS60">
        <f t="shared" si="25"/>
        <v>2.2034123795769769E-2</v>
      </c>
      <c r="AT60">
        <f t="shared" si="25"/>
        <v>8.5483835564724112E-3</v>
      </c>
      <c r="AU60">
        <f t="shared" si="23"/>
        <v>-6.0234673069947018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101.30520007198533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24.997969084858457</v>
      </c>
      <c r="AC61">
        <f t="shared" si="19"/>
        <v>19.801800744771306</v>
      </c>
      <c r="AE61">
        <f t="shared" si="2"/>
        <v>0</v>
      </c>
      <c r="AF61">
        <f t="shared" si="24"/>
        <v>0</v>
      </c>
      <c r="AG61">
        <f t="shared" si="24"/>
        <v>-9.7733387480112395</v>
      </c>
      <c r="AH61">
        <f t="shared" si="4"/>
        <v>-1525.3875051503253</v>
      </c>
      <c r="AI61">
        <f t="shared" si="5"/>
        <v>-1535.1608438983365</v>
      </c>
      <c r="AJ61">
        <f t="shared" si="6"/>
        <v>5.1961683400871514</v>
      </c>
      <c r="AK61">
        <f t="shared" si="20"/>
        <v>1.7498578359400923</v>
      </c>
      <c r="AL61">
        <f t="shared" si="7"/>
        <v>-1528.2148177223094</v>
      </c>
      <c r="AN61">
        <f t="shared" si="25"/>
        <v>0</v>
      </c>
      <c r="AO61">
        <f t="shared" si="25"/>
        <v>0</v>
      </c>
      <c r="AP61">
        <f t="shared" si="25"/>
        <v>-3.4937512355075626E-2</v>
      </c>
      <c r="AQ61">
        <f t="shared" si="25"/>
        <v>-5.452921072475057</v>
      </c>
      <c r="AR61">
        <f t="shared" si="25"/>
        <v>-5.487858584830132</v>
      </c>
      <c r="AS61">
        <f t="shared" si="25"/>
        <v>1.8575146146222465E-2</v>
      </c>
      <c r="AT61">
        <f t="shared" si="25"/>
        <v>6.2553525810433276E-3</v>
      </c>
      <c r="AU61">
        <f t="shared" si="23"/>
        <v>-5.4630280861028666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92.153206504353065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19.801800744771306</v>
      </c>
      <c r="AC62">
        <f t="shared" si="19"/>
        <v>15.074046856710336</v>
      </c>
      <c r="AE62">
        <f t="shared" si="2"/>
        <v>0</v>
      </c>
      <c r="AF62">
        <f t="shared" si="24"/>
        <v>0</v>
      </c>
      <c r="AG62">
        <f t="shared" si="24"/>
        <v>-8.17879671718112</v>
      </c>
      <c r="AH62">
        <f t="shared" si="4"/>
        <v>-1496.8086433500068</v>
      </c>
      <c r="AI62">
        <f t="shared" si="5"/>
        <v>-1504.9874400671879</v>
      </c>
      <c r="AJ62">
        <f t="shared" si="6"/>
        <v>4.7277538880609704</v>
      </c>
      <c r="AK62">
        <f t="shared" si="20"/>
        <v>1.3861260521339915</v>
      </c>
      <c r="AL62">
        <f t="shared" si="7"/>
        <v>-1498.873560126993</v>
      </c>
      <c r="AN62">
        <f t="shared" si="25"/>
        <v>0</v>
      </c>
      <c r="AO62">
        <f t="shared" si="25"/>
        <v>0</v>
      </c>
      <c r="AP62">
        <f t="shared" si="25"/>
        <v>-2.6104802887337016E-2</v>
      </c>
      <c r="AQ62">
        <f t="shared" si="25"/>
        <v>-4.7774624979530431</v>
      </c>
      <c r="AR62">
        <f t="shared" si="25"/>
        <v>-4.8035673008403794</v>
      </c>
      <c r="AS62">
        <f t="shared" si="25"/>
        <v>1.5089882731577339E-2</v>
      </c>
      <c r="AT62">
        <f t="shared" si="25"/>
        <v>4.4241895989354952E-3</v>
      </c>
      <c r="AU62">
        <f t="shared" si="23"/>
        <v>-4.7840532285098671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81.920897233795756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15.074046856710336</v>
      </c>
      <c r="AC63">
        <f t="shared" si="19"/>
        <v>10.944055059127008</v>
      </c>
      <c r="AE63">
        <f t="shared" si="2"/>
        <v>0</v>
      </c>
      <c r="AF63">
        <f t="shared" si="24"/>
        <v>0</v>
      </c>
      <c r="AG63">
        <f t="shared" si="24"/>
        <v>-6.6796479461727216</v>
      </c>
      <c r="AH63">
        <f t="shared" si="4"/>
        <v>-1417.3608038365892</v>
      </c>
      <c r="AI63">
        <f t="shared" si="5"/>
        <v>-1424.0404517827619</v>
      </c>
      <c r="AJ63">
        <f t="shared" si="6"/>
        <v>4.1299917975833278</v>
      </c>
      <c r="AK63">
        <f t="shared" si="20"/>
        <v>1.0551832799697236</v>
      </c>
      <c r="AL63">
        <f t="shared" si="7"/>
        <v>-1418.855276705209</v>
      </c>
      <c r="AN63">
        <f t="shared" si="25"/>
        <v>0</v>
      </c>
      <c r="AO63">
        <f t="shared" si="25"/>
        <v>0</v>
      </c>
      <c r="AP63">
        <f t="shared" si="25"/>
        <v>-1.9035599330512191E-2</v>
      </c>
      <c r="AQ63">
        <f t="shared" si="25"/>
        <v>-4.039181793116069</v>
      </c>
      <c r="AR63">
        <f t="shared" si="25"/>
        <v>-4.058217392446581</v>
      </c>
      <c r="AS63">
        <f t="shared" si="25"/>
        <v>1.1769612669802998E-2</v>
      </c>
      <c r="AT63">
        <f t="shared" si="25"/>
        <v>3.0070516140402507E-3</v>
      </c>
      <c r="AU63">
        <f t="shared" si="23"/>
        <v>-4.0434407281627376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70.449074534717965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10.944055059127008</v>
      </c>
      <c r="AC64">
        <f t="shared" si="19"/>
        <v>7.4829721056267493</v>
      </c>
      <c r="AE64">
        <f t="shared" si="2"/>
        <v>0</v>
      </c>
      <c r="AF64">
        <f t="shared" si="24"/>
        <v>0</v>
      </c>
      <c r="AG64">
        <f t="shared" si="24"/>
        <v>-5.310908734463978</v>
      </c>
      <c r="AH64">
        <f t="shared" si="4"/>
        <v>-1301.9427322470162</v>
      </c>
      <c r="AI64">
        <f t="shared" si="5"/>
        <v>-1307.2536409814802</v>
      </c>
      <c r="AJ64">
        <f t="shared" si="6"/>
        <v>3.4610829535002585</v>
      </c>
      <c r="AK64">
        <f t="shared" si="20"/>
        <v>0.76608385413889057</v>
      </c>
      <c r="AL64">
        <f t="shared" si="7"/>
        <v>-1303.0264741738411</v>
      </c>
      <c r="AN64">
        <f t="shared" si="25"/>
        <v>0</v>
      </c>
      <c r="AO64">
        <f t="shared" si="25"/>
        <v>0</v>
      </c>
      <c r="AP64">
        <f t="shared" si="25"/>
        <v>-1.3513374021255175E-2</v>
      </c>
      <c r="AQ64">
        <f t="shared" si="25"/>
        <v>-3.3127361012511374</v>
      </c>
      <c r="AR64">
        <f t="shared" si="25"/>
        <v>-3.3262494752723923</v>
      </c>
      <c r="AS64">
        <f t="shared" si="25"/>
        <v>8.8065735654107493E-3</v>
      </c>
      <c r="AT64">
        <f t="shared" si="25"/>
        <v>1.9492667206732507E-3</v>
      </c>
      <c r="AU64">
        <f t="shared" si="23"/>
        <v>-3.3154936349863084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57.08733627507241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7.4829721056267493</v>
      </c>
      <c r="AC65">
        <f t="shared" si="19"/>
        <v>4.6863956826040196</v>
      </c>
      <c r="AE65">
        <f t="shared" si="2"/>
        <v>0</v>
      </c>
      <c r="AF65">
        <f t="shared" si="24"/>
        <v>0</v>
      </c>
      <c r="AG65">
        <f t="shared" si="24"/>
        <v>-4.1045842987163228</v>
      </c>
      <c r="AH65">
        <f t="shared" si="4"/>
        <v>-1153.2153484030159</v>
      </c>
      <c r="AI65">
        <f t="shared" si="5"/>
        <v>-1157.3199327017323</v>
      </c>
      <c r="AJ65">
        <f t="shared" si="6"/>
        <v>2.7965764230227297</v>
      </c>
      <c r="AK65">
        <f t="shared" si="20"/>
        <v>0.52380804739387254</v>
      </c>
      <c r="AL65">
        <f t="shared" si="7"/>
        <v>-1153.9995482313157</v>
      </c>
      <c r="AN65">
        <f t="shared" si="25"/>
        <v>0</v>
      </c>
      <c r="AO65">
        <f t="shared" si="25"/>
        <v>0</v>
      </c>
      <c r="AP65">
        <f t="shared" si="25"/>
        <v>-9.3249414963558052E-3</v>
      </c>
      <c r="AQ65">
        <f t="shared" si="25"/>
        <v>-2.619915897432251</v>
      </c>
      <c r="AR65">
        <f t="shared" si="25"/>
        <v>-2.6292408389286068</v>
      </c>
      <c r="AS65">
        <f t="shared" si="25"/>
        <v>6.3533623960240274E-3</v>
      </c>
      <c r="AT65">
        <f t="shared" si="25"/>
        <v>1.1900058670486593E-3</v>
      </c>
      <c r="AU65">
        <f t="shared" si="23"/>
        <v>-2.6216974706655343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41.086524638801805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4.6863956826040196</v>
      </c>
      <c r="AC66">
        <f t="shared" si="19"/>
        <v>2.5273366407328504</v>
      </c>
      <c r="AE66">
        <f t="shared" si="2"/>
        <v>0</v>
      </c>
      <c r="AF66">
        <f t="shared" si="24"/>
        <v>0</v>
      </c>
      <c r="AG66">
        <f t="shared" si="24"/>
        <v>-3.0756271830619286</v>
      </c>
      <c r="AH66">
        <f t="shared" si="4"/>
        <v>-987.91127266723049</v>
      </c>
      <c r="AI66">
        <f t="shared" si="5"/>
        <v>-990.98689985029239</v>
      </c>
      <c r="AJ66">
        <f t="shared" si="6"/>
        <v>2.1590590418711693</v>
      </c>
      <c r="AK66">
        <f t="shared" si="20"/>
        <v>0.32804769778228138</v>
      </c>
      <c r="AL66">
        <f t="shared" si="7"/>
        <v>-988.49979311063896</v>
      </c>
      <c r="AN66">
        <f t="shared" si="25"/>
        <v>0</v>
      </c>
      <c r="AO66">
        <f t="shared" si="25"/>
        <v>0</v>
      </c>
      <c r="AP66">
        <f t="shared" si="25"/>
        <v>-6.2386784810565246E-3</v>
      </c>
      <c r="AQ66">
        <f t="shared" si="25"/>
        <v>-2.0039037344722663</v>
      </c>
      <c r="AR66">
        <f t="shared" si="25"/>
        <v>-2.0101424129533227</v>
      </c>
      <c r="AS66">
        <f t="shared" si="25"/>
        <v>4.3794889244158971E-3</v>
      </c>
      <c r="AT66">
        <f t="shared" si="25"/>
        <v>6.6542008868480094E-4</v>
      </c>
      <c r="AU66">
        <f t="shared" si="23"/>
        <v>-2.0050975039402221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20.981381012208377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2.5273366407328504</v>
      </c>
      <c r="AC67">
        <f t="shared" si="19"/>
        <v>0.9349122415829787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-2.2279568752861976</v>
      </c>
      <c r="AH67">
        <f t="shared" ref="AH67:AH89" si="30">-X67*R67</f>
        <v>-816.91403594511144</v>
      </c>
      <c r="AI67">
        <f t="shared" ref="AI67:AI89" si="31">SUM(AE67:AH67)</f>
        <v>-819.1419928203976</v>
      </c>
      <c r="AJ67">
        <f t="shared" ref="AJ67:AJ89" si="32">AB67-AC67</f>
        <v>1.5924243991498717</v>
      </c>
      <c r="AK67">
        <f t="shared" si="20"/>
        <v>0.17691356485129955</v>
      </c>
      <c r="AL67">
        <f t="shared" ref="AL67:AL89" si="33">SUM(AI67:AK67)</f>
        <v>-817.37265485639648</v>
      </c>
      <c r="AN67">
        <f t="shared" ref="AN67:AT89" si="34">AE67*$K67</f>
        <v>0</v>
      </c>
      <c r="AO67">
        <f t="shared" si="34"/>
        <v>0</v>
      </c>
      <c r="AP67">
        <f t="shared" si="34"/>
        <v>-4.0350383919594149E-3</v>
      </c>
      <c r="AQ67">
        <f t="shared" si="34"/>
        <v>-1.4795077654030473</v>
      </c>
      <c r="AR67">
        <f t="shared" si="34"/>
        <v>-1.4835428037950067</v>
      </c>
      <c r="AS67">
        <f t="shared" si="34"/>
        <v>2.8840296049434228E-3</v>
      </c>
      <c r="AT67">
        <f t="shared" si="34"/>
        <v>3.2040702140686438E-4</v>
      </c>
      <c r="AU67">
        <f t="shared" si="23"/>
        <v>-1.4803383671686565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0.29099302900000001</v>
      </c>
      <c r="Q68" s="4">
        <f t="shared" si="22"/>
        <v>50</v>
      </c>
      <c r="R68">
        <f t="shared" si="26"/>
        <v>50000</v>
      </c>
      <c r="S68">
        <f t="shared" si="27"/>
        <v>-5.6892291271266746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0.9349122415829787</v>
      </c>
      <c r="AC68">
        <f t="shared" ref="AC68:AC89" si="45">S68*Z68</f>
        <v>-0.17720326013936161</v>
      </c>
      <c r="AE68">
        <f t="shared" si="28"/>
        <v>0</v>
      </c>
      <c r="AF68">
        <f t="shared" si="29"/>
        <v>0</v>
      </c>
      <c r="AG68">
        <f t="shared" si="29"/>
        <v>-1.5573573869124295</v>
      </c>
      <c r="AH68">
        <f t="shared" si="30"/>
        <v>-648.31991962090592</v>
      </c>
      <c r="AI68">
        <f t="shared" si="31"/>
        <v>-649.87727700781841</v>
      </c>
      <c r="AJ68">
        <f t="shared" si="32"/>
        <v>1.1121155017223403</v>
      </c>
      <c r="AK68">
        <f t="shared" ref="AK68:AK89" si="46">G68*SUM(AB68:AB68, AE68:AF68)</f>
        <v>6.5443856910808521E-2</v>
      </c>
      <c r="AL68">
        <f t="shared" si="33"/>
        <v>-648.69971764918523</v>
      </c>
      <c r="AN68">
        <f t="shared" si="34"/>
        <v>0</v>
      </c>
      <c r="AO68">
        <f t="shared" si="34"/>
        <v>0</v>
      </c>
      <c r="AP68">
        <f t="shared" si="34"/>
        <v>-2.5183213966359472E-3</v>
      </c>
      <c r="AQ68">
        <f t="shared" si="34"/>
        <v>-1.048364324828178</v>
      </c>
      <c r="AR68">
        <f t="shared" si="34"/>
        <v>-1.050882646224814</v>
      </c>
      <c r="AS68">
        <f t="shared" si="34"/>
        <v>1.7983439684775278E-3</v>
      </c>
      <c r="AT68">
        <f t="shared" si="34"/>
        <v>1.0582584737573638E-4</v>
      </c>
      <c r="AU68">
        <f t="shared" si="23"/>
        <v>-1.0489784764089607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6"/>
        <v>50000</v>
      </c>
      <c r="S69">
        <f t="shared" si="27"/>
        <v>-42.850511985051021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-0.17720326013936161</v>
      </c>
      <c r="AC69">
        <f t="shared" si="45"/>
        <v>-0.89753877810976546</v>
      </c>
      <c r="AE69">
        <f t="shared" si="28"/>
        <v>0</v>
      </c>
      <c r="AF69">
        <f t="shared" si="29"/>
        <v>0</v>
      </c>
      <c r="AG69">
        <f t="shared" si="29"/>
        <v>-1.0472906116301295</v>
      </c>
      <c r="AH69">
        <f t="shared" si="30"/>
        <v>-494.49320141317594</v>
      </c>
      <c r="AI69">
        <f t="shared" si="31"/>
        <v>-495.54049202480604</v>
      </c>
      <c r="AJ69">
        <f t="shared" si="32"/>
        <v>0.72033551797040385</v>
      </c>
      <c r="AK69">
        <f t="shared" si="46"/>
        <v>-1.2404228209755314E-2</v>
      </c>
      <c r="AL69">
        <f t="shared" si="33"/>
        <v>-494.83256073504538</v>
      </c>
      <c r="AN69">
        <f t="shared" si="34"/>
        <v>0</v>
      </c>
      <c r="AO69">
        <f t="shared" si="34"/>
        <v>0</v>
      </c>
      <c r="AP69">
        <f t="shared" si="34"/>
        <v>-1.5120705536232589E-3</v>
      </c>
      <c r="AQ69">
        <f t="shared" si="34"/>
        <v>-0.71394568090315891</v>
      </c>
      <c r="AR69">
        <f t="shared" si="34"/>
        <v>-0.71545775145678214</v>
      </c>
      <c r="AS69">
        <f t="shared" si="34"/>
        <v>1.0400151718696743E-3</v>
      </c>
      <c r="AT69">
        <f t="shared" si="34"/>
        <v>-1.7909134301509449E-5</v>
      </c>
      <c r="AU69">
        <f t="shared" si="23"/>
        <v>-0.714435645419214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6"/>
        <v>50000</v>
      </c>
      <c r="S70">
        <f t="shared" si="27"/>
        <v>-97.484768982101826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-0.89753877810976546</v>
      </c>
      <c r="AC70">
        <f t="shared" si="45"/>
        <v>-1.3186015957470554</v>
      </c>
      <c r="AE70">
        <f t="shared" si="28"/>
        <v>0</v>
      </c>
      <c r="AF70">
        <f t="shared" si="29"/>
        <v>0</v>
      </c>
      <c r="AG70">
        <f t="shared" si="29"/>
        <v>-0.67631159693733811</v>
      </c>
      <c r="AH70">
        <f t="shared" si="30"/>
        <v>-360.50610857649002</v>
      </c>
      <c r="AI70">
        <f t="shared" si="31"/>
        <v>-361.18242017342737</v>
      </c>
      <c r="AJ70">
        <f t="shared" si="32"/>
        <v>0.42106281763728992</v>
      </c>
      <c r="AK70">
        <f t="shared" si="46"/>
        <v>-6.2827714467683593E-2</v>
      </c>
      <c r="AL70">
        <f t="shared" si="33"/>
        <v>-360.82418507025778</v>
      </c>
      <c r="AN70">
        <f t="shared" si="34"/>
        <v>0</v>
      </c>
      <c r="AO70">
        <f t="shared" si="34"/>
        <v>0</v>
      </c>
      <c r="AP70">
        <f t="shared" si="34"/>
        <v>-8.7183371024802633E-4</v>
      </c>
      <c r="AQ70">
        <f t="shared" si="34"/>
        <v>-0.46472865411538983</v>
      </c>
      <c r="AR70">
        <f t="shared" si="34"/>
        <v>-0.46560048782563784</v>
      </c>
      <c r="AS70">
        <f t="shared" si="34"/>
        <v>5.4279234632467635E-4</v>
      </c>
      <c r="AT70">
        <f t="shared" si="34"/>
        <v>-8.099124672534523E-5</v>
      </c>
      <c r="AU70">
        <f t="shared" si="23"/>
        <v>-0.46513868672603853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6"/>
        <v>50000</v>
      </c>
      <c r="S71">
        <f t="shared" si="27"/>
        <v>-181.61224138294492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-1.3186015957470554</v>
      </c>
      <c r="AC71">
        <f t="shared" si="45"/>
        <v>-1.5218276933750614</v>
      </c>
      <c r="AE71">
        <f t="shared" si="28"/>
        <v>0</v>
      </c>
      <c r="AF71">
        <f t="shared" si="29"/>
        <v>0</v>
      </c>
      <c r="AG71">
        <f t="shared" si="29"/>
        <v>-0.4189771795630664</v>
      </c>
      <c r="AH71">
        <f t="shared" si="30"/>
        <v>-250.57130140489829</v>
      </c>
      <c r="AI71">
        <f t="shared" si="31"/>
        <v>-250.99027858446135</v>
      </c>
      <c r="AJ71">
        <f t="shared" si="32"/>
        <v>0.20322609762800603</v>
      </c>
      <c r="AK71">
        <f t="shared" si="46"/>
        <v>-9.2302111702293882E-2</v>
      </c>
      <c r="AL71">
        <f t="shared" si="33"/>
        <v>-250.87935459853563</v>
      </c>
      <c r="AN71">
        <f t="shared" si="34"/>
        <v>0</v>
      </c>
      <c r="AO71">
        <f t="shared" si="34"/>
        <v>0</v>
      </c>
      <c r="AP71">
        <f t="shared" si="34"/>
        <v>-4.822354901385546E-4</v>
      </c>
      <c r="AQ71">
        <f t="shared" si="34"/>
        <v>-0.28840323588425432</v>
      </c>
      <c r="AR71">
        <f t="shared" si="34"/>
        <v>-0.28888547137439285</v>
      </c>
      <c r="AS71">
        <f t="shared" si="34"/>
        <v>2.3390972487043389E-4</v>
      </c>
      <c r="AT71">
        <f t="shared" si="34"/>
        <v>-1.0623813479292194E-4</v>
      </c>
      <c r="AU71">
        <f t="shared" si="23"/>
        <v>-0.28875779978431537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6"/>
        <v>50000</v>
      </c>
      <c r="S72">
        <f t="shared" si="27"/>
        <v>-317.52345662979883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-1.5218276933750614</v>
      </c>
      <c r="AC72">
        <f t="shared" si="45"/>
        <v>-1.5767465038241517</v>
      </c>
      <c r="AE72">
        <f t="shared" si="28"/>
        <v>0</v>
      </c>
      <c r="AF72">
        <f t="shared" si="29"/>
        <v>0</v>
      </c>
      <c r="AG72">
        <f t="shared" si="29"/>
        <v>-0.24828819271492172</v>
      </c>
      <c r="AH72">
        <f t="shared" si="30"/>
        <v>-166.49921505251396</v>
      </c>
      <c r="AI72">
        <f t="shared" si="31"/>
        <v>-166.74750324522887</v>
      </c>
      <c r="AJ72">
        <f t="shared" si="32"/>
        <v>5.4918810449090305E-2</v>
      </c>
      <c r="AK72">
        <f t="shared" si="46"/>
        <v>-0.10652793853625431</v>
      </c>
      <c r="AL72">
        <f t="shared" si="33"/>
        <v>-166.79911237331604</v>
      </c>
      <c r="AN72">
        <f t="shared" si="34"/>
        <v>0</v>
      </c>
      <c r="AO72">
        <f t="shared" si="34"/>
        <v>0</v>
      </c>
      <c r="AP72">
        <f t="shared" si="34"/>
        <v>-2.5515662254812219E-4</v>
      </c>
      <c r="AQ72">
        <f t="shared" si="34"/>
        <v>-0.17110510534220724</v>
      </c>
      <c r="AR72">
        <f t="shared" si="34"/>
        <v>-0.17136026196475534</v>
      </c>
      <c r="AS72">
        <f t="shared" si="34"/>
        <v>5.6438036925258313E-5</v>
      </c>
      <c r="AT72">
        <f t="shared" si="34"/>
        <v>-1.0947483529808241E-4</v>
      </c>
      <c r="AU72">
        <f t="shared" si="23"/>
        <v>-0.17141329876312816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6"/>
        <v>50000</v>
      </c>
      <c r="S73">
        <f t="shared" si="27"/>
        <v>-548.44128844078148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-1.5767465038241517</v>
      </c>
      <c r="AC73">
        <f t="shared" si="45"/>
        <v>-1.5393833721706769</v>
      </c>
      <c r="AE73">
        <f t="shared" si="28"/>
        <v>0</v>
      </c>
      <c r="AF73">
        <f t="shared" si="29"/>
        <v>0</v>
      </c>
      <c r="AG73">
        <f t="shared" si="29"/>
        <v>-0.14034167417875698</v>
      </c>
      <c r="AH73">
        <f t="shared" si="30"/>
        <v>-105.46363660901552</v>
      </c>
      <c r="AI73">
        <f t="shared" si="31"/>
        <v>-105.60397828319428</v>
      </c>
      <c r="AJ73">
        <f t="shared" si="32"/>
        <v>-3.7363131653474824E-2</v>
      </c>
      <c r="AK73">
        <f t="shared" si="46"/>
        <v>-0.11037225526769064</v>
      </c>
      <c r="AL73">
        <f t="shared" si="33"/>
        <v>-105.75171367011545</v>
      </c>
      <c r="AN73">
        <f t="shared" si="34"/>
        <v>0</v>
      </c>
      <c r="AO73">
        <f t="shared" si="34"/>
        <v>0</v>
      </c>
      <c r="AP73">
        <f t="shared" si="34"/>
        <v>-1.2877139721416021E-4</v>
      </c>
      <c r="AQ73">
        <f t="shared" si="34"/>
        <v>-9.6768831645340656E-2</v>
      </c>
      <c r="AR73">
        <f t="shared" si="34"/>
        <v>-9.689760304255482E-2</v>
      </c>
      <c r="AS73">
        <f t="shared" si="34"/>
        <v>-3.4282779477080221E-5</v>
      </c>
      <c r="AT73">
        <f t="shared" si="34"/>
        <v>-1.012727659668308E-4</v>
      </c>
      <c r="AU73">
        <f t="shared" si="23"/>
        <v>-9.7033158587998741E-2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6"/>
        <v>50000</v>
      </c>
      <c r="S74">
        <f t="shared" si="27"/>
        <v>-960.98957802324787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-1.5393833721706769</v>
      </c>
      <c r="AC74">
        <f t="shared" si="45"/>
        <v>-1.4500198493555869</v>
      </c>
      <c r="AE74">
        <f t="shared" si="28"/>
        <v>0</v>
      </c>
      <c r="AF74">
        <f t="shared" si="29"/>
        <v>0</v>
      </c>
      <c r="AG74">
        <f t="shared" si="29"/>
        <v>-7.5444098589407843E-2</v>
      </c>
      <c r="AH74">
        <f t="shared" si="30"/>
        <v>-63.494158847561586</v>
      </c>
      <c r="AI74">
        <f t="shared" si="31"/>
        <v>-63.569602946150994</v>
      </c>
      <c r="AJ74">
        <f t="shared" si="32"/>
        <v>-8.9363522815089969E-2</v>
      </c>
      <c r="AK74">
        <f t="shared" si="46"/>
        <v>-0.10775683605194739</v>
      </c>
      <c r="AL74">
        <f t="shared" si="33"/>
        <v>-63.766723305018033</v>
      </c>
      <c r="AN74">
        <f t="shared" si="34"/>
        <v>0</v>
      </c>
      <c r="AO74">
        <f t="shared" si="34"/>
        <v>0</v>
      </c>
      <c r="AP74">
        <f t="shared" si="34"/>
        <v>-6.1807333295246883E-5</v>
      </c>
      <c r="AQ74">
        <f t="shared" si="34"/>
        <v>-5.2017383885126889E-2</v>
      </c>
      <c r="AR74">
        <f t="shared" si="34"/>
        <v>-5.2079191218422138E-2</v>
      </c>
      <c r="AS74">
        <f t="shared" si="34"/>
        <v>-7.3210776486699576E-5</v>
      </c>
      <c r="AT74">
        <f t="shared" si="34"/>
        <v>-8.8279438753067121E-5</v>
      </c>
      <c r="AU74">
        <f t="shared" si="23"/>
        <v>-5.2240681433661902E-2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6"/>
        <v>50000</v>
      </c>
      <c r="S75">
        <f t="shared" si="27"/>
        <v>-1736.6334777936247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-1.4500198493555869</v>
      </c>
      <c r="AC75">
        <f t="shared" si="45"/>
        <v>-1.3358476310439009</v>
      </c>
      <c r="AE75">
        <f t="shared" si="28"/>
        <v>0</v>
      </c>
      <c r="AF75">
        <f t="shared" si="29"/>
        <v>0</v>
      </c>
      <c r="AG75">
        <f t="shared" si="29"/>
        <v>-3.8460839553233823E-2</v>
      </c>
      <c r="AH75">
        <f t="shared" si="30"/>
        <v>-36.228818050279941</v>
      </c>
      <c r="AI75">
        <f t="shared" si="31"/>
        <v>-36.267278889833172</v>
      </c>
      <c r="AJ75">
        <f t="shared" si="32"/>
        <v>-0.114172218311686</v>
      </c>
      <c r="AK75">
        <f t="shared" si="46"/>
        <v>-0.10150138945489109</v>
      </c>
      <c r="AL75">
        <f t="shared" si="33"/>
        <v>-36.482952497599747</v>
      </c>
      <c r="AN75">
        <f t="shared" si="34"/>
        <v>0</v>
      </c>
      <c r="AO75">
        <f t="shared" si="34"/>
        <v>0</v>
      </c>
      <c r="AP75">
        <f t="shared" si="34"/>
        <v>-2.8132962654373639E-5</v>
      </c>
      <c r="AQ75">
        <f t="shared" si="34"/>
        <v>-2.6500305169103511E-2</v>
      </c>
      <c r="AR75">
        <f t="shared" si="34"/>
        <v>-2.6528438131757884E-2</v>
      </c>
      <c r="AS75">
        <f t="shared" si="34"/>
        <v>-8.3513589179037777E-5</v>
      </c>
      <c r="AT75">
        <f t="shared" si="34"/>
        <v>-7.4245253927676918E-5</v>
      </c>
      <c r="AU75">
        <f t="shared" si="23"/>
        <v>-2.6686196974864598E-2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6"/>
        <v>50000</v>
      </c>
      <c r="S76">
        <f t="shared" si="27"/>
        <v>-3275.1674965235438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-1.3358476310439009</v>
      </c>
      <c r="AC76">
        <f t="shared" si="45"/>
        <v>-1.213964362822993</v>
      </c>
      <c r="AE76">
        <f t="shared" si="28"/>
        <v>0</v>
      </c>
      <c r="AF76">
        <f t="shared" si="29"/>
        <v>0</v>
      </c>
      <c r="AG76">
        <f t="shared" si="29"/>
        <v>-1.8532859221880506E-2</v>
      </c>
      <c r="AH76">
        <f t="shared" si="30"/>
        <v>-19.543371935820975</v>
      </c>
      <c r="AI76">
        <f t="shared" si="31"/>
        <v>-19.561904795042857</v>
      </c>
      <c r="AJ76">
        <f t="shared" si="32"/>
        <v>-0.12188326822090789</v>
      </c>
      <c r="AK76">
        <f t="shared" si="46"/>
        <v>-9.3509334173073069E-2</v>
      </c>
      <c r="AL76">
        <f t="shared" si="33"/>
        <v>-19.77729739743684</v>
      </c>
      <c r="AN76">
        <f t="shared" si="34"/>
        <v>0</v>
      </c>
      <c r="AO76">
        <f t="shared" si="34"/>
        <v>0</v>
      </c>
      <c r="AP76">
        <f t="shared" si="34"/>
        <v>-1.2103782575257908E-5</v>
      </c>
      <c r="AQ76">
        <f t="shared" si="34"/>
        <v>-1.2763746913875927E-2</v>
      </c>
      <c r="AR76">
        <f t="shared" si="34"/>
        <v>-1.2775850696451187E-2</v>
      </c>
      <c r="AS76">
        <f t="shared" si="34"/>
        <v>-7.9601779760242485E-5</v>
      </c>
      <c r="AT76">
        <f t="shared" si="34"/>
        <v>-6.1070805968878805E-5</v>
      </c>
      <c r="AU76">
        <f t="shared" si="23"/>
        <v>-1.291652328218031E-2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6"/>
        <v>50000</v>
      </c>
      <c r="S77">
        <f t="shared" si="27"/>
        <v>-6506.3721403595164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-1.213964362822993</v>
      </c>
      <c r="AC77">
        <f t="shared" si="45"/>
        <v>-1.0942427763529299</v>
      </c>
      <c r="AE77">
        <f t="shared" si="28"/>
        <v>0</v>
      </c>
      <c r="AF77">
        <f t="shared" si="29"/>
        <v>0</v>
      </c>
      <c r="AG77">
        <f t="shared" si="29"/>
        <v>-8.4090085284644223E-3</v>
      </c>
      <c r="AH77">
        <f t="shared" si="30"/>
        <v>-9.9385221011972789</v>
      </c>
      <c r="AI77">
        <f t="shared" si="31"/>
        <v>-9.9469311097257425</v>
      </c>
      <c r="AJ77">
        <f t="shared" si="32"/>
        <v>-0.11972158647006315</v>
      </c>
      <c r="AK77">
        <f t="shared" si="46"/>
        <v>-8.4977505397609523E-2</v>
      </c>
      <c r="AL77">
        <f t="shared" si="33"/>
        <v>-10.151630201593417</v>
      </c>
      <c r="AN77">
        <f t="shared" si="34"/>
        <v>0</v>
      </c>
      <c r="AO77">
        <f t="shared" si="34"/>
        <v>0</v>
      </c>
      <c r="AP77">
        <f t="shared" si="34"/>
        <v>-4.9034918428761569E-6</v>
      </c>
      <c r="AQ77">
        <f t="shared" si="34"/>
        <v>-5.7953873977536008E-3</v>
      </c>
      <c r="AR77">
        <f t="shared" si="34"/>
        <v>-5.800290889596476E-3</v>
      </c>
      <c r="AS77">
        <f t="shared" si="34"/>
        <v>-6.981248986547879E-5</v>
      </c>
      <c r="AT77">
        <f t="shared" si="34"/>
        <v>-4.9552394094340924E-5</v>
      </c>
      <c r="AU77">
        <f t="shared" si="23"/>
        <v>-5.9196557735562965E-3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6"/>
        <v>50000</v>
      </c>
      <c r="S78">
        <f t="shared" si="27"/>
        <v>-13716.904391903949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-1.0942427763529299</v>
      </c>
      <c r="AC78">
        <f t="shared" si="45"/>
        <v>-0.98174768751502384</v>
      </c>
      <c r="AE78">
        <f t="shared" si="28"/>
        <v>0</v>
      </c>
      <c r="AF78">
        <f t="shared" si="29"/>
        <v>0</v>
      </c>
      <c r="AG78">
        <f t="shared" si="29"/>
        <v>-3.5786051264397357E-3</v>
      </c>
      <c r="AH78">
        <f t="shared" si="30"/>
        <v>-4.7463133167400438</v>
      </c>
      <c r="AI78">
        <f t="shared" si="31"/>
        <v>-4.7498919218664835</v>
      </c>
      <c r="AJ78">
        <f t="shared" si="32"/>
        <v>-0.11249508883790604</v>
      </c>
      <c r="AK78">
        <f t="shared" si="46"/>
        <v>-7.6596994344705099E-2</v>
      </c>
      <c r="AL78">
        <f t="shared" si="33"/>
        <v>-4.9389840050490941</v>
      </c>
      <c r="AN78">
        <f t="shared" si="34"/>
        <v>0</v>
      </c>
      <c r="AO78">
        <f t="shared" si="34"/>
        <v>0</v>
      </c>
      <c r="AP78">
        <f t="shared" si="34"/>
        <v>-1.8631868968445906E-6</v>
      </c>
      <c r="AQ78">
        <f t="shared" si="34"/>
        <v>-2.4711496428405848E-3</v>
      </c>
      <c r="AR78">
        <f t="shared" si="34"/>
        <v>-2.4730128297374295E-3</v>
      </c>
      <c r="AS78">
        <f t="shared" si="34"/>
        <v>-5.8570132237719076E-5</v>
      </c>
      <c r="AT78">
        <f t="shared" si="34"/>
        <v>-3.9879928396211974E-5</v>
      </c>
      <c r="AU78">
        <f t="shared" si="23"/>
        <v>-2.57146289037136E-3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6"/>
        <v>50000</v>
      </c>
      <c r="S79">
        <f t="shared" si="27"/>
        <v>-30880.429982256988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-0.98174768751502384</v>
      </c>
      <c r="AC79">
        <f t="shared" si="45"/>
        <v>-0.87860234051888253</v>
      </c>
      <c r="AE79">
        <f t="shared" si="28"/>
        <v>0</v>
      </c>
      <c r="AF79">
        <f t="shared" si="29"/>
        <v>0</v>
      </c>
      <c r="AG79">
        <f t="shared" si="29"/>
        <v>-1.4225876081124878E-3</v>
      </c>
      <c r="AH79">
        <f t="shared" si="30"/>
        <v>-2.1202314670628506</v>
      </c>
      <c r="AI79">
        <f t="shared" si="31"/>
        <v>-2.1216540546709632</v>
      </c>
      <c r="AJ79">
        <f t="shared" si="32"/>
        <v>-0.10314534699614131</v>
      </c>
      <c r="AK79">
        <f t="shared" si="46"/>
        <v>-6.8722338126051677E-2</v>
      </c>
      <c r="AL79">
        <f t="shared" si="33"/>
        <v>-2.2935217397931562</v>
      </c>
      <c r="AN79">
        <f t="shared" si="34"/>
        <v>0</v>
      </c>
      <c r="AO79">
        <f t="shared" si="34"/>
        <v>0</v>
      </c>
      <c r="AP79">
        <f t="shared" si="34"/>
        <v>-6.6130779247161304E-7</v>
      </c>
      <c r="AQ79">
        <f t="shared" si="34"/>
        <v>-9.8561633956065881E-4</v>
      </c>
      <c r="AR79">
        <f t="shared" si="34"/>
        <v>-9.8627764735313055E-4</v>
      </c>
      <c r="AS79">
        <f t="shared" si="34"/>
        <v>-4.7948415504785644E-5</v>
      </c>
      <c r="AT79">
        <f t="shared" si="34"/>
        <v>-3.1946445660331815E-5</v>
      </c>
      <c r="AU79">
        <f t="shared" si="23"/>
        <v>-1.0661725085182481E-3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6"/>
        <v>50000</v>
      </c>
      <c r="S80">
        <f t="shared" si="27"/>
        <v>-75624.737158839664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-0.87860234051888253</v>
      </c>
      <c r="AC80">
        <f t="shared" si="45"/>
        <v>-0.78528751343078085</v>
      </c>
      <c r="AE80">
        <f t="shared" si="28"/>
        <v>0</v>
      </c>
      <c r="AF80">
        <f t="shared" si="29"/>
        <v>0</v>
      </c>
      <c r="AG80">
        <f t="shared" si="29"/>
        <v>-5.1920016051188996E-4</v>
      </c>
      <c r="AH80">
        <f t="shared" si="30"/>
        <v>-0.88916157151947295</v>
      </c>
      <c r="AI80">
        <f t="shared" si="31"/>
        <v>-0.88968077167998483</v>
      </c>
      <c r="AJ80">
        <f t="shared" si="32"/>
        <v>-9.3314827088101682E-2</v>
      </c>
      <c r="AK80">
        <f t="shared" si="46"/>
        <v>-6.1502163836321781E-2</v>
      </c>
      <c r="AL80">
        <f t="shared" si="33"/>
        <v>-1.0444977626044083</v>
      </c>
      <c r="AN80">
        <f t="shared" si="34"/>
        <v>0</v>
      </c>
      <c r="AO80">
        <f t="shared" si="34"/>
        <v>0</v>
      </c>
      <c r="AP80">
        <f t="shared" si="34"/>
        <v>-2.1549709213552464E-7</v>
      </c>
      <c r="AQ80">
        <f t="shared" si="34"/>
        <v>-3.6905176013849042E-4</v>
      </c>
      <c r="AR80">
        <f t="shared" si="34"/>
        <v>-3.6926725723062596E-4</v>
      </c>
      <c r="AS80">
        <f t="shared" si="34"/>
        <v>-3.873086994193002E-5</v>
      </c>
      <c r="AT80">
        <f t="shared" si="34"/>
        <v>-2.552683622767573E-5</v>
      </c>
      <c r="AU80">
        <f t="shared" si="23"/>
        <v>-4.3352496340023173E-4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6"/>
        <v>50000</v>
      </c>
      <c r="S81">
        <f t="shared" si="27"/>
        <v>-203109.52492899806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-0.78528751343078085</v>
      </c>
      <c r="AC81">
        <f t="shared" si="45"/>
        <v>-0.70145974070193506</v>
      </c>
      <c r="AE81">
        <f t="shared" si="28"/>
        <v>0</v>
      </c>
      <c r="AF81">
        <f t="shared" si="29"/>
        <v>0</v>
      </c>
      <c r="AG81">
        <f t="shared" si="29"/>
        <v>-1.7268016872846008E-4</v>
      </c>
      <c r="AH81">
        <f t="shared" si="30"/>
        <v>-0.341327990178311</v>
      </c>
      <c r="AI81">
        <f t="shared" si="31"/>
        <v>-0.34150067034703946</v>
      </c>
      <c r="AJ81">
        <f t="shared" si="32"/>
        <v>-8.3827772728845784E-2</v>
      </c>
      <c r="AK81">
        <f t="shared" si="46"/>
        <v>-5.4970125940154664E-2</v>
      </c>
      <c r="AL81">
        <f t="shared" si="33"/>
        <v>-0.4802985690160399</v>
      </c>
      <c r="AN81">
        <f t="shared" si="34"/>
        <v>0</v>
      </c>
      <c r="AO81">
        <f t="shared" si="34"/>
        <v>0</v>
      </c>
      <c r="AP81">
        <f t="shared" si="34"/>
        <v>-6.3992788916772698E-8</v>
      </c>
      <c r="AQ81">
        <f t="shared" si="34"/>
        <v>-1.2649124788159283E-4</v>
      </c>
      <c r="AR81">
        <f t="shared" si="34"/>
        <v>-1.265552406705096E-4</v>
      </c>
      <c r="AS81">
        <f t="shared" si="34"/>
        <v>-3.1065367871140493E-5</v>
      </c>
      <c r="AT81">
        <f t="shared" si="34"/>
        <v>-2.0371138689054133E-5</v>
      </c>
      <c r="AU81">
        <f t="shared" si="23"/>
        <v>-1.7799174723070424E-4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6"/>
        <v>50000</v>
      </c>
      <c r="S82">
        <f t="shared" si="27"/>
        <v>-603739.17898575705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-0.70145974070193506</v>
      </c>
      <c r="AC82">
        <f t="shared" si="45"/>
        <v>-0.62641049579893782</v>
      </c>
      <c r="AE82">
        <f t="shared" si="28"/>
        <v>0</v>
      </c>
      <c r="AF82">
        <f t="shared" si="29"/>
        <v>0</v>
      </c>
      <c r="AG82">
        <f t="shared" si="29"/>
        <v>-5.1877575416860236E-5</v>
      </c>
      <c r="AH82">
        <f t="shared" si="30"/>
        <v>-0.11907579162431524</v>
      </c>
      <c r="AI82">
        <f t="shared" si="31"/>
        <v>-0.1191276691997321</v>
      </c>
      <c r="AJ82">
        <f t="shared" si="32"/>
        <v>-7.5049244902997247E-2</v>
      </c>
      <c r="AK82">
        <f t="shared" si="46"/>
        <v>-4.9102181849135458E-2</v>
      </c>
      <c r="AL82">
        <f t="shared" si="33"/>
        <v>-0.24327909595186481</v>
      </c>
      <c r="AN82">
        <f t="shared" si="34"/>
        <v>0</v>
      </c>
      <c r="AO82">
        <f t="shared" si="34"/>
        <v>0</v>
      </c>
      <c r="AP82">
        <f t="shared" si="34"/>
        <v>-1.7165253489869216E-8</v>
      </c>
      <c r="AQ82">
        <f t="shared" si="34"/>
        <v>-3.9399800999063782E-5</v>
      </c>
      <c r="AR82">
        <f t="shared" si="34"/>
        <v>-3.9416966252553653E-5</v>
      </c>
      <c r="AS82">
        <f t="shared" si="34"/>
        <v>-2.4832296086153336E-5</v>
      </c>
      <c r="AT82">
        <f t="shared" si="34"/>
        <v>-1.6246931194709192E-5</v>
      </c>
      <c r="AU82">
        <f t="shared" si="23"/>
        <v>-8.0496193533416191E-5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6"/>
        <v>50000</v>
      </c>
      <c r="S83">
        <f t="shared" si="27"/>
        <v>-2007617.5167311141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-0.62641049579893782</v>
      </c>
      <c r="AC83">
        <f t="shared" si="45"/>
        <v>-0.55932870260808076</v>
      </c>
      <c r="AE83">
        <f t="shared" si="28"/>
        <v>0</v>
      </c>
      <c r="AF83">
        <f t="shared" si="29"/>
        <v>0</v>
      </c>
      <c r="AG83">
        <f t="shared" si="29"/>
        <v>-1.3930160948157168E-5</v>
      </c>
      <c r="AH83">
        <f t="shared" si="30"/>
        <v>-3.7428638714534467E-2</v>
      </c>
      <c r="AI83">
        <f t="shared" si="31"/>
        <v>-3.7442568875482626E-2</v>
      </c>
      <c r="AJ83">
        <f t="shared" si="32"/>
        <v>-6.7081793190857053E-2</v>
      </c>
      <c r="AK83">
        <f t="shared" si="46"/>
        <v>-4.3848734705925652E-2</v>
      </c>
      <c r="AL83">
        <f t="shared" si="33"/>
        <v>-0.14837309677226534</v>
      </c>
      <c r="AN83">
        <f t="shared" si="34"/>
        <v>0</v>
      </c>
      <c r="AO83">
        <f t="shared" si="34"/>
        <v>0</v>
      </c>
      <c r="AP83">
        <f t="shared" si="34"/>
        <v>-4.1153678689752724E-9</v>
      </c>
      <c r="AQ83">
        <f t="shared" si="34"/>
        <v>-1.1057490126534122E-5</v>
      </c>
      <c r="AR83">
        <f t="shared" si="34"/>
        <v>-1.1061605494403099E-5</v>
      </c>
      <c r="AS83">
        <f t="shared" si="34"/>
        <v>-1.9817879873629051E-5</v>
      </c>
      <c r="AT83">
        <f t="shared" si="34"/>
        <v>-1.2954170061320051E-5</v>
      </c>
      <c r="AU83">
        <f t="shared" si="23"/>
        <v>-4.3833655429352202E-5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6"/>
        <v>50000</v>
      </c>
      <c r="S84">
        <f t="shared" si="27"/>
        <v>-7566367.9956730334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-0.55932870260808076</v>
      </c>
      <c r="AC84">
        <f t="shared" si="45"/>
        <v>-0.49941012349833586</v>
      </c>
      <c r="AE84">
        <f t="shared" si="28"/>
        <v>0</v>
      </c>
      <c r="AF84">
        <f t="shared" si="29"/>
        <v>0</v>
      </c>
      <c r="AG84">
        <f t="shared" si="29"/>
        <v>-3.3001971605394605E-6</v>
      </c>
      <c r="AH84">
        <f t="shared" si="30"/>
        <v>-1.0490662178136136E-2</v>
      </c>
      <c r="AI84">
        <f t="shared" si="31"/>
        <v>-1.0493962375296675E-2</v>
      </c>
      <c r="AJ84">
        <f t="shared" si="32"/>
        <v>-5.9918579109744907E-2</v>
      </c>
      <c r="AK84">
        <f t="shared" si="46"/>
        <v>-3.915300918256566E-2</v>
      </c>
      <c r="AL84">
        <f t="shared" si="33"/>
        <v>-0.10956555066760724</v>
      </c>
      <c r="AN84">
        <f t="shared" si="34"/>
        <v>0</v>
      </c>
      <c r="AO84">
        <f t="shared" si="34"/>
        <v>0</v>
      </c>
      <c r="AP84">
        <f t="shared" si="34"/>
        <v>-8.7051125754556617E-10</v>
      </c>
      <c r="AQ84">
        <f t="shared" si="34"/>
        <v>-2.7671799837807906E-6</v>
      </c>
      <c r="AR84">
        <f t="shared" si="34"/>
        <v>-2.7680504950383362E-6</v>
      </c>
      <c r="AS84">
        <f t="shared" si="34"/>
        <v>-1.5805055005453472E-5</v>
      </c>
      <c r="AT84">
        <f t="shared" si="34"/>
        <v>-1.0327605776933945E-5</v>
      </c>
      <c r="AU84">
        <f t="shared" si="23"/>
        <v>-2.8900711277425753E-5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6"/>
        <v>50000</v>
      </c>
      <c r="S85">
        <f t="shared" si="27"/>
        <v>-32880787.095887031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-0.49941012349833586</v>
      </c>
      <c r="AC85">
        <f t="shared" si="45"/>
        <v>-0.4459042865712915</v>
      </c>
      <c r="AE85">
        <f t="shared" si="28"/>
        <v>0</v>
      </c>
      <c r="AF85">
        <f t="shared" si="29"/>
        <v>0</v>
      </c>
      <c r="AG85">
        <f t="shared" si="29"/>
        <v>-6.7806206291677927E-7</v>
      </c>
      <c r="AH85">
        <f t="shared" si="30"/>
        <v>-2.5891331260172864E-3</v>
      </c>
      <c r="AI85">
        <f t="shared" si="31"/>
        <v>-2.5898111880802033E-3</v>
      </c>
      <c r="AJ85">
        <f t="shared" si="32"/>
        <v>-5.3505836927044359E-2</v>
      </c>
      <c r="AK85">
        <f t="shared" si="46"/>
        <v>-3.4958708644883513E-2</v>
      </c>
      <c r="AL85">
        <f t="shared" si="33"/>
        <v>-9.1054356760008073E-2</v>
      </c>
      <c r="AN85">
        <f t="shared" si="34"/>
        <v>0</v>
      </c>
      <c r="AO85">
        <f t="shared" si="34"/>
        <v>0</v>
      </c>
      <c r="AP85">
        <f t="shared" si="34"/>
        <v>-1.596930183178003E-10</v>
      </c>
      <c r="AQ85">
        <f t="shared" si="34"/>
        <v>-6.0977675397694115E-7</v>
      </c>
      <c r="AR85">
        <f t="shared" si="34"/>
        <v>-6.0993644699525899E-7</v>
      </c>
      <c r="AS85">
        <f t="shared" si="34"/>
        <v>-1.2601366547103854E-5</v>
      </c>
      <c r="AT85">
        <f t="shared" si="34"/>
        <v>-8.2332606487073216E-6</v>
      </c>
      <c r="AU85">
        <f t="shared" si="23"/>
        <v>-2.1444563642806433E-5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6"/>
        <v>50000</v>
      </c>
      <c r="S86">
        <f t="shared" si="27"/>
        <v>-168710828.6419296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-0.4459042865712915</v>
      </c>
      <c r="AC86">
        <f t="shared" si="45"/>
        <v>-0.39812935696677043</v>
      </c>
      <c r="AE86">
        <f t="shared" si="28"/>
        <v>0</v>
      </c>
      <c r="AF86">
        <f t="shared" si="29"/>
        <v>0</v>
      </c>
      <c r="AG86">
        <f t="shared" si="29"/>
        <v>-1.1799164291100625E-7</v>
      </c>
      <c r="AH86">
        <f t="shared" si="30"/>
        <v>-5.5328979937660516E-4</v>
      </c>
      <c r="AI86">
        <f t="shared" si="31"/>
        <v>-5.5340779101951617E-4</v>
      </c>
      <c r="AJ86">
        <f t="shared" si="32"/>
        <v>-4.7774929604521066E-2</v>
      </c>
      <c r="AK86">
        <f t="shared" si="46"/>
        <v>-3.1213300059990408E-2</v>
      </c>
      <c r="AL86">
        <f t="shared" si="33"/>
        <v>-7.9541637455531E-2</v>
      </c>
      <c r="AN86">
        <f t="shared" si="34"/>
        <v>0</v>
      </c>
      <c r="AO86">
        <f t="shared" si="34"/>
        <v>0</v>
      </c>
      <c r="AP86">
        <f t="shared" si="34"/>
        <v>-2.4811310770834982E-11</v>
      </c>
      <c r="AQ86">
        <f t="shared" si="34"/>
        <v>-1.1634591077793492E-7</v>
      </c>
      <c r="AR86">
        <f t="shared" si="34"/>
        <v>-1.1637072208870575E-7</v>
      </c>
      <c r="AS86">
        <f t="shared" si="34"/>
        <v>-1.004612357475672E-5</v>
      </c>
      <c r="AT86">
        <f t="shared" si="34"/>
        <v>-6.5635401700089741E-6</v>
      </c>
      <c r="AU86">
        <f t="shared" si="23"/>
        <v>-1.6726034466854401E-5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6"/>
        <v>50000</v>
      </c>
      <c r="S87">
        <f t="shared" si="27"/>
        <v>-1056611709.6559432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-0.39812935696677043</v>
      </c>
      <c r="AC87">
        <f t="shared" si="45"/>
        <v>-0.35547274172225701</v>
      </c>
      <c r="AE87">
        <f t="shared" si="28"/>
        <v>0</v>
      </c>
      <c r="AF87">
        <f t="shared" si="29"/>
        <v>0</v>
      </c>
      <c r="AG87">
        <f t="shared" si="29"/>
        <v>-1.6821351612599819E-8</v>
      </c>
      <c r="AH87">
        <f t="shared" si="30"/>
        <v>-9.9990374869296368E-5</v>
      </c>
      <c r="AI87">
        <f t="shared" si="31"/>
        <v>-1.0000719622090897E-4</v>
      </c>
      <c r="AJ87">
        <f t="shared" si="32"/>
        <v>-4.2656615244513418E-2</v>
      </c>
      <c r="AK87">
        <f t="shared" si="46"/>
        <v>-2.7869054987673933E-2</v>
      </c>
      <c r="AL87">
        <f t="shared" si="33"/>
        <v>-7.0625677428408251E-2</v>
      </c>
      <c r="AN87">
        <f t="shared" si="34"/>
        <v>0</v>
      </c>
      <c r="AO87">
        <f t="shared" si="34"/>
        <v>0</v>
      </c>
      <c r="AP87">
        <f t="shared" si="34"/>
        <v>-3.158212342030086E-12</v>
      </c>
      <c r="AQ87">
        <f t="shared" si="34"/>
        <v>-1.8773214142904405E-8</v>
      </c>
      <c r="AR87">
        <f t="shared" si="34"/>
        <v>-1.8776372355246434E-8</v>
      </c>
      <c r="AS87">
        <f t="shared" si="34"/>
        <v>-8.0087885823361363E-6</v>
      </c>
      <c r="AT87">
        <f t="shared" si="34"/>
        <v>-5.2324209998000037E-6</v>
      </c>
      <c r="AU87">
        <f t="shared" si="23"/>
        <v>-1.3259985954491385E-5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6"/>
        <v>50000</v>
      </c>
      <c r="S88">
        <f t="shared" si="27"/>
        <v>-8490347988.6179047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-0.35547274172225701</v>
      </c>
      <c r="AC88">
        <f t="shared" si="45"/>
        <v>-0.31738639300402099</v>
      </c>
      <c r="AE88">
        <f t="shared" si="28"/>
        <v>0</v>
      </c>
      <c r="AF88">
        <f t="shared" si="29"/>
        <v>0</v>
      </c>
      <c r="AG88">
        <f t="shared" si="29"/>
        <v>-1.8691012042704656E-9</v>
      </c>
      <c r="AH88">
        <f t="shared" si="30"/>
        <v>-1.4784036892203355E-5</v>
      </c>
      <c r="AI88">
        <f t="shared" si="31"/>
        <v>-1.4785905993407625E-5</v>
      </c>
      <c r="AJ88">
        <f t="shared" si="32"/>
        <v>-3.8086348718236018E-2</v>
      </c>
      <c r="AK88">
        <f t="shared" si="46"/>
        <v>-2.4883091920557994E-2</v>
      </c>
      <c r="AL88">
        <f t="shared" si="33"/>
        <v>-6.2984226544787414E-2</v>
      </c>
      <c r="AN88">
        <f t="shared" si="34"/>
        <v>0</v>
      </c>
      <c r="AO88">
        <f t="shared" si="34"/>
        <v>0</v>
      </c>
      <c r="AP88">
        <f t="shared" si="34"/>
        <v>-3.1332513261898796E-13</v>
      </c>
      <c r="AQ88">
        <f t="shared" si="34"/>
        <v>-2.4783089911397487E-9</v>
      </c>
      <c r="AR88">
        <f t="shared" si="34"/>
        <v>-2.4786223162723679E-9</v>
      </c>
      <c r="AS88">
        <f t="shared" si="34"/>
        <v>-6.3845714912864164E-6</v>
      </c>
      <c r="AT88">
        <f t="shared" si="34"/>
        <v>-4.1712551777111372E-6</v>
      </c>
      <c r="AU88">
        <f t="shared" si="23"/>
        <v>-1.0558305291313825E-5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-0.31738639300402099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-1.8691012042704654E-6</v>
      </c>
      <c r="AI89">
        <f t="shared" si="31"/>
        <v>-1.8691012042704654E-6</v>
      </c>
      <c r="AJ89">
        <f t="shared" si="32"/>
        <v>-0.31738639300402099</v>
      </c>
      <c r="AK89">
        <f t="shared" si="46"/>
        <v>-2.221704751028147E-2</v>
      </c>
      <c r="AL89">
        <f t="shared" si="33"/>
        <v>-0.33960530961550672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-2.797545826955249E-10</v>
      </c>
      <c r="AR89">
        <f t="shared" si="34"/>
        <v>-2.797545826955249E-10</v>
      </c>
      <c r="AS89">
        <f t="shared" si="34"/>
        <v>-4.7504275169911824E-5</v>
      </c>
      <c r="AT89">
        <f t="shared" si="34"/>
        <v>-3.325299261893828E-6</v>
      </c>
      <c r="AU89">
        <f t="shared" si="23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3178.6571030087666</v>
      </c>
      <c r="AO91" s="8">
        <f t="shared" ref="AO91:AU91" si="49">SUM(AO3:AO89)</f>
        <v>-317.86571030087669</v>
      </c>
      <c r="AP91" s="8">
        <f t="shared" si="49"/>
        <v>-896.03509560557052</v>
      </c>
      <c r="AQ91" s="8">
        <f t="shared" si="49"/>
        <v>-1893.3281527063307</v>
      </c>
      <c r="AR91" s="8">
        <f t="shared" si="49"/>
        <v>71.42814439598753</v>
      </c>
      <c r="AS91" s="8">
        <f t="shared" si="49"/>
        <v>-109.03707764088404</v>
      </c>
      <c r="AT91" s="8">
        <f t="shared" si="49"/>
        <v>37.608933244895972</v>
      </c>
      <c r="AU91" s="8">
        <f t="shared" si="49"/>
        <v>-9.2565718816123993E-14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92A61-BE02-424B-9003-BF1572966C6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4120.5597264848066</v>
      </c>
      <c r="K3">
        <v>1</v>
      </c>
      <c r="L3" s="2">
        <v>0</v>
      </c>
      <c r="O3">
        <f>$C$3</f>
        <v>4120.5597264848066</v>
      </c>
      <c r="P3">
        <f>O3*C5</f>
        <v>412.05597264848069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4120.5597264848066</v>
      </c>
      <c r="AF3">
        <f t="shared" ref="AF3:AG34" si="3">-$Z3*P3</f>
        <v>-412.05597264848069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3308.5037538363258</v>
      </c>
      <c r="AJ3">
        <f t="shared" ref="AJ3:AJ66" si="6">AB3-AC3</f>
        <v>0</v>
      </c>
      <c r="AL3">
        <f t="shared" ref="AL3:AL66" si="7">SUM(AI3:AK3)</f>
        <v>3308.5037538363258</v>
      </c>
      <c r="AN3">
        <f t="shared" ref="AN3:AU34" si="8">AE3*$K3</f>
        <v>4120.5597264848066</v>
      </c>
      <c r="AO3">
        <f t="shared" si="8"/>
        <v>-412.05597264848069</v>
      </c>
      <c r="AP3">
        <f t="shared" si="8"/>
        <v>-400</v>
      </c>
      <c r="AQ3">
        <f t="shared" si="8"/>
        <v>0</v>
      </c>
      <c r="AR3">
        <f t="shared" si="8"/>
        <v>3308.5037538363258</v>
      </c>
      <c r="AS3">
        <f t="shared" si="8"/>
        <v>0</v>
      </c>
      <c r="AT3">
        <f t="shared" si="8"/>
        <v>0</v>
      </c>
      <c r="AU3">
        <f t="shared" si="8"/>
        <v>3308.5037538363258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176.96108254679984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-176.96108254679984</v>
      </c>
      <c r="AK4">
        <f t="shared" ref="AK4:AK67" si="20">G4*SUM(AB4:AB4, AE4:AF4)</f>
        <v>0</v>
      </c>
      <c r="AL4">
        <f t="shared" si="7"/>
        <v>-326.86108254679982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-165.0910369874054</v>
      </c>
      <c r="AT4">
        <f t="shared" si="8"/>
        <v>0</v>
      </c>
      <c r="AU4">
        <f t="shared" si="8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248.84380825703684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176.96108254679984</v>
      </c>
      <c r="AC5">
        <f t="shared" si="19"/>
        <v>242.40487142481425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-65.443788878014402</v>
      </c>
      <c r="AK5">
        <f t="shared" si="20"/>
        <v>7.2554043844187941</v>
      </c>
      <c r="AL5">
        <f t="shared" si="7"/>
        <v>-257.26436843889559</v>
      </c>
      <c r="AN5">
        <f t="shared" si="8"/>
        <v>0</v>
      </c>
      <c r="AO5">
        <f t="shared" si="8"/>
        <v>0</v>
      </c>
      <c r="AP5">
        <f t="shared" si="8"/>
        <v>-41.649087138243353</v>
      </c>
      <c r="AQ5">
        <f t="shared" si="8"/>
        <v>-128.58238285939399</v>
      </c>
      <c r="AR5">
        <f t="shared" si="8"/>
        <v>-170.23146999763733</v>
      </c>
      <c r="AS5">
        <f t="shared" si="8"/>
        <v>-55.961508576446448</v>
      </c>
      <c r="AT5">
        <f t="shared" si="8"/>
        <v>6.2041544605716057</v>
      </c>
      <c r="AU5">
        <f t="shared" si="8"/>
        <v>-219.98882411351218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348.08221433448711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242.40487142481425</v>
      </c>
      <c r="AC6">
        <f t="shared" si="19"/>
        <v>334.63219795254554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-92.227326527731293</v>
      </c>
      <c r="AK6">
        <f t="shared" si="20"/>
        <v>14.180684978351634</v>
      </c>
      <c r="AL6">
        <f t="shared" si="7"/>
        <v>-277.29875994406046</v>
      </c>
      <c r="AN6">
        <f t="shared" si="8"/>
        <v>0</v>
      </c>
      <c r="AO6">
        <f t="shared" si="8"/>
        <v>0</v>
      </c>
      <c r="AP6">
        <f t="shared" si="8"/>
        <v>-37.08012404184376</v>
      </c>
      <c r="AQ6">
        <f t="shared" si="8"/>
        <v>-116.6249584818289</v>
      </c>
      <c r="AR6">
        <f t="shared" si="8"/>
        <v>-153.70508252367264</v>
      </c>
      <c r="AS6">
        <f t="shared" si="8"/>
        <v>-71.145084675100151</v>
      </c>
      <c r="AT6">
        <f t="shared" si="8"/>
        <v>10.939122617117082</v>
      </c>
      <c r="AU6">
        <f t="shared" si="8"/>
        <v>-213.91104458165574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423.21400189327272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334.63219795254554</v>
      </c>
      <c r="AC7">
        <f t="shared" si="19"/>
        <v>401.50250979674433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-66.870311844198795</v>
      </c>
      <c r="AK7">
        <f t="shared" si="20"/>
        <v>16.430440919469984</v>
      </c>
      <c r="AL7">
        <f t="shared" si="7"/>
        <v>-250.25030393903958</v>
      </c>
      <c r="AN7">
        <f t="shared" si="8"/>
        <v>0</v>
      </c>
      <c r="AO7">
        <f t="shared" si="8"/>
        <v>0</v>
      </c>
      <c r="AP7">
        <f t="shared" si="8"/>
        <v>-33.292492774281392</v>
      </c>
      <c r="AQ7">
        <f t="shared" si="8"/>
        <v>-106.94567665603195</v>
      </c>
      <c r="AR7">
        <f t="shared" si="8"/>
        <v>-140.23816943031335</v>
      </c>
      <c r="AS7">
        <f t="shared" si="8"/>
        <v>-46.933335666176099</v>
      </c>
      <c r="AT7">
        <f t="shared" si="8"/>
        <v>11.531805034997129</v>
      </c>
      <c r="AU7">
        <f t="shared" si="8"/>
        <v>-175.63970006149233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446.29130757408802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401.50250979674433</v>
      </c>
      <c r="AC8">
        <f t="shared" si="19"/>
        <v>417.7905776915336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-16.288067894789265</v>
      </c>
      <c r="AK8">
        <f t="shared" si="20"/>
        <v>8.5520034586706544</v>
      </c>
      <c r="AL8">
        <f t="shared" si="7"/>
        <v>-208.18473103400061</v>
      </c>
      <c r="AN8">
        <f t="shared" si="8"/>
        <v>0</v>
      </c>
      <c r="AO8">
        <f t="shared" si="8"/>
        <v>0</v>
      </c>
      <c r="AP8">
        <f t="shared" si="8"/>
        <v>-30.665297734007918</v>
      </c>
      <c r="AQ8">
        <f t="shared" si="8"/>
        <v>-100.65750405665774</v>
      </c>
      <c r="AR8">
        <f t="shared" si="8"/>
        <v>-131.32280179066566</v>
      </c>
      <c r="AS8">
        <f t="shared" si="8"/>
        <v>-10.67103487393773</v>
      </c>
      <c r="AT8">
        <f t="shared" si="8"/>
        <v>5.6027963377231087</v>
      </c>
      <c r="AU8">
        <f t="shared" si="8"/>
        <v>-136.3910403268803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442.40148432909314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417.7905776915336</v>
      </c>
      <c r="AC9">
        <f t="shared" si="19"/>
        <v>408.63476738869167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9.1558103028419282</v>
      </c>
      <c r="AK9">
        <f t="shared" si="20"/>
        <v>2.4649644083800482</v>
      </c>
      <c r="AL9">
        <f t="shared" si="7"/>
        <v>-189.7279218347727</v>
      </c>
      <c r="AN9">
        <f t="shared" si="8"/>
        <v>0</v>
      </c>
      <c r="AO9">
        <f t="shared" si="8"/>
        <v>0</v>
      </c>
      <c r="AP9">
        <f t="shared" si="8"/>
        <v>-28.655165540940999</v>
      </c>
      <c r="AQ9">
        <f t="shared" si="8"/>
        <v>-96.273758867540707</v>
      </c>
      <c r="AR9">
        <f t="shared" si="8"/>
        <v>-124.92892440848171</v>
      </c>
      <c r="AS9">
        <f t="shared" si="8"/>
        <v>5.6808191602116969</v>
      </c>
      <c r="AT9">
        <f t="shared" si="8"/>
        <v>1.5294131897882142</v>
      </c>
      <c r="AU9">
        <f t="shared" si="8"/>
        <v>-117.71869205848181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434.9517583456643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408.63476738869167</v>
      </c>
      <c r="AC10">
        <f t="shared" si="19"/>
        <v>396.37135524091832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12.263412147773352</v>
      </c>
      <c r="AK10">
        <f t="shared" si="20"/>
        <v>1.6754025462936359</v>
      </c>
      <c r="AL10">
        <f t="shared" si="7"/>
        <v>-188.51220046763464</v>
      </c>
      <c r="AN10">
        <f t="shared" si="8"/>
        <v>0</v>
      </c>
      <c r="AO10">
        <f t="shared" si="8"/>
        <v>0</v>
      </c>
      <c r="AP10">
        <f t="shared" si="8"/>
        <v>-26.820294363142978</v>
      </c>
      <c r="AQ10">
        <f t="shared" si="8"/>
        <v>-92.345695230601052</v>
      </c>
      <c r="AR10">
        <f t="shared" si="8"/>
        <v>-119.16598959374403</v>
      </c>
      <c r="AS10">
        <f t="shared" si="8"/>
        <v>7.2184456235900756</v>
      </c>
      <c r="AT10">
        <f t="shared" si="8"/>
        <v>0.98616943084970188</v>
      </c>
      <c r="AU10">
        <f t="shared" si="8"/>
        <v>-110.96137453930424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12">
        <f>AU81</f>
        <v>-2.5887495272436389E-15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424.18508342754234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396.37135524091832</v>
      </c>
      <c r="AC11">
        <f t="shared" si="19"/>
        <v>381.34461213375903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15.026743107159291</v>
      </c>
      <c r="AK11">
        <f t="shared" si="20"/>
        <v>0.95129125257820391</v>
      </c>
      <c r="AL11">
        <f t="shared" si="7"/>
        <v>-188.03956947564888</v>
      </c>
      <c r="AN11">
        <f t="shared" si="8"/>
        <v>0</v>
      </c>
      <c r="AO11">
        <f t="shared" si="8"/>
        <v>0</v>
      </c>
      <c r="AP11">
        <f t="shared" si="8"/>
        <v>-25.141069718633428</v>
      </c>
      <c r="AQ11">
        <f t="shared" si="8"/>
        <v>-88.96773814303701</v>
      </c>
      <c r="AR11">
        <f t="shared" si="8"/>
        <v>-114.10880786167044</v>
      </c>
      <c r="AS11">
        <f t="shared" si="8"/>
        <v>8.4045872011369642</v>
      </c>
      <c r="AT11">
        <f t="shared" si="8"/>
        <v>0.53206541357342518</v>
      </c>
      <c r="AU11">
        <f t="shared" si="8"/>
        <v>-105.17215524696005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412.40548888564382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381.34461213375903</v>
      </c>
      <c r="AC12">
        <f t="shared" si="19"/>
        <v>365.71280183572594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15.631810298033088</v>
      </c>
      <c r="AK12">
        <f t="shared" si="20"/>
        <v>0.87709260790764576</v>
      </c>
      <c r="AL12">
        <f t="shared" si="7"/>
        <v>-189.60607309620846</v>
      </c>
      <c r="AN12">
        <f t="shared" si="8"/>
        <v>0</v>
      </c>
      <c r="AO12">
        <f t="shared" si="8"/>
        <v>0</v>
      </c>
      <c r="AP12">
        <f t="shared" si="8"/>
        <v>-23.566640987864417</v>
      </c>
      <c r="AQ12">
        <f t="shared" si="8"/>
        <v>-85.985659904363487</v>
      </c>
      <c r="AR12">
        <f t="shared" si="8"/>
        <v>-109.5523008922279</v>
      </c>
      <c r="AS12">
        <f t="shared" si="8"/>
        <v>8.3084733505366</v>
      </c>
      <c r="AT12">
        <f t="shared" si="8"/>
        <v>0.46618404521389728</v>
      </c>
      <c r="AU12">
        <f t="shared" si="8"/>
        <v>-100.7776434964774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399.07610216493777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365.71280183572594</v>
      </c>
      <c r="AC13">
        <f t="shared" si="19"/>
        <v>349.03822830676768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16.674573528958263</v>
      </c>
      <c r="AK13">
        <f t="shared" si="20"/>
        <v>0.73142560367145193</v>
      </c>
      <c r="AL13">
        <f t="shared" si="7"/>
        <v>-191.13278734231127</v>
      </c>
      <c r="AN13">
        <f t="shared" si="8"/>
        <v>0</v>
      </c>
      <c r="AO13">
        <f t="shared" si="8"/>
        <v>0</v>
      </c>
      <c r="AP13">
        <f t="shared" si="8"/>
        <v>-22.094465183872504</v>
      </c>
      <c r="AQ13">
        <f t="shared" si="8"/>
        <v>-83.267304707121681</v>
      </c>
      <c r="AR13">
        <f t="shared" si="8"/>
        <v>-105.3617698909942</v>
      </c>
      <c r="AS13">
        <f t="shared" si="8"/>
        <v>8.4246322177561748</v>
      </c>
      <c r="AT13">
        <f t="shared" si="8"/>
        <v>0.36954418623546298</v>
      </c>
      <c r="AU13">
        <f t="shared" si="8"/>
        <v>-96.567593487002554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384.24911041078883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349.03822830676768</v>
      </c>
      <c r="AC14">
        <f t="shared" si="19"/>
        <v>331.41506247962366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17.623165827144021</v>
      </c>
      <c r="AK14">
        <f t="shared" si="20"/>
        <v>0.62826881095218179</v>
      </c>
      <c r="AL14">
        <f t="shared" si="7"/>
        <v>-193.32457768699084</v>
      </c>
      <c r="AN14">
        <f t="shared" si="8"/>
        <v>0</v>
      </c>
      <c r="AO14">
        <f t="shared" si="8"/>
        <v>0</v>
      </c>
      <c r="AP14">
        <f t="shared" si="8"/>
        <v>-20.715357151688064</v>
      </c>
      <c r="AQ14">
        <f t="shared" si="8"/>
        <v>-80.916409857650578</v>
      </c>
      <c r="AR14">
        <f t="shared" si="8"/>
        <v>-101.63176700933865</v>
      </c>
      <c r="AS14">
        <f t="shared" si="8"/>
        <v>8.4653901150157385</v>
      </c>
      <c r="AT14">
        <f t="shared" si="8"/>
        <v>0.30179257427263312</v>
      </c>
      <c r="AU14">
        <f t="shared" si="8"/>
        <v>-92.86458432005027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371.03827471617439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331.41506247962366</v>
      </c>
      <c r="AC15">
        <f t="shared" si="19"/>
        <v>315.53881961481807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15.87624286480559</v>
      </c>
      <c r="AK15">
        <f t="shared" si="20"/>
        <v>1.3588017561664572</v>
      </c>
      <c r="AL15">
        <f t="shared" si="7"/>
        <v>-198.00174772867734</v>
      </c>
      <c r="AN15">
        <f t="shared" si="8"/>
        <v>0</v>
      </c>
      <c r="AO15">
        <f t="shared" si="8"/>
        <v>0</v>
      </c>
      <c r="AP15">
        <f t="shared" si="8"/>
        <v>-19.376945806639476</v>
      </c>
      <c r="AQ15">
        <f t="shared" si="8"/>
        <v>-78.706958915198456</v>
      </c>
      <c r="AR15">
        <f t="shared" si="8"/>
        <v>-98.083904721837925</v>
      </c>
      <c r="AS15">
        <f t="shared" si="8"/>
        <v>7.2348406398971656</v>
      </c>
      <c r="AT15">
        <f t="shared" si="8"/>
        <v>0.61920910701545273</v>
      </c>
      <c r="AU15">
        <f t="shared" si="8"/>
        <v>-90.229854974925303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359.94677756834096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315.53881961481807</v>
      </c>
      <c r="AC16">
        <f t="shared" si="19"/>
        <v>301.7706844597983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13.768135155019763</v>
      </c>
      <c r="AK16">
        <f t="shared" si="20"/>
        <v>2.2403256192652083</v>
      </c>
      <c r="AL16">
        <f t="shared" si="7"/>
        <v>-202.96802809238503</v>
      </c>
      <c r="AN16">
        <f t="shared" si="8"/>
        <v>0</v>
      </c>
      <c r="AO16">
        <f t="shared" si="8"/>
        <v>0</v>
      </c>
      <c r="AP16">
        <f t="shared" si="8"/>
        <v>-18.070656273043454</v>
      </c>
      <c r="AQ16">
        <f t="shared" si="8"/>
        <v>-76.327312779156912</v>
      </c>
      <c r="AR16">
        <f t="shared" si="8"/>
        <v>-94.397969052200366</v>
      </c>
      <c r="AS16">
        <f t="shared" si="8"/>
        <v>5.9352673111012235</v>
      </c>
      <c r="AT16">
        <f t="shared" si="8"/>
        <v>0.96577577606066944</v>
      </c>
      <c r="AU16">
        <f t="shared" si="8"/>
        <v>-87.496925965038471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355.35503559136185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301.7706844597983</v>
      </c>
      <c r="AC17">
        <f t="shared" si="19"/>
        <v>293.6503802254872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8.1203042343111065</v>
      </c>
      <c r="AK17">
        <f t="shared" si="20"/>
        <v>4.1644354455452168</v>
      </c>
      <c r="AL17">
        <f t="shared" si="7"/>
        <v>-210.75111157546473</v>
      </c>
      <c r="AN17">
        <f t="shared" si="8"/>
        <v>0</v>
      </c>
      <c r="AO17">
        <f t="shared" si="8"/>
        <v>0</v>
      </c>
      <c r="AP17">
        <f t="shared" si="8"/>
        <v>-16.743385425239119</v>
      </c>
      <c r="AQ17">
        <f t="shared" si="8"/>
        <v>-73.638179116040021</v>
      </c>
      <c r="AR17">
        <f t="shared" si="8"/>
        <v>-90.381564541279133</v>
      </c>
      <c r="AS17">
        <f t="shared" si="8"/>
        <v>3.2906180648421737</v>
      </c>
      <c r="AT17">
        <f t="shared" si="8"/>
        <v>1.6875681146376051</v>
      </c>
      <c r="AU17">
        <f t="shared" si="8"/>
        <v>-85.403378361799341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357.88159962757277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293.6503802254872</v>
      </c>
      <c r="AC18">
        <f t="shared" si="19"/>
        <v>291.44351542763434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2.2068647978528588</v>
      </c>
      <c r="AK18">
        <f t="shared" si="20"/>
        <v>6.3428482128705239</v>
      </c>
      <c r="AL18">
        <f t="shared" si="7"/>
        <v>-219.00763763890663</v>
      </c>
      <c r="AN18">
        <f t="shared" si="8"/>
        <v>0</v>
      </c>
      <c r="AO18">
        <f t="shared" si="8"/>
        <v>0</v>
      </c>
      <c r="AP18">
        <f t="shared" si="8"/>
        <v>-15.397758475264833</v>
      </c>
      <c r="AQ18">
        <f t="shared" si="8"/>
        <v>-70.654711546221804</v>
      </c>
      <c r="AR18">
        <f t="shared" si="8"/>
        <v>-86.052470021486641</v>
      </c>
      <c r="AS18">
        <f t="shared" si="8"/>
        <v>0.83454200146276869</v>
      </c>
      <c r="AT18">
        <f t="shared" si="8"/>
        <v>2.3985942626361312</v>
      </c>
      <c r="AU18">
        <f t="shared" si="8"/>
        <v>-82.819333757387739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359.01516862381942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291.44351542763434</v>
      </c>
      <c r="AC19">
        <f t="shared" si="19"/>
        <v>288.0551147612905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3.3884006663438413</v>
      </c>
      <c r="AK19">
        <f t="shared" si="20"/>
        <v>6.4991903940362459</v>
      </c>
      <c r="AL19">
        <f t="shared" si="7"/>
        <v>-223.51753054675643</v>
      </c>
      <c r="AN19">
        <f t="shared" si="8"/>
        <v>0</v>
      </c>
      <c r="AO19">
        <f t="shared" si="8"/>
        <v>0</v>
      </c>
      <c r="AP19">
        <f t="shared" si="8"/>
        <v>-14.147801670269608</v>
      </c>
      <c r="AQ19">
        <f t="shared" si="8"/>
        <v>-68.164841445567632</v>
      </c>
      <c r="AR19">
        <f t="shared" si="8"/>
        <v>-82.312643115837233</v>
      </c>
      <c r="AS19">
        <f t="shared" si="8"/>
        <v>1.194953276353889</v>
      </c>
      <c r="AT19">
        <f t="shared" si="8"/>
        <v>2.2920042874921478</v>
      </c>
      <c r="AU19">
        <f t="shared" si="8"/>
        <v>-78.825685551991199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338.8586402443317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288.0551147612905</v>
      </c>
      <c r="AC20">
        <f t="shared" si="19"/>
        <v>267.80785985721661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20.247254904073884</v>
      </c>
      <c r="AK20">
        <f t="shared" si="20"/>
        <v>1.2386369934735491</v>
      </c>
      <c r="AL20">
        <f t="shared" si="7"/>
        <v>-218.09575261416927</v>
      </c>
      <c r="AN20">
        <f t="shared" si="8"/>
        <v>0</v>
      </c>
      <c r="AO20">
        <f t="shared" si="8"/>
        <v>0</v>
      </c>
      <c r="AP20">
        <f t="shared" si="8"/>
        <v>-13.218029561450516</v>
      </c>
      <c r="AQ20">
        <f t="shared" si="8"/>
        <v>-66.921262382276907</v>
      </c>
      <c r="AR20">
        <f t="shared" si="8"/>
        <v>-80.139291943727429</v>
      </c>
      <c r="AS20">
        <f t="shared" si="8"/>
        <v>6.7726418487677202</v>
      </c>
      <c r="AT20">
        <f t="shared" si="8"/>
        <v>0.4143201030053163</v>
      </c>
      <c r="AU20">
        <f t="shared" si="8"/>
        <v>-72.952329991954386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313.7481521171091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267.80785985721661</v>
      </c>
      <c r="AC21">
        <f t="shared" si="19"/>
        <v>244.18722900477857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23.62063085243804</v>
      </c>
      <c r="AK21">
        <f t="shared" si="20"/>
        <v>0.42849257577154659</v>
      </c>
      <c r="AL21">
        <f t="shared" si="7"/>
        <v>-221.33735273567595</v>
      </c>
      <c r="AN21">
        <f t="shared" si="8"/>
        <v>0</v>
      </c>
      <c r="AO21">
        <f t="shared" si="8"/>
        <v>0</v>
      </c>
      <c r="AP21">
        <f t="shared" si="8"/>
        <v>-12.378076323105205</v>
      </c>
      <c r="AQ21">
        <f t="shared" si="8"/>
        <v>-65.675356084612915</v>
      </c>
      <c r="AR21">
        <f t="shared" si="8"/>
        <v>-78.05343240771812</v>
      </c>
      <c r="AS21">
        <f t="shared" si="8"/>
        <v>7.513337093756979</v>
      </c>
      <c r="AT21">
        <f t="shared" si="8"/>
        <v>0.13629649369045271</v>
      </c>
      <c r="AU21">
        <f t="shared" si="8"/>
        <v>-70.403798820270694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305.57465968527754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244.18722900477857</v>
      </c>
      <c r="AC22">
        <f t="shared" si="19"/>
        <v>234.14242971738068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10.044799287397893</v>
      </c>
      <c r="AK22">
        <f t="shared" si="20"/>
        <v>5.1279318091003505</v>
      </c>
      <c r="AL22">
        <f t="shared" si="7"/>
        <v>-236.70202247818429</v>
      </c>
      <c r="AN22">
        <f t="shared" si="8"/>
        <v>0</v>
      </c>
      <c r="AO22">
        <f t="shared" si="8"/>
        <v>0</v>
      </c>
      <c r="AP22">
        <f t="shared" si="8"/>
        <v>-11.378491761916854</v>
      </c>
      <c r="AQ22">
        <f t="shared" si="8"/>
        <v>-63.427528348460648</v>
      </c>
      <c r="AR22">
        <f t="shared" si="8"/>
        <v>-74.806020110377503</v>
      </c>
      <c r="AS22">
        <f t="shared" si="8"/>
        <v>2.9832742140033255</v>
      </c>
      <c r="AT22">
        <f t="shared" si="8"/>
        <v>1.5229798326034503</v>
      </c>
      <c r="AU22">
        <f t="shared" si="8"/>
        <v>-70.299766063770718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337.68174991146088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234.14242971738068</v>
      </c>
      <c r="AC23">
        <f t="shared" si="19"/>
        <v>254.66443375908307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-20.522004041702388</v>
      </c>
      <c r="AK23">
        <f t="shared" si="20"/>
        <v>16.389970080216649</v>
      </c>
      <c r="AL23">
        <f t="shared" si="7"/>
        <v>-262.7840602512693</v>
      </c>
      <c r="AN23">
        <f t="shared" si="8"/>
        <v>0</v>
      </c>
      <c r="AO23">
        <f t="shared" si="8"/>
        <v>0</v>
      </c>
      <c r="AP23">
        <f t="shared" si="8"/>
        <v>-9.9991848949167075</v>
      </c>
      <c r="AQ23">
        <f t="shared" si="8"/>
        <v>-58.589073206227241</v>
      </c>
      <c r="AR23">
        <f t="shared" si="8"/>
        <v>-68.58825810114395</v>
      </c>
      <c r="AS23">
        <f t="shared" si="8"/>
        <v>-5.4419388479408948</v>
      </c>
      <c r="AT23">
        <f t="shared" si="8"/>
        <v>4.3462234348493469</v>
      </c>
      <c r="AU23">
        <f t="shared" si="8"/>
        <v>-69.683973514235504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365.25525134389659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254.66443375908307</v>
      </c>
      <c r="AC24">
        <f t="shared" si="19"/>
        <v>271.0303001869305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-16.365866427847436</v>
      </c>
      <c r="AK24">
        <f t="shared" si="20"/>
        <v>17.826510363135817</v>
      </c>
      <c r="AL24">
        <f t="shared" si="7"/>
        <v>-264.82860146401907</v>
      </c>
      <c r="AN24">
        <f t="shared" si="8"/>
        <v>0</v>
      </c>
      <c r="AO24">
        <f t="shared" si="8"/>
        <v>0</v>
      </c>
      <c r="AP24">
        <f t="shared" si="8"/>
        <v>-8.784301785871639</v>
      </c>
      <c r="AQ24">
        <f t="shared" si="8"/>
        <v>-54.263433742235478</v>
      </c>
      <c r="AR24">
        <f t="shared" si="8"/>
        <v>-63.047735528107118</v>
      </c>
      <c r="AS24">
        <f t="shared" si="8"/>
        <v>-3.8748497585172692</v>
      </c>
      <c r="AT24">
        <f t="shared" si="8"/>
        <v>4.2206778162546508</v>
      </c>
      <c r="AU24">
        <f t="shared" si="8"/>
        <v>-62.70190747036974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388.70616900939928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271.0303001869305</v>
      </c>
      <c r="AC25">
        <f t="shared" si="19"/>
        <v>283.69091968940427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-12.660619502473764</v>
      </c>
      <c r="AK25">
        <f t="shared" si="20"/>
        <v>18.972121013085136</v>
      </c>
      <c r="AL25">
        <f t="shared" si="7"/>
        <v>-268.96539742202123</v>
      </c>
      <c r="AN25">
        <f t="shared" si="8"/>
        <v>0</v>
      </c>
      <c r="AO25">
        <f t="shared" si="8"/>
        <v>0</v>
      </c>
      <c r="AP25">
        <f t="shared" si="8"/>
        <v>-7.7142169658205821</v>
      </c>
      <c r="AQ25">
        <f t="shared" si="8"/>
        <v>-50.47836276238381</v>
      </c>
      <c r="AR25">
        <f t="shared" si="8"/>
        <v>-58.192579728204386</v>
      </c>
      <c r="AS25">
        <f t="shared" si="8"/>
        <v>-2.6764109617003013</v>
      </c>
      <c r="AT25">
        <f t="shared" si="8"/>
        <v>4.0106404458489813</v>
      </c>
      <c r="AU25">
        <f t="shared" si="8"/>
        <v>-56.858350244055707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408.28219855564765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283.69091968940427</v>
      </c>
      <c r="AC26">
        <f t="shared" si="19"/>
        <v>292.96617589551062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-9.2752562061063486</v>
      </c>
      <c r="AK26">
        <f t="shared" si="20"/>
        <v>19.858364378258301</v>
      </c>
      <c r="AL26">
        <f t="shared" si="7"/>
        <v>-274.16813675193316</v>
      </c>
      <c r="AN26">
        <f t="shared" si="8"/>
        <v>0</v>
      </c>
      <c r="AO26">
        <f t="shared" si="8"/>
        <v>0</v>
      </c>
      <c r="AP26">
        <f t="shared" si="8"/>
        <v>-6.7718427111209625</v>
      </c>
      <c r="AQ26">
        <f t="shared" si="8"/>
        <v>-46.974071166871752</v>
      </c>
      <c r="AR26">
        <f t="shared" si="8"/>
        <v>-53.74591387799272</v>
      </c>
      <c r="AS26">
        <f t="shared" si="8"/>
        <v>-1.7506758271859764</v>
      </c>
      <c r="AT26">
        <f t="shared" si="8"/>
        <v>3.748204654614288</v>
      </c>
      <c r="AU26">
        <f t="shared" si="8"/>
        <v>-51.748385050564401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424.48236385624841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292.96617589551062</v>
      </c>
      <c r="AC27">
        <f t="shared" si="19"/>
        <v>299.34355023621919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-6.3773743407085703</v>
      </c>
      <c r="AK27">
        <f t="shared" si="20"/>
        <v>20.507632312685747</v>
      </c>
      <c r="AL27">
        <f t="shared" si="7"/>
        <v>-280.41917490666378</v>
      </c>
      <c r="AN27">
        <f t="shared" si="8"/>
        <v>0</v>
      </c>
      <c r="AO27">
        <f t="shared" si="8"/>
        <v>0</v>
      </c>
      <c r="AP27">
        <f t="shared" si="8"/>
        <v>-5.9421287292290019</v>
      </c>
      <c r="AQ27">
        <f t="shared" si="8"/>
        <v>-43.696524351134997</v>
      </c>
      <c r="AR27">
        <f t="shared" si="8"/>
        <v>-49.638653080364001</v>
      </c>
      <c r="AS27">
        <f t="shared" si="8"/>
        <v>-1.0747407298267564</v>
      </c>
      <c r="AT27">
        <f t="shared" si="8"/>
        <v>3.4560285379618807</v>
      </c>
      <c r="AU27">
        <f t="shared" si="8"/>
        <v>-47.257365272228874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437.81072749211256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299.34355023621919</v>
      </c>
      <c r="AC28">
        <f t="shared" si="19"/>
        <v>303.28224508828129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-3.938694852062099</v>
      </c>
      <c r="AK28">
        <f t="shared" si="20"/>
        <v>20.954048516535345</v>
      </c>
      <c r="AL28">
        <f t="shared" si="7"/>
        <v>-288.62795548853745</v>
      </c>
      <c r="AN28">
        <f t="shared" si="8"/>
        <v>0</v>
      </c>
      <c r="AO28">
        <f t="shared" si="8"/>
        <v>0</v>
      </c>
      <c r="AP28">
        <f t="shared" si="8"/>
        <v>-5.2116395004677303</v>
      </c>
      <c r="AQ28">
        <f t="shared" si="8"/>
        <v>-40.777858404334026</v>
      </c>
      <c r="AR28">
        <f t="shared" si="8"/>
        <v>-45.989497904801759</v>
      </c>
      <c r="AS28">
        <f t="shared" si="8"/>
        <v>-0.59264702750578468</v>
      </c>
      <c r="AT28">
        <f t="shared" si="8"/>
        <v>3.1529110616515656</v>
      </c>
      <c r="AU28">
        <f t="shared" si="8"/>
        <v>-43.429233870655978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448.50632324934173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303.28224508828129</v>
      </c>
      <c r="AC29">
        <f t="shared" si="19"/>
        <v>305.03583240108748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-1.7535873128061894</v>
      </c>
      <c r="AK29">
        <f t="shared" si="20"/>
        <v>21.229757156179691</v>
      </c>
      <c r="AL29">
        <f t="shared" si="7"/>
        <v>-298.65055477991643</v>
      </c>
      <c r="AN29">
        <f t="shared" si="8"/>
        <v>0</v>
      </c>
      <c r="AO29">
        <f t="shared" si="8"/>
        <v>0</v>
      </c>
      <c r="AP29">
        <f t="shared" si="8"/>
        <v>-4.5685464523577828</v>
      </c>
      <c r="AQ29">
        <f t="shared" si="8"/>
        <v>-38.170606091372136</v>
      </c>
      <c r="AR29">
        <f t="shared" si="8"/>
        <v>-42.739152543729915</v>
      </c>
      <c r="AS29">
        <f t="shared" si="8"/>
        <v>-0.23558799013041587</v>
      </c>
      <c r="AT29">
        <f t="shared" si="8"/>
        <v>2.8521396014080089</v>
      </c>
      <c r="AU29">
        <f t="shared" si="8"/>
        <v>-40.122600932452322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456.80361205319628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305.03583240108748</v>
      </c>
      <c r="AC30">
        <f t="shared" si="19"/>
        <v>304.83973141430494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0.19610098678253962</v>
      </c>
      <c r="AK30">
        <f t="shared" si="20"/>
        <v>21.352508268076125</v>
      </c>
      <c r="AL30">
        <f t="shared" si="7"/>
        <v>-310.89852418731749</v>
      </c>
      <c r="AN30">
        <f t="shared" si="8"/>
        <v>0</v>
      </c>
      <c r="AO30">
        <f t="shared" si="8"/>
        <v>0</v>
      </c>
      <c r="AP30">
        <f t="shared" si="8"/>
        <v>-4.0023934123086775</v>
      </c>
      <c r="AQ30">
        <f t="shared" si="8"/>
        <v>-35.875326829005985</v>
      </c>
      <c r="AR30">
        <f t="shared" si="8"/>
        <v>-39.877720241314663</v>
      </c>
      <c r="AS30">
        <f t="shared" si="8"/>
        <v>2.3522718361233919E-2</v>
      </c>
      <c r="AT30">
        <f t="shared" si="8"/>
        <v>2.5612774649260164</v>
      </c>
      <c r="AU30">
        <f t="shared" si="8"/>
        <v>-37.292920058027413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462.86802340678258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304.83973141430494</v>
      </c>
      <c r="AC31">
        <f t="shared" si="19"/>
        <v>302.8702127143967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1.9695186999082352</v>
      </c>
      <c r="AK31">
        <f t="shared" si="20"/>
        <v>21.338781199001346</v>
      </c>
      <c r="AL31">
        <f t="shared" si="7"/>
        <v>-325.65709281555593</v>
      </c>
      <c r="AN31">
        <f t="shared" si="8"/>
        <v>0</v>
      </c>
      <c r="AO31">
        <f t="shared" si="8"/>
        <v>0</v>
      </c>
      <c r="AP31">
        <f t="shared" si="8"/>
        <v>-3.5039596369854711</v>
      </c>
      <c r="AQ31">
        <f t="shared" si="8"/>
        <v>-33.870254251662182</v>
      </c>
      <c r="AR31">
        <f t="shared" si="8"/>
        <v>-37.374213888647652</v>
      </c>
      <c r="AS31">
        <f t="shared" si="8"/>
        <v>0.21093556749419851</v>
      </c>
      <c r="AT31">
        <f t="shared" si="8"/>
        <v>2.2853847095006512</v>
      </c>
      <c r="AU31">
        <f t="shared" si="8"/>
        <v>-34.877893611652802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466.83083347357945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302.8702127143967</v>
      </c>
      <c r="AC32">
        <f t="shared" si="19"/>
        <v>299.27300143514333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3.5972112792533721</v>
      </c>
      <c r="AK32">
        <f t="shared" si="20"/>
        <v>21.20091489000777</v>
      </c>
      <c r="AL32">
        <f t="shared" si="7"/>
        <v>-343.09240732455862</v>
      </c>
      <c r="AN32">
        <f t="shared" si="8"/>
        <v>0</v>
      </c>
      <c r="AO32">
        <f t="shared" si="8"/>
        <v>0</v>
      </c>
      <c r="AP32">
        <f t="shared" si="8"/>
        <v>-3.0651356204838929</v>
      </c>
      <c r="AQ32">
        <f t="shared" si="8"/>
        <v>-32.114415780049875</v>
      </c>
      <c r="AR32">
        <f t="shared" si="8"/>
        <v>-35.179551400533768</v>
      </c>
      <c r="AS32">
        <f t="shared" si="8"/>
        <v>0.34398351568130181</v>
      </c>
      <c r="AT32">
        <f t="shared" si="8"/>
        <v>2.0273385890857654</v>
      </c>
      <c r="AU32">
        <f t="shared" si="8"/>
        <v>-32.808229295766701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468.84025323599514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299.27300143514333</v>
      </c>
      <c r="AC33">
        <f t="shared" si="19"/>
        <v>294.18808830902981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5.0849131261135199</v>
      </c>
      <c r="AK33">
        <f t="shared" si="20"/>
        <v>20.949110100460036</v>
      </c>
      <c r="AL33">
        <f t="shared" si="7"/>
        <v>-364.46952360035266</v>
      </c>
      <c r="AN33">
        <f t="shared" si="8"/>
        <v>0</v>
      </c>
      <c r="AO33">
        <f t="shared" si="8"/>
        <v>0</v>
      </c>
      <c r="AP33">
        <f t="shared" si="8"/>
        <v>-2.6786986471313861</v>
      </c>
      <c r="AQ33">
        <f t="shared" si="8"/>
        <v>-30.662303117769227</v>
      </c>
      <c r="AR33">
        <f t="shared" si="8"/>
        <v>-33.341001764900618</v>
      </c>
      <c r="AS33">
        <f t="shared" si="8"/>
        <v>0.43414739479243886</v>
      </c>
      <c r="AT33">
        <f t="shared" si="8"/>
        <v>1.7886247705250664</v>
      </c>
      <c r="AU33">
        <f t="shared" si="8"/>
        <v>-31.11822959958311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468.8845288248703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294.18808830902981</v>
      </c>
      <c r="AC34">
        <f t="shared" si="19"/>
        <v>287.65926970370367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6.528818605326137</v>
      </c>
      <c r="AK34">
        <f t="shared" si="20"/>
        <v>20.593166181632089</v>
      </c>
      <c r="AL34">
        <f t="shared" si="7"/>
        <v>-388.98272728791562</v>
      </c>
      <c r="AN34">
        <f t="shared" si="8"/>
        <v>0</v>
      </c>
      <c r="AO34">
        <f t="shared" si="8"/>
        <v>0</v>
      </c>
      <c r="AP34">
        <f t="shared" si="8"/>
        <v>-2.3383962926607706</v>
      </c>
      <c r="AQ34">
        <f t="shared" si="8"/>
        <v>-29.381975785722389</v>
      </c>
      <c r="AR34">
        <f t="shared" si="8"/>
        <v>-31.720372078383161</v>
      </c>
      <c r="AS34">
        <f t="shared" si="8"/>
        <v>0.49770298048427469</v>
      </c>
      <c r="AT34">
        <f t="shared" si="8"/>
        <v>1.569852190079996</v>
      </c>
      <c r="AU34">
        <f t="shared" ref="AU34:AU79" si="24">AL34*$K34</f>
        <v>-29.652816907818888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467.10479108636366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287.65926970370367</v>
      </c>
      <c r="AC35">
        <f t="shared" si="19"/>
        <v>279.82504794694836</v>
      </c>
      <c r="AE35">
        <f t="shared" si="2"/>
        <v>0</v>
      </c>
      <c r="AF35">
        <f t="shared" ref="AF35:AG66" si="25">-$Z35*P35</f>
        <v>0</v>
      </c>
      <c r="AG35">
        <f t="shared" si="25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7.8342217567553121</v>
      </c>
      <c r="AK35">
        <f t="shared" si="20"/>
        <v>20.13614887925926</v>
      </c>
      <c r="AL35">
        <f t="shared" si="7"/>
        <v>-416.9521600150448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-28.244486649209733</v>
      </c>
      <c r="AR35">
        <f t="shared" si="26"/>
        <v>-30.283217456966028</v>
      </c>
      <c r="AS35">
        <f t="shared" si="26"/>
        <v>0.53322865155592825</v>
      </c>
      <c r="AT35">
        <f t="shared" si="26"/>
        <v>1.3705473048625865</v>
      </c>
      <c r="AU35">
        <f t="shared" si="24"/>
        <v>-28.379441500547511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463.64627499387637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279.82504794694836</v>
      </c>
      <c r="AC36">
        <f t="shared" si="19"/>
        <v>270.81962739503069</v>
      </c>
      <c r="AE36">
        <f t="shared" si="2"/>
        <v>0</v>
      </c>
      <c r="AF36">
        <f t="shared" si="25"/>
        <v>0</v>
      </c>
      <c r="AG36">
        <f t="shared" si="25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9.0054205519176662</v>
      </c>
      <c r="AK36">
        <f t="shared" si="20"/>
        <v>19.587753356286388</v>
      </c>
      <c r="AL36">
        <f t="shared" si="7"/>
        <v>-448.80098397794859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-27.237079532551252</v>
      </c>
      <c r="AR36">
        <f t="shared" si="26"/>
        <v>-29.01193486344614</v>
      </c>
      <c r="AS36">
        <f t="shared" si="26"/>
        <v>0.54727245852153905</v>
      </c>
      <c r="AT36">
        <f t="shared" si="26"/>
        <v>1.1903761600479208</v>
      </c>
      <c r="AU36">
        <f t="shared" si="24"/>
        <v>-27.274286244876681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458.60888838984789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270.81962739503069</v>
      </c>
      <c r="AC37">
        <f t="shared" si="19"/>
        <v>260.76028544934741</v>
      </c>
      <c r="AE37">
        <f t="shared" si="2"/>
        <v>0</v>
      </c>
      <c r="AF37">
        <f t="shared" si="25"/>
        <v>0</v>
      </c>
      <c r="AG37">
        <f t="shared" si="25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10.059341945683286</v>
      </c>
      <c r="AK37">
        <f t="shared" si="20"/>
        <v>18.957373917652152</v>
      </c>
      <c r="AL37">
        <f t="shared" si="7"/>
        <v>-483.2880662982393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-26.255181359166492</v>
      </c>
      <c r="AR37">
        <f t="shared" si="26"/>
        <v>-27.797771514937626</v>
      </c>
      <c r="AS37">
        <f t="shared" si="26"/>
        <v>0.54582213309994254</v>
      </c>
      <c r="AT37">
        <f t="shared" si="26"/>
        <v>1.0286313285280473</v>
      </c>
      <c r="AU37">
        <f t="shared" si="24"/>
        <v>-26.223318053309637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452.22966067487994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260.76028544934741</v>
      </c>
      <c r="AC38">
        <f t="shared" si="19"/>
        <v>249.84236979274172</v>
      </c>
      <c r="AE38">
        <f t="shared" si="2"/>
        <v>0</v>
      </c>
      <c r="AF38">
        <f t="shared" si="25"/>
        <v>0</v>
      </c>
      <c r="AG38">
        <f t="shared" si="25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10.917915656605686</v>
      </c>
      <c r="AK38">
        <f t="shared" si="20"/>
        <v>18.253219981454322</v>
      </c>
      <c r="AL38">
        <f t="shared" si="7"/>
        <v>-520.24701728370019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-25.279196177699465</v>
      </c>
      <c r="AR38">
        <f t="shared" si="26"/>
        <v>-26.61745649421232</v>
      </c>
      <c r="AS38">
        <f t="shared" si="26"/>
        <v>0.52893619086256372</v>
      </c>
      <c r="AT38">
        <f t="shared" si="26"/>
        <v>0.88430694572415303</v>
      </c>
      <c r="AU38">
        <f t="shared" si="24"/>
        <v>-25.204213357625601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444.73659118772804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249.84236979274172</v>
      </c>
      <c r="AC39">
        <f t="shared" si="19"/>
        <v>238.2571608494714</v>
      </c>
      <c r="AE39">
        <f t="shared" si="2"/>
        <v>0</v>
      </c>
      <c r="AF39">
        <f t="shared" si="25"/>
        <v>0</v>
      </c>
      <c r="AG39">
        <f t="shared" si="25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11.585208943270317</v>
      </c>
      <c r="AK39">
        <f t="shared" si="20"/>
        <v>17.488965885491922</v>
      </c>
      <c r="AL39">
        <f t="shared" si="7"/>
        <v>-558.54993439390944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-24.259552862643332</v>
      </c>
      <c r="AR39">
        <f t="shared" si="26"/>
        <v>-25.418219839555448</v>
      </c>
      <c r="AS39">
        <f t="shared" si="26"/>
        <v>0.50112883931323104</v>
      </c>
      <c r="AT39">
        <f t="shared" si="26"/>
        <v>0.75650126103908333</v>
      </c>
      <c r="AU39">
        <f t="shared" si="24"/>
        <v>-24.160589739203132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436.4365349216061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238.2571608494714</v>
      </c>
      <c r="AC40">
        <f t="shared" si="19"/>
        <v>226.22438230328265</v>
      </c>
      <c r="AE40">
        <f t="shared" si="2"/>
        <v>0</v>
      </c>
      <c r="AF40">
        <f t="shared" si="25"/>
        <v>0</v>
      </c>
      <c r="AG40">
        <f t="shared" si="25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12.032778546188752</v>
      </c>
      <c r="AK40">
        <f t="shared" si="20"/>
        <v>16.678001259462999</v>
      </c>
      <c r="AL40">
        <f t="shared" si="7"/>
        <v>-598.45224342769654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-23.220927646222599</v>
      </c>
      <c r="AR40">
        <f t="shared" si="26"/>
        <v>-24.221885564239763</v>
      </c>
      <c r="AS40">
        <f t="shared" si="26"/>
        <v>0.46472220805208586</v>
      </c>
      <c r="AT40">
        <f t="shared" si="26"/>
        <v>0.64412700204210449</v>
      </c>
      <c r="AU40">
        <f t="shared" si="24"/>
        <v>-23.113036354145571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427.60365051913215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226.22438230328265</v>
      </c>
      <c r="AC41">
        <f t="shared" si="19"/>
        <v>213.92021743960879</v>
      </c>
      <c r="AE41">
        <f t="shared" si="2"/>
        <v>0</v>
      </c>
      <c r="AF41">
        <f t="shared" si="25"/>
        <v>0</v>
      </c>
      <c r="AG41">
        <f t="shared" si="25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12.304164863673861</v>
      </c>
      <c r="AK41">
        <f t="shared" si="20"/>
        <v>15.835706761229787</v>
      </c>
      <c r="AL41">
        <f t="shared" si="7"/>
        <v>-641.07224564357341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-22.214116080566626</v>
      </c>
      <c r="AR41">
        <f t="shared" si="26"/>
        <v>-23.07667726701909</v>
      </c>
      <c r="AS41">
        <f t="shared" si="26"/>
        <v>0.42428885292476826</v>
      </c>
      <c r="AT41">
        <f t="shared" si="26"/>
        <v>0.54606825667719505</v>
      </c>
      <c r="AU41">
        <f t="shared" si="24"/>
        <v>-22.106320157417123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418.40065782420567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213.92021743960879</v>
      </c>
      <c r="AC42">
        <f t="shared" si="19"/>
        <v>201.45321098631777</v>
      </c>
      <c r="AE42">
        <f t="shared" si="2"/>
        <v>0</v>
      </c>
      <c r="AF42">
        <f t="shared" si="25"/>
        <v>0</v>
      </c>
      <c r="AG42">
        <f t="shared" si="25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12.46700645329102</v>
      </c>
      <c r="AK42">
        <f t="shared" si="20"/>
        <v>14.974415220772617</v>
      </c>
      <c r="AL42">
        <f t="shared" si="7"/>
        <v>-686.13937806717479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-21.229017057644747</v>
      </c>
      <c r="AR42">
        <f t="shared" si="26"/>
        <v>-21.970230517897761</v>
      </c>
      <c r="AS42">
        <f t="shared" si="26"/>
        <v>0.3838430150394273</v>
      </c>
      <c r="AT42">
        <f t="shared" si="26"/>
        <v>0.46104289015398325</v>
      </c>
      <c r="AU42">
        <f t="shared" si="24"/>
        <v>-21.125344612704353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408.9986900517722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201.45321098631777</v>
      </c>
      <c r="AC43">
        <f t="shared" si="19"/>
        <v>188.92697038159767</v>
      </c>
      <c r="AE43">
        <f t="shared" si="2"/>
        <v>0</v>
      </c>
      <c r="AF43">
        <f t="shared" si="25"/>
        <v>0</v>
      </c>
      <c r="AG43">
        <f t="shared" si="25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12.526240604720101</v>
      </c>
      <c r="AK43">
        <f t="shared" si="20"/>
        <v>14.101724769042246</v>
      </c>
      <c r="AL43">
        <f t="shared" si="7"/>
        <v>-733.64435193075656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-20.264908362863867</v>
      </c>
      <c r="AR43">
        <f t="shared" si="26"/>
        <v>-20.899823209546078</v>
      </c>
      <c r="AS43">
        <f t="shared" si="26"/>
        <v>0.34434531964423482</v>
      </c>
      <c r="AT43">
        <f t="shared" si="26"/>
        <v>0.38765524919752087</v>
      </c>
      <c r="AU43">
        <f t="shared" si="24"/>
        <v>-20.167822640704323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399.49607321966317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188.92697038159767</v>
      </c>
      <c r="AC44">
        <f t="shared" si="19"/>
        <v>176.43239813741661</v>
      </c>
      <c r="AE44">
        <f t="shared" si="2"/>
        <v>0</v>
      </c>
      <c r="AF44">
        <f t="shared" si="25"/>
        <v>0</v>
      </c>
      <c r="AG44">
        <f t="shared" si="25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12.494572244181057</v>
      </c>
      <c r="AK44">
        <f t="shared" si="20"/>
        <v>13.224887926711839</v>
      </c>
      <c r="AL44">
        <f t="shared" si="7"/>
        <v>-779.81134365583318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-19.229416530631489</v>
      </c>
      <c r="AR44">
        <f t="shared" si="26"/>
        <v>-19.771406487507456</v>
      </c>
      <c r="AS44">
        <f t="shared" si="26"/>
        <v>0.30667389198982203</v>
      </c>
      <c r="AT44">
        <f t="shared" si="26"/>
        <v>0.32459917573430747</v>
      </c>
      <c r="AU44">
        <f t="shared" si="24"/>
        <v>-19.140133419783322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390.14492770613964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176.43239813741661</v>
      </c>
      <c r="AC45">
        <f t="shared" si="19"/>
        <v>164.1407817127519</v>
      </c>
      <c r="AE45">
        <f t="shared" si="2"/>
        <v>0</v>
      </c>
      <c r="AF45">
        <f t="shared" si="25"/>
        <v>0</v>
      </c>
      <c r="AG45">
        <f t="shared" si="25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12.29161642466471</v>
      </c>
      <c r="AK45">
        <f t="shared" si="20"/>
        <v>12.350267869619165</v>
      </c>
      <c r="AL45">
        <f t="shared" si="7"/>
        <v>-821.57134671156007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-18.08359169508746</v>
      </c>
      <c r="AR45">
        <f t="shared" si="26"/>
        <v>-18.544588511702376</v>
      </c>
      <c r="AS45">
        <f t="shared" si="26"/>
        <v>0.26936824004529808</v>
      </c>
      <c r="AT45">
        <f t="shared" si="26"/>
        <v>0.27065357437055348</v>
      </c>
      <c r="AU45">
        <f t="shared" si="24"/>
        <v>-18.004566697286524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385.20949898716611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164.1407817127519</v>
      </c>
      <c r="AC46">
        <f t="shared" si="19"/>
        <v>152.25165439799184</v>
      </c>
      <c r="AE46">
        <f t="shared" si="2"/>
        <v>0</v>
      </c>
      <c r="AF46">
        <f t="shared" si="25"/>
        <v>0</v>
      </c>
      <c r="AG46">
        <f t="shared" si="25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11.88912731476006</v>
      </c>
      <c r="AK46">
        <f t="shared" si="20"/>
        <v>11.489854719892634</v>
      </c>
      <c r="AL46">
        <f t="shared" si="7"/>
        <v>-1059.7088397851601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-20.805858974638465</v>
      </c>
      <c r="AR46">
        <f t="shared" si="26"/>
        <v>-21.192541373207366</v>
      </c>
      <c r="AS46">
        <f t="shared" si="26"/>
        <v>0.23263194122710731</v>
      </c>
      <c r="AT46">
        <f t="shared" si="26"/>
        <v>0.22481946211373444</v>
      </c>
      <c r="AU46">
        <f t="shared" si="24"/>
        <v>-20.735089969866522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374.57448800238308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152.25165439799184</v>
      </c>
      <c r="AC47">
        <f t="shared" si="19"/>
        <v>136.97656719150285</v>
      </c>
      <c r="AE47">
        <f t="shared" si="2"/>
        <v>0</v>
      </c>
      <c r="AF47">
        <f t="shared" si="25"/>
        <v>0</v>
      </c>
      <c r="AG47">
        <f t="shared" si="25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15.27508720648899</v>
      </c>
      <c r="AK47">
        <f t="shared" si="20"/>
        <v>10.657615807859431</v>
      </c>
      <c r="AL47">
        <f t="shared" si="7"/>
        <v>-1272.6287220275087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-22.366876194959708</v>
      </c>
      <c r="AR47">
        <f t="shared" si="26"/>
        <v>-22.686308938928335</v>
      </c>
      <c r="AS47">
        <f t="shared" si="26"/>
        <v>0.26686095917589037</v>
      </c>
      <c r="AT47">
        <f t="shared" si="26"/>
        <v>0.18619216627485441</v>
      </c>
      <c r="AU47">
        <f t="shared" si="24"/>
        <v>-22.233255813477591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359.4323246024519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136.97656719150285</v>
      </c>
      <c r="AC48">
        <f t="shared" si="19"/>
        <v>119.54788007524807</v>
      </c>
      <c r="AE48">
        <f t="shared" si="2"/>
        <v>0</v>
      </c>
      <c r="AF48">
        <f t="shared" si="25"/>
        <v>0</v>
      </c>
      <c r="AG48">
        <f t="shared" si="25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17.428687116254778</v>
      </c>
      <c r="AK48">
        <f t="shared" si="20"/>
        <v>9.5883597034052013</v>
      </c>
      <c r="AL48">
        <f t="shared" si="7"/>
        <v>-1460.9637720441501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-22.950889852088359</v>
      </c>
      <c r="AR48">
        <f t="shared" si="26"/>
        <v>-23.210294691279966</v>
      </c>
      <c r="AS48">
        <f t="shared" si="26"/>
        <v>0.27186167921121074</v>
      </c>
      <c r="AT48">
        <f t="shared" si="26"/>
        <v>0.14956419565405543</v>
      </c>
      <c r="AU48">
        <f t="shared" si="24"/>
        <v>-22.788868816414702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340.38433299338681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119.54788007524807</v>
      </c>
      <c r="AC49">
        <f t="shared" si="19"/>
        <v>101.00608761486058</v>
      </c>
      <c r="AE49">
        <f t="shared" si="2"/>
        <v>0</v>
      </c>
      <c r="AF49">
        <f t="shared" si="25"/>
        <v>0</v>
      </c>
      <c r="AG49">
        <f t="shared" si="25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18.541792460387498</v>
      </c>
      <c r="AK49">
        <f t="shared" si="20"/>
        <v>8.3683516052673657</v>
      </c>
      <c r="AL49">
        <f t="shared" si="7"/>
        <v>-1614.6570685464048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-22.65587367322124</v>
      </c>
      <c r="AR49">
        <f t="shared" si="26"/>
        <v>-22.862513148476314</v>
      </c>
      <c r="AS49">
        <f t="shared" si="26"/>
        <v>0.25823613597118567</v>
      </c>
      <c r="AT49">
        <f t="shared" si="26"/>
        <v>0.11654810545470592</v>
      </c>
      <c r="AU49">
        <f t="shared" si="24"/>
        <v>-22.487728907050421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316.93373128493243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101.00608761486058</v>
      </c>
      <c r="AC50">
        <f t="shared" si="19"/>
        <v>82.286908041372186</v>
      </c>
      <c r="AE50">
        <f t="shared" si="2"/>
        <v>0</v>
      </c>
      <c r="AF50">
        <f t="shared" si="25"/>
        <v>0</v>
      </c>
      <c r="AG50">
        <f t="shared" si="25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18.71917957348839</v>
      </c>
      <c r="AK50">
        <f t="shared" si="20"/>
        <v>7.0704261330402414</v>
      </c>
      <c r="AL50">
        <f t="shared" si="7"/>
        <v>-1694.1647947721628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-21.226277928013019</v>
      </c>
      <c r="AR50">
        <f t="shared" si="26"/>
        <v>-21.387706186247975</v>
      </c>
      <c r="AS50">
        <f t="shared" si="26"/>
        <v>0.23277379484825736</v>
      </c>
      <c r="AT50">
        <f t="shared" si="26"/>
        <v>8.792104994350261E-2</v>
      </c>
      <c r="AU50">
        <f t="shared" si="24"/>
        <v>-21.067011341456215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290.44043374059646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82.286908041372186</v>
      </c>
      <c r="AC51">
        <f t="shared" si="19"/>
        <v>64.575535559549266</v>
      </c>
      <c r="AE51">
        <f t="shared" si="2"/>
        <v>0</v>
      </c>
      <c r="AF51">
        <f t="shared" si="25"/>
        <v>0</v>
      </c>
      <c r="AG51">
        <f t="shared" si="25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17.71137248182292</v>
      </c>
      <c r="AK51">
        <f t="shared" si="20"/>
        <v>5.7600835628960532</v>
      </c>
      <c r="AL51">
        <f t="shared" si="7"/>
        <v>-1722.7200734324313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-19.264042637792063</v>
      </c>
      <c r="AR51">
        <f t="shared" si="26"/>
        <v>-19.387469644844096</v>
      </c>
      <c r="AS51">
        <f t="shared" si="26"/>
        <v>0.19664434889492585</v>
      </c>
      <c r="AT51">
        <f t="shared" si="26"/>
        <v>6.3952575271539802E-2</v>
      </c>
      <c r="AU51">
        <f t="shared" si="24"/>
        <v>-19.126872720677632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260.39617384904847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64.575535559549266</v>
      </c>
      <c r="AC52">
        <f t="shared" si="19"/>
        <v>48.449801355855463</v>
      </c>
      <c r="AE52">
        <f t="shared" si="2"/>
        <v>0</v>
      </c>
      <c r="AF52">
        <f t="shared" si="25"/>
        <v>0</v>
      </c>
      <c r="AG52">
        <f t="shared" si="25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16.125734203693803</v>
      </c>
      <c r="AK52">
        <f t="shared" si="20"/>
        <v>4.5202874891684495</v>
      </c>
      <c r="AL52">
        <f t="shared" si="7"/>
        <v>-1691.2243209230796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-16.877787159909598</v>
      </c>
      <c r="AR52">
        <f t="shared" si="26"/>
        <v>-16.970010030768897</v>
      </c>
      <c r="AS52">
        <f t="shared" si="26"/>
        <v>0.15985665758542275</v>
      </c>
      <c r="AT52">
        <f t="shared" si="26"/>
        <v>4.4810241829370538E-2</v>
      </c>
      <c r="AU52">
        <f t="shared" si="24"/>
        <v>-16.765343131354108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226.20878255524769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48.449801355855463</v>
      </c>
      <c r="AC53">
        <f t="shared" si="19"/>
        <v>34.374075297819317</v>
      </c>
      <c r="AE53">
        <f t="shared" si="2"/>
        <v>0</v>
      </c>
      <c r="AF53">
        <f t="shared" si="25"/>
        <v>0</v>
      </c>
      <c r="AG53">
        <f t="shared" si="25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14.075726058036146</v>
      </c>
      <c r="AK53">
        <f t="shared" si="20"/>
        <v>3.3914860949098826</v>
      </c>
      <c r="AL53">
        <f t="shared" si="7"/>
        <v>-1602.3287749706981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-14.269594085480367</v>
      </c>
      <c r="AR53">
        <f t="shared" si="26"/>
        <v>-14.336842921886589</v>
      </c>
      <c r="AS53">
        <f t="shared" si="26"/>
        <v>0.12458450021469647</v>
      </c>
      <c r="AT53">
        <f t="shared" si="26"/>
        <v>3.0018103391420473E-2</v>
      </c>
      <c r="AU53">
        <f t="shared" si="24"/>
        <v>-14.182240318280471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187.10830857576747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34.374075297819317</v>
      </c>
      <c r="AC54">
        <f t="shared" si="19"/>
        <v>22.606321481868843</v>
      </c>
      <c r="AE54">
        <f t="shared" si="2"/>
        <v>0</v>
      </c>
      <c r="AF54">
        <f t="shared" si="25"/>
        <v>0</v>
      </c>
      <c r="AG54">
        <f t="shared" si="25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11.767753815950474</v>
      </c>
      <c r="AK54">
        <f t="shared" si="20"/>
        <v>2.4061852708473523</v>
      </c>
      <c r="AL54">
        <f t="shared" si="7"/>
        <v>-1472.7811534905838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-11.703211664732347</v>
      </c>
      <c r="AR54">
        <f t="shared" si="26"/>
        <v>-11.750951620962399</v>
      </c>
      <c r="AS54">
        <f t="shared" si="26"/>
        <v>9.2996961689637184E-2</v>
      </c>
      <c r="AT54">
        <f t="shared" si="26"/>
        <v>1.9015346764635465E-2</v>
      </c>
      <c r="AU54">
        <f t="shared" si="24"/>
        <v>-11.638939312508127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140.68752404028029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22.606321481868843</v>
      </c>
      <c r="AC55">
        <f t="shared" si="19"/>
        <v>13.136895772073876</v>
      </c>
      <c r="AE55">
        <f t="shared" si="2"/>
        <v>0</v>
      </c>
      <c r="AF55">
        <f t="shared" si="25"/>
        <v>0</v>
      </c>
      <c r="AG55">
        <f t="shared" si="25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9.469425709794967</v>
      </c>
      <c r="AK55">
        <f t="shared" si="20"/>
        <v>1.5824425037308192</v>
      </c>
      <c r="AL55">
        <f t="shared" si="7"/>
        <v>-1305.3588983918921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-9.2556211404424236</v>
      </c>
      <c r="AR55">
        <f t="shared" si="26"/>
        <v>-9.288564230612474</v>
      </c>
      <c r="AS55">
        <f t="shared" si="26"/>
        <v>6.6816051010625085E-2</v>
      </c>
      <c r="AT55">
        <f t="shared" si="26"/>
        <v>1.1165678077107912E-2</v>
      </c>
      <c r="AU55">
        <f t="shared" si="24"/>
        <v>-9.2105825015247422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83.976908843954959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13.136895772073876</v>
      </c>
      <c r="AC56">
        <f t="shared" si="19"/>
        <v>5.8757263771112669</v>
      </c>
      <c r="AE56">
        <f t="shared" si="2"/>
        <v>0</v>
      </c>
      <c r="AF56">
        <f t="shared" si="25"/>
        <v>0</v>
      </c>
      <c r="AG56">
        <f t="shared" si="25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7.261169394962609</v>
      </c>
      <c r="AK56">
        <f t="shared" si="20"/>
        <v>0.9195827040451714</v>
      </c>
      <c r="AL56">
        <f t="shared" si="7"/>
        <v>-1119.0320329451613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-7.0793775427566557</v>
      </c>
      <c r="AR56">
        <f t="shared" si="26"/>
        <v>-7.1014175038463545</v>
      </c>
      <c r="AS56">
        <f t="shared" si="26"/>
        <v>4.5745218758994469E-2</v>
      </c>
      <c r="AT56">
        <f t="shared" si="26"/>
        <v>5.7933522378251379E-3</v>
      </c>
      <c r="AU56">
        <f t="shared" si="24"/>
        <v>-7.0498789328495359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11.386318309671223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5.8757263771112669</v>
      </c>
      <c r="AC57">
        <f t="shared" si="19"/>
        <v>0.57710932139015192</v>
      </c>
      <c r="AE57">
        <f t="shared" si="2"/>
        <v>0</v>
      </c>
      <c r="AF57">
        <f t="shared" si="25"/>
        <v>0</v>
      </c>
      <c r="AG57">
        <f t="shared" si="25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5.298617055721115</v>
      </c>
      <c r="AK57">
        <f t="shared" si="20"/>
        <v>0.41130084639778874</v>
      </c>
      <c r="AL57">
        <f t="shared" si="7"/>
        <v>-926.03532233587055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-5.2267950144255675</v>
      </c>
      <c r="AR57">
        <f t="shared" si="26"/>
        <v>-5.2410499707315008</v>
      </c>
      <c r="AS57">
        <f t="shared" si="26"/>
        <v>2.9804624231524267E-2</v>
      </c>
      <c r="AT57">
        <f t="shared" si="26"/>
        <v>2.3135597541924327E-3</v>
      </c>
      <c r="AU57">
        <f t="shared" si="24"/>
        <v>-5.2089317867457838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-86.362568066417282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0.57710932139015192</v>
      </c>
      <c r="AC58">
        <f t="shared" si="19"/>
        <v>-3.0597209724679626</v>
      </c>
      <c r="AE58">
        <f t="shared" si="2"/>
        <v>0</v>
      </c>
      <c r="AF58">
        <f t="shared" si="25"/>
        <v>0</v>
      </c>
      <c r="AG58">
        <f t="shared" si="25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3.6368302938581145</v>
      </c>
      <c r="AK58">
        <f t="shared" si="20"/>
        <v>4.0397652497310636E-2</v>
      </c>
      <c r="AL58">
        <f t="shared" si="7"/>
        <v>-735.5353443526019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-3.7036543872554799</v>
      </c>
      <c r="AR58">
        <f t="shared" si="26"/>
        <v>-3.7125510960315045</v>
      </c>
      <c r="AS58">
        <f t="shared" si="26"/>
        <v>1.8265271451691416E-2</v>
      </c>
      <c r="AT58">
        <f t="shared" si="26"/>
        <v>2.0288933748726233E-4</v>
      </c>
      <c r="AU58">
        <f t="shared" si="24"/>
        <v>-3.6940829352423257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-224.29111582546869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-3.0597209724679626</v>
      </c>
      <c r="AC59">
        <f t="shared" si="19"/>
        <v>-5.3437640020739341</v>
      </c>
      <c r="AE59">
        <f t="shared" si="2"/>
        <v>0</v>
      </c>
      <c r="AF59">
        <f t="shared" si="25"/>
        <v>0</v>
      </c>
      <c r="AG59">
        <f t="shared" si="25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2.2840430296059715</v>
      </c>
      <c r="AK59">
        <f t="shared" si="20"/>
        <v>-0.2141804680727574</v>
      </c>
      <c r="AL59">
        <f t="shared" si="7"/>
        <v>-561.59003869631761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-2.522222466672031</v>
      </c>
      <c r="AR59">
        <f t="shared" si="26"/>
        <v>-2.5275642992841667</v>
      </c>
      <c r="AS59">
        <f t="shared" si="26"/>
        <v>1.0242108063351425E-2</v>
      </c>
      <c r="AT59">
        <f t="shared" si="26"/>
        <v>-9.6042827154565785E-4</v>
      </c>
      <c r="AU59">
        <f t="shared" si="24"/>
        <v>-2.5182826194923607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-428.87313287822849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-5.3437640020739341</v>
      </c>
      <c r="AC60">
        <f t="shared" si="19"/>
        <v>-6.5984763279874761</v>
      </c>
      <c r="AE60">
        <f t="shared" si="2"/>
        <v>0</v>
      </c>
      <c r="AF60">
        <f t="shared" si="25"/>
        <v>0</v>
      </c>
      <c r="AG60">
        <f t="shared" si="25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1.254712325913542</v>
      </c>
      <c r="AK60">
        <f t="shared" si="20"/>
        <v>-0.37406348014517543</v>
      </c>
      <c r="AL60">
        <f t="shared" si="7"/>
        <v>-409.95166570267526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-1.6417902421277959</v>
      </c>
      <c r="AR60">
        <f t="shared" si="26"/>
        <v>-1.6448702503553236</v>
      </c>
      <c r="AS60">
        <f t="shared" si="26"/>
        <v>5.0235556078828342E-3</v>
      </c>
      <c r="AT60">
        <f t="shared" si="26"/>
        <v>-1.4976569964109444E-3</v>
      </c>
      <c r="AU60">
        <f t="shared" si="24"/>
        <v>-1.641344351743852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-745.8016550715696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-6.5984763279874761</v>
      </c>
      <c r="AC61">
        <f t="shared" si="19"/>
        <v>-7.1085610872951905</v>
      </c>
      <c r="AE61">
        <f t="shared" si="2"/>
        <v>0</v>
      </c>
      <c r="AF61">
        <f t="shared" si="25"/>
        <v>0</v>
      </c>
      <c r="AG61">
        <f t="shared" si="25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0.51008475930771446</v>
      </c>
      <c r="AK61">
        <f t="shared" si="20"/>
        <v>-0.46189334295912338</v>
      </c>
      <c r="AL61">
        <f t="shared" si="7"/>
        <v>-285.44443314301031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-1.0188689986722503</v>
      </c>
      <c r="AR61">
        <f t="shared" si="26"/>
        <v>-1.0205726369461248</v>
      </c>
      <c r="AS61">
        <f t="shared" si="26"/>
        <v>1.823439567576171E-3</v>
      </c>
      <c r="AT61">
        <f t="shared" si="26"/>
        <v>-1.651165972288163E-3</v>
      </c>
      <c r="AU61">
        <f t="shared" si="24"/>
        <v>-1.0204003633508367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-1260.0031022109495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-7.1085610872951905</v>
      </c>
      <c r="AC62">
        <f t="shared" si="19"/>
        <v>-7.116978762020941</v>
      </c>
      <c r="AE62">
        <f t="shared" si="2"/>
        <v>0</v>
      </c>
      <c r="AF62">
        <f t="shared" si="25"/>
        <v>0</v>
      </c>
      <c r="AG62">
        <f t="shared" si="25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8.4176747257505014E-3</v>
      </c>
      <c r="AK62">
        <f t="shared" si="20"/>
        <v>-0.4975992761106634</v>
      </c>
      <c r="AL62">
        <f t="shared" si="7"/>
        <v>-190.15860867515451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-0.60447895743337088</v>
      </c>
      <c r="AR62">
        <f t="shared" si="26"/>
        <v>-0.60538037302159442</v>
      </c>
      <c r="AS62">
        <f t="shared" si="26"/>
        <v>2.6867245523271919E-5</v>
      </c>
      <c r="AT62">
        <f t="shared" si="26"/>
        <v>-1.588220305373656E-3</v>
      </c>
      <c r="AU62">
        <f t="shared" si="24"/>
        <v>-0.60694172608144481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-2135.9111533576965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-7.116978762020941</v>
      </c>
      <c r="AC63">
        <f t="shared" si="19"/>
        <v>-6.8192690373592235</v>
      </c>
      <c r="AE63">
        <f t="shared" si="2"/>
        <v>0</v>
      </c>
      <c r="AF63">
        <f t="shared" si="25"/>
        <v>0</v>
      </c>
      <c r="AG63">
        <f t="shared" si="25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-0.29770972466171752</v>
      </c>
      <c r="AK63">
        <f t="shared" si="20"/>
        <v>-0.49818851334146591</v>
      </c>
      <c r="AL63">
        <f t="shared" si="7"/>
        <v>-120.9167136497169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-0.34186427312050388</v>
      </c>
      <c r="AR63">
        <f t="shared" si="26"/>
        <v>-0.34231919584054532</v>
      </c>
      <c r="AS63">
        <f t="shared" si="26"/>
        <v>-8.4841043736514016E-4</v>
      </c>
      <c r="AT63">
        <f t="shared" si="26"/>
        <v>-1.4197330469288259E-3</v>
      </c>
      <c r="AU63">
        <f t="shared" si="24"/>
        <v>-0.34458733932483926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-3703.0861905826332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-6.8192690373592235</v>
      </c>
      <c r="AC64">
        <f t="shared" si="19"/>
        <v>-6.3556077014662549</v>
      </c>
      <c r="AE64">
        <f t="shared" si="2"/>
        <v>0</v>
      </c>
      <c r="AF64">
        <f t="shared" si="25"/>
        <v>0</v>
      </c>
      <c r="AG64">
        <f t="shared" si="25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-0.46366133589296865</v>
      </c>
      <c r="AK64">
        <f t="shared" si="20"/>
        <v>-0.47734883261514571</v>
      </c>
      <c r="AL64">
        <f t="shared" si="7"/>
        <v>-73.249200308971083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-0.18376666152892776</v>
      </c>
      <c r="AR64">
        <f t="shared" si="26"/>
        <v>-0.18398501405743548</v>
      </c>
      <c r="AS64">
        <f t="shared" si="26"/>
        <v>-1.1797659053067672E-3</v>
      </c>
      <c r="AT64">
        <f t="shared" si="26"/>
        <v>-1.2145931395654162E-3</v>
      </c>
      <c r="AU64">
        <f t="shared" si="24"/>
        <v>-0.18637937310230765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-6651.9321020643001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-6.3556077014662549</v>
      </c>
      <c r="AC65">
        <f t="shared" si="19"/>
        <v>-5.8201550692331532</v>
      </c>
      <c r="AE65">
        <f t="shared" si="2"/>
        <v>0</v>
      </c>
      <c r="AF65">
        <f t="shared" si="25"/>
        <v>0</v>
      </c>
      <c r="AG65">
        <f t="shared" si="25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-0.53545263223310169</v>
      </c>
      <c r="AK65">
        <f t="shared" si="20"/>
        <v>-0.44489253910263787</v>
      </c>
      <c r="AL65">
        <f t="shared" si="7"/>
        <v>-42.23310083294772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-9.3620098641991931E-2</v>
      </c>
      <c r="AR65">
        <f t="shared" si="26"/>
        <v>-9.3719486581941569E-2</v>
      </c>
      <c r="AS65">
        <f t="shared" si="26"/>
        <v>-1.2164604515991879E-3</v>
      </c>
      <c r="AT65">
        <f t="shared" si="26"/>
        <v>-1.0107227912445915E-3</v>
      </c>
      <c r="AU65">
        <f t="shared" si="24"/>
        <v>-9.5946669824785349E-2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-12503.548327197059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-5.8201550692331532</v>
      </c>
      <c r="AC66">
        <f t="shared" si="19"/>
        <v>-5.2716150841590466</v>
      </c>
      <c r="AE66">
        <f t="shared" si="2"/>
        <v>0</v>
      </c>
      <c r="AF66">
        <f t="shared" si="25"/>
        <v>0</v>
      </c>
      <c r="AG66">
        <f t="shared" si="25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-0.54853998507410662</v>
      </c>
      <c r="AK66">
        <f t="shared" si="20"/>
        <v>-0.40741085484632078</v>
      </c>
      <c r="AL66">
        <f t="shared" si="7"/>
        <v>-23.206930331294423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-4.5091678661559685E-2</v>
      </c>
      <c r="AR66">
        <f t="shared" si="26"/>
        <v>-4.5134438822675038E-2</v>
      </c>
      <c r="AS66">
        <f t="shared" si="26"/>
        <v>-1.1126721143991105E-3</v>
      </c>
      <c r="AT66">
        <f t="shared" si="26"/>
        <v>-8.2640228538629311E-4</v>
      </c>
      <c r="AU66">
        <f t="shared" si="24"/>
        <v>-4.7073513222460443E-2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-24795.470216353035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-5.2716150841590466</v>
      </c>
      <c r="AC67">
        <f t="shared" si="19"/>
        <v>-4.7433495452169483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-9.5649517912522342E-3</v>
      </c>
      <c r="AH67">
        <f t="shared" ref="AH67:AH79" si="31">-X67*R67</f>
        <v>-11.30471974816823</v>
      </c>
      <c r="AI67">
        <f t="shared" si="23"/>
        <v>-11.314284699959483</v>
      </c>
      <c r="AJ67">
        <f t="shared" ref="AJ67:AJ79" si="32">AB67-AC67</f>
        <v>-0.52826553894209827</v>
      </c>
      <c r="AK67">
        <f t="shared" si="20"/>
        <v>-0.36901305589113331</v>
      </c>
      <c r="AL67">
        <f t="shared" ref="AL67:AL79" si="33">SUM(AI67:AK67)</f>
        <v>-12.211563294792715</v>
      </c>
      <c r="AN67">
        <f t="shared" ref="AN67:AT79" si="34">AE67*$K67</f>
        <v>0</v>
      </c>
      <c r="AO67">
        <f t="shared" si="34"/>
        <v>0</v>
      </c>
      <c r="AP67">
        <f t="shared" si="34"/>
        <v>-1.7323022776186336E-5</v>
      </c>
      <c r="AQ67">
        <f t="shared" si="34"/>
        <v>-2.0473905352562532E-2</v>
      </c>
      <c r="AR67">
        <f t="shared" si="34"/>
        <v>-2.0491228375338722E-2</v>
      </c>
      <c r="AS67">
        <f t="shared" si="34"/>
        <v>-9.5673832578410277E-4</v>
      </c>
      <c r="AT67">
        <f t="shared" si="34"/>
        <v>-6.6831717623067435E-4</v>
      </c>
      <c r="AU67">
        <f t="shared" si="24"/>
        <v>-2.2116283877353499E-2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0.564431978</v>
      </c>
      <c r="Q68" s="4">
        <f t="shared" si="22"/>
        <v>50</v>
      </c>
      <c r="R68">
        <f t="shared" si="27"/>
        <v>50000</v>
      </c>
      <c r="S68">
        <f t="shared" si="28"/>
        <v>-52227.712482700292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-4.7433495452169483</v>
      </c>
      <c r="AC68">
        <f t="shared" ref="AC68:AC79" si="45">S68*Z68</f>
        <v>-4.251897363423387</v>
      </c>
      <c r="AE68">
        <f t="shared" si="29"/>
        <v>0</v>
      </c>
      <c r="AF68">
        <f t="shared" si="30"/>
        <v>0</v>
      </c>
      <c r="AG68">
        <f t="shared" si="30"/>
        <v>-4.0705376143285706E-3</v>
      </c>
      <c r="AH68">
        <f t="shared" si="31"/>
        <v>-5.3987646590111416</v>
      </c>
      <c r="AI68">
        <f t="shared" si="23"/>
        <v>-5.4028351966254702</v>
      </c>
      <c r="AJ68">
        <f t="shared" si="32"/>
        <v>-0.49145218179356132</v>
      </c>
      <c r="AK68">
        <f t="shared" ref="AK68:AK79" si="46">G68*SUM(AB68:AB68, AE68:AF68)</f>
        <v>-0.33203446816518639</v>
      </c>
      <c r="AL68">
        <f t="shared" si="33"/>
        <v>-6.2263218465842183</v>
      </c>
      <c r="AN68">
        <f t="shared" si="34"/>
        <v>0</v>
      </c>
      <c r="AO68">
        <f t="shared" si="34"/>
        <v>0</v>
      </c>
      <c r="AP68">
        <f t="shared" si="34"/>
        <v>-6.5822540517165788E-6</v>
      </c>
      <c r="AQ68">
        <f t="shared" si="34"/>
        <v>-8.7300607236624143E-3</v>
      </c>
      <c r="AR68">
        <f t="shared" si="34"/>
        <v>-8.7366429777141312E-3</v>
      </c>
      <c r="AS68">
        <f t="shared" si="34"/>
        <v>-7.9470168840810665E-4</v>
      </c>
      <c r="AT68">
        <f t="shared" si="34"/>
        <v>-5.3691561913016695E-4</v>
      </c>
      <c r="AU68">
        <f t="shared" si="24"/>
        <v>-1.0068260285252406E-2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</v>
      </c>
      <c r="S69">
        <f t="shared" si="28"/>
        <v>-117528.22690690996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-4.251897363423387</v>
      </c>
      <c r="AC69">
        <f t="shared" si="45"/>
        <v>-3.8035505606237252</v>
      </c>
      <c r="AE69">
        <f t="shared" si="29"/>
        <v>0</v>
      </c>
      <c r="AF69">
        <f t="shared" si="30"/>
        <v>0</v>
      </c>
      <c r="AG69">
        <f t="shared" si="30"/>
        <v>-1.6181434284873481E-3</v>
      </c>
      <c r="AH69">
        <f t="shared" si="31"/>
        <v>-2.4116888096979365</v>
      </c>
      <c r="AI69">
        <f t="shared" si="23"/>
        <v>-2.413306953126424</v>
      </c>
      <c r="AJ69">
        <f t="shared" si="32"/>
        <v>-0.44834680279966177</v>
      </c>
      <c r="AK69">
        <f t="shared" si="46"/>
        <v>-0.2976328154396371</v>
      </c>
      <c r="AL69">
        <f t="shared" si="33"/>
        <v>-3.159286571365723</v>
      </c>
      <c r="AN69">
        <f t="shared" si="34"/>
        <v>0</v>
      </c>
      <c r="AO69">
        <f t="shared" si="34"/>
        <v>0</v>
      </c>
      <c r="AP69">
        <f t="shared" si="34"/>
        <v>-2.3362636908835555E-6</v>
      </c>
      <c r="AQ69">
        <f t="shared" si="34"/>
        <v>-3.4819787298302051E-3</v>
      </c>
      <c r="AR69">
        <f t="shared" si="34"/>
        <v>-3.4843149935210888E-3</v>
      </c>
      <c r="AS69">
        <f t="shared" si="34"/>
        <v>-6.4731984684679585E-4</v>
      </c>
      <c r="AT69">
        <f t="shared" si="34"/>
        <v>-4.297200901264281E-4</v>
      </c>
      <c r="AU69">
        <f t="shared" si="24"/>
        <v>-4.5613549304943128E-3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</v>
      </c>
      <c r="S70">
        <f t="shared" si="28"/>
        <v>-287765.80374710687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-3.8035505606237252</v>
      </c>
      <c r="AC70">
        <f t="shared" si="45"/>
        <v>-3.3989281969220158</v>
      </c>
      <c r="AE70">
        <f t="shared" si="29"/>
        <v>0</v>
      </c>
      <c r="AF70">
        <f t="shared" si="30"/>
        <v>0</v>
      </c>
      <c r="AG70">
        <f t="shared" si="30"/>
        <v>-5.9057194299379776E-4</v>
      </c>
      <c r="AH70">
        <f t="shared" si="31"/>
        <v>-1.0113900512086769</v>
      </c>
      <c r="AI70">
        <f t="shared" si="23"/>
        <v>-1.0119806231516706</v>
      </c>
      <c r="AJ70">
        <f t="shared" si="32"/>
        <v>-0.40462236370170945</v>
      </c>
      <c r="AK70">
        <f t="shared" si="46"/>
        <v>-0.26624853924366076</v>
      </c>
      <c r="AL70">
        <f t="shared" si="33"/>
        <v>-1.6828515260970409</v>
      </c>
      <c r="AN70">
        <f t="shared" si="34"/>
        <v>0</v>
      </c>
      <c r="AO70">
        <f t="shared" si="34"/>
        <v>0</v>
      </c>
      <c r="AP70">
        <f t="shared" si="34"/>
        <v>-7.6130666775535641E-7</v>
      </c>
      <c r="AQ70">
        <f t="shared" si="34"/>
        <v>-1.3037835590077862E-3</v>
      </c>
      <c r="AR70">
        <f t="shared" si="34"/>
        <v>-1.3045448656755416E-3</v>
      </c>
      <c r="AS70">
        <f t="shared" si="34"/>
        <v>-5.2159894668798957E-4</v>
      </c>
      <c r="AT70">
        <f t="shared" si="34"/>
        <v>-3.4322116147067179E-4</v>
      </c>
      <c r="AU70">
        <f t="shared" si="24"/>
        <v>-2.169364973834203E-3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</v>
      </c>
      <c r="S71">
        <f t="shared" si="28"/>
        <v>-772805.67192847573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-3.3989281969220158</v>
      </c>
      <c r="AC71">
        <f t="shared" si="45"/>
        <v>-3.0358531033100062</v>
      </c>
      <c r="AE71">
        <f t="shared" si="29"/>
        <v>0</v>
      </c>
      <c r="AF71">
        <f t="shared" si="30"/>
        <v>0</v>
      </c>
      <c r="AG71">
        <f t="shared" si="30"/>
        <v>-1.9641762564541444E-4</v>
      </c>
      <c r="AH71">
        <f t="shared" si="31"/>
        <v>-0.38824859791844529</v>
      </c>
      <c r="AI71">
        <f t="shared" si="23"/>
        <v>-0.38844501554409072</v>
      </c>
      <c r="AJ71">
        <f t="shared" si="32"/>
        <v>-0.36307509361200951</v>
      </c>
      <c r="AK71">
        <f t="shared" si="46"/>
        <v>-0.23792497378454114</v>
      </c>
      <c r="AL71">
        <f t="shared" si="33"/>
        <v>-0.98944508294064137</v>
      </c>
      <c r="AN71">
        <f t="shared" si="34"/>
        <v>0</v>
      </c>
      <c r="AO71">
        <f t="shared" si="34"/>
        <v>0</v>
      </c>
      <c r="AP71">
        <f t="shared" si="34"/>
        <v>-2.260732913275768E-7</v>
      </c>
      <c r="AQ71">
        <f t="shared" si="34"/>
        <v>-4.4686742392046144E-4</v>
      </c>
      <c r="AR71">
        <f t="shared" si="34"/>
        <v>-4.4709349721178902E-4</v>
      </c>
      <c r="AS71">
        <f t="shared" si="34"/>
        <v>-4.1789315567898128E-4</v>
      </c>
      <c r="AT71">
        <f t="shared" si="34"/>
        <v>-2.738475314308148E-4</v>
      </c>
      <c r="AU71">
        <f t="shared" si="24"/>
        <v>-1.1388341843215851E-3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</v>
      </c>
      <c r="S72">
        <f t="shared" si="28"/>
        <v>-2297077.8886959432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-3.0358531033100062</v>
      </c>
      <c r="AC72">
        <f t="shared" si="45"/>
        <v>-2.710961687545518</v>
      </c>
      <c r="AE72">
        <f t="shared" si="29"/>
        <v>0</v>
      </c>
      <c r="AF72">
        <f t="shared" si="30"/>
        <v>0</v>
      </c>
      <c r="AG72">
        <f t="shared" si="30"/>
        <v>-5.9008919568777395E-5</v>
      </c>
      <c r="AH72">
        <f t="shared" si="31"/>
        <v>-0.1354445298201829</v>
      </c>
      <c r="AI72">
        <f t="shared" si="23"/>
        <v>-0.13550353873975168</v>
      </c>
      <c r="AJ72">
        <f t="shared" si="32"/>
        <v>-0.32489141576448821</v>
      </c>
      <c r="AK72">
        <f t="shared" si="46"/>
        <v>-0.21250971723170045</v>
      </c>
      <c r="AL72">
        <f t="shared" si="33"/>
        <v>-0.67290467173594037</v>
      </c>
      <c r="AN72">
        <f t="shared" si="34"/>
        <v>0</v>
      </c>
      <c r="AO72">
        <f t="shared" si="34"/>
        <v>0</v>
      </c>
      <c r="AP72">
        <f t="shared" si="34"/>
        <v>-6.0641291286334145E-8</v>
      </c>
      <c r="AQ72">
        <f t="shared" si="34"/>
        <v>-1.3919135015500605E-4</v>
      </c>
      <c r="AR72">
        <f t="shared" si="34"/>
        <v>-1.3925199144629237E-4</v>
      </c>
      <c r="AS72">
        <f t="shared" si="34"/>
        <v>-3.3387893091044483E-4</v>
      </c>
      <c r="AT72">
        <f t="shared" si="34"/>
        <v>-2.1838840226186254E-4</v>
      </c>
      <c r="AU72">
        <f t="shared" si="24"/>
        <v>-6.9151932461859983E-4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</v>
      </c>
      <c r="S73">
        <f t="shared" si="28"/>
        <v>-7638402.5631665634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-2.710961687545518</v>
      </c>
      <c r="AC73">
        <f t="shared" si="45"/>
        <v>-2.4206202689060228</v>
      </c>
      <c r="AE73">
        <f t="shared" si="29"/>
        <v>0</v>
      </c>
      <c r="AF73">
        <f t="shared" si="30"/>
        <v>0</v>
      </c>
      <c r="AG73">
        <f t="shared" si="30"/>
        <v>-1.5845068709644797E-5</v>
      </c>
      <c r="AH73">
        <f t="shared" si="31"/>
        <v>-4.2573761663444828E-2</v>
      </c>
      <c r="AI73">
        <f t="shared" si="23"/>
        <v>-4.2589606732154471E-2</v>
      </c>
      <c r="AJ73">
        <f t="shared" si="32"/>
        <v>-0.29034141863949525</v>
      </c>
      <c r="AK73">
        <f t="shared" si="46"/>
        <v>-0.18976731812818629</v>
      </c>
      <c r="AL73">
        <f t="shared" si="33"/>
        <v>-0.52269834349983602</v>
      </c>
      <c r="AN73">
        <f t="shared" si="34"/>
        <v>0</v>
      </c>
      <c r="AO73">
        <f t="shared" si="34"/>
        <v>0</v>
      </c>
      <c r="AP73">
        <f t="shared" si="34"/>
        <v>-1.4538743738345527E-8</v>
      </c>
      <c r="AQ73">
        <f t="shared" si="34"/>
        <v>-3.9063826237967694E-5</v>
      </c>
      <c r="AR73">
        <f t="shared" si="34"/>
        <v>-3.9078364981706039E-5</v>
      </c>
      <c r="AS73">
        <f t="shared" si="34"/>
        <v>-2.6640461834399621E-4</v>
      </c>
      <c r="AT73">
        <f t="shared" si="34"/>
        <v>-1.7412221169476019E-4</v>
      </c>
      <c r="AU73">
        <f t="shared" si="24"/>
        <v>-4.7960519502046248E-4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</v>
      </c>
      <c r="S74">
        <f t="shared" si="28"/>
        <v>-28787735.88597833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-2.4206202689060228</v>
      </c>
      <c r="AC74">
        <f t="shared" si="45"/>
        <v>-2.161301645241501</v>
      </c>
      <c r="AE74">
        <f t="shared" si="29"/>
        <v>0</v>
      </c>
      <c r="AF74">
        <f t="shared" si="30"/>
        <v>0</v>
      </c>
      <c r="AG74">
        <f t="shared" si="30"/>
        <v>-3.753858333635415E-6</v>
      </c>
      <c r="AH74">
        <f t="shared" si="31"/>
        <v>-1.1932759688912936E-2</v>
      </c>
      <c r="AI74">
        <f t="shared" si="23"/>
        <v>-1.1936513547246572E-2</v>
      </c>
      <c r="AJ74">
        <f t="shared" si="32"/>
        <v>-0.25931862366452174</v>
      </c>
      <c r="AK74">
        <f t="shared" si="46"/>
        <v>-0.16944341882342162</v>
      </c>
      <c r="AL74">
        <f t="shared" si="33"/>
        <v>-0.44069855603518993</v>
      </c>
      <c r="AN74">
        <f t="shared" si="34"/>
        <v>0</v>
      </c>
      <c r="AO74">
        <f t="shared" si="34"/>
        <v>0</v>
      </c>
      <c r="AP74">
        <f t="shared" si="34"/>
        <v>-3.0753362755760807E-9</v>
      </c>
      <c r="AQ74">
        <f t="shared" si="34"/>
        <v>-9.775874707425771E-6</v>
      </c>
      <c r="AR74">
        <f t="shared" si="34"/>
        <v>-9.7789500437013476E-6</v>
      </c>
      <c r="AS74">
        <f t="shared" si="34"/>
        <v>-2.1244594212366997E-4</v>
      </c>
      <c r="AT74">
        <f t="shared" si="34"/>
        <v>-1.388159717952504E-4</v>
      </c>
      <c r="AU74">
        <f t="shared" si="24"/>
        <v>-3.6104086396262174E-4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</v>
      </c>
      <c r="S75">
        <f t="shared" si="28"/>
        <v>-125101301.3180394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-2.161301645241501</v>
      </c>
      <c r="AC75">
        <f t="shared" si="45"/>
        <v>-1.9297420572851736</v>
      </c>
      <c r="AE75">
        <f t="shared" si="29"/>
        <v>0</v>
      </c>
      <c r="AF75">
        <f t="shared" si="30"/>
        <v>0</v>
      </c>
      <c r="AG75">
        <f t="shared" si="30"/>
        <v>-7.7127177613415756E-7</v>
      </c>
      <c r="AH75">
        <f t="shared" si="31"/>
        <v>-2.9450479741649034E-3</v>
      </c>
      <c r="AI75">
        <f t="shared" si="23"/>
        <v>-2.9458192459410376E-3</v>
      </c>
      <c r="AJ75">
        <f t="shared" si="32"/>
        <v>-0.23155958795632747</v>
      </c>
      <c r="AK75">
        <f t="shared" si="46"/>
        <v>-0.15129111516690508</v>
      </c>
      <c r="AL75">
        <f t="shared" si="33"/>
        <v>-0.38579652236917361</v>
      </c>
      <c r="AN75">
        <f t="shared" si="34"/>
        <v>0</v>
      </c>
      <c r="AO75">
        <f t="shared" si="34"/>
        <v>0</v>
      </c>
      <c r="AP75">
        <f t="shared" si="34"/>
        <v>-5.6416241367591984E-10</v>
      </c>
      <c r="AQ75">
        <f t="shared" si="34"/>
        <v>-2.1542151870565087E-6</v>
      </c>
      <c r="AR75">
        <f t="shared" si="34"/>
        <v>-2.1547793494701847E-6</v>
      </c>
      <c r="AS75">
        <f t="shared" si="34"/>
        <v>-1.6937896613569285E-4</v>
      </c>
      <c r="AT75">
        <f t="shared" si="34"/>
        <v>-1.106649605773156E-4</v>
      </c>
      <c r="AU75">
        <f t="shared" si="24"/>
        <v>-2.8219870606247866E-4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</v>
      </c>
      <c r="S76">
        <f t="shared" si="28"/>
        <v>-641892756.10703206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-1.9297420572851736</v>
      </c>
      <c r="AC76">
        <f t="shared" si="45"/>
        <v>-1.7229858509369362</v>
      </c>
      <c r="AE76">
        <f t="shared" si="29"/>
        <v>0</v>
      </c>
      <c r="AF76">
        <f t="shared" si="30"/>
        <v>0</v>
      </c>
      <c r="AG76">
        <f t="shared" si="30"/>
        <v>-1.3421134874511951E-7</v>
      </c>
      <c r="AH76">
        <f t="shared" si="31"/>
        <v>-6.2934770962769649E-4</v>
      </c>
      <c r="AI76">
        <f t="shared" si="23"/>
        <v>-6.2948192097644158E-4</v>
      </c>
      <c r="AJ76">
        <f t="shared" si="32"/>
        <v>-0.20675620634823733</v>
      </c>
      <c r="AK76">
        <f t="shared" si="46"/>
        <v>-0.13508194400996215</v>
      </c>
      <c r="AL76">
        <f t="shared" si="33"/>
        <v>-0.34246763227917593</v>
      </c>
      <c r="AN76">
        <f t="shared" si="34"/>
        <v>0</v>
      </c>
      <c r="AO76">
        <f t="shared" si="34"/>
        <v>0</v>
      </c>
      <c r="AP76">
        <f t="shared" si="34"/>
        <v>-8.7653230669617497E-11</v>
      </c>
      <c r="AQ76">
        <f t="shared" si="34"/>
        <v>-4.1102604570463305E-7</v>
      </c>
      <c r="AR76">
        <f t="shared" si="34"/>
        <v>-4.1111369893530262E-7</v>
      </c>
      <c r="AS76">
        <f t="shared" si="34"/>
        <v>-1.3503216841844086E-4</v>
      </c>
      <c r="AT76">
        <f t="shared" si="34"/>
        <v>-8.8221815131979541E-5</v>
      </c>
      <c r="AU76">
        <f t="shared" si="24"/>
        <v>-2.2366509724935574E-4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</v>
      </c>
      <c r="S77">
        <f t="shared" si="28"/>
        <v>-4020082008.4204555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-1.7229858509369362</v>
      </c>
      <c r="AC77">
        <f t="shared" si="45"/>
        <v>-1.5383805828884962</v>
      </c>
      <c r="AE77">
        <f t="shared" si="29"/>
        <v>0</v>
      </c>
      <c r="AF77">
        <f t="shared" si="30"/>
        <v>0</v>
      </c>
      <c r="AG77">
        <f t="shared" si="30"/>
        <v>-1.9133696522436697E-8</v>
      </c>
      <c r="AH77">
        <f t="shared" si="31"/>
        <v>-1.137355387352316E-4</v>
      </c>
      <c r="AI77">
        <f t="shared" si="23"/>
        <v>-1.1375467243175405E-4</v>
      </c>
      <c r="AJ77">
        <f t="shared" si="32"/>
        <v>-0.18460526804844002</v>
      </c>
      <c r="AK77">
        <f t="shared" si="46"/>
        <v>-0.12060900956558555</v>
      </c>
      <c r="AL77">
        <f t="shared" si="33"/>
        <v>-0.30532803228645733</v>
      </c>
      <c r="AN77">
        <f t="shared" si="34"/>
        <v>0</v>
      </c>
      <c r="AO77">
        <f t="shared" si="34"/>
        <v>0</v>
      </c>
      <c r="AP77">
        <f t="shared" si="34"/>
        <v>-1.1157311174587327E-11</v>
      </c>
      <c r="AQ77">
        <f t="shared" si="34"/>
        <v>-6.6321883792306707E-8</v>
      </c>
      <c r="AR77">
        <f t="shared" si="34"/>
        <v>-6.6333041103481293E-8</v>
      </c>
      <c r="AS77">
        <f t="shared" si="34"/>
        <v>-1.0764769984039884E-4</v>
      </c>
      <c r="AT77">
        <f t="shared" si="34"/>
        <v>-7.0329967270257756E-5</v>
      </c>
      <c r="AU77">
        <f t="shared" si="24"/>
        <v>-1.7804400015176009E-4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</v>
      </c>
      <c r="S78">
        <f t="shared" si="28"/>
        <v>-32303157874.454601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-1.5383805828884962</v>
      </c>
      <c r="AC78">
        <f t="shared" si="45"/>
        <v>-1.3735541500367319</v>
      </c>
      <c r="AE78">
        <f t="shared" si="29"/>
        <v>0</v>
      </c>
      <c r="AF78">
        <f t="shared" si="30"/>
        <v>0</v>
      </c>
      <c r="AG78">
        <f t="shared" si="30"/>
        <v>-2.1260369580197316E-9</v>
      </c>
      <c r="AH78">
        <f t="shared" si="31"/>
        <v>-1.6816322599192601E-5</v>
      </c>
      <c r="AI78">
        <f t="shared" si="23"/>
        <v>-1.681844863615062E-5</v>
      </c>
      <c r="AJ78">
        <f t="shared" si="32"/>
        <v>-0.16482643285176435</v>
      </c>
      <c r="AK78">
        <f t="shared" si="46"/>
        <v>-0.10768664080219474</v>
      </c>
      <c r="AL78">
        <f t="shared" si="33"/>
        <v>-0.27252989210259526</v>
      </c>
      <c r="AN78">
        <f t="shared" si="34"/>
        <v>0</v>
      </c>
      <c r="AO78">
        <f t="shared" si="34"/>
        <v>0</v>
      </c>
      <c r="AP78">
        <f t="shared" si="34"/>
        <v>-1.1069129066862427E-12</v>
      </c>
      <c r="AQ78">
        <f t="shared" si="34"/>
        <v>-8.7553532208507712E-9</v>
      </c>
      <c r="AR78">
        <f t="shared" si="34"/>
        <v>-8.7564601337574577E-9</v>
      </c>
      <c r="AS78">
        <f t="shared" si="34"/>
        <v>-8.5816243785625658E-5</v>
      </c>
      <c r="AT78">
        <f t="shared" si="34"/>
        <v>-5.6066632394133779E-5</v>
      </c>
      <c r="AU78">
        <f t="shared" si="24"/>
        <v>-1.4189163263989322E-4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-1.3735541500367319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-2.1260369580197317E-6</v>
      </c>
      <c r="AI79">
        <f t="shared" si="23"/>
        <v>-2.1260369580197317E-6</v>
      </c>
      <c r="AJ79">
        <f t="shared" si="32"/>
        <v>-1.3735541500367319</v>
      </c>
      <c r="AK79">
        <f t="shared" si="46"/>
        <v>-9.6148790502571246E-2</v>
      </c>
      <c r="AL79">
        <f t="shared" si="33"/>
        <v>-1.4697050665762612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-9.8831509525557391E-10</v>
      </c>
      <c r="AR79">
        <f t="shared" si="34"/>
        <v>-9.8831509525557391E-10</v>
      </c>
      <c r="AS79">
        <f t="shared" si="34"/>
        <v>-6.3851397103494869E-4</v>
      </c>
      <c r="AT79">
        <f t="shared" si="34"/>
        <v>-4.4695977972446418E-5</v>
      </c>
      <c r="AU79">
        <f t="shared" si="24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4120.5597264848066</v>
      </c>
      <c r="AO81" s="8">
        <f t="shared" ref="AO81:AU81" si="49">SUM(AO3:AO79)</f>
        <v>-412.05597264848069</v>
      </c>
      <c r="AP81" s="8">
        <f t="shared" si="49"/>
        <v>-888.82155308154506</v>
      </c>
      <c r="AQ81" s="8">
        <f t="shared" si="49"/>
        <v>-2638.1722445328892</v>
      </c>
      <c r="AR81" s="8">
        <f t="shared" si="49"/>
        <v>181.50995622189006</v>
      </c>
      <c r="AS81" s="8">
        <f t="shared" si="49"/>
        <v>-274.82255839023554</v>
      </c>
      <c r="AT81" s="8">
        <f t="shared" si="49"/>
        <v>93.312602168345336</v>
      </c>
      <c r="AU81" s="8">
        <f t="shared" si="49"/>
        <v>-2.5887495272436389E-15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077D5-CF02-44AC-A43A-E9233F75704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6266.435133477723</v>
      </c>
      <c r="K3">
        <v>1</v>
      </c>
      <c r="L3" s="2">
        <v>0</v>
      </c>
      <c r="O3">
        <f>$C$3</f>
        <v>6266.435133477723</v>
      </c>
      <c r="P3" s="2">
        <f>O3*C5</f>
        <v>626.64351334777234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6266.435133477723</v>
      </c>
      <c r="AF3">
        <f t="shared" ref="AF3:AG34" si="3">-$Z3*P3</f>
        <v>-626.64351334777234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5239.7916201299504</v>
      </c>
      <c r="AJ3">
        <f t="shared" ref="AJ3:AJ66" si="6">AB3-AC3</f>
        <v>0</v>
      </c>
      <c r="AL3">
        <f t="shared" ref="AL3:AL66" si="7">SUM(AI3:AK3)</f>
        <v>5239.7916201299504</v>
      </c>
      <c r="AN3">
        <f t="shared" ref="AN3:AU34" si="8">AE3*$K3</f>
        <v>6266.435133477723</v>
      </c>
      <c r="AO3">
        <f t="shared" si="8"/>
        <v>-626.64351334777234</v>
      </c>
      <c r="AP3">
        <f t="shared" si="8"/>
        <v>-400</v>
      </c>
      <c r="AQ3">
        <f t="shared" si="8"/>
        <v>0</v>
      </c>
      <c r="AR3">
        <f t="shared" si="8"/>
        <v>5239.7916201299504</v>
      </c>
      <c r="AS3">
        <f t="shared" si="8"/>
        <v>0</v>
      </c>
      <c r="AT3">
        <f t="shared" si="8"/>
        <v>0</v>
      </c>
      <c r="AU3">
        <f t="shared" si="8"/>
        <v>5239.7916201299504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-292.76065520065595</v>
      </c>
      <c r="AK4">
        <f t="shared" ref="AK4:AK67" si="19">G4*SUM(AB4:AB4, AE4:AF4)</f>
        <v>0</v>
      </c>
      <c r="AL4">
        <f t="shared" si="7"/>
        <v>-485.36065520065597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-273.12310402150939</v>
      </c>
      <c r="AT4">
        <f t="shared" si="8"/>
        <v>0</v>
      </c>
      <c r="AU4">
        <f t="shared" si="8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465.5848227612164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-159.9446933328145</v>
      </c>
      <c r="AK5">
        <f t="shared" si="19"/>
        <v>12.003186863226894</v>
      </c>
      <c r="AL5">
        <f t="shared" si="7"/>
        <v>-394.03449333258754</v>
      </c>
      <c r="AN5">
        <f t="shared" si="8"/>
        <v>0</v>
      </c>
      <c r="AO5">
        <f t="shared" si="8"/>
        <v>0</v>
      </c>
      <c r="AP5">
        <f t="shared" si="8"/>
        <v>-41.572658111824019</v>
      </c>
      <c r="AQ5">
        <f t="shared" si="8"/>
        <v>-168.86342804766269</v>
      </c>
      <c r="AR5">
        <f t="shared" si="8"/>
        <v>-210.43608615948673</v>
      </c>
      <c r="AS5">
        <f t="shared" si="8"/>
        <v>-136.76998965303437</v>
      </c>
      <c r="AT5">
        <f t="shared" si="8"/>
        <v>10.2640213243647</v>
      </c>
      <c r="AU5">
        <f t="shared" si="8"/>
        <v>-336.94205448815637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677.20492287504908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452.70534853347044</v>
      </c>
      <c r="AC6">
        <f t="shared" ref="AC6:AC69" si="22">S6*Z6</f>
        <v>649.14481231087984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-196.4394637774094</v>
      </c>
      <c r="AK6">
        <f t="shared" si="19"/>
        <v>26.483262889208021</v>
      </c>
      <c r="AL6">
        <f t="shared" si="7"/>
        <v>-420.32500451927388</v>
      </c>
      <c r="AN6">
        <f t="shared" si="8"/>
        <v>0</v>
      </c>
      <c r="AO6">
        <f t="shared" si="8"/>
        <v>0</v>
      </c>
      <c r="AP6">
        <f t="shared" si="8"/>
        <v>-36.972325649371349</v>
      </c>
      <c r="AQ6">
        <f t="shared" si="8"/>
        <v>-156.16468053913866</v>
      </c>
      <c r="AR6">
        <f t="shared" si="8"/>
        <v>-193.13700618851001</v>
      </c>
      <c r="AS6">
        <f t="shared" si="8"/>
        <v>-151.53537254246211</v>
      </c>
      <c r="AT6">
        <f t="shared" si="8"/>
        <v>20.429454605941622</v>
      </c>
      <c r="AU6">
        <f t="shared" si="8"/>
        <v>-324.24292412503053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843.06811211739546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649.14481231087984</v>
      </c>
      <c r="AC7">
        <f t="shared" si="22"/>
        <v>796.55080840716664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-147.4059960962868</v>
      </c>
      <c r="AK7">
        <f t="shared" si="19"/>
        <v>31.8730102844642</v>
      </c>
      <c r="AL7">
        <f t="shared" si="7"/>
        <v>-370.5430991561509</v>
      </c>
      <c r="AN7">
        <f t="shared" si="8"/>
        <v>0</v>
      </c>
      <c r="AO7">
        <f t="shared" si="8"/>
        <v>0</v>
      </c>
      <c r="AP7">
        <f t="shared" si="8"/>
        <v>-33.156516569181704</v>
      </c>
      <c r="AQ7">
        <f t="shared" si="8"/>
        <v>-145.82388471478922</v>
      </c>
      <c r="AR7">
        <f t="shared" si="8"/>
        <v>-178.98040128397091</v>
      </c>
      <c r="AS7">
        <f t="shared" si="8"/>
        <v>-103.45779619082562</v>
      </c>
      <c r="AT7">
        <f t="shared" si="8"/>
        <v>22.37026640248898</v>
      </c>
      <c r="AU7">
        <f t="shared" si="8"/>
        <v>-260.06793107230754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917.83847639527642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796.55080840716664</v>
      </c>
      <c r="AC8">
        <f t="shared" si="22"/>
        <v>854.60221241857062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-58.051404011403974</v>
      </c>
      <c r="AK8">
        <f t="shared" si="19"/>
        <v>16.966532219072651</v>
      </c>
      <c r="AL8">
        <f t="shared" si="7"/>
        <v>-301.26468349026248</v>
      </c>
      <c r="AN8">
        <f t="shared" si="8"/>
        <v>0</v>
      </c>
      <c r="AO8">
        <f t="shared" si="8"/>
        <v>0</v>
      </c>
      <c r="AP8">
        <f t="shared" si="8"/>
        <v>-30.500343167706571</v>
      </c>
      <c r="AQ8">
        <f t="shared" si="8"/>
        <v>-139.95497799480975</v>
      </c>
      <c r="AR8">
        <f t="shared" si="8"/>
        <v>-170.4553211625163</v>
      </c>
      <c r="AS8">
        <f t="shared" si="8"/>
        <v>-38.032046568575232</v>
      </c>
      <c r="AT8">
        <f t="shared" si="8"/>
        <v>11.115526910188803</v>
      </c>
      <c r="AU8">
        <f t="shared" si="8"/>
        <v>-197.37184082090275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944.02882967868152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854.60221241857062</v>
      </c>
      <c r="AC9">
        <f t="shared" si="22"/>
        <v>866.0256924994369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-11.423480080866284</v>
      </c>
      <c r="AK9">
        <f t="shared" si="19"/>
        <v>5.0421530532695664</v>
      </c>
      <c r="AL9">
        <f t="shared" si="7"/>
        <v>-273.24724199678315</v>
      </c>
      <c r="AN9">
        <f t="shared" si="8"/>
        <v>0</v>
      </c>
      <c r="AO9">
        <f t="shared" si="8"/>
        <v>0</v>
      </c>
      <c r="AP9">
        <f t="shared" si="8"/>
        <v>-28.459659633499761</v>
      </c>
      <c r="AQ9">
        <f t="shared" si="8"/>
        <v>-137.1201146103827</v>
      </c>
      <c r="AR9">
        <f t="shared" si="8"/>
        <v>-165.57977424388247</v>
      </c>
      <c r="AS9">
        <f t="shared" si="8"/>
        <v>-7.0878188137579459</v>
      </c>
      <c r="AT9">
        <f t="shared" si="8"/>
        <v>3.1284570918690626</v>
      </c>
      <c r="AU9">
        <f t="shared" si="8"/>
        <v>-169.53913596577138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960.45596593872449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866.0256924994369</v>
      </c>
      <c r="AC10">
        <f t="shared" si="22"/>
        <v>867.89051059486019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-1.8648180954232885</v>
      </c>
      <c r="AK10">
        <f t="shared" si="19"/>
        <v>3.5507053392476915</v>
      </c>
      <c r="AL10">
        <f t="shared" si="7"/>
        <v>-272.24201259060129</v>
      </c>
      <c r="AN10">
        <f t="shared" si="8"/>
        <v>0</v>
      </c>
      <c r="AO10">
        <f t="shared" si="8"/>
        <v>0</v>
      </c>
      <c r="AP10">
        <f t="shared" si="8"/>
        <v>-26.594378820389434</v>
      </c>
      <c r="AQ10">
        <f t="shared" si="8"/>
        <v>-134.64407797387659</v>
      </c>
      <c r="AR10">
        <f t="shared" si="8"/>
        <v>-161.23845679426606</v>
      </c>
      <c r="AS10">
        <f t="shared" si="8"/>
        <v>-1.097662531234745</v>
      </c>
      <c r="AT10">
        <f t="shared" si="8"/>
        <v>2.0900034270970922</v>
      </c>
      <c r="AU10">
        <f t="shared" si="8"/>
        <v>-160.2461158984037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12">
        <f>AU71</f>
        <v>5.6927240699167214E-12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967.74289279683217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867.89051059486019</v>
      </c>
      <c r="AC11">
        <f t="shared" si="22"/>
        <v>861.16126427387235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6.7292463209878406</v>
      </c>
      <c r="AK11">
        <f t="shared" si="19"/>
        <v>2.0829372254276644</v>
      </c>
      <c r="AL11">
        <f t="shared" si="7"/>
        <v>-271.75272450544577</v>
      </c>
      <c r="AN11">
        <f t="shared" si="8"/>
        <v>0</v>
      </c>
      <c r="AO11">
        <f t="shared" si="8"/>
        <v>0</v>
      </c>
      <c r="AP11">
        <f t="shared" si="8"/>
        <v>-24.885480238358998</v>
      </c>
      <c r="AQ11">
        <f t="shared" si="8"/>
        <v>-132.03689598682516</v>
      </c>
      <c r="AR11">
        <f t="shared" si="8"/>
        <v>-156.92237622518414</v>
      </c>
      <c r="AS11">
        <f t="shared" si="8"/>
        <v>3.7637255857343304</v>
      </c>
      <c r="AT11">
        <f t="shared" si="8"/>
        <v>1.1650047798621432</v>
      </c>
      <c r="AU11">
        <f t="shared" si="8"/>
        <v>-151.99364585958767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970.74051862771637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861.16126427387235</v>
      </c>
      <c r="AC12">
        <f t="shared" si="22"/>
        <v>850.44976919813871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10.711495075733637</v>
      </c>
      <c r="AK12">
        <f t="shared" si="19"/>
        <v>1.9806709078299063</v>
      </c>
      <c r="AL12">
        <f t="shared" si="7"/>
        <v>-275.29117434554951</v>
      </c>
      <c r="AN12">
        <f t="shared" si="8"/>
        <v>0</v>
      </c>
      <c r="AO12">
        <f t="shared" si="8"/>
        <v>0</v>
      </c>
      <c r="AP12">
        <f t="shared" si="8"/>
        <v>-23.282385175736287</v>
      </c>
      <c r="AQ12">
        <f t="shared" si="8"/>
        <v>-129.78382167453594</v>
      </c>
      <c r="AR12">
        <f t="shared" si="8"/>
        <v>-153.06620685027221</v>
      </c>
      <c r="AS12">
        <f t="shared" si="8"/>
        <v>5.6932735034748418</v>
      </c>
      <c r="AT12">
        <f t="shared" si="8"/>
        <v>1.0527476434356791</v>
      </c>
      <c r="AU12">
        <f t="shared" si="8"/>
        <v>-146.32018570336169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968.75971116215499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850.44976919813871</v>
      </c>
      <c r="AC13">
        <f t="shared" si="22"/>
        <v>835.33273622030038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15.117032977838335</v>
      </c>
      <c r="AK13">
        <f t="shared" si="19"/>
        <v>1.7008995383962775</v>
      </c>
      <c r="AL13">
        <f t="shared" si="7"/>
        <v>-278.91426555712013</v>
      </c>
      <c r="AN13">
        <f t="shared" si="8"/>
        <v>0</v>
      </c>
      <c r="AO13">
        <f t="shared" si="8"/>
        <v>0</v>
      </c>
      <c r="AP13">
        <f t="shared" si="8"/>
        <v>-21.782596776302707</v>
      </c>
      <c r="AQ13">
        <f t="shared" si="8"/>
        <v>-127.63261911451633</v>
      </c>
      <c r="AR13">
        <f t="shared" si="8"/>
        <v>-149.41521589081904</v>
      </c>
      <c r="AS13">
        <f t="shared" si="8"/>
        <v>7.6377031676885041</v>
      </c>
      <c r="AT13">
        <f t="shared" si="8"/>
        <v>0.85935949279028501</v>
      </c>
      <c r="AU13">
        <f t="shared" si="8"/>
        <v>-140.91815323034024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962.15689846710586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835.33273622030038</v>
      </c>
      <c r="AC14">
        <f t="shared" si="22"/>
        <v>816.30038577504138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19.032350445258999</v>
      </c>
      <c r="AK14">
        <f t="shared" si="19"/>
        <v>1.5035989251965407</v>
      </c>
      <c r="AL14">
        <f t="shared" si="7"/>
        <v>-283.92833414922364</v>
      </c>
      <c r="AN14">
        <f t="shared" si="8"/>
        <v>0</v>
      </c>
      <c r="AO14">
        <f t="shared" si="8"/>
        <v>0</v>
      </c>
      <c r="AP14">
        <f t="shared" si="8"/>
        <v>-20.376855091589004</v>
      </c>
      <c r="AQ14">
        <f t="shared" si="8"/>
        <v>-125.87433276893692</v>
      </c>
      <c r="AR14">
        <f t="shared" si="8"/>
        <v>-146.25118786052593</v>
      </c>
      <c r="AS14">
        <f t="shared" si="8"/>
        <v>9.1423001352374573</v>
      </c>
      <c r="AT14">
        <f t="shared" si="8"/>
        <v>0.72226248127915682</v>
      </c>
      <c r="AU14">
        <f t="shared" si="8"/>
        <v>-136.38662524400934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956.33692417799671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816.30038577504138</v>
      </c>
      <c r="AC15">
        <f t="shared" si="22"/>
        <v>798.02712341744655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18.273262357594831</v>
      </c>
      <c r="AK15">
        <f t="shared" si="19"/>
        <v>3.3468315816776699</v>
      </c>
      <c r="AL15">
        <f t="shared" si="7"/>
        <v>-293.12030677561523</v>
      </c>
      <c r="AN15">
        <f t="shared" si="8"/>
        <v>0</v>
      </c>
      <c r="AO15">
        <f t="shared" si="8"/>
        <v>0</v>
      </c>
      <c r="AP15">
        <f t="shared" si="8"/>
        <v>-19.013320464190915</v>
      </c>
      <c r="AQ15">
        <f t="shared" si="8"/>
        <v>-124.41460902140861</v>
      </c>
      <c r="AR15">
        <f t="shared" si="8"/>
        <v>-143.42792948559952</v>
      </c>
      <c r="AS15">
        <f t="shared" si="8"/>
        <v>8.3271679738094662</v>
      </c>
      <c r="AT15">
        <f t="shared" si="8"/>
        <v>1.5251589024056809</v>
      </c>
      <c r="AU15">
        <f t="shared" si="8"/>
        <v>-133.57560260938436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951.99969007202048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798.02712341744655</v>
      </c>
      <c r="AC16">
        <f t="shared" si="22"/>
        <v>781.04592471642218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16.981198701024368</v>
      </c>
      <c r="AK16">
        <f t="shared" si="19"/>
        <v>5.6659925762638705</v>
      </c>
      <c r="AL16">
        <f t="shared" si="7"/>
        <v>-302.92579097794527</v>
      </c>
      <c r="AN16">
        <f t="shared" si="8"/>
        <v>0</v>
      </c>
      <c r="AO16">
        <f t="shared" si="8"/>
        <v>0</v>
      </c>
      <c r="AP16">
        <f t="shared" si="8"/>
        <v>-17.683772976996714</v>
      </c>
      <c r="AQ16">
        <f t="shared" si="8"/>
        <v>-122.66658363994139</v>
      </c>
      <c r="AR16">
        <f t="shared" si="8"/>
        <v>-140.35035661693811</v>
      </c>
      <c r="AS16">
        <f t="shared" si="8"/>
        <v>7.3203779900982404</v>
      </c>
      <c r="AT16">
        <f t="shared" si="8"/>
        <v>2.4425370715931853</v>
      </c>
      <c r="AU16">
        <f t="shared" si="8"/>
        <v>-130.58744155524667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956.50018745688658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781.04592471642218</v>
      </c>
      <c r="AC17">
        <f t="shared" si="22"/>
        <v>771.21956686784847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9.8263578485737071</v>
      </c>
      <c r="AK17">
        <f t="shared" si="19"/>
        <v>10.778433761086626</v>
      </c>
      <c r="AL17">
        <f t="shared" si="7"/>
        <v>-316.1710399040989</v>
      </c>
      <c r="AN17">
        <f t="shared" si="8"/>
        <v>0</v>
      </c>
      <c r="AO17">
        <f t="shared" si="8"/>
        <v>0</v>
      </c>
      <c r="AP17">
        <f t="shared" si="8"/>
        <v>-16.336843974357951</v>
      </c>
      <c r="AQ17">
        <f t="shared" si="8"/>
        <v>-120.13595347316716</v>
      </c>
      <c r="AR17">
        <f t="shared" si="8"/>
        <v>-136.47279744752512</v>
      </c>
      <c r="AS17">
        <f t="shared" si="8"/>
        <v>3.9819678813873245</v>
      </c>
      <c r="AT17">
        <f t="shared" si="8"/>
        <v>4.3677807901670764</v>
      </c>
      <c r="AU17">
        <f t="shared" si="8"/>
        <v>-128.12304877597074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971.24488060521992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771.21956686784847</v>
      </c>
      <c r="AC18">
        <f t="shared" si="22"/>
        <v>769.25806215296075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1.9615047148877238</v>
      </c>
      <c r="AK18">
        <f t="shared" si="19"/>
        <v>16.658342644345527</v>
      </c>
      <c r="AL18">
        <f t="shared" si="7"/>
        <v>-330.84027069515218</v>
      </c>
      <c r="AN18">
        <f t="shared" si="8"/>
        <v>0</v>
      </c>
      <c r="AO18">
        <f t="shared" si="8"/>
        <v>0</v>
      </c>
      <c r="AP18">
        <f t="shared" si="8"/>
        <v>-14.97565374377329</v>
      </c>
      <c r="AQ18">
        <f t="shared" si="8"/>
        <v>-117.17523589671073</v>
      </c>
      <c r="AR18">
        <f t="shared" si="8"/>
        <v>-132.15088964048402</v>
      </c>
      <c r="AS18">
        <f t="shared" si="8"/>
        <v>0.74175729851403494</v>
      </c>
      <c r="AT18">
        <f t="shared" si="8"/>
        <v>6.299473635625783</v>
      </c>
      <c r="AU18">
        <f t="shared" si="8"/>
        <v>-125.10965870634421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981.6761569766071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769.25806215296075</v>
      </c>
      <c r="AC19">
        <f t="shared" si="22"/>
        <v>763.36678181702132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5.8912803359394275</v>
      </c>
      <c r="AK19">
        <f t="shared" si="19"/>
        <v>17.154454786011026</v>
      </c>
      <c r="AL19">
        <f t="shared" si="7"/>
        <v>-340.68741202656054</v>
      </c>
      <c r="AN19">
        <f t="shared" si="8"/>
        <v>0</v>
      </c>
      <c r="AO19">
        <f t="shared" si="8"/>
        <v>0</v>
      </c>
      <c r="AP19">
        <f t="shared" si="8"/>
        <v>-13.71169627779109</v>
      </c>
      <c r="AQ19">
        <f t="shared" si="8"/>
        <v>-114.56242437766697</v>
      </c>
      <c r="AR19">
        <f t="shared" si="8"/>
        <v>-128.27412065545806</v>
      </c>
      <c r="AS19">
        <f t="shared" si="8"/>
        <v>2.0776187448180865</v>
      </c>
      <c r="AT19">
        <f t="shared" si="8"/>
        <v>6.0496895052045758</v>
      </c>
      <c r="AU19">
        <f t="shared" si="8"/>
        <v>-120.14681240543541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954.23041968223185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763.36678181702132</v>
      </c>
      <c r="AC20">
        <f t="shared" si="22"/>
        <v>728.07819454312448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35.288587273896837</v>
      </c>
      <c r="AK20">
        <f t="shared" si="19"/>
        <v>3.2824771618131918</v>
      </c>
      <c r="AL20">
        <f t="shared" si="7"/>
        <v>-341.53545522438338</v>
      </c>
      <c r="AN20">
        <f t="shared" si="8"/>
        <v>0</v>
      </c>
      <c r="AO20">
        <f t="shared" si="8"/>
        <v>0</v>
      </c>
      <c r="AP20">
        <f t="shared" si="8"/>
        <v>-12.76105941975719</v>
      </c>
      <c r="AQ20">
        <f t="shared" si="8"/>
        <v>-114.38335271096712</v>
      </c>
      <c r="AR20">
        <f t="shared" si="8"/>
        <v>-127.14441213072431</v>
      </c>
      <c r="AS20">
        <f t="shared" si="8"/>
        <v>11.803919301030675</v>
      </c>
      <c r="AT20">
        <f t="shared" si="8"/>
        <v>1.0979780863650448</v>
      </c>
      <c r="AU20">
        <f t="shared" si="8"/>
        <v>-114.24251474332858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916.04739086581083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728.07819454312448</v>
      </c>
      <c r="AC21">
        <f t="shared" si="22"/>
        <v>685.3304866577655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42.747707885358977</v>
      </c>
      <c r="AK21">
        <f t="shared" si="19"/>
        <v>1.1649251112689993</v>
      </c>
      <c r="AL21">
        <f t="shared" si="7"/>
        <v>-355.08019191694439</v>
      </c>
      <c r="AN21">
        <f t="shared" si="8"/>
        <v>0</v>
      </c>
      <c r="AO21">
        <f t="shared" si="8"/>
        <v>0</v>
      </c>
      <c r="AP21">
        <f t="shared" si="8"/>
        <v>-11.898535093551882</v>
      </c>
      <c r="AQ21">
        <f t="shared" si="8"/>
        <v>-115.01456939944718</v>
      </c>
      <c r="AR21">
        <f t="shared" si="8"/>
        <v>-126.91310449299907</v>
      </c>
      <c r="AS21">
        <f t="shared" si="8"/>
        <v>13.597348069770305</v>
      </c>
      <c r="AT21">
        <f t="shared" si="8"/>
        <v>0.37054366179398412</v>
      </c>
      <c r="AU21">
        <f t="shared" si="8"/>
        <v>-112.94521276143479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903.64273451967631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685.3304866577655</v>
      </c>
      <c r="AC22">
        <f t="shared" si="22"/>
        <v>662.34992848122533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22.980558176540171</v>
      </c>
      <c r="AK22">
        <f t="shared" si="19"/>
        <v>14.391940219813076</v>
      </c>
      <c r="AL22">
        <f t="shared" si="7"/>
        <v>-383.2585621104547</v>
      </c>
      <c r="AN22">
        <f t="shared" si="8"/>
        <v>0</v>
      </c>
      <c r="AO22">
        <f t="shared" si="8"/>
        <v>0</v>
      </c>
      <c r="AP22">
        <f t="shared" si="8"/>
        <v>-10.884604369636836</v>
      </c>
      <c r="AQ22">
        <f t="shared" si="8"/>
        <v>-114.04151515901965</v>
      </c>
      <c r="AR22">
        <f t="shared" si="8"/>
        <v>-124.9261195286565</v>
      </c>
      <c r="AS22">
        <f t="shared" si="8"/>
        <v>6.8251544575397238</v>
      </c>
      <c r="AT22">
        <f t="shared" si="8"/>
        <v>4.2743615794405834</v>
      </c>
      <c r="AU22">
        <f t="shared" si="8"/>
        <v>-113.82660349167618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957.84589352802391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662.34992848122533</v>
      </c>
      <c r="AC23">
        <f t="shared" si="22"/>
        <v>687.1927360931918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-24.842807611966464</v>
      </c>
      <c r="AK23">
        <f t="shared" si="19"/>
        <v>46.364494993685781</v>
      </c>
      <c r="AL23">
        <f t="shared" si="7"/>
        <v>-424.96417207636136</v>
      </c>
      <c r="AN23">
        <f t="shared" si="8"/>
        <v>0</v>
      </c>
      <c r="AO23">
        <f t="shared" si="8"/>
        <v>0</v>
      </c>
      <c r="AP23">
        <f t="shared" si="8"/>
        <v>-9.5123278737348738</v>
      </c>
      <c r="AQ23">
        <f t="shared" si="8"/>
        <v>-108.8849172834028</v>
      </c>
      <c r="AR23">
        <f t="shared" si="8"/>
        <v>-118.39724515713768</v>
      </c>
      <c r="AS23">
        <f t="shared" si="8"/>
        <v>-6.5877113931348408</v>
      </c>
      <c r="AT23">
        <f t="shared" si="8"/>
        <v>12.294742070929315</v>
      </c>
      <c r="AU23">
        <f t="shared" si="8"/>
        <v>-112.6902144793432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1001.2319355488347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687.1927360931918</v>
      </c>
      <c r="AC24">
        <f t="shared" si="22"/>
        <v>702.31167842674063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-15.11894233354883</v>
      </c>
      <c r="AK24">
        <f t="shared" si="19"/>
        <v>48.103491526523428</v>
      </c>
      <c r="AL24">
        <f t="shared" si="7"/>
        <v>-442.77264047897575</v>
      </c>
      <c r="AN24">
        <f t="shared" si="8"/>
        <v>0</v>
      </c>
      <c r="AO24">
        <f t="shared" si="8"/>
        <v>0</v>
      </c>
      <c r="AP24">
        <f t="shared" si="8"/>
        <v>-8.3038800420256162</v>
      </c>
      <c r="AQ24">
        <f t="shared" si="8"/>
        <v>-104.33834636502939</v>
      </c>
      <c r="AR24">
        <f t="shared" si="8"/>
        <v>-112.64222640705501</v>
      </c>
      <c r="AS24">
        <f t="shared" si="8"/>
        <v>-3.5796228881903183</v>
      </c>
      <c r="AT24">
        <f t="shared" si="8"/>
        <v>11.389180239686384</v>
      </c>
      <c r="AU24">
        <f t="shared" si="8"/>
        <v>-104.83266905555894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1034.6702582928083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702.31167842674063</v>
      </c>
      <c r="AC25">
        <f t="shared" si="22"/>
        <v>708.69106386256101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-6.3793854358203816</v>
      </c>
      <c r="AK25">
        <f t="shared" si="19"/>
        <v>49.161817489871851</v>
      </c>
      <c r="AL25">
        <f t="shared" si="7"/>
        <v>-465.92387830897894</v>
      </c>
      <c r="AN25">
        <f t="shared" si="8"/>
        <v>0</v>
      </c>
      <c r="AO25">
        <f t="shared" si="8"/>
        <v>0</v>
      </c>
      <c r="AP25">
        <f t="shared" si="8"/>
        <v>-7.2397378146400344</v>
      </c>
      <c r="AQ25">
        <f t="shared" si="8"/>
        <v>-100.29900822189512</v>
      </c>
      <c r="AR25">
        <f t="shared" si="8"/>
        <v>-107.53874603653516</v>
      </c>
      <c r="AS25">
        <f t="shared" si="8"/>
        <v>-1.348579910011896</v>
      </c>
      <c r="AT25">
        <f t="shared" si="8"/>
        <v>10.392637358803309</v>
      </c>
      <c r="AU25">
        <f t="shared" si="8"/>
        <v>-98.494688587743738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1058.9979828353555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708.69106386256101</v>
      </c>
      <c r="AC26">
        <f t="shared" si="22"/>
        <v>707.24717331999614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1.4438905425648727</v>
      </c>
      <c r="AK26">
        <f t="shared" si="19"/>
        <v>49.608374470379275</v>
      </c>
      <c r="AL26">
        <f t="shared" si="7"/>
        <v>-494.780782128456</v>
      </c>
      <c r="AN26">
        <f t="shared" si="8"/>
        <v>0</v>
      </c>
      <c r="AO26">
        <f t="shared" si="8"/>
        <v>0</v>
      </c>
      <c r="AP26">
        <f t="shared" si="8"/>
        <v>-6.3026894996189062</v>
      </c>
      <c r="AQ26">
        <f t="shared" si="8"/>
        <v>-96.721604393266816</v>
      </c>
      <c r="AR26">
        <f t="shared" si="8"/>
        <v>-103.02429389288572</v>
      </c>
      <c r="AS26">
        <f t="shared" si="8"/>
        <v>0.27252985942389435</v>
      </c>
      <c r="AT26">
        <f t="shared" si="8"/>
        <v>9.3634267433072704</v>
      </c>
      <c r="AU26">
        <f t="shared" si="8"/>
        <v>-93.388337290154567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1074.8909220607468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707.24717331999614</v>
      </c>
      <c r="AC27">
        <f t="shared" si="22"/>
        <v>698.78906685470247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8.4581064652936675</v>
      </c>
      <c r="AK27">
        <f t="shared" si="19"/>
        <v>49.507302132399737</v>
      </c>
      <c r="AL27">
        <f t="shared" si="7"/>
        <v>-527.78302525525999</v>
      </c>
      <c r="AN27">
        <f t="shared" si="8"/>
        <v>0</v>
      </c>
      <c r="AO27">
        <f t="shared" si="8"/>
        <v>0</v>
      </c>
      <c r="AP27">
        <f t="shared" si="8"/>
        <v>-5.4778925401723484</v>
      </c>
      <c r="AQ27">
        <f t="shared" si="8"/>
        <v>-93.23478538364823</v>
      </c>
      <c r="AR27">
        <f t="shared" si="8"/>
        <v>-98.712677923820593</v>
      </c>
      <c r="AS27">
        <f t="shared" si="8"/>
        <v>1.425394061853382</v>
      </c>
      <c r="AT27">
        <f t="shared" si="8"/>
        <v>8.3431693331674968</v>
      </c>
      <c r="AU27">
        <f t="shared" si="8"/>
        <v>-88.944114528799702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1083.4165451267306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698.78906685470247</v>
      </c>
      <c r="AC28">
        <f t="shared" si="22"/>
        <v>684.36097604960207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14.428090805100396</v>
      </c>
      <c r="AK28">
        <f t="shared" si="19"/>
        <v>48.915234679829176</v>
      </c>
      <c r="AL28">
        <f t="shared" si="7"/>
        <v>-564.8390257444313</v>
      </c>
      <c r="AN28">
        <f t="shared" si="8"/>
        <v>0</v>
      </c>
      <c r="AO28">
        <f t="shared" si="8"/>
        <v>0</v>
      </c>
      <c r="AP28">
        <f t="shared" si="8"/>
        <v>-4.7522967634716986</v>
      </c>
      <c r="AQ28">
        <f t="shared" si="8"/>
        <v>-89.768964002074355</v>
      </c>
      <c r="AR28">
        <f t="shared" si="8"/>
        <v>-94.521260765546046</v>
      </c>
      <c r="AS28">
        <f t="shared" si="8"/>
        <v>2.1709641008999592</v>
      </c>
      <c r="AT28">
        <f t="shared" si="8"/>
        <v>7.3601712043194283</v>
      </c>
      <c r="AU28">
        <f t="shared" si="8"/>
        <v>-84.990125460326666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1085.5917063998675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684.36097604960207</v>
      </c>
      <c r="AC29">
        <f t="shared" si="22"/>
        <v>664.95513220694534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19.405843842656736</v>
      </c>
      <c r="AK29">
        <f t="shared" si="19"/>
        <v>47.90526832347215</v>
      </c>
      <c r="AL29">
        <f t="shared" si="7"/>
        <v>-604.55437427170864</v>
      </c>
      <c r="AN29">
        <f t="shared" si="8"/>
        <v>0</v>
      </c>
      <c r="AO29">
        <f t="shared" si="8"/>
        <v>0</v>
      </c>
      <c r="AP29">
        <f t="shared" si="8"/>
        <v>-4.1145427809359072</v>
      </c>
      <c r="AQ29">
        <f t="shared" si="8"/>
        <v>-86.148108204255266</v>
      </c>
      <c r="AR29">
        <f t="shared" si="8"/>
        <v>-90.262650985191172</v>
      </c>
      <c r="AS29">
        <f t="shared" si="8"/>
        <v>2.6071035723679938</v>
      </c>
      <c r="AT29">
        <f t="shared" si="8"/>
        <v>6.4358961761218136</v>
      </c>
      <c r="AU29">
        <f t="shared" si="8"/>
        <v>-81.219651236701367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1082.6409791825301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664.95513220694534</v>
      </c>
      <c r="AC30">
        <f t="shared" si="22"/>
        <v>641.63123843074106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23.323893776204272</v>
      </c>
      <c r="AK30">
        <f t="shared" si="19"/>
        <v>46.546859254486179</v>
      </c>
      <c r="AL30">
        <f t="shared" si="7"/>
        <v>-647.20191820109278</v>
      </c>
      <c r="AN30">
        <f t="shared" si="8"/>
        <v>0</v>
      </c>
      <c r="AO30">
        <f t="shared" si="8"/>
        <v>0</v>
      </c>
      <c r="AP30">
        <f t="shared" si="8"/>
        <v>-3.5545020766657682</v>
      </c>
      <c r="AQ30">
        <f t="shared" si="8"/>
        <v>-82.45984576864943</v>
      </c>
      <c r="AR30">
        <f t="shared" si="8"/>
        <v>-86.0143478453152</v>
      </c>
      <c r="AS30">
        <f t="shared" si="8"/>
        <v>2.7977492280209142</v>
      </c>
      <c r="AT30">
        <f t="shared" si="8"/>
        <v>5.5833918982643338</v>
      </c>
      <c r="AU30">
        <f t="shared" si="8"/>
        <v>-77.633206719029943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1075.6442567647496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641.63123843074106</v>
      </c>
      <c r="AC31">
        <f t="shared" si="22"/>
        <v>615.26444125856665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26.366797172174415</v>
      </c>
      <c r="AK31">
        <f t="shared" si="19"/>
        <v>44.91418669015188</v>
      </c>
      <c r="AL31">
        <f t="shared" si="7"/>
        <v>-693.86890982303191</v>
      </c>
      <c r="AN31">
        <f t="shared" si="8"/>
        <v>0</v>
      </c>
      <c r="AO31">
        <f t="shared" si="8"/>
        <v>0</v>
      </c>
      <c r="AP31">
        <f t="shared" si="8"/>
        <v>-3.0630413859656302</v>
      </c>
      <c r="AQ31">
        <f t="shared" si="8"/>
        <v>-78.884556801432424</v>
      </c>
      <c r="AR31">
        <f t="shared" si="8"/>
        <v>-81.947598187398057</v>
      </c>
      <c r="AS31">
        <f t="shared" si="8"/>
        <v>2.823885513133829</v>
      </c>
      <c r="AT31">
        <f t="shared" si="8"/>
        <v>4.8103120109847044</v>
      </c>
      <c r="AU31">
        <f t="shared" si="8"/>
        <v>-74.313400663279538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1065.3100621344106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615.26444125856665</v>
      </c>
      <c r="AC32">
        <f t="shared" si="22"/>
        <v>586.46296356112896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28.80147769743769</v>
      </c>
      <c r="AK32">
        <f t="shared" si="19"/>
        <v>43.068510888099667</v>
      </c>
      <c r="AL32">
        <f t="shared" si="7"/>
        <v>-744.00925055094763</v>
      </c>
      <c r="AN32">
        <f t="shared" si="8"/>
        <v>0</v>
      </c>
      <c r="AO32">
        <f t="shared" si="8"/>
        <v>0</v>
      </c>
      <c r="AP32">
        <f t="shared" si="8"/>
        <v>-2.6321234252694921</v>
      </c>
      <c r="AQ32">
        <f t="shared" si="8"/>
        <v>-75.386371253698726</v>
      </c>
      <c r="AR32">
        <f t="shared" si="8"/>
        <v>-78.018494678968224</v>
      </c>
      <c r="AS32">
        <f t="shared" si="8"/>
        <v>2.7541428028763275</v>
      </c>
      <c r="AT32">
        <f t="shared" si="8"/>
        <v>4.1184285938083356</v>
      </c>
      <c r="AU32">
        <f t="shared" si="8"/>
        <v>-71.145923282283547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1052.3465783894417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586.46296356112896</v>
      </c>
      <c r="AC33">
        <f t="shared" si="22"/>
        <v>555.7936272217114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30.669336339417555</v>
      </c>
      <c r="AK33">
        <f t="shared" si="19"/>
        <v>41.052407449279031</v>
      </c>
      <c r="AL33">
        <f t="shared" si="7"/>
        <v>-797.54267588721905</v>
      </c>
      <c r="AN33">
        <f t="shared" si="8"/>
        <v>0</v>
      </c>
      <c r="AO33">
        <f t="shared" si="8"/>
        <v>0</v>
      </c>
      <c r="AP33">
        <f t="shared" si="8"/>
        <v>-2.2546463746532321</v>
      </c>
      <c r="AQ33">
        <f t="shared" si="8"/>
        <v>-71.962724468908135</v>
      </c>
      <c r="AR33">
        <f t="shared" si="8"/>
        <v>-74.217370843561369</v>
      </c>
      <c r="AS33">
        <f t="shared" si="8"/>
        <v>2.6185329309545318</v>
      </c>
      <c r="AT33">
        <f t="shared" si="8"/>
        <v>3.5050344621491005</v>
      </c>
      <c r="AU33">
        <f t="shared" si="8"/>
        <v>-68.093803450457727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1037.2445177589998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555.7936272217114</v>
      </c>
      <c r="AC34">
        <f t="shared" si="22"/>
        <v>523.75682678341195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32.036800438299451</v>
      </c>
      <c r="AK34">
        <f t="shared" si="19"/>
        <v>38.905553905519803</v>
      </c>
      <c r="AL34">
        <f t="shared" si="7"/>
        <v>-850.06877651266257</v>
      </c>
      <c r="AN34">
        <f t="shared" si="8"/>
        <v>0</v>
      </c>
      <c r="AO34">
        <f t="shared" si="8"/>
        <v>0</v>
      </c>
      <c r="AP34">
        <f t="shared" si="8"/>
        <v>-1.9246607600286494</v>
      </c>
      <c r="AQ34">
        <f t="shared" si="8"/>
        <v>-68.285588995189528</v>
      </c>
      <c r="AR34">
        <f t="shared" si="8"/>
        <v>-70.210249755218186</v>
      </c>
      <c r="AS34">
        <f t="shared" si="8"/>
        <v>2.4422199523684052</v>
      </c>
      <c r="AT34">
        <f t="shared" si="8"/>
        <v>2.9658367473056098</v>
      </c>
      <c r="AU34">
        <f t="shared" ref="AU34:AU69" si="24">AL34*$K34</f>
        <v>-64.802193055544166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1020.9719658276885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523.75682678341195</v>
      </c>
      <c r="AC35">
        <f t="shared" si="22"/>
        <v>491.11938424412261</v>
      </c>
      <c r="AE35">
        <f t="shared" si="2"/>
        <v>0</v>
      </c>
      <c r="AF35">
        <f t="shared" ref="AF35:AG69" si="25">-$Z35*P35</f>
        <v>0</v>
      </c>
      <c r="AG35">
        <f t="shared" si="25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32.637442539289339</v>
      </c>
      <c r="AK35">
        <f t="shared" si="19"/>
        <v>36.662977874838838</v>
      </c>
      <c r="AL35">
        <f t="shared" si="7"/>
        <v>-898.22534164481885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-64.216649947777313</v>
      </c>
      <c r="AR35">
        <f t="shared" si="26"/>
        <v>-65.853695933926289</v>
      </c>
      <c r="AS35">
        <f t="shared" si="26"/>
        <v>2.221435646808549</v>
      </c>
      <c r="AT35">
        <f t="shared" si="26"/>
        <v>2.4954297773569833</v>
      </c>
      <c r="AU35">
        <f t="shared" si="24"/>
        <v>-61.136830509760756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1015.104479587217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491.11938424412261</v>
      </c>
      <c r="AC36">
        <f t="shared" si="22"/>
        <v>458.73143648911349</v>
      </c>
      <c r="AE36">
        <f t="shared" si="2"/>
        <v>0</v>
      </c>
      <c r="AF36">
        <f t="shared" si="25"/>
        <v>0</v>
      </c>
      <c r="AG36">
        <f t="shared" si="25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32.387947755009122</v>
      </c>
      <c r="AK36">
        <f t="shared" si="19"/>
        <v>34.378356897088587</v>
      </c>
      <c r="AL36">
        <f t="shared" si="7"/>
        <v>-1171.5922222376132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-73.883694410117442</v>
      </c>
      <c r="AR36">
        <f t="shared" si="26"/>
        <v>-75.256842435606856</v>
      </c>
      <c r="AS36">
        <f t="shared" si="26"/>
        <v>1.968262525016284</v>
      </c>
      <c r="AT36">
        <f t="shared" si="26"/>
        <v>2.0892225732860581</v>
      </c>
      <c r="AU36">
        <f t="shared" si="24"/>
        <v>-71.199357337304505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988.4144928408067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458.73143648911349</v>
      </c>
      <c r="AC37">
        <f t="shared" si="22"/>
        <v>413.26622617968189</v>
      </c>
      <c r="AE37">
        <f t="shared" si="2"/>
        <v>0</v>
      </c>
      <c r="AF37">
        <f t="shared" si="25"/>
        <v>0</v>
      </c>
      <c r="AG37">
        <f t="shared" si="25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45.465210309431598</v>
      </c>
      <c r="AK37">
        <f t="shared" si="19"/>
        <v>32.111200554237946</v>
      </c>
      <c r="AL37">
        <f t="shared" si="7"/>
        <v>-1407.1458628008256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-79.42702330683511</v>
      </c>
      <c r="AR37">
        <f t="shared" si="26"/>
        <v>-80.561361056059098</v>
      </c>
      <c r="AS37">
        <f t="shared" si="26"/>
        <v>2.4669524315733775</v>
      </c>
      <c r="AT37">
        <f t="shared" si="26"/>
        <v>1.7423608897633196</v>
      </c>
      <c r="AU37">
        <f t="shared" si="24"/>
        <v>-76.352047734722404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944.59227517312524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413.26622617968189</v>
      </c>
      <c r="AC38">
        <f t="shared" si="22"/>
        <v>359.2128493913163</v>
      </c>
      <c r="AE38">
        <f t="shared" si="2"/>
        <v>0</v>
      </c>
      <c r="AF38">
        <f t="shared" si="25"/>
        <v>0</v>
      </c>
      <c r="AG38">
        <f t="shared" si="25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54.053376788365597</v>
      </c>
      <c r="AK38">
        <f t="shared" si="19"/>
        <v>28.928635832577736</v>
      </c>
      <c r="AL38">
        <f t="shared" si="7"/>
        <v>-1618.3146853626906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-81.500914446212022</v>
      </c>
      <c r="AR38">
        <f t="shared" si="26"/>
        <v>-82.422087077954885</v>
      </c>
      <c r="AS38">
        <f t="shared" si="26"/>
        <v>2.6187038003356147</v>
      </c>
      <c r="AT38">
        <f t="shared" si="26"/>
        <v>1.4014948388867707</v>
      </c>
      <c r="AU38">
        <f t="shared" si="24"/>
        <v>-78.401888438732499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885.30204971481487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359.2128493913163</v>
      </c>
      <c r="AC39">
        <f t="shared" si="22"/>
        <v>300.36697647945186</v>
      </c>
      <c r="AE39">
        <f t="shared" si="2"/>
        <v>0</v>
      </c>
      <c r="AF39">
        <f t="shared" si="25"/>
        <v>0</v>
      </c>
      <c r="AG39">
        <f t="shared" si="25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58.845872911864433</v>
      </c>
      <c r="AK39">
        <f t="shared" si="19"/>
        <v>25.144899457392142</v>
      </c>
      <c r="AL39">
        <f t="shared" si="7"/>
        <v>-1792.9103562807836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-80.45328237141868</v>
      </c>
      <c r="AR39">
        <f t="shared" si="26"/>
        <v>-81.187079897462823</v>
      </c>
      <c r="AS39">
        <f t="shared" si="26"/>
        <v>2.545432208870646</v>
      </c>
      <c r="AT39">
        <f t="shared" si="26"/>
        <v>1.0876656900564978</v>
      </c>
      <c r="AU39">
        <f t="shared" si="24"/>
        <v>-77.553981998535676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808.95068934295091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300.36697647945186</v>
      </c>
      <c r="AC40">
        <f t="shared" si="22"/>
        <v>240.14140976370086</v>
      </c>
      <c r="AE40">
        <f t="shared" si="2"/>
        <v>0</v>
      </c>
      <c r="AF40">
        <f t="shared" si="25"/>
        <v>0</v>
      </c>
      <c r="AG40">
        <f t="shared" si="25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60.225566715751</v>
      </c>
      <c r="AK40">
        <f t="shared" si="19"/>
        <v>21.025688353561634</v>
      </c>
      <c r="AL40">
        <f t="shared" si="7"/>
        <v>-1885.2745933291667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-75.376644329330631</v>
      </c>
      <c r="AR40">
        <f t="shared" si="26"/>
        <v>-75.949892283915318</v>
      </c>
      <c r="AS40">
        <f t="shared" si="26"/>
        <v>2.3259929731023723</v>
      </c>
      <c r="AT40">
        <f t="shared" si="26"/>
        <v>0.81204056735317187</v>
      </c>
      <c r="AU40">
        <f t="shared" si="24"/>
        <v>-72.811858743459766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719.18803303477102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240.14140976370086</v>
      </c>
      <c r="AC41">
        <f t="shared" si="22"/>
        <v>182.82522584121639</v>
      </c>
      <c r="AE41">
        <f t="shared" si="2"/>
        <v>0</v>
      </c>
      <c r="AF41">
        <f t="shared" si="25"/>
        <v>0</v>
      </c>
      <c r="AG41">
        <f t="shared" si="25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57.31618392248447</v>
      </c>
      <c r="AK41">
        <f t="shared" si="19"/>
        <v>16.80989868345906</v>
      </c>
      <c r="AL41">
        <f t="shared" si="7"/>
        <v>-1922.3982310709614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-68.408549778648791</v>
      </c>
      <c r="AR41">
        <f t="shared" si="26"/>
        <v>-68.846851474440527</v>
      </c>
      <c r="AS41">
        <f t="shared" si="26"/>
        <v>1.9764541681567456</v>
      </c>
      <c r="AT41">
        <f t="shared" si="26"/>
        <v>0.57966166003214781</v>
      </c>
      <c r="AU41">
        <f t="shared" si="24"/>
        <v>-66.290735646251633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613.63542538411093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182.82522584121639</v>
      </c>
      <c r="AC42">
        <f t="shared" si="22"/>
        <v>130.54208714010866</v>
      </c>
      <c r="AE42">
        <f t="shared" si="2"/>
        <v>0</v>
      </c>
      <c r="AF42">
        <f t="shared" si="25"/>
        <v>0</v>
      </c>
      <c r="AG42">
        <f t="shared" si="25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52.283138701107731</v>
      </c>
      <c r="AK42">
        <f t="shared" si="19"/>
        <v>12.797765808885149</v>
      </c>
      <c r="AL42">
        <f t="shared" si="7"/>
        <v>-1892.2019612009103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-59.934716964187913</v>
      </c>
      <c r="AR42">
        <f t="shared" si="26"/>
        <v>-60.262209639039639</v>
      </c>
      <c r="AS42">
        <f t="shared" si="26"/>
        <v>1.6097302644340978</v>
      </c>
      <c r="AT42">
        <f t="shared" si="26"/>
        <v>0.39402666809033543</v>
      </c>
      <c r="AU42">
        <f t="shared" si="24"/>
        <v>-58.258452706515207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489.26087028698618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130.54208714010866</v>
      </c>
      <c r="AC43">
        <f t="shared" si="22"/>
        <v>85.005058638011093</v>
      </c>
      <c r="AE43">
        <f t="shared" si="2"/>
        <v>0</v>
      </c>
      <c r="AF43">
        <f t="shared" si="25"/>
        <v>0</v>
      </c>
      <c r="AG43">
        <f t="shared" si="25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45.53702850209757</v>
      </c>
      <c r="AK43">
        <f t="shared" si="19"/>
        <v>9.137946099807607</v>
      </c>
      <c r="AL43">
        <f t="shared" si="7"/>
        <v>-1797.3338210523498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-50.672761458836682</v>
      </c>
      <c r="AR43">
        <f t="shared" si="26"/>
        <v>-50.911568829612854</v>
      </c>
      <c r="AS43">
        <f t="shared" si="26"/>
        <v>1.2518091524838468</v>
      </c>
      <c r="AT43">
        <f t="shared" si="26"/>
        <v>0.2512013835535255</v>
      </c>
      <c r="AU43">
        <f t="shared" si="24"/>
        <v>-49.408558293575481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341.59088738427545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85.005058638011093</v>
      </c>
      <c r="AC44">
        <f t="shared" si="22"/>
        <v>47.187376163183522</v>
      </c>
      <c r="AE44">
        <f t="shared" si="2"/>
        <v>0</v>
      </c>
      <c r="AF44">
        <f t="shared" si="25"/>
        <v>0</v>
      </c>
      <c r="AG44">
        <f t="shared" si="25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37.817682474827571</v>
      </c>
      <c r="AK44">
        <f t="shared" si="19"/>
        <v>5.9503541046607769</v>
      </c>
      <c r="AL44">
        <f t="shared" si="7"/>
        <v>-1656.3558877218434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-41.559279783065648</v>
      </c>
      <c r="AR44">
        <f t="shared" si="26"/>
        <v>-41.728809161379374</v>
      </c>
      <c r="AS44">
        <f t="shared" si="26"/>
        <v>0.9282187212124775</v>
      </c>
      <c r="AT44">
        <f t="shared" si="26"/>
        <v>0.14604887757112159</v>
      </c>
      <c r="AU44">
        <f t="shared" si="24"/>
        <v>-40.654541562595774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160.22292304766944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47.187376163183522</v>
      </c>
      <c r="AC45">
        <f t="shared" si="22"/>
        <v>17.105845472983248</v>
      </c>
      <c r="AE45">
        <f t="shared" si="2"/>
        <v>0</v>
      </c>
      <c r="AF45">
        <f t="shared" si="25"/>
        <v>0</v>
      </c>
      <c r="AG45">
        <f t="shared" si="25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30.081530690200275</v>
      </c>
      <c r="AK45">
        <f t="shared" si="19"/>
        <v>3.3031163314228467</v>
      </c>
      <c r="AL45">
        <f t="shared" si="7"/>
        <v>-1471.7458372046569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-32.867640059939134</v>
      </c>
      <c r="AR45">
        <f t="shared" si="26"/>
        <v>-32.984624281067227</v>
      </c>
      <c r="AS45">
        <f t="shared" si="26"/>
        <v>0.65923054380611312</v>
      </c>
      <c r="AT45">
        <f t="shared" si="26"/>
        <v>7.2387113469864428E-2</v>
      </c>
      <c r="AU45">
        <f t="shared" si="24"/>
        <v>-32.253006623791251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-68.923439931404729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17.105845472983248</v>
      </c>
      <c r="AC46">
        <f t="shared" si="22"/>
        <v>-5.5138043254689109</v>
      </c>
      <c r="AE46">
        <f t="shared" si="2"/>
        <v>0</v>
      </c>
      <c r="AF46">
        <f t="shared" si="25"/>
        <v>0</v>
      </c>
      <c r="AG46">
        <f t="shared" si="25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22.619649798452159</v>
      </c>
      <c r="AK46">
        <f t="shared" si="19"/>
        <v>1.1974091831088274</v>
      </c>
      <c r="AL46">
        <f t="shared" si="7"/>
        <v>-1264.9921546915782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-25.139580520105397</v>
      </c>
      <c r="AR46">
        <f t="shared" si="26"/>
        <v>-25.21784663504673</v>
      </c>
      <c r="AS46">
        <f t="shared" si="26"/>
        <v>0.44259371635784928</v>
      </c>
      <c r="AT46">
        <f t="shared" si="26"/>
        <v>2.3429442324496879E-2</v>
      </c>
      <c r="AU46">
        <f t="shared" si="24"/>
        <v>-24.751823476364379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-371.06458661878531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-5.5138043254689109</v>
      </c>
      <c r="AC47">
        <f t="shared" si="22"/>
        <v>-21.503393540675255</v>
      </c>
      <c r="AE47">
        <f t="shared" si="2"/>
        <v>0</v>
      </c>
      <c r="AF47">
        <f t="shared" si="25"/>
        <v>0</v>
      </c>
      <c r="AG47">
        <f t="shared" si="25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15.989589215206344</v>
      </c>
      <c r="AK47">
        <f t="shared" si="19"/>
        <v>-0.38596630278282379</v>
      </c>
      <c r="AL47">
        <f t="shared" si="7"/>
        <v>-1049.7159568045151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-18.560873937522913</v>
      </c>
      <c r="AR47">
        <f t="shared" si="26"/>
        <v>-18.611494718756749</v>
      </c>
      <c r="AS47">
        <f t="shared" si="26"/>
        <v>0.27934355183162418</v>
      </c>
      <c r="AT47">
        <f t="shared" si="26"/>
        <v>-6.7429623397790789E-3</v>
      </c>
      <c r="AU47">
        <f t="shared" si="24"/>
        <v>-18.338894129264904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-787.36952103907493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-21.503393540675255</v>
      </c>
      <c r="AC48">
        <f t="shared" si="22"/>
        <v>-31.894632384538333</v>
      </c>
      <c r="AE48">
        <f t="shared" si="2"/>
        <v>0</v>
      </c>
      <c r="AF48">
        <f t="shared" si="25"/>
        <v>0</v>
      </c>
      <c r="AG48">
        <f t="shared" si="25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10.391238843863079</v>
      </c>
      <c r="AK48">
        <f t="shared" si="19"/>
        <v>-1.5052375478472679</v>
      </c>
      <c r="AL48">
        <f t="shared" si="7"/>
        <v>-836.29956320641918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-13.152048626410039</v>
      </c>
      <c r="AR48">
        <f t="shared" si="26"/>
        <v>-13.183641732624247</v>
      </c>
      <c r="AS48">
        <f t="shared" si="26"/>
        <v>0.16208791989516375</v>
      </c>
      <c r="AT48">
        <f t="shared" si="26"/>
        <v>-2.3479474078564978E-2</v>
      </c>
      <c r="AU48">
        <f t="shared" si="24"/>
        <v>-13.04503328680765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-1385.8819120099795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-31.894632384538333</v>
      </c>
      <c r="AC49">
        <f t="shared" si="22"/>
        <v>-37.752363963037794</v>
      </c>
      <c r="AE49">
        <f t="shared" si="2"/>
        <v>0</v>
      </c>
      <c r="AF49">
        <f t="shared" si="25"/>
        <v>0</v>
      </c>
      <c r="AG49">
        <f t="shared" si="25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5.857731578499461</v>
      </c>
      <c r="AK49">
        <f t="shared" si="19"/>
        <v>-2.2326242669176835</v>
      </c>
      <c r="AL49">
        <f t="shared" si="7"/>
        <v>-640.84067923531654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-8.9566652445873007</v>
      </c>
      <c r="AR49">
        <f t="shared" si="26"/>
        <v>-8.9756346285856292</v>
      </c>
      <c r="AS49">
        <f t="shared" si="26"/>
        <v>8.1582078519094922E-2</v>
      </c>
      <c r="AT49">
        <f t="shared" si="26"/>
        <v>-3.1094311135023603E-2</v>
      </c>
      <c r="AU49">
        <f t="shared" si="24"/>
        <v>-8.9251468612015579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-2285.0091735366391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-37.752363963037794</v>
      </c>
      <c r="AC50">
        <f t="shared" si="22"/>
        <v>-40.196246129133499</v>
      </c>
      <c r="AE50">
        <f t="shared" si="2"/>
        <v>0</v>
      </c>
      <c r="AF50">
        <f t="shared" si="25"/>
        <v>0</v>
      </c>
      <c r="AG50">
        <f t="shared" si="25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2.4438821660957046</v>
      </c>
      <c r="AK50">
        <f t="shared" si="19"/>
        <v>-2.6426654774126459</v>
      </c>
      <c r="AL50">
        <f t="shared" si="7"/>
        <v>-469.9277282717382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-5.8301620078625325</v>
      </c>
      <c r="AR50">
        <f t="shared" si="26"/>
        <v>-5.8410994263531943</v>
      </c>
      <c r="AS50">
        <f t="shared" si="26"/>
        <v>3.0389778768389952E-2</v>
      </c>
      <c r="AT50">
        <f t="shared" si="26"/>
        <v>-3.2861657706571644E-2</v>
      </c>
      <c r="AU50">
        <f t="shared" si="24"/>
        <v>-5.843571305291376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-3689.8470262223268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-40.196246129133499</v>
      </c>
      <c r="AC51">
        <f t="shared" si="22"/>
        <v>-40.211423245485676</v>
      </c>
      <c r="AE51">
        <f t="shared" si="2"/>
        <v>0</v>
      </c>
      <c r="AF51">
        <f t="shared" si="25"/>
        <v>0</v>
      </c>
      <c r="AG51">
        <f t="shared" si="25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1.5177116352177222E-2</v>
      </c>
      <c r="AK51">
        <f t="shared" si="19"/>
        <v>-2.813737229039345</v>
      </c>
      <c r="AL51">
        <f t="shared" si="7"/>
        <v>-329.21920566401536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-3.6181061225880482</v>
      </c>
      <c r="AR51">
        <f t="shared" si="26"/>
        <v>-3.6241559131670273</v>
      </c>
      <c r="AS51">
        <f t="shared" si="26"/>
        <v>1.6850722134828294E-4</v>
      </c>
      <c r="AT51">
        <f t="shared" si="26"/>
        <v>-3.1240126982463336E-2</v>
      </c>
      <c r="AU51">
        <f t="shared" si="24"/>
        <v>-3.6552275329281425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-5982.7811902064141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-40.211423245485676</v>
      </c>
      <c r="AC52">
        <f t="shared" si="22"/>
        <v>-38.637578572082333</v>
      </c>
      <c r="AE52">
        <f t="shared" si="2"/>
        <v>0</v>
      </c>
      <c r="AF52">
        <f t="shared" si="25"/>
        <v>0</v>
      </c>
      <c r="AG52">
        <f t="shared" si="25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-1.5738446734033431</v>
      </c>
      <c r="AK52">
        <f t="shared" si="19"/>
        <v>-2.8147996271839975</v>
      </c>
      <c r="AL52">
        <f t="shared" si="7"/>
        <v>-221.24894646190589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-2.1465654757534298</v>
      </c>
      <c r="AR52">
        <f t="shared" si="26"/>
        <v>-2.1497664930215952</v>
      </c>
      <c r="AS52">
        <f t="shared" si="26"/>
        <v>-1.560174227547729E-2</v>
      </c>
      <c r="AT52">
        <f t="shared" si="26"/>
        <v>-2.7903502221390819E-2</v>
      </c>
      <c r="AU52">
        <f t="shared" si="24"/>
        <v>-2.1932717375184634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-9902.6766247332198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-38.637578572082333</v>
      </c>
      <c r="AC53">
        <f t="shared" si="22"/>
        <v>-36.148473694272028</v>
      </c>
      <c r="AE53">
        <f t="shared" si="2"/>
        <v>0</v>
      </c>
      <c r="AF53">
        <f t="shared" si="25"/>
        <v>0</v>
      </c>
      <c r="AG53">
        <f t="shared" si="25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-2.4891048778103055</v>
      </c>
      <c r="AK53">
        <f t="shared" si="19"/>
        <v>-2.7046305000457638</v>
      </c>
      <c r="AL53">
        <f t="shared" si="7"/>
        <v>-142.53498603664883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-1.213994361672883</v>
      </c>
      <c r="AR53">
        <f t="shared" si="26"/>
        <v>-1.2156098379321778</v>
      </c>
      <c r="AS53">
        <f t="shared" si="26"/>
        <v>-2.2031111283734795E-2</v>
      </c>
      <c r="AT53">
        <f t="shared" si="26"/>
        <v>-2.3938732376881613E-2</v>
      </c>
      <c r="AU53">
        <f t="shared" si="24"/>
        <v>-1.261579681592794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-16930.472898090633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-36.148473694272028</v>
      </c>
      <c r="AC54">
        <f t="shared" si="22"/>
        <v>-33.223476668834429</v>
      </c>
      <c r="AE54">
        <f t="shared" si="2"/>
        <v>0</v>
      </c>
      <c r="AF54">
        <f t="shared" si="25"/>
        <v>0</v>
      </c>
      <c r="AG54">
        <f t="shared" si="25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-2.9249970254375981</v>
      </c>
      <c r="AK54">
        <f t="shared" si="19"/>
        <v>-2.530393158599042</v>
      </c>
      <c r="AL54">
        <f t="shared" si="7"/>
        <v>-88.129631386336612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-0.65257386776105075</v>
      </c>
      <c r="AR54">
        <f t="shared" si="26"/>
        <v>-0.65334925951534484</v>
      </c>
      <c r="AS54">
        <f t="shared" si="26"/>
        <v>-2.3115357490587719E-2</v>
      </c>
      <c r="AT54">
        <f t="shared" si="26"/>
        <v>-1.999692373841087E-2</v>
      </c>
      <c r="AU54">
        <f t="shared" si="24"/>
        <v>-0.6964615407443433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-30168.747479799124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-33.223476668834429</v>
      </c>
      <c r="AC55">
        <f t="shared" si="22"/>
        <v>-30.1805225123897</v>
      </c>
      <c r="AE55">
        <f t="shared" si="2"/>
        <v>0</v>
      </c>
      <c r="AF55">
        <f t="shared" si="25"/>
        <v>0</v>
      </c>
      <c r="AG55">
        <f t="shared" si="25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-3.0429541564447291</v>
      </c>
      <c r="AK55">
        <f t="shared" si="19"/>
        <v>-2.3256433668184102</v>
      </c>
      <c r="AL55">
        <f t="shared" si="7"/>
        <v>-52.535319096607417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-0.33245437100874031</v>
      </c>
      <c r="AR55">
        <f t="shared" si="26"/>
        <v>-0.33280730756340221</v>
      </c>
      <c r="AS55">
        <f t="shared" si="26"/>
        <v>-2.1471014860985366E-2</v>
      </c>
      <c r="AT55">
        <f t="shared" si="26"/>
        <v>-1.6409686351847971E-2</v>
      </c>
      <c r="AU55">
        <f t="shared" si="24"/>
        <v>-0.37068800877623553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-56453.339376053358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-30.1805225123897</v>
      </c>
      <c r="AC56">
        <f t="shared" si="22"/>
        <v>-27.21339829035756</v>
      </c>
      <c r="AE56">
        <f t="shared" si="2"/>
        <v>0</v>
      </c>
      <c r="AF56">
        <f t="shared" si="25"/>
        <v>0</v>
      </c>
      <c r="AG56">
        <f t="shared" si="25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-2.9671242220321403</v>
      </c>
      <c r="AK56">
        <f t="shared" si="19"/>
        <v>-2.1126365758672794</v>
      </c>
      <c r="AL56">
        <f t="shared" si="7"/>
        <v>-30.520624991620551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-0.1601250787449299</v>
      </c>
      <c r="AR56">
        <f t="shared" si="26"/>
        <v>-0.16027692437075219</v>
      </c>
      <c r="AS56">
        <f t="shared" si="26"/>
        <v>-1.8692821946301733E-2</v>
      </c>
      <c r="AT56">
        <f t="shared" si="26"/>
        <v>-1.3309567242481246E-2</v>
      </c>
      <c r="AU56">
        <f t="shared" si="24"/>
        <v>-0.19227931355953518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-111681.95301697384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-27.21339829035756</v>
      </c>
      <c r="AC57">
        <f t="shared" si="22"/>
        <v>-24.42747105388742</v>
      </c>
      <c r="AE57">
        <f t="shared" si="2"/>
        <v>0</v>
      </c>
      <c r="AF57">
        <f t="shared" si="25"/>
        <v>0</v>
      </c>
      <c r="AG57">
        <f t="shared" si="25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-2.7859272364701404</v>
      </c>
      <c r="AK57">
        <f t="shared" si="19"/>
        <v>-1.9049378803250294</v>
      </c>
      <c r="AL57">
        <f t="shared" si="7"/>
        <v>-17.627157679212683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-7.2704893765468001E-2</v>
      </c>
      <c r="AR57">
        <f t="shared" si="26"/>
        <v>-7.2766409558813305E-2</v>
      </c>
      <c r="AS57">
        <f t="shared" si="26"/>
        <v>-1.5670789858215361E-2</v>
      </c>
      <c r="AT57">
        <f t="shared" si="26"/>
        <v>-1.0715240809142967E-2</v>
      </c>
      <c r="AU57">
        <f t="shared" si="24"/>
        <v>-9.9152440226171631E-2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-234952.33373643365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-24.42747105388742</v>
      </c>
      <c r="AC58">
        <f t="shared" si="22"/>
        <v>-21.869772094782292</v>
      </c>
      <c r="AE58">
        <f t="shared" si="2"/>
        <v>0</v>
      </c>
      <c r="AF58">
        <f t="shared" si="25"/>
        <v>0</v>
      </c>
      <c r="AG58">
        <f t="shared" si="25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-2.557698959105128</v>
      </c>
      <c r="AK58">
        <f t="shared" si="19"/>
        <v>-1.7099229737721195</v>
      </c>
      <c r="AL58">
        <f t="shared" si="7"/>
        <v>-10.445003766863088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-3.1001322246540463E-2</v>
      </c>
      <c r="AR58">
        <f t="shared" si="26"/>
        <v>-3.1024696491625925E-2</v>
      </c>
      <c r="AS58">
        <f t="shared" si="26"/>
        <v>-1.2845544610277693E-2</v>
      </c>
      <c r="AT58">
        <f t="shared" si="26"/>
        <v>-8.5877549277391888E-3</v>
      </c>
      <c r="AU58">
        <f t="shared" si="24"/>
        <v>-5.2457996029642809E-2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-528403.71588602674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-21.869772094782292</v>
      </c>
      <c r="AC59">
        <f t="shared" si="22"/>
        <v>-19.552198548394369</v>
      </c>
      <c r="AE59">
        <f t="shared" si="2"/>
        <v>0</v>
      </c>
      <c r="AF59">
        <f t="shared" si="25"/>
        <v>0</v>
      </c>
      <c r="AG59">
        <f t="shared" si="25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-2.3175735463879228</v>
      </c>
      <c r="AK59">
        <f t="shared" si="19"/>
        <v>-1.5308840466347606</v>
      </c>
      <c r="AL59">
        <f t="shared" si="7"/>
        <v>-6.6077345262495477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-1.2364856107642354E-2</v>
      </c>
      <c r="AR59">
        <f t="shared" si="26"/>
        <v>-1.2373152414601327E-2</v>
      </c>
      <c r="AS59">
        <f t="shared" si="26"/>
        <v>-1.0392465640616513E-2</v>
      </c>
      <c r="AT59">
        <f t="shared" si="26"/>
        <v>-6.8647917901962048E-3</v>
      </c>
      <c r="AU59">
        <f t="shared" si="24"/>
        <v>-2.9630409845414044E-2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-1293445.8202751097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-19.552198548394369</v>
      </c>
      <c r="AC60">
        <f t="shared" si="22"/>
        <v>-17.467621557506956</v>
      </c>
      <c r="AE60">
        <f t="shared" si="2"/>
        <v>0</v>
      </c>
      <c r="AF60">
        <f t="shared" si="25"/>
        <v>0</v>
      </c>
      <c r="AG60">
        <f t="shared" si="25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-2.0845769908874132</v>
      </c>
      <c r="AK60">
        <f t="shared" si="19"/>
        <v>-1.368653898387606</v>
      </c>
      <c r="AL60">
        <f t="shared" si="7"/>
        <v>-4.6102883397238736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-4.6298663356358983E-3</v>
      </c>
      <c r="AR60">
        <f t="shared" si="26"/>
        <v>-4.6325698120586395E-3</v>
      </c>
      <c r="AS60">
        <f t="shared" si="26"/>
        <v>-8.3461270096405974E-3</v>
      </c>
      <c r="AT60">
        <f t="shared" si="26"/>
        <v>-5.4797492815652224E-3</v>
      </c>
      <c r="AU60">
        <f t="shared" si="24"/>
        <v>-1.8458446103264459E-2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-3473208.9879519013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-17.467621557506956</v>
      </c>
      <c r="AC61">
        <f t="shared" si="22"/>
        <v>-15.59998191759701</v>
      </c>
      <c r="AE61">
        <f t="shared" si="2"/>
        <v>0</v>
      </c>
      <c r="AF61">
        <f t="shared" si="25"/>
        <v>0</v>
      </c>
      <c r="AG61">
        <f t="shared" si="25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-1.867639639909946</v>
      </c>
      <c r="AK61">
        <f t="shared" si="19"/>
        <v>-1.2227335090254869</v>
      </c>
      <c r="AL61">
        <f t="shared" si="7"/>
        <v>-3.5345053675200662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-1.586871093907792E-3</v>
      </c>
      <c r="AR61">
        <f t="shared" si="26"/>
        <v>-1.587673902866129E-3</v>
      </c>
      <c r="AS61">
        <f t="shared" si="26"/>
        <v>-6.6763963346159966E-3</v>
      </c>
      <c r="AT61">
        <f t="shared" si="26"/>
        <v>-4.3710003490092676E-3</v>
      </c>
      <c r="AU61">
        <f t="shared" si="24"/>
        <v>-1.2635070586491394E-2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-10323277.482162295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-15.59998191759701</v>
      </c>
      <c r="AC62">
        <f t="shared" si="22"/>
        <v>-13.929899586685929</v>
      </c>
      <c r="AE62">
        <f t="shared" si="2"/>
        <v>0</v>
      </c>
      <c r="AF62">
        <f t="shared" si="25"/>
        <v>0</v>
      </c>
      <c r="AG62">
        <f t="shared" si="25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-1.6700823309110806</v>
      </c>
      <c r="AK62">
        <f t="shared" si="19"/>
        <v>-1.0919987342317907</v>
      </c>
      <c r="AL62">
        <f t="shared" si="7"/>
        <v>-2.9170102954800381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-4.9428246110482074E-4</v>
      </c>
      <c r="AR62">
        <f t="shared" si="26"/>
        <v>-4.9449780441938884E-4</v>
      </c>
      <c r="AS62">
        <f t="shared" si="26"/>
        <v>-5.3305115118552774E-3</v>
      </c>
      <c r="AT62">
        <f t="shared" si="26"/>
        <v>-3.4854041121304886E-3</v>
      </c>
      <c r="AU62">
        <f t="shared" si="24"/>
        <v>-9.3104134284051551E-3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-34327157.338873498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-13.929899586685929</v>
      </c>
      <c r="AC63">
        <f t="shared" si="22"/>
        <v>-12.437832081642583</v>
      </c>
      <c r="AE63">
        <f t="shared" si="2"/>
        <v>0</v>
      </c>
      <c r="AF63">
        <f t="shared" si="25"/>
        <v>0</v>
      </c>
      <c r="AG63">
        <f t="shared" si="25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-1.4920675050433463</v>
      </c>
      <c r="AK63">
        <f t="shared" si="19"/>
        <v>-0.97509297106801507</v>
      </c>
      <c r="AL63">
        <f t="shared" si="7"/>
        <v>-2.515855698780403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-1.3871956951039968E-4</v>
      </c>
      <c r="AR63">
        <f t="shared" si="26"/>
        <v>-1.3877119804930213E-4</v>
      </c>
      <c r="AS63">
        <f t="shared" si="26"/>
        <v>-4.2520802636546156E-3</v>
      </c>
      <c r="AT63">
        <f t="shared" si="26"/>
        <v>-2.7788109877684101E-3</v>
      </c>
      <c r="AU63">
        <f t="shared" si="24"/>
        <v>-7.1696624494723285E-3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-129372128.91067919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-12.437832081642583</v>
      </c>
      <c r="AC64">
        <f t="shared" si="22"/>
        <v>-11.105326348083118</v>
      </c>
      <c r="AE64">
        <f t="shared" si="2"/>
        <v>0</v>
      </c>
      <c r="AF64">
        <f t="shared" si="25"/>
        <v>0</v>
      </c>
      <c r="AG64">
        <f t="shared" si="25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-1.332505733559465</v>
      </c>
      <c r="AK64">
        <f t="shared" si="19"/>
        <v>-0.8706482457149809</v>
      </c>
      <c r="AL64">
        <f t="shared" si="7"/>
        <v>-2.2168017029721705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-3.4715112716829931E-5</v>
      </c>
      <c r="AR64">
        <f t="shared" si="26"/>
        <v>-3.4726033544750086E-5</v>
      </c>
      <c r="AS64">
        <f t="shared" si="26"/>
        <v>-3.3905023157724114E-3</v>
      </c>
      <c r="AT64">
        <f t="shared" si="26"/>
        <v>-2.2153262226005241E-3</v>
      </c>
      <c r="AU64">
        <f t="shared" si="24"/>
        <v>-5.640554571917685E-3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-562204678.61521399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-11.105326348083118</v>
      </c>
      <c r="AC65">
        <f t="shared" si="22"/>
        <v>-9.9154999443306817</v>
      </c>
      <c r="AE65">
        <f t="shared" si="2"/>
        <v>0</v>
      </c>
      <c r="AF65">
        <f t="shared" si="25"/>
        <v>0</v>
      </c>
      <c r="AG65">
        <f t="shared" si="25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-1.189826403752436</v>
      </c>
      <c r="AK65">
        <f t="shared" si="19"/>
        <v>-0.77737284436581833</v>
      </c>
      <c r="AL65">
        <f t="shared" si="7"/>
        <v>-1.9705673779304402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-7.6498344417372404E-6</v>
      </c>
      <c r="AR65">
        <f t="shared" si="26"/>
        <v>-7.6518378391177815E-6</v>
      </c>
      <c r="AS65">
        <f t="shared" si="26"/>
        <v>-2.703090203137205E-3</v>
      </c>
      <c r="AT65">
        <f t="shared" si="26"/>
        <v>-1.7660634468718351E-3</v>
      </c>
      <c r="AU65">
        <f t="shared" si="24"/>
        <v>-4.4768054878481581E-3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-2884662156.1084824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-9.9154999443306817</v>
      </c>
      <c r="AC66">
        <f t="shared" si="22"/>
        <v>-8.8531315951783753</v>
      </c>
      <c r="AE66">
        <f t="shared" si="2"/>
        <v>0</v>
      </c>
      <c r="AF66">
        <f t="shared" si="25"/>
        <v>0</v>
      </c>
      <c r="AG66">
        <f t="shared" si="25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-1.0623683491523064</v>
      </c>
      <c r="AK66">
        <f t="shared" si="19"/>
        <v>-0.69408499610314778</v>
      </c>
      <c r="AL66">
        <f t="shared" si="7"/>
        <v>-1.7571730692599714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-1.4595947609016117E-6</v>
      </c>
      <c r="AR66">
        <f t="shared" si="26"/>
        <v>-1.4599060263252961E-6</v>
      </c>
      <c r="AS66">
        <f t="shared" si="26"/>
        <v>-2.1549343156129159E-3</v>
      </c>
      <c r="AT66">
        <f t="shared" si="26"/>
        <v>-1.4078992255823486E-3</v>
      </c>
      <c r="AU66">
        <f t="shared" si="24"/>
        <v>-3.5642934472215897E-3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-18066222882.674965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-8.8531315951783753</v>
      </c>
      <c r="AC67">
        <f t="shared" si="22"/>
        <v>-7.9045830556778247</v>
      </c>
      <c r="AE67">
        <f t="shared" ref="AE67:AE69" si="29">$Z67*O67</f>
        <v>0</v>
      </c>
      <c r="AF67">
        <f t="shared" si="25"/>
        <v>0</v>
      </c>
      <c r="AG67">
        <f t="shared" si="25"/>
        <v>-2.1876689740327828E-8</v>
      </c>
      <c r="AH67">
        <f t="shared" ref="AH67:AH69" si="30">-X67*R67</f>
        <v>-1.3004058522837018E-4</v>
      </c>
      <c r="AI67">
        <f t="shared" si="23"/>
        <v>-1.3006246191811052E-4</v>
      </c>
      <c r="AJ67">
        <f t="shared" ref="AJ67:AJ69" si="31">AB67-AC67</f>
        <v>-0.94854853950055062</v>
      </c>
      <c r="AK67">
        <f t="shared" si="19"/>
        <v>-0.61971921166248634</v>
      </c>
      <c r="AL67">
        <f t="shared" ref="AL67:AL69" si="32">SUM(AI67:AK67)</f>
        <v>-1.568397813624955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-2.3551566896551355E-7</v>
      </c>
      <c r="AR67">
        <f t="shared" si="26"/>
        <v>-2.3555528969784028E-7</v>
      </c>
      <c r="AS67">
        <f t="shared" si="26"/>
        <v>-1.7179101696167668E-3</v>
      </c>
      <c r="AT67">
        <f t="shared" si="26"/>
        <v>-1.1223694852584324E-3</v>
      </c>
      <c r="AU67">
        <f t="shared" si="24"/>
        <v>-2.8405152101648968E-3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</v>
      </c>
      <c r="S68">
        <f t="shared" si="28"/>
        <v>-145170183373.67014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-7.9045830556778247</v>
      </c>
      <c r="AC68">
        <f t="shared" si="22"/>
        <v>-7.0576636491441116</v>
      </c>
      <c r="AE68">
        <f t="shared" si="29"/>
        <v>0</v>
      </c>
      <c r="AF68">
        <f t="shared" si="25"/>
        <v>0</v>
      </c>
      <c r="AG68">
        <f t="shared" si="25"/>
        <v>-2.4308241145420281E-9</v>
      </c>
      <c r="AH68">
        <f t="shared" si="30"/>
        <v>-1.9227098728382522E-5</v>
      </c>
      <c r="AI68">
        <f t="shared" si="23"/>
        <v>-1.9229529552497066E-5</v>
      </c>
      <c r="AJ68">
        <f t="shared" si="31"/>
        <v>-0.84691940653371311</v>
      </c>
      <c r="AK68">
        <f t="shared" ref="AK68:AK69" si="42">G68*SUM(AB68:AB68, AE68:AF68)</f>
        <v>-0.55332081389744781</v>
      </c>
      <c r="AL68">
        <f t="shared" si="32"/>
        <v>-1.4002594499607133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-3.1091138443766975E-8</v>
      </c>
      <c r="AR68">
        <f t="shared" si="26"/>
        <v>-3.1095069202647729E-8</v>
      </c>
      <c r="AS68">
        <f t="shared" si="26"/>
        <v>-1.3695091959132926E-3</v>
      </c>
      <c r="AT68">
        <f t="shared" si="26"/>
        <v>-8.9474622623683816E-4</v>
      </c>
      <c r="AU68">
        <f t="shared" si="24"/>
        <v>-2.2642865172193332E-3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-7.0576636491441116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-2.4308241145420279E-6</v>
      </c>
      <c r="AI69">
        <f t="shared" si="23"/>
        <v>-2.4308241145420279E-6</v>
      </c>
      <c r="AJ69">
        <f t="shared" si="31"/>
        <v>-7.0576636491441116</v>
      </c>
      <c r="AK69">
        <f t="shared" si="42"/>
        <v>-0.49403645544008784</v>
      </c>
      <c r="AL69">
        <f t="shared" si="32"/>
        <v>-7.5517025354083138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-3.5096061435280316E-9</v>
      </c>
      <c r="AR69">
        <f t="shared" si="26"/>
        <v>-3.5096061435280316E-9</v>
      </c>
      <c r="AS69">
        <f t="shared" si="26"/>
        <v>-1.0189803348506473E-2</v>
      </c>
      <c r="AT69">
        <f t="shared" si="26"/>
        <v>-7.1328623439545318E-4</v>
      </c>
      <c r="AU69">
        <f t="shared" si="24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6266.435133477723</v>
      </c>
      <c r="AO71" s="8">
        <f t="shared" si="46"/>
        <v>-626.64351334777234</v>
      </c>
      <c r="AP71" s="8">
        <f t="shared" si="46"/>
        <v>-871.8475223410951</v>
      </c>
      <c r="AQ71" s="8">
        <f t="shared" si="46"/>
        <v>-4364.5361100081072</v>
      </c>
      <c r="AR71" s="8">
        <f t="shared" si="46"/>
        <v>403.40798778074782</v>
      </c>
      <c r="AS71" s="8">
        <f t="shared" si="46"/>
        <v>-600.4124321059752</v>
      </c>
      <c r="AT71" s="8">
        <f t="shared" si="46"/>
        <v>197.00444432523301</v>
      </c>
      <c r="AU71" s="8">
        <f t="shared" si="46"/>
        <v>5.6927240699167214E-12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5E129-717D-4B2E-AD2A-7FFECA48EF5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4625.470094779088</v>
      </c>
      <c r="K3">
        <v>1</v>
      </c>
      <c r="L3" s="2">
        <v>0</v>
      </c>
      <c r="O3">
        <f>$C$3</f>
        <v>4625.470094779088</v>
      </c>
      <c r="P3">
        <f>O3*C5</f>
        <v>462.54700947790883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4625.470094779088</v>
      </c>
      <c r="AF3">
        <f t="shared" ref="AF3:AG34" si="4">-$Z3*P3</f>
        <v>-462.54700947790883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3762.9230853011795</v>
      </c>
      <c r="AJ3">
        <f t="shared" ref="AJ3:AJ66" si="7">AB3-AC3</f>
        <v>0</v>
      </c>
      <c r="AL3">
        <f t="shared" ref="AL3:AL66" si="8">SUM(AI3:AK3)</f>
        <v>3762.9230853011795</v>
      </c>
      <c r="AN3">
        <f t="shared" ref="AN3:AU34" si="9">AE3*$K3</f>
        <v>4625.470094779088</v>
      </c>
      <c r="AO3">
        <f t="shared" si="9"/>
        <v>-462.54700947790883</v>
      </c>
      <c r="AP3">
        <f t="shared" si="9"/>
        <v>-400</v>
      </c>
      <c r="AQ3">
        <f t="shared" si="9"/>
        <v>0</v>
      </c>
      <c r="AR3">
        <f t="shared" si="9"/>
        <v>3762.9230853011795</v>
      </c>
      <c r="AS3">
        <f t="shared" si="9"/>
        <v>0</v>
      </c>
      <c r="AT3">
        <f t="shared" si="9"/>
        <v>0</v>
      </c>
      <c r="AU3">
        <f t="shared" si="9"/>
        <v>3762.9230853011795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-215.70278026562437</v>
      </c>
      <c r="AK4">
        <f>G4*SUM(AB4, AE4:AF4)</f>
        <v>0</v>
      </c>
      <c r="AL4">
        <f t="shared" si="8"/>
        <v>-475.20278026562437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-201.23405193173278</v>
      </c>
      <c r="AT4">
        <f t="shared" si="9"/>
        <v>0</v>
      </c>
      <c r="AU4">
        <f t="shared" si="9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229.58952039695384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-8.1388940308870588</v>
      </c>
      <c r="AK5">
        <f>G5*SUM(AB5, AE5:AF5)</f>
        <v>8.8438139908905988</v>
      </c>
      <c r="AL5">
        <f t="shared" si="8"/>
        <v>-304.66987376024645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-219.44342857611946</v>
      </c>
      <c r="AR5">
        <f t="shared" si="9"/>
        <v>-261.12843450522467</v>
      </c>
      <c r="AS5">
        <f t="shared" si="9"/>
        <v>-6.9596335407971264</v>
      </c>
      <c r="AT5">
        <f t="shared" si="9"/>
        <v>7.5624162504134231</v>
      </c>
      <c r="AU5">
        <f t="shared" si="9"/>
        <v>-260.52565179560838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284.15478653937544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-49.707661250940873</v>
      </c>
      <c r="AK6">
        <f>G6*SUM(AB6, AE6:AF6)</f>
        <v>13.094737946345919</v>
      </c>
      <c r="AL6">
        <f t="shared" si="8"/>
        <v>-338.53009087958867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-195.77098860344771</v>
      </c>
      <c r="AR6">
        <f t="shared" si="9"/>
        <v>-232.90193113784616</v>
      </c>
      <c r="AS6">
        <f t="shared" si="9"/>
        <v>-38.34498843069062</v>
      </c>
      <c r="AT6">
        <f t="shared" si="9"/>
        <v>10.101412185149943</v>
      </c>
      <c r="AU6">
        <f t="shared" si="9"/>
        <v>-261.14550738338687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317.13121287803813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-27.896494694462945</v>
      </c>
      <c r="AK7">
        <f>G7*SUM(AB7, AE7:AF7)</f>
        <v>13.431272375379907</v>
      </c>
      <c r="AL7">
        <f t="shared" si="8"/>
        <v>-313.05842576407167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-176.21235216033344</v>
      </c>
      <c r="AR7">
        <f t="shared" si="9"/>
        <v>-209.56945853002205</v>
      </c>
      <c r="AS7">
        <f t="shared" si="9"/>
        <v>-19.579324715210127</v>
      </c>
      <c r="AT7">
        <f t="shared" si="9"/>
        <v>9.4268203247840905</v>
      </c>
      <c r="AU7">
        <f t="shared" si="9"/>
        <v>-219.72196292044808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293.48102135153192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25.999316957377232</v>
      </c>
      <c r="AK8">
        <f>G8*SUM(AB8, AE8:AF8)</f>
        <v>6.4207961841527945</v>
      </c>
      <c r="AL8">
        <f t="shared" si="8"/>
        <v>-262.97846589466911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-162.78442275808104</v>
      </c>
      <c r="AR8">
        <f t="shared" si="9"/>
        <v>-193.52869591213815</v>
      </c>
      <c r="AS8">
        <f t="shared" si="9"/>
        <v>17.033304363833668</v>
      </c>
      <c r="AT8">
        <f t="shared" si="9"/>
        <v>4.2065480351699653</v>
      </c>
      <c r="AU8">
        <f t="shared" si="9"/>
        <v>-172.28884351313454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241.9291098181202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51.250465926119887</v>
      </c>
      <c r="AK9">
        <f t="shared" ref="AK9:AK72" si="22">G9*SUM(AB9:AB9, AE9:AF9)</f>
        <v>1.6251344283787743</v>
      </c>
      <c r="AL9">
        <f t="shared" si="8"/>
        <v>-239.73490139253784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-152.80419122311935</v>
      </c>
      <c r="AR9">
        <f t="shared" si="9"/>
        <v>-181.55327489558863</v>
      </c>
      <c r="AS9">
        <f t="shared" si="9"/>
        <v>31.798892634604758</v>
      </c>
      <c r="AT9">
        <f t="shared" si="9"/>
        <v>1.008331812618291</v>
      </c>
      <c r="AU9">
        <f t="shared" si="9"/>
        <v>-148.74605044836557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189.94078600168621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50.401645433197018</v>
      </c>
      <c r="AK10">
        <f t="shared" si="22"/>
        <v>0.91920379416951437</v>
      </c>
      <c r="AL10">
        <f t="shared" si="8"/>
        <v>-238.61459941161212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-143.73178157092593</v>
      </c>
      <c r="AR10">
        <f t="shared" si="9"/>
        <v>-170.66076269251556</v>
      </c>
      <c r="AS10">
        <f t="shared" si="9"/>
        <v>29.667235555241309</v>
      </c>
      <c r="AT10">
        <f t="shared" si="9"/>
        <v>0.5410584366941521</v>
      </c>
      <c r="AU10">
        <f t="shared" si="9"/>
        <v>-140.45246870058011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12">
        <f>AU100</f>
        <v>3.9096877523111216E-13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137.59796437782006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49.485562570539955</v>
      </c>
      <c r="AK11">
        <f t="shared" si="22"/>
        <v>0.41710656462053064</v>
      </c>
      <c r="AL11">
        <f t="shared" si="8"/>
        <v>-237.46688716079538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-135.46372677470112</v>
      </c>
      <c r="AR11">
        <f t="shared" si="9"/>
        <v>-160.72827475773502</v>
      </c>
      <c r="AS11">
        <f t="shared" si="9"/>
        <v>27.677702537103322</v>
      </c>
      <c r="AT11">
        <f t="shared" si="9"/>
        <v>0.23329130401182674</v>
      </c>
      <c r="AU11">
        <f t="shared" si="9"/>
        <v>-132.81728091661986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87.710599379048531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46.072526733059036</v>
      </c>
      <c r="AK12">
        <f t="shared" si="22"/>
        <v>0.28591033051576664</v>
      </c>
      <c r="AL12">
        <f t="shared" si="8"/>
        <v>-238.64091293831007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-127.77527735978943</v>
      </c>
      <c r="AR12">
        <f t="shared" si="9"/>
        <v>-151.48018426943563</v>
      </c>
      <c r="AS12">
        <f t="shared" si="9"/>
        <v>24.488037741967219</v>
      </c>
      <c r="AT12">
        <f t="shared" si="9"/>
        <v>0.15196438009692703</v>
      </c>
      <c r="AU12">
        <f t="shared" si="9"/>
        <v>-126.84018214737148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39.681174570109391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43.290068413062045</v>
      </c>
      <c r="AK13">
        <f t="shared" si="22"/>
        <v>0.15647262524324423</v>
      </c>
      <c r="AL13">
        <f t="shared" si="8"/>
        <v>-239.28173683515743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-120.59758724375143</v>
      </c>
      <c r="AR13">
        <f t="shared" si="9"/>
        <v>-142.8451381084468</v>
      </c>
      <c r="AS13">
        <f t="shared" si="9"/>
        <v>21.871798065970452</v>
      </c>
      <c r="AT13">
        <f t="shared" si="9"/>
        <v>7.905595411671551E-2</v>
      </c>
      <c r="AU13">
        <f t="shared" si="9"/>
        <v>-120.89428408835964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-6.4817667658825151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40.582122482967179</v>
      </c>
      <c r="AK14">
        <f t="shared" si="22"/>
        <v>6.2903239575408137E-2</v>
      </c>
      <c r="AL14">
        <f t="shared" si="8"/>
        <v>-239.99578853134784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-113.9240435037548</v>
      </c>
      <c r="AR14">
        <f t="shared" si="9"/>
        <v>-134.8074459581851</v>
      </c>
      <c r="AS14">
        <f t="shared" si="9"/>
        <v>19.493858361391947</v>
      </c>
      <c r="AT14">
        <f t="shared" si="9"/>
        <v>3.0215936666949182E-2</v>
      </c>
      <c r="AU14">
        <f t="shared" si="9"/>
        <v>-115.28337166012621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-46.92309625375276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34.644776857162924</v>
      </c>
      <c r="AK15">
        <f t="shared" si="22"/>
        <v>-2.3107100925069131E-2</v>
      </c>
      <c r="AL15">
        <f t="shared" si="8"/>
        <v>-244.54272060726157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-107.65620808023361</v>
      </c>
      <c r="AR15">
        <f t="shared" si="9"/>
        <v>-127.21585918109437</v>
      </c>
      <c r="AS15">
        <f t="shared" si="9"/>
        <v>15.787705044624259</v>
      </c>
      <c r="AT15">
        <f t="shared" si="9"/>
        <v>-1.0529959403272372E-2</v>
      </c>
      <c r="AU15">
        <f t="shared" si="9"/>
        <v>-111.43868409587338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-81.157765219615086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28.50047151569629</v>
      </c>
      <c r="AK16">
        <f t="shared" si="22"/>
        <v>-0.2859926514341472</v>
      </c>
      <c r="AL16">
        <f t="shared" si="8"/>
        <v>-249.80220767671929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-101.58214411477205</v>
      </c>
      <c r="AR16">
        <f t="shared" si="9"/>
        <v>-119.84944460439486</v>
      </c>
      <c r="AS16">
        <f t="shared" si="9"/>
        <v>12.286189453653785</v>
      </c>
      <c r="AT16">
        <f t="shared" si="9"/>
        <v>-0.12328778125433966</v>
      </c>
      <c r="AU16">
        <f t="shared" si="9"/>
        <v>-107.68654293199542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-104.25071368043426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18.442726311800925</v>
      </c>
      <c r="AK17">
        <f t="shared" si="22"/>
        <v>-0.9491795477322752</v>
      </c>
      <c r="AL17">
        <f t="shared" si="8"/>
        <v>-259.35162786977708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-95.234488170190019</v>
      </c>
      <c r="AR17">
        <f t="shared" si="9"/>
        <v>-112.18689676247133</v>
      </c>
      <c r="AS17">
        <f t="shared" si="9"/>
        <v>7.47360771412042</v>
      </c>
      <c r="AT17">
        <f t="shared" si="9"/>
        <v>-0.38463920518509048</v>
      </c>
      <c r="AU17">
        <f t="shared" si="9"/>
        <v>-105.09792825353601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-115.48791957426582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8.1648744748413264</v>
      </c>
      <c r="AK18">
        <f t="shared" si="22"/>
        <v>-1.8840352239158527</v>
      </c>
      <c r="AL18">
        <f t="shared" si="8"/>
        <v>-269.45333314927603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-88.653693310138578</v>
      </c>
      <c r="AR18">
        <f t="shared" si="9"/>
        <v>-104.27088615960007</v>
      </c>
      <c r="AS18">
        <f t="shared" si="9"/>
        <v>3.0876067680067578</v>
      </c>
      <c r="AT18">
        <f t="shared" si="9"/>
        <v>-0.71246164609759821</v>
      </c>
      <c r="AU18">
        <f t="shared" si="9"/>
        <v>-101.89574103769091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-125.1590142709988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6.6609180276730058</v>
      </c>
      <c r="AK19">
        <f t="shared" si="22"/>
        <v>-2.127168621776161</v>
      </c>
      <c r="AL19">
        <f t="shared" si="8"/>
        <v>-270.55989854540923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-82.637277093951781</v>
      </c>
      <c r="AR19">
        <f t="shared" si="9"/>
        <v>-97.014517553574024</v>
      </c>
      <c r="AS19">
        <f t="shared" si="9"/>
        <v>2.3490391498715537</v>
      </c>
      <c r="AT19">
        <f t="shared" si="9"/>
        <v>-0.7501672217209604</v>
      </c>
      <c r="AU19">
        <f t="shared" si="9"/>
        <v>-95.415645625423437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-156.89435706614236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24.229199499346691</v>
      </c>
      <c r="AK20">
        <f t="shared" si="22"/>
        <v>-0.43881347548480076</v>
      </c>
      <c r="AL20">
        <f t="shared" si="8"/>
        <v>-250.5427224282262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-78.302299837950343</v>
      </c>
      <c r="AR20">
        <f t="shared" si="9"/>
        <v>-91.763545211815909</v>
      </c>
      <c r="AS20">
        <f t="shared" si="9"/>
        <v>8.1045895489961026</v>
      </c>
      <c r="AT20">
        <f t="shared" si="9"/>
        <v>-0.14678170062814777</v>
      </c>
      <c r="AU20">
        <f t="shared" si="9"/>
        <v>-83.80573736344796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-191.07067448671245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25.521956986162536</v>
      </c>
      <c r="AK21">
        <f t="shared" si="22"/>
        <v>-0.20204615193748524</v>
      </c>
      <c r="AL21">
        <f t="shared" si="8"/>
        <v>-248.61966188817215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-74.50023590328793</v>
      </c>
      <c r="AR21">
        <f t="shared" si="9"/>
        <v>-87.135706325586298</v>
      </c>
      <c r="AS21">
        <f t="shared" si="9"/>
        <v>8.1181178998702634</v>
      </c>
      <c r="AT21">
        <f t="shared" si="9"/>
        <v>-6.4267582753662122E-2</v>
      </c>
      <c r="AU21">
        <f t="shared" si="9"/>
        <v>-79.0818560084697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-202.10982100197378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6.6906045640896536</v>
      </c>
      <c r="AK22">
        <f t="shared" si="22"/>
        <v>-3.1878168408889072</v>
      </c>
      <c r="AL22">
        <f t="shared" si="8"/>
        <v>-270.23535013233982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-69.65435795821621</v>
      </c>
      <c r="AR22">
        <f t="shared" si="9"/>
        <v>-81.299377388084324</v>
      </c>
      <c r="AS22">
        <f t="shared" si="9"/>
        <v>1.9870887910307107</v>
      </c>
      <c r="AT22">
        <f t="shared" si="9"/>
        <v>-0.94677170825311929</v>
      </c>
      <c r="AU22">
        <f t="shared" si="9"/>
        <v>-80.259060305306733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-162.55644329885416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-32.674059555665053</v>
      </c>
      <c r="AK23">
        <f t="shared" si="22"/>
        <v>-11.094398455782633</v>
      </c>
      <c r="AL23">
        <f t="shared" si="8"/>
        <v>-317.56658498113558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-62.342443304901117</v>
      </c>
      <c r="AR23">
        <f t="shared" si="9"/>
        <v>-72.60463747214996</v>
      </c>
      <c r="AS23">
        <f t="shared" si="9"/>
        <v>-8.6643698955805259</v>
      </c>
      <c r="AT23">
        <f t="shared" si="9"/>
        <v>-2.9419659906689413</v>
      </c>
      <c r="AU23">
        <f t="shared" si="9"/>
        <v>-84.210973358399428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-126.71286459219995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-29.022215189635403</v>
      </c>
      <c r="AK24">
        <f t="shared" si="22"/>
        <v>-8.8072142868860794</v>
      </c>
      <c r="AL24">
        <f t="shared" si="8"/>
        <v>-311.85939171517532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-55.837331477869995</v>
      </c>
      <c r="AR24">
        <f t="shared" si="9"/>
        <v>-64.880459442109938</v>
      </c>
      <c r="AS24">
        <f t="shared" si="9"/>
        <v>-6.871418877514702</v>
      </c>
      <c r="AT24">
        <f t="shared" si="9"/>
        <v>-2.0852322303377715</v>
      </c>
      <c r="AU24">
        <f t="shared" si="9"/>
        <v>-73.837110549962418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-94.254460224517999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-25.738256463680614</v>
      </c>
      <c r="AK25">
        <f t="shared" si="22"/>
        <v>-6.7756592236116004</v>
      </c>
      <c r="AL25">
        <f t="shared" si="8"/>
        <v>-307.32062477840412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-50.124766430358548</v>
      </c>
      <c r="AR25">
        <f t="shared" si="9"/>
        <v>-58.093183229819751</v>
      </c>
      <c r="AS25">
        <f t="shared" si="9"/>
        <v>-5.4409779648609407</v>
      </c>
      <c r="AT25">
        <f t="shared" si="9"/>
        <v>-1.4323508115283414</v>
      </c>
      <c r="AU25">
        <f t="shared" si="9"/>
        <v>-64.96651200620903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-64.985529540719369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-22.710579946025753</v>
      </c>
      <c r="AK26">
        <f t="shared" si="22"/>
        <v>-4.9739812711539573</v>
      </c>
      <c r="AL26">
        <f t="shared" si="8"/>
        <v>-303.86334598252205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-45.106930811235728</v>
      </c>
      <c r="AR26">
        <f t="shared" si="9"/>
        <v>-52.12788862392528</v>
      </c>
      <c r="AS26">
        <f t="shared" si="9"/>
        <v>-4.2865514924220323</v>
      </c>
      <c r="AT26">
        <f t="shared" si="9"/>
        <v>-0.93882353034649602</v>
      </c>
      <c r="AU26">
        <f t="shared" si="9"/>
        <v>-57.353263646693804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-38.716048936713037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-19.92462845339298</v>
      </c>
      <c r="AK27">
        <f t="shared" si="22"/>
        <v>-3.3842406749321547</v>
      </c>
      <c r="AL27">
        <f t="shared" si="8"/>
        <v>-300.98110063881342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-40.608718491609736</v>
      </c>
      <c r="AR27">
        <f t="shared" si="9"/>
        <v>-46.794439341794877</v>
      </c>
      <c r="AS27">
        <f t="shared" si="9"/>
        <v>-3.357778386762742</v>
      </c>
      <c r="AT27">
        <f t="shared" si="9"/>
        <v>-0.57032582667585152</v>
      </c>
      <c r="AU27">
        <f t="shared" si="9"/>
        <v>-50.722543555233464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-15.14016932783173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-17.455173708951857</v>
      </c>
      <c r="AK28">
        <f t="shared" si="22"/>
        <v>-1.989516683194646</v>
      </c>
      <c r="AL28">
        <f t="shared" si="8"/>
        <v>-299.0172319075163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-36.617258247078084</v>
      </c>
      <c r="AR28">
        <f t="shared" si="9"/>
        <v>-42.066685012314629</v>
      </c>
      <c r="AS28">
        <f t="shared" si="9"/>
        <v>-2.6264428197049727</v>
      </c>
      <c r="AT28">
        <f t="shared" si="9"/>
        <v>-0.29935833893076746</v>
      </c>
      <c r="AU28">
        <f t="shared" si="9"/>
        <v>-44.992486170950372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5.9597649422726571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-15.225502646280574</v>
      </c>
      <c r="AK29">
        <f t="shared" si="22"/>
        <v>-0.76765452356801578</v>
      </c>
      <c r="AL29">
        <f t="shared" si="8"/>
        <v>-297.77973430717213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-33.05661200269379</v>
      </c>
      <c r="AR29">
        <f t="shared" si="9"/>
        <v>-37.856987712392588</v>
      </c>
      <c r="AS29">
        <f t="shared" si="9"/>
        <v>-2.0454901452397807</v>
      </c>
      <c r="AT29">
        <f t="shared" si="9"/>
        <v>-0.10313155495662439</v>
      </c>
      <c r="AU29">
        <f t="shared" si="9"/>
        <v>-40.005609412588996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24.809819677641528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-13.231567366376339</v>
      </c>
      <c r="AK30">
        <f t="shared" si="22"/>
        <v>0.2981306616716245</v>
      </c>
      <c r="AL30">
        <f t="shared" si="8"/>
        <v>-297.65905492686727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-29.925199290283103</v>
      </c>
      <c r="AR30">
        <f t="shared" si="9"/>
        <v>-34.153425934032441</v>
      </c>
      <c r="AS30">
        <f t="shared" si="9"/>
        <v>-1.5871538320309795</v>
      </c>
      <c r="AT30">
        <f t="shared" si="9"/>
        <v>3.5761388580500229E-2</v>
      </c>
      <c r="AU30">
        <f t="shared" si="9"/>
        <v>-35.704818377482923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41.550406794370048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-11.403532289243572</v>
      </c>
      <c r="AK31">
        <f t="shared" si="22"/>
        <v>1.2243403773179684</v>
      </c>
      <c r="AL31">
        <f t="shared" si="8"/>
        <v>-298.67361925272479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-27.173906590810489</v>
      </c>
      <c r="AR31">
        <f t="shared" si="9"/>
        <v>-30.89776997440066</v>
      </c>
      <c r="AS31">
        <f t="shared" si="9"/>
        <v>-1.2213189724891078</v>
      </c>
      <c r="AT31">
        <f t="shared" si="9"/>
        <v>0.13112692573452572</v>
      </c>
      <c r="AU31">
        <f t="shared" si="9"/>
        <v>-31.987962021155244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56.31010228907288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-9.7267466051956148</v>
      </c>
      <c r="AK32">
        <f t="shared" si="22"/>
        <v>2.0225876375650182</v>
      </c>
      <c r="AL32">
        <f t="shared" si="8"/>
        <v>-300.4769553049785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-24.717143208579756</v>
      </c>
      <c r="AR32">
        <f t="shared" si="9"/>
        <v>-27.996413877827493</v>
      </c>
      <c r="AS32">
        <f t="shared" si="9"/>
        <v>-0.93012065004166478</v>
      </c>
      <c r="AT32">
        <f t="shared" si="9"/>
        <v>0.19341004804353859</v>
      </c>
      <c r="AU32">
        <f t="shared" si="9"/>
        <v>-28.733124479825619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69.268954878714382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-8.2298685735685808</v>
      </c>
      <c r="AK33">
        <f t="shared" si="22"/>
        <v>2.7034598999287116</v>
      </c>
      <c r="AL33">
        <f t="shared" si="8"/>
        <v>-303.53772315500828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-22.556697532039781</v>
      </c>
      <c r="AR33">
        <f t="shared" si="9"/>
        <v>-25.444060221269531</v>
      </c>
      <c r="AS33">
        <f t="shared" si="9"/>
        <v>-0.70266215215162331</v>
      </c>
      <c r="AT33">
        <f t="shared" si="9"/>
        <v>0.23082008352362066</v>
      </c>
      <c r="AU33">
        <f t="shared" si="9"/>
        <v>-25.915902289897534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80.539858835641411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-6.8602772734497819</v>
      </c>
      <c r="AK34">
        <f t="shared" si="22"/>
        <v>3.279550700078512</v>
      </c>
      <c r="AL34">
        <f t="shared" si="8"/>
        <v>-307.80711642487108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-20.649799232794884</v>
      </c>
      <c r="AR34">
        <f t="shared" si="9"/>
        <v>-23.191696710265497</v>
      </c>
      <c r="AS34">
        <f t="shared" si="9"/>
        <v>-0.52297064022564155</v>
      </c>
      <c r="AT34">
        <f t="shared" si="9"/>
        <v>0.25000574479842341</v>
      </c>
      <c r="AU34">
        <f t="shared" ref="AU34:AU97" si="23">AL34*$K34</f>
        <v>-23.464661605692719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90.238243060911444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53.711001560285666</v>
      </c>
      <c r="AC35">
        <f t="shared" si="2"/>
        <v>59.326358403820763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-5.6153568435350962</v>
      </c>
      <c r="AK35">
        <f t="shared" si="22"/>
        <v>3.7597701092199971</v>
      </c>
      <c r="AL35">
        <f t="shared" si="8"/>
        <v>-312.4194908436591</v>
      </c>
      <c r="AN35">
        <f t="shared" ref="AN35:AT66" si="26">AE35*$K35</f>
        <v>0</v>
      </c>
      <c r="AO35">
        <f t="shared" si="26"/>
        <v>0</v>
      </c>
      <c r="AP35">
        <f t="shared" si="26"/>
        <v>-2.2374053942854615</v>
      </c>
      <c r="AQ35">
        <f t="shared" si="26"/>
        <v>-18.900823386049325</v>
      </c>
      <c r="AR35">
        <f t="shared" si="26"/>
        <v>-21.138228780334785</v>
      </c>
      <c r="AS35">
        <f t="shared" si="26"/>
        <v>-0.38220377858230359</v>
      </c>
      <c r="AT35">
        <f t="shared" si="26"/>
        <v>0.25590508001269496</v>
      </c>
      <c r="AU35">
        <f t="shared" si="23"/>
        <v>-21.264527478904395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98.572364262401507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59.326358403820763</v>
      </c>
      <c r="AC36">
        <f t="shared" si="2"/>
        <v>63.876567228780374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-4.5502088249596113</v>
      </c>
      <c r="AK36">
        <f t="shared" si="22"/>
        <v>4.1528450882674539</v>
      </c>
      <c r="AL36">
        <f t="shared" si="8"/>
        <v>-317.79906781827543</v>
      </c>
      <c r="AN36">
        <f t="shared" si="26"/>
        <v>0</v>
      </c>
      <c r="AO36">
        <f t="shared" si="26"/>
        <v>0</v>
      </c>
      <c r="AP36">
        <f t="shared" si="26"/>
        <v>-1.9690465963914097</v>
      </c>
      <c r="AQ36">
        <f t="shared" si="26"/>
        <v>-17.319914971834773</v>
      </c>
      <c r="AR36">
        <f t="shared" si="26"/>
        <v>-19.288961568226181</v>
      </c>
      <c r="AS36">
        <f t="shared" si="26"/>
        <v>-0.27652278492332832</v>
      </c>
      <c r="AT36">
        <f t="shared" si="26"/>
        <v>0.25237441474415734</v>
      </c>
      <c r="AU36">
        <f t="shared" si="23"/>
        <v>-19.313109938405354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105.69118033077972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63.876567228780374</v>
      </c>
      <c r="AC37">
        <f t="shared" si="2"/>
        <v>67.495073873917875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-3.6185066451375008</v>
      </c>
      <c r="AK37">
        <f t="shared" si="22"/>
        <v>4.4713597060146268</v>
      </c>
      <c r="AL37">
        <f t="shared" si="8"/>
        <v>-324.11075643070143</v>
      </c>
      <c r="AN37">
        <f t="shared" si="26"/>
        <v>0</v>
      </c>
      <c r="AO37">
        <f t="shared" si="26"/>
        <v>0</v>
      </c>
      <c r="AP37">
        <f t="shared" si="26"/>
        <v>-1.7325465193916192</v>
      </c>
      <c r="AQ37">
        <f t="shared" si="26"/>
        <v>-15.900051265860629</v>
      </c>
      <c r="AR37">
        <f t="shared" si="26"/>
        <v>-17.632597785252248</v>
      </c>
      <c r="AS37">
        <f t="shared" si="26"/>
        <v>-0.19634097601511749</v>
      </c>
      <c r="AT37">
        <f t="shared" si="26"/>
        <v>0.2426169729364199</v>
      </c>
      <c r="AU37">
        <f t="shared" si="23"/>
        <v>-17.586321788330945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111.71531317447165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67.495073873917875</v>
      </c>
      <c r="AC38">
        <f t="shared" si="2"/>
        <v>70.290041908925303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-2.7949680350074289</v>
      </c>
      <c r="AK38">
        <f t="shared" si="22"/>
        <v>4.7246551711742519</v>
      </c>
      <c r="AL38">
        <f t="shared" si="8"/>
        <v>-332.67626255843322</v>
      </c>
      <c r="AN38">
        <f t="shared" si="26"/>
        <v>0</v>
      </c>
      <c r="AO38">
        <f t="shared" si="26"/>
        <v>0</v>
      </c>
      <c r="AP38">
        <f t="shared" si="26"/>
        <v>-1.5241041570269205</v>
      </c>
      <c r="AQ38">
        <f t="shared" si="26"/>
        <v>-14.686425584914316</v>
      </c>
      <c r="AR38">
        <f t="shared" si="26"/>
        <v>-16.210529741941237</v>
      </c>
      <c r="AS38">
        <f t="shared" si="26"/>
        <v>-0.13540677474688123</v>
      </c>
      <c r="AT38">
        <f t="shared" si="26"/>
        <v>0.22889360826560548</v>
      </c>
      <c r="AU38">
        <f t="shared" si="23"/>
        <v>-16.117042908422512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116.65108865745844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70.290041908925303</v>
      </c>
      <c r="AC39">
        <f t="shared" si="2"/>
        <v>72.295597842643133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-2.0055559337178295</v>
      </c>
      <c r="AK39">
        <f t="shared" si="22"/>
        <v>4.9203029336247717</v>
      </c>
      <c r="AL39">
        <f t="shared" si="8"/>
        <v>-341.84975356924264</v>
      </c>
      <c r="AN39">
        <f t="shared" si="26"/>
        <v>0</v>
      </c>
      <c r="AO39">
        <f t="shared" si="26"/>
        <v>0</v>
      </c>
      <c r="AP39">
        <f t="shared" si="26"/>
        <v>-1.3404128643085338</v>
      </c>
      <c r="AQ39">
        <f t="shared" si="26"/>
        <v>-13.572691841237948</v>
      </c>
      <c r="AR39">
        <f t="shared" si="26"/>
        <v>-14.91310470554648</v>
      </c>
      <c r="AS39">
        <f t="shared" si="26"/>
        <v>-8.6752161498614477E-2</v>
      </c>
      <c r="AT39">
        <f t="shared" si="26"/>
        <v>0.21283221651597065</v>
      </c>
      <c r="AU39">
        <f t="shared" si="23"/>
        <v>-14.787024650529123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120.63514576394908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72.295597842643133</v>
      </c>
      <c r="AC40">
        <f t="shared" si="2"/>
        <v>73.626460928755407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-1.3308630861122737</v>
      </c>
      <c r="AK40">
        <f t="shared" si="22"/>
        <v>5.0606918489850194</v>
      </c>
      <c r="AL40">
        <f t="shared" si="8"/>
        <v>-350.61058260209785</v>
      </c>
      <c r="AN40">
        <f t="shared" si="26"/>
        <v>0</v>
      </c>
      <c r="AO40">
        <f t="shared" si="26"/>
        <v>0</v>
      </c>
      <c r="AP40">
        <f t="shared" si="26"/>
        <v>-1.1785759629012824</v>
      </c>
      <c r="AQ40">
        <f t="shared" si="26"/>
        <v>-12.506530742878729</v>
      </c>
      <c r="AR40">
        <f t="shared" si="26"/>
        <v>-13.685106705780012</v>
      </c>
      <c r="AS40">
        <f t="shared" si="26"/>
        <v>-5.1399735283003796E-2</v>
      </c>
      <c r="AT40">
        <f t="shared" si="26"/>
        <v>0.19545077484006573</v>
      </c>
      <c r="AU40">
        <f t="shared" si="23"/>
        <v>-13.541055666222951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123.86469430390062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73.626460928755407</v>
      </c>
      <c r="AC41">
        <f t="shared" si="2"/>
        <v>74.426675656725095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-0.80021472796968851</v>
      </c>
      <c r="AK41">
        <f t="shared" si="22"/>
        <v>5.1538522650128789</v>
      </c>
      <c r="AL41">
        <f t="shared" si="8"/>
        <v>-360.63542260759749</v>
      </c>
      <c r="AN41">
        <f t="shared" si="26"/>
        <v>0</v>
      </c>
      <c r="AO41">
        <f t="shared" si="26"/>
        <v>0</v>
      </c>
      <c r="AP41">
        <f t="shared" si="26"/>
        <v>-1.0360019449891671</v>
      </c>
      <c r="AQ41">
        <f t="shared" si="26"/>
        <v>-11.550044436432566</v>
      </c>
      <c r="AR41">
        <f t="shared" si="26"/>
        <v>-12.586046381421731</v>
      </c>
      <c r="AS41">
        <f t="shared" si="26"/>
        <v>-2.7594086456542141E-2</v>
      </c>
      <c r="AT41">
        <f t="shared" si="26"/>
        <v>0.17772210384810355</v>
      </c>
      <c r="AU41">
        <f t="shared" si="23"/>
        <v>-12.435918364030172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126.40860994341287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74.426675656725095</v>
      </c>
      <c r="AC42">
        <f t="shared" si="2"/>
        <v>74.757653962121438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-0.33097830539634288</v>
      </c>
      <c r="AK42">
        <f t="shared" si="22"/>
        <v>5.2098672959707573</v>
      </c>
      <c r="AL42">
        <f t="shared" si="8"/>
        <v>-371.21313324476114</v>
      </c>
      <c r="AN42">
        <f t="shared" si="26"/>
        <v>0</v>
      </c>
      <c r="AO42">
        <f t="shared" si="26"/>
        <v>0</v>
      </c>
      <c r="AP42">
        <f t="shared" si="26"/>
        <v>-0.91041723421653808</v>
      </c>
      <c r="AQ42">
        <f t="shared" si="26"/>
        <v>-10.668970029915224</v>
      </c>
      <c r="AR42">
        <f t="shared" si="26"/>
        <v>-11.579387264131761</v>
      </c>
      <c r="AS42">
        <f t="shared" si="26"/>
        <v>-1.0190394232324778E-2</v>
      </c>
      <c r="AT42">
        <f t="shared" si="26"/>
        <v>0.16040508026791206</v>
      </c>
      <c r="AU42">
        <f t="shared" si="23"/>
        <v>-11.429172578096175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128.3695351010202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74.757653962121438</v>
      </c>
      <c r="AC43">
        <f t="shared" si="2"/>
        <v>74.696739951696316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6.0914010425122456E-2</v>
      </c>
      <c r="AK43">
        <f t="shared" si="22"/>
        <v>5.2330357773485012</v>
      </c>
      <c r="AL43">
        <f t="shared" si="8"/>
        <v>-383.2514754032004</v>
      </c>
      <c r="AN43">
        <f t="shared" si="26"/>
        <v>0</v>
      </c>
      <c r="AO43">
        <f t="shared" si="26"/>
        <v>0</v>
      </c>
      <c r="AP43">
        <f t="shared" si="26"/>
        <v>-0.79980316600428991</v>
      </c>
      <c r="AQ43">
        <f t="shared" si="26"/>
        <v>-9.8812784813716412</v>
      </c>
      <c r="AR43">
        <f t="shared" si="26"/>
        <v>-10.681081647375931</v>
      </c>
      <c r="AS43">
        <f t="shared" si="26"/>
        <v>1.6745211155170638E-3</v>
      </c>
      <c r="AT43">
        <f t="shared" si="26"/>
        <v>0.14385572130729893</v>
      </c>
      <c r="AU43">
        <f t="shared" si="23"/>
        <v>-10.535551404953116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129.79864706162132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74.696739951696316</v>
      </c>
      <c r="AC44">
        <f t="shared" si="2"/>
        <v>74.2869400591551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0.40979989254121563</v>
      </c>
      <c r="AK44">
        <f t="shared" si="22"/>
        <v>5.2287717966187426</v>
      </c>
      <c r="AL44">
        <f t="shared" si="8"/>
        <v>-397.48100811519959</v>
      </c>
      <c r="AN44">
        <f t="shared" si="26"/>
        <v>0</v>
      </c>
      <c r="AO44">
        <f t="shared" si="26"/>
        <v>0</v>
      </c>
      <c r="AP44">
        <f t="shared" si="26"/>
        <v>-0.70237285818557438</v>
      </c>
      <c r="AQ44">
        <f t="shared" si="26"/>
        <v>-9.1920235292921593</v>
      </c>
      <c r="AR44">
        <f t="shared" si="26"/>
        <v>-9.8943963874777321</v>
      </c>
      <c r="AS44">
        <f t="shared" si="26"/>
        <v>1.0058361785146703E-2</v>
      </c>
      <c r="AT44">
        <f t="shared" si="26"/>
        <v>0.12833795074036849</v>
      </c>
      <c r="AU44">
        <f t="shared" si="23"/>
        <v>-9.7560000749522171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130.71238791694753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74.2869400591551</v>
      </c>
      <c r="AC45">
        <f t="shared" si="2"/>
        <v>73.551593841318663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0.73534621783643672</v>
      </c>
      <c r="AK45">
        <f t="shared" si="22"/>
        <v>5.2000858041408575</v>
      </c>
      <c r="AL45">
        <f t="shared" si="8"/>
        <v>-412.52474484662832</v>
      </c>
      <c r="AN45">
        <f t="shared" si="26"/>
        <v>0</v>
      </c>
      <c r="AO45">
        <f t="shared" si="26"/>
        <v>0</v>
      </c>
      <c r="AP45">
        <f t="shared" si="26"/>
        <v>-0.61657048813472581</v>
      </c>
      <c r="AQ45">
        <f t="shared" si="26"/>
        <v>-8.5538980229028869</v>
      </c>
      <c r="AR45">
        <f t="shared" si="26"/>
        <v>-9.1704685110376118</v>
      </c>
      <c r="AS45">
        <f t="shared" si="26"/>
        <v>1.6114960773189805E-2</v>
      </c>
      <c r="AT45">
        <f t="shared" si="26"/>
        <v>0.11395880840661447</v>
      </c>
      <c r="AU45">
        <f t="shared" si="23"/>
        <v>-9.0403947418578081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131.18938239520236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73.551593841318663</v>
      </c>
      <c r="AC46">
        <f t="shared" si="2"/>
        <v>72.548300560786998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1.0032932805316648</v>
      </c>
      <c r="AK46">
        <f t="shared" si="22"/>
        <v>5.1486115688923073</v>
      </c>
      <c r="AL46">
        <f t="shared" si="8"/>
        <v>-428.1601278547937</v>
      </c>
      <c r="AN46">
        <f t="shared" si="26"/>
        <v>0</v>
      </c>
      <c r="AO46">
        <f t="shared" si="26"/>
        <v>0</v>
      </c>
      <c r="AP46">
        <f t="shared" si="26"/>
        <v>-0.54102573958538291</v>
      </c>
      <c r="AQ46">
        <f t="shared" si="26"/>
        <v>-7.9570623531243978</v>
      </c>
      <c r="AR46">
        <f t="shared" si="26"/>
        <v>-8.4980880927097804</v>
      </c>
      <c r="AS46">
        <f t="shared" si="26"/>
        <v>1.9631219120720151E-2</v>
      </c>
      <c r="AT46">
        <f t="shared" si="26"/>
        <v>0.10074175102900998</v>
      </c>
      <c r="AU46">
        <f t="shared" si="23"/>
        <v>-8.3777151225600495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131.31389507682175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72.548300560786998</v>
      </c>
      <c r="AC47">
        <f t="shared" si="2"/>
        <v>71.332849584779723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1.2154509760072756</v>
      </c>
      <c r="AK47">
        <f t="shared" si="22"/>
        <v>5.0783810392550901</v>
      </c>
      <c r="AL47">
        <f t="shared" si="8"/>
        <v>-445.90651601415124</v>
      </c>
      <c r="AN47">
        <f t="shared" si="26"/>
        <v>0</v>
      </c>
      <c r="AO47">
        <f t="shared" si="26"/>
        <v>0</v>
      </c>
      <c r="AP47">
        <f t="shared" si="26"/>
        <v>-0.4745153199598891</v>
      </c>
      <c r="AQ47">
        <f t="shared" si="26"/>
        <v>-7.4255782758093796</v>
      </c>
      <c r="AR47">
        <f t="shared" si="26"/>
        <v>-7.9000935957692686</v>
      </c>
      <c r="AS47">
        <f t="shared" si="26"/>
        <v>2.1234341179458813E-2</v>
      </c>
      <c r="AT47">
        <f t="shared" si="26"/>
        <v>8.8721040795142453E-2</v>
      </c>
      <c r="AU47">
        <f t="shared" si="23"/>
        <v>-7.7901382137946671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131.11175117675566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71.332849584779723</v>
      </c>
      <c r="AC48">
        <f t="shared" si="2"/>
        <v>69.926567181396365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1.4062824033833579</v>
      </c>
      <c r="AK48">
        <f t="shared" si="22"/>
        <v>4.9932994709345815</v>
      </c>
      <c r="AL48">
        <f t="shared" si="8"/>
        <v>-465.87378542092023</v>
      </c>
      <c r="AN48">
        <f t="shared" si="26"/>
        <v>0</v>
      </c>
      <c r="AO48">
        <f t="shared" si="26"/>
        <v>0</v>
      </c>
      <c r="AP48">
        <f t="shared" si="26"/>
        <v>-0.41596224784880292</v>
      </c>
      <c r="AQ48">
        <f t="shared" si="26"/>
        <v>-6.9508020886267321</v>
      </c>
      <c r="AR48">
        <f t="shared" si="26"/>
        <v>-7.3667643364755353</v>
      </c>
      <c r="AS48">
        <f t="shared" si="26"/>
        <v>2.1935920536000294E-2</v>
      </c>
      <c r="AT48">
        <f t="shared" si="26"/>
        <v>7.7888068671946739E-2</v>
      </c>
      <c r="AU48">
        <f t="shared" si="23"/>
        <v>-7.2669403472675889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130.61078587232893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69.926567181396365</v>
      </c>
      <c r="AC49">
        <f t="shared" si="2"/>
        <v>68.350136407435713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1.5764307739606522</v>
      </c>
      <c r="AK49">
        <f t="shared" si="22"/>
        <v>4.8948597026977456</v>
      </c>
      <c r="AL49">
        <f t="shared" si="8"/>
        <v>-488.76296671866919</v>
      </c>
      <c r="AN49">
        <f t="shared" si="26"/>
        <v>0</v>
      </c>
      <c r="AO49">
        <f t="shared" si="26"/>
        <v>0</v>
      </c>
      <c r="AP49">
        <f t="shared" si="26"/>
        <v>-0.36441449767900408</v>
      </c>
      <c r="AQ49">
        <f t="shared" si="26"/>
        <v>-6.5328356604111111</v>
      </c>
      <c r="AR49">
        <f t="shared" si="26"/>
        <v>-6.8972501580901149</v>
      </c>
      <c r="AS49">
        <f t="shared" si="26"/>
        <v>2.1955341834581015E-2</v>
      </c>
      <c r="AT49">
        <f t="shared" si="26"/>
        <v>6.8171923423595265E-2</v>
      </c>
      <c r="AU49">
        <f t="shared" si="23"/>
        <v>-6.8071228928319378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129.82545874953502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68.350136407435713</v>
      </c>
      <c r="AC50">
        <f t="shared" si="2"/>
        <v>66.615846563690752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1.7342898437449605</v>
      </c>
      <c r="AK50">
        <f t="shared" si="22"/>
        <v>4.7845095485205</v>
      </c>
      <c r="AL50">
        <f t="shared" si="8"/>
        <v>-515.1318395993095</v>
      </c>
      <c r="AN50">
        <f t="shared" si="26"/>
        <v>0</v>
      </c>
      <c r="AO50">
        <f t="shared" si="26"/>
        <v>0</v>
      </c>
      <c r="AP50">
        <f t="shared" si="26"/>
        <v>-0.31903252865465392</v>
      </c>
      <c r="AQ50">
        <f t="shared" si="26"/>
        <v>-6.1677153732171437</v>
      </c>
      <c r="AR50">
        <f t="shared" si="26"/>
        <v>-6.4867479018717979</v>
      </c>
      <c r="AS50">
        <f t="shared" si="26"/>
        <v>2.1565968033505821E-2</v>
      </c>
      <c r="AT50">
        <f t="shared" si="26"/>
        <v>5.9495579906405881E-2</v>
      </c>
      <c r="AU50">
        <f t="shared" si="23"/>
        <v>-6.4056863539318858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128.76457166201379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66.615846563690752</v>
      </c>
      <c r="AC51">
        <f t="shared" si="2"/>
        <v>64.732547098211228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1.8832994654795243</v>
      </c>
      <c r="AK51">
        <f t="shared" si="22"/>
        <v>4.663109259458353</v>
      </c>
      <c r="AL51">
        <f t="shared" si="8"/>
        <v>-545.30575501362489</v>
      </c>
      <c r="AN51">
        <f t="shared" si="26"/>
        <v>0</v>
      </c>
      <c r="AO51">
        <f t="shared" si="26"/>
        <v>0</v>
      </c>
      <c r="AP51">
        <f t="shared" si="26"/>
        <v>-0.27907797719773875</v>
      </c>
      <c r="AQ51">
        <f t="shared" si="26"/>
        <v>-5.8479801904286113</v>
      </c>
      <c r="AR51">
        <f t="shared" si="26"/>
        <v>-6.12705816762635</v>
      </c>
      <c r="AS51">
        <f t="shared" si="26"/>
        <v>2.0909740199042223E-2</v>
      </c>
      <c r="AT51">
        <f t="shared" si="26"/>
        <v>5.1773180485768282E-2</v>
      </c>
      <c r="AU51">
        <f t="shared" si="23"/>
        <v>-6.0543752469415386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127.44355538584469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64.732547098211228</v>
      </c>
      <c r="AC52">
        <f t="shared" si="2"/>
        <v>62.709938253976908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2.0226088442343197</v>
      </c>
      <c r="AK52">
        <f t="shared" si="22"/>
        <v>4.5312782968747864</v>
      </c>
      <c r="AL52">
        <f t="shared" si="8"/>
        <v>-581.29681356248443</v>
      </c>
      <c r="AN52">
        <f t="shared" si="26"/>
        <v>0</v>
      </c>
      <c r="AO52">
        <f t="shared" si="26"/>
        <v>0</v>
      </c>
      <c r="AP52">
        <f t="shared" si="26"/>
        <v>-0.24389322122253385</v>
      </c>
      <c r="AQ52">
        <f t="shared" si="26"/>
        <v>-5.5835529580776155</v>
      </c>
      <c r="AR52">
        <f t="shared" si="26"/>
        <v>-5.82744617930015</v>
      </c>
      <c r="AS52">
        <f t="shared" si="26"/>
        <v>2.0050404239451688E-2</v>
      </c>
      <c r="AT52">
        <f t="shared" si="26"/>
        <v>4.4919195242710111E-2</v>
      </c>
      <c r="AU52">
        <f t="shared" si="23"/>
        <v>-5.7624765798179878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125.84189255581569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62.709938253976908</v>
      </c>
      <c r="AC53">
        <f t="shared" si="2"/>
        <v>60.541895426429946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2.1680428275469623</v>
      </c>
      <c r="AK53">
        <f t="shared" si="22"/>
        <v>4.3896956777783842</v>
      </c>
      <c r="AL53">
        <f t="shared" si="8"/>
        <v>-621.99331899214405</v>
      </c>
      <c r="AN53">
        <f t="shared" si="26"/>
        <v>0</v>
      </c>
      <c r="AO53">
        <f t="shared" si="26"/>
        <v>0</v>
      </c>
      <c r="AP53">
        <f t="shared" si="26"/>
        <v>-0.21290898284606216</v>
      </c>
      <c r="AQ53">
        <f t="shared" si="26"/>
        <v>-5.3504075405693357</v>
      </c>
      <c r="AR53">
        <f t="shared" si="26"/>
        <v>-5.5633165234153976</v>
      </c>
      <c r="AS53">
        <f t="shared" si="26"/>
        <v>1.9189385400107794E-2</v>
      </c>
      <c r="AT53">
        <f t="shared" si="26"/>
        <v>3.8853274058882573E-2</v>
      </c>
      <c r="AU53">
        <f t="shared" si="23"/>
        <v>-5.5052738639564076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123.976289097218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60.541895426429946</v>
      </c>
      <c r="AC54">
        <f t="shared" si="2"/>
        <v>58.24105050240582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2.3008449240241262</v>
      </c>
      <c r="AK54">
        <f t="shared" si="22"/>
        <v>4.2379326798500969</v>
      </c>
      <c r="AL54">
        <f t="shared" si="8"/>
        <v>-667.77521827614612</v>
      </c>
      <c r="AN54">
        <f t="shared" si="26"/>
        <v>0</v>
      </c>
      <c r="AO54">
        <f t="shared" si="26"/>
        <v>0</v>
      </c>
      <c r="AP54">
        <f t="shared" si="26"/>
        <v>-0.18562469669433929</v>
      </c>
      <c r="AQ54">
        <f t="shared" si="26"/>
        <v>-5.1432727141813013</v>
      </c>
      <c r="AR54">
        <f t="shared" si="26"/>
        <v>-5.3288974108756406</v>
      </c>
      <c r="AS54">
        <f t="shared" si="26"/>
        <v>1.8182874200107956E-2</v>
      </c>
      <c r="AT54">
        <f t="shared" si="26"/>
        <v>3.3491086679352709E-2</v>
      </c>
      <c r="AU54">
        <f t="shared" si="23"/>
        <v>-5.2772234499961792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121.8660820670999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58.24105050240582</v>
      </c>
      <c r="AC55">
        <f t="shared" si="2"/>
        <v>55.82060155299704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2.4204489494087795</v>
      </c>
      <c r="AK55">
        <f t="shared" si="22"/>
        <v>4.0768735351684073</v>
      </c>
      <c r="AL55">
        <f t="shared" si="8"/>
        <v>-719.33052314582415</v>
      </c>
      <c r="AN55">
        <f t="shared" si="26"/>
        <v>0</v>
      </c>
      <c r="AO55">
        <f t="shared" si="26"/>
        <v>0</v>
      </c>
      <c r="AP55">
        <f t="shared" si="26"/>
        <v>-0.16159906017032008</v>
      </c>
      <c r="AQ55">
        <f t="shared" si="26"/>
        <v>-4.9598256011382125</v>
      </c>
      <c r="AR55">
        <f t="shared" si="26"/>
        <v>-5.1214246613085326</v>
      </c>
      <c r="AS55">
        <f t="shared" si="26"/>
        <v>1.7078632372079995E-2</v>
      </c>
      <c r="AT55">
        <f t="shared" si="26"/>
        <v>2.8766326326201019E-2</v>
      </c>
      <c r="AU55">
        <f t="shared" si="23"/>
        <v>-5.075579702610252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119.52084809824032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55.82060155299704</v>
      </c>
      <c r="AC56">
        <f t="shared" si="2"/>
        <v>53.291868598977132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2.5287329540199082</v>
      </c>
      <c r="AK56">
        <f t="shared" si="22"/>
        <v>3.9074421087097932</v>
      </c>
      <c r="AL56">
        <f t="shared" si="8"/>
        <v>-774.75288943131579</v>
      </c>
      <c r="AN56">
        <f t="shared" si="26"/>
        <v>0</v>
      </c>
      <c r="AO56">
        <f t="shared" si="26"/>
        <v>0</v>
      </c>
      <c r="AP56">
        <f t="shared" si="26"/>
        <v>-0.14045151458903124</v>
      </c>
      <c r="AQ56">
        <f t="shared" si="26"/>
        <v>-4.7810236230390402</v>
      </c>
      <c r="AR56">
        <f t="shared" si="26"/>
        <v>-4.9214751376280716</v>
      </c>
      <c r="AS56">
        <f t="shared" si="26"/>
        <v>1.593096591920435E-2</v>
      </c>
      <c r="AT56">
        <f t="shared" si="26"/>
        <v>2.4616805410853052E-2</v>
      </c>
      <c r="AU56">
        <f t="shared" si="23"/>
        <v>-4.8809273662980148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116.98328083590184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53.291868598977132</v>
      </c>
      <c r="AC57">
        <f t="shared" si="2"/>
        <v>50.681463410865149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2.610405188111983</v>
      </c>
      <c r="AK57">
        <f t="shared" si="22"/>
        <v>3.7304308019283994</v>
      </c>
      <c r="AL57">
        <f t="shared" si="8"/>
        <v>-833.68781818980653</v>
      </c>
      <c r="AN57">
        <f t="shared" si="26"/>
        <v>0</v>
      </c>
      <c r="AO57">
        <f t="shared" si="26"/>
        <v>0</v>
      </c>
      <c r="AP57">
        <f t="shared" si="26"/>
        <v>-0.1218474574503338</v>
      </c>
      <c r="AQ57">
        <f t="shared" si="26"/>
        <v>-4.6032983906554996</v>
      </c>
      <c r="AR57">
        <f t="shared" si="26"/>
        <v>-4.725145848105833</v>
      </c>
      <c r="AS57">
        <f t="shared" si="26"/>
        <v>1.4683481539714816E-2</v>
      </c>
      <c r="AT57">
        <f t="shared" si="26"/>
        <v>2.0983605175454237E-2</v>
      </c>
      <c r="AU57">
        <f t="shared" si="23"/>
        <v>-4.6894787613906646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114.29481819873027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50.681463410865149</v>
      </c>
      <c r="AC58">
        <f t="shared" si="2"/>
        <v>48.016217194251681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2.6652462166134683</v>
      </c>
      <c r="AK58">
        <f t="shared" si="22"/>
        <v>3.5477024387605609</v>
      </c>
      <c r="AL58">
        <f t="shared" si="8"/>
        <v>-894.39316840270044</v>
      </c>
      <c r="AN58">
        <f t="shared" si="26"/>
        <v>0</v>
      </c>
      <c r="AO58">
        <f t="shared" si="26"/>
        <v>0</v>
      </c>
      <c r="AP58">
        <f t="shared" si="26"/>
        <v>-0.10549563745287173</v>
      </c>
      <c r="AQ58">
        <f t="shared" si="26"/>
        <v>-4.4176230868109414</v>
      </c>
      <c r="AR58">
        <f t="shared" si="26"/>
        <v>-4.5231187242638136</v>
      </c>
      <c r="AS58">
        <f t="shared" si="26"/>
        <v>1.338567975367227E-2</v>
      </c>
      <c r="AT58">
        <f t="shared" si="26"/>
        <v>1.781764416756625E-2</v>
      </c>
      <c r="AU58">
        <f t="shared" si="23"/>
        <v>-4.4919154003425747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111.51659576727218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48.016217194251681</v>
      </c>
      <c r="AC59">
        <f t="shared" si="2"/>
        <v>45.328997834263959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2.6872193599877221</v>
      </c>
      <c r="AK59">
        <f t="shared" si="22"/>
        <v>3.3611352035976179</v>
      </c>
      <c r="AL59">
        <f t="shared" si="8"/>
        <v>-957.25091831630107</v>
      </c>
      <c r="AN59">
        <f t="shared" si="26"/>
        <v>0</v>
      </c>
      <c r="AO59">
        <f t="shared" si="26"/>
        <v>0</v>
      </c>
      <c r="AP59">
        <f t="shared" si="26"/>
        <v>-9.1136362500067708E-2</v>
      </c>
      <c r="AQ59">
        <f t="shared" si="26"/>
        <v>-4.2284912111913551</v>
      </c>
      <c r="AR59">
        <f t="shared" si="26"/>
        <v>-4.3196275736914229</v>
      </c>
      <c r="AS59">
        <f t="shared" si="26"/>
        <v>1.2050031771806137E-2</v>
      </c>
      <c r="AT59">
        <f t="shared" si="26"/>
        <v>1.5072005879293918E-2</v>
      </c>
      <c r="AU59">
        <f t="shared" si="23"/>
        <v>-4.2925055360403226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108.70376411688154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45.328997834263959</v>
      </c>
      <c r="AC60">
        <f t="shared" si="2"/>
        <v>42.64550995059335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2.6834878836706082</v>
      </c>
      <c r="AK60">
        <f t="shared" si="22"/>
        <v>3.1730298483984773</v>
      </c>
      <c r="AL60">
        <f t="shared" si="8"/>
        <v>-1024.0996671826281</v>
      </c>
      <c r="AN60">
        <f t="shared" si="26"/>
        <v>0</v>
      </c>
      <c r="AO60">
        <f t="shared" si="26"/>
        <v>0</v>
      </c>
      <c r="AP60">
        <f t="shared" si="26"/>
        <v>-7.8535458436397629E-2</v>
      </c>
      <c r="AQ60">
        <f t="shared" si="26"/>
        <v>-4.0451525469672909</v>
      </c>
      <c r="AR60">
        <f t="shared" si="26"/>
        <v>-4.1236880054036877</v>
      </c>
      <c r="AS60">
        <f t="shared" si="26"/>
        <v>1.0744017037438451E-2</v>
      </c>
      <c r="AT60">
        <f t="shared" si="26"/>
        <v>1.2704021120774543E-2</v>
      </c>
      <c r="AU60">
        <f t="shared" si="23"/>
        <v>-4.100239967245475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105.88653764239159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42.64550995059335</v>
      </c>
      <c r="AC61">
        <f t="shared" si="2"/>
        <v>39.979824660341002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2.6656852902523482</v>
      </c>
      <c r="AK61">
        <f t="shared" si="22"/>
        <v>2.9851856965415347</v>
      </c>
      <c r="AL61">
        <f t="shared" si="8"/>
        <v>-1094.6286429652084</v>
      </c>
      <c r="AN61">
        <f t="shared" si="26"/>
        <v>0</v>
      </c>
      <c r="AO61">
        <f t="shared" si="26"/>
        <v>0</v>
      </c>
      <c r="AP61">
        <f t="shared" si="26"/>
        <v>-6.7486851732352096E-2</v>
      </c>
      <c r="AQ61">
        <f t="shared" si="26"/>
        <v>-3.8657676996416077</v>
      </c>
      <c r="AR61">
        <f t="shared" si="26"/>
        <v>-3.9332545513739601</v>
      </c>
      <c r="AS61">
        <f t="shared" si="26"/>
        <v>9.5292320428252975E-3</v>
      </c>
      <c r="AT61">
        <f t="shared" si="26"/>
        <v>1.0671374935851652E-2</v>
      </c>
      <c r="AU61">
        <f t="shared" si="23"/>
        <v>-3.913053944395283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103.098071038372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39.979824660341002</v>
      </c>
      <c r="AC62">
        <f t="shared" si="2"/>
        <v>37.345724154194905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2.6341005061460976</v>
      </c>
      <c r="AK62">
        <f t="shared" si="22"/>
        <v>2.7985877262238703</v>
      </c>
      <c r="AL62">
        <f t="shared" si="8"/>
        <v>-1168.8432307942942</v>
      </c>
      <c r="AN62">
        <f t="shared" si="26"/>
        <v>0</v>
      </c>
      <c r="AO62">
        <f t="shared" si="26"/>
        <v>0</v>
      </c>
      <c r="AP62">
        <f t="shared" si="26"/>
        <v>-5.780845386440376E-2</v>
      </c>
      <c r="AQ62">
        <f t="shared" si="26"/>
        <v>-3.6902051551720598</v>
      </c>
      <c r="AR62">
        <f t="shared" si="26"/>
        <v>-3.7480136090364633</v>
      </c>
      <c r="AS62">
        <f t="shared" si="26"/>
        <v>8.4074316646028692E-3</v>
      </c>
      <c r="AT62">
        <f t="shared" si="26"/>
        <v>8.9324363329052504E-3</v>
      </c>
      <c r="AU62">
        <f t="shared" si="23"/>
        <v>-3.7306737410389554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100.35428951197697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37.345724154194905</v>
      </c>
      <c r="AC63">
        <f t="shared" si="2"/>
        <v>34.755221850358112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2.5905023038367929</v>
      </c>
      <c r="AK63">
        <f t="shared" si="22"/>
        <v>2.6142006907936435</v>
      </c>
      <c r="AL63">
        <f t="shared" si="8"/>
        <v>-1240.8487172076921</v>
      </c>
      <c r="AN63">
        <f t="shared" si="26"/>
        <v>0</v>
      </c>
      <c r="AO63">
        <f t="shared" si="26"/>
        <v>0</v>
      </c>
      <c r="AP63">
        <f t="shared" si="26"/>
        <v>-4.9347722109129716E-2</v>
      </c>
      <c r="AQ63">
        <f t="shared" si="26"/>
        <v>-3.5016438634543565</v>
      </c>
      <c r="AR63">
        <f t="shared" si="26"/>
        <v>-3.5509915855634864</v>
      </c>
      <c r="AS63">
        <f t="shared" si="26"/>
        <v>7.3823896585538474E-3</v>
      </c>
      <c r="AT63">
        <f t="shared" si="26"/>
        <v>7.4499251039134365E-3</v>
      </c>
      <c r="AU63">
        <f t="shared" si="23"/>
        <v>-3.536159270801019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97.706842161326577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34.755221850358112</v>
      </c>
      <c r="AC64">
        <f t="shared" si="2"/>
        <v>32.235455532738804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2.5197663176193075</v>
      </c>
      <c r="AK64">
        <f t="shared" si="22"/>
        <v>2.4328655295250678</v>
      </c>
      <c r="AL64">
        <f t="shared" si="8"/>
        <v>-1305.726107044547</v>
      </c>
      <c r="AN64">
        <f t="shared" si="26"/>
        <v>0</v>
      </c>
      <c r="AO64">
        <f t="shared" si="26"/>
        <v>0</v>
      </c>
      <c r="AP64">
        <f t="shared" si="26"/>
        <v>-4.1973365946912811E-2</v>
      </c>
      <c r="AQ64">
        <f t="shared" si="26"/>
        <v>-3.2929911205286939</v>
      </c>
      <c r="AR64">
        <f t="shared" si="26"/>
        <v>-3.3349644864756072</v>
      </c>
      <c r="AS64">
        <f t="shared" si="26"/>
        <v>6.4114347277683418E-3</v>
      </c>
      <c r="AT64">
        <f t="shared" si="26"/>
        <v>6.1903194891202388E-3</v>
      </c>
      <c r="AU64">
        <f t="shared" si="23"/>
        <v>-3.3223627322587186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96.208133910238402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32.235455532738804</v>
      </c>
      <c r="AC65">
        <f t="shared" si="2"/>
        <v>29.819140792419979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2.4163147403188248</v>
      </c>
      <c r="AK65">
        <f t="shared" si="22"/>
        <v>2.2564818872917165</v>
      </c>
      <c r="AL65">
        <f t="shared" si="8"/>
        <v>-1678.5115522459478</v>
      </c>
      <c r="AN65">
        <f t="shared" si="26"/>
        <v>0</v>
      </c>
      <c r="AO65">
        <f t="shared" si="26"/>
        <v>0</v>
      </c>
      <c r="AP65">
        <f t="shared" si="26"/>
        <v>-3.5207101731290852E-2</v>
      </c>
      <c r="AQ65">
        <f t="shared" si="26"/>
        <v>-3.7887113364248819</v>
      </c>
      <c r="AR65">
        <f t="shared" si="26"/>
        <v>-3.823918438156173</v>
      </c>
      <c r="AS65">
        <f t="shared" si="26"/>
        <v>5.4894702972239891E-3</v>
      </c>
      <c r="AT65">
        <f t="shared" si="26"/>
        <v>5.1263563019432632E-3</v>
      </c>
      <c r="AU65">
        <f t="shared" si="23"/>
        <v>-3.8133026115570057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93.502210230091194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29.819140792419979</v>
      </c>
      <c r="AC66">
        <f t="shared" si="2"/>
        <v>26.813176224039623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3.0059645683803566</v>
      </c>
      <c r="AK66">
        <f t="shared" si="22"/>
        <v>2.0873398554693989</v>
      </c>
      <c r="AL66">
        <f t="shared" si="8"/>
        <v>-2017.1921471869555</v>
      </c>
      <c r="AN66">
        <f t="shared" si="26"/>
        <v>0</v>
      </c>
      <c r="AO66">
        <f t="shared" si="26"/>
        <v>0</v>
      </c>
      <c r="AP66">
        <f t="shared" si="26"/>
        <v>-2.9084078186208825E-2</v>
      </c>
      <c r="AQ66">
        <f t="shared" si="26"/>
        <v>-4.0729699025429538</v>
      </c>
      <c r="AR66">
        <f t="shared" si="26"/>
        <v>-4.1020539807291625</v>
      </c>
      <c r="AS66">
        <f t="shared" si="26"/>
        <v>6.0973731051834354E-3</v>
      </c>
      <c r="AT66">
        <f t="shared" si="26"/>
        <v>4.2340119474442717E-3</v>
      </c>
      <c r="AU66">
        <f t="shared" si="23"/>
        <v>-4.0917225956765346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89.866462841536062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26.813176224039623</v>
      </c>
      <c r="AC67">
        <f t="shared" ref="AC67:AC98" si="29">S67*Z67</f>
        <v>23.439087364393568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-2307.6211181450085</v>
      </c>
      <c r="AI67">
        <f t="shared" ref="AI67:AI98" si="33">SUM(AE67:AH67)</f>
        <v>-2320.6621829779065</v>
      </c>
      <c r="AJ67">
        <f t="shared" ref="AJ67:AJ98" si="34">AB67-AC67</f>
        <v>3.3740888596460543</v>
      </c>
      <c r="AK67">
        <f t="shared" si="22"/>
        <v>1.8769223356827738</v>
      </c>
      <c r="AL67">
        <f t="shared" ref="AL67:AL98" si="35">SUM(AI67:AK67)</f>
        <v>-2315.4111717825776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-4.1793177907069277</v>
      </c>
      <c r="AR67">
        <f t="shared" si="36"/>
        <v>-4.2029363794940275</v>
      </c>
      <c r="AS67">
        <f t="shared" si="36"/>
        <v>6.110790669952037E-3</v>
      </c>
      <c r="AT67">
        <f t="shared" si="36"/>
        <v>3.3992819911441339E-3</v>
      </c>
      <c r="AU67">
        <f t="shared" si="23"/>
        <v>-4.1934263068329312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</v>
      </c>
      <c r="S68">
        <f t="shared" si="28"/>
        <v>85.448108376923656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23.439087364393568</v>
      </c>
      <c r="AC68">
        <f t="shared" si="29"/>
        <v>19.883770504844591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-2551.3134183607667</v>
      </c>
      <c r="AI68">
        <f t="shared" si="33"/>
        <v>-2562.9484158361552</v>
      </c>
      <c r="AJ68">
        <f t="shared" si="34"/>
        <v>3.5553168595489772</v>
      </c>
      <c r="AK68">
        <f t="shared" si="22"/>
        <v>1.6407361155075499</v>
      </c>
      <c r="AL68">
        <f t="shared" si="35"/>
        <v>-2557.7523628610988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-4.1255958490814919</v>
      </c>
      <c r="AR68">
        <f t="shared" si="36"/>
        <v>-4.1444101966026903</v>
      </c>
      <c r="AS68">
        <f t="shared" si="36"/>
        <v>5.7491174437317273E-3</v>
      </c>
      <c r="AT68">
        <f t="shared" si="36"/>
        <v>2.6531487895066885E-3</v>
      </c>
      <c r="AU68">
        <f t="shared" si="23"/>
        <v>-4.1360079303694528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</v>
      </c>
      <c r="S69">
        <f t="shared" si="28"/>
        <v>80.133658309799131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19.883770504844591</v>
      </c>
      <c r="AC69">
        <f t="shared" si="29"/>
        <v>16.315318344296983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-2677.1633307276534</v>
      </c>
      <c r="AI69">
        <f t="shared" si="33"/>
        <v>-2687.3433965629242</v>
      </c>
      <c r="AJ69">
        <f t="shared" si="34"/>
        <v>3.5684521605476078</v>
      </c>
      <c r="AK69">
        <f t="shared" si="22"/>
        <v>1.3918639353391216</v>
      </c>
      <c r="AL69">
        <f t="shared" si="35"/>
        <v>-2682.3830804670374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-3.865268908820219</v>
      </c>
      <c r="AR69">
        <f t="shared" si="36"/>
        <v>-3.8799668136925827</v>
      </c>
      <c r="AS69">
        <f t="shared" si="36"/>
        <v>5.1521052266273416E-3</v>
      </c>
      <c r="AT69">
        <f t="shared" si="36"/>
        <v>2.009563007540596E-3</v>
      </c>
      <c r="AU69">
        <f t="shared" si="23"/>
        <v>-3.8728051454584147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</v>
      </c>
      <c r="S70">
        <f t="shared" si="28"/>
        <v>74.260291439763208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16.315318344296983</v>
      </c>
      <c r="AC70">
        <f t="shared" si="29"/>
        <v>12.947499157382019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-2721.2376740538848</v>
      </c>
      <c r="AI70">
        <f t="shared" si="33"/>
        <v>-2729.9553203937758</v>
      </c>
      <c r="AJ70">
        <f t="shared" si="34"/>
        <v>3.3678191869149643</v>
      </c>
      <c r="AK70">
        <f t="shared" si="22"/>
        <v>1.1420722841007889</v>
      </c>
      <c r="AL70">
        <f t="shared" si="35"/>
        <v>-2725.4454289227601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-3.5079492183496042</v>
      </c>
      <c r="AR70">
        <f t="shared" si="36"/>
        <v>-3.5191871417972505</v>
      </c>
      <c r="AS70">
        <f t="shared" si="36"/>
        <v>4.3414578582845276E-3</v>
      </c>
      <c r="AT70">
        <f t="shared" si="36"/>
        <v>1.4722461086398944E-3</v>
      </c>
      <c r="AU70">
        <f t="shared" si="23"/>
        <v>-3.5133734378303263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</v>
      </c>
      <c r="S71">
        <f t="shared" si="28"/>
        <v>67.73980083356409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12.947499157382019</v>
      </c>
      <c r="AC71">
        <f t="shared" si="29"/>
        <v>9.8837014764478095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-2670.253989481917</v>
      </c>
      <c r="AI71">
        <f t="shared" si="33"/>
        <v>-2677.5493323636683</v>
      </c>
      <c r="AJ71">
        <f t="shared" si="34"/>
        <v>3.0637976809342096</v>
      </c>
      <c r="AK71">
        <f t="shared" si="22"/>
        <v>0.90632494101674144</v>
      </c>
      <c r="AL71">
        <f t="shared" si="35"/>
        <v>-2673.579209741717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-3.0734161768789456</v>
      </c>
      <c r="AR71">
        <f t="shared" si="36"/>
        <v>-3.081812990409408</v>
      </c>
      <c r="AS71">
        <f t="shared" si="36"/>
        <v>3.5263781619119892E-3</v>
      </c>
      <c r="AT71">
        <f t="shared" si="36"/>
        <v>1.0431643379999801E-3</v>
      </c>
      <c r="AU71">
        <f t="shared" si="23"/>
        <v>-3.0772434479094959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</v>
      </c>
      <c r="S72">
        <f t="shared" si="28"/>
        <v>60.47913477190199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9.8837014764478095</v>
      </c>
      <c r="AC72">
        <f t="shared" si="29"/>
        <v>7.2068491722611761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-2528.5218373067273</v>
      </c>
      <c r="AI72">
        <f t="shared" si="33"/>
        <v>-2534.4799658410079</v>
      </c>
      <c r="AJ72">
        <f t="shared" si="34"/>
        <v>2.6768523041866334</v>
      </c>
      <c r="AK72">
        <f t="shared" si="22"/>
        <v>0.6918591033513467</v>
      </c>
      <c r="AL72">
        <f t="shared" si="35"/>
        <v>-2531.1112544334701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-2.5984686786420168</v>
      </c>
      <c r="AR72">
        <f t="shared" si="36"/>
        <v>-2.6045916276912298</v>
      </c>
      <c r="AS72">
        <f t="shared" si="36"/>
        <v>2.7509024312752663E-3</v>
      </c>
      <c r="AT72">
        <f t="shared" si="36"/>
        <v>7.1099809523762552E-4</v>
      </c>
      <c r="AU72">
        <f t="shared" si="23"/>
        <v>-2.6011297271647171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</v>
      </c>
      <c r="S73">
        <f t="shared" si="28"/>
        <v>52.377104506777115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7.2068491722611761</v>
      </c>
      <c r="AC73">
        <f t="shared" si="29"/>
        <v>4.9624553799515905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-2322.6200558802147</v>
      </c>
      <c r="AI73">
        <f t="shared" si="33"/>
        <v>-2327.3572931012122</v>
      </c>
      <c r="AJ73">
        <f t="shared" si="34"/>
        <v>2.2443937923095856</v>
      </c>
      <c r="AK73">
        <f t="shared" ref="AK73:AK98" si="49">G73*SUM(AB73:AB73, AE73:AF73)</f>
        <v>0.50447944205828232</v>
      </c>
      <c r="AL73">
        <f t="shared" si="35"/>
        <v>-2324.6084198668445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-2.1311348289344965</v>
      </c>
      <c r="AR73">
        <f t="shared" si="36"/>
        <v>-2.1354815111260299</v>
      </c>
      <c r="AS73">
        <f t="shared" si="36"/>
        <v>2.0593578224410267E-3</v>
      </c>
      <c r="AT73">
        <f t="shared" si="36"/>
        <v>4.6288832593603289E-4</v>
      </c>
      <c r="AU73">
        <f t="shared" si="23"/>
        <v>-2.1329592649776532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</v>
      </c>
      <c r="S74">
        <f t="shared" si="28"/>
        <v>42.983778542182733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4.9624553799515905</v>
      </c>
      <c r="AC74">
        <f t="shared" si="29"/>
        <v>3.1474588423853387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-2057.2956326020258</v>
      </c>
      <c r="AI74">
        <f t="shared" si="33"/>
        <v>-2060.9568496345123</v>
      </c>
      <c r="AJ74">
        <f t="shared" si="34"/>
        <v>1.8149965375662518</v>
      </c>
      <c r="AK74">
        <f t="shared" si="49"/>
        <v>0.34737187659661134</v>
      </c>
      <c r="AL74">
        <f t="shared" si="35"/>
        <v>-2058.7944812203491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-1.6854327804102303</v>
      </c>
      <c r="AR74">
        <f t="shared" si="36"/>
        <v>-1.6884322206000413</v>
      </c>
      <c r="AS74">
        <f t="shared" si="36"/>
        <v>1.4869300319644378E-3</v>
      </c>
      <c r="AT74">
        <f t="shared" si="36"/>
        <v>2.8458328425460806E-4</v>
      </c>
      <c r="AU74">
        <f t="shared" si="23"/>
        <v>-1.6866607072838218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</v>
      </c>
      <c r="S75">
        <f t="shared" si="28"/>
        <v>31.790642558690166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3.1474588423853387</v>
      </c>
      <c r="AC75">
        <f t="shared" si="29"/>
        <v>1.7442923935538968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-1762.3989738526504</v>
      </c>
      <c r="AI75">
        <f t="shared" si="33"/>
        <v>-1765.1423792278858</v>
      </c>
      <c r="AJ75">
        <f t="shared" si="34"/>
        <v>1.4031664488314419</v>
      </c>
      <c r="AK75">
        <f t="shared" si="49"/>
        <v>0.22032211896697373</v>
      </c>
      <c r="AL75">
        <f t="shared" si="35"/>
        <v>-1763.5188906600874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-1.28914254315424</v>
      </c>
      <c r="AR75">
        <f t="shared" si="36"/>
        <v>-1.2911492627647281</v>
      </c>
      <c r="AS75">
        <f t="shared" si="36"/>
        <v>1.0263746127592245E-3</v>
      </c>
      <c r="AT75">
        <f t="shared" si="36"/>
        <v>1.6115909108669412E-4</v>
      </c>
      <c r="AU75">
        <f t="shared" si="23"/>
        <v>-1.289961729060882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</v>
      </c>
      <c r="S76">
        <f t="shared" si="28"/>
        <v>17.792329872236881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1.7442923935538968</v>
      </c>
      <c r="AC76">
        <f t="shared" si="29"/>
        <v>0.70717336073785786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-1457.345916084563</v>
      </c>
      <c r="AI76">
        <f t="shared" si="33"/>
        <v>-1459.3332144480037</v>
      </c>
      <c r="AJ76">
        <f t="shared" si="34"/>
        <v>1.0371190328160389</v>
      </c>
      <c r="AK76">
        <f t="shared" si="49"/>
        <v>0.12210046754877278</v>
      </c>
      <c r="AL76">
        <f t="shared" si="35"/>
        <v>-1458.1739949476389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-0.95179043309204825</v>
      </c>
      <c r="AR76">
        <f t="shared" si="36"/>
        <v>-0.95308833467405851</v>
      </c>
      <c r="AS76">
        <f t="shared" si="36"/>
        <v>6.7734088559020318E-4</v>
      </c>
      <c r="AT76">
        <f t="shared" si="36"/>
        <v>7.9743632315668194E-5</v>
      </c>
      <c r="AU76">
        <f t="shared" si="23"/>
        <v>-0.95233125015615272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</v>
      </c>
      <c r="S77">
        <f t="shared" si="28"/>
        <v>-0.70533372221147916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0.70717336073785786</v>
      </c>
      <c r="AC77">
        <f t="shared" si="29"/>
        <v>-1.9596080980795128E-2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-1156.5799406086867</v>
      </c>
      <c r="AI77">
        <f t="shared" si="33"/>
        <v>-1157.9690760181886</v>
      </c>
      <c r="AJ77">
        <f t="shared" si="34"/>
        <v>0.72676944171865299</v>
      </c>
      <c r="AK77">
        <f t="shared" si="49"/>
        <v>4.9502135251650058E-2</v>
      </c>
      <c r="AL77">
        <f t="shared" si="35"/>
        <v>-1157.1928044412182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-0.6744291298090197</v>
      </c>
      <c r="AR77">
        <f t="shared" si="36"/>
        <v>-0.6752391675353564</v>
      </c>
      <c r="AS77">
        <f t="shared" si="36"/>
        <v>4.2379645793626589E-4</v>
      </c>
      <c r="AT77">
        <f t="shared" si="36"/>
        <v>2.8865866361030329E-5</v>
      </c>
      <c r="AU77">
        <f t="shared" si="23"/>
        <v>-0.67478650521105898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</v>
      </c>
      <c r="S78">
        <f t="shared" si="28"/>
        <v>-26.393287581894036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-1.9596080980795128E-2</v>
      </c>
      <c r="AC78">
        <f t="shared" si="29"/>
        <v>-0.49311361134928311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-882.15848412658909</v>
      </c>
      <c r="AI78">
        <f t="shared" si="33"/>
        <v>-883.0926489399327</v>
      </c>
      <c r="AJ78">
        <f t="shared" si="34"/>
        <v>0.47351753036848798</v>
      </c>
      <c r="AK78">
        <f t="shared" si="49"/>
        <v>-1.3717256686556591E-3</v>
      </c>
      <c r="AL78">
        <f t="shared" si="35"/>
        <v>-882.62050313523287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-0.4592923975940732</v>
      </c>
      <c r="AR78">
        <f t="shared" si="36"/>
        <v>-0.45977876688552016</v>
      </c>
      <c r="AS78">
        <f t="shared" si="36"/>
        <v>2.4653506794880927E-4</v>
      </c>
      <c r="AT78">
        <f t="shared" si="36"/>
        <v>-7.1418365581096997E-7</v>
      </c>
      <c r="AU78">
        <f t="shared" si="23"/>
        <v>-0.45953294600122718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</v>
      </c>
      <c r="S79">
        <f t="shared" si="28"/>
        <v>-64.070479185558412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-0.49311361134928311</v>
      </c>
      <c r="AC79">
        <f t="shared" si="29"/>
        <v>-0.77302065230002415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-643.13022171256523</v>
      </c>
      <c r="AI79">
        <f t="shared" si="33"/>
        <v>-643.73347976691912</v>
      </c>
      <c r="AJ79">
        <f t="shared" si="34"/>
        <v>0.27990704095074104</v>
      </c>
      <c r="AK79">
        <f t="shared" si="49"/>
        <v>-3.4517952794449823E-2</v>
      </c>
      <c r="AL79">
        <f t="shared" si="35"/>
        <v>-643.48809067876277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-0.29896719524839654</v>
      </c>
      <c r="AR79">
        <f t="shared" si="36"/>
        <v>-0.29924762736374783</v>
      </c>
      <c r="AS79">
        <f t="shared" si="36"/>
        <v>1.3011831840289672E-4</v>
      </c>
      <c r="AT79">
        <f t="shared" si="36"/>
        <v>-1.6046105725203232E-5</v>
      </c>
      <c r="AU79">
        <f t="shared" si="23"/>
        <v>-0.2991335551510701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</v>
      </c>
      <c r="S80">
        <f t="shared" si="28"/>
        <v>-121.9926243928526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-0.77302065230002415</v>
      </c>
      <c r="AC80">
        <f t="shared" si="29"/>
        <v>-0.9118223505454458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-447.01039120713375</v>
      </c>
      <c r="AI80">
        <f t="shared" si="33"/>
        <v>-447.38411148534055</v>
      </c>
      <c r="AJ80">
        <f t="shared" si="34"/>
        <v>0.13880169824542166</v>
      </c>
      <c r="AK80">
        <f t="shared" si="49"/>
        <v>-5.4111445661001699E-2</v>
      </c>
      <c r="AL80">
        <f t="shared" si="35"/>
        <v>-447.29942123275617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-0.18553430215531419</v>
      </c>
      <c r="AR80">
        <f t="shared" si="36"/>
        <v>-0.18568941696334168</v>
      </c>
      <c r="AS80">
        <f t="shared" si="36"/>
        <v>5.7610464384045458E-5</v>
      </c>
      <c r="AT80">
        <f t="shared" si="36"/>
        <v>-2.2459275011969645E-5</v>
      </c>
      <c r="AU80">
        <f t="shared" si="23"/>
        <v>-0.18565426577396962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</v>
      </c>
      <c r="S81">
        <f t="shared" si="28"/>
        <v>-215.45973147340214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-0.9118223505454458</v>
      </c>
      <c r="AC81">
        <f t="shared" si="29"/>
        <v>-0.9543517446623897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-297.02874526735417</v>
      </c>
      <c r="AI81">
        <f t="shared" si="33"/>
        <v>-297.25021397014518</v>
      </c>
      <c r="AJ81">
        <f t="shared" si="34"/>
        <v>4.2529394116943897E-2</v>
      </c>
      <c r="AK81">
        <f t="shared" si="49"/>
        <v>-6.3827564538181211E-2</v>
      </c>
      <c r="AL81">
        <f t="shared" si="35"/>
        <v>-297.27151214056641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-0.11007458434904176</v>
      </c>
      <c r="AR81">
        <f t="shared" si="36"/>
        <v>-0.11015665746753438</v>
      </c>
      <c r="AS81">
        <f t="shared" si="36"/>
        <v>1.5760782263095346E-5</v>
      </c>
      <c r="AT81">
        <f t="shared" si="36"/>
        <v>-2.3653578141832878E-5</v>
      </c>
      <c r="AU81">
        <f t="shared" si="23"/>
        <v>-0.11016455026341311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</v>
      </c>
      <c r="S82">
        <f t="shared" si="28"/>
        <v>-374.15166927274174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-0.9543517446623897</v>
      </c>
      <c r="AC82">
        <f t="shared" si="29"/>
        <v>-0.93674337540574371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-188.14341943550866</v>
      </c>
      <c r="AI82">
        <f t="shared" si="33"/>
        <v>-188.26860174155402</v>
      </c>
      <c r="AJ82">
        <f t="shared" si="34"/>
        <v>-1.7608369256645995E-2</v>
      </c>
      <c r="AK82">
        <f t="shared" si="49"/>
        <v>-6.6804622126367286E-2</v>
      </c>
      <c r="AL82">
        <f t="shared" si="35"/>
        <v>-188.35301473293703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-6.2252899467843945E-2</v>
      </c>
      <c r="AR82">
        <f t="shared" si="36"/>
        <v>-6.2294319792491899E-2</v>
      </c>
      <c r="AS82">
        <f t="shared" si="36"/>
        <v>-5.8262576730854001E-6</v>
      </c>
      <c r="AT82">
        <f t="shared" si="36"/>
        <v>-2.2104315089508528E-5</v>
      </c>
      <c r="AU82">
        <f t="shared" si="23"/>
        <v>-6.2322250365254489E-2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</v>
      </c>
      <c r="S83">
        <f t="shared" si="28"/>
        <v>-657.54970059988898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-0.93674337540574371</v>
      </c>
      <c r="AC83">
        <f t="shared" si="29"/>
        <v>-0.88499363772565209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-113.27134682496234</v>
      </c>
      <c r="AI83">
        <f t="shared" si="33"/>
        <v>-113.33864163453477</v>
      </c>
      <c r="AJ83">
        <f t="shared" si="34"/>
        <v>-5.1749737680091612E-2</v>
      </c>
      <c r="AK83">
        <f t="shared" si="49"/>
        <v>-6.5572036278402066E-2</v>
      </c>
      <c r="AL83">
        <f t="shared" si="35"/>
        <v>-113.45596340849326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-3.3463594780695771E-2</v>
      </c>
      <c r="AR83">
        <f t="shared" si="36"/>
        <v>-3.3483475591699598E-2</v>
      </c>
      <c r="AS83">
        <f t="shared" si="36"/>
        <v>-1.5288352264495683E-5</v>
      </c>
      <c r="AT83">
        <f t="shared" si="36"/>
        <v>-1.9371854511064773E-5</v>
      </c>
      <c r="AU83">
        <f t="shared" si="23"/>
        <v>-3.3518135798475159E-2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</v>
      </c>
      <c r="S84">
        <f t="shared" si="28"/>
        <v>-1190.2579944334902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-0.88499363772565209</v>
      </c>
      <c r="AC84">
        <f t="shared" si="29"/>
        <v>-0.81666916362426256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-64.630937536852059</v>
      </c>
      <c r="AI84">
        <f t="shared" si="33"/>
        <v>-64.665243929560347</v>
      </c>
      <c r="AJ84">
        <f t="shared" si="34"/>
        <v>-6.8324474101389532E-2</v>
      </c>
      <c r="AK84">
        <f t="shared" si="49"/>
        <v>-6.194955464079565E-2</v>
      </c>
      <c r="AL84">
        <f t="shared" si="35"/>
        <v>-64.795517958302526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-1.7048059850568828E-2</v>
      </c>
      <c r="AR84">
        <f t="shared" si="36"/>
        <v>-1.7057109037512997E-2</v>
      </c>
      <c r="AS84">
        <f t="shared" si="36"/>
        <v>-1.8022324418162257E-5</v>
      </c>
      <c r="AT84">
        <f t="shared" si="36"/>
        <v>-1.6340776654062567E-5</v>
      </c>
      <c r="AU84">
        <f t="shared" si="23"/>
        <v>-1.7091472138585223E-2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</v>
      </c>
      <c r="S85">
        <f t="shared" si="28"/>
        <v>-2246.7960528518952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-0.81666916362426256</v>
      </c>
      <c r="AC85">
        <f t="shared" si="29"/>
        <v>-0.74283501911582672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-34.864688356394034</v>
      </c>
      <c r="AI85">
        <f t="shared" si="33"/>
        <v>-34.881219340997042</v>
      </c>
      <c r="AJ85">
        <f t="shared" si="34"/>
        <v>-7.3834144508435839E-2</v>
      </c>
      <c r="AK85">
        <f t="shared" si="49"/>
        <v>-5.7166841453698387E-2</v>
      </c>
      <c r="AL85">
        <f t="shared" si="35"/>
        <v>-35.012220326959181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-8.2111175670144618E-3</v>
      </c>
      <c r="AR85">
        <f t="shared" si="36"/>
        <v>-8.2150108431191058E-3</v>
      </c>
      <c r="AS85">
        <f t="shared" si="36"/>
        <v>-1.738896486959466E-5</v>
      </c>
      <c r="AT85">
        <f t="shared" si="36"/>
        <v>-1.3463583879277865E-5</v>
      </c>
      <c r="AU85">
        <f t="shared" si="23"/>
        <v>-8.2458633918679799E-3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</v>
      </c>
      <c r="S86">
        <f t="shared" si="28"/>
        <v>-4465.5992349959233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-0.74283501911582672</v>
      </c>
      <c r="AC86">
        <f t="shared" si="29"/>
        <v>-0.66990131136230124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-17.729973973747722</v>
      </c>
      <c r="AI86">
        <f t="shared" si="33"/>
        <v>-17.737474661517826</v>
      </c>
      <c r="AJ86">
        <f t="shared" si="34"/>
        <v>-7.2933707753525479E-2</v>
      </c>
      <c r="AK86">
        <f t="shared" si="49"/>
        <v>-5.1998451338107876E-2</v>
      </c>
      <c r="AL86">
        <f t="shared" si="35"/>
        <v>-17.862406820609458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-3.7282631495627436E-3</v>
      </c>
      <c r="AR86">
        <f t="shared" si="36"/>
        <v>-3.7298403959733174E-3</v>
      </c>
      <c r="AS86">
        <f t="shared" si="36"/>
        <v>-1.5336517435449488E-5</v>
      </c>
      <c r="AT86">
        <f t="shared" si="36"/>
        <v>-1.0934246730719854E-5</v>
      </c>
      <c r="AU86">
        <f t="shared" si="23"/>
        <v>-3.7561111601394862E-3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</v>
      </c>
      <c r="S87">
        <f t="shared" si="28"/>
        <v>-9416.8058044360787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-0.66990131136230124</v>
      </c>
      <c r="AC87">
        <f t="shared" si="29"/>
        <v>-0.60117883761852475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-8.467256068879248</v>
      </c>
      <c r="AI87">
        <f t="shared" si="33"/>
        <v>-8.4704481217372098</v>
      </c>
      <c r="AJ87">
        <f t="shared" si="34"/>
        <v>-6.8722473743776491E-2</v>
      </c>
      <c r="AK87">
        <f t="shared" si="49"/>
        <v>-4.6893091795361094E-2</v>
      </c>
      <c r="AL87">
        <f t="shared" si="35"/>
        <v>-8.5860636872763472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-1.5897291273451112E-3</v>
      </c>
      <c r="AR87">
        <f t="shared" si="36"/>
        <v>-1.5903284359479275E-3</v>
      </c>
      <c r="AS87">
        <f t="shared" si="36"/>
        <v>-1.2902659058018993E-5</v>
      </c>
      <c r="AT87">
        <f t="shared" si="36"/>
        <v>-8.8041879555699913E-6</v>
      </c>
      <c r="AU87">
        <f t="shared" si="23"/>
        <v>-1.6120352829615164E-3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</v>
      </c>
      <c r="S88">
        <f t="shared" si="28"/>
        <v>-21202.245962153334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-0.60117883761852475</v>
      </c>
      <c r="AC88">
        <f t="shared" si="29"/>
        <v>-0.53808040880538843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-3.7824183864134762</v>
      </c>
      <c r="AI88">
        <f t="shared" si="33"/>
        <v>-3.7836873095496522</v>
      </c>
      <c r="AJ88">
        <f t="shared" si="34"/>
        <v>-6.309842881313632E-2</v>
      </c>
      <c r="AK88">
        <f t="shared" si="49"/>
        <v>-4.2082518633296734E-2</v>
      </c>
      <c r="AL88">
        <f t="shared" si="35"/>
        <v>-3.8888682569960853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-6.3406237170879744E-4</v>
      </c>
      <c r="AR88">
        <f t="shared" si="36"/>
        <v>-6.3427508652007529E-4</v>
      </c>
      <c r="AS88">
        <f t="shared" si="36"/>
        <v>-1.0577449487890263E-5</v>
      </c>
      <c r="AT88">
        <f t="shared" si="36"/>
        <v>-7.054465912061304E-6</v>
      </c>
      <c r="AU88">
        <f t="shared" si="23"/>
        <v>-6.5190700192002693E-4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</v>
      </c>
      <c r="S89">
        <f t="shared" si="28"/>
        <v>-51926.05282214113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-0.53808040880538843</v>
      </c>
      <c r="AC89">
        <f t="shared" si="29"/>
        <v>-0.48095718730166737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-1.5862329792070107</v>
      </c>
      <c r="AI89">
        <f t="shared" si="33"/>
        <v>-1.5866960966222214</v>
      </c>
      <c r="AJ89">
        <f t="shared" si="34"/>
        <v>-5.7123221503721067E-2</v>
      </c>
      <c r="AK89">
        <f t="shared" si="49"/>
        <v>-3.7665628616377192E-2</v>
      </c>
      <c r="AL89">
        <f t="shared" si="35"/>
        <v>-1.6814849467423199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-2.3741675632226681E-4</v>
      </c>
      <c r="AR89">
        <f t="shared" si="36"/>
        <v>-2.3748607264336024E-4</v>
      </c>
      <c r="AS89">
        <f t="shared" si="36"/>
        <v>-8.5498222126687422E-6</v>
      </c>
      <c r="AT89">
        <f t="shared" si="36"/>
        <v>-5.6375396856330221E-6</v>
      </c>
      <c r="AU89">
        <f t="shared" si="23"/>
        <v>-2.5167343454166204E-4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</v>
      </c>
      <c r="S90">
        <f t="shared" si="28"/>
        <v>-139463.76895715436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-0.48095718730166737</v>
      </c>
      <c r="AC90">
        <f t="shared" si="29"/>
        <v>-0.42962560059778448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-0.60891713282440951</v>
      </c>
      <c r="AI90">
        <f t="shared" si="33"/>
        <v>-0.60907116049905585</v>
      </c>
      <c r="AJ90">
        <f t="shared" si="34"/>
        <v>-5.1331586703882881E-2</v>
      </c>
      <c r="AK90">
        <f t="shared" si="49"/>
        <v>-3.3667003111116721E-2</v>
      </c>
      <c r="AL90">
        <f t="shared" si="35"/>
        <v>-0.69406975031405549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-8.1373793648712283E-5</v>
      </c>
      <c r="AR90">
        <f t="shared" si="36"/>
        <v>-8.1394377428568705E-5</v>
      </c>
      <c r="AS90">
        <f t="shared" si="36"/>
        <v>-6.8597937534256616E-6</v>
      </c>
      <c r="AT90">
        <f t="shared" si="36"/>
        <v>-4.4991536881662596E-6</v>
      </c>
      <c r="AU90">
        <f t="shared" si="23"/>
        <v>-9.2753324870160624E-5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</v>
      </c>
      <c r="S91">
        <f t="shared" si="28"/>
        <v>-414556.95741388825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-0.42962560059778448</v>
      </c>
      <c r="AC91">
        <f t="shared" si="29"/>
        <v>-0.38366322130196417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-0.21242702535703797</v>
      </c>
      <c r="AI91">
        <f t="shared" si="33"/>
        <v>-0.21247329924225936</v>
      </c>
      <c r="AJ91">
        <f t="shared" si="34"/>
        <v>-4.596237929582031E-2</v>
      </c>
      <c r="AK91">
        <f t="shared" si="49"/>
        <v>-3.0073792041844918E-2</v>
      </c>
      <c r="AL91">
        <f t="shared" si="35"/>
        <v>-0.2885094705799246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-2.5346506813652062E-5</v>
      </c>
      <c r="AR91">
        <f t="shared" si="36"/>
        <v>-2.5352028151368325E-5</v>
      </c>
      <c r="AS91">
        <f t="shared" si="36"/>
        <v>-5.4841692484047786E-6</v>
      </c>
      <c r="AT91">
        <f t="shared" si="36"/>
        <v>-3.5883643977021989E-6</v>
      </c>
      <c r="AU91">
        <f t="shared" si="23"/>
        <v>-3.4424561797475308E-5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</v>
      </c>
      <c r="S92">
        <f t="shared" si="28"/>
        <v>-1378532.9109206917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-0.38366322130196417</v>
      </c>
      <c r="AC92">
        <f t="shared" si="29"/>
        <v>-0.34257807397889484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-6.6771375414213616E-2</v>
      </c>
      <c r="AI92">
        <f t="shared" si="33"/>
        <v>-6.6783800872875679E-2</v>
      </c>
      <c r="AJ92">
        <f t="shared" si="34"/>
        <v>-4.1085147323069338E-2</v>
      </c>
      <c r="AK92">
        <f t="shared" si="49"/>
        <v>-2.6856425491137495E-2</v>
      </c>
      <c r="AL92">
        <f t="shared" si="35"/>
        <v>-0.13472537368708251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-7.113455949707646E-6</v>
      </c>
      <c r="AR92">
        <f t="shared" si="36"/>
        <v>-7.1147796898927053E-6</v>
      </c>
      <c r="AS92">
        <f t="shared" si="36"/>
        <v>-4.3769861539753447E-6</v>
      </c>
      <c r="AT92">
        <f t="shared" si="36"/>
        <v>-2.8611362056373787E-6</v>
      </c>
      <c r="AU92">
        <f t="shared" si="23"/>
        <v>-1.4352902049505428E-5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</v>
      </c>
      <c r="S93">
        <f t="shared" si="28"/>
        <v>-5195460.3883328103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-0.34257807397889484</v>
      </c>
      <c r="AC93">
        <f t="shared" si="29"/>
        <v>-0.30587938937244902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-1.8714972456853152E-2</v>
      </c>
      <c r="AI93">
        <f t="shared" si="33"/>
        <v>-1.8717916174700172E-2</v>
      </c>
      <c r="AJ93">
        <f t="shared" si="34"/>
        <v>-3.6698684606445819E-2</v>
      </c>
      <c r="AK93">
        <f t="shared" si="49"/>
        <v>-2.3980465178522641E-2</v>
      </c>
      <c r="AL93">
        <f t="shared" si="35"/>
        <v>-7.9397065959668639E-2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-1.7801700652033259E-6</v>
      </c>
      <c r="AR93">
        <f t="shared" si="36"/>
        <v>-1.7804500719414468E-6</v>
      </c>
      <c r="AS93">
        <f t="shared" si="36"/>
        <v>-3.4907825763222046E-6</v>
      </c>
      <c r="AT93">
        <f t="shared" si="36"/>
        <v>-2.2810242632670575E-6</v>
      </c>
      <c r="AU93">
        <f t="shared" si="23"/>
        <v>-7.5522569115307091E-6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</v>
      </c>
      <c r="S94">
        <f t="shared" si="28"/>
        <v>-22577658.540920176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-0.30587938937244902</v>
      </c>
      <c r="AC94">
        <f t="shared" si="29"/>
        <v>-0.27310813555823255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-4.6189224586344118E-3</v>
      </c>
      <c r="AI94">
        <f t="shared" si="33"/>
        <v>-4.6195272780736448E-3</v>
      </c>
      <c r="AJ94">
        <f t="shared" si="34"/>
        <v>-3.2771253814216472E-2</v>
      </c>
      <c r="AK94">
        <f t="shared" si="49"/>
        <v>-2.1411557256071433E-2</v>
      </c>
      <c r="AL94">
        <f t="shared" si="35"/>
        <v>-5.8802338348361551E-2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-3.9227890135410662E-7</v>
      </c>
      <c r="AR94">
        <f t="shared" si="36"/>
        <v>-3.9233026785944736E-7</v>
      </c>
      <c r="AS94">
        <f t="shared" si="36"/>
        <v>-2.7832187176483028E-6</v>
      </c>
      <c r="AT94">
        <f t="shared" si="36"/>
        <v>-1.8184548954683061E-6</v>
      </c>
      <c r="AU94">
        <f t="shared" si="23"/>
        <v>-4.994003880976056E-6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</v>
      </c>
      <c r="S95">
        <f t="shared" si="28"/>
        <v>-115845637.30921508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-0.27310813555823255</v>
      </c>
      <c r="AC95">
        <f t="shared" si="29"/>
        <v>-0.24384689035116802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-9.8704954750822933E-4</v>
      </c>
      <c r="AI95">
        <f t="shared" si="33"/>
        <v>-9.8715479397931574E-4</v>
      </c>
      <c r="AJ95">
        <f t="shared" si="34"/>
        <v>-2.9261245207064523E-2</v>
      </c>
      <c r="AK95">
        <f t="shared" si="49"/>
        <v>-1.911756948907628E-2</v>
      </c>
      <c r="AL95">
        <f t="shared" si="35"/>
        <v>-4.9365969490120121E-2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-7.484713997270075E-8</v>
      </c>
      <c r="AR95">
        <f t="shared" si="36"/>
        <v>-7.4855120724399507E-8</v>
      </c>
      <c r="AS95">
        <f t="shared" si="36"/>
        <v>-2.2188557011322856E-6</v>
      </c>
      <c r="AT95">
        <f t="shared" si="36"/>
        <v>-1.4496692725293971E-6</v>
      </c>
      <c r="AU95">
        <f t="shared" si="23"/>
        <v>-3.7433800943860823E-6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</v>
      </c>
      <c r="S96">
        <f t="shared" si="28"/>
        <v>-725524612.96983373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-0.24384689035116802</v>
      </c>
      <c r="AC96">
        <f t="shared" si="29"/>
        <v>-0.2177205031572671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-1.7837931294073715E-4</v>
      </c>
      <c r="AI96">
        <f t="shared" si="33"/>
        <v>-1.783943172906424E-4</v>
      </c>
      <c r="AJ96">
        <f t="shared" si="34"/>
        <v>-2.6126387193900924E-2</v>
      </c>
      <c r="AK96">
        <f t="shared" si="49"/>
        <v>-1.7069282324581762E-2</v>
      </c>
      <c r="AL96">
        <f t="shared" si="35"/>
        <v>-4.337406383577333E-2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-1.2077101612736117E-8</v>
      </c>
      <c r="AR96">
        <f t="shared" si="36"/>
        <v>-1.2078117476377765E-8</v>
      </c>
      <c r="AS96">
        <f t="shared" si="36"/>
        <v>-1.7688768260883355E-6</v>
      </c>
      <c r="AT96">
        <f t="shared" si="36"/>
        <v>-1.1556690834376223E-6</v>
      </c>
      <c r="AU96">
        <f t="shared" si="23"/>
        <v>-2.9366240270023357E-6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</v>
      </c>
      <c r="S97">
        <f t="shared" si="28"/>
        <v>-5829914999.2534056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-0.2177205031572671</v>
      </c>
      <c r="AC97">
        <f t="shared" si="29"/>
        <v>-0.19439331698343934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-2.6374201984630521E-5</v>
      </c>
      <c r="AI97">
        <f t="shared" si="33"/>
        <v>-2.6375869190044393E-5</v>
      </c>
      <c r="AJ97">
        <f t="shared" si="34"/>
        <v>-2.3327186173827757E-2</v>
      </c>
      <c r="AK97">
        <f t="shared" si="49"/>
        <v>-1.5240435221008698E-2</v>
      </c>
      <c r="AL97">
        <f t="shared" si="35"/>
        <v>-3.85939972640265E-2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-1.5943348478270589E-9</v>
      </c>
      <c r="AR97">
        <f t="shared" si="36"/>
        <v>-1.5944356313006734E-9</v>
      </c>
      <c r="AS97">
        <f t="shared" si="36"/>
        <v>-1.4101410856091981E-6</v>
      </c>
      <c r="AT97">
        <f t="shared" si="36"/>
        <v>-9.2129259429592737E-7</v>
      </c>
      <c r="AU97">
        <f t="shared" si="23"/>
        <v>-2.3330281155364264E-6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-0.19439331698343934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-3.3344108277450677E-6</v>
      </c>
      <c r="AI98">
        <f t="shared" si="33"/>
        <v>-3.3344108277450677E-6</v>
      </c>
      <c r="AJ98">
        <f t="shared" si="34"/>
        <v>-0.19439331698343934</v>
      </c>
      <c r="AK98">
        <f t="shared" si="49"/>
        <v>-1.3607532188840756E-2</v>
      </c>
      <c r="AL98">
        <f t="shared" si="35"/>
        <v>-0.20800418358310785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-1.7997048859741698E-10</v>
      </c>
      <c r="AR98">
        <f t="shared" si="36"/>
        <v>-1.7997048859741698E-10</v>
      </c>
      <c r="AS98">
        <f t="shared" si="36"/>
        <v>-1.0492126508970451E-5</v>
      </c>
      <c r="AT98">
        <f t="shared" si="36"/>
        <v>-7.3444885562793177E-7</v>
      </c>
      <c r="AU98">
        <f t="shared" si="36"/>
        <v>-1.1226755335086982E-5</v>
      </c>
      <c r="AW98">
        <v>95</v>
      </c>
    </row>
    <row r="100" spans="5:50" x14ac:dyDescent="0.25">
      <c r="AN100" s="8">
        <f t="shared" ref="AN100:AU100" si="50">SUM(AN3:AN98)</f>
        <v>4625.470094779088</v>
      </c>
      <c r="AO100" s="8">
        <f t="shared" si="50"/>
        <v>-462.54700947790883</v>
      </c>
      <c r="AP100" s="8">
        <f t="shared" si="50"/>
        <v>-898.76128613253161</v>
      </c>
      <c r="AQ100" s="8">
        <f t="shared" si="50"/>
        <v>-3215.7414487722226</v>
      </c>
      <c r="AR100" s="8">
        <f t="shared" si="50"/>
        <v>48.420350396428091</v>
      </c>
      <c r="AS100" s="8">
        <f t="shared" si="50"/>
        <v>-73.94358653166249</v>
      </c>
      <c r="AT100" s="8">
        <f t="shared" si="50"/>
        <v>25.523236135235081</v>
      </c>
      <c r="AU100" s="8">
        <f t="shared" si="50"/>
        <v>3.9096877523111216E-13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CABCA-1D7B-4E55-9C64-AB4129C14ED9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5361.7196553446765</v>
      </c>
      <c r="K3">
        <v>1</v>
      </c>
      <c r="L3" s="2">
        <v>0</v>
      </c>
      <c r="O3">
        <f>$C$3</f>
        <v>5361.7196553446765</v>
      </c>
      <c r="P3">
        <f>O3*C5</f>
        <v>536.17196553446763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5361.7196553446765</v>
      </c>
      <c r="AF3">
        <f t="shared" ref="AF3:AG34" si="4">-$Z3*P3</f>
        <v>-536.17196553446763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4425.5476898102088</v>
      </c>
      <c r="AJ3">
        <f t="shared" ref="AJ3:AJ66" si="7">AB3-AC3</f>
        <v>0</v>
      </c>
      <c r="AL3">
        <f t="shared" ref="AL3:AL66" si="8">SUM(AI3:AK3)</f>
        <v>4425.5476898102088</v>
      </c>
      <c r="AN3">
        <f t="shared" ref="AN3:AU34" si="9">AE3*$K3</f>
        <v>5361.7196553446765</v>
      </c>
      <c r="AO3">
        <f t="shared" si="9"/>
        <v>-536.17196553446763</v>
      </c>
      <c r="AP3">
        <f t="shared" si="9"/>
        <v>-400</v>
      </c>
      <c r="AQ3">
        <f t="shared" si="9"/>
        <v>0</v>
      </c>
      <c r="AR3">
        <f t="shared" si="9"/>
        <v>4425.5476898102088</v>
      </c>
      <c r="AS3">
        <f t="shared" si="9"/>
        <v>0</v>
      </c>
      <c r="AT3">
        <f t="shared" si="9"/>
        <v>0</v>
      </c>
      <c r="AU3">
        <f t="shared" si="9"/>
        <v>4425.5476898102088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-253.99812329430958</v>
      </c>
      <c r="AK4">
        <f>G4*SUM(AB4, AE4:AF4)</f>
        <v>0</v>
      </c>
      <c r="AL4">
        <f t="shared" si="8"/>
        <v>-521.59812329430963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-236.96065238763836</v>
      </c>
      <c r="AT4">
        <f t="shared" si="9"/>
        <v>0</v>
      </c>
      <c r="AU4">
        <f t="shared" si="9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306.73827473933642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-45.007861258170607</v>
      </c>
      <c r="AK5">
        <f>G5*SUM(AB5, AE5:AF5)</f>
        <v>10.413923055066693</v>
      </c>
      <c r="AL5">
        <f t="shared" si="8"/>
        <v>-349.21988622650395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-227.36155241098137</v>
      </c>
      <c r="AR5">
        <f t="shared" si="9"/>
        <v>-269.03917072257229</v>
      </c>
      <c r="AS5">
        <f t="shared" si="9"/>
        <v>-38.48658302014627</v>
      </c>
      <c r="AT5">
        <f t="shared" si="9"/>
        <v>8.9050290998104256</v>
      </c>
      <c r="AU5">
        <f t="shared" si="9"/>
        <v>-298.62072464290816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403.76327596520525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-89.573962349214526</v>
      </c>
      <c r="AK6">
        <f>G6*SUM(AB6, AE6:AF6)</f>
        <v>17.491850096320093</v>
      </c>
      <c r="AL6">
        <f t="shared" si="8"/>
        <v>-385.05284391928086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-204.30868552565187</v>
      </c>
      <c r="AR6">
        <f t="shared" si="9"/>
        <v>-241.42876133938435</v>
      </c>
      <c r="AS6">
        <f t="shared" si="9"/>
        <v>-69.098252935944274</v>
      </c>
      <c r="AT6">
        <f t="shared" si="9"/>
        <v>13.493388598363659</v>
      </c>
      <c r="AU6">
        <f t="shared" si="9"/>
        <v>-297.03362567696496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471.14420674129622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-59.068174659792021</v>
      </c>
      <c r="AK7">
        <f>G7*SUM(AB7, AE7:AF7)</f>
        <v>19.07927539287321</v>
      </c>
      <c r="AL7">
        <f t="shared" si="8"/>
        <v>-351.67294209522646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-185.41462671039145</v>
      </c>
      <c r="AR7">
        <f t="shared" si="9"/>
        <v>-218.75734388579536</v>
      </c>
      <c r="AS7">
        <f t="shared" si="9"/>
        <v>-41.457358161502853</v>
      </c>
      <c r="AT7">
        <f t="shared" si="9"/>
        <v>13.390905643859586</v>
      </c>
      <c r="AU7">
        <f t="shared" si="9"/>
        <v>-246.82379640343862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468.14277103210475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8.5331373345529755</v>
      </c>
      <c r="AK8">
        <f t="shared" ref="AK8:AK71" si="22">G8*SUM(AB8:AB8, AE8:AF8)</f>
        <v>9.5349049892596671</v>
      </c>
      <c r="AL8">
        <f t="shared" si="8"/>
        <v>-292.302620462525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-172.61150887220211</v>
      </c>
      <c r="AR8">
        <f t="shared" si="9"/>
        <v>-203.33757127201773</v>
      </c>
      <c r="AS8">
        <f t="shared" si="9"/>
        <v>5.5904363040041805</v>
      </c>
      <c r="AT8">
        <f t="shared" si="9"/>
        <v>6.2467386750409402</v>
      </c>
      <c r="AU8">
        <f t="shared" si="9"/>
        <v>-191.50039629297262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429.63835029325429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41.276086658261647</v>
      </c>
      <c r="AK9">
        <f t="shared" si="22"/>
        <v>2.590778406938909</v>
      </c>
      <c r="AL9">
        <f t="shared" si="8"/>
        <v>-265.25825497303123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-163.07306912450679</v>
      </c>
      <c r="AR9">
        <f t="shared" si="9"/>
        <v>-191.79994415904906</v>
      </c>
      <c r="AS9">
        <f t="shared" si="9"/>
        <v>25.610183718422917</v>
      </c>
      <c r="AT9">
        <f t="shared" si="9"/>
        <v>1.6074758134113984</v>
      </c>
      <c r="AU9">
        <f t="shared" si="9"/>
        <v>-164.58228462721473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388.74214284668483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42.490226292485204</v>
      </c>
      <c r="AK10">
        <f t="shared" si="22"/>
        <v>1.6311394800315557</v>
      </c>
      <c r="AL10">
        <f t="shared" si="8"/>
        <v>-264.28566337611431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-154.63076458210122</v>
      </c>
      <c r="AR10">
        <f t="shared" si="9"/>
        <v>-181.5334380853019</v>
      </c>
      <c r="AS10">
        <f t="shared" si="9"/>
        <v>25.010444428554191</v>
      </c>
      <c r="AT10">
        <f t="shared" si="9"/>
        <v>0.96011546372406764</v>
      </c>
      <c r="AU10">
        <f t="shared" si="9"/>
        <v>-155.56287819302364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12">
        <f>AU91</f>
        <v>-7.7433281412287586E-13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345.43374417182133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43.65230281075128</v>
      </c>
      <c r="AK11">
        <f t="shared" si="22"/>
        <v>0.85283681106284848</v>
      </c>
      <c r="AL11">
        <f t="shared" si="8"/>
        <v>-263.04924996479565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-146.78368610355227</v>
      </c>
      <c r="AR11">
        <f t="shared" si="9"/>
        <v>-172.01782634731984</v>
      </c>
      <c r="AS11">
        <f t="shared" si="9"/>
        <v>24.415109973404714</v>
      </c>
      <c r="AT11">
        <f t="shared" si="9"/>
        <v>0.47699899411352192</v>
      </c>
      <c r="AU11">
        <f t="shared" si="9"/>
        <v>-147.12571737980161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303.33330887849081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41.522191459656824</v>
      </c>
      <c r="AK12">
        <f t="shared" si="22"/>
        <v>0.71690164747050189</v>
      </c>
      <c r="AL12">
        <f t="shared" si="8"/>
        <v>-264.87410423036414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-139.56352391782502</v>
      </c>
      <c r="AR12">
        <f t="shared" si="9"/>
        <v>-163.23392921405286</v>
      </c>
      <c r="AS12">
        <f t="shared" si="9"/>
        <v>22.069486170891281</v>
      </c>
      <c r="AT12">
        <f t="shared" si="9"/>
        <v>0.38104084679903794</v>
      </c>
      <c r="AU12">
        <f t="shared" si="9"/>
        <v>-140.78340219636254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261.72516008116645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40.079018005702892</v>
      </c>
      <c r="AK13">
        <f t="shared" si="22"/>
        <v>0.54034835401155756</v>
      </c>
      <c r="AL13">
        <f t="shared" si="8"/>
        <v>-266.26800268505986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-132.84227459023677</v>
      </c>
      <c r="AR13">
        <f t="shared" si="9"/>
        <v>-155.05123486288991</v>
      </c>
      <c r="AS13">
        <f t="shared" si="9"/>
        <v>20.249452602819822</v>
      </c>
      <c r="AT13">
        <f t="shared" si="9"/>
        <v>0.27300465250949574</v>
      </c>
      <c r="AU13">
        <f t="shared" si="9"/>
        <v>-134.52877760756058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220.66324157536218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38.621060293721712</v>
      </c>
      <c r="AK14">
        <f t="shared" si="22"/>
        <v>0.4141712862001366</v>
      </c>
      <c r="AL14">
        <f t="shared" si="8"/>
        <v>-267.91939116050548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-126.60669879713642</v>
      </c>
      <c r="AR14">
        <f t="shared" si="9"/>
        <v>-147.44743677681808</v>
      </c>
      <c r="AS14">
        <f t="shared" si="9"/>
        <v>18.551850742862943</v>
      </c>
      <c r="AT14">
        <f t="shared" si="9"/>
        <v>0.1989495841162488</v>
      </c>
      <c r="AU14">
        <f t="shared" si="9"/>
        <v>-128.69663644983888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184.75217984652718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33.252385423956184</v>
      </c>
      <c r="AK15">
        <f t="shared" si="22"/>
        <v>0.78504380469605228</v>
      </c>
      <c r="AL15">
        <f t="shared" si="8"/>
        <v>-273.17710364451045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-120.48520752127887</v>
      </c>
      <c r="AR15">
        <f t="shared" si="9"/>
        <v>-139.99837408162489</v>
      </c>
      <c r="AS15">
        <f t="shared" si="9"/>
        <v>15.153189043994148</v>
      </c>
      <c r="AT15">
        <f t="shared" si="9"/>
        <v>0.35774627981442397</v>
      </c>
      <c r="AU15">
        <f t="shared" si="9"/>
        <v>-124.48743875781632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154.93238499201209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27.276355458209764</v>
      </c>
      <c r="AK16">
        <f t="shared" si="22"/>
        <v>1.1233741643050259</v>
      </c>
      <c r="AL16">
        <f t="shared" si="8"/>
        <v>-279.6856128493107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-114.59439788726536</v>
      </c>
      <c r="AR16">
        <f t="shared" si="9"/>
        <v>-132.81165834109117</v>
      </c>
      <c r="AS16">
        <f t="shared" si="9"/>
        <v>11.758488647466903</v>
      </c>
      <c r="AT16">
        <f t="shared" si="9"/>
        <v>0.48427226203574442</v>
      </c>
      <c r="AU16">
        <f t="shared" si="9"/>
        <v>-120.56889743158854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136.98367120848272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16.694611580702258</v>
      </c>
      <c r="AK17">
        <f t="shared" si="22"/>
        <v>1.8070459379737978</v>
      </c>
      <c r="AL17">
        <f t="shared" si="8"/>
        <v>-291.12191669934879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-108.57062537813086</v>
      </c>
      <c r="AR17">
        <f t="shared" si="9"/>
        <v>-125.46979734057578</v>
      </c>
      <c r="AS17">
        <f t="shared" si="9"/>
        <v>6.7652133304144257</v>
      </c>
      <c r="AT17">
        <f t="shared" si="9"/>
        <v>0.73227527392028902</v>
      </c>
      <c r="AU17">
        <f t="shared" si="9"/>
        <v>-117.97230873624108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131.47905964189084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6.0428858314026002</v>
      </c>
      <c r="AK18">
        <f t="shared" si="22"/>
        <v>2.4678161188592975</v>
      </c>
      <c r="AL18">
        <f t="shared" si="8"/>
        <v>-302.78717291880417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-102.15830157961767</v>
      </c>
      <c r="AR18">
        <f t="shared" si="9"/>
        <v>-117.71955934821989</v>
      </c>
      <c r="AS18">
        <f t="shared" si="9"/>
        <v>2.2851613027025022</v>
      </c>
      <c r="AT18">
        <f t="shared" si="9"/>
        <v>0.93322264466707738</v>
      </c>
      <c r="AU18">
        <f t="shared" si="9"/>
        <v>-114.50117540085031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126.34641797966319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5.6087298968036521</v>
      </c>
      <c r="AK19">
        <f t="shared" si="22"/>
        <v>2.4130352871894596</v>
      </c>
      <c r="AL19">
        <f t="shared" si="8"/>
        <v>-305.40654405690054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-96.214808361309935</v>
      </c>
      <c r="AR19">
        <f t="shared" si="9"/>
        <v>-110.53361804275474</v>
      </c>
      <c r="AS19">
        <f t="shared" si="9"/>
        <v>1.9779745155112731</v>
      </c>
      <c r="AT19">
        <f t="shared" si="9"/>
        <v>0.85098095128635243</v>
      </c>
      <c r="AU19">
        <f t="shared" si="9"/>
        <v>-107.70466257595712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93.815652606839492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27.437103799555189</v>
      </c>
      <c r="AK20">
        <f t="shared" si="22"/>
        <v>0.44117626121570286</v>
      </c>
      <c r="AL20">
        <f t="shared" si="8"/>
        <v>-288.03218081714226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-92.271642773153786</v>
      </c>
      <c r="AR20">
        <f t="shared" si="9"/>
        <v>-105.67103629315996</v>
      </c>
      <c r="AS20">
        <f t="shared" si="9"/>
        <v>9.1776232522495036</v>
      </c>
      <c r="AT20">
        <f t="shared" si="9"/>
        <v>0.147572044879583</v>
      </c>
      <c r="AU20">
        <f t="shared" si="9"/>
        <v>-96.345840996030859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56.988327437947518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30.120807189692641</v>
      </c>
      <c r="AK21">
        <f t="shared" si="22"/>
        <v>0.12025924274515928</v>
      </c>
      <c r="AL21">
        <f t="shared" si="8"/>
        <v>-288.96434849574632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-88.964022020428885</v>
      </c>
      <c r="AR21">
        <f t="shared" si="9"/>
        <v>-101.53403181695586</v>
      </c>
      <c r="AS21">
        <f t="shared" si="9"/>
        <v>9.5809370785226466</v>
      </c>
      <c r="AT21">
        <f t="shared" si="9"/>
        <v>3.8252502019482215E-2</v>
      </c>
      <c r="AU21">
        <f t="shared" si="9"/>
        <v>-91.914842236413733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46.081447274881128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9.1156349007740118</v>
      </c>
      <c r="AK22">
        <f t="shared" si="22"/>
        <v>0.94586561004667014</v>
      </c>
      <c r="AL22">
        <f t="shared" si="8"/>
        <v>-313.36912002412009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-84.480794132027185</v>
      </c>
      <c r="AR22">
        <f t="shared" si="9"/>
        <v>-96.057890521666778</v>
      </c>
      <c r="AS22">
        <f t="shared" si="9"/>
        <v>2.7073152748672391</v>
      </c>
      <c r="AT22">
        <f t="shared" si="9"/>
        <v>0.28091915065987721</v>
      </c>
      <c r="AU22">
        <f t="shared" si="9"/>
        <v>-93.069656096139667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93.560650333740341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-36.014759871476144</v>
      </c>
      <c r="AK23">
        <f t="shared" si="22"/>
        <v>2.5147909237680532</v>
      </c>
      <c r="AL23">
        <f t="shared" si="8"/>
        <v>-361.72706181726551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-76.842977286232752</v>
      </c>
      <c r="AR23">
        <f t="shared" si="9"/>
        <v>-87.037882070574625</v>
      </c>
      <c r="AS23">
        <f t="shared" si="9"/>
        <v>-9.5502427757825661</v>
      </c>
      <c r="AT23">
        <f t="shared" si="9"/>
        <v>0.66686169609424173</v>
      </c>
      <c r="AU23">
        <f t="shared" si="9"/>
        <v>-95.921263150262959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135.41782355757417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-30.742338788323991</v>
      </c>
      <c r="AK24">
        <f t="shared" si="22"/>
        <v>5.0358241147713834</v>
      </c>
      <c r="AL24">
        <f t="shared" si="8"/>
        <v>-359.80650148293853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-70.126380766580169</v>
      </c>
      <c r="AR24">
        <f t="shared" si="9"/>
        <v>-79.10288519807051</v>
      </c>
      <c r="AS24">
        <f t="shared" si="9"/>
        <v>-7.2786824061756157</v>
      </c>
      <c r="AT24">
        <f t="shared" si="9"/>
        <v>1.1923024021419832</v>
      </c>
      <c r="AU24">
        <f t="shared" si="9"/>
        <v>-85.189265202104139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172.02606224008093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-25.931937157131188</v>
      </c>
      <c r="AK25">
        <f t="shared" si="22"/>
        <v>7.187787829954063</v>
      </c>
      <c r="AL25">
        <f t="shared" si="8"/>
        <v>-359.81184675115463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-64.198036157354949</v>
      </c>
      <c r="AR25">
        <f t="shared" si="9"/>
        <v>-72.10052587782576</v>
      </c>
      <c r="AS25">
        <f t="shared" si="9"/>
        <v>-5.4819213903323041</v>
      </c>
      <c r="AT25">
        <f t="shared" si="9"/>
        <v>1.5194733665841753</v>
      </c>
      <c r="AU25">
        <f t="shared" si="9"/>
        <v>-76.062973901573883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203.76042375045927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-21.568319131673093</v>
      </c>
      <c r="AK26">
        <f t="shared" si="22"/>
        <v>9.0030234309532471</v>
      </c>
      <c r="AL26">
        <f t="shared" si="8"/>
        <v>-360.73796977175846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-58.760655707215115</v>
      </c>
      <c r="AR26">
        <f t="shared" si="9"/>
        <v>-65.716511828706246</v>
      </c>
      <c r="AS26">
        <f t="shared" si="9"/>
        <v>-4.0709533082217453</v>
      </c>
      <c r="AT26">
        <f t="shared" si="9"/>
        <v>1.6992927356316399</v>
      </c>
      <c r="AU26">
        <f t="shared" si="9"/>
        <v>-68.088172401296347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231.24779247461004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-17.816447229416895</v>
      </c>
      <c r="AK27">
        <f t="shared" si="22"/>
        <v>10.512805770170363</v>
      </c>
      <c r="AL27">
        <f t="shared" si="8"/>
        <v>-363.14216165598049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-53.845779083328644</v>
      </c>
      <c r="AR27">
        <f t="shared" si="9"/>
        <v>-59.96733615831932</v>
      </c>
      <c r="AS27">
        <f t="shared" si="9"/>
        <v>-3.0024992222952878</v>
      </c>
      <c r="AT27">
        <f t="shared" si="9"/>
        <v>1.7716602385778231</v>
      </c>
      <c r="AU27">
        <f t="shared" si="9"/>
        <v>-61.198175142036781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254.94573566417591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-14.526634252950089</v>
      </c>
      <c r="AK28">
        <f t="shared" si="22"/>
        <v>11.759957076229545</v>
      </c>
      <c r="AL28">
        <f t="shared" si="8"/>
        <v>-367.08283689573244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-49.431573380549672</v>
      </c>
      <c r="AR28">
        <f t="shared" si="9"/>
        <v>-54.817876794074365</v>
      </c>
      <c r="AS28">
        <f t="shared" si="9"/>
        <v>-2.1857917236638085</v>
      </c>
      <c r="AT28">
        <f t="shared" si="9"/>
        <v>1.7694957001236546</v>
      </c>
      <c r="AU28">
        <f t="shared" si="9"/>
        <v>-55.234172817614514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275.22825123644651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-11.615224241127521</v>
      </c>
      <c r="AK29">
        <f t="shared" si="22"/>
        <v>12.776821473936051</v>
      </c>
      <c r="AL29">
        <f t="shared" si="8"/>
        <v>-373.96457397938275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-45.658539828574511</v>
      </c>
      <c r="AR29">
        <f t="shared" si="9"/>
        <v>-50.396818040257941</v>
      </c>
      <c r="AS29">
        <f t="shared" si="9"/>
        <v>-1.5604625523335729</v>
      </c>
      <c r="AT29">
        <f t="shared" si="9"/>
        <v>1.716518857839394</v>
      </c>
      <c r="AU29">
        <f t="shared" si="9"/>
        <v>-50.240761734752127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292.14957549639479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-8.847529476494401</v>
      </c>
      <c r="AK30">
        <f t="shared" si="22"/>
        <v>13.589887170814979</v>
      </c>
      <c r="AL30">
        <f t="shared" si="8"/>
        <v>-381.77254793252229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-42.196059717259438</v>
      </c>
      <c r="AR30">
        <f t="shared" si="9"/>
        <v>-46.363261178085267</v>
      </c>
      <c r="AS30">
        <f t="shared" si="9"/>
        <v>-1.0612794330253901</v>
      </c>
      <c r="AT30">
        <f t="shared" si="9"/>
        <v>1.6301350325917359</v>
      </c>
      <c r="AU30">
        <f t="shared" si="9"/>
        <v>-45.794405578518926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306.12227622670991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-6.4700735908378988</v>
      </c>
      <c r="AK31">
        <f t="shared" si="22"/>
        <v>14.209214234169586</v>
      </c>
      <c r="AL31">
        <f t="shared" si="8"/>
        <v>-389.51130257925445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-38.88147791574103</v>
      </c>
      <c r="AR31">
        <f t="shared" si="9"/>
        <v>-42.54554561090599</v>
      </c>
      <c r="AS31">
        <f t="shared" si="9"/>
        <v>-0.69294525849193866</v>
      </c>
      <c r="AT31">
        <f t="shared" si="9"/>
        <v>1.5218076722352794</v>
      </c>
      <c r="AU31">
        <f t="shared" si="9"/>
        <v>-41.716683197162652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317.72280590198983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-4.5704268236314931</v>
      </c>
      <c r="AK32">
        <f t="shared" si="22"/>
        <v>14.662119385528239</v>
      </c>
      <c r="AL32">
        <f t="shared" si="8"/>
        <v>-399.0969330180173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-35.907863412616642</v>
      </c>
      <c r="AR32">
        <f t="shared" si="9"/>
        <v>-39.128683604315079</v>
      </c>
      <c r="AS32">
        <f t="shared" si="9"/>
        <v>-0.43704730273257619</v>
      </c>
      <c r="AT32">
        <f t="shared" si="9"/>
        <v>1.4020659288658168</v>
      </c>
      <c r="AU32">
        <f t="shared" si="9"/>
        <v>-38.163664978181842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327.16918180548049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-2.888480104680184</v>
      </c>
      <c r="AK33">
        <f t="shared" si="22"/>
        <v>14.982049263182445</v>
      </c>
      <c r="AL33">
        <f t="shared" si="8"/>
        <v>-409.542568672757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-33.168696509865867</v>
      </c>
      <c r="AR33">
        <f t="shared" si="9"/>
        <v>-35.999087152487228</v>
      </c>
      <c r="AS33">
        <f t="shared" si="9"/>
        <v>-0.24661701807974942</v>
      </c>
      <c r="AT33">
        <f t="shared" si="9"/>
        <v>1.2791600357652653</v>
      </c>
      <c r="AU33">
        <f t="shared" si="9"/>
        <v>-34.966544134801715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334.77011466412347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-1.4708959162922213</v>
      </c>
      <c r="AK34">
        <f t="shared" si="22"/>
        <v>15.184242870510056</v>
      </c>
      <c r="AL34">
        <f t="shared" si="8"/>
        <v>-421.88428012603731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-30.719847010451158</v>
      </c>
      <c r="AR34">
        <f t="shared" si="9"/>
        <v>-33.206350244263035</v>
      </c>
      <c r="AS34">
        <f t="shared" si="9"/>
        <v>-0.11212890505543727</v>
      </c>
      <c r="AT34">
        <f t="shared" si="9"/>
        <v>1.1575207384203996</v>
      </c>
      <c r="AU34">
        <f t="shared" ref="AU34:AU89" si="23">AL34*$K34</f>
        <v>-32.160958410898068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340.68907823669622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218.38865120929302</v>
      </c>
      <c r="AC35">
        <f t="shared" si="2"/>
        <v>218.59701172219707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-0.20836051290405067</v>
      </c>
      <c r="AK35">
        <f t="shared" si="22"/>
        <v>15.287205584650513</v>
      </c>
      <c r="AL35">
        <f t="shared" si="8"/>
        <v>-436.85784239809163</v>
      </c>
      <c r="AN35">
        <f t="shared" ref="AN35:AT66" si="26">AE35*$K35</f>
        <v>0</v>
      </c>
      <c r="AO35">
        <f t="shared" si="26"/>
        <v>0</v>
      </c>
      <c r="AP35">
        <f t="shared" si="26"/>
        <v>-2.1836027380901255</v>
      </c>
      <c r="AQ35">
        <f t="shared" si="26"/>
        <v>-28.577026451452163</v>
      </c>
      <c r="AR35">
        <f t="shared" si="26"/>
        <v>-30.760629189542289</v>
      </c>
      <c r="AS35">
        <f t="shared" si="26"/>
        <v>-1.4181854788259684E-2</v>
      </c>
      <c r="AT35">
        <f t="shared" si="26"/>
        <v>1.0405087158698931</v>
      </c>
      <c r="AU35">
        <f t="shared" si="23"/>
        <v>-29.734302328460654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344.99167065586778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218.59701172219707</v>
      </c>
      <c r="AC36">
        <f t="shared" si="2"/>
        <v>217.63445627374077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0.9625554484562997</v>
      </c>
      <c r="AK36">
        <f t="shared" si="22"/>
        <v>15.301790820553796</v>
      </c>
      <c r="AL36">
        <f t="shared" si="8"/>
        <v>-452.87065894165704</v>
      </c>
      <c r="AN36">
        <f t="shared" si="26"/>
        <v>0</v>
      </c>
      <c r="AO36">
        <f t="shared" si="26"/>
        <v>0</v>
      </c>
      <c r="AP36">
        <f t="shared" si="26"/>
        <v>-1.916852267888794</v>
      </c>
      <c r="AQ36">
        <f t="shared" si="26"/>
        <v>-26.593161917454736</v>
      </c>
      <c r="AR36">
        <f t="shared" si="26"/>
        <v>-28.510014185343529</v>
      </c>
      <c r="AS36">
        <f t="shared" si="26"/>
        <v>5.8495889637026011E-2</v>
      </c>
      <c r="AT36">
        <f t="shared" si="26"/>
        <v>0.92991200509381355</v>
      </c>
      <c r="AU36">
        <f t="shared" si="23"/>
        <v>-27.521606290612691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347.91406677586349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217.63445627374077</v>
      </c>
      <c r="AC37">
        <f t="shared" si="2"/>
        <v>215.69707203753231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1.9373842362084588</v>
      </c>
      <c r="AK37">
        <f t="shared" si="22"/>
        <v>15.234411939161856</v>
      </c>
      <c r="AL37">
        <f t="shared" si="8"/>
        <v>-469.73469813059893</v>
      </c>
      <c r="AN37">
        <f t="shared" si="26"/>
        <v>0</v>
      </c>
      <c r="AO37">
        <f t="shared" si="26"/>
        <v>0</v>
      </c>
      <c r="AP37">
        <f t="shared" si="26"/>
        <v>-1.6819916552409584</v>
      </c>
      <c r="AQ37">
        <f t="shared" si="26"/>
        <v>-24.737663107200561</v>
      </c>
      <c r="AR37">
        <f t="shared" si="26"/>
        <v>-26.419654762441517</v>
      </c>
      <c r="AS37">
        <f t="shared" si="26"/>
        <v>0.10512289990254177</v>
      </c>
      <c r="AT37">
        <f t="shared" si="26"/>
        <v>0.82662258287430512</v>
      </c>
      <c r="AU37">
        <f t="shared" si="23"/>
        <v>-25.48790927966467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349.70590454407085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215.69707203753231</v>
      </c>
      <c r="AC38">
        <f t="shared" si="2"/>
        <v>212.97349614573019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2.7235758918021133</v>
      </c>
      <c r="AK38">
        <f t="shared" si="22"/>
        <v>15.098795042627263</v>
      </c>
      <c r="AL38">
        <f t="shared" si="8"/>
        <v>-489.13868379851891</v>
      </c>
      <c r="AN38">
        <f t="shared" si="26"/>
        <v>0</v>
      </c>
      <c r="AO38">
        <f t="shared" si="26"/>
        <v>0</v>
      </c>
      <c r="AP38">
        <f t="shared" si="26"/>
        <v>-1.4752178132378275</v>
      </c>
      <c r="AQ38">
        <f t="shared" si="26"/>
        <v>-23.085335468182151</v>
      </c>
      <c r="AR38">
        <f t="shared" si="26"/>
        <v>-24.560553281419978</v>
      </c>
      <c r="AS38">
        <f t="shared" si="26"/>
        <v>0.13194806619185706</v>
      </c>
      <c r="AT38">
        <f t="shared" si="26"/>
        <v>0.73148569632243488</v>
      </c>
      <c r="AU38">
        <f t="shared" si="23"/>
        <v>-23.697119518905687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350.45325342919733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212.97349614573019</v>
      </c>
      <c r="AC39">
        <f t="shared" si="2"/>
        <v>209.5435956912965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3.4299004544336924</v>
      </c>
      <c r="AK39">
        <f t="shared" si="22"/>
        <v>14.908144730201116</v>
      </c>
      <c r="AL39">
        <f t="shared" si="8"/>
        <v>-511.12683791337997</v>
      </c>
      <c r="AN39">
        <f t="shared" si="26"/>
        <v>0</v>
      </c>
      <c r="AO39">
        <f t="shared" si="26"/>
        <v>0</v>
      </c>
      <c r="AP39">
        <f t="shared" si="26"/>
        <v>-1.2931825208780885</v>
      </c>
      <c r="AQ39">
        <f t="shared" si="26"/>
        <v>-21.609306646410534</v>
      </c>
      <c r="AR39">
        <f t="shared" si="26"/>
        <v>-22.902489167288621</v>
      </c>
      <c r="AS39">
        <f t="shared" si="26"/>
        <v>0.14836349021471204</v>
      </c>
      <c r="AT39">
        <f t="shared" si="26"/>
        <v>0.6448654747223258</v>
      </c>
      <c r="AU39">
        <f t="shared" si="23"/>
        <v>-22.109260202351585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350.24626078550875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209.5435956912965</v>
      </c>
      <c r="AC40">
        <f t="shared" si="2"/>
        <v>205.48378459287585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4.0598110984206528</v>
      </c>
      <c r="AK40">
        <f t="shared" si="22"/>
        <v>14.668051698390757</v>
      </c>
      <c r="AL40">
        <f t="shared" si="8"/>
        <v>-536.47843560988701</v>
      </c>
      <c r="AN40">
        <f t="shared" si="26"/>
        <v>0</v>
      </c>
      <c r="AO40">
        <f t="shared" si="26"/>
        <v>0</v>
      </c>
      <c r="AP40">
        <f t="shared" si="26"/>
        <v>-1.1329260316055221</v>
      </c>
      <c r="AQ40">
        <f t="shared" si="26"/>
        <v>-20.309893341290692</v>
      </c>
      <c r="AR40">
        <f t="shared" si="26"/>
        <v>-21.442819372896217</v>
      </c>
      <c r="AS40">
        <f t="shared" si="26"/>
        <v>0.15679540437732031</v>
      </c>
      <c r="AT40">
        <f t="shared" si="26"/>
        <v>0.56650002714937131</v>
      </c>
      <c r="AU40">
        <f t="shared" si="23"/>
        <v>-20.719523941369527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349.13668976341347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205.48378459287585</v>
      </c>
      <c r="AC41">
        <f t="shared" si="2"/>
        <v>200.84308370514748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4.6407008877283715</v>
      </c>
      <c r="AK41">
        <f t="shared" si="22"/>
        <v>14.383864921501312</v>
      </c>
      <c r="AL41">
        <f t="shared" si="8"/>
        <v>-565.79709409821385</v>
      </c>
      <c r="AN41">
        <f t="shared" si="26"/>
        <v>0</v>
      </c>
      <c r="AO41">
        <f t="shared" si="26"/>
        <v>0</v>
      </c>
      <c r="AP41">
        <f t="shared" si="26"/>
        <v>-0.99183830210884771</v>
      </c>
      <c r="AQ41">
        <f t="shared" si="26"/>
        <v>-19.174773084923462</v>
      </c>
      <c r="AR41">
        <f t="shared" si="26"/>
        <v>-20.166611387032308</v>
      </c>
      <c r="AS41">
        <f t="shared" si="26"/>
        <v>0.16002692407303357</v>
      </c>
      <c r="AT41">
        <f t="shared" si="26"/>
        <v>0.49600388289549896</v>
      </c>
      <c r="AU41">
        <f t="shared" si="23"/>
        <v>-19.510580580063777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347.15950722450521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200.84308370514748</v>
      </c>
      <c r="AC42">
        <f t="shared" si="2"/>
        <v>195.65866102519047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5.1844226799570094</v>
      </c>
      <c r="AK42">
        <f t="shared" si="22"/>
        <v>14.059015859360326</v>
      </c>
      <c r="AL42">
        <f t="shared" si="8"/>
        <v>-599.4371003075122</v>
      </c>
      <c r="AN42">
        <f t="shared" si="26"/>
        <v>0</v>
      </c>
      <c r="AO42">
        <f t="shared" si="26"/>
        <v>0</v>
      </c>
      <c r="AP42">
        <f t="shared" si="26"/>
        <v>-0.8676238383184034</v>
      </c>
      <c r="AQ42">
        <f t="shared" si="26"/>
        <v>-18.180750305620215</v>
      </c>
      <c r="AR42">
        <f t="shared" si="26"/>
        <v>-19.04837414393862</v>
      </c>
      <c r="AS42">
        <f t="shared" si="26"/>
        <v>0.1596216734281202</v>
      </c>
      <c r="AT42">
        <f t="shared" si="26"/>
        <v>0.43285892697355943</v>
      </c>
      <c r="AU42">
        <f t="shared" si="23"/>
        <v>-18.455893543536938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344.36674947205222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195.65866102519047</v>
      </c>
      <c r="AC43">
        <f t="shared" si="2"/>
        <v>189.96929500971876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5.6893660154717054</v>
      </c>
      <c r="AK43">
        <f t="shared" si="22"/>
        <v>13.696106271763334</v>
      </c>
      <c r="AL43">
        <f t="shared" si="8"/>
        <v>-639.65296621217919</v>
      </c>
      <c r="AN43">
        <f t="shared" si="26"/>
        <v>0</v>
      </c>
      <c r="AO43">
        <f t="shared" si="26"/>
        <v>0</v>
      </c>
      <c r="AP43">
        <f t="shared" si="26"/>
        <v>-0.75823816290241086</v>
      </c>
      <c r="AQ43">
        <f t="shared" si="26"/>
        <v>-17.358674079498915</v>
      </c>
      <c r="AR43">
        <f t="shared" si="26"/>
        <v>-18.116912242401327</v>
      </c>
      <c r="AS43">
        <f t="shared" si="26"/>
        <v>0.15640020186363227</v>
      </c>
      <c r="AT43">
        <f t="shared" si="26"/>
        <v>0.3765048302085634</v>
      </c>
      <c r="AU43">
        <f t="shared" si="23"/>
        <v>-17.58400721032913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340.71018245659258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189.96929500971876</v>
      </c>
      <c r="AC44">
        <f t="shared" si="2"/>
        <v>183.76364261785255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6.2056523918662094</v>
      </c>
      <c r="AK44">
        <f t="shared" si="22"/>
        <v>13.297850650680315</v>
      </c>
      <c r="AL44">
        <f t="shared" si="8"/>
        <v>-685.16403746474271</v>
      </c>
      <c r="AN44">
        <f t="shared" si="26"/>
        <v>0</v>
      </c>
      <c r="AO44">
        <f t="shared" si="26"/>
        <v>0</v>
      </c>
      <c r="AP44">
        <f t="shared" si="26"/>
        <v>-0.66191145128761653</v>
      </c>
      <c r="AQ44">
        <f t="shared" si="26"/>
        <v>-16.633849698671639</v>
      </c>
      <c r="AR44">
        <f t="shared" si="26"/>
        <v>-17.295761149959255</v>
      </c>
      <c r="AS44">
        <f t="shared" si="26"/>
        <v>0.15231506402597106</v>
      </c>
      <c r="AT44">
        <f t="shared" si="26"/>
        <v>0.32639001435545456</v>
      </c>
      <c r="AU44">
        <f t="shared" si="23"/>
        <v>-16.817056071577831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336.24395697900735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183.76364261785255</v>
      </c>
      <c r="AC45">
        <f t="shared" si="2"/>
        <v>177.08784799742432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6.6757946204282348</v>
      </c>
      <c r="AK45">
        <f t="shared" si="22"/>
        <v>12.86345498324968</v>
      </c>
      <c r="AL45">
        <f t="shared" si="8"/>
        <v>-736.4330446730354</v>
      </c>
      <c r="AN45">
        <f t="shared" si="26"/>
        <v>0</v>
      </c>
      <c r="AO45">
        <f t="shared" si="26"/>
        <v>0</v>
      </c>
      <c r="AP45">
        <f t="shared" si="26"/>
        <v>-0.57708749880510835</v>
      </c>
      <c r="AQ45">
        <f t="shared" si="26"/>
        <v>-15.989889487533706</v>
      </c>
      <c r="AR45">
        <f t="shared" si="26"/>
        <v>-16.566976986338815</v>
      </c>
      <c r="AS45">
        <f t="shared" si="26"/>
        <v>0.1462986629000404</v>
      </c>
      <c r="AT45">
        <f t="shared" si="26"/>
        <v>0.28189996417288976</v>
      </c>
      <c r="AU45">
        <f t="shared" si="23"/>
        <v>-16.138778359265881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331.02870299073675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177.08784799742432</v>
      </c>
      <c r="AC46">
        <f t="shared" si="2"/>
        <v>169.98907911546507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7.0987688819592449</v>
      </c>
      <c r="AK46">
        <f t="shared" si="22"/>
        <v>12.396149359819704</v>
      </c>
      <c r="AL46">
        <f t="shared" si="8"/>
        <v>-794.22946693139909</v>
      </c>
      <c r="AN46">
        <f t="shared" si="26"/>
        <v>0</v>
      </c>
      <c r="AO46">
        <f t="shared" si="26"/>
        <v>0</v>
      </c>
      <c r="AP46">
        <f t="shared" si="26"/>
        <v>-0.50239434247538961</v>
      </c>
      <c r="AQ46">
        <f t="shared" si="26"/>
        <v>-15.419571865394351</v>
      </c>
      <c r="AR46">
        <f t="shared" si="26"/>
        <v>-15.921966207869739</v>
      </c>
      <c r="AS46">
        <f t="shared" si="26"/>
        <v>0.13890005057668012</v>
      </c>
      <c r="AT46">
        <f t="shared" si="26"/>
        <v>0.24255273015168474</v>
      </c>
      <c r="AU46">
        <f t="shared" si="23"/>
        <v>-15.540513427141375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325.09761141217649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169.98907911546507</v>
      </c>
      <c r="AC47">
        <f t="shared" si="2"/>
        <v>162.50800779076229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7.481071324702782</v>
      </c>
      <c r="AK47">
        <f t="shared" si="22"/>
        <v>11.899235538082557</v>
      </c>
      <c r="AL47">
        <f t="shared" si="8"/>
        <v>-856.40944829234843</v>
      </c>
      <c r="AN47">
        <f t="shared" si="26"/>
        <v>0</v>
      </c>
      <c r="AO47">
        <f t="shared" si="26"/>
        <v>0</v>
      </c>
      <c r="AP47">
        <f t="shared" si="26"/>
        <v>-0.43664886570044947</v>
      </c>
      <c r="AQ47">
        <f t="shared" si="26"/>
        <v>-14.863695475236169</v>
      </c>
      <c r="AR47">
        <f t="shared" si="26"/>
        <v>-15.300344340936617</v>
      </c>
      <c r="AS47">
        <f t="shared" si="26"/>
        <v>0.1306968557616707</v>
      </c>
      <c r="AT47">
        <f t="shared" si="26"/>
        <v>0.20788368447439029</v>
      </c>
      <c r="AU47">
        <f t="shared" si="23"/>
        <v>-14.961763800700558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318.57508810227336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162.50800779076229</v>
      </c>
      <c r="AC48">
        <f t="shared" si="2"/>
        <v>154.73225922685788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7.7757485639044148</v>
      </c>
      <c r="AK48">
        <f t="shared" si="22"/>
        <v>11.375560545353361</v>
      </c>
      <c r="AL48">
        <f t="shared" si="8"/>
        <v>-922.60341174560915</v>
      </c>
      <c r="AN48">
        <f t="shared" si="26"/>
        <v>0</v>
      </c>
      <c r="AO48">
        <f t="shared" si="26"/>
        <v>0</v>
      </c>
      <c r="AP48">
        <f t="shared" si="26"/>
        <v>-0.37881082478783829</v>
      </c>
      <c r="AQ48">
        <f t="shared" si="26"/>
        <v>-14.31116657333223</v>
      </c>
      <c r="AR48">
        <f t="shared" si="26"/>
        <v>-14.689977398120069</v>
      </c>
      <c r="AS48">
        <f t="shared" si="26"/>
        <v>0.12129014925832653</v>
      </c>
      <c r="AT48">
        <f t="shared" si="26"/>
        <v>0.17744187908131545</v>
      </c>
      <c r="AU48">
        <f t="shared" si="23"/>
        <v>-14.391245369780428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311.58164706275028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154.73225922685788</v>
      </c>
      <c r="AC49">
        <f t="shared" si="2"/>
        <v>146.74961668150038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7.9826425453574927</v>
      </c>
      <c r="AK49">
        <f t="shared" si="22"/>
        <v>10.831258145880053</v>
      </c>
      <c r="AL49">
        <f t="shared" si="8"/>
        <v>-990.8541125961126</v>
      </c>
      <c r="AN49">
        <f t="shared" si="26"/>
        <v>0</v>
      </c>
      <c r="AO49">
        <f t="shared" si="26"/>
        <v>0</v>
      </c>
      <c r="AP49">
        <f t="shared" si="26"/>
        <v>-0.32797475032526108</v>
      </c>
      <c r="AQ49">
        <f t="shared" si="26"/>
        <v>-13.733921742263359</v>
      </c>
      <c r="AR49">
        <f t="shared" si="26"/>
        <v>-14.06189649258862</v>
      </c>
      <c r="AS49">
        <f t="shared" si="26"/>
        <v>0.11117623984608167</v>
      </c>
      <c r="AT49">
        <f t="shared" si="26"/>
        <v>0.15084961485110054</v>
      </c>
      <c r="AU49">
        <f t="shared" si="23"/>
        <v>-13.799870637891438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304.291750370226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146.74961668150038</v>
      </c>
      <c r="AC50">
        <f t="shared" si="2"/>
        <v>138.6661628213574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8.0834538601429813</v>
      </c>
      <c r="AK50">
        <f t="shared" si="22"/>
        <v>10.272473167705028</v>
      </c>
      <c r="AL50">
        <f t="shared" si="8"/>
        <v>-1061.5972785165754</v>
      </c>
      <c r="AN50">
        <f t="shared" si="26"/>
        <v>0</v>
      </c>
      <c r="AO50">
        <f t="shared" si="26"/>
        <v>0</v>
      </c>
      <c r="AP50">
        <f t="shared" si="26"/>
        <v>-0.28333328712161399</v>
      </c>
      <c r="AQ50">
        <f t="shared" si="26"/>
        <v>-13.145930796072875</v>
      </c>
      <c r="AR50">
        <f t="shared" si="26"/>
        <v>-13.429264083194488</v>
      </c>
      <c r="AS50">
        <f t="shared" si="26"/>
        <v>0.10051809285334133</v>
      </c>
      <c r="AT50">
        <f t="shared" si="26"/>
        <v>0.12773864112667394</v>
      </c>
      <c r="AU50">
        <f t="shared" si="23"/>
        <v>-13.201007349214471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296.86248038971877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138.6661628213574</v>
      </c>
      <c r="AC51">
        <f t="shared" si="2"/>
        <v>130.56529263432049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8.100870187036918</v>
      </c>
      <c r="AK51">
        <f t="shared" si="22"/>
        <v>9.7066313974950198</v>
      </c>
      <c r="AL51">
        <f t="shared" si="8"/>
        <v>-1136.8746566855341</v>
      </c>
      <c r="AN51">
        <f t="shared" si="26"/>
        <v>0</v>
      </c>
      <c r="AO51">
        <f t="shared" si="26"/>
        <v>0</v>
      </c>
      <c r="AP51">
        <f t="shared" si="26"/>
        <v>-0.24415841255866336</v>
      </c>
      <c r="AQ51">
        <f t="shared" si="26"/>
        <v>-12.575950329812207</v>
      </c>
      <c r="AR51">
        <f t="shared" si="26"/>
        <v>-12.82010874237087</v>
      </c>
      <c r="AS51">
        <f t="shared" si="26"/>
        <v>8.9941665731837997E-2</v>
      </c>
      <c r="AT51">
        <f t="shared" si="26"/>
        <v>0.10776997734548217</v>
      </c>
      <c r="AU51">
        <f t="shared" si="23"/>
        <v>-12.622397099293549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289.38131104998382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130.56529263432049</v>
      </c>
      <c r="AC52">
        <f t="shared" si="2"/>
        <v>122.49386070543328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8.0714319288872076</v>
      </c>
      <c r="AK52">
        <f t="shared" si="22"/>
        <v>9.1395704844024355</v>
      </c>
      <c r="AL52">
        <f t="shared" si="8"/>
        <v>-1216.3105225588238</v>
      </c>
      <c r="AN52">
        <f t="shared" si="26"/>
        <v>0</v>
      </c>
      <c r="AO52">
        <f t="shared" si="26"/>
        <v>0</v>
      </c>
      <c r="AP52">
        <f t="shared" si="26"/>
        <v>-0.2098094658847296</v>
      </c>
      <c r="AQ52">
        <f t="shared" si="26"/>
        <v>-12.018261861034919</v>
      </c>
      <c r="AR52">
        <f t="shared" si="26"/>
        <v>-12.228071326919649</v>
      </c>
      <c r="AS52">
        <f t="shared" si="26"/>
        <v>8.001323312054949E-2</v>
      </c>
      <c r="AT52">
        <f t="shared" si="26"/>
        <v>9.0601839950226346E-2</v>
      </c>
      <c r="AU52">
        <f t="shared" si="23"/>
        <v>-12.057456253848873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281.94338951642538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122.49386070543328</v>
      </c>
      <c r="AC53">
        <f t="shared" si="2"/>
        <v>114.49749027379562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7.9963704316376578</v>
      </c>
      <c r="AK53">
        <f t="shared" si="22"/>
        <v>8.5745702493803311</v>
      </c>
      <c r="AL53">
        <f t="shared" si="8"/>
        <v>-1299.9078304024072</v>
      </c>
      <c r="AN53">
        <f t="shared" si="26"/>
        <v>0</v>
      </c>
      <c r="AO53">
        <f t="shared" si="26"/>
        <v>0</v>
      </c>
      <c r="AP53">
        <f t="shared" si="26"/>
        <v>-0.17972035318841603</v>
      </c>
      <c r="AQ53">
        <f t="shared" si="26"/>
        <v>-11.472456526529113</v>
      </c>
      <c r="AR53">
        <f t="shared" si="26"/>
        <v>-11.652176879717528</v>
      </c>
      <c r="AS53">
        <f t="shared" si="26"/>
        <v>7.0776016075446979E-2</v>
      </c>
      <c r="AT53">
        <f t="shared" si="26"/>
        <v>7.5893672885524885E-2</v>
      </c>
      <c r="AU53">
        <f t="shared" si="23"/>
        <v>-11.505507190756557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274.59624135956471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114.49749027379562</v>
      </c>
      <c r="AC54">
        <f t="shared" si="2"/>
        <v>106.61600823779982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7.881482035995802</v>
      </c>
      <c r="AK54">
        <f t="shared" si="22"/>
        <v>8.0148243191656938</v>
      </c>
      <c r="AL54">
        <f t="shared" si="8"/>
        <v>-1381.0521013852895</v>
      </c>
      <c r="AN54">
        <f t="shared" si="26"/>
        <v>0</v>
      </c>
      <c r="AO54">
        <f t="shared" si="26"/>
        <v>0</v>
      </c>
      <c r="AP54">
        <f t="shared" si="26"/>
        <v>-0.15341683531788181</v>
      </c>
      <c r="AQ54">
        <f t="shared" si="26"/>
        <v>-10.886239465186181</v>
      </c>
      <c r="AR54">
        <f t="shared" si="26"/>
        <v>-11.039656300504062</v>
      </c>
      <c r="AS54">
        <f t="shared" si="26"/>
        <v>6.2284943619876791E-2</v>
      </c>
      <c r="AT54">
        <f t="shared" si="26"/>
        <v>6.3338706928788915E-2</v>
      </c>
      <c r="AU54">
        <f t="shared" si="23"/>
        <v>-10.914032649955397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267.48645207524288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106.61600823779982</v>
      </c>
      <c r="AC55">
        <f t="shared" si="2"/>
        <v>98.935995996304058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7.6800122414957599</v>
      </c>
      <c r="AK55">
        <f t="shared" si="22"/>
        <v>7.4631205766459878</v>
      </c>
      <c r="AL55">
        <f t="shared" si="8"/>
        <v>-1454.2566117423421</v>
      </c>
      <c r="AN55">
        <f t="shared" si="26"/>
        <v>0</v>
      </c>
      <c r="AO55">
        <f t="shared" si="26"/>
        <v>0</v>
      </c>
      <c r="AP55">
        <f t="shared" si="26"/>
        <v>-0.13049074396938307</v>
      </c>
      <c r="AQ55">
        <f t="shared" si="26"/>
        <v>-10.23756021248915</v>
      </c>
      <c r="AR55">
        <f t="shared" si="26"/>
        <v>-10.368050956458534</v>
      </c>
      <c r="AS55">
        <f t="shared" si="26"/>
        <v>5.4189990546017655E-2</v>
      </c>
      <c r="AT55">
        <f t="shared" si="26"/>
        <v>5.265960792446208E-2</v>
      </c>
      <c r="AU55">
        <f t="shared" si="23"/>
        <v>-10.261201357988057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263.50213900033532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98.935995996304058</v>
      </c>
      <c r="AC56">
        <f t="shared" si="2"/>
        <v>91.561138662110011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7.3748573341940471</v>
      </c>
      <c r="AK56">
        <f t="shared" si="22"/>
        <v>6.9255197197412848</v>
      </c>
      <c r="AL56">
        <f t="shared" si="8"/>
        <v>-1872.7147845518796</v>
      </c>
      <c r="AN56">
        <f t="shared" si="26"/>
        <v>0</v>
      </c>
      <c r="AO56">
        <f t="shared" si="26"/>
        <v>0</v>
      </c>
      <c r="AP56">
        <f t="shared" si="26"/>
        <v>-0.10945514600217106</v>
      </c>
      <c r="AQ56">
        <f t="shared" si="26"/>
        <v>-11.778701798674343</v>
      </c>
      <c r="AR56">
        <f t="shared" si="26"/>
        <v>-11.888156944676513</v>
      </c>
      <c r="AS56">
        <f t="shared" si="26"/>
        <v>4.6461450452199335E-2</v>
      </c>
      <c r="AT56">
        <f t="shared" si="26"/>
        <v>4.3630632666286466E-2</v>
      </c>
      <c r="AU56">
        <f t="shared" si="23"/>
        <v>-11.798064861558029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256.11348538229339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91.561138662110011</v>
      </c>
      <c r="AC57">
        <f t="shared" si="2"/>
        <v>82.338421576199082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9.2227170859109293</v>
      </c>
      <c r="AK57">
        <f t="shared" si="22"/>
        <v>6.4092797063477009</v>
      </c>
      <c r="AL57">
        <f t="shared" si="8"/>
        <v>-2251.5488445922865</v>
      </c>
      <c r="AN57">
        <f t="shared" si="26"/>
        <v>0</v>
      </c>
      <c r="AO57">
        <f t="shared" si="26"/>
        <v>0</v>
      </c>
      <c r="AP57">
        <f t="shared" si="26"/>
        <v>-9.0419315071900638E-2</v>
      </c>
      <c r="AQ57">
        <f t="shared" si="26"/>
        <v>-12.662431538608281</v>
      </c>
      <c r="AR57">
        <f t="shared" si="26"/>
        <v>-12.752850853680181</v>
      </c>
      <c r="AS57">
        <f t="shared" si="26"/>
        <v>5.1877615281224358E-2</v>
      </c>
      <c r="AT57">
        <f t="shared" si="26"/>
        <v>3.6052081370207593E-2</v>
      </c>
      <c r="AU57">
        <f t="shared" si="23"/>
        <v>-12.664921157028749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246.08948006325335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82.338421576199082</v>
      </c>
      <c r="AC58">
        <f t="shared" si="2"/>
        <v>71.95811924541529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10.380302330783792</v>
      </c>
      <c r="AK58">
        <f t="shared" si="22"/>
        <v>5.7636895103339363</v>
      </c>
      <c r="AL58">
        <f t="shared" si="8"/>
        <v>-2585.5465046129461</v>
      </c>
      <c r="AN58">
        <f t="shared" si="26"/>
        <v>0</v>
      </c>
      <c r="AO58">
        <f t="shared" si="26"/>
        <v>0</v>
      </c>
      <c r="AP58">
        <f t="shared" si="26"/>
        <v>-7.3427688078043202E-2</v>
      </c>
      <c r="AQ58">
        <f t="shared" si="26"/>
        <v>-12.993055846023649</v>
      </c>
      <c r="AR58">
        <f t="shared" si="26"/>
        <v>-13.066483534101692</v>
      </c>
      <c r="AS58">
        <f t="shared" si="26"/>
        <v>5.2133045675127117E-2</v>
      </c>
      <c r="AT58">
        <f t="shared" si="26"/>
        <v>2.894700741118026E-2</v>
      </c>
      <c r="AU58">
        <f t="shared" si="23"/>
        <v>-12.985403481015387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233.834674630942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71.95811924541529</v>
      </c>
      <c r="AC59">
        <f t="shared" si="2"/>
        <v>61.002678763520656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10.955440481894634</v>
      </c>
      <c r="AK59">
        <f t="shared" si="22"/>
        <v>5.0370683471790709</v>
      </c>
      <c r="AL59">
        <f t="shared" si="8"/>
        <v>-2857.3246785206384</v>
      </c>
      <c r="AN59">
        <f t="shared" si="26"/>
        <v>0</v>
      </c>
      <c r="AO59">
        <f t="shared" si="26"/>
        <v>0</v>
      </c>
      <c r="AP59">
        <f t="shared" si="26"/>
        <v>-5.8491811413096576E-2</v>
      </c>
      <c r="AQ59">
        <f t="shared" si="26"/>
        <v>-12.826040026061786</v>
      </c>
      <c r="AR59">
        <f t="shared" si="26"/>
        <v>-12.884531837474881</v>
      </c>
      <c r="AS59">
        <f t="shared" si="26"/>
        <v>4.9126397288818527E-2</v>
      </c>
      <c r="AT59">
        <f t="shared" si="26"/>
        <v>2.2587226976715499E-2</v>
      </c>
      <c r="AU59">
        <f t="shared" si="23"/>
        <v>-12.812818213209347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219.03344535925004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61.002678763520656</v>
      </c>
      <c r="AC60">
        <f t="shared" si="2"/>
        <v>49.995938169716915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11.006740593803741</v>
      </c>
      <c r="AK60">
        <f t="shared" si="22"/>
        <v>4.2701875134464462</v>
      </c>
      <c r="AL60">
        <f t="shared" si="8"/>
        <v>-2997.4992643218334</v>
      </c>
      <c r="AN60">
        <f t="shared" si="26"/>
        <v>0</v>
      </c>
      <c r="AO60">
        <f t="shared" si="26"/>
        <v>0</v>
      </c>
      <c r="AP60">
        <f t="shared" si="26"/>
        <v>-4.5694227716016937E-2</v>
      </c>
      <c r="AQ60">
        <f t="shared" si="26"/>
        <v>-12.016711173261855</v>
      </c>
      <c r="AR60">
        <f t="shared" si="26"/>
        <v>-12.062405400977871</v>
      </c>
      <c r="AS60">
        <f t="shared" si="26"/>
        <v>4.4068247591539537E-2</v>
      </c>
      <c r="AT60">
        <f t="shared" si="26"/>
        <v>1.7096767112944822E-2</v>
      </c>
      <c r="AU60">
        <f t="shared" si="23"/>
        <v>-12.001240386273386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202.61040014397065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49.995938169716915</v>
      </c>
      <c r="AC61">
        <f t="shared" si="2"/>
        <v>39.603601489542612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10.392336680174303</v>
      </c>
      <c r="AK61">
        <f t="shared" si="22"/>
        <v>3.4997156718801845</v>
      </c>
      <c r="AL61">
        <f t="shared" si="8"/>
        <v>-3046.6562966966076</v>
      </c>
      <c r="AN61">
        <f t="shared" si="26"/>
        <v>0</v>
      </c>
      <c r="AO61">
        <f t="shared" si="26"/>
        <v>0</v>
      </c>
      <c r="AP61">
        <f t="shared" si="26"/>
        <v>-3.4937512355075626E-2</v>
      </c>
      <c r="AQ61">
        <f t="shared" si="26"/>
        <v>-10.905842144950114</v>
      </c>
      <c r="AR61">
        <f t="shared" si="26"/>
        <v>-10.940779657305189</v>
      </c>
      <c r="AS61">
        <f t="shared" si="26"/>
        <v>3.7150292292444931E-2</v>
      </c>
      <c r="AT61">
        <f t="shared" si="26"/>
        <v>1.2510705162086655E-2</v>
      </c>
      <c r="AU61">
        <f t="shared" si="23"/>
        <v>-10.891118659850658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184.30641300870613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39.603601489542612</v>
      </c>
      <c r="AC62">
        <f t="shared" si="2"/>
        <v>30.148093713420671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9.4555077761219408</v>
      </c>
      <c r="AK62">
        <f t="shared" si="22"/>
        <v>2.7722521042679831</v>
      </c>
      <c r="AL62">
        <f t="shared" si="8"/>
        <v>-2989.5683235368051</v>
      </c>
      <c r="AN62">
        <f t="shared" si="26"/>
        <v>0</v>
      </c>
      <c r="AO62">
        <f t="shared" si="26"/>
        <v>0</v>
      </c>
      <c r="AP62">
        <f t="shared" si="26"/>
        <v>-2.6104802887337016E-2</v>
      </c>
      <c r="AQ62">
        <f t="shared" si="26"/>
        <v>-9.5549249959060862</v>
      </c>
      <c r="AR62">
        <f t="shared" si="26"/>
        <v>-9.5810297987934234</v>
      </c>
      <c r="AS62">
        <f t="shared" si="26"/>
        <v>3.0179765463154679E-2</v>
      </c>
      <c r="AT62">
        <f t="shared" si="26"/>
        <v>8.8483791978709904E-3</v>
      </c>
      <c r="AU62">
        <f t="shared" si="23"/>
        <v>-9.5420016541323971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163.84179446759151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30.148093713420671</v>
      </c>
      <c r="AC63">
        <f t="shared" si="2"/>
        <v>21.888110118254016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8.2599835951666556</v>
      </c>
      <c r="AK63">
        <f t="shared" si="22"/>
        <v>2.1103665599394472</v>
      </c>
      <c r="AL63">
        <f t="shared" si="8"/>
        <v>-2831.0309054642453</v>
      </c>
      <c r="AN63">
        <f t="shared" si="26"/>
        <v>0</v>
      </c>
      <c r="AO63">
        <f t="shared" si="26"/>
        <v>0</v>
      </c>
      <c r="AP63">
        <f t="shared" si="26"/>
        <v>-1.9035599330512191E-2</v>
      </c>
      <c r="AQ63">
        <f t="shared" si="26"/>
        <v>-8.0783635862321379</v>
      </c>
      <c r="AR63">
        <f t="shared" si="26"/>
        <v>-8.097399185562649</v>
      </c>
      <c r="AS63">
        <f t="shared" si="26"/>
        <v>2.3539225339605997E-2</v>
      </c>
      <c r="AT63">
        <f t="shared" si="26"/>
        <v>6.0141032280805013E-3</v>
      </c>
      <c r="AU63">
        <f t="shared" si="23"/>
        <v>-8.067845856994964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140.89814906943593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21.888110118254016</v>
      </c>
      <c r="AC64">
        <f t="shared" si="2"/>
        <v>14.965944211253499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6.922165907000517</v>
      </c>
      <c r="AK64">
        <f t="shared" si="22"/>
        <v>1.5321677082777811</v>
      </c>
      <c r="AL64">
        <f t="shared" si="8"/>
        <v>-2600.7420396132184</v>
      </c>
      <c r="AN64">
        <f t="shared" si="26"/>
        <v>0</v>
      </c>
      <c r="AO64">
        <f t="shared" si="26"/>
        <v>0</v>
      </c>
      <c r="AP64">
        <f t="shared" si="26"/>
        <v>-1.3513374021255175E-2</v>
      </c>
      <c r="AQ64">
        <f t="shared" si="26"/>
        <v>-6.6254722025022748</v>
      </c>
      <c r="AR64">
        <f t="shared" si="26"/>
        <v>-6.6389855765235302</v>
      </c>
      <c r="AS64">
        <f t="shared" si="26"/>
        <v>1.7613147130821499E-2</v>
      </c>
      <c r="AT64">
        <f t="shared" si="26"/>
        <v>3.8985334413465015E-3</v>
      </c>
      <c r="AU64">
        <f t="shared" si="23"/>
        <v>-6.6174738959513624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114.17467255014482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14.965944211253499</v>
      </c>
      <c r="AC65">
        <f t="shared" si="2"/>
        <v>9.3727913652080392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5.5931528460454594</v>
      </c>
      <c r="AK65">
        <f t="shared" si="22"/>
        <v>1.0476160947877451</v>
      </c>
      <c r="AL65">
        <f t="shared" si="8"/>
        <v>-2303.8945121639149</v>
      </c>
      <c r="AN65">
        <f t="shared" si="26"/>
        <v>0</v>
      </c>
      <c r="AO65">
        <f t="shared" si="26"/>
        <v>0</v>
      </c>
      <c r="AP65">
        <f t="shared" si="26"/>
        <v>-9.3249414963558052E-3</v>
      </c>
      <c r="AQ65">
        <f t="shared" si="26"/>
        <v>-5.2398317948645019</v>
      </c>
      <c r="AR65">
        <f t="shared" si="26"/>
        <v>-5.2491567363608578</v>
      </c>
      <c r="AS65">
        <f t="shared" si="26"/>
        <v>1.2706724792048055E-2</v>
      </c>
      <c r="AT65">
        <f t="shared" si="26"/>
        <v>2.3800117340973185E-3</v>
      </c>
      <c r="AU65">
        <f t="shared" si="23"/>
        <v>-5.2340699998347127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82.17304927760361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9.3727913652080392</v>
      </c>
      <c r="AC66">
        <f t="shared" si="2"/>
        <v>5.0546732814657007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4.3181180837423385</v>
      </c>
      <c r="AK66">
        <f t="shared" si="22"/>
        <v>0.65609539556456276</v>
      </c>
      <c r="AL66">
        <f t="shared" si="8"/>
        <v>-1973.923959038216</v>
      </c>
      <c r="AN66">
        <f t="shared" si="26"/>
        <v>0</v>
      </c>
      <c r="AO66">
        <f t="shared" si="26"/>
        <v>0</v>
      </c>
      <c r="AP66">
        <f t="shared" si="26"/>
        <v>-6.2386784810565246E-3</v>
      </c>
      <c r="AQ66">
        <f t="shared" si="26"/>
        <v>-4.0078074689445327</v>
      </c>
      <c r="AR66">
        <f t="shared" si="26"/>
        <v>-4.0140461474255886</v>
      </c>
      <c r="AS66">
        <f t="shared" si="26"/>
        <v>8.7589778488317942E-3</v>
      </c>
      <c r="AT66">
        <f t="shared" si="26"/>
        <v>1.3308401773696019E-3</v>
      </c>
      <c r="AU66">
        <f t="shared" si="23"/>
        <v>-4.0039563293993874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41.962762024416755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5.0546732814657007</v>
      </c>
      <c r="AC67">
        <f t="shared" ref="AC67:AC89" si="29">S67*Z67</f>
        <v>1.8698244831659574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-1633.8280718902229</v>
      </c>
      <c r="AI67">
        <f t="shared" ref="AI67:AI89" si="33">SUM(AE67:AH67)</f>
        <v>-1636.0560287655092</v>
      </c>
      <c r="AJ67">
        <f t="shared" ref="AJ67:AJ89" si="34">AB67-AC67</f>
        <v>3.1848487982997433</v>
      </c>
      <c r="AK67">
        <f t="shared" si="22"/>
        <v>0.35382712970259911</v>
      </c>
      <c r="AL67">
        <f t="shared" ref="AL67:AL89" si="35">SUM(AI67:AK67)</f>
        <v>-1632.5173528375069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-2.9590155308060946</v>
      </c>
      <c r="AR67">
        <f t="shared" si="36"/>
        <v>-2.9630505691980544</v>
      </c>
      <c r="AS67">
        <f t="shared" si="36"/>
        <v>5.7680592098868456E-3</v>
      </c>
      <c r="AT67">
        <f t="shared" si="36"/>
        <v>6.4081404281372877E-4</v>
      </c>
      <c r="AU67">
        <f t="shared" si="23"/>
        <v>-2.9566416959453541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</v>
      </c>
      <c r="S68">
        <f t="shared" si="28"/>
        <v>-11.378458254253349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1.8698244831659574</v>
      </c>
      <c r="AC68">
        <f t="shared" si="29"/>
        <v>-0.35440652027872321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-1296.6398392418118</v>
      </c>
      <c r="AI68">
        <f t="shared" si="33"/>
        <v>-1298.1971966287242</v>
      </c>
      <c r="AJ68">
        <f t="shared" si="34"/>
        <v>2.2242310034446806</v>
      </c>
      <c r="AK68">
        <f t="shared" si="22"/>
        <v>0.13088771382161704</v>
      </c>
      <c r="AL68">
        <f t="shared" si="35"/>
        <v>-1295.8420779114579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-2.096728649656356</v>
      </c>
      <c r="AR68">
        <f t="shared" si="36"/>
        <v>-2.0992469710529917</v>
      </c>
      <c r="AS68">
        <f t="shared" si="36"/>
        <v>3.5966879369550555E-3</v>
      </c>
      <c r="AT68">
        <f t="shared" si="36"/>
        <v>2.1165169475147275E-4</v>
      </c>
      <c r="AU68">
        <f t="shared" si="23"/>
        <v>-2.0954386314212852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</v>
      </c>
      <c r="S69">
        <f t="shared" si="28"/>
        <v>-85.701023970102042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-0.35440652027872321</v>
      </c>
      <c r="AC69">
        <f t="shared" si="29"/>
        <v>-1.7950775562195309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-988.98640282635188</v>
      </c>
      <c r="AI69">
        <f t="shared" si="33"/>
        <v>-990.03369343798204</v>
      </c>
      <c r="AJ69">
        <f t="shared" si="34"/>
        <v>1.4406710359408077</v>
      </c>
      <c r="AK69">
        <f t="shared" si="22"/>
        <v>-2.4808456419510627E-2</v>
      </c>
      <c r="AL69">
        <f t="shared" si="35"/>
        <v>-988.61783085846071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-1.4278913618063178</v>
      </c>
      <c r="AR69">
        <f t="shared" si="36"/>
        <v>-1.4294034323599412</v>
      </c>
      <c r="AS69">
        <f t="shared" si="36"/>
        <v>2.0800303437393487E-3</v>
      </c>
      <c r="AT69">
        <f t="shared" si="36"/>
        <v>-3.5818268603018898E-5</v>
      </c>
      <c r="AU69">
        <f t="shared" si="23"/>
        <v>-1.4273592202848047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</v>
      </c>
      <c r="S70">
        <f t="shared" si="28"/>
        <v>-194.96953796420365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-1.7950775562195309</v>
      </c>
      <c r="AC70">
        <f t="shared" si="29"/>
        <v>-2.6372031914941108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-721.01221715298004</v>
      </c>
      <c r="AI70">
        <f t="shared" si="33"/>
        <v>-721.6885287499174</v>
      </c>
      <c r="AJ70">
        <f t="shared" si="34"/>
        <v>0.84212563527457984</v>
      </c>
      <c r="AK70">
        <f t="shared" si="22"/>
        <v>-0.12565542893536719</v>
      </c>
      <c r="AL70">
        <f t="shared" si="35"/>
        <v>-720.97205854357821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-0.92945730823077966</v>
      </c>
      <c r="AR70">
        <f t="shared" si="36"/>
        <v>-0.93032914194102767</v>
      </c>
      <c r="AS70">
        <f t="shared" si="36"/>
        <v>1.0855846926493527E-3</v>
      </c>
      <c r="AT70">
        <f t="shared" si="36"/>
        <v>-1.6198249345069046E-4</v>
      </c>
      <c r="AU70">
        <f t="shared" si="23"/>
        <v>-0.92940553974182905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</v>
      </c>
      <c r="S71">
        <f t="shared" si="28"/>
        <v>-363.22448276588983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-2.6372031914941108</v>
      </c>
      <c r="AC71">
        <f t="shared" si="29"/>
        <v>-3.0436553867501228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-501.14260280979659</v>
      </c>
      <c r="AI71">
        <f t="shared" si="33"/>
        <v>-501.56157998935964</v>
      </c>
      <c r="AJ71">
        <f t="shared" si="34"/>
        <v>0.40645219525601206</v>
      </c>
      <c r="AK71">
        <f t="shared" si="22"/>
        <v>-0.18460422340458776</v>
      </c>
      <c r="AL71">
        <f t="shared" si="35"/>
        <v>-501.3397320175082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-0.57680647176850863</v>
      </c>
      <c r="AR71">
        <f t="shared" si="36"/>
        <v>-0.57728870725864723</v>
      </c>
      <c r="AS71">
        <f t="shared" si="36"/>
        <v>4.6781944974086777E-4</v>
      </c>
      <c r="AT71">
        <f t="shared" si="36"/>
        <v>-2.1247626958584387E-4</v>
      </c>
      <c r="AU71">
        <f t="shared" si="23"/>
        <v>-0.57703336407849215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</v>
      </c>
      <c r="S72">
        <f t="shared" si="28"/>
        <v>-635.04691325959766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-3.0436553867501228</v>
      </c>
      <c r="AC72">
        <f t="shared" si="29"/>
        <v>-3.1534930076483034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-332.99843010502792</v>
      </c>
      <c r="AI72">
        <f t="shared" si="33"/>
        <v>-333.24671829774286</v>
      </c>
      <c r="AJ72">
        <f t="shared" si="34"/>
        <v>0.10983762089818061</v>
      </c>
      <c r="AK72">
        <f t="shared" ref="AK72:AK89" si="49">G72*SUM(AB72:AB72, AE72:AF72)</f>
        <v>-0.21305587707250861</v>
      </c>
      <c r="AL72">
        <f t="shared" si="35"/>
        <v>-333.34993655391719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-0.34221021068441448</v>
      </c>
      <c r="AR72">
        <f t="shared" si="36"/>
        <v>-0.34246536730696259</v>
      </c>
      <c r="AS72">
        <f t="shared" si="36"/>
        <v>1.1287607385051663E-4</v>
      </c>
      <c r="AT72">
        <f t="shared" si="36"/>
        <v>-2.1894967059616483E-4</v>
      </c>
      <c r="AU72">
        <f t="shared" si="23"/>
        <v>-0.34257144090370828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</v>
      </c>
      <c r="S73">
        <f t="shared" si="28"/>
        <v>-1096.882576881563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-3.1534930076483034</v>
      </c>
      <c r="AC73">
        <f t="shared" si="29"/>
        <v>-3.0787667443413538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-210.92727321803105</v>
      </c>
      <c r="AI73">
        <f t="shared" si="33"/>
        <v>-211.0676148922098</v>
      </c>
      <c r="AJ73">
        <f t="shared" si="34"/>
        <v>-7.4726263306949647E-2</v>
      </c>
      <c r="AK73">
        <f t="shared" si="49"/>
        <v>-0.22074451053538127</v>
      </c>
      <c r="AL73">
        <f t="shared" si="35"/>
        <v>-211.36308566605214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-0.19353766329068131</v>
      </c>
      <c r="AR73">
        <f t="shared" si="36"/>
        <v>-0.19366643468789549</v>
      </c>
      <c r="AS73">
        <f t="shared" si="36"/>
        <v>-6.8565558954160441E-5</v>
      </c>
      <c r="AT73">
        <f t="shared" si="36"/>
        <v>-2.0254553193366161E-4</v>
      </c>
      <c r="AU73">
        <f t="shared" si="23"/>
        <v>-0.1939375457787833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</v>
      </c>
      <c r="S74">
        <f t="shared" si="28"/>
        <v>-1921.9791560464957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-3.0787667443413538</v>
      </c>
      <c r="AC74">
        <f t="shared" si="29"/>
        <v>-2.9000396987111738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-126.98831769512317</v>
      </c>
      <c r="AI74">
        <f t="shared" si="33"/>
        <v>-127.06376179371259</v>
      </c>
      <c r="AJ74">
        <f t="shared" si="34"/>
        <v>-0.17872704563017994</v>
      </c>
      <c r="AK74">
        <f t="shared" si="49"/>
        <v>-0.21551367210389477</v>
      </c>
      <c r="AL74">
        <f t="shared" si="35"/>
        <v>-127.45800251144667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-0.10403476777025378</v>
      </c>
      <c r="AR74">
        <f t="shared" si="36"/>
        <v>-0.10409657510354903</v>
      </c>
      <c r="AS74">
        <f t="shared" si="36"/>
        <v>-1.4642155297339915E-4</v>
      </c>
      <c r="AT74">
        <f t="shared" si="36"/>
        <v>-1.7655887750613424E-4</v>
      </c>
      <c r="AU74">
        <f t="shared" si="23"/>
        <v>-0.10441955553402857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</v>
      </c>
      <c r="S75">
        <f t="shared" si="28"/>
        <v>-3473.2669555872494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-2.9000396987111738</v>
      </c>
      <c r="AC75">
        <f t="shared" si="29"/>
        <v>-2.6716952620878018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-72.457636100559881</v>
      </c>
      <c r="AI75">
        <f t="shared" si="33"/>
        <v>-72.496096940113119</v>
      </c>
      <c r="AJ75">
        <f t="shared" si="34"/>
        <v>-0.228344436623372</v>
      </c>
      <c r="AK75">
        <f t="shared" si="49"/>
        <v>-0.20300277890978219</v>
      </c>
      <c r="AL75">
        <f t="shared" si="35"/>
        <v>-72.92744415564627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-5.3000610338207021E-2</v>
      </c>
      <c r="AR75">
        <f t="shared" si="36"/>
        <v>-5.3028743300861401E-2</v>
      </c>
      <c r="AS75">
        <f t="shared" si="36"/>
        <v>-1.6702717835807555E-4</v>
      </c>
      <c r="AT75">
        <f t="shared" si="36"/>
        <v>-1.4849050785535384E-4</v>
      </c>
      <c r="AU75">
        <f t="shared" si="23"/>
        <v>-5.3344260987074829E-2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</v>
      </c>
      <c r="S76">
        <f t="shared" si="28"/>
        <v>-6550.3349930470877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-2.6716952620878018</v>
      </c>
      <c r="AC76">
        <f t="shared" si="29"/>
        <v>-2.4279287256459861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-39.08674387164195</v>
      </c>
      <c r="AI76">
        <f t="shared" si="33"/>
        <v>-39.105276730863828</v>
      </c>
      <c r="AJ76">
        <f t="shared" si="34"/>
        <v>-0.24376653644181578</v>
      </c>
      <c r="AK76">
        <f t="shared" si="49"/>
        <v>-0.18701866834614614</v>
      </c>
      <c r="AL76">
        <f t="shared" si="35"/>
        <v>-39.536061935651794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-2.5527493827751855E-2</v>
      </c>
      <c r="AR76">
        <f t="shared" si="36"/>
        <v>-2.5539597610327112E-2</v>
      </c>
      <c r="AS76">
        <f t="shared" si="36"/>
        <v>-1.5920355952048497E-4</v>
      </c>
      <c r="AT76">
        <f t="shared" si="36"/>
        <v>-1.2214161193775761E-4</v>
      </c>
      <c r="AU76">
        <f t="shared" si="23"/>
        <v>-2.5820942781785358E-2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</v>
      </c>
      <c r="S77">
        <f t="shared" si="28"/>
        <v>-13012.744280719033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-2.4279287256459861</v>
      </c>
      <c r="AC77">
        <f t="shared" si="29"/>
        <v>-2.1884855527058598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-19.877044202394558</v>
      </c>
      <c r="AI77">
        <f t="shared" si="33"/>
        <v>-19.885453210923021</v>
      </c>
      <c r="AJ77">
        <f t="shared" si="34"/>
        <v>-0.23944317294012629</v>
      </c>
      <c r="AK77">
        <f t="shared" si="49"/>
        <v>-0.16995501079521905</v>
      </c>
      <c r="AL77">
        <f t="shared" si="35"/>
        <v>-20.29485139465837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-1.1590774795507202E-2</v>
      </c>
      <c r="AR77">
        <f t="shared" si="36"/>
        <v>-1.1595678287350078E-2</v>
      </c>
      <c r="AS77">
        <f t="shared" si="36"/>
        <v>-1.3962497973095758E-4</v>
      </c>
      <c r="AT77">
        <f t="shared" si="36"/>
        <v>-9.9104788188681848E-5</v>
      </c>
      <c r="AU77">
        <f t="shared" si="23"/>
        <v>-1.1834408055269719E-2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</v>
      </c>
      <c r="S78">
        <f t="shared" si="28"/>
        <v>-27433.808783807897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-2.1884855527058598</v>
      </c>
      <c r="AC78">
        <f t="shared" si="29"/>
        <v>-1.9634953750300477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-9.4926266334800875</v>
      </c>
      <c r="AI78">
        <f t="shared" si="33"/>
        <v>-9.4962052386065281</v>
      </c>
      <c r="AJ78">
        <f t="shared" si="34"/>
        <v>-0.22499017767581209</v>
      </c>
      <c r="AK78">
        <f t="shared" si="49"/>
        <v>-0.1531939886894102</v>
      </c>
      <c r="AL78">
        <f t="shared" si="35"/>
        <v>-9.8743894049717493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-4.9422992856811695E-3</v>
      </c>
      <c r="AR78">
        <f t="shared" si="36"/>
        <v>-4.9441624725780151E-3</v>
      </c>
      <c r="AS78">
        <f t="shared" si="36"/>
        <v>-1.1714026447543815E-4</v>
      </c>
      <c r="AT78">
        <f t="shared" si="36"/>
        <v>-7.9759856792423949E-5</v>
      </c>
      <c r="AU78">
        <f t="shared" si="23"/>
        <v>-5.1410625938458762E-3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</v>
      </c>
      <c r="S79">
        <f t="shared" si="28"/>
        <v>-61760.859964513977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-1.9634953750300477</v>
      </c>
      <c r="AC79">
        <f t="shared" si="29"/>
        <v>-1.7572046810377651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-4.2404629341257012</v>
      </c>
      <c r="AI79">
        <f t="shared" si="33"/>
        <v>-4.2418855217338134</v>
      </c>
      <c r="AJ79">
        <f t="shared" si="34"/>
        <v>-0.20629069399228261</v>
      </c>
      <c r="AK79">
        <f t="shared" si="49"/>
        <v>-0.13744467625210335</v>
      </c>
      <c r="AL79">
        <f t="shared" si="35"/>
        <v>-4.5856208919781993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-1.9712326791213176E-3</v>
      </c>
      <c r="AR79">
        <f t="shared" si="36"/>
        <v>-1.9718939869137891E-3</v>
      </c>
      <c r="AS79">
        <f t="shared" si="36"/>
        <v>-9.5896831009571287E-5</v>
      </c>
      <c r="AT79">
        <f t="shared" si="36"/>
        <v>-6.3892891320663629E-5</v>
      </c>
      <c r="AU79">
        <f t="shared" si="23"/>
        <v>-2.1316837092440243E-3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</v>
      </c>
      <c r="S80">
        <f t="shared" si="28"/>
        <v>-151249.47431767933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-1.7572046810377651</v>
      </c>
      <c r="AC80">
        <f t="shared" si="29"/>
        <v>-1.5705750268615617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-1.7783231430389459</v>
      </c>
      <c r="AI80">
        <f t="shared" si="33"/>
        <v>-1.7788423431994578</v>
      </c>
      <c r="AJ80">
        <f t="shared" si="34"/>
        <v>-0.18662965417620336</v>
      </c>
      <c r="AK80">
        <f t="shared" si="49"/>
        <v>-0.12300432767264356</v>
      </c>
      <c r="AL80">
        <f t="shared" si="35"/>
        <v>-2.0884763250483047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-7.3810352027698083E-4</v>
      </c>
      <c r="AR80">
        <f t="shared" si="36"/>
        <v>-7.3831901736911643E-4</v>
      </c>
      <c r="AS80">
        <f t="shared" si="36"/>
        <v>-7.746173988386004E-5</v>
      </c>
      <c r="AT80">
        <f t="shared" si="36"/>
        <v>-5.105367245535146E-5</v>
      </c>
      <c r="AU80">
        <f t="shared" si="23"/>
        <v>-8.6683442970832787E-4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</v>
      </c>
      <c r="S81">
        <f t="shared" si="28"/>
        <v>-406219.04985799611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-1.5705750268615617</v>
      </c>
      <c r="AC81">
        <f t="shared" si="29"/>
        <v>-1.4029194814038701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-0.68265598035662201</v>
      </c>
      <c r="AI81">
        <f t="shared" si="33"/>
        <v>-0.68282866052535052</v>
      </c>
      <c r="AJ81">
        <f t="shared" si="34"/>
        <v>-0.16765554545769157</v>
      </c>
      <c r="AK81">
        <f t="shared" si="49"/>
        <v>-0.10994025188030933</v>
      </c>
      <c r="AL81">
        <f t="shared" si="35"/>
        <v>-0.9604244578633514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-2.5298249576318567E-4</v>
      </c>
      <c r="AR81">
        <f t="shared" si="36"/>
        <v>-2.5304648855210246E-4</v>
      </c>
      <c r="AS81">
        <f t="shared" si="36"/>
        <v>-6.2130735742280986E-5</v>
      </c>
      <c r="AT81">
        <f t="shared" si="36"/>
        <v>-4.0742277378108265E-5</v>
      </c>
      <c r="AU81">
        <f t="shared" si="23"/>
        <v>-3.5591950167249169E-4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</v>
      </c>
      <c r="S82">
        <f t="shared" si="28"/>
        <v>-1207478.3579715141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-1.4029194814038701</v>
      </c>
      <c r="AC82">
        <f t="shared" si="29"/>
        <v>-1.2528209915978756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-0.23815158324863048</v>
      </c>
      <c r="AI82">
        <f t="shared" si="33"/>
        <v>-0.23820346082404734</v>
      </c>
      <c r="AJ82">
        <f t="shared" si="34"/>
        <v>-0.15009848980599449</v>
      </c>
      <c r="AK82">
        <f t="shared" si="49"/>
        <v>-9.8204363698270916E-2</v>
      </c>
      <c r="AL82">
        <f t="shared" si="35"/>
        <v>-0.48650631432831271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-7.8799601998127565E-5</v>
      </c>
      <c r="AR82">
        <f t="shared" si="36"/>
        <v>-7.8816767251617436E-5</v>
      </c>
      <c r="AS82">
        <f t="shared" si="36"/>
        <v>-4.9664592172306671E-5</v>
      </c>
      <c r="AT82">
        <f t="shared" si="36"/>
        <v>-3.2493862389418383E-5</v>
      </c>
      <c r="AU82">
        <f t="shared" si="23"/>
        <v>-1.6097522181334248E-4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</v>
      </c>
      <c r="S83">
        <f t="shared" si="28"/>
        <v>-4015235.0334622283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-1.2528209915978756</v>
      </c>
      <c r="AC83">
        <f t="shared" si="29"/>
        <v>-1.1186574052161615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-7.4857277429068933E-2</v>
      </c>
      <c r="AI83">
        <f t="shared" si="33"/>
        <v>-7.4871207590017086E-2</v>
      </c>
      <c r="AJ83">
        <f t="shared" si="34"/>
        <v>-0.13416358638171411</v>
      </c>
      <c r="AK83">
        <f t="shared" si="49"/>
        <v>-8.7697469411851303E-2</v>
      </c>
      <c r="AL83">
        <f t="shared" si="35"/>
        <v>-0.2967322633835825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-2.2114980253068243E-5</v>
      </c>
      <c r="AR83">
        <f t="shared" si="36"/>
        <v>-2.2119095620937217E-5</v>
      </c>
      <c r="AS83">
        <f t="shared" si="36"/>
        <v>-3.9635759747258103E-5</v>
      </c>
      <c r="AT83">
        <f t="shared" si="36"/>
        <v>-2.5908340122640101E-5</v>
      </c>
      <c r="AU83">
        <f t="shared" si="23"/>
        <v>-8.7663195490835424E-5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</v>
      </c>
      <c r="S84">
        <f t="shared" si="28"/>
        <v>-15132735.991346067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-1.1186574052161615</v>
      </c>
      <c r="AC84">
        <f t="shared" si="29"/>
        <v>-0.99882024699667171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-2.0981324356272271E-2</v>
      </c>
      <c r="AI84">
        <f t="shared" si="33"/>
        <v>-2.098462455343281E-2</v>
      </c>
      <c r="AJ84">
        <f t="shared" si="34"/>
        <v>-0.11983715821948981</v>
      </c>
      <c r="AK84">
        <f t="shared" si="49"/>
        <v>-7.8306018365131319E-2</v>
      </c>
      <c r="AL84">
        <f t="shared" si="35"/>
        <v>-0.21912780113805394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-5.5343599675615812E-6</v>
      </c>
      <c r="AR84">
        <f t="shared" si="36"/>
        <v>-5.5352304788191272E-6</v>
      </c>
      <c r="AS84">
        <f t="shared" si="36"/>
        <v>-3.1610110010906943E-5</v>
      </c>
      <c r="AT84">
        <f t="shared" si="36"/>
        <v>-2.065521155386789E-5</v>
      </c>
      <c r="AU84">
        <f t="shared" si="23"/>
        <v>-5.7800552043593959E-5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</v>
      </c>
      <c r="S85">
        <f t="shared" si="28"/>
        <v>-65761574.191774063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-0.99882024699667171</v>
      </c>
      <c r="AC85">
        <f t="shared" si="29"/>
        <v>-0.89180857314258299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-5.1782662520345728E-3</v>
      </c>
      <c r="AI85">
        <f t="shared" si="33"/>
        <v>-5.1789443140974898E-3</v>
      </c>
      <c r="AJ85">
        <f t="shared" si="34"/>
        <v>-0.10701167385408872</v>
      </c>
      <c r="AK85">
        <f t="shared" si="49"/>
        <v>-6.9917417289767025E-2</v>
      </c>
      <c r="AL85">
        <f t="shared" si="35"/>
        <v>-0.18210803545795323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-1.2195535079538823E-6</v>
      </c>
      <c r="AR85">
        <f t="shared" si="36"/>
        <v>-1.2197132009722E-6</v>
      </c>
      <c r="AS85">
        <f t="shared" si="36"/>
        <v>-2.5202733094207708E-5</v>
      </c>
      <c r="AT85">
        <f t="shared" si="36"/>
        <v>-1.6466521297414643E-5</v>
      </c>
      <c r="AU85">
        <f t="shared" si="23"/>
        <v>-4.2888967592594548E-5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</v>
      </c>
      <c r="S86">
        <f t="shared" si="28"/>
        <v>-337421657.28385919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-0.89180857314258299</v>
      </c>
      <c r="AC86">
        <f t="shared" si="29"/>
        <v>-0.79625871393354086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-1.1065795987532103E-3</v>
      </c>
      <c r="AI86">
        <f t="shared" si="33"/>
        <v>-1.1066975903961213E-3</v>
      </c>
      <c r="AJ86">
        <f t="shared" si="34"/>
        <v>-9.5549859209042132E-2</v>
      </c>
      <c r="AK86">
        <f t="shared" si="49"/>
        <v>-6.2426600119980816E-2</v>
      </c>
      <c r="AL86">
        <f t="shared" si="35"/>
        <v>-0.15908315691941907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-2.3269182155586983E-7</v>
      </c>
      <c r="AR86">
        <f t="shared" si="36"/>
        <v>-2.3271663286664067E-7</v>
      </c>
      <c r="AS86">
        <f t="shared" si="36"/>
        <v>-2.009224714951344E-5</v>
      </c>
      <c r="AT86">
        <f t="shared" si="36"/>
        <v>-1.3127080340017948E-5</v>
      </c>
      <c r="AU86">
        <f t="shared" si="23"/>
        <v>-3.3452044122398027E-5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</v>
      </c>
      <c r="S87">
        <f t="shared" si="28"/>
        <v>-2113223419.3118863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-0.79625871393354086</v>
      </c>
      <c r="AC87">
        <f t="shared" si="29"/>
        <v>-0.71094548344451403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-1.9998074973859274E-4</v>
      </c>
      <c r="AI87">
        <f t="shared" si="33"/>
        <v>-1.9999757109020533E-4</v>
      </c>
      <c r="AJ87">
        <f t="shared" si="34"/>
        <v>-8.5313230489026837E-2</v>
      </c>
      <c r="AK87">
        <f t="shared" si="49"/>
        <v>-5.5738109975347866E-2</v>
      </c>
      <c r="AL87">
        <f t="shared" si="35"/>
        <v>-0.14125133803546491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-3.754642828580881E-8</v>
      </c>
      <c r="AR87">
        <f t="shared" si="36"/>
        <v>-3.7549586498150839E-8</v>
      </c>
      <c r="AS87">
        <f t="shared" si="36"/>
        <v>-1.6017577164672273E-5</v>
      </c>
      <c r="AT87">
        <f t="shared" si="36"/>
        <v>-1.0464841999600007E-5</v>
      </c>
      <c r="AU87">
        <f t="shared" si="23"/>
        <v>-2.6519968750770434E-5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</v>
      </c>
      <c r="S88">
        <f t="shared" si="28"/>
        <v>-16980695977.235809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-0.71094548344451403</v>
      </c>
      <c r="AC88">
        <f t="shared" si="29"/>
        <v>-0.63477278600804199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-2.9568073784406711E-5</v>
      </c>
      <c r="AI88">
        <f t="shared" si="33"/>
        <v>-2.9569942885610983E-5</v>
      </c>
      <c r="AJ88">
        <f t="shared" si="34"/>
        <v>-7.6172697436472037E-2</v>
      </c>
      <c r="AK88">
        <f t="shared" si="49"/>
        <v>-4.9766183841115988E-2</v>
      </c>
      <c r="AL88">
        <f t="shared" si="35"/>
        <v>-0.12596845122047362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-4.9566179822794975E-9</v>
      </c>
      <c r="AR88">
        <f t="shared" si="36"/>
        <v>-4.9569313074121171E-9</v>
      </c>
      <c r="AS88">
        <f t="shared" si="36"/>
        <v>-1.2769142982572833E-5</v>
      </c>
      <c r="AT88">
        <f t="shared" si="36"/>
        <v>-8.3425103554222744E-6</v>
      </c>
      <c r="AU88">
        <f t="shared" si="23"/>
        <v>-2.1116610269302516E-5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-0.63477278600804199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-3.7382024085409308E-6</v>
      </c>
      <c r="AI89">
        <f t="shared" si="33"/>
        <v>-3.7382024085409308E-6</v>
      </c>
      <c r="AJ89">
        <f t="shared" si="34"/>
        <v>-0.63477278600804199</v>
      </c>
      <c r="AK89">
        <f t="shared" si="49"/>
        <v>-4.443409502056294E-2</v>
      </c>
      <c r="AL89">
        <f t="shared" si="35"/>
        <v>-0.67921061923101345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-5.5950916539104981E-10</v>
      </c>
      <c r="AR89">
        <f t="shared" si="36"/>
        <v>-5.5950916539104981E-10</v>
      </c>
      <c r="AS89">
        <f t="shared" si="36"/>
        <v>-9.5008550339823649E-5</v>
      </c>
      <c r="AT89">
        <f t="shared" si="36"/>
        <v>-6.6505985237876561E-6</v>
      </c>
      <c r="AU89">
        <f t="shared" si="23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5361.7196553446765</v>
      </c>
      <c r="AO91" s="8">
        <f t="shared" si="50"/>
        <v>-536.17196553446763</v>
      </c>
      <c r="AP91" s="8">
        <f t="shared" si="50"/>
        <v>-896.03509560557052</v>
      </c>
      <c r="AQ91" s="8">
        <f t="shared" si="50"/>
        <v>-3786.6563054126614</v>
      </c>
      <c r="AR91" s="8">
        <f t="shared" si="50"/>
        <v>142.85628879197662</v>
      </c>
      <c r="AS91" s="8">
        <f t="shared" si="50"/>
        <v>-218.07415528176807</v>
      </c>
      <c r="AT91" s="8">
        <f t="shared" si="50"/>
        <v>75.217866489791945</v>
      </c>
      <c r="AU91" s="8">
        <f t="shared" si="50"/>
        <v>-7.7433281412287586E-13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95CD4-3B72-4AD0-883A-FDD0AC94711F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7253.5399495456732</v>
      </c>
      <c r="K3">
        <v>1</v>
      </c>
      <c r="L3" s="2">
        <v>0</v>
      </c>
      <c r="O3">
        <f>$C$3</f>
        <v>7253.5399495456732</v>
      </c>
      <c r="P3">
        <f>O3*C5</f>
        <v>725.35399495456738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7253.5399495456732</v>
      </c>
      <c r="AF3">
        <f t="shared" ref="AF3:AG34" si="4">-$Z3*P3</f>
        <v>-725.35399495456738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6128.1859545911057</v>
      </c>
      <c r="AJ3">
        <f t="shared" ref="AJ3:AJ66" si="7">AB3-AC3</f>
        <v>0</v>
      </c>
      <c r="AL3">
        <f t="shared" ref="AL3:AL66" si="8">SUM(AI3:AK3)</f>
        <v>6128.1859545911057</v>
      </c>
      <c r="AN3">
        <f t="shared" ref="AN3:AU34" si="9">AE3*$K3</f>
        <v>7253.5399495456732</v>
      </c>
      <c r="AO3">
        <f t="shared" si="9"/>
        <v>-725.35399495456738</v>
      </c>
      <c r="AP3">
        <f t="shared" si="9"/>
        <v>-400</v>
      </c>
      <c r="AQ3">
        <f t="shared" si="9"/>
        <v>0</v>
      </c>
      <c r="AR3">
        <f t="shared" si="9"/>
        <v>6128.1859545911057</v>
      </c>
      <c r="AS3">
        <f t="shared" si="9"/>
        <v>0</v>
      </c>
      <c r="AT3">
        <f t="shared" si="9"/>
        <v>0</v>
      </c>
      <c r="AU3">
        <f t="shared" si="9"/>
        <v>6128.1859545911057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-353.92216509359969</v>
      </c>
      <c r="AK4">
        <f>G4*SUM(AB4, AE4:AF4)</f>
        <v>0</v>
      </c>
      <c r="AL4">
        <f t="shared" si="8"/>
        <v>-653.72216509359964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-330.18207397481081</v>
      </c>
      <c r="AT4">
        <f t="shared" si="9"/>
        <v>0</v>
      </c>
      <c r="AU4">
        <f t="shared" si="9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497.68761651407368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-130.8875777560288</v>
      </c>
      <c r="AK5">
        <f>G5*SUM(AB5, AE5:AF5)</f>
        <v>14.510808768837588</v>
      </c>
      <c r="AL5">
        <f t="shared" si="8"/>
        <v>-465.82250763249118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-257.16476571878798</v>
      </c>
      <c r="AR5">
        <f t="shared" si="9"/>
        <v>-298.81385285703135</v>
      </c>
      <c r="AS5">
        <f t="shared" si="9"/>
        <v>-111.9230171528929</v>
      </c>
      <c r="AT5">
        <f t="shared" si="9"/>
        <v>12.408308921143211</v>
      </c>
      <c r="AU5">
        <f t="shared" si="9"/>
        <v>-398.32856108878099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696.16442866897421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-184.45465305546259</v>
      </c>
      <c r="AK6">
        <f>G6*SUM(AB6, AE6:AF6)</f>
        <v>28.361369956703268</v>
      </c>
      <c r="AL6">
        <f t="shared" si="8"/>
        <v>-506.52953707085123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-233.2499169636578</v>
      </c>
      <c r="AR6">
        <f t="shared" si="9"/>
        <v>-270.33004100550153</v>
      </c>
      <c r="AS6">
        <f t="shared" si="9"/>
        <v>-142.2901693502003</v>
      </c>
      <c r="AT6">
        <f t="shared" si="9"/>
        <v>21.878245234234164</v>
      </c>
      <c r="AU6">
        <f t="shared" si="9"/>
        <v>-390.74196512146767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846.42800378654545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-133.74062368839759</v>
      </c>
      <c r="AK7">
        <f>G7*SUM(AB7, AE7:AF7)</f>
        <v>32.860881838939967</v>
      </c>
      <c r="AL7">
        <f t="shared" si="8"/>
        <v>-453.06568039451292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-213.8913533120639</v>
      </c>
      <c r="AR7">
        <f t="shared" si="9"/>
        <v>-247.18384608634528</v>
      </c>
      <c r="AS7">
        <f t="shared" si="9"/>
        <v>-93.866671332352198</v>
      </c>
      <c r="AT7">
        <f t="shared" si="9"/>
        <v>23.063610069994258</v>
      </c>
      <c r="AU7">
        <f t="shared" si="9"/>
        <v>-317.9869073487032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892.58261514817605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-32.57613578957853</v>
      </c>
      <c r="AK8">
        <f t="shared" ref="AK8:AK71" si="22">G8*SUM(AB8:AB8, AE8:AF8)</f>
        <v>17.104006917341309</v>
      </c>
      <c r="AL8">
        <f t="shared" si="8"/>
        <v>-369.56252558938991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-201.31500811331549</v>
      </c>
      <c r="AR8">
        <f t="shared" si="9"/>
        <v>-231.98030584732339</v>
      </c>
      <c r="AS8">
        <f t="shared" si="9"/>
        <v>-21.34206974787546</v>
      </c>
      <c r="AT8">
        <f t="shared" si="9"/>
        <v>11.205592675446217</v>
      </c>
      <c r="AU8">
        <f t="shared" si="9"/>
        <v>-242.11678291975264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884.80296865818627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18.311620605683856</v>
      </c>
      <c r="AK9">
        <f t="shared" si="22"/>
        <v>4.9299288167600963</v>
      </c>
      <c r="AL9">
        <f t="shared" si="8"/>
        <v>-333.2721415501469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-192.54751773508141</v>
      </c>
      <c r="AR9">
        <f t="shared" si="9"/>
        <v>-221.20268327602241</v>
      </c>
      <c r="AS9">
        <f t="shared" si="9"/>
        <v>11.361638320423394</v>
      </c>
      <c r="AT9">
        <f t="shared" si="9"/>
        <v>3.0588263795764283</v>
      </c>
      <c r="AU9">
        <f t="shared" si="9"/>
        <v>-206.78221857602261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869.9035166913286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24.526824295546703</v>
      </c>
      <c r="AK10">
        <f t="shared" si="22"/>
        <v>3.3508050925872719</v>
      </c>
      <c r="AL10">
        <f t="shared" si="8"/>
        <v>-331.45942187316439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-184.6913904612021</v>
      </c>
      <c r="AR10">
        <f t="shared" si="9"/>
        <v>-211.51168482434508</v>
      </c>
      <c r="AS10">
        <f t="shared" si="9"/>
        <v>14.436891247180151</v>
      </c>
      <c r="AT10">
        <f t="shared" si="9"/>
        <v>1.9723388616994038</v>
      </c>
      <c r="AU10">
        <f t="shared" si="9"/>
        <v>-195.10245471546551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12">
        <f>AU81</f>
        <v>-1.4406073989975399E-12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848.37016685508468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30.053486214318582</v>
      </c>
      <c r="AK11">
        <f t="shared" si="22"/>
        <v>1.9025825051564078</v>
      </c>
      <c r="AL11">
        <f t="shared" si="8"/>
        <v>-331.12887702171969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-177.93547628607402</v>
      </c>
      <c r="AR11">
        <f t="shared" si="9"/>
        <v>-203.07654600470747</v>
      </c>
      <c r="AS11">
        <f t="shared" si="9"/>
        <v>16.809174402273928</v>
      </c>
      <c r="AT11">
        <f t="shared" si="9"/>
        <v>1.0641308271468504</v>
      </c>
      <c r="AU11">
        <f t="shared" si="9"/>
        <v>-185.20324077528667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824.81097777128764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31.263620596066175</v>
      </c>
      <c r="AK12">
        <f t="shared" si="22"/>
        <v>1.7541852158152915</v>
      </c>
      <c r="AL12">
        <f t="shared" si="8"/>
        <v>-334.87316287481923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-171.97131980872697</v>
      </c>
      <c r="AR12">
        <f t="shared" si="9"/>
        <v>-195.53796079659142</v>
      </c>
      <c r="AS12">
        <f t="shared" si="9"/>
        <v>16.6169467010732</v>
      </c>
      <c r="AT12">
        <f t="shared" si="9"/>
        <v>0.93236809042779456</v>
      </c>
      <c r="AU12">
        <f t="shared" si="9"/>
        <v>-177.9886460050904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798.15220432987553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33.349147057916525</v>
      </c>
      <c r="AK13">
        <f t="shared" si="22"/>
        <v>1.4628512073429039</v>
      </c>
      <c r="AL13">
        <f t="shared" si="8"/>
        <v>-338.53478920119227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-166.53460941424336</v>
      </c>
      <c r="AR13">
        <f t="shared" si="9"/>
        <v>-188.62907459811586</v>
      </c>
      <c r="AS13">
        <f t="shared" si="9"/>
        <v>16.84926443551235</v>
      </c>
      <c r="AT13">
        <f t="shared" si="9"/>
        <v>0.73908837247092596</v>
      </c>
      <c r="AU13">
        <f t="shared" si="9"/>
        <v>-171.04072179013258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768.49822082157766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35.246331654288042</v>
      </c>
      <c r="AK14">
        <f t="shared" si="22"/>
        <v>1.2565376219043636</v>
      </c>
      <c r="AL14">
        <f t="shared" si="8"/>
        <v>-343.52412873106789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-161.83281971530116</v>
      </c>
      <c r="AR14">
        <f t="shared" si="9"/>
        <v>-182.54817686698922</v>
      </c>
      <c r="AS14">
        <f t="shared" si="9"/>
        <v>16.930780230031477</v>
      </c>
      <c r="AT14">
        <f t="shared" si="9"/>
        <v>0.60358514854526624</v>
      </c>
      <c r="AU14">
        <f t="shared" si="9"/>
        <v>-165.01381148841247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742.07654943234877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31.75248572961118</v>
      </c>
      <c r="AK15">
        <f t="shared" si="22"/>
        <v>2.7176035123329143</v>
      </c>
      <c r="AL15">
        <f t="shared" si="8"/>
        <v>-353.48243481257492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-157.41391783039691</v>
      </c>
      <c r="AR15">
        <f t="shared" si="9"/>
        <v>-176.79086363703638</v>
      </c>
      <c r="AS15">
        <f t="shared" si="9"/>
        <v>14.469681279794331</v>
      </c>
      <c r="AT15">
        <f t="shared" si="9"/>
        <v>1.2384182140309055</v>
      </c>
      <c r="AU15">
        <f t="shared" si="9"/>
        <v>-161.08276414321114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719.89355513668193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27.536270310039527</v>
      </c>
      <c r="AK16">
        <f t="shared" si="22"/>
        <v>4.4806512385304167</v>
      </c>
      <c r="AL16">
        <f t="shared" si="8"/>
        <v>-364.01726384296296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-152.65462555831382</v>
      </c>
      <c r="AR16">
        <f t="shared" si="9"/>
        <v>-170.72528183135728</v>
      </c>
      <c r="AS16">
        <f t="shared" si="9"/>
        <v>11.870534622202447</v>
      </c>
      <c r="AT16">
        <f t="shared" si="9"/>
        <v>1.9315515521213389</v>
      </c>
      <c r="AU16">
        <f t="shared" si="9"/>
        <v>-156.92319565703349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710.71007118272371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16.240608468622213</v>
      </c>
      <c r="AK17">
        <f t="shared" si="22"/>
        <v>8.3288708910904337</v>
      </c>
      <c r="AL17">
        <f t="shared" si="8"/>
        <v>-380.18433669734219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-147.27635823208004</v>
      </c>
      <c r="AR17">
        <f t="shared" si="9"/>
        <v>-164.01974365731914</v>
      </c>
      <c r="AS17">
        <f t="shared" si="9"/>
        <v>6.5812361296843473</v>
      </c>
      <c r="AT17">
        <f t="shared" si="9"/>
        <v>3.3751362292752103</v>
      </c>
      <c r="AU17">
        <f t="shared" si="9"/>
        <v>-154.06337129835958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715.76319925514554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4.4137295957057177</v>
      </c>
      <c r="AK18">
        <f t="shared" si="22"/>
        <v>12.685696425741048</v>
      </c>
      <c r="AL18">
        <f t="shared" si="8"/>
        <v>-397.297407171305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-141.30942309244361</v>
      </c>
      <c r="AR18">
        <f t="shared" si="9"/>
        <v>-156.70718156770846</v>
      </c>
      <c r="AS18">
        <f t="shared" si="9"/>
        <v>1.6690840029255374</v>
      </c>
      <c r="AT18">
        <f t="shared" si="9"/>
        <v>4.7971885252722624</v>
      </c>
      <c r="AU18">
        <f t="shared" si="9"/>
        <v>-150.24090903951065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718.03033724763884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6.7768013326876826</v>
      </c>
      <c r="AK19">
        <f t="shared" si="22"/>
        <v>12.998380788072492</v>
      </c>
      <c r="AL19">
        <f t="shared" si="8"/>
        <v>-406.91765938797124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-136.32968289113526</v>
      </c>
      <c r="AR19">
        <f t="shared" si="9"/>
        <v>-150.47748456140485</v>
      </c>
      <c r="AS19">
        <f t="shared" si="9"/>
        <v>2.3899065527077781</v>
      </c>
      <c r="AT19">
        <f t="shared" si="9"/>
        <v>4.5840085749842956</v>
      </c>
      <c r="AU19">
        <f t="shared" si="9"/>
        <v>-143.50356943371278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677.71728048866339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40.494509808147768</v>
      </c>
      <c r="AK20">
        <f t="shared" si="22"/>
        <v>2.4772739869470981</v>
      </c>
      <c r="AL20">
        <f t="shared" si="8"/>
        <v>-396.6753430221579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-133.84252476455381</v>
      </c>
      <c r="AR20">
        <f t="shared" si="9"/>
        <v>-147.06055432600434</v>
      </c>
      <c r="AS20">
        <f t="shared" si="9"/>
        <v>13.54528369753544</v>
      </c>
      <c r="AT20">
        <f t="shared" si="9"/>
        <v>0.8286402060106326</v>
      </c>
      <c r="AU20">
        <f t="shared" si="9"/>
        <v>-132.68663042245825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627.4963042342182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47.241261704876081</v>
      </c>
      <c r="AK21">
        <f t="shared" si="22"/>
        <v>0.85698515154309318</v>
      </c>
      <c r="AL21">
        <f t="shared" si="8"/>
        <v>-403.76017683476033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-131.35071216922583</v>
      </c>
      <c r="AR21">
        <f t="shared" si="9"/>
        <v>-143.72878849233103</v>
      </c>
      <c r="AS21">
        <f t="shared" si="9"/>
        <v>15.026674187513958</v>
      </c>
      <c r="AT21">
        <f t="shared" si="9"/>
        <v>0.27259298738090543</v>
      </c>
      <c r="AU21">
        <f t="shared" si="9"/>
        <v>-128.42952131743618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611.14931937055508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20.089598574795787</v>
      </c>
      <c r="AK22">
        <f t="shared" si="22"/>
        <v>10.255863618200701</v>
      </c>
      <c r="AL22">
        <f t="shared" si="8"/>
        <v>-435.09222453930056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-126.8550566969213</v>
      </c>
      <c r="AR22">
        <f t="shared" si="9"/>
        <v>-138.23354845883816</v>
      </c>
      <c r="AS22">
        <f t="shared" si="9"/>
        <v>5.966548428006651</v>
      </c>
      <c r="AT22">
        <f t="shared" si="9"/>
        <v>3.0459596652069005</v>
      </c>
      <c r="AU22">
        <f t="shared" si="9"/>
        <v>-129.22104036562459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675.36349982292177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-41.044008083404776</v>
      </c>
      <c r="AK23">
        <f t="shared" si="22"/>
        <v>32.779940160433299</v>
      </c>
      <c r="AL23">
        <f t="shared" si="8"/>
        <v>-487.86036255798638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-117.17814641245448</v>
      </c>
      <c r="AR23">
        <f t="shared" si="9"/>
        <v>-127.17733130737119</v>
      </c>
      <c r="AS23">
        <f t="shared" si="9"/>
        <v>-10.88387769588179</v>
      </c>
      <c r="AT23">
        <f t="shared" si="9"/>
        <v>8.6924468696986938</v>
      </c>
      <c r="AU23">
        <f t="shared" si="9"/>
        <v>-129.36876213355427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730.51050268779318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-32.731732855694872</v>
      </c>
      <c r="AK24">
        <f t="shared" si="22"/>
        <v>35.653020726271635</v>
      </c>
      <c r="AL24">
        <f t="shared" si="8"/>
        <v>-492.55571031571856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-108.52686748447096</v>
      </c>
      <c r="AR24">
        <f t="shared" si="9"/>
        <v>-117.3111692703426</v>
      </c>
      <c r="AS24">
        <f t="shared" si="9"/>
        <v>-7.7496995170345384</v>
      </c>
      <c r="AT24">
        <f t="shared" si="9"/>
        <v>8.4413556325093015</v>
      </c>
      <c r="AU24">
        <f t="shared" si="9"/>
        <v>-116.61951315486785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777.41233801879855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-25.321239004947529</v>
      </c>
      <c r="AK25">
        <f t="shared" si="22"/>
        <v>37.944242026170272</v>
      </c>
      <c r="AL25">
        <f t="shared" si="8"/>
        <v>-501.43910236429895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-100.95672552476762</v>
      </c>
      <c r="AR25">
        <f t="shared" si="9"/>
        <v>-108.6709424905882</v>
      </c>
      <c r="AS25">
        <f t="shared" si="9"/>
        <v>-5.3528219234006027</v>
      </c>
      <c r="AT25">
        <f t="shared" si="9"/>
        <v>8.0212808916979625</v>
      </c>
      <c r="AU25">
        <f t="shared" si="9"/>
        <v>-106.00248352229085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816.56439711129531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-18.550512412212697</v>
      </c>
      <c r="AK26">
        <f t="shared" si="22"/>
        <v>39.716728756516602</v>
      </c>
      <c r="AL26">
        <f t="shared" si="8"/>
        <v>-512.45837129163215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-93.948142333743505</v>
      </c>
      <c r="AR26">
        <f t="shared" si="9"/>
        <v>-100.71998504486447</v>
      </c>
      <c r="AS26">
        <f t="shared" si="9"/>
        <v>-3.5013516543719527</v>
      </c>
      <c r="AT26">
        <f t="shared" si="9"/>
        <v>7.496409309228576</v>
      </c>
      <c r="AU26">
        <f t="shared" si="9"/>
        <v>-96.724927390007863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848.96472771249682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-12.754748681417141</v>
      </c>
      <c r="AK27">
        <f t="shared" si="22"/>
        <v>41.015264625371493</v>
      </c>
      <c r="AL27">
        <f t="shared" si="8"/>
        <v>-525.57851622250348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-87.393048702269994</v>
      </c>
      <c r="AR27">
        <f t="shared" si="9"/>
        <v>-93.335177431499005</v>
      </c>
      <c r="AS27">
        <f t="shared" si="9"/>
        <v>-2.1494814596535128</v>
      </c>
      <c r="AT27">
        <f t="shared" si="9"/>
        <v>6.9120570759237614</v>
      </c>
      <c r="AU27">
        <f t="shared" si="9"/>
        <v>-88.572601815228751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875.62145498422512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-7.877389704124198</v>
      </c>
      <c r="AK28">
        <f t="shared" si="22"/>
        <v>41.908097033070689</v>
      </c>
      <c r="AL28">
        <f t="shared" si="8"/>
        <v>-542.61968280313806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-81.555716808668052</v>
      </c>
      <c r="AR28">
        <f t="shared" si="9"/>
        <v>-86.767356309135778</v>
      </c>
      <c r="AS28">
        <f t="shared" si="9"/>
        <v>-1.1852940550115694</v>
      </c>
      <c r="AT28">
        <f t="shared" si="9"/>
        <v>6.3058221233031313</v>
      </c>
      <c r="AU28">
        <f t="shared" si="9"/>
        <v>-81.646828240844215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897.01264649868347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-3.5071746256123788</v>
      </c>
      <c r="AK29">
        <f t="shared" si="22"/>
        <v>42.459514312359381</v>
      </c>
      <c r="AL29">
        <f t="shared" si="8"/>
        <v>-563.29536464734633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-76.341212182744272</v>
      </c>
      <c r="AR29">
        <f t="shared" si="9"/>
        <v>-80.909758635102065</v>
      </c>
      <c r="AS29">
        <f t="shared" si="9"/>
        <v>-0.47117598026083174</v>
      </c>
      <c r="AT29">
        <f t="shared" si="9"/>
        <v>5.7042792028160179</v>
      </c>
      <c r="AU29">
        <f t="shared" si="9"/>
        <v>-75.676655412546879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913.60722410639255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0.39220197356507924</v>
      </c>
      <c r="AK30">
        <f t="shared" si="22"/>
        <v>42.70501653615225</v>
      </c>
      <c r="AL30">
        <f t="shared" si="8"/>
        <v>-588.43044143777854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-71.75065365801197</v>
      </c>
      <c r="AR30">
        <f t="shared" si="9"/>
        <v>-75.753047070320648</v>
      </c>
      <c r="AS30">
        <f t="shared" si="9"/>
        <v>4.7045436722467839E-2</v>
      </c>
      <c r="AT30">
        <f t="shared" si="9"/>
        <v>5.1225549298520328</v>
      </c>
      <c r="AU30">
        <f t="shared" si="9"/>
        <v>-70.583446703746148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925.73604681356517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3.9390373998164705</v>
      </c>
      <c r="AK31">
        <f t="shared" si="22"/>
        <v>42.677562398002692</v>
      </c>
      <c r="AL31">
        <f t="shared" si="8"/>
        <v>-618.59749346417152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-67.740508503324364</v>
      </c>
      <c r="AR31">
        <f t="shared" si="9"/>
        <v>-71.244468140309834</v>
      </c>
      <c r="AS31">
        <f t="shared" si="9"/>
        <v>0.42187113498839701</v>
      </c>
      <c r="AT31">
        <f t="shared" si="9"/>
        <v>4.5707694190013024</v>
      </c>
      <c r="AU31">
        <f t="shared" si="9"/>
        <v>-66.251827586320132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933.66166694715889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7.1944225585067443</v>
      </c>
      <c r="AK32">
        <f t="shared" si="22"/>
        <v>42.401829780015539</v>
      </c>
      <c r="AL32">
        <f t="shared" si="8"/>
        <v>-654.13112624893995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-64.228831560099749</v>
      </c>
      <c r="AR32">
        <f t="shared" si="9"/>
        <v>-67.29396718058365</v>
      </c>
      <c r="AS32">
        <f t="shared" si="9"/>
        <v>0.68796703136260362</v>
      </c>
      <c r="AT32">
        <f t="shared" si="9"/>
        <v>4.0546771781715307</v>
      </c>
      <c r="AU32">
        <f t="shared" si="9"/>
        <v>-62.551322971049508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937.68050647199027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10.16982625222704</v>
      </c>
      <c r="AK33">
        <f t="shared" si="22"/>
        <v>41.898220200920072</v>
      </c>
      <c r="AL33">
        <f t="shared" si="8"/>
        <v>-697.56502520936533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-61.324606235538454</v>
      </c>
      <c r="AR33">
        <f t="shared" si="9"/>
        <v>-64.003304882669838</v>
      </c>
      <c r="AS33">
        <f t="shared" si="9"/>
        <v>0.86829478958487771</v>
      </c>
      <c r="AT33">
        <f t="shared" si="9"/>
        <v>3.5772495410501328</v>
      </c>
      <c r="AU33">
        <f t="shared" si="9"/>
        <v>-59.557760552034829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937.7690576497406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13.057637210652274</v>
      </c>
      <c r="AK34">
        <f t="shared" si="22"/>
        <v>41.186332363264178</v>
      </c>
      <c r="AL34">
        <f t="shared" si="8"/>
        <v>-747.29060266456827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-58.763951571444778</v>
      </c>
      <c r="AR34">
        <f t="shared" si="9"/>
        <v>-61.102347864105546</v>
      </c>
      <c r="AS34">
        <f t="shared" si="9"/>
        <v>0.99540596096854939</v>
      </c>
      <c r="AT34">
        <f t="shared" si="9"/>
        <v>3.139704380159992</v>
      </c>
      <c r="AU34">
        <f t="shared" ref="AU34:AU79" si="23">AL34*$K34</f>
        <v>-56.967237522977001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934.20958217272732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575.31853940740734</v>
      </c>
      <c r="AC35">
        <f t="shared" si="2"/>
        <v>559.65009589389672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15.668443513510624</v>
      </c>
      <c r="AK35">
        <f t="shared" si="22"/>
        <v>40.272297758518519</v>
      </c>
      <c r="AL35">
        <f t="shared" si="8"/>
        <v>-803.9511860345948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-56.488973298419467</v>
      </c>
      <c r="AR35">
        <f t="shared" si="26"/>
        <v>-58.527704106175761</v>
      </c>
      <c r="AS35">
        <f t="shared" si="26"/>
        <v>1.0664573031118565</v>
      </c>
      <c r="AT35">
        <f t="shared" si="26"/>
        <v>2.7410946097251729</v>
      </c>
      <c r="AU35">
        <f t="shared" si="23"/>
        <v>-54.720152193338727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927.29254998775275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559.65009589389672</v>
      </c>
      <c r="AC36">
        <f t="shared" si="2"/>
        <v>541.63925479006139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18.010841103835332</v>
      </c>
      <c r="AK36">
        <f t="shared" si="22"/>
        <v>39.175506712572776</v>
      </c>
      <c r="AL36">
        <f t="shared" si="8"/>
        <v>-868.39655404433199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-54.474159065102505</v>
      </c>
      <c r="AR36">
        <f t="shared" si="26"/>
        <v>-56.249014395997392</v>
      </c>
      <c r="AS36">
        <f t="shared" si="26"/>
        <v>1.0945449170430781</v>
      </c>
      <c r="AT36">
        <f t="shared" si="26"/>
        <v>2.3807523200958416</v>
      </c>
      <c r="AU36">
        <f t="shared" si="23"/>
        <v>-52.773717158858474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917.21777677969578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541.63925479006139</v>
      </c>
      <c r="AC37">
        <f t="shared" si="2"/>
        <v>521.52057089869481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20.118683891366572</v>
      </c>
      <c r="AK37">
        <f t="shared" si="22"/>
        <v>37.914747835304304</v>
      </c>
      <c r="AL37">
        <f t="shared" si="8"/>
        <v>-938.14664812171588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-52.510362718332985</v>
      </c>
      <c r="AR37">
        <f t="shared" si="26"/>
        <v>-54.052952874104122</v>
      </c>
      <c r="AS37">
        <f t="shared" si="26"/>
        <v>1.0916442661998851</v>
      </c>
      <c r="AT37">
        <f t="shared" si="26"/>
        <v>2.0572626570560946</v>
      </c>
      <c r="AU37">
        <f t="shared" si="23"/>
        <v>-50.904045950848143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904.45932134975988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521.52057089869481</v>
      </c>
      <c r="AC38">
        <f t="shared" si="2"/>
        <v>499.68473958548344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21.835831313211372</v>
      </c>
      <c r="AK38">
        <f t="shared" si="22"/>
        <v>36.506439962908644</v>
      </c>
      <c r="AL38">
        <f t="shared" si="8"/>
        <v>-1012.8706396954351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-50.558392355398929</v>
      </c>
      <c r="AR38">
        <f t="shared" si="26"/>
        <v>-51.896652671911781</v>
      </c>
      <c r="AS38">
        <f t="shared" si="26"/>
        <v>1.0578723817251274</v>
      </c>
      <c r="AT38">
        <f t="shared" si="26"/>
        <v>1.7686138914483061</v>
      </c>
      <c r="AU38">
        <f t="shared" si="23"/>
        <v>-49.070166398738344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889.47318237545608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499.68473958548344</v>
      </c>
      <c r="AC39">
        <f t="shared" si="2"/>
        <v>476.51432169894281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23.170417886540633</v>
      </c>
      <c r="AK39">
        <f t="shared" si="22"/>
        <v>34.977931770983844</v>
      </c>
      <c r="AL39">
        <f t="shared" si="8"/>
        <v>-1090.3135456506586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-48.519105725286664</v>
      </c>
      <c r="AR39">
        <f t="shared" si="26"/>
        <v>-49.67777270219878</v>
      </c>
      <c r="AS39">
        <f t="shared" si="26"/>
        <v>1.0022576786264621</v>
      </c>
      <c r="AT39">
        <f t="shared" si="26"/>
        <v>1.5130025220781667</v>
      </c>
      <c r="AU39">
        <f t="shared" si="23"/>
        <v>-47.162512501494149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872.87306984321219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476.51432169894281</v>
      </c>
      <c r="AC40">
        <f t="shared" si="2"/>
        <v>452.44876460656531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24.065557092377503</v>
      </c>
      <c r="AK40">
        <f t="shared" si="22"/>
        <v>33.356002518925997</v>
      </c>
      <c r="AL40">
        <f t="shared" si="8"/>
        <v>-1170.9872727587413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-46.441855292445197</v>
      </c>
      <c r="AR40">
        <f t="shared" si="26"/>
        <v>-47.442813210462361</v>
      </c>
      <c r="AS40">
        <f t="shared" si="26"/>
        <v>0.92944441610417172</v>
      </c>
      <c r="AT40">
        <f t="shared" si="26"/>
        <v>1.288254004084209</v>
      </c>
      <c r="AU40">
        <f t="shared" si="23"/>
        <v>-45.225114790273977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855.20730103826429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452.44876460656531</v>
      </c>
      <c r="AC41">
        <f t="shared" si="2"/>
        <v>427.84043487921758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24.608329727347723</v>
      </c>
      <c r="AK41">
        <f t="shared" si="22"/>
        <v>31.671413522459574</v>
      </c>
      <c r="AL41">
        <f t="shared" si="8"/>
        <v>-1257.1306476050479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-44.428232161133252</v>
      </c>
      <c r="AR41">
        <f t="shared" si="26"/>
        <v>-45.290793347585719</v>
      </c>
      <c r="AS41">
        <f t="shared" si="26"/>
        <v>0.84857770584953651</v>
      </c>
      <c r="AT41">
        <f t="shared" si="26"/>
        <v>1.0921365133543901</v>
      </c>
      <c r="AU41">
        <f t="shared" si="23"/>
        <v>-43.350079128381786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836.80131564841133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427.84043487921758</v>
      </c>
      <c r="AC42">
        <f t="shared" si="2"/>
        <v>402.90642197263554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24.934012906582041</v>
      </c>
      <c r="AK42">
        <f t="shared" si="22"/>
        <v>29.948830441545233</v>
      </c>
      <c r="AL42">
        <f t="shared" si="8"/>
        <v>-1348.2045574901686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-42.458034115289493</v>
      </c>
      <c r="AR42">
        <f t="shared" si="26"/>
        <v>-43.199247575542508</v>
      </c>
      <c r="AS42">
        <f t="shared" si="26"/>
        <v>0.76768603007885461</v>
      </c>
      <c r="AT42">
        <f t="shared" si="26"/>
        <v>0.92208578030796651</v>
      </c>
      <c r="AU42">
        <f t="shared" si="23"/>
        <v>-41.509475765155685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817.9973801035444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402.90642197263554</v>
      </c>
      <c r="AC43">
        <f t="shared" si="2"/>
        <v>377.85394076319534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25.052481209440202</v>
      </c>
      <c r="AK43">
        <f t="shared" si="22"/>
        <v>28.203449538084492</v>
      </c>
      <c r="AL43">
        <f t="shared" si="8"/>
        <v>-1444.1924232404576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-40.529816725727734</v>
      </c>
      <c r="AR43">
        <f t="shared" si="26"/>
        <v>-41.164731572409949</v>
      </c>
      <c r="AS43">
        <f t="shared" si="26"/>
        <v>0.68869063928846963</v>
      </c>
      <c r="AT43">
        <f t="shared" si="26"/>
        <v>0.77531049839504174</v>
      </c>
      <c r="AU43">
        <f t="shared" si="23"/>
        <v>-39.700730434726438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798.99214643932635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377.85394076319534</v>
      </c>
      <c r="AC44">
        <f t="shared" si="2"/>
        <v>352.86479627483322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24.989144488362115</v>
      </c>
      <c r="AK44">
        <f t="shared" si="22"/>
        <v>26.449775853423677</v>
      </c>
      <c r="AL44">
        <f t="shared" si="8"/>
        <v>-1537.540818431768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-38.458833061262979</v>
      </c>
      <c r="AR44">
        <f t="shared" si="26"/>
        <v>-39.000823018138938</v>
      </c>
      <c r="AS44">
        <f t="shared" si="26"/>
        <v>0.61334778397964407</v>
      </c>
      <c r="AT44">
        <f t="shared" si="26"/>
        <v>0.64919835146861493</v>
      </c>
      <c r="AU44">
        <f t="shared" si="23"/>
        <v>-37.738276882690677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780.28985541227928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352.86479627483322</v>
      </c>
      <c r="AC45">
        <f t="shared" si="2"/>
        <v>328.2815634255038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24.58323284932942</v>
      </c>
      <c r="AK45">
        <f t="shared" si="22"/>
        <v>24.70053573923833</v>
      </c>
      <c r="AL45">
        <f t="shared" si="8"/>
        <v>-1622.1068205901936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-36.16718339017492</v>
      </c>
      <c r="AR45">
        <f t="shared" si="26"/>
        <v>-36.628180206789835</v>
      </c>
      <c r="AS45">
        <f t="shared" si="26"/>
        <v>0.53873648009059616</v>
      </c>
      <c r="AT45">
        <f t="shared" si="26"/>
        <v>0.54130714874110697</v>
      </c>
      <c r="AU45">
        <f t="shared" si="23"/>
        <v>-35.548136577958132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770.41899797433223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328.2815634255038</v>
      </c>
      <c r="AC46">
        <f t="shared" si="2"/>
        <v>304.50330879598368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23.77825462952012</v>
      </c>
      <c r="AK46">
        <f t="shared" si="22"/>
        <v>22.979709439785267</v>
      </c>
      <c r="AL46">
        <f t="shared" si="8"/>
        <v>-2099.6554910990717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-41.61171794927693</v>
      </c>
      <c r="AR46">
        <f t="shared" si="26"/>
        <v>-41.998400347845831</v>
      </c>
      <c r="AS46">
        <f t="shared" si="26"/>
        <v>0.46526388245421463</v>
      </c>
      <c r="AT46">
        <f t="shared" si="26"/>
        <v>0.44963892422746887</v>
      </c>
      <c r="AU46">
        <f t="shared" si="23"/>
        <v>-41.083497541164142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749.14897600476615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304.50330879598368</v>
      </c>
      <c r="AC47">
        <f t="shared" si="2"/>
        <v>273.9531343830057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30.550174412977981</v>
      </c>
      <c r="AK47">
        <f t="shared" si="22"/>
        <v>21.315231615718861</v>
      </c>
      <c r="AL47">
        <f t="shared" si="8"/>
        <v>-2526.9731546040721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-44.733752389919417</v>
      </c>
      <c r="AR47">
        <f t="shared" si="26"/>
        <v>-45.053185133888043</v>
      </c>
      <c r="AS47">
        <f t="shared" si="26"/>
        <v>0.53372191835178073</v>
      </c>
      <c r="AT47">
        <f t="shared" si="26"/>
        <v>0.37238433254970882</v>
      </c>
      <c r="AU47">
        <f t="shared" si="23"/>
        <v>-44.147078882986555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718.8646492049038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273.9531343830057</v>
      </c>
      <c r="AC48">
        <f t="shared" si="2"/>
        <v>239.09576015049615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34.857374232509557</v>
      </c>
      <c r="AK48">
        <f t="shared" si="22"/>
        <v>19.176719406810403</v>
      </c>
      <c r="AL48">
        <f t="shared" si="8"/>
        <v>-2905.2974482548952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-45.901779704176718</v>
      </c>
      <c r="AR48">
        <f t="shared" si="26"/>
        <v>-46.161184543368329</v>
      </c>
      <c r="AS48">
        <f t="shared" si="26"/>
        <v>0.54372335842242148</v>
      </c>
      <c r="AT48">
        <f t="shared" si="26"/>
        <v>0.29912839130811086</v>
      </c>
      <c r="AU48">
        <f t="shared" si="23"/>
        <v>-45.318332793637801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680.76866598677361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239.09576015049615</v>
      </c>
      <c r="AC49">
        <f t="shared" si="2"/>
        <v>202.01217522972115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37.083584920774996</v>
      </c>
      <c r="AK49">
        <f t="shared" si="22"/>
        <v>16.736703210534731</v>
      </c>
      <c r="AL49">
        <f t="shared" si="8"/>
        <v>-3214.4770723656234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-45.31174734644248</v>
      </c>
      <c r="AR49">
        <f t="shared" si="26"/>
        <v>-45.518386821697554</v>
      </c>
      <c r="AS49">
        <f t="shared" si="26"/>
        <v>0.51647227194237133</v>
      </c>
      <c r="AT49">
        <f t="shared" si="26"/>
        <v>0.23309621090941185</v>
      </c>
      <c r="AU49">
        <f t="shared" si="23"/>
        <v>-44.768818338845769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633.86746256986487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202.01217522972115</v>
      </c>
      <c r="AC50">
        <f t="shared" si="2"/>
        <v>164.57381608274437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37.438359146976779</v>
      </c>
      <c r="AK50">
        <f t="shared" si="22"/>
        <v>14.140852266080483</v>
      </c>
      <c r="AL50">
        <f t="shared" si="8"/>
        <v>-3375.347868143489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-42.452555856026038</v>
      </c>
      <c r="AR50">
        <f t="shared" si="26"/>
        <v>-42.613984114260994</v>
      </c>
      <c r="AS50">
        <f t="shared" si="26"/>
        <v>0.46554758969651472</v>
      </c>
      <c r="AT50">
        <f t="shared" si="26"/>
        <v>0.17584209988700522</v>
      </c>
      <c r="AU50">
        <f t="shared" si="23"/>
        <v>-41.972594424677474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580.88086748119292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164.57381608274437</v>
      </c>
      <c r="AC51">
        <f t="shared" si="2"/>
        <v>129.15107111909853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35.42274496364584</v>
      </c>
      <c r="AK51">
        <f t="shared" si="22"/>
        <v>11.520167125792106</v>
      </c>
      <c r="AL51">
        <f t="shared" si="8"/>
        <v>-3434.3233173780245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-38.528085275584125</v>
      </c>
      <c r="AR51">
        <f t="shared" si="26"/>
        <v>-38.651512282636162</v>
      </c>
      <c r="AS51">
        <f t="shared" si="26"/>
        <v>0.3932886977898517</v>
      </c>
      <c r="AT51">
        <f t="shared" si="26"/>
        <v>0.1279051505430796</v>
      </c>
      <c r="AU51">
        <f t="shared" si="23"/>
        <v>-38.130318434303227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520.79234769809693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129.15107111909853</v>
      </c>
      <c r="AC52">
        <f t="shared" si="2"/>
        <v>96.899602711710926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32.251468407387605</v>
      </c>
      <c r="AK52">
        <f t="shared" si="22"/>
        <v>9.0405749783368989</v>
      </c>
      <c r="AL52">
        <f t="shared" si="8"/>
        <v>-3373.1455479028623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-33.755574319819196</v>
      </c>
      <c r="AR52">
        <f t="shared" si="26"/>
        <v>-33.847797190678499</v>
      </c>
      <c r="AS52">
        <f t="shared" si="26"/>
        <v>0.3197133151708455</v>
      </c>
      <c r="AT52">
        <f t="shared" si="26"/>
        <v>8.9620483658741076E-2</v>
      </c>
      <c r="AU52">
        <f t="shared" si="23"/>
        <v>-33.438463391848913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452.41756511049539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96.899602711710926</v>
      </c>
      <c r="AC53">
        <f t="shared" si="2"/>
        <v>68.748150595638634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28.151452116072292</v>
      </c>
      <c r="AK53">
        <f t="shared" si="22"/>
        <v>6.7829721898197652</v>
      </c>
      <c r="AL53">
        <f t="shared" si="8"/>
        <v>-3197.059685059774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-28.539188170960735</v>
      </c>
      <c r="AR53">
        <f t="shared" si="26"/>
        <v>-28.606437007366953</v>
      </c>
      <c r="AS53">
        <f t="shared" si="26"/>
        <v>0.24916900042939294</v>
      </c>
      <c r="AT53">
        <f t="shared" si="26"/>
        <v>6.0036206782840947E-2</v>
      </c>
      <c r="AU53">
        <f t="shared" si="23"/>
        <v>-28.297231800154719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374.21661715153493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68.748150595638634</v>
      </c>
      <c r="AC54">
        <f t="shared" si="2"/>
        <v>45.212642963737686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23.535507631900948</v>
      </c>
      <c r="AK54">
        <f t="shared" si="22"/>
        <v>4.8123705416947047</v>
      </c>
      <c r="AL54">
        <f t="shared" si="8"/>
        <v>-2939.5213348688271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-23.406423329464694</v>
      </c>
      <c r="AR54">
        <f t="shared" si="26"/>
        <v>-23.454163285694747</v>
      </c>
      <c r="AS54">
        <f t="shared" si="26"/>
        <v>0.18599392337927437</v>
      </c>
      <c r="AT54">
        <f t="shared" si="26"/>
        <v>3.803069352927093E-2</v>
      </c>
      <c r="AU54">
        <f t="shared" si="23"/>
        <v>-23.2301386687862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281.37504808056059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45.212642963737686</v>
      </c>
      <c r="AC55">
        <f t="shared" si="2"/>
        <v>26.273791544147752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18.938851419589934</v>
      </c>
      <c r="AK55">
        <f t="shared" si="22"/>
        <v>3.1648850074616384</v>
      </c>
      <c r="AL55">
        <f t="shared" si="8"/>
        <v>-2606.0489763387277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-18.511242280884847</v>
      </c>
      <c r="AR55">
        <f t="shared" si="26"/>
        <v>-18.544185371054901</v>
      </c>
      <c r="AS55">
        <f t="shared" si="26"/>
        <v>0.13363210202125017</v>
      </c>
      <c r="AT55">
        <f t="shared" si="26"/>
        <v>2.2331356154215824E-2</v>
      </c>
      <c r="AU55">
        <f t="shared" si="23"/>
        <v>-18.388221912879434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167.95381768790992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26.273791544147752</v>
      </c>
      <c r="AC56">
        <f t="shared" si="2"/>
        <v>11.751452754222534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14.522338789925218</v>
      </c>
      <c r="AK56">
        <f t="shared" si="22"/>
        <v>1.8391654080903428</v>
      </c>
      <c r="AL56">
        <f t="shared" si="8"/>
        <v>-2234.5656480168873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-14.158755085513311</v>
      </c>
      <c r="AR56">
        <f t="shared" si="26"/>
        <v>-14.180795046603011</v>
      </c>
      <c r="AS56">
        <f t="shared" si="26"/>
        <v>9.1490437517988937E-2</v>
      </c>
      <c r="AT56">
        <f t="shared" si="26"/>
        <v>1.1586704475650276E-2</v>
      </c>
      <c r="AU56">
        <f t="shared" si="23"/>
        <v>-14.077717904609374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22.772636619342446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11.751452754222534</v>
      </c>
      <c r="AC57">
        <f t="shared" si="2"/>
        <v>1.1542186427803038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10.59723411144223</v>
      </c>
      <c r="AK57">
        <f t="shared" si="22"/>
        <v>0.82260169279557749</v>
      </c>
      <c r="AL57">
        <f t="shared" si="8"/>
        <v>-1849.5364219946007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-10.453590028851135</v>
      </c>
      <c r="AR57">
        <f t="shared" si="26"/>
        <v>-10.467844985157068</v>
      </c>
      <c r="AS57">
        <f t="shared" si="26"/>
        <v>5.9609248463048534E-2</v>
      </c>
      <c r="AT57">
        <f t="shared" si="26"/>
        <v>4.6271195083848653E-3</v>
      </c>
      <c r="AU57">
        <f t="shared" si="23"/>
        <v>-10.403608617185634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-172.72513613283456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1.1542186427803038</v>
      </c>
      <c r="AC58">
        <f t="shared" si="2"/>
        <v>-6.1194419449359252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7.273660587716229</v>
      </c>
      <c r="AK58">
        <f t="shared" si="22"/>
        <v>8.0795304994621273E-2</v>
      </c>
      <c r="AL58">
        <f t="shared" si="8"/>
        <v>-1469.2992493878164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-7.4073087745109598</v>
      </c>
      <c r="AR58">
        <f t="shared" si="26"/>
        <v>-7.4162054832869844</v>
      </c>
      <c r="AS58">
        <f t="shared" si="26"/>
        <v>3.6530542903382833E-2</v>
      </c>
      <c r="AT58">
        <f t="shared" si="26"/>
        <v>4.0577867497452465E-4</v>
      </c>
      <c r="AU58">
        <f t="shared" si="23"/>
        <v>-7.3792691617086268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-448.58223165093739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-6.1194419449359252</v>
      </c>
      <c r="AC59">
        <f t="shared" si="2"/>
        <v>-10.687528004147868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4.568086059211943</v>
      </c>
      <c r="AK59">
        <f t="shared" si="22"/>
        <v>-0.42836093614551479</v>
      </c>
      <c r="AL59">
        <f t="shared" si="8"/>
        <v>-1121.9888211134003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-5.044444933344062</v>
      </c>
      <c r="AR59">
        <f t="shared" si="26"/>
        <v>-5.0497867659561972</v>
      </c>
      <c r="AS59">
        <f t="shared" si="26"/>
        <v>2.0484216126702849E-2</v>
      </c>
      <c r="AT59">
        <f t="shared" si="26"/>
        <v>-1.9208565430913157E-3</v>
      </c>
      <c r="AU59">
        <f t="shared" si="23"/>
        <v>-5.031223406372586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-857.74626575645698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-10.687528004147868</v>
      </c>
      <c r="AC60">
        <f t="shared" si="2"/>
        <v>-13.196952655974952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2.509424651827084</v>
      </c>
      <c r="AK60">
        <f t="shared" si="22"/>
        <v>-0.74812696029035086</v>
      </c>
      <c r="AL60">
        <f t="shared" si="8"/>
        <v>-819.13405072277374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-3.2835804842555918</v>
      </c>
      <c r="AR60">
        <f t="shared" si="26"/>
        <v>-3.2866604924831195</v>
      </c>
      <c r="AS60">
        <f t="shared" si="26"/>
        <v>1.0047111215765668E-2</v>
      </c>
      <c r="AT60">
        <f t="shared" si="26"/>
        <v>-2.9953139928218888E-3</v>
      </c>
      <c r="AU60">
        <f t="shared" si="23"/>
        <v>-3.2796086952601757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-1491.6033101431392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-13.196952655974952</v>
      </c>
      <c r="AC61">
        <f t="shared" si="2"/>
        <v>-14.217122174590381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1.0201695186154289</v>
      </c>
      <c r="AK61">
        <f t="shared" si="22"/>
        <v>-0.92378668591824675</v>
      </c>
      <c r="AL61">
        <f t="shared" si="8"/>
        <v>-570.41229446300611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-2.0377379973445007</v>
      </c>
      <c r="AR61">
        <f t="shared" si="26"/>
        <v>-2.0394416356183753</v>
      </c>
      <c r="AS61">
        <f t="shared" si="26"/>
        <v>3.646879135152342E-3</v>
      </c>
      <c r="AT61">
        <f t="shared" si="26"/>
        <v>-3.3023319445763259E-3</v>
      </c>
      <c r="AU61">
        <f t="shared" si="23"/>
        <v>-2.0390970884277992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-2520.0062044218989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-14.217122174590381</v>
      </c>
      <c r="AC62">
        <f t="shared" si="2"/>
        <v>-14.233957524041882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1.6835349451501003E-2</v>
      </c>
      <c r="AK62">
        <f t="shared" si="22"/>
        <v>-0.9951985522213268</v>
      </c>
      <c r="AL62">
        <f t="shared" si="8"/>
        <v>-380.03479825350155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-1.2089579148667418</v>
      </c>
      <c r="AR62">
        <f t="shared" si="26"/>
        <v>-1.2098593304549654</v>
      </c>
      <c r="AS62">
        <f t="shared" si="26"/>
        <v>5.3734491046543838E-5</v>
      </c>
      <c r="AT62">
        <f t="shared" si="26"/>
        <v>-3.1764406107473121E-3</v>
      </c>
      <c r="AU62">
        <f t="shared" si="23"/>
        <v>-1.212982036574666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-4271.8223067153931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-14.233957524041882</v>
      </c>
      <c r="AC63">
        <f t="shared" si="2"/>
        <v>-13.638538074718447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-0.59541944932343505</v>
      </c>
      <c r="AK63">
        <f t="shared" si="22"/>
        <v>-0.99637702668293182</v>
      </c>
      <c r="AL63">
        <f t="shared" si="8"/>
        <v>-241.67379357528196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-0.68372854624100776</v>
      </c>
      <c r="AR63">
        <f t="shared" si="26"/>
        <v>-0.6841834689610492</v>
      </c>
      <c r="AS63">
        <f t="shared" si="26"/>
        <v>-1.6968208747302803E-3</v>
      </c>
      <c r="AT63">
        <f t="shared" si="26"/>
        <v>-2.8394660938576518E-3</v>
      </c>
      <c r="AU63">
        <f t="shared" si="23"/>
        <v>-0.68871975592963719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-7406.1723811652664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-13.638538074718447</v>
      </c>
      <c r="AC64">
        <f t="shared" si="2"/>
        <v>-12.71121540293251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-0.9273226717859373</v>
      </c>
      <c r="AK64">
        <f t="shared" si="22"/>
        <v>-0.95469766523029143</v>
      </c>
      <c r="AL64">
        <f t="shared" si="8"/>
        <v>-146.41258560616052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-0.36753332305785552</v>
      </c>
      <c r="AR64">
        <f t="shared" si="26"/>
        <v>-0.36775167558636324</v>
      </c>
      <c r="AS64">
        <f t="shared" si="26"/>
        <v>-2.3595318106135344E-3</v>
      </c>
      <c r="AT64">
        <f t="shared" si="26"/>
        <v>-2.4291862791308324E-3</v>
      </c>
      <c r="AU64">
        <f t="shared" si="23"/>
        <v>-0.37254039367610764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-13303.8642041286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-12.71121540293251</v>
      </c>
      <c r="AC65">
        <f t="shared" si="2"/>
        <v>-11.640310138466306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-1.0709052644662034</v>
      </c>
      <c r="AK65">
        <f t="shared" si="22"/>
        <v>-0.88978507820527575</v>
      </c>
      <c r="AL65">
        <f t="shared" si="8"/>
        <v>-84.422453812039365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-0.18724019728398386</v>
      </c>
      <c r="AR65">
        <f t="shared" si="26"/>
        <v>-0.18733958522393349</v>
      </c>
      <c r="AS65">
        <f t="shared" si="26"/>
        <v>-2.4329209031983758E-3</v>
      </c>
      <c r="AT65">
        <f t="shared" si="26"/>
        <v>-2.0214455824891829E-3</v>
      </c>
      <c r="AU65">
        <f t="shared" si="23"/>
        <v>-0.19179395170962107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-25007.096654394118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-11.640310138466306</v>
      </c>
      <c r="AC66">
        <f t="shared" si="2"/>
        <v>-10.543230168318093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-1.0970799701482132</v>
      </c>
      <c r="AK66">
        <f t="shared" si="22"/>
        <v>-0.81482170969264156</v>
      </c>
      <c r="AL66">
        <f t="shared" si="8"/>
        <v>-46.392780186286402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-9.018335732311937E-2</v>
      </c>
      <c r="AR66">
        <f t="shared" si="26"/>
        <v>-9.022611748423473E-2</v>
      </c>
      <c r="AS66">
        <f t="shared" si="26"/>
        <v>-2.225344228798221E-3</v>
      </c>
      <c r="AT66">
        <f t="shared" si="26"/>
        <v>-1.6528045707725862E-3</v>
      </c>
      <c r="AU66">
        <f t="shared" si="23"/>
        <v>-9.410426628380554E-2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-49590.940432706069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-10.543230168318093</v>
      </c>
      <c r="AC67">
        <f t="shared" ref="AC67:AC79" si="29">S67*Z67</f>
        <v>-9.4866990904338966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-22.60943949633646</v>
      </c>
      <c r="AI67">
        <f t="shared" ref="AI67:AI79" si="33">SUM(AE67:AH67)</f>
        <v>-22.619004448127711</v>
      </c>
      <c r="AJ67">
        <f t="shared" ref="AJ67:AJ79" si="34">AB67-AC67</f>
        <v>-1.0565310778841965</v>
      </c>
      <c r="AK67">
        <f t="shared" si="22"/>
        <v>-0.73802611178226663</v>
      </c>
      <c r="AL67">
        <f t="shared" ref="AL67:AL79" si="35">SUM(AI67:AK67)</f>
        <v>-24.413561637794174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-4.0947810705125064E-2</v>
      </c>
      <c r="AR67">
        <f t="shared" si="36"/>
        <v>-4.0965133727901247E-2</v>
      </c>
      <c r="AS67">
        <f t="shared" si="36"/>
        <v>-1.9134766515682055E-3</v>
      </c>
      <c r="AT67">
        <f t="shared" si="36"/>
        <v>-1.3366343524613487E-3</v>
      </c>
      <c r="AU67">
        <f t="shared" si="23"/>
        <v>-4.4215244731930801E-2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</v>
      </c>
      <c r="S68">
        <f t="shared" si="28"/>
        <v>-104455.42496540058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-9.4866990904338966</v>
      </c>
      <c r="AC68">
        <f t="shared" si="29"/>
        <v>-8.503794726846774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-10.797529318022283</v>
      </c>
      <c r="AI68">
        <f t="shared" si="33"/>
        <v>-10.801599855636612</v>
      </c>
      <c r="AJ68">
        <f t="shared" si="34"/>
        <v>-0.98290436358712263</v>
      </c>
      <c r="AK68">
        <f t="shared" si="22"/>
        <v>-0.66406893633037278</v>
      </c>
      <c r="AL68">
        <f t="shared" si="35"/>
        <v>-12.448573155554108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-1.7460121447324829E-2</v>
      </c>
      <c r="AR68">
        <f t="shared" si="36"/>
        <v>-1.7466703701376544E-2</v>
      </c>
      <c r="AS68">
        <f t="shared" si="36"/>
        <v>-1.5894033768162133E-3</v>
      </c>
      <c r="AT68">
        <f t="shared" si="36"/>
        <v>-1.0738312382603339E-3</v>
      </c>
      <c r="AU68">
        <f t="shared" si="23"/>
        <v>-2.0129938316453093E-2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</v>
      </c>
      <c r="S69">
        <f t="shared" si="28"/>
        <v>-235056.45381381991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-8.503794726846774</v>
      </c>
      <c r="AC69">
        <f t="shared" si="29"/>
        <v>-7.6071011212474504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-4.8233776193958731</v>
      </c>
      <c r="AI69">
        <f t="shared" si="33"/>
        <v>-4.8249957628243605</v>
      </c>
      <c r="AJ69">
        <f t="shared" si="34"/>
        <v>-0.89669360559932354</v>
      </c>
      <c r="AK69">
        <f t="shared" si="22"/>
        <v>-0.5952656308792742</v>
      </c>
      <c r="AL69">
        <f t="shared" si="35"/>
        <v>-6.3169549993029586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-6.9639574596604102E-3</v>
      </c>
      <c r="AR69">
        <f t="shared" si="36"/>
        <v>-6.9662937233512939E-3</v>
      </c>
      <c r="AS69">
        <f t="shared" si="36"/>
        <v>-1.2946396936935917E-3</v>
      </c>
      <c r="AT69">
        <f t="shared" si="36"/>
        <v>-8.594401802528562E-4</v>
      </c>
      <c r="AU69">
        <f t="shared" si="23"/>
        <v>-9.1203735972977418E-3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</v>
      </c>
      <c r="S70">
        <f t="shared" si="28"/>
        <v>-575531.60749421373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-7.6071011212474504</v>
      </c>
      <c r="AC70">
        <f t="shared" si="29"/>
        <v>-6.7978563938440315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-2.0227801024173537</v>
      </c>
      <c r="AI70">
        <f t="shared" si="33"/>
        <v>-2.0233706743603475</v>
      </c>
      <c r="AJ70">
        <f t="shared" si="34"/>
        <v>-0.80924472740341891</v>
      </c>
      <c r="AK70">
        <f t="shared" si="22"/>
        <v>-0.53249707848732153</v>
      </c>
      <c r="AL70">
        <f t="shared" si="35"/>
        <v>-3.3651124802510877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-2.6075671180155724E-3</v>
      </c>
      <c r="AR70">
        <f t="shared" si="36"/>
        <v>-2.6083284246833276E-3</v>
      </c>
      <c r="AS70">
        <f t="shared" si="36"/>
        <v>-1.0431978933759791E-3</v>
      </c>
      <c r="AT70">
        <f t="shared" si="36"/>
        <v>-6.8644232294134359E-4</v>
      </c>
      <c r="AU70">
        <f t="shared" si="23"/>
        <v>-4.3379686410006503E-3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</v>
      </c>
      <c r="S71">
        <f t="shared" si="28"/>
        <v>-1545611.3438569515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-6.7978563938440315</v>
      </c>
      <c r="AC71">
        <f t="shared" si="29"/>
        <v>-6.0717062066200125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-0.77649719583689059</v>
      </c>
      <c r="AI71">
        <f t="shared" si="33"/>
        <v>-0.77669361346253596</v>
      </c>
      <c r="AJ71">
        <f t="shared" si="34"/>
        <v>-0.72615018722401903</v>
      </c>
      <c r="AK71">
        <f t="shared" si="22"/>
        <v>-0.47584994756908228</v>
      </c>
      <c r="AL71">
        <f t="shared" si="35"/>
        <v>-1.9786937482556373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-8.9373484784092288E-4</v>
      </c>
      <c r="AR71">
        <f t="shared" si="36"/>
        <v>-8.939609211322504E-4</v>
      </c>
      <c r="AS71">
        <f t="shared" si="36"/>
        <v>-8.3578631135796256E-4</v>
      </c>
      <c r="AT71">
        <f t="shared" si="36"/>
        <v>-5.4769506286162959E-4</v>
      </c>
      <c r="AU71">
        <f t="shared" si="23"/>
        <v>-2.2774422953518426E-3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</v>
      </c>
      <c r="S72">
        <f t="shared" si="28"/>
        <v>-4594155.7773918863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-6.0717062066200125</v>
      </c>
      <c r="AC72">
        <f t="shared" si="29"/>
        <v>-5.4219233750910361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-0.2708890596403658</v>
      </c>
      <c r="AI72">
        <f t="shared" si="33"/>
        <v>-0.27094806855993459</v>
      </c>
      <c r="AJ72">
        <f t="shared" si="34"/>
        <v>-0.64978283152897642</v>
      </c>
      <c r="AK72">
        <f t="shared" ref="AK72:AK79" si="49">G72*SUM(AB72:AB72, AE72:AF72)</f>
        <v>-0.4250194344634009</v>
      </c>
      <c r="AL72">
        <f t="shared" si="35"/>
        <v>-1.3457503345523119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-2.7838270031001211E-4</v>
      </c>
      <c r="AR72">
        <f t="shared" si="36"/>
        <v>-2.7844334160129843E-4</v>
      </c>
      <c r="AS72">
        <f t="shared" si="36"/>
        <v>-6.6775786182088966E-4</v>
      </c>
      <c r="AT72">
        <f t="shared" si="36"/>
        <v>-4.3677680452372509E-4</v>
      </c>
      <c r="AU72">
        <f t="shared" si="23"/>
        <v>-1.382978007945913E-3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</v>
      </c>
      <c r="S73">
        <f t="shared" si="28"/>
        <v>-15276805.126333127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-5.4219233750910361</v>
      </c>
      <c r="AC73">
        <f t="shared" si="29"/>
        <v>-4.8412405378120456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-8.5147523326889657E-2</v>
      </c>
      <c r="AI73">
        <f t="shared" si="33"/>
        <v>-8.5163368395599306E-2</v>
      </c>
      <c r="AJ73">
        <f t="shared" si="34"/>
        <v>-0.5806828372789905</v>
      </c>
      <c r="AK73">
        <f t="shared" si="49"/>
        <v>-0.37953463625637257</v>
      </c>
      <c r="AL73">
        <f t="shared" si="35"/>
        <v>-1.0453808419309625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-7.8127652475935388E-5</v>
      </c>
      <c r="AR73">
        <f t="shared" si="36"/>
        <v>-7.8142191219673733E-5</v>
      </c>
      <c r="AS73">
        <f t="shared" si="36"/>
        <v>-5.3280923668799242E-4</v>
      </c>
      <c r="AT73">
        <f t="shared" si="36"/>
        <v>-3.4824442338952038E-4</v>
      </c>
      <c r="AU73">
        <f t="shared" si="23"/>
        <v>-9.5919585129718664E-4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</v>
      </c>
      <c r="S74">
        <f t="shared" si="28"/>
        <v>-57575471.77195666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-4.8412405378120456</v>
      </c>
      <c r="AC74">
        <f t="shared" si="29"/>
        <v>-4.3226032904830021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-2.3865519377825873E-2</v>
      </c>
      <c r="AI74">
        <f t="shared" si="33"/>
        <v>-2.3869273236159508E-2</v>
      </c>
      <c r="AJ74">
        <f t="shared" si="34"/>
        <v>-0.51863724732904348</v>
      </c>
      <c r="AK74">
        <f t="shared" si="49"/>
        <v>-0.33888683764684324</v>
      </c>
      <c r="AL74">
        <f t="shared" si="35"/>
        <v>-0.88139335821204623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-1.9551749414851542E-5</v>
      </c>
      <c r="AR74">
        <f t="shared" si="36"/>
        <v>-1.9554824751127117E-5</v>
      </c>
      <c r="AS74">
        <f t="shared" si="36"/>
        <v>-4.2489188424733995E-4</v>
      </c>
      <c r="AT74">
        <f t="shared" si="36"/>
        <v>-2.7763194359050079E-4</v>
      </c>
      <c r="AU74">
        <f t="shared" si="23"/>
        <v>-7.2207865258896791E-4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</v>
      </c>
      <c r="S75">
        <f t="shared" si="28"/>
        <v>-250202602.6360788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-4.3226032904830021</v>
      </c>
      <c r="AC75">
        <f t="shared" si="29"/>
        <v>-3.8594841145703471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-5.8900959483298067E-3</v>
      </c>
      <c r="AI75">
        <f t="shared" si="33"/>
        <v>-5.8908672201059406E-3</v>
      </c>
      <c r="AJ75">
        <f t="shared" si="34"/>
        <v>-0.46311917591265495</v>
      </c>
      <c r="AK75">
        <f t="shared" si="49"/>
        <v>-0.30258223033381015</v>
      </c>
      <c r="AL75">
        <f t="shared" si="35"/>
        <v>-0.771592273466571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-4.3084303741130175E-6</v>
      </c>
      <c r="AR75">
        <f t="shared" si="36"/>
        <v>-4.308994536526693E-6</v>
      </c>
      <c r="AS75">
        <f t="shared" si="36"/>
        <v>-3.3875793227138571E-4</v>
      </c>
      <c r="AT75">
        <f t="shared" si="36"/>
        <v>-2.213299211546312E-4</v>
      </c>
      <c r="AU75">
        <f t="shared" si="23"/>
        <v>-5.643968479625436E-4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</v>
      </c>
      <c r="S76">
        <f t="shared" si="28"/>
        <v>-1283785512.2140641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-3.8594841145703471</v>
      </c>
      <c r="AC76">
        <f t="shared" si="29"/>
        <v>-3.4459717018738725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-1.258695419255393E-3</v>
      </c>
      <c r="AI76">
        <f t="shared" si="33"/>
        <v>-1.2588296306041381E-3</v>
      </c>
      <c r="AJ76">
        <f t="shared" si="34"/>
        <v>-0.41351241269647465</v>
      </c>
      <c r="AK76">
        <f t="shared" si="49"/>
        <v>-0.2701638880199243</v>
      </c>
      <c r="AL76">
        <f t="shared" si="35"/>
        <v>-0.68493513034700304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-8.2205209140926609E-7</v>
      </c>
      <c r="AR76">
        <f t="shared" si="36"/>
        <v>-8.2213974463993572E-7</v>
      </c>
      <c r="AS76">
        <f t="shared" si="36"/>
        <v>-2.7006433683688172E-4</v>
      </c>
      <c r="AT76">
        <f t="shared" si="36"/>
        <v>-1.7644363026395908E-4</v>
      </c>
      <c r="AU76">
        <f t="shared" si="23"/>
        <v>-4.4733010684548072E-4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</v>
      </c>
      <c r="S77">
        <f t="shared" si="28"/>
        <v>-8040164016.8409109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-3.4459717018738725</v>
      </c>
      <c r="AC77">
        <f t="shared" si="29"/>
        <v>-3.0767611657769924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-2.2747107747046321E-4</v>
      </c>
      <c r="AI77">
        <f t="shared" si="33"/>
        <v>-2.2749021116698565E-4</v>
      </c>
      <c r="AJ77">
        <f t="shared" si="34"/>
        <v>-0.36921053609688004</v>
      </c>
      <c r="AK77">
        <f t="shared" si="49"/>
        <v>-0.24121801913117111</v>
      </c>
      <c r="AL77">
        <f t="shared" si="35"/>
        <v>-0.61065604543921814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-1.3264376758461341E-7</v>
      </c>
      <c r="AR77">
        <f t="shared" si="36"/>
        <v>-1.3265492489578799E-7</v>
      </c>
      <c r="AS77">
        <f t="shared" si="36"/>
        <v>-2.1529539968079769E-4</v>
      </c>
      <c r="AT77">
        <f t="shared" si="36"/>
        <v>-1.4065993454051551E-4</v>
      </c>
      <c r="AU77">
        <f t="shared" si="23"/>
        <v>-3.56087989146209E-4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</v>
      </c>
      <c r="S78">
        <f t="shared" si="28"/>
        <v>-64606315748.909203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-3.0767611657769924</v>
      </c>
      <c r="AC78">
        <f t="shared" si="29"/>
        <v>-2.7471083000734637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-3.3632645198385203E-5</v>
      </c>
      <c r="AI78">
        <f t="shared" si="33"/>
        <v>-3.3634771235343225E-5</v>
      </c>
      <c r="AJ78">
        <f t="shared" si="34"/>
        <v>-0.3296528657035287</v>
      </c>
      <c r="AK78">
        <f t="shared" si="49"/>
        <v>-0.21537328160438948</v>
      </c>
      <c r="AL78">
        <f t="shared" si="35"/>
        <v>-0.54505978207915351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-1.7510706441701542E-8</v>
      </c>
      <c r="AR78">
        <f t="shared" si="36"/>
        <v>-1.7511813354608231E-8</v>
      </c>
      <c r="AS78">
        <f t="shared" si="36"/>
        <v>-1.7163248757125132E-4</v>
      </c>
      <c r="AT78">
        <f t="shared" si="36"/>
        <v>-1.1213326478826756E-4</v>
      </c>
      <c r="AU78">
        <f t="shared" si="23"/>
        <v>-2.8378326417287348E-4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-2.7471083000734637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-4.2520739160394634E-6</v>
      </c>
      <c r="AI79">
        <f t="shared" si="33"/>
        <v>-4.2520739160394634E-6</v>
      </c>
      <c r="AJ79">
        <f t="shared" si="34"/>
        <v>-2.7471083000734637</v>
      </c>
      <c r="AK79">
        <f t="shared" si="49"/>
        <v>-0.19229758100514249</v>
      </c>
      <c r="AL79">
        <f t="shared" si="35"/>
        <v>-2.9394101331525224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-1.9766301905111478E-9</v>
      </c>
      <c r="AR79">
        <f t="shared" si="36"/>
        <v>-1.9766301905111478E-9</v>
      </c>
      <c r="AS79">
        <f t="shared" si="36"/>
        <v>-1.2770279420698974E-3</v>
      </c>
      <c r="AT79">
        <f t="shared" si="36"/>
        <v>-8.9391955944892836E-5</v>
      </c>
      <c r="AU79">
        <f t="shared" si="23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7253.5399495456732</v>
      </c>
      <c r="AO81" s="8">
        <f t="shared" si="50"/>
        <v>-725.35399495456738</v>
      </c>
      <c r="AP81" s="8">
        <f t="shared" si="50"/>
        <v>-888.82155308154506</v>
      </c>
      <c r="AQ81" s="8">
        <f t="shared" si="50"/>
        <v>-5276.3444890657784</v>
      </c>
      <c r="AR81" s="8">
        <f t="shared" si="50"/>
        <v>363.01991244377825</v>
      </c>
      <c r="AS81" s="8">
        <f t="shared" si="50"/>
        <v>-549.64511678047108</v>
      </c>
      <c r="AT81" s="8">
        <f t="shared" si="50"/>
        <v>186.62520433669067</v>
      </c>
      <c r="AU81" s="8">
        <f t="shared" si="50"/>
        <v>-1.4406073989975399E-12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3A98-B761-47C4-9AEC-049E8CE3F7C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11564.150797687549</v>
      </c>
      <c r="K3">
        <v>1</v>
      </c>
      <c r="L3" s="2">
        <v>0</v>
      </c>
      <c r="O3">
        <f>$C$3</f>
        <v>11564.150797687549</v>
      </c>
      <c r="P3" s="2">
        <f>O3*C5</f>
        <v>1156.415079768755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11564.150797687549</v>
      </c>
      <c r="AF3">
        <f t="shared" ref="AF3:AG34" si="4">-$Z3*P3</f>
        <v>-1156.415079768755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10007.735717918795</v>
      </c>
      <c r="AJ3">
        <f t="shared" ref="AJ3:AJ66" si="7">AB3-AC3</f>
        <v>0</v>
      </c>
      <c r="AL3">
        <f t="shared" ref="AL3:AL66" si="8">SUM(AI3:AK3)</f>
        <v>10007.735717918795</v>
      </c>
      <c r="AN3">
        <f t="shared" ref="AN3:AU34" si="9">AE3*$K3</f>
        <v>11564.150797687549</v>
      </c>
      <c r="AO3">
        <f t="shared" si="9"/>
        <v>-1156.415079768755</v>
      </c>
      <c r="AP3">
        <f t="shared" si="9"/>
        <v>-400</v>
      </c>
      <c r="AQ3">
        <f t="shared" si="9"/>
        <v>0</v>
      </c>
      <c r="AR3">
        <f t="shared" si="9"/>
        <v>10007.735717918795</v>
      </c>
      <c r="AS3">
        <f t="shared" si="9"/>
        <v>0</v>
      </c>
      <c r="AT3">
        <f t="shared" si="9"/>
        <v>0</v>
      </c>
      <c r="AU3">
        <f t="shared" si="9"/>
        <v>10007.735717918795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-585.52131040131189</v>
      </c>
      <c r="AK4">
        <f>G4*SUM(AB4, AE4:AF4)</f>
        <v>0</v>
      </c>
      <c r="AL4">
        <f t="shared" si="8"/>
        <v>-970.72131040131194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-546.24620804301878</v>
      </c>
      <c r="AT4">
        <f t="shared" si="9"/>
        <v>0</v>
      </c>
      <c r="AU4">
        <f t="shared" si="9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931.1696455224328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-319.88938666562899</v>
      </c>
      <c r="AK5">
        <f>G5*SUM(AB5, AE5:AF5)</f>
        <v>24.006373726453788</v>
      </c>
      <c r="AL5">
        <f t="shared" si="8"/>
        <v>-739.45213680217512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-337.72685609532539</v>
      </c>
      <c r="AR5">
        <f t="shared" si="9"/>
        <v>-379.2995142071494</v>
      </c>
      <c r="AS5">
        <f t="shared" si="9"/>
        <v>-273.53997930606874</v>
      </c>
      <c r="AT5">
        <f t="shared" si="9"/>
        <v>20.5280426487294</v>
      </c>
      <c r="AU5">
        <f t="shared" si="9"/>
        <v>-632.31145086448873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1354.4098457500982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-392.8789275548188</v>
      </c>
      <c r="AK6">
        <f>G6*SUM(AB6, AE6:AF6)</f>
        <v>52.966525778416042</v>
      </c>
      <c r="AL6">
        <f t="shared" si="8"/>
        <v>-792.72176823700715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-312.32936107827732</v>
      </c>
      <c r="AR6">
        <f t="shared" si="9"/>
        <v>-349.3016867276487</v>
      </c>
      <c r="AS6">
        <f t="shared" si="9"/>
        <v>-303.07074508492423</v>
      </c>
      <c r="AT6">
        <f t="shared" si="9"/>
        <v>40.858909211883244</v>
      </c>
      <c r="AU6">
        <f t="shared" si="9"/>
        <v>-611.51352260068961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1686.1362242347909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-294.8119921925736</v>
      </c>
      <c r="AK7">
        <f>G7*SUM(AB7, AE7:AF7)</f>
        <v>63.746020568928401</v>
      </c>
      <c r="AL7">
        <f t="shared" si="8"/>
        <v>-693.84500884265151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-291.64776942957843</v>
      </c>
      <c r="AR7">
        <f t="shared" si="9"/>
        <v>-324.80428599876012</v>
      </c>
      <c r="AS7">
        <f t="shared" si="9"/>
        <v>-206.91559238165124</v>
      </c>
      <c r="AT7">
        <f t="shared" si="9"/>
        <v>44.74053280497796</v>
      </c>
      <c r="AU7">
        <f t="shared" si="9"/>
        <v>-486.97934557543346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1835.6769527905528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-116.10280802280795</v>
      </c>
      <c r="AK8">
        <f t="shared" ref="AK8:AK69" si="22">G8*SUM(AB8:AB8, AE8:AF8)</f>
        <v>33.933064438145301</v>
      </c>
      <c r="AL8">
        <f t="shared" si="8"/>
        <v>-555.97421406435285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-279.9099559896195</v>
      </c>
      <c r="AR8">
        <f t="shared" si="9"/>
        <v>-310.41029915732605</v>
      </c>
      <c r="AS8">
        <f t="shared" si="9"/>
        <v>-76.064093137150465</v>
      </c>
      <c r="AT8">
        <f t="shared" si="9"/>
        <v>22.231053820377607</v>
      </c>
      <c r="AU8">
        <f t="shared" si="9"/>
        <v>-364.24333847409895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1888.057659357363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-22.846960161732568</v>
      </c>
      <c r="AK9">
        <f t="shared" si="22"/>
        <v>10.084306106539133</v>
      </c>
      <c r="AL9">
        <f t="shared" si="8"/>
        <v>-500.62587991744891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-274.2402292207654</v>
      </c>
      <c r="AR9">
        <f t="shared" si="9"/>
        <v>-302.69988885426517</v>
      </c>
      <c r="AS9">
        <f t="shared" si="9"/>
        <v>-14.175637627515892</v>
      </c>
      <c r="AT9">
        <f t="shared" si="9"/>
        <v>6.2569141837381252</v>
      </c>
      <c r="AU9">
        <f t="shared" si="9"/>
        <v>-310.61861229804293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1920.911931877449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-3.7296361908465769</v>
      </c>
      <c r="AK10">
        <f t="shared" si="22"/>
        <v>7.101410678495383</v>
      </c>
      <c r="AL10">
        <f t="shared" si="8"/>
        <v>-499.30285387437402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-269.28815594775318</v>
      </c>
      <c r="AR10">
        <f t="shared" si="9"/>
        <v>-295.88253476814265</v>
      </c>
      <c r="AS10">
        <f t="shared" si="9"/>
        <v>-2.19532506246949</v>
      </c>
      <c r="AT10">
        <f t="shared" si="9"/>
        <v>4.1800068541941844</v>
      </c>
      <c r="AU10">
        <f t="shared" si="9"/>
        <v>-293.89785297641794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12">
        <f>AU71</f>
        <v>4.5983009067107616E-13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1935.4857855936643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13.458492641975681</v>
      </c>
      <c r="AK11">
        <f t="shared" si="22"/>
        <v>4.1658744508553287</v>
      </c>
      <c r="AL11">
        <f t="shared" si="8"/>
        <v>-499.01216103720947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-264.07379197365032</v>
      </c>
      <c r="AR11">
        <f t="shared" si="9"/>
        <v>-288.9592722120093</v>
      </c>
      <c r="AS11">
        <f t="shared" si="9"/>
        <v>7.5274511714686607</v>
      </c>
      <c r="AT11">
        <f t="shared" si="9"/>
        <v>2.3300095597242865</v>
      </c>
      <c r="AU11">
        <f t="shared" si="9"/>
        <v>-279.10181148081637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1941.4810372554327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21.422990151467275</v>
      </c>
      <c r="AK12">
        <f t="shared" si="22"/>
        <v>3.9613418156598126</v>
      </c>
      <c r="AL12">
        <f t="shared" si="8"/>
        <v>-506.77817276155338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-259.56764334907189</v>
      </c>
      <c r="AR12">
        <f t="shared" si="9"/>
        <v>-282.85002852480818</v>
      </c>
      <c r="AS12">
        <f t="shared" si="9"/>
        <v>11.386547006949684</v>
      </c>
      <c r="AT12">
        <f t="shared" si="9"/>
        <v>2.1054952868713581</v>
      </c>
      <c r="AU12">
        <f t="shared" si="9"/>
        <v>-269.35798623098714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1937.51942232431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30.23406595567667</v>
      </c>
      <c r="AK13">
        <f t="shared" si="22"/>
        <v>3.401799076792555</v>
      </c>
      <c r="AL13">
        <f t="shared" si="8"/>
        <v>-514.71501562657568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-255.26523822903266</v>
      </c>
      <c r="AR13">
        <f t="shared" si="9"/>
        <v>-277.04783500533534</v>
      </c>
      <c r="AS13">
        <f t="shared" si="9"/>
        <v>15.275406335377008</v>
      </c>
      <c r="AT13">
        <f t="shared" si="9"/>
        <v>1.71871898558057</v>
      </c>
      <c r="AU13">
        <f t="shared" si="9"/>
        <v>-260.05370968437779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1924.3137969342117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38.064700890517997</v>
      </c>
      <c r="AK14">
        <f t="shared" si="22"/>
        <v>3.0071978503930814</v>
      </c>
      <c r="AL14">
        <f t="shared" si="8"/>
        <v>-525.43633191279332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-251.74866553787385</v>
      </c>
      <c r="AR14">
        <f t="shared" si="9"/>
        <v>-272.12552062946287</v>
      </c>
      <c r="AS14">
        <f t="shared" si="9"/>
        <v>18.284600270474915</v>
      </c>
      <c r="AT14">
        <f t="shared" si="9"/>
        <v>1.4445249625583136</v>
      </c>
      <c r="AU14">
        <f t="shared" si="9"/>
        <v>-252.39639539642965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1912.6738483559934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36.546524715189662</v>
      </c>
      <c r="AK15">
        <f t="shared" si="22"/>
        <v>6.6936631633553398</v>
      </c>
      <c r="AL15">
        <f t="shared" si="8"/>
        <v>-544.51749781441117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-248.82921804281722</v>
      </c>
      <c r="AR15">
        <f t="shared" si="9"/>
        <v>-267.84253850700816</v>
      </c>
      <c r="AS15">
        <f t="shared" si="9"/>
        <v>16.654335947618932</v>
      </c>
      <c r="AT15">
        <f t="shared" si="9"/>
        <v>3.0503178048113617</v>
      </c>
      <c r="AU15">
        <f t="shared" si="9"/>
        <v>-248.13788475457781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1903.999380144041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33.962397402048737</v>
      </c>
      <c r="AK16">
        <f t="shared" si="22"/>
        <v>11.331985152527741</v>
      </c>
      <c r="AL16">
        <f t="shared" si="8"/>
        <v>-564.83024902576449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-245.33316727988279</v>
      </c>
      <c r="AR16">
        <f t="shared" si="9"/>
        <v>-263.01694025687948</v>
      </c>
      <c r="AS16">
        <f t="shared" si="9"/>
        <v>14.640755980196481</v>
      </c>
      <c r="AT16">
        <f t="shared" si="9"/>
        <v>4.8850741431863707</v>
      </c>
      <c r="AU16">
        <f t="shared" si="9"/>
        <v>-243.49111013349662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1913.0003749137732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19.652715697147414</v>
      </c>
      <c r="AK17">
        <f t="shared" si="22"/>
        <v>21.556867522173253</v>
      </c>
      <c r="AL17">
        <f t="shared" si="8"/>
        <v>-592.02742138045903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-240.27190694633433</v>
      </c>
      <c r="AR17">
        <f t="shared" si="9"/>
        <v>-256.60875092069227</v>
      </c>
      <c r="AS17">
        <f t="shared" si="9"/>
        <v>7.963935762774649</v>
      </c>
      <c r="AT17">
        <f t="shared" si="9"/>
        <v>8.7355615803341529</v>
      </c>
      <c r="AU17">
        <f t="shared" si="9"/>
        <v>-239.90925357758348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1942.4897612104398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3.9230094297754476</v>
      </c>
      <c r="AK18">
        <f t="shared" si="22"/>
        <v>33.316685288691055</v>
      </c>
      <c r="AL18">
        <f t="shared" si="8"/>
        <v>-622.07888801151864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-234.35047179342146</v>
      </c>
      <c r="AR18">
        <f t="shared" si="9"/>
        <v>-249.32612553719474</v>
      </c>
      <c r="AS18">
        <f t="shared" si="9"/>
        <v>1.4835145970280699</v>
      </c>
      <c r="AT18">
        <f t="shared" si="9"/>
        <v>12.598947271251566</v>
      </c>
      <c r="AU18">
        <f t="shared" si="9"/>
        <v>-235.24366366891513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1963.3523139532142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11.782560671878855</v>
      </c>
      <c r="AK19">
        <f t="shared" si="22"/>
        <v>34.308909572022053</v>
      </c>
      <c r="AL19">
        <f t="shared" si="8"/>
        <v>-642.49403957078937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-229.12484875533394</v>
      </c>
      <c r="AR19">
        <f t="shared" si="9"/>
        <v>-242.83654503312505</v>
      </c>
      <c r="AS19">
        <f t="shared" si="9"/>
        <v>4.155237489636173</v>
      </c>
      <c r="AT19">
        <f t="shared" si="9"/>
        <v>12.099379010409152</v>
      </c>
      <c r="AU19">
        <f t="shared" si="9"/>
        <v>-226.58192853307975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1908.4608393644637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70.577174547793675</v>
      </c>
      <c r="AK20">
        <f t="shared" si="22"/>
        <v>6.5649543236263836</v>
      </c>
      <c r="AL20">
        <f t="shared" si="8"/>
        <v>-644.92089031078058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-228.76670542193423</v>
      </c>
      <c r="AR20">
        <f t="shared" si="9"/>
        <v>-241.52776484169144</v>
      </c>
      <c r="AS20">
        <f t="shared" si="9"/>
        <v>23.607838602061349</v>
      </c>
      <c r="AT20">
        <f t="shared" si="9"/>
        <v>2.1959561727300896</v>
      </c>
      <c r="AU20">
        <f t="shared" si="9"/>
        <v>-215.72397006689999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1832.0947817316217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85.495415770717955</v>
      </c>
      <c r="AK21">
        <f t="shared" si="22"/>
        <v>2.3298502225379987</v>
      </c>
      <c r="AL21">
        <f t="shared" si="8"/>
        <v>-672.75344978815019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-230.02913879889437</v>
      </c>
      <c r="AR21">
        <f t="shared" si="9"/>
        <v>-241.92767389244625</v>
      </c>
      <c r="AS21">
        <f t="shared" si="9"/>
        <v>27.194696139540611</v>
      </c>
      <c r="AT21">
        <f t="shared" si="9"/>
        <v>0.74108732358796825</v>
      </c>
      <c r="AU21">
        <f t="shared" si="9"/>
        <v>-213.99189042931769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1807.2854690393526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45.961116353080342</v>
      </c>
      <c r="AK22">
        <f t="shared" si="22"/>
        <v>28.783880439626152</v>
      </c>
      <c r="AL22">
        <f t="shared" si="8"/>
        <v>-729.86824169360773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-228.08303031803931</v>
      </c>
      <c r="AR22">
        <f t="shared" si="9"/>
        <v>-238.96763468767614</v>
      </c>
      <c r="AS22">
        <f t="shared" si="9"/>
        <v>13.650308915079448</v>
      </c>
      <c r="AT22">
        <f t="shared" si="9"/>
        <v>8.5487231588811667</v>
      </c>
      <c r="AU22">
        <f t="shared" si="9"/>
        <v>-216.76860261371553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1915.6917870560478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-49.685615223932928</v>
      </c>
      <c r="AK23">
        <f t="shared" si="22"/>
        <v>92.728989987371563</v>
      </c>
      <c r="AL23">
        <f t="shared" si="8"/>
        <v>-814.05656453053007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-217.7698345668056</v>
      </c>
      <c r="AR23">
        <f t="shared" si="9"/>
        <v>-227.28216244054047</v>
      </c>
      <c r="AS23">
        <f t="shared" si="9"/>
        <v>-13.175422786269682</v>
      </c>
      <c r="AT23">
        <f t="shared" si="9"/>
        <v>24.58948414185863</v>
      </c>
      <c r="AU23">
        <f t="shared" si="9"/>
        <v>-215.86810108495155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2002.4638710976694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-30.23788466709766</v>
      </c>
      <c r="AK24">
        <f t="shared" si="22"/>
        <v>96.206983053046855</v>
      </c>
      <c r="AL24">
        <f t="shared" si="8"/>
        <v>-850.47290394463937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-208.67669273005879</v>
      </c>
      <c r="AR24">
        <f t="shared" si="9"/>
        <v>-216.98057277208443</v>
      </c>
      <c r="AS24">
        <f t="shared" si="9"/>
        <v>-7.1592457763806365</v>
      </c>
      <c r="AT24">
        <f t="shared" si="9"/>
        <v>22.778360479372768</v>
      </c>
      <c r="AU24">
        <f t="shared" si="9"/>
        <v>-201.36145806909229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2069.3405165856166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-12.758770871640763</v>
      </c>
      <c r="AK25">
        <f t="shared" si="22"/>
        <v>98.323634979743701</v>
      </c>
      <c r="AL25">
        <f t="shared" si="8"/>
        <v>-897.6005624910149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-200.59801644379024</v>
      </c>
      <c r="AR25">
        <f t="shared" si="9"/>
        <v>-207.83775425843029</v>
      </c>
      <c r="AS25">
        <f t="shared" si="9"/>
        <v>-2.6971598200237921</v>
      </c>
      <c r="AT25">
        <f t="shared" si="9"/>
        <v>20.785274717606619</v>
      </c>
      <c r="AU25">
        <f t="shared" si="9"/>
        <v>-189.74963936084745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2117.995965670711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2.8877810851297454</v>
      </c>
      <c r="AK26">
        <f t="shared" si="22"/>
        <v>99.216748940758549</v>
      </c>
      <c r="AL26">
        <f t="shared" si="8"/>
        <v>-956.16928283695972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-193.44320878653363</v>
      </c>
      <c r="AR26">
        <f t="shared" si="9"/>
        <v>-199.74589828615251</v>
      </c>
      <c r="AS26">
        <f t="shared" si="9"/>
        <v>0.5450597188477887</v>
      </c>
      <c r="AT26">
        <f t="shared" si="9"/>
        <v>18.726853486614541</v>
      </c>
      <c r="AU26">
        <f t="shared" si="9"/>
        <v>-180.4739850806902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2149.7818441214936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16.916212930587335</v>
      </c>
      <c r="AK27">
        <f t="shared" si="22"/>
        <v>99.014604264799473</v>
      </c>
      <c r="AL27">
        <f t="shared" si="8"/>
        <v>-1023.0609352233331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-186.46957076729646</v>
      </c>
      <c r="AR27">
        <f t="shared" si="9"/>
        <v>-191.94746330746881</v>
      </c>
      <c r="AS27">
        <f t="shared" si="9"/>
        <v>2.850788123706764</v>
      </c>
      <c r="AT27">
        <f t="shared" si="9"/>
        <v>16.686338666334994</v>
      </c>
      <c r="AU27">
        <f t="shared" si="9"/>
        <v>-172.41033651742706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2166.8330902534613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28.856181610200792</v>
      </c>
      <c r="AK28">
        <f t="shared" si="22"/>
        <v>97.830469359658352</v>
      </c>
      <c r="AL28">
        <f t="shared" si="8"/>
        <v>-1098.0945862405285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-179.53792800414871</v>
      </c>
      <c r="AR28">
        <f t="shared" si="9"/>
        <v>-184.2902247676204</v>
      </c>
      <c r="AS28">
        <f t="shared" si="9"/>
        <v>4.3419282017999183</v>
      </c>
      <c r="AT28">
        <f t="shared" si="9"/>
        <v>14.720342408638857</v>
      </c>
      <c r="AU28">
        <f t="shared" si="9"/>
        <v>-165.22795415718161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2171.1834127997349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38.811687685313473</v>
      </c>
      <c r="AK29">
        <f t="shared" si="22"/>
        <v>95.8105366469443</v>
      </c>
      <c r="AL29">
        <f t="shared" si="8"/>
        <v>-1178.4823570425037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-172.29621640851053</v>
      </c>
      <c r="AR29">
        <f t="shared" si="9"/>
        <v>-176.41075918944645</v>
      </c>
      <c r="AS29">
        <f t="shared" si="9"/>
        <v>5.2142071447359877</v>
      </c>
      <c r="AT29">
        <f t="shared" si="9"/>
        <v>12.871792352243627</v>
      </c>
      <c r="AU29">
        <f t="shared" si="9"/>
        <v>-158.32475969246684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2165.2819583650603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46.647787552408545</v>
      </c>
      <c r="AK30">
        <f t="shared" si="22"/>
        <v>93.093718508972358</v>
      </c>
      <c r="AL30">
        <f t="shared" si="8"/>
        <v>-1264.7711487999104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-164.91969153729886</v>
      </c>
      <c r="AR30">
        <f t="shared" si="9"/>
        <v>-168.47419361396462</v>
      </c>
      <c r="AS30">
        <f t="shared" si="9"/>
        <v>5.5954984560418284</v>
      </c>
      <c r="AT30">
        <f t="shared" si="9"/>
        <v>11.166783796528668</v>
      </c>
      <c r="AU30">
        <f t="shared" si="9"/>
        <v>-151.7119113613941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2151.2885135294991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52.73359434434883</v>
      </c>
      <c r="AK31">
        <f t="shared" si="22"/>
        <v>89.828373380303759</v>
      </c>
      <c r="AL31">
        <f t="shared" si="8"/>
        <v>-1359.1380090028536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-157.76911360286485</v>
      </c>
      <c r="AR31">
        <f t="shared" si="9"/>
        <v>-160.83215498883047</v>
      </c>
      <c r="AS31">
        <f t="shared" si="9"/>
        <v>5.6477710262676579</v>
      </c>
      <c r="AT31">
        <f t="shared" si="9"/>
        <v>9.6206240219694088</v>
      </c>
      <c r="AU31">
        <f t="shared" si="9"/>
        <v>-145.56375994059343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2130.6201242688212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57.60295539487538</v>
      </c>
      <c r="AK32">
        <f t="shared" si="22"/>
        <v>86.137021776199333</v>
      </c>
      <c r="AL32">
        <f t="shared" si="8"/>
        <v>-1460.4930423454973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-150.77274250739745</v>
      </c>
      <c r="AR32">
        <f t="shared" si="9"/>
        <v>-153.40486593266695</v>
      </c>
      <c r="AS32">
        <f t="shared" si="9"/>
        <v>5.508285605752655</v>
      </c>
      <c r="AT32">
        <f t="shared" si="9"/>
        <v>8.2368571876166712</v>
      </c>
      <c r="AU32">
        <f t="shared" si="9"/>
        <v>-139.65972313929763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2104.6931567788833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61.33867267883511</v>
      </c>
      <c r="AK33">
        <f t="shared" si="22"/>
        <v>82.104814898558061</v>
      </c>
      <c r="AL33">
        <f t="shared" si="8"/>
        <v>-1568.6780046781839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-143.92544893781627</v>
      </c>
      <c r="AR33">
        <f t="shared" si="9"/>
        <v>-146.18009531246952</v>
      </c>
      <c r="AS33">
        <f t="shared" si="9"/>
        <v>5.2370658619090635</v>
      </c>
      <c r="AT33">
        <f t="shared" si="9"/>
        <v>7.0100689242982011</v>
      </c>
      <c r="AU33">
        <f t="shared" si="9"/>
        <v>-133.93296052626224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2074.4890355179996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64.073600876598903</v>
      </c>
      <c r="AK34">
        <f t="shared" si="22"/>
        <v>77.811107811039605</v>
      </c>
      <c r="AL34">
        <f t="shared" si="8"/>
        <v>-1674.8900430208853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-136.57117799037906</v>
      </c>
      <c r="AR34">
        <f t="shared" si="9"/>
        <v>-138.4958387504077</v>
      </c>
      <c r="AS34">
        <f t="shared" si="9"/>
        <v>4.8844399047368103</v>
      </c>
      <c r="AT34">
        <f t="shared" si="9"/>
        <v>5.9316734946112195</v>
      </c>
      <c r="AU34">
        <f t="shared" ref="AU34:AU69" si="23">AL34*$K34</f>
        <v>-127.67972535105967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2041.9439316553769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1047.5136535668239</v>
      </c>
      <c r="AC35">
        <f t="shared" si="2"/>
        <v>982.23876848824523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65.274885078578677</v>
      </c>
      <c r="AK35">
        <f t="shared" si="22"/>
        <v>73.325955749677675</v>
      </c>
      <c r="AL35">
        <f t="shared" si="8"/>
        <v>-1772.3991225865984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-128.43329989555463</v>
      </c>
      <c r="AR35">
        <f t="shared" si="26"/>
        <v>-130.07034588170362</v>
      </c>
      <c r="AS35">
        <f t="shared" si="26"/>
        <v>4.442871293617098</v>
      </c>
      <c r="AT35">
        <f t="shared" si="26"/>
        <v>4.9908595547139667</v>
      </c>
      <c r="AU35">
        <f t="shared" si="23"/>
        <v>-120.63661503337255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2030.2089591744341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982.23876848824523</v>
      </c>
      <c r="AC36">
        <f t="shared" si="2"/>
        <v>917.46287297822698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64.775895510018245</v>
      </c>
      <c r="AK36">
        <f t="shared" si="22"/>
        <v>68.756713794177173</v>
      </c>
      <c r="AL36">
        <f t="shared" si="8"/>
        <v>-2320.5891626242569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-147.76738882023488</v>
      </c>
      <c r="AR36">
        <f t="shared" si="26"/>
        <v>-149.14053684572431</v>
      </c>
      <c r="AS36">
        <f t="shared" si="26"/>
        <v>3.9365250500325679</v>
      </c>
      <c r="AT36">
        <f t="shared" si="26"/>
        <v>4.1784451465721162</v>
      </c>
      <c r="AU36">
        <f t="shared" si="23"/>
        <v>-141.02556664911964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1976.8289856816134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917.46287297822698</v>
      </c>
      <c r="AC37">
        <f t="shared" si="2"/>
        <v>826.53245235936379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90.930420618863195</v>
      </c>
      <c r="AK37">
        <f t="shared" si="22"/>
        <v>64.222401108475893</v>
      </c>
      <c r="AL37">
        <f t="shared" si="8"/>
        <v>-2793.3862133305838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-158.85404661367022</v>
      </c>
      <c r="AR37">
        <f t="shared" si="26"/>
        <v>-159.98838436289421</v>
      </c>
      <c r="AS37">
        <f t="shared" si="26"/>
        <v>4.933904863146755</v>
      </c>
      <c r="AT37">
        <f t="shared" si="26"/>
        <v>3.4847217795266392</v>
      </c>
      <c r="AU37">
        <f t="shared" si="23"/>
        <v>-151.56975772022082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1889.1845503462505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826.53245235936379</v>
      </c>
      <c r="AC38">
        <f t="shared" si="2"/>
        <v>718.42569878263259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108.10675357673119</v>
      </c>
      <c r="AK38">
        <f t="shared" si="22"/>
        <v>57.857271665155473</v>
      </c>
      <c r="AL38">
        <f t="shared" si="8"/>
        <v>-3217.6151961003834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-163.00182889242404</v>
      </c>
      <c r="AR38">
        <f t="shared" si="26"/>
        <v>-163.92300152416692</v>
      </c>
      <c r="AS38">
        <f t="shared" si="26"/>
        <v>5.2374076006712293</v>
      </c>
      <c r="AT38">
        <f t="shared" si="26"/>
        <v>2.8029896777735415</v>
      </c>
      <c r="AU38">
        <f t="shared" si="23"/>
        <v>-155.88260424572215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1770.6040994296297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718.42569878263259</v>
      </c>
      <c r="AC39">
        <f t="shared" si="2"/>
        <v>600.73395295890373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117.69174582372887</v>
      </c>
      <c r="AK39">
        <f t="shared" si="22"/>
        <v>50.289798914784285</v>
      </c>
      <c r="AL39">
        <f t="shared" si="8"/>
        <v>-3568.8566167156232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-160.90656474283736</v>
      </c>
      <c r="AR39">
        <f t="shared" si="26"/>
        <v>-161.64036226888149</v>
      </c>
      <c r="AS39">
        <f t="shared" si="26"/>
        <v>5.0908644177412921</v>
      </c>
      <c r="AT39">
        <f t="shared" si="26"/>
        <v>2.1753313801129956</v>
      </c>
      <c r="AU39">
        <f t="shared" si="23"/>
        <v>-154.37416647102719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1617.9013786859018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600.73395295890373</v>
      </c>
      <c r="AC40">
        <f t="shared" si="2"/>
        <v>480.28281952740173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120.451133431502</v>
      </c>
      <c r="AK40">
        <f t="shared" si="22"/>
        <v>42.051376707123268</v>
      </c>
      <c r="AL40">
        <f t="shared" si="8"/>
        <v>-3755.7064148474369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-150.75328865866126</v>
      </c>
      <c r="AR40">
        <f t="shared" si="26"/>
        <v>-151.32653661324596</v>
      </c>
      <c r="AS40">
        <f t="shared" si="26"/>
        <v>4.6519859462047446</v>
      </c>
      <c r="AT40">
        <f t="shared" si="26"/>
        <v>1.6240811347063437</v>
      </c>
      <c r="AU40">
        <f t="shared" si="23"/>
        <v>-145.05046953233486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1438.376066069542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480.28281952740173</v>
      </c>
      <c r="AC41">
        <f t="shared" si="2"/>
        <v>365.65045168243279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114.63236784496894</v>
      </c>
      <c r="AK41">
        <f t="shared" si="22"/>
        <v>33.619797366918121</v>
      </c>
      <c r="AL41">
        <f t="shared" si="8"/>
        <v>-3832.0859318325024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-136.81709955729758</v>
      </c>
      <c r="AR41">
        <f t="shared" si="26"/>
        <v>-137.2554012530893</v>
      </c>
      <c r="AS41">
        <f t="shared" si="26"/>
        <v>3.9529083363134911</v>
      </c>
      <c r="AT41">
        <f t="shared" si="26"/>
        <v>1.1593233200642956</v>
      </c>
      <c r="AU41">
        <f t="shared" si="23"/>
        <v>-132.14316959671152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1227.2708507682219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365.65045168243279</v>
      </c>
      <c r="AC42">
        <f t="shared" si="2"/>
        <v>261.08417428021733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104.56627740221546</v>
      </c>
      <c r="AK42">
        <f t="shared" si="22"/>
        <v>25.595531617770298</v>
      </c>
      <c r="AL42">
        <f t="shared" si="8"/>
        <v>-3773.767143482286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-119.86943392837583</v>
      </c>
      <c r="AR42">
        <f t="shared" si="26"/>
        <v>-120.19692660322755</v>
      </c>
      <c r="AS42">
        <f t="shared" si="26"/>
        <v>3.2194605288681957</v>
      </c>
      <c r="AT42">
        <f t="shared" si="26"/>
        <v>0.78805333618067086</v>
      </c>
      <c r="AU42">
        <f t="shared" si="23"/>
        <v>-116.18941273817869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978.52174057397235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261.08417428021733</v>
      </c>
      <c r="AC43">
        <f t="shared" si="2"/>
        <v>170.01011727602219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91.07405700419514</v>
      </c>
      <c r="AK43">
        <f t="shared" si="22"/>
        <v>18.275892199615214</v>
      </c>
      <c r="AL43">
        <f t="shared" si="8"/>
        <v>-3585.9805526805903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-101.34552291767336</v>
      </c>
      <c r="AR43">
        <f t="shared" si="26"/>
        <v>-101.58433028844954</v>
      </c>
      <c r="AS43">
        <f t="shared" si="26"/>
        <v>2.5036183049676937</v>
      </c>
      <c r="AT43">
        <f t="shared" si="26"/>
        <v>0.50240276710705101</v>
      </c>
      <c r="AU43">
        <f t="shared" si="23"/>
        <v>-98.578309216374791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683.18177476855089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170.01011727602219</v>
      </c>
      <c r="AC44">
        <f t="shared" si="2"/>
        <v>94.374752326367044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75.635364949655141</v>
      </c>
      <c r="AK44">
        <f t="shared" si="22"/>
        <v>11.900708209321554</v>
      </c>
      <c r="AL44">
        <f t="shared" si="8"/>
        <v>-3305.804773836513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-83.118559566131296</v>
      </c>
      <c r="AR44">
        <f t="shared" si="26"/>
        <v>-83.288088944445022</v>
      </c>
      <c r="AS44">
        <f t="shared" si="26"/>
        <v>1.856437442424955</v>
      </c>
      <c r="AT44">
        <f t="shared" si="26"/>
        <v>0.29209775514224318</v>
      </c>
      <c r="AU44">
        <f t="shared" si="23"/>
        <v>-81.139553746877823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320.44584609533888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94.374752326367044</v>
      </c>
      <c r="AC45">
        <f t="shared" si="2"/>
        <v>34.211690945966495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60.163061380400549</v>
      </c>
      <c r="AK45">
        <f t="shared" si="22"/>
        <v>6.6062326628456933</v>
      </c>
      <c r="AL45">
        <f t="shared" si="8"/>
        <v>-2938.1535351631915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-65.735280119878269</v>
      </c>
      <c r="AR45">
        <f t="shared" si="26"/>
        <v>-65.852264341006347</v>
      </c>
      <c r="AS45">
        <f t="shared" si="26"/>
        <v>1.3184610876122262</v>
      </c>
      <c r="AT45">
        <f t="shared" si="26"/>
        <v>0.14477422693972886</v>
      </c>
      <c r="AU45">
        <f t="shared" si="23"/>
        <v>-64.389029026454395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-137.84687986280946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34.211690945966495</v>
      </c>
      <c r="AC46">
        <f t="shared" si="2"/>
        <v>-11.027608650937822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45.239299596904317</v>
      </c>
      <c r="AK46">
        <f t="shared" si="22"/>
        <v>2.3948183662176548</v>
      </c>
      <c r="AL46">
        <f t="shared" si="8"/>
        <v>-2525.9843607945804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-50.279161040210795</v>
      </c>
      <c r="AR46">
        <f t="shared" si="26"/>
        <v>-50.357427155152131</v>
      </c>
      <c r="AS46">
        <f t="shared" si="26"/>
        <v>0.88518743271569855</v>
      </c>
      <c r="AT46">
        <f t="shared" si="26"/>
        <v>4.6858884648993758E-2</v>
      </c>
      <c r="AU46">
        <f t="shared" si="23"/>
        <v>-49.425380837787436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-742.12917323757063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-11.027608650937822</v>
      </c>
      <c r="AC47">
        <f t="shared" si="2"/>
        <v>-43.00678708135051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31.979178430412688</v>
      </c>
      <c r="AK47">
        <f t="shared" si="22"/>
        <v>-0.77193260556564758</v>
      </c>
      <c r="AL47">
        <f t="shared" si="8"/>
        <v>-2096.5343865590066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-37.121747875045827</v>
      </c>
      <c r="AR47">
        <f t="shared" si="26"/>
        <v>-37.172368656279666</v>
      </c>
      <c r="AS47">
        <f t="shared" si="26"/>
        <v>0.55868710366324836</v>
      </c>
      <c r="AT47">
        <f t="shared" si="26"/>
        <v>-1.3485924679558158E-2</v>
      </c>
      <c r="AU47">
        <f t="shared" si="23"/>
        <v>-36.627167477295977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-1574.7390420781499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-43.00678708135051</v>
      </c>
      <c r="AC48">
        <f t="shared" si="2"/>
        <v>-63.789264769076667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20.782477687726157</v>
      </c>
      <c r="AK48">
        <f t="shared" si="22"/>
        <v>-3.0104750956945359</v>
      </c>
      <c r="AL48">
        <f t="shared" si="8"/>
        <v>-1670.573734806211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-26.304097252820078</v>
      </c>
      <c r="AR48">
        <f t="shared" si="26"/>
        <v>-26.335690359034288</v>
      </c>
      <c r="AS48">
        <f t="shared" si="26"/>
        <v>0.32417583979032749</v>
      </c>
      <c r="AT48">
        <f t="shared" si="26"/>
        <v>-4.6958948157129955E-2</v>
      </c>
      <c r="AU48">
        <f t="shared" si="23"/>
        <v>-26.05847346740109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-2771.763824019959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-63.789264769076667</v>
      </c>
      <c r="AC49">
        <f t="shared" si="2"/>
        <v>-75.504727926075589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11.715463156998922</v>
      </c>
      <c r="AK49">
        <f t="shared" si="22"/>
        <v>-4.4652485338353669</v>
      </c>
      <c r="AL49">
        <f t="shared" si="8"/>
        <v>-1280.3193245326809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-17.913330489174601</v>
      </c>
      <c r="AR49">
        <f t="shared" si="26"/>
        <v>-17.93229987317293</v>
      </c>
      <c r="AS49">
        <f t="shared" si="26"/>
        <v>0.16316415703818984</v>
      </c>
      <c r="AT49">
        <f t="shared" si="26"/>
        <v>-6.2188622270047206E-2</v>
      </c>
      <c r="AU49">
        <f t="shared" si="23"/>
        <v>-17.831324338404787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-4570.0183470732782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-75.504727926075589</v>
      </c>
      <c r="AC50">
        <f t="shared" si="2"/>
        <v>-80.392492258266998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4.8877643321914093</v>
      </c>
      <c r="AK50">
        <f t="shared" si="22"/>
        <v>-5.2853309548252918</v>
      </c>
      <c r="AL50">
        <f t="shared" si="8"/>
        <v>-938.9758923256461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-11.660324015725065</v>
      </c>
      <c r="AR50">
        <f t="shared" si="26"/>
        <v>-11.671261434215726</v>
      </c>
      <c r="AS50">
        <f t="shared" si="26"/>
        <v>6.0779557536779903E-2</v>
      </c>
      <c r="AT50">
        <f t="shared" si="26"/>
        <v>-6.5723315413143288E-2</v>
      </c>
      <c r="AU50">
        <f t="shared" si="23"/>
        <v>-11.676205192092089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-7379.6940524446536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-80.392492258266998</v>
      </c>
      <c r="AC51">
        <f t="shared" si="2"/>
        <v>-80.422846490971352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3.0354232704354445E-2</v>
      </c>
      <c r="AK51">
        <f t="shared" si="22"/>
        <v>-5.62747445807869</v>
      </c>
      <c r="AL51">
        <f t="shared" si="8"/>
        <v>-657.89351850510718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-7.2362122451760964</v>
      </c>
      <c r="AR51">
        <f t="shared" si="26"/>
        <v>-7.2422620357550755</v>
      </c>
      <c r="AS51">
        <f t="shared" si="26"/>
        <v>3.3701444269656588E-4</v>
      </c>
      <c r="AT51">
        <f t="shared" si="26"/>
        <v>-6.2480253964926673E-2</v>
      </c>
      <c r="AU51">
        <f t="shared" si="23"/>
        <v>-7.3044052752773068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-11965.562380412828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-80.422846490971352</v>
      </c>
      <c r="AC52">
        <f t="shared" si="2"/>
        <v>-77.275157144164666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-3.1476893468066862</v>
      </c>
      <c r="AK52">
        <f t="shared" si="22"/>
        <v>-5.6295992543679949</v>
      </c>
      <c r="AL52">
        <f t="shared" si="8"/>
        <v>-442.17498642477977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-4.2931309515068596</v>
      </c>
      <c r="AR52">
        <f t="shared" si="26"/>
        <v>-4.296331968775025</v>
      </c>
      <c r="AS52">
        <f t="shared" si="26"/>
        <v>-3.1203484550954581E-2</v>
      </c>
      <c r="AT52">
        <f t="shared" si="26"/>
        <v>-5.5807004442781638E-2</v>
      </c>
      <c r="AU52">
        <f t="shared" si="23"/>
        <v>-4.3833424577687614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-19805.35324946644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-77.275157144164666</v>
      </c>
      <c r="AC53">
        <f t="shared" si="2"/>
        <v>-72.296947388544055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-4.9782097556206111</v>
      </c>
      <c r="AK53">
        <f t="shared" si="22"/>
        <v>-5.4092610000915275</v>
      </c>
      <c r="AL53">
        <f t="shared" si="8"/>
        <v>-284.8874533712127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-2.427988723345766</v>
      </c>
      <c r="AR53">
        <f t="shared" si="26"/>
        <v>-2.4296041996050604</v>
      </c>
      <c r="AS53">
        <f t="shared" si="26"/>
        <v>-4.406222256746959E-2</v>
      </c>
      <c r="AT53">
        <f t="shared" si="26"/>
        <v>-4.7877464753763227E-2</v>
      </c>
      <c r="AU53">
        <f t="shared" si="23"/>
        <v>-2.5215438869262936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-33860.945796181266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-72.296947388544055</v>
      </c>
      <c r="AC54">
        <f t="shared" si="2"/>
        <v>-66.446953337668859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-5.8499940508751962</v>
      </c>
      <c r="AK54">
        <f t="shared" si="22"/>
        <v>-5.060786317198084</v>
      </c>
      <c r="AL54">
        <f t="shared" si="8"/>
        <v>-176.16114538142014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-1.3051477355221015</v>
      </c>
      <c r="AR54">
        <f t="shared" si="26"/>
        <v>-1.3059231272763956</v>
      </c>
      <c r="AS54">
        <f t="shared" si="26"/>
        <v>-4.6230714981175439E-2</v>
      </c>
      <c r="AT54">
        <f t="shared" si="26"/>
        <v>-3.9993847476821741E-2</v>
      </c>
      <c r="AU54">
        <f t="shared" si="23"/>
        <v>-1.3921476897343925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-60337.494959598247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-66.446953337668859</v>
      </c>
      <c r="AC55">
        <f t="shared" si="2"/>
        <v>-60.361045024779401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-6.0859083128894582</v>
      </c>
      <c r="AK55">
        <f t="shared" si="22"/>
        <v>-4.6512867336368204</v>
      </c>
      <c r="AL55">
        <f t="shared" si="8"/>
        <v>-105.02061867793235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-0.66490874201748063</v>
      </c>
      <c r="AR55">
        <f t="shared" si="26"/>
        <v>-0.66526167857214258</v>
      </c>
      <c r="AS55">
        <f t="shared" si="26"/>
        <v>-4.2942029721970733E-2</v>
      </c>
      <c r="AT55">
        <f t="shared" si="26"/>
        <v>-3.2819372703695941E-2</v>
      </c>
      <c r="AU55">
        <f t="shared" si="23"/>
        <v>-0.74102308099780922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-112906.67875210672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-60.361045024779401</v>
      </c>
      <c r="AC56">
        <f t="shared" si="2"/>
        <v>-54.42679658071512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-5.9342484440642806</v>
      </c>
      <c r="AK56">
        <f t="shared" si="22"/>
        <v>-4.2252731517345588</v>
      </c>
      <c r="AL56">
        <f t="shared" si="8"/>
        <v>-61.017147424746653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-0.3202501574898598</v>
      </c>
      <c r="AR56">
        <f t="shared" si="26"/>
        <v>-0.32040200311568207</v>
      </c>
      <c r="AS56">
        <f t="shared" si="26"/>
        <v>-3.7385643892603466E-2</v>
      </c>
      <c r="AT56">
        <f t="shared" si="26"/>
        <v>-2.6619134484962493E-2</v>
      </c>
      <c r="AU56">
        <f t="shared" si="23"/>
        <v>-0.38440678149324803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-223363.90603394769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-54.42679658071512</v>
      </c>
      <c r="AC57">
        <f t="shared" si="2"/>
        <v>-48.854942107774839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-5.5718544729402808</v>
      </c>
      <c r="AK57">
        <f t="shared" si="22"/>
        <v>-3.8098757606500588</v>
      </c>
      <c r="AL57">
        <f t="shared" si="8"/>
        <v>-35.243379181901766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-0.145409787530936</v>
      </c>
      <c r="AR57">
        <f t="shared" si="26"/>
        <v>-0.14547130332428132</v>
      </c>
      <c r="AS57">
        <f t="shared" si="26"/>
        <v>-3.1341579716430722E-2</v>
      </c>
      <c r="AT57">
        <f t="shared" si="26"/>
        <v>-2.1430481618285934E-2</v>
      </c>
      <c r="AU57">
        <f t="shared" si="23"/>
        <v>-0.19824336465899797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-469904.6674728673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-48.854942107774839</v>
      </c>
      <c r="AC58">
        <f t="shared" si="2"/>
        <v>-43.739544189564583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-5.115397918210256</v>
      </c>
      <c r="AK58">
        <f t="shared" si="22"/>
        <v>-3.4198459475442391</v>
      </c>
      <c r="AL58">
        <f t="shared" si="8"/>
        <v>-20.885353446714781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-6.2002644493080926E-2</v>
      </c>
      <c r="AR58">
        <f t="shared" si="26"/>
        <v>-6.2026018738166384E-2</v>
      </c>
      <c r="AS58">
        <f t="shared" si="26"/>
        <v>-2.5691089220555387E-2</v>
      </c>
      <c r="AT58">
        <f t="shared" si="26"/>
        <v>-1.7175509855478378E-2</v>
      </c>
      <c r="AU58">
        <f t="shared" si="23"/>
        <v>-0.10489261781420015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-1056807.4317720535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-43.739544189564583</v>
      </c>
      <c r="AC59">
        <f t="shared" si="2"/>
        <v>-39.104397096788738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-4.6351470927758456</v>
      </c>
      <c r="AK59">
        <f t="shared" si="22"/>
        <v>-3.0617680932695213</v>
      </c>
      <c r="AL59">
        <f t="shared" si="8"/>
        <v>-13.213618933171716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-2.4729712215284708E-2</v>
      </c>
      <c r="AR59">
        <f t="shared" si="26"/>
        <v>-2.4738008522243681E-2</v>
      </c>
      <c r="AS59">
        <f t="shared" si="26"/>
        <v>-2.0784931281233026E-2</v>
      </c>
      <c r="AT59">
        <f t="shared" si="26"/>
        <v>-1.372958358039241E-2</v>
      </c>
      <c r="AU59">
        <f t="shared" si="23"/>
        <v>-5.9252523383869118E-2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-2586891.6405502195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-39.104397096788738</v>
      </c>
      <c r="AC60">
        <f t="shared" si="2"/>
        <v>-34.935243115013911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-4.1691539817748264</v>
      </c>
      <c r="AK60">
        <f t="shared" si="22"/>
        <v>-2.737307796775212</v>
      </c>
      <c r="AL60">
        <f t="shared" si="8"/>
        <v>-9.2199014435281708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-9.2597326712717965E-3</v>
      </c>
      <c r="AR60">
        <f t="shared" si="26"/>
        <v>-9.2624361476945378E-3</v>
      </c>
      <c r="AS60">
        <f t="shared" si="26"/>
        <v>-1.6692254019281195E-2</v>
      </c>
      <c r="AT60">
        <f t="shared" si="26"/>
        <v>-1.0959498563130445E-2</v>
      </c>
      <c r="AU60">
        <f t="shared" si="23"/>
        <v>-3.6914188730106177E-2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-6946417.9759038026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-34.935243115013911</v>
      </c>
      <c r="AC61">
        <f t="shared" si="2"/>
        <v>-31.199963835194019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-3.7352792798198919</v>
      </c>
      <c r="AK61">
        <f t="shared" si="22"/>
        <v>-2.4454670180509739</v>
      </c>
      <c r="AL61">
        <f t="shared" si="8"/>
        <v>-7.0687861591224186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-3.1737421878155841E-3</v>
      </c>
      <c r="AR61">
        <f t="shared" si="26"/>
        <v>-3.1745449967739208E-3</v>
      </c>
      <c r="AS61">
        <f t="shared" si="26"/>
        <v>-1.3352792669231993E-2</v>
      </c>
      <c r="AT61">
        <f t="shared" si="26"/>
        <v>-8.7420006980185351E-3</v>
      </c>
      <c r="AU61">
        <f t="shared" si="23"/>
        <v>-2.5269338364024448E-2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-20646554.96432459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-31.199963835194019</v>
      </c>
      <c r="AC62">
        <f t="shared" si="2"/>
        <v>-27.859799173371858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-3.3401646618221612</v>
      </c>
      <c r="AK62">
        <f t="shared" si="22"/>
        <v>-2.1839974684635814</v>
      </c>
      <c r="AL62">
        <f t="shared" si="8"/>
        <v>-5.8339531225634804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-9.8856492220964149E-4</v>
      </c>
      <c r="AR62">
        <f t="shared" si="26"/>
        <v>-9.8878026552420947E-4</v>
      </c>
      <c r="AS62">
        <f t="shared" si="26"/>
        <v>-1.0661023023710555E-2</v>
      </c>
      <c r="AT62">
        <f t="shared" si="26"/>
        <v>-6.9708082242609772E-3</v>
      </c>
      <c r="AU62">
        <f t="shared" si="23"/>
        <v>-1.8620611513495741E-2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-68654314.677746996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-27.859799173371858</v>
      </c>
      <c r="AC63">
        <f t="shared" si="2"/>
        <v>-24.875664163285165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-2.9841350100866926</v>
      </c>
      <c r="AK63">
        <f t="shared" si="22"/>
        <v>-1.9501859421360301</v>
      </c>
      <c r="AL63">
        <f t="shared" si="8"/>
        <v>-5.0316932809542383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-2.7743913902079936E-4</v>
      </c>
      <c r="AR63">
        <f t="shared" si="26"/>
        <v>-2.7749076755970181E-4</v>
      </c>
      <c r="AS63">
        <f t="shared" si="26"/>
        <v>-8.5041605273092312E-3</v>
      </c>
      <c r="AT63">
        <f t="shared" si="26"/>
        <v>-5.5576219755368202E-3</v>
      </c>
      <c r="AU63">
        <f t="shared" si="23"/>
        <v>-1.4339273270405753E-2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-258744257.82135838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-24.875664163285165</v>
      </c>
      <c r="AC64">
        <f t="shared" si="2"/>
        <v>-22.210652696166235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-2.66501146711893</v>
      </c>
      <c r="AK64">
        <f t="shared" si="22"/>
        <v>-1.7412964914299618</v>
      </c>
      <c r="AL64">
        <f t="shared" si="8"/>
        <v>-4.4335991139355286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-6.9430225433659862E-5</v>
      </c>
      <c r="AR64">
        <f t="shared" si="26"/>
        <v>-6.9441146261580024E-5</v>
      </c>
      <c r="AS64">
        <f t="shared" si="26"/>
        <v>-6.7810046315448227E-3</v>
      </c>
      <c r="AT64">
        <f t="shared" si="26"/>
        <v>-4.4306524452010481E-3</v>
      </c>
      <c r="AU64">
        <f t="shared" si="23"/>
        <v>-1.1281098223007451E-2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-1124409357.230428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-22.210652696166235</v>
      </c>
      <c r="AC65">
        <f t="shared" si="2"/>
        <v>-19.830999888661363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-2.379652807504872</v>
      </c>
      <c r="AK65">
        <f t="shared" si="22"/>
        <v>-1.5547456887316367</v>
      </c>
      <c r="AL65">
        <f t="shared" si="8"/>
        <v>-3.9411338740201276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-1.5299668883474481E-5</v>
      </c>
      <c r="AR65">
        <f t="shared" si="26"/>
        <v>-1.5301672280855024E-5</v>
      </c>
      <c r="AS65">
        <f t="shared" si="26"/>
        <v>-5.40618040627441E-3</v>
      </c>
      <c r="AT65">
        <f t="shared" si="26"/>
        <v>-3.5321268937436702E-3</v>
      </c>
      <c r="AU65">
        <f t="shared" si="23"/>
        <v>-8.9536089722989359E-3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-5769324312.2169647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-19.830999888661363</v>
      </c>
      <c r="AC66">
        <f t="shared" si="2"/>
        <v>-17.706263190356751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-2.1247366983046128</v>
      </c>
      <c r="AK66">
        <f t="shared" si="22"/>
        <v>-1.3881699922062956</v>
      </c>
      <c r="AL66">
        <f t="shared" si="8"/>
        <v>-3.5143459850681502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-2.9191895218032235E-6</v>
      </c>
      <c r="AR66">
        <f t="shared" si="26"/>
        <v>-2.919500787226908E-6</v>
      </c>
      <c r="AS66">
        <f t="shared" si="26"/>
        <v>-4.3098686312258317E-3</v>
      </c>
      <c r="AT66">
        <f t="shared" si="26"/>
        <v>-2.8157984511646972E-3</v>
      </c>
      <c r="AU66">
        <f t="shared" si="23"/>
        <v>-7.1285865831777562E-3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-36132445765.34993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-17.706263190356751</v>
      </c>
      <c r="AC67">
        <f t="shared" ref="AC67:AC69" si="29">S67*Z67</f>
        <v>-15.809166111355649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-2.6008117045674036E-4</v>
      </c>
      <c r="AI67">
        <f t="shared" ref="AI67:AI69" si="32">SUM(AE67:AH67)</f>
        <v>-2.601030471464807E-4</v>
      </c>
      <c r="AJ67">
        <f t="shared" ref="AJ67:AJ69" si="33">AB67-AC67</f>
        <v>-1.8970970790011012</v>
      </c>
      <c r="AK67">
        <f t="shared" si="22"/>
        <v>-1.2394384233249727</v>
      </c>
      <c r="AL67">
        <f t="shared" ref="AL67:AL69" si="34">SUM(AI67:AK67)</f>
        <v>-3.1367956053732202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-4.710313379310271E-7</v>
      </c>
      <c r="AR67">
        <f t="shared" si="26"/>
        <v>-4.7107095866335383E-7</v>
      </c>
      <c r="AS67">
        <f t="shared" si="26"/>
        <v>-3.4358203392335336E-3</v>
      </c>
      <c r="AT67">
        <f t="shared" si="26"/>
        <v>-2.2447389705168648E-3</v>
      </c>
      <c r="AU67">
        <f t="shared" si="23"/>
        <v>-5.6810303807090616E-3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</v>
      </c>
      <c r="S68">
        <f t="shared" si="28"/>
        <v>-290340366747.34027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-15.809166111355649</v>
      </c>
      <c r="AC68">
        <f t="shared" si="29"/>
        <v>-14.115327298288223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-3.8454197456765045E-5</v>
      </c>
      <c r="AI68">
        <f t="shared" si="32"/>
        <v>-3.8456628280879585E-5</v>
      </c>
      <c r="AJ68">
        <f t="shared" si="33"/>
        <v>-1.6938388130674262</v>
      </c>
      <c r="AK68">
        <f t="shared" si="22"/>
        <v>-1.1066416277948956</v>
      </c>
      <c r="AL68">
        <f t="shared" si="34"/>
        <v>-2.800518897490603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-6.2182276887533949E-8</v>
      </c>
      <c r="AR68">
        <f t="shared" si="26"/>
        <v>-6.2186207646414697E-8</v>
      </c>
      <c r="AS68">
        <f t="shared" si="26"/>
        <v>-2.7390183918265852E-3</v>
      </c>
      <c r="AT68">
        <f t="shared" si="26"/>
        <v>-1.7894924524736763E-3</v>
      </c>
      <c r="AU68">
        <f t="shared" si="23"/>
        <v>-4.5285730305079088E-3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-14.115327298288223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-4.8616482290840558E-6</v>
      </c>
      <c r="AI69">
        <f t="shared" si="32"/>
        <v>-4.8616482290840558E-6</v>
      </c>
      <c r="AJ69">
        <f t="shared" si="33"/>
        <v>-14.115327298288223</v>
      </c>
      <c r="AK69">
        <f t="shared" si="22"/>
        <v>-0.98807291088017568</v>
      </c>
      <c r="AL69">
        <f t="shared" si="34"/>
        <v>-15.103405070816628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-7.0192122870560632E-9</v>
      </c>
      <c r="AR69">
        <f t="shared" si="26"/>
        <v>-7.0192122870560632E-9</v>
      </c>
      <c r="AS69">
        <f t="shared" si="26"/>
        <v>-2.0379606697012945E-2</v>
      </c>
      <c r="AT69">
        <f t="shared" si="26"/>
        <v>-1.4265724687909064E-3</v>
      </c>
      <c r="AU69">
        <f t="shared" si="23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11564.150797687549</v>
      </c>
      <c r="AO71" s="8">
        <f t="shared" si="47"/>
        <v>-1156.415079768755</v>
      </c>
      <c r="AP71" s="8">
        <f t="shared" si="47"/>
        <v>-871.8475223410951</v>
      </c>
      <c r="AQ71" s="8">
        <f t="shared" si="47"/>
        <v>-8729.0722200162145</v>
      </c>
      <c r="AR71" s="8">
        <f t="shared" si="47"/>
        <v>806.81597556148904</v>
      </c>
      <c r="AS71" s="8">
        <f t="shared" si="47"/>
        <v>-1200.8248642119504</v>
      </c>
      <c r="AT71" s="8">
        <f t="shared" si="47"/>
        <v>394.00888865046602</v>
      </c>
      <c r="AU71" s="8">
        <f t="shared" si="47"/>
        <v>4.5983009067107616E-13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29A2C-3233-4C43-8418-3D4FE940366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10065.739760060169</v>
      </c>
      <c r="K3">
        <v>1</v>
      </c>
      <c r="L3" s="2">
        <v>0</v>
      </c>
      <c r="O3">
        <f>$C$3</f>
        <v>10065.739760060169</v>
      </c>
      <c r="P3">
        <f>O3*C5</f>
        <v>1006.5739760060169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10065.739760060169</v>
      </c>
      <c r="AF3">
        <f t="shared" ref="AF3:AG34" si="4">-$Z3*P3</f>
        <v>-1006.5739760060169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8659.165784054152</v>
      </c>
      <c r="AJ3">
        <f t="shared" ref="AJ3:AJ66" si="7">AB3-AC3</f>
        <v>0</v>
      </c>
      <c r="AL3">
        <f t="shared" ref="AL3:AL66" si="8">SUM(AI3:AK3)</f>
        <v>8659.165784054152</v>
      </c>
      <c r="AN3">
        <f t="shared" ref="AN3:AU34" si="9">AE3*$K3</f>
        <v>10065.739760060169</v>
      </c>
      <c r="AO3">
        <f t="shared" si="9"/>
        <v>-1006.5739760060169</v>
      </c>
      <c r="AP3">
        <f t="shared" si="9"/>
        <v>-400</v>
      </c>
      <c r="AQ3">
        <f t="shared" si="9"/>
        <v>0</v>
      </c>
      <c r="AR3">
        <f t="shared" si="9"/>
        <v>8659.165784054152</v>
      </c>
      <c r="AS3">
        <f t="shared" si="9"/>
        <v>0</v>
      </c>
      <c r="AT3">
        <f t="shared" si="9"/>
        <v>0</v>
      </c>
      <c r="AU3">
        <f t="shared" si="9"/>
        <v>8659.165784054152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-539.25695066406115</v>
      </c>
      <c r="AK4">
        <f>G4*SUM(AB4, AE4:AF4)</f>
        <v>0</v>
      </c>
      <c r="AL4">
        <f t="shared" si="8"/>
        <v>-1188.0069506640612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-503.08512982933217</v>
      </c>
      <c r="AT4">
        <f t="shared" si="9"/>
        <v>0</v>
      </c>
      <c r="AU4">
        <f t="shared" si="9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573.97380099238433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-20.347235077217192</v>
      </c>
      <c r="AK5">
        <f>G5*SUM(AB5, AE5:AF5)</f>
        <v>22.10953497722651</v>
      </c>
      <c r="AL5">
        <f t="shared" si="8"/>
        <v>-688.55233307024071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-548.60857144029876</v>
      </c>
      <c r="AR5">
        <f t="shared" si="9"/>
        <v>-590.29357736940392</v>
      </c>
      <c r="AS5">
        <f t="shared" si="9"/>
        <v>-17.399083851992426</v>
      </c>
      <c r="AT5">
        <f t="shared" si="9"/>
        <v>18.906040626033569</v>
      </c>
      <c r="AU5">
        <f t="shared" si="9"/>
        <v>-588.78662059536282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710.38696634843836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-124.26915312735218</v>
      </c>
      <c r="AK6">
        <f>G6*SUM(AB6, AE6:AF6)</f>
        <v>32.736844865864782</v>
      </c>
      <c r="AL6">
        <f t="shared" si="8"/>
        <v>-774.12443686241329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-489.42747150861925</v>
      </c>
      <c r="AR6">
        <f t="shared" si="9"/>
        <v>-526.55841404301771</v>
      </c>
      <c r="AS6">
        <f t="shared" si="9"/>
        <v>-95.862471076726564</v>
      </c>
      <c r="AT6">
        <f t="shared" si="9"/>
        <v>25.253530462874842</v>
      </c>
      <c r="AU6">
        <f t="shared" si="9"/>
        <v>-597.16735465686941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792.82803219509435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-69.741236736156679</v>
      </c>
      <c r="AK7">
        <f>G7*SUM(AB7, AE7:AF7)</f>
        <v>33.578180938449755</v>
      </c>
      <c r="AL7">
        <f t="shared" si="8"/>
        <v>-711.35558163818359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-440.53088040083355</v>
      </c>
      <c r="AR7">
        <f t="shared" si="9"/>
        <v>-473.88798677052222</v>
      </c>
      <c r="AS7">
        <f t="shared" si="9"/>
        <v>-48.948311788024839</v>
      </c>
      <c r="AT7">
        <f t="shared" si="9"/>
        <v>23.567050811960218</v>
      </c>
      <c r="AU7">
        <f t="shared" si="9"/>
        <v>-499.26924774658676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733.70255337882884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64.99829239344308</v>
      </c>
      <c r="AK8">
        <f>G8*SUM(AB8, AE8:AF8)</f>
        <v>16.051990460381965</v>
      </c>
      <c r="AL8">
        <f t="shared" si="8"/>
        <v>-587.05494011436372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-406.96105689520255</v>
      </c>
      <c r="AR8">
        <f t="shared" si="9"/>
        <v>-437.70533004925966</v>
      </c>
      <c r="AS8">
        <f t="shared" si="9"/>
        <v>42.583260909584169</v>
      </c>
      <c r="AT8">
        <f t="shared" si="9"/>
        <v>10.5163700879249</v>
      </c>
      <c r="AU8">
        <f t="shared" si="9"/>
        <v>-384.60569905175061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604.82277454529969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128.12616481529949</v>
      </c>
      <c r="AK9">
        <f t="shared" ref="AK9:AK72" si="22">G9*SUM(AB9:AB9, AE9:AF9)</f>
        <v>4.06283607094693</v>
      </c>
      <c r="AL9">
        <f t="shared" si="8"/>
        <v>-529.83464767866781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-382.01047805779837</v>
      </c>
      <c r="AR9">
        <f t="shared" si="9"/>
        <v>-410.75956173026765</v>
      </c>
      <c r="AS9">
        <f t="shared" si="9"/>
        <v>79.497231586511759</v>
      </c>
      <c r="AT9">
        <f t="shared" si="9"/>
        <v>2.5208295315457239</v>
      </c>
      <c r="AU9">
        <f t="shared" si="9"/>
        <v>-328.74150061221019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474.85196500421586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126.00411358299152</v>
      </c>
      <c r="AK10">
        <f t="shared" si="22"/>
        <v>2.2980094854237834</v>
      </c>
      <c r="AL10">
        <f t="shared" si="8"/>
        <v>-527.9120581506711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-359.32945392731489</v>
      </c>
      <c r="AR10">
        <f t="shared" si="9"/>
        <v>-386.25843504890446</v>
      </c>
      <c r="AS10">
        <f t="shared" si="9"/>
        <v>74.168088888102673</v>
      </c>
      <c r="AT10">
        <f t="shared" si="9"/>
        <v>1.3526460917353789</v>
      </c>
      <c r="AU10">
        <f t="shared" si="9"/>
        <v>-310.73770006906642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12">
        <f>AU100</f>
        <v>6.4874492971124346E-13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343.99491094455027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123.71390642635015</v>
      </c>
      <c r="AK11">
        <f t="shared" si="22"/>
        <v>1.0427664115513273</v>
      </c>
      <c r="AL11">
        <f t="shared" si="8"/>
        <v>-525.91067082109316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-338.65931693675282</v>
      </c>
      <c r="AR11">
        <f t="shared" si="9"/>
        <v>-363.92386491978669</v>
      </c>
      <c r="AS11">
        <f t="shared" si="9"/>
        <v>69.19425634275845</v>
      </c>
      <c r="AT11">
        <f t="shared" si="9"/>
        <v>0.58322826002956729</v>
      </c>
      <c r="AU11">
        <f t="shared" si="9"/>
        <v>-294.14638031699866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219.27649844762095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115.18131683264801</v>
      </c>
      <c r="AK12">
        <f t="shared" si="22"/>
        <v>0.71477582628941683</v>
      </c>
      <c r="AL12">
        <f t="shared" si="8"/>
        <v>-529.70360090747101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-319.43819339947362</v>
      </c>
      <c r="AR12">
        <f t="shared" si="9"/>
        <v>-343.1431003091198</v>
      </c>
      <c r="AS12">
        <f t="shared" si="9"/>
        <v>61.220094354918274</v>
      </c>
      <c r="AT12">
        <f t="shared" si="9"/>
        <v>0.37991095024231769</v>
      </c>
      <c r="AU12">
        <f t="shared" si="9"/>
        <v>-281.54309500395925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99.202936425273734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108.22517103265454</v>
      </c>
      <c r="AK13">
        <f t="shared" si="22"/>
        <v>0.39118156310810992</v>
      </c>
      <c r="AL13">
        <f t="shared" si="8"/>
        <v>-532.15366833550218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-301.49396810937856</v>
      </c>
      <c r="AR13">
        <f t="shared" si="9"/>
        <v>-323.74151897407393</v>
      </c>
      <c r="AS13">
        <f t="shared" si="9"/>
        <v>54.679495164925846</v>
      </c>
      <c r="AT13">
        <f t="shared" si="9"/>
        <v>0.19763988529178844</v>
      </c>
      <c r="AU13">
        <f t="shared" si="9"/>
        <v>-268.86438392385628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-16.204416914705895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101.45530620741783</v>
      </c>
      <c r="AK14">
        <f t="shared" si="22"/>
        <v>0.15725809893852075</v>
      </c>
      <c r="AL14">
        <f t="shared" si="8"/>
        <v>-534.7771787779169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-284.81010875938699</v>
      </c>
      <c r="AR14">
        <f t="shared" si="9"/>
        <v>-305.69351121381732</v>
      </c>
      <c r="AS14">
        <f t="shared" si="9"/>
        <v>48.734645903479816</v>
      </c>
      <c r="AT14">
        <f t="shared" si="9"/>
        <v>7.5539841667373153E-2</v>
      </c>
      <c r="AU14">
        <f t="shared" si="9"/>
        <v>-256.88332546867008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-117.3077406343823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86.611942142907992</v>
      </c>
      <c r="AK15">
        <f t="shared" si="22"/>
        <v>-5.7767752312671436E-2</v>
      </c>
      <c r="AL15">
        <f t="shared" si="8"/>
        <v>-546.97381369206448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-269.14052020058404</v>
      </c>
      <c r="AR15">
        <f t="shared" si="9"/>
        <v>-288.70017130144481</v>
      </c>
      <c r="AS15">
        <f t="shared" si="9"/>
        <v>39.469262611560957</v>
      </c>
      <c r="AT15">
        <f t="shared" si="9"/>
        <v>-2.6324898508180296E-2</v>
      </c>
      <c r="AU15">
        <f t="shared" si="9"/>
        <v>-249.25723358839201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-202.89441304903772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71.251178789240385</v>
      </c>
      <c r="AK16">
        <f t="shared" si="22"/>
        <v>-0.71498162858537051</v>
      </c>
      <c r="AL16">
        <f t="shared" si="8"/>
        <v>-560.94309254555344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-253.95536028693013</v>
      </c>
      <c r="AR16">
        <f t="shared" si="9"/>
        <v>-272.22266077655297</v>
      </c>
      <c r="AS16">
        <f t="shared" si="9"/>
        <v>30.715473634134316</v>
      </c>
      <c r="AT16">
        <f t="shared" si="9"/>
        <v>-0.3082194531358502</v>
      </c>
      <c r="AU16">
        <f t="shared" si="9"/>
        <v>-241.81540659555449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-260.62678420108591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46.106815779502512</v>
      </c>
      <c r="AK17">
        <f t="shared" si="22"/>
        <v>-2.3729488693306879</v>
      </c>
      <c r="AL17">
        <f t="shared" si="8"/>
        <v>-585.62852590374973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-238.08622042547503</v>
      </c>
      <c r="AR17">
        <f t="shared" si="9"/>
        <v>-255.03862901775636</v>
      </c>
      <c r="AS17">
        <f t="shared" si="9"/>
        <v>18.68401928530113</v>
      </c>
      <c r="AT17">
        <f t="shared" si="9"/>
        <v>-0.96159801296272618</v>
      </c>
      <c r="AU17">
        <f t="shared" si="9"/>
        <v>-237.31620774541796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-288.7197989356651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20.412186187103572</v>
      </c>
      <c r="AK18">
        <f t="shared" si="22"/>
        <v>-4.7100880597896353</v>
      </c>
      <c r="AL18">
        <f t="shared" si="8"/>
        <v>-611.6861215638495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-221.63423327534642</v>
      </c>
      <c r="AR18">
        <f t="shared" si="9"/>
        <v>-237.25142612480792</v>
      </c>
      <c r="AS18">
        <f t="shared" si="9"/>
        <v>7.7190169200169914</v>
      </c>
      <c r="AT18">
        <f t="shared" si="9"/>
        <v>-1.7811541152439969</v>
      </c>
      <c r="AU18">
        <f t="shared" si="9"/>
        <v>-231.31356332003494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-312.89753567749739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16.652295069182401</v>
      </c>
      <c r="AK19">
        <f t="shared" si="22"/>
        <v>-5.3179215544404128</v>
      </c>
      <c r="AL19">
        <f t="shared" si="8"/>
        <v>-615.24775140576094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-206.59319273487944</v>
      </c>
      <c r="AR19">
        <f t="shared" si="9"/>
        <v>-220.97043319450168</v>
      </c>
      <c r="AS19">
        <f t="shared" si="9"/>
        <v>5.8725978746788439</v>
      </c>
      <c r="AT19">
        <f t="shared" si="9"/>
        <v>-1.8754180543024046</v>
      </c>
      <c r="AU19">
        <f t="shared" si="9"/>
        <v>-216.97325337412525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-392.23589266535657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60.572998748366899</v>
      </c>
      <c r="AK20">
        <f t="shared" si="22"/>
        <v>-1.0970336887120034</v>
      </c>
      <c r="AL20">
        <f t="shared" si="8"/>
        <v>-565.99189843990428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-195.75574959487582</v>
      </c>
      <c r="AR20">
        <f t="shared" si="9"/>
        <v>-209.21699496874137</v>
      </c>
      <c r="AS20">
        <f t="shared" si="9"/>
        <v>20.261473872490313</v>
      </c>
      <c r="AT20">
        <f t="shared" si="9"/>
        <v>-0.36695425157036993</v>
      </c>
      <c r="AU20">
        <f t="shared" si="9"/>
        <v>-189.32247534782144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-477.67668621678109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63.804892465405828</v>
      </c>
      <c r="AK21">
        <f t="shared" si="22"/>
        <v>-0.50511537984371391</v>
      </c>
      <c r="AL21">
        <f t="shared" si="8"/>
        <v>-561.96355804728171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-186.2505897582198</v>
      </c>
      <c r="AR21">
        <f t="shared" si="9"/>
        <v>-198.8860601805182</v>
      </c>
      <c r="AS21">
        <f t="shared" si="9"/>
        <v>20.295294749675495</v>
      </c>
      <c r="AT21">
        <f t="shared" si="9"/>
        <v>-0.16066895688415556</v>
      </c>
      <c r="AU21">
        <f t="shared" si="9"/>
        <v>-178.75143438772685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-505.2745525049346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16.726511410224248</v>
      </c>
      <c r="AK22">
        <f t="shared" si="22"/>
        <v>-7.9695421022222677</v>
      </c>
      <c r="AL22">
        <f t="shared" si="8"/>
        <v>-616.77453130581091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-174.13589489554047</v>
      </c>
      <c r="AR22">
        <f t="shared" si="9"/>
        <v>-185.78091432540862</v>
      </c>
      <c r="AS22">
        <f t="shared" si="9"/>
        <v>4.9677219775768107</v>
      </c>
      <c r="AT22">
        <f t="shared" si="9"/>
        <v>-2.3669292706327982</v>
      </c>
      <c r="AU22">
        <f t="shared" si="9"/>
        <v>-183.1801216184646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-406.39110824713543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-81.685148889162747</v>
      </c>
      <c r="AK23">
        <f t="shared" si="22"/>
        <v>-27.735996139456592</v>
      </c>
      <c r="AL23">
        <f t="shared" si="8"/>
        <v>-735.86708077243782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-155.85610826225277</v>
      </c>
      <c r="AR23">
        <f t="shared" si="9"/>
        <v>-166.1183024295016</v>
      </c>
      <c r="AS23">
        <f t="shared" si="9"/>
        <v>-21.660924738951348</v>
      </c>
      <c r="AT23">
        <f t="shared" si="9"/>
        <v>-7.3549149766723554</v>
      </c>
      <c r="AU23">
        <f t="shared" si="9"/>
        <v>-195.13414214512528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-316.78216148050012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-72.55553797408831</v>
      </c>
      <c r="AK24">
        <f t="shared" si="22"/>
        <v>-22.018035717215199</v>
      </c>
      <c r="AL24">
        <f t="shared" si="8"/>
        <v>-722.35646789032126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-139.59332869467499</v>
      </c>
      <c r="AR24">
        <f t="shared" si="9"/>
        <v>-148.63645665891494</v>
      </c>
      <c r="AS24">
        <f t="shared" si="9"/>
        <v>-17.178547193786706</v>
      </c>
      <c r="AT24">
        <f t="shared" si="9"/>
        <v>-5.2130805758444287</v>
      </c>
      <c r="AU24">
        <f t="shared" si="9"/>
        <v>-171.02808442854607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-235.63615056129498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-64.345641159201733</v>
      </c>
      <c r="AK25">
        <f t="shared" si="22"/>
        <v>-16.939148059029016</v>
      </c>
      <c r="AL25">
        <f t="shared" si="8"/>
        <v>-711.76030506574796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-125.31191607589638</v>
      </c>
      <c r="AR25">
        <f t="shared" si="9"/>
        <v>-133.28033287535757</v>
      </c>
      <c r="AS25">
        <f t="shared" si="9"/>
        <v>-13.602444912152393</v>
      </c>
      <c r="AT25">
        <f t="shared" si="9"/>
        <v>-3.5808770288208565</v>
      </c>
      <c r="AU25">
        <f t="shared" si="9"/>
        <v>-150.4636548163308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-162.46382385179828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-56.776449865064478</v>
      </c>
      <c r="AK26">
        <f t="shared" si="22"/>
        <v>-12.434953177884895</v>
      </c>
      <c r="AL26">
        <f t="shared" si="8"/>
        <v>-703.86175642915589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-112.76732702808933</v>
      </c>
      <c r="AR26">
        <f t="shared" si="9"/>
        <v>-119.78828484077887</v>
      </c>
      <c r="AS26">
        <f t="shared" si="9"/>
        <v>-10.716378731055098</v>
      </c>
      <c r="AT26">
        <f t="shared" si="9"/>
        <v>-2.3470588258662404</v>
      </c>
      <c r="AU26">
        <f t="shared" si="9"/>
        <v>-132.85172239770023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-96.790122341782521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-49.811571133482403</v>
      </c>
      <c r="AK27">
        <f t="shared" si="22"/>
        <v>-8.4606016873303798</v>
      </c>
      <c r="AL27">
        <f t="shared" si="8"/>
        <v>-697.39483437017498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-101.52179622902433</v>
      </c>
      <c r="AR27">
        <f t="shared" si="9"/>
        <v>-107.70751707920947</v>
      </c>
      <c r="AS27">
        <f t="shared" si="9"/>
        <v>-8.3944459669068472</v>
      </c>
      <c r="AT27">
        <f t="shared" si="9"/>
        <v>-1.4258145666896276</v>
      </c>
      <c r="AU27">
        <f t="shared" si="9"/>
        <v>-117.52777761280595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-37.850423319579242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-43.637934272379653</v>
      </c>
      <c r="AK28">
        <f t="shared" si="22"/>
        <v>-4.9737917079866119</v>
      </c>
      <c r="AL28">
        <f t="shared" si="8"/>
        <v>-693.21825870980774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-91.543145617695217</v>
      </c>
      <c r="AR28">
        <f t="shared" si="9"/>
        <v>-96.992572382931741</v>
      </c>
      <c r="AS28">
        <f t="shared" si="9"/>
        <v>-6.5661070492624338</v>
      </c>
      <c r="AT28">
        <f t="shared" si="9"/>
        <v>-0.74839584732691822</v>
      </c>
      <c r="AU28">
        <f t="shared" si="9"/>
        <v>-104.3070752795211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14.899412355681564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-38.063756615701323</v>
      </c>
      <c r="AK29">
        <f t="shared" si="22"/>
        <v>-1.9191363089200353</v>
      </c>
      <c r="AL29">
        <f t="shared" si="8"/>
        <v>-690.85230433667459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-82.641530006734456</v>
      </c>
      <c r="AR29">
        <f t="shared" si="9"/>
        <v>-87.441905716433268</v>
      </c>
      <c r="AS29">
        <f t="shared" si="9"/>
        <v>-5.1137253630994364</v>
      </c>
      <c r="AT29">
        <f t="shared" si="9"/>
        <v>-0.2578288873915604</v>
      </c>
      <c r="AU29">
        <f t="shared" si="9"/>
        <v>-92.81345996692427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62.024549194103741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-33.078918415940848</v>
      </c>
      <c r="AK30">
        <f t="shared" si="22"/>
        <v>0.7453266541790573</v>
      </c>
      <c r="AL30">
        <f t="shared" si="8"/>
        <v>-691.2736834369515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-74.812998225707759</v>
      </c>
      <c r="AR30">
        <f t="shared" si="9"/>
        <v>-79.041224869457082</v>
      </c>
      <c r="AS30">
        <f t="shared" si="9"/>
        <v>-3.9678845800774489</v>
      </c>
      <c r="AT30">
        <f t="shared" si="9"/>
        <v>8.9403471451250105E-2</v>
      </c>
      <c r="AU30">
        <f t="shared" si="9"/>
        <v>-82.919705978083286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103.87601698592512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-28.508830723108986</v>
      </c>
      <c r="AK31">
        <f t="shared" si="22"/>
        <v>3.0608509432949167</v>
      </c>
      <c r="AL31">
        <f t="shared" si="8"/>
        <v>-694.52912715041248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-67.934766477026216</v>
      </c>
      <c r="AR31">
        <f t="shared" si="9"/>
        <v>-71.658629860616387</v>
      </c>
      <c r="AS31">
        <f t="shared" si="9"/>
        <v>-3.0532974312227759</v>
      </c>
      <c r="AT31">
        <f t="shared" si="9"/>
        <v>0.32781731433631384</v>
      </c>
      <c r="AU31">
        <f t="shared" si="9"/>
        <v>-74.38410997750286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140.77525572268232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-24.316866512989122</v>
      </c>
      <c r="AK32">
        <f t="shared" si="22"/>
        <v>5.0564690939125461</v>
      </c>
      <c r="AL32">
        <f t="shared" si="8"/>
        <v>-699.75287633214862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-61.792858021449398</v>
      </c>
      <c r="AR32">
        <f t="shared" si="9"/>
        <v>-65.072128690697127</v>
      </c>
      <c r="AS32">
        <f t="shared" si="9"/>
        <v>-2.3253016251041698</v>
      </c>
      <c r="AT32">
        <f t="shared" si="9"/>
        <v>0.48352512010884652</v>
      </c>
      <c r="AU32">
        <f t="shared" si="9"/>
        <v>-66.91390519569245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173.17238719678579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-20.574671433921253</v>
      </c>
      <c r="AK33">
        <f t="shared" si="22"/>
        <v>6.7586497498217843</v>
      </c>
      <c r="AL33">
        <f t="shared" si="8"/>
        <v>-708.11733607648137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-56.391743830099465</v>
      </c>
      <c r="AR33">
        <f t="shared" si="9"/>
        <v>-59.279106519329211</v>
      </c>
      <c r="AS33">
        <f t="shared" si="9"/>
        <v>-1.7566553803790412</v>
      </c>
      <c r="AT33">
        <f t="shared" si="9"/>
        <v>0.57705020880905211</v>
      </c>
      <c r="AU33">
        <f t="shared" si="9"/>
        <v>-60.4587116908992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201.34964708910346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-17.150693183624526</v>
      </c>
      <c r="AK34">
        <f t="shared" si="22"/>
        <v>8.1988767501962734</v>
      </c>
      <c r="AL34">
        <f t="shared" si="8"/>
        <v>-719.50125049135204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-51.624498081987213</v>
      </c>
      <c r="AR34">
        <f t="shared" si="9"/>
        <v>-54.166395559457818</v>
      </c>
      <c r="AS34">
        <f t="shared" si="9"/>
        <v>-1.3074266005641093</v>
      </c>
      <c r="AT34">
        <f t="shared" si="9"/>
        <v>0.62501436199605809</v>
      </c>
      <c r="AU34">
        <f t="shared" ref="AU34:AU97" si="23">AL34*$K34</f>
        <v>-54.848807798025874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225.59560765227846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134.27750390071412</v>
      </c>
      <c r="AC35">
        <f t="shared" si="2"/>
        <v>148.31589600955181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-14.038392108837684</v>
      </c>
      <c r="AK35">
        <f t="shared" si="22"/>
        <v>9.3994252730499888</v>
      </c>
      <c r="AL35">
        <f t="shared" si="8"/>
        <v>-731.74062081896716</v>
      </c>
      <c r="AN35">
        <f t="shared" ref="AN35:AT66" si="26">AE35*$K35</f>
        <v>0</v>
      </c>
      <c r="AO35">
        <f t="shared" si="26"/>
        <v>0</v>
      </c>
      <c r="AP35">
        <f t="shared" si="26"/>
        <v>-2.2374053942854615</v>
      </c>
      <c r="AQ35">
        <f t="shared" si="26"/>
        <v>-47.252058465123305</v>
      </c>
      <c r="AR35">
        <f t="shared" si="26"/>
        <v>-49.489463859408772</v>
      </c>
      <c r="AS35">
        <f t="shared" si="26"/>
        <v>-0.95550944645575508</v>
      </c>
      <c r="AT35">
        <f t="shared" si="26"/>
        <v>0.63976270003173719</v>
      </c>
      <c r="AU35">
        <f t="shared" si="23"/>
        <v>-49.805210605832784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246.43091065600368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148.31589600955181</v>
      </c>
      <c r="AC36">
        <f t="shared" si="2"/>
        <v>159.69141807195086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-11.375522062399057</v>
      </c>
      <c r="AK36">
        <f t="shared" si="22"/>
        <v>10.382112720668628</v>
      </c>
      <c r="AL36">
        <f t="shared" si="8"/>
        <v>-745.896394959178</v>
      </c>
      <c r="AN36">
        <f t="shared" si="26"/>
        <v>0</v>
      </c>
      <c r="AO36">
        <f t="shared" si="26"/>
        <v>0</v>
      </c>
      <c r="AP36">
        <f t="shared" si="26"/>
        <v>-1.9690465963914097</v>
      </c>
      <c r="AQ36">
        <f t="shared" si="26"/>
        <v>-43.299787429586935</v>
      </c>
      <c r="AR36">
        <f t="shared" si="26"/>
        <v>-45.268834025978343</v>
      </c>
      <c r="AS36">
        <f t="shared" si="26"/>
        <v>-0.69130696230832256</v>
      </c>
      <c r="AT36">
        <f t="shared" si="26"/>
        <v>0.6309360368603929</v>
      </c>
      <c r="AU36">
        <f t="shared" si="23"/>
        <v>-45.329204951426277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264.22795082694927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159.69141807195086</v>
      </c>
      <c r="AC37">
        <f t="shared" si="2"/>
        <v>168.73768468479469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-9.0462666128438229</v>
      </c>
      <c r="AK37">
        <f t="shared" si="22"/>
        <v>11.178399265036562</v>
      </c>
      <c r="AL37">
        <f t="shared" si="8"/>
        <v>-762.38140419978845</v>
      </c>
      <c r="AN37">
        <f t="shared" si="26"/>
        <v>0</v>
      </c>
      <c r="AO37">
        <f t="shared" si="26"/>
        <v>0</v>
      </c>
      <c r="AP37">
        <f t="shared" si="26"/>
        <v>-1.7325465193916192</v>
      </c>
      <c r="AQ37">
        <f t="shared" si="26"/>
        <v>-39.750128164651571</v>
      </c>
      <c r="AR37">
        <f t="shared" si="26"/>
        <v>-41.482674684043197</v>
      </c>
      <c r="AS37">
        <f t="shared" si="26"/>
        <v>-0.4908524400377976</v>
      </c>
      <c r="AT37">
        <f t="shared" si="26"/>
        <v>0.60654243234104954</v>
      </c>
      <c r="AU37">
        <f t="shared" si="23"/>
        <v>-41.366984691739944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279.28828293617897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168.73768468479469</v>
      </c>
      <c r="AC38">
        <f t="shared" si="2"/>
        <v>175.72510477231316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-6.9874200875184727</v>
      </c>
      <c r="AK38">
        <f t="shared" si="22"/>
        <v>11.81163792793563</v>
      </c>
      <c r="AL38">
        <f t="shared" si="8"/>
        <v>-784.50148426409203</v>
      </c>
      <c r="AN38">
        <f t="shared" si="26"/>
        <v>0</v>
      </c>
      <c r="AO38">
        <f t="shared" si="26"/>
        <v>0</v>
      </c>
      <c r="AP38">
        <f t="shared" si="26"/>
        <v>-1.5241041570269205</v>
      </c>
      <c r="AQ38">
        <f t="shared" si="26"/>
        <v>-36.716063962285787</v>
      </c>
      <c r="AR38">
        <f t="shared" si="26"/>
        <v>-38.240168119312706</v>
      </c>
      <c r="AS38">
        <f t="shared" si="26"/>
        <v>-0.33851693686719825</v>
      </c>
      <c r="AT38">
        <f t="shared" si="26"/>
        <v>0.57223402066401363</v>
      </c>
      <c r="AU38">
        <f t="shared" si="23"/>
        <v>-38.006451035515887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291.62772164364611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175.72510477231316</v>
      </c>
      <c r="AC39">
        <f t="shared" si="2"/>
        <v>180.73899460660783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-5.0138898342946732</v>
      </c>
      <c r="AK39">
        <f t="shared" si="22"/>
        <v>12.300757334061922</v>
      </c>
      <c r="AL39">
        <f t="shared" si="8"/>
        <v>-808.14243591385821</v>
      </c>
      <c r="AN39">
        <f t="shared" si="26"/>
        <v>0</v>
      </c>
      <c r="AO39">
        <f t="shared" si="26"/>
        <v>0</v>
      </c>
      <c r="AP39">
        <f t="shared" si="26"/>
        <v>-1.3404128643085338</v>
      </c>
      <c r="AQ39">
        <f t="shared" si="26"/>
        <v>-33.931729603094873</v>
      </c>
      <c r="AR39">
        <f t="shared" si="26"/>
        <v>-35.272142467403405</v>
      </c>
      <c r="AS39">
        <f t="shared" si="26"/>
        <v>-0.2168804037465405</v>
      </c>
      <c r="AT39">
        <f t="shared" si="26"/>
        <v>0.53208054128992632</v>
      </c>
      <c r="AU39">
        <f t="shared" si="23"/>
        <v>-34.95694232986002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301.58786440987262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180.73899460660783</v>
      </c>
      <c r="AC40">
        <f t="shared" si="2"/>
        <v>184.06615232188847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-3.3271577152806344</v>
      </c>
      <c r="AK40">
        <f t="shared" si="22"/>
        <v>12.651729622462549</v>
      </c>
      <c r="AL40">
        <f t="shared" si="8"/>
        <v>-830.75219615443677</v>
      </c>
      <c r="AN40">
        <f t="shared" si="26"/>
        <v>0</v>
      </c>
      <c r="AO40">
        <f t="shared" si="26"/>
        <v>0</v>
      </c>
      <c r="AP40">
        <f t="shared" si="26"/>
        <v>-1.1785759629012824</v>
      </c>
      <c r="AQ40">
        <f t="shared" si="26"/>
        <v>-31.266326857196823</v>
      </c>
      <c r="AR40">
        <f t="shared" si="26"/>
        <v>-32.444902820098108</v>
      </c>
      <c r="AS40">
        <f t="shared" si="26"/>
        <v>-0.12849933820750756</v>
      </c>
      <c r="AT40">
        <f t="shared" si="26"/>
        <v>0.48862693710016436</v>
      </c>
      <c r="AU40">
        <f t="shared" si="23"/>
        <v>-32.084775221205447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309.66173575975165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184.06615232188847</v>
      </c>
      <c r="AC41">
        <f t="shared" si="2"/>
        <v>186.06668914181279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-2.0005368199243208</v>
      </c>
      <c r="AK41">
        <f t="shared" si="22"/>
        <v>12.884630662532194</v>
      </c>
      <c r="AL41">
        <f t="shared" si="8"/>
        <v>-856.52324791249919</v>
      </c>
      <c r="AN41">
        <f t="shared" si="26"/>
        <v>0</v>
      </c>
      <c r="AO41">
        <f t="shared" si="26"/>
        <v>0</v>
      </c>
      <c r="AP41">
        <f t="shared" si="26"/>
        <v>-1.0360019449891671</v>
      </c>
      <c r="AQ41">
        <f t="shared" si="26"/>
        <v>-28.875111091081415</v>
      </c>
      <c r="AR41">
        <f t="shared" si="26"/>
        <v>-29.911113036070581</v>
      </c>
      <c r="AS41">
        <f t="shared" si="26"/>
        <v>-6.8985216141358788E-2</v>
      </c>
      <c r="AT41">
        <f t="shared" si="26"/>
        <v>0.4443052596202588</v>
      </c>
      <c r="AU41">
        <f t="shared" si="23"/>
        <v>-29.535792992591677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316.02152485853219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186.06668914181279</v>
      </c>
      <c r="AC42">
        <f t="shared" si="2"/>
        <v>186.89413490530362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-0.82744576349082877</v>
      </c>
      <c r="AK42">
        <f t="shared" si="22"/>
        <v>13.024668239926896</v>
      </c>
      <c r="AL42">
        <f t="shared" si="8"/>
        <v>-883.67806922620707</v>
      </c>
      <c r="AN42">
        <f t="shared" si="26"/>
        <v>0</v>
      </c>
      <c r="AO42">
        <f t="shared" si="26"/>
        <v>0</v>
      </c>
      <c r="AP42">
        <f t="shared" si="26"/>
        <v>-0.91041723421653808</v>
      </c>
      <c r="AQ42">
        <f t="shared" si="26"/>
        <v>-26.672425074788062</v>
      </c>
      <c r="AR42">
        <f t="shared" si="26"/>
        <v>-27.582842309004601</v>
      </c>
      <c r="AS42">
        <f t="shared" si="26"/>
        <v>-2.5475985580811069E-2</v>
      </c>
      <c r="AT42">
        <f t="shared" si="26"/>
        <v>0.40101270066978023</v>
      </c>
      <c r="AU42">
        <f t="shared" si="23"/>
        <v>-27.207305593915631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320.92383775255047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186.89413490530362</v>
      </c>
      <c r="AC43">
        <f t="shared" si="2"/>
        <v>186.74184987924076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0.15228502606285588</v>
      </c>
      <c r="AK43">
        <f t="shared" si="22"/>
        <v>13.082589443371255</v>
      </c>
      <c r="AL43">
        <f t="shared" si="8"/>
        <v>-914.48706051605916</v>
      </c>
      <c r="AN43">
        <f t="shared" si="26"/>
        <v>0</v>
      </c>
      <c r="AO43">
        <f t="shared" si="26"/>
        <v>0</v>
      </c>
      <c r="AP43">
        <f t="shared" si="26"/>
        <v>-0.79980316600428991</v>
      </c>
      <c r="AQ43">
        <f t="shared" si="26"/>
        <v>-24.703196203429101</v>
      </c>
      <c r="AR43">
        <f t="shared" si="26"/>
        <v>-25.50299936943339</v>
      </c>
      <c r="AS43">
        <f t="shared" si="26"/>
        <v>4.1863027887940269E-3</v>
      </c>
      <c r="AT43">
        <f t="shared" si="26"/>
        <v>0.35963930326824733</v>
      </c>
      <c r="AU43">
        <f t="shared" si="23"/>
        <v>-25.139173763376352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324.4966176540533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186.74184987924076</v>
      </c>
      <c r="AC44">
        <f t="shared" si="2"/>
        <v>185.71735014788774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1.0244997313530178</v>
      </c>
      <c r="AK44">
        <f t="shared" si="22"/>
        <v>13.071929491546854</v>
      </c>
      <c r="AL44">
        <f t="shared" si="8"/>
        <v>-950.7781860937331</v>
      </c>
      <c r="AN44">
        <f t="shared" si="26"/>
        <v>0</v>
      </c>
      <c r="AO44">
        <f t="shared" si="26"/>
        <v>0</v>
      </c>
      <c r="AP44">
        <f t="shared" si="26"/>
        <v>-0.70237285818557438</v>
      </c>
      <c r="AQ44">
        <f t="shared" si="26"/>
        <v>-22.980058823230397</v>
      </c>
      <c r="AR44">
        <f t="shared" si="26"/>
        <v>-23.682431681415974</v>
      </c>
      <c r="AS44">
        <f t="shared" si="26"/>
        <v>2.5145904462866235E-2</v>
      </c>
      <c r="AT44">
        <f t="shared" si="26"/>
        <v>0.32084487685092117</v>
      </c>
      <c r="AU44">
        <f t="shared" si="23"/>
        <v>-23.33644090010219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326.78096979236886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185.71735014788774</v>
      </c>
      <c r="AC45">
        <f t="shared" si="2"/>
        <v>183.87898460329669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1.8383655445910563</v>
      </c>
      <c r="AK45">
        <f t="shared" si="22"/>
        <v>13.000214510352142</v>
      </c>
      <c r="AL45">
        <f t="shared" si="8"/>
        <v>-989.10951522345226</v>
      </c>
      <c r="AN45">
        <f t="shared" si="26"/>
        <v>0</v>
      </c>
      <c r="AO45">
        <f t="shared" si="26"/>
        <v>0</v>
      </c>
      <c r="AP45">
        <f t="shared" si="26"/>
        <v>-0.61657048813472581</v>
      </c>
      <c r="AQ45">
        <f t="shared" si="26"/>
        <v>-21.384745057257216</v>
      </c>
      <c r="AR45">
        <f t="shared" si="26"/>
        <v>-22.001315545391943</v>
      </c>
      <c r="AS45">
        <f t="shared" si="26"/>
        <v>4.0287401932973733E-2</v>
      </c>
      <c r="AT45">
        <f t="shared" si="26"/>
        <v>0.28489702101653613</v>
      </c>
      <c r="AU45">
        <f t="shared" si="23"/>
        <v>-21.676131122442431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327.97345598800581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183.87898460329669</v>
      </c>
      <c r="AC46">
        <f t="shared" si="2"/>
        <v>181.37075140196745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2.508233201329233</v>
      </c>
      <c r="AK46">
        <f t="shared" si="22"/>
        <v>12.87152892223077</v>
      </c>
      <c r="AL46">
        <f t="shared" si="8"/>
        <v>-1028.9249925737936</v>
      </c>
      <c r="AN46">
        <f t="shared" si="26"/>
        <v>0</v>
      </c>
      <c r="AO46">
        <f t="shared" si="26"/>
        <v>0</v>
      </c>
      <c r="AP46">
        <f t="shared" si="26"/>
        <v>-0.54102573958538291</v>
      </c>
      <c r="AQ46">
        <f t="shared" si="26"/>
        <v>-19.892655882810995</v>
      </c>
      <c r="AR46">
        <f t="shared" si="26"/>
        <v>-20.433681622396378</v>
      </c>
      <c r="AS46">
        <f t="shared" si="26"/>
        <v>4.907804780180177E-2</v>
      </c>
      <c r="AT46">
        <f t="shared" si="26"/>
        <v>0.25185437757252499</v>
      </c>
      <c r="AU46">
        <f t="shared" si="23"/>
        <v>-20.132749197022054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328.28473769205436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181.37075140196745</v>
      </c>
      <c r="AC47">
        <f t="shared" si="2"/>
        <v>178.33212396194929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3.0386274400181605</v>
      </c>
      <c r="AK47">
        <f t="shared" si="22"/>
        <v>12.695952598137723</v>
      </c>
      <c r="AL47">
        <f t="shared" si="8"/>
        <v>-1074.0244956066269</v>
      </c>
      <c r="AN47">
        <f t="shared" si="26"/>
        <v>0</v>
      </c>
      <c r="AO47">
        <f t="shared" si="26"/>
        <v>0</v>
      </c>
      <c r="AP47">
        <f t="shared" si="26"/>
        <v>-0.4745153199598891</v>
      </c>
      <c r="AQ47">
        <f t="shared" si="26"/>
        <v>-18.563945689523447</v>
      </c>
      <c r="AR47">
        <f t="shared" si="26"/>
        <v>-19.038461009483338</v>
      </c>
      <c r="AS47">
        <f t="shared" si="26"/>
        <v>5.3085852948646539E-2</v>
      </c>
      <c r="AT47">
        <f t="shared" si="26"/>
        <v>0.22180260198785609</v>
      </c>
      <c r="AU47">
        <f t="shared" si="23"/>
        <v>-18.763572554546837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327.77937794188909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178.33212396194929</v>
      </c>
      <c r="AC48">
        <f t="shared" si="2"/>
        <v>174.81641795349088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3.5157060084584089</v>
      </c>
      <c r="AK48">
        <f t="shared" si="22"/>
        <v>12.483248677336451</v>
      </c>
      <c r="AL48">
        <f t="shared" si="8"/>
        <v>-1124.684292007536</v>
      </c>
      <c r="AN48">
        <f t="shared" si="26"/>
        <v>0</v>
      </c>
      <c r="AO48">
        <f t="shared" si="26"/>
        <v>0</v>
      </c>
      <c r="AP48">
        <f t="shared" si="26"/>
        <v>-0.41596224784880292</v>
      </c>
      <c r="AQ48">
        <f t="shared" si="26"/>
        <v>-17.377005221566833</v>
      </c>
      <c r="AR48">
        <f t="shared" si="26"/>
        <v>-17.792967469415636</v>
      </c>
      <c r="AS48">
        <f t="shared" si="26"/>
        <v>5.4839801340000952E-2</v>
      </c>
      <c r="AT48">
        <f t="shared" si="26"/>
        <v>0.1947201716798668</v>
      </c>
      <c r="AU48">
        <f t="shared" si="23"/>
        <v>-17.543407496395769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326.52696468082229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174.81641795349088</v>
      </c>
      <c r="AC49">
        <f t="shared" si="2"/>
        <v>170.87534101858927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3.9410769349016164</v>
      </c>
      <c r="AK49">
        <f t="shared" si="22"/>
        <v>12.237149256744363</v>
      </c>
      <c r="AL49">
        <f t="shared" si="8"/>
        <v>-1182.6590484760925</v>
      </c>
      <c r="AN49">
        <f t="shared" si="26"/>
        <v>0</v>
      </c>
      <c r="AO49">
        <f t="shared" si="26"/>
        <v>0</v>
      </c>
      <c r="AP49">
        <f t="shared" si="26"/>
        <v>-0.36441449767900408</v>
      </c>
      <c r="AQ49">
        <f t="shared" si="26"/>
        <v>-16.332089151027777</v>
      </c>
      <c r="AR49">
        <f t="shared" si="26"/>
        <v>-16.696503648706781</v>
      </c>
      <c r="AS49">
        <f t="shared" si="26"/>
        <v>5.4888354586452338E-2</v>
      </c>
      <c r="AT49">
        <f t="shared" si="26"/>
        <v>0.17042980855898815</v>
      </c>
      <c r="AU49">
        <f t="shared" si="23"/>
        <v>-16.471185485561342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324.56364687383751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170.87534101858927</v>
      </c>
      <c r="AC50">
        <f t="shared" si="2"/>
        <v>166.53961640922685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4.3357246093624155</v>
      </c>
      <c r="AK50">
        <f t="shared" si="22"/>
        <v>11.96127387130125</v>
      </c>
      <c r="AL50">
        <f t="shared" si="8"/>
        <v>-1249.3457103958413</v>
      </c>
      <c r="AN50">
        <f t="shared" si="26"/>
        <v>0</v>
      </c>
      <c r="AO50">
        <f t="shared" si="26"/>
        <v>0</v>
      </c>
      <c r="AP50">
        <f t="shared" si="26"/>
        <v>-0.31903252865465392</v>
      </c>
      <c r="AQ50">
        <f t="shared" si="26"/>
        <v>-15.41928843304286</v>
      </c>
      <c r="AR50">
        <f t="shared" si="26"/>
        <v>-15.738320961697514</v>
      </c>
      <c r="AS50">
        <f t="shared" si="26"/>
        <v>5.3914920083764729E-2</v>
      </c>
      <c r="AT50">
        <f t="shared" si="26"/>
        <v>0.14873894976601471</v>
      </c>
      <c r="AU50">
        <f t="shared" si="23"/>
        <v>-15.535667091847735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321.91142915503445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166.53961640922685</v>
      </c>
      <c r="AC51">
        <f t="shared" si="2"/>
        <v>161.83136774552804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4.7082486636988108</v>
      </c>
      <c r="AK51">
        <f t="shared" si="22"/>
        <v>11.65777314864588</v>
      </c>
      <c r="AL51">
        <f t="shared" si="8"/>
        <v>-1325.5603749341581</v>
      </c>
      <c r="AN51">
        <f t="shared" si="26"/>
        <v>0</v>
      </c>
      <c r="AO51">
        <f t="shared" si="26"/>
        <v>0</v>
      </c>
      <c r="AP51">
        <f t="shared" si="26"/>
        <v>-0.27907797719773875</v>
      </c>
      <c r="AQ51">
        <f t="shared" si="26"/>
        <v>-14.619950476071528</v>
      </c>
      <c r="AR51">
        <f t="shared" si="26"/>
        <v>-14.899028453269267</v>
      </c>
      <c r="AS51">
        <f t="shared" si="26"/>
        <v>5.2274350497605558E-2</v>
      </c>
      <c r="AT51">
        <f t="shared" si="26"/>
        <v>0.12943295121442067</v>
      </c>
      <c r="AU51">
        <f t="shared" si="23"/>
        <v>-14.71732115155724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318.60888846461177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161.83136774552804</v>
      </c>
      <c r="AC52">
        <f t="shared" si="2"/>
        <v>156.7748456349423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5.0565221105857461</v>
      </c>
      <c r="AK52">
        <f t="shared" si="22"/>
        <v>11.328195742186963</v>
      </c>
      <c r="AL52">
        <f t="shared" si="8"/>
        <v>-1416.3374971894752</v>
      </c>
      <c r="AN52">
        <f t="shared" si="26"/>
        <v>0</v>
      </c>
      <c r="AO52">
        <f t="shared" si="26"/>
        <v>0</v>
      </c>
      <c r="AP52">
        <f t="shared" si="26"/>
        <v>-0.24389322122253385</v>
      </c>
      <c r="AQ52">
        <f t="shared" si="26"/>
        <v>-13.95888239519404</v>
      </c>
      <c r="AR52">
        <f t="shared" si="26"/>
        <v>-14.202775616416574</v>
      </c>
      <c r="AS52">
        <f t="shared" si="26"/>
        <v>5.0126010598628694E-2</v>
      </c>
      <c r="AT52">
        <f t="shared" si="26"/>
        <v>0.11229798810677524</v>
      </c>
      <c r="AU52">
        <f t="shared" si="23"/>
        <v>-14.040351617711169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314.60473138953915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156.7748456349423</v>
      </c>
      <c r="AC53">
        <f t="shared" si="2"/>
        <v>151.35473856607484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5.420107068867452</v>
      </c>
      <c r="AK53">
        <f t="shared" si="22"/>
        <v>10.974239194445962</v>
      </c>
      <c r="AL53">
        <f t="shared" si="8"/>
        <v>-1518.9011783643566</v>
      </c>
      <c r="AN53">
        <f t="shared" si="26"/>
        <v>0</v>
      </c>
      <c r="AO53">
        <f t="shared" si="26"/>
        <v>0</v>
      </c>
      <c r="AP53">
        <f t="shared" si="26"/>
        <v>-0.21290898284606216</v>
      </c>
      <c r="AQ53">
        <f t="shared" si="26"/>
        <v>-13.376018851423339</v>
      </c>
      <c r="AR53">
        <f t="shared" si="26"/>
        <v>-13.588927834269402</v>
      </c>
      <c r="AS53">
        <f t="shared" si="26"/>
        <v>4.7973463500269896E-2</v>
      </c>
      <c r="AT53">
        <f t="shared" si="26"/>
        <v>9.7133185147206452E-2</v>
      </c>
      <c r="AU53">
        <f t="shared" si="23"/>
        <v>-13.443821185621925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309.94072274304506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151.35473856607484</v>
      </c>
      <c r="AC54">
        <f t="shared" si="2"/>
        <v>145.60262625601456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5.7521123100602836</v>
      </c>
      <c r="AK54">
        <f t="shared" si="22"/>
        <v>10.594831699625241</v>
      </c>
      <c r="AL54">
        <f t="shared" si="8"/>
        <v>-1634.2048666729233</v>
      </c>
      <c r="AN54">
        <f t="shared" si="26"/>
        <v>0</v>
      </c>
      <c r="AO54">
        <f t="shared" si="26"/>
        <v>0</v>
      </c>
      <c r="AP54">
        <f t="shared" si="26"/>
        <v>-0.18562469669433929</v>
      </c>
      <c r="AQ54">
        <f t="shared" si="26"/>
        <v>-12.858181785453255</v>
      </c>
      <c r="AR54">
        <f t="shared" si="26"/>
        <v>-13.043806482147593</v>
      </c>
      <c r="AS54">
        <f t="shared" si="26"/>
        <v>4.5457185500269642E-2</v>
      </c>
      <c r="AT54">
        <f t="shared" si="26"/>
        <v>8.3727716698381749E-2</v>
      </c>
      <c r="AU54">
        <f t="shared" si="23"/>
        <v>-12.914621579948941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304.66520516774972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145.60262625601456</v>
      </c>
      <c r="AC55">
        <f t="shared" si="2"/>
        <v>139.5515038824926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6.051122373521963</v>
      </c>
      <c r="AK55">
        <f t="shared" si="22"/>
        <v>10.19218383792102</v>
      </c>
      <c r="AL55">
        <f t="shared" si="8"/>
        <v>-1763.9726546949305</v>
      </c>
      <c r="AN55">
        <f t="shared" si="26"/>
        <v>0</v>
      </c>
      <c r="AO55">
        <f t="shared" si="26"/>
        <v>0</v>
      </c>
      <c r="AP55">
        <f t="shared" si="26"/>
        <v>-0.16159906017032008</v>
      </c>
      <c r="AQ55">
        <f t="shared" si="26"/>
        <v>-12.399564002845532</v>
      </c>
      <c r="AR55">
        <f t="shared" si="26"/>
        <v>-12.561163063015851</v>
      </c>
      <c r="AS55">
        <f t="shared" si="26"/>
        <v>4.2696580930200088E-2</v>
      </c>
      <c r="AT55">
        <f t="shared" si="26"/>
        <v>7.1915815815502548E-2</v>
      </c>
      <c r="AU55">
        <f t="shared" si="23"/>
        <v>-12.446550666270149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298.80212024560075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139.5515038824926</v>
      </c>
      <c r="AC56">
        <f t="shared" si="2"/>
        <v>133.22967149744281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6.3218323850497882</v>
      </c>
      <c r="AK56">
        <f t="shared" si="22"/>
        <v>9.7686052717744829</v>
      </c>
      <c r="AL56">
        <f t="shared" si="8"/>
        <v>-1903.4412782660706</v>
      </c>
      <c r="AN56">
        <f t="shared" si="26"/>
        <v>0</v>
      </c>
      <c r="AO56">
        <f t="shared" si="26"/>
        <v>0</v>
      </c>
      <c r="AP56">
        <f t="shared" si="26"/>
        <v>-0.14045151458903124</v>
      </c>
      <c r="AQ56">
        <f t="shared" si="26"/>
        <v>-11.952559057597602</v>
      </c>
      <c r="AR56">
        <f t="shared" si="26"/>
        <v>-12.093010572186634</v>
      </c>
      <c r="AS56">
        <f t="shared" si="26"/>
        <v>3.9827414798010989E-2</v>
      </c>
      <c r="AT56">
        <f t="shared" si="26"/>
        <v>6.1542013527132629E-2</v>
      </c>
      <c r="AU56">
        <f t="shared" si="23"/>
        <v>-11.991641143861489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292.45820208975459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133.22967149744281</v>
      </c>
      <c r="AC57">
        <f t="shared" si="2"/>
        <v>126.70365852716287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6.5260129702799361</v>
      </c>
      <c r="AK57">
        <f t="shared" si="22"/>
        <v>9.3260770048209967</v>
      </c>
      <c r="AL57">
        <f t="shared" si="8"/>
        <v>-2051.7267847256799</v>
      </c>
      <c r="AN57">
        <f t="shared" si="26"/>
        <v>0</v>
      </c>
      <c r="AO57">
        <f t="shared" si="26"/>
        <v>0</v>
      </c>
      <c r="AP57">
        <f t="shared" si="26"/>
        <v>-0.1218474574503338</v>
      </c>
      <c r="AQ57">
        <f t="shared" si="26"/>
        <v>-11.508245976638749</v>
      </c>
      <c r="AR57">
        <f t="shared" si="26"/>
        <v>-11.630093434089083</v>
      </c>
      <c r="AS57">
        <f t="shared" si="26"/>
        <v>3.6708703849286921E-2</v>
      </c>
      <c r="AT57">
        <f t="shared" si="26"/>
        <v>5.2459012938635578E-2</v>
      </c>
      <c r="AU57">
        <f t="shared" si="23"/>
        <v>-11.54092571730116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285.73704549682566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126.70365852716287</v>
      </c>
      <c r="AC58">
        <f t="shared" si="2"/>
        <v>120.04054298562919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6.6631155415336849</v>
      </c>
      <c r="AK58">
        <f t="shared" si="22"/>
        <v>8.8692560969014025</v>
      </c>
      <c r="AL58">
        <f t="shared" si="8"/>
        <v>-2204.4747883868868</v>
      </c>
      <c r="AN58">
        <f t="shared" si="26"/>
        <v>0</v>
      </c>
      <c r="AO58">
        <f t="shared" si="26"/>
        <v>0</v>
      </c>
      <c r="AP58">
        <f t="shared" si="26"/>
        <v>-0.10549563745287173</v>
      </c>
      <c r="AQ58">
        <f t="shared" si="26"/>
        <v>-11.044057717027355</v>
      </c>
      <c r="AR58">
        <f t="shared" si="26"/>
        <v>-11.149553354480227</v>
      </c>
      <c r="AS58">
        <f t="shared" si="26"/>
        <v>3.346419938418075E-2</v>
      </c>
      <c r="AT58">
        <f t="shared" si="26"/>
        <v>4.4544110418915629E-2</v>
      </c>
      <c r="AU58">
        <f t="shared" si="23"/>
        <v>-11.07154504467713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278.7914894181805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120.04054298562919</v>
      </c>
      <c r="AC59">
        <f t="shared" si="2"/>
        <v>113.32249458565991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6.7180483999692768</v>
      </c>
      <c r="AK59">
        <f t="shared" si="22"/>
        <v>8.4028380089940438</v>
      </c>
      <c r="AL59">
        <f t="shared" si="8"/>
        <v>-2362.6414760418729</v>
      </c>
      <c r="AN59">
        <f t="shared" si="26"/>
        <v>0</v>
      </c>
      <c r="AO59">
        <f t="shared" si="26"/>
        <v>0</v>
      </c>
      <c r="AP59">
        <f t="shared" si="26"/>
        <v>-9.1136362500067708E-2</v>
      </c>
      <c r="AQ59">
        <f t="shared" si="26"/>
        <v>-10.571228027978387</v>
      </c>
      <c r="AR59">
        <f t="shared" si="26"/>
        <v>-10.662364390478457</v>
      </c>
      <c r="AS59">
        <f t="shared" si="26"/>
        <v>3.0125079429515218E-2</v>
      </c>
      <c r="AT59">
        <f t="shared" si="26"/>
        <v>3.7680014698234794E-2</v>
      </c>
      <c r="AU59">
        <f t="shared" si="23"/>
        <v>-10.594559296350708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271.75941029220388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113.32249458565991</v>
      </c>
      <c r="AC60">
        <f t="shared" si="2"/>
        <v>106.61377487648339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6.7087197091765205</v>
      </c>
      <c r="AK60">
        <f t="shared" si="22"/>
        <v>7.9325746209961947</v>
      </c>
      <c r="AL60">
        <f t="shared" si="8"/>
        <v>-2530.8259619408573</v>
      </c>
      <c r="AN60">
        <f t="shared" si="26"/>
        <v>0</v>
      </c>
      <c r="AO60">
        <f t="shared" si="26"/>
        <v>0</v>
      </c>
      <c r="AP60">
        <f t="shared" si="26"/>
        <v>-7.8535458436397629E-2</v>
      </c>
      <c r="AQ60">
        <f t="shared" si="26"/>
        <v>-10.112881367418227</v>
      </c>
      <c r="AR60">
        <f t="shared" si="26"/>
        <v>-10.191416825854624</v>
      </c>
      <c r="AS60">
        <f t="shared" si="26"/>
        <v>2.6860042593596128E-2</v>
      </c>
      <c r="AT60">
        <f t="shared" si="26"/>
        <v>3.1760052801936361E-2</v>
      </c>
      <c r="AU60">
        <f t="shared" si="23"/>
        <v>-10.132796730459093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264.71634410597898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106.61377487648339</v>
      </c>
      <c r="AC61">
        <f t="shared" si="2"/>
        <v>99.949561650852502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6.6642132256308884</v>
      </c>
      <c r="AK61">
        <f t="shared" si="22"/>
        <v>7.4629642413538377</v>
      </c>
      <c r="AL61">
        <f t="shared" si="8"/>
        <v>-2708.2536841312876</v>
      </c>
      <c r="AN61">
        <f t="shared" si="26"/>
        <v>0</v>
      </c>
      <c r="AO61">
        <f t="shared" si="26"/>
        <v>0</v>
      </c>
      <c r="AP61">
        <f t="shared" si="26"/>
        <v>-6.7486851732352096E-2</v>
      </c>
      <c r="AQ61">
        <f t="shared" si="26"/>
        <v>-9.6644192491040197</v>
      </c>
      <c r="AR61">
        <f t="shared" si="26"/>
        <v>-9.7319061008363708</v>
      </c>
      <c r="AS61">
        <f t="shared" si="26"/>
        <v>2.3823080107063306E-2</v>
      </c>
      <c r="AT61">
        <f t="shared" si="26"/>
        <v>2.6678437339629133E-2</v>
      </c>
      <c r="AU61">
        <f t="shared" si="23"/>
        <v>-9.6814045833896767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257.74517759593004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99.949561650852502</v>
      </c>
      <c r="AC62">
        <f t="shared" si="2"/>
        <v>93.364310385487286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6.5852512653652155</v>
      </c>
      <c r="AK62">
        <f t="shared" si="22"/>
        <v>6.9964693155596756</v>
      </c>
      <c r="AL62">
        <f t="shared" si="8"/>
        <v>-2894.9404560656299</v>
      </c>
      <c r="AN62">
        <f t="shared" si="26"/>
        <v>0</v>
      </c>
      <c r="AO62">
        <f t="shared" si="26"/>
        <v>0</v>
      </c>
      <c r="AP62">
        <f t="shared" si="26"/>
        <v>-5.780845386440376E-2</v>
      </c>
      <c r="AQ62">
        <f t="shared" si="26"/>
        <v>-9.2255128879301491</v>
      </c>
      <c r="AR62">
        <f t="shared" si="26"/>
        <v>-9.2833213417945526</v>
      </c>
      <c r="AS62">
        <f t="shared" si="26"/>
        <v>2.1018579161507081E-2</v>
      </c>
      <c r="AT62">
        <f t="shared" si="26"/>
        <v>2.2331090832263124E-2</v>
      </c>
      <c r="AU62">
        <f t="shared" si="23"/>
        <v>-9.2399716718007827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250.88572377994245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93.364310385487286</v>
      </c>
      <c r="AC63">
        <f t="shared" si="2"/>
        <v>86.888054625895279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6.4762557595920072</v>
      </c>
      <c r="AK63">
        <f t="shared" si="22"/>
        <v>6.5355017269841102</v>
      </c>
      <c r="AL63">
        <f t="shared" si="8"/>
        <v>-3076.1474011775572</v>
      </c>
      <c r="AN63">
        <f t="shared" si="26"/>
        <v>0</v>
      </c>
      <c r="AO63">
        <f t="shared" si="26"/>
        <v>0</v>
      </c>
      <c r="AP63">
        <f t="shared" si="26"/>
        <v>-4.9347722109129716E-2</v>
      </c>
      <c r="AQ63">
        <f t="shared" si="26"/>
        <v>-8.7541096586358922</v>
      </c>
      <c r="AR63">
        <f t="shared" si="26"/>
        <v>-8.8034573807450229</v>
      </c>
      <c r="AS63">
        <f t="shared" si="26"/>
        <v>1.8455974146384689E-2</v>
      </c>
      <c r="AT63">
        <f t="shared" si="26"/>
        <v>1.8624812759783598E-2</v>
      </c>
      <c r="AU63">
        <f t="shared" si="23"/>
        <v>-8.7663765938388547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244.26710540331649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86.888054625895279</v>
      </c>
      <c r="AC64">
        <f t="shared" si="2"/>
        <v>80.588638831847021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6.299415794048258</v>
      </c>
      <c r="AK64">
        <f t="shared" si="22"/>
        <v>6.0821638238126701</v>
      </c>
      <c r="AL64">
        <f t="shared" si="8"/>
        <v>-3239.5712567368414</v>
      </c>
      <c r="AN64">
        <f t="shared" si="26"/>
        <v>0</v>
      </c>
      <c r="AO64">
        <f t="shared" si="26"/>
        <v>0</v>
      </c>
      <c r="AP64">
        <f t="shared" si="26"/>
        <v>-4.1973365946912811E-2</v>
      </c>
      <c r="AQ64">
        <f t="shared" si="26"/>
        <v>-8.2324778013217337</v>
      </c>
      <c r="AR64">
        <f t="shared" si="26"/>
        <v>-8.274451167268646</v>
      </c>
      <c r="AS64">
        <f t="shared" si="26"/>
        <v>1.6028586819420827E-2</v>
      </c>
      <c r="AT64">
        <f t="shared" si="26"/>
        <v>1.5475798722800598E-2</v>
      </c>
      <c r="AU64">
        <f t="shared" si="23"/>
        <v>-8.2429467817264257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240.52033477559596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80.588638831847021</v>
      </c>
      <c r="AC65">
        <f t="shared" si="2"/>
        <v>74.547851981049931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6.0407868507970903</v>
      </c>
      <c r="AK65">
        <f t="shared" si="22"/>
        <v>5.6412047182292921</v>
      </c>
      <c r="AL65">
        <f t="shared" si="8"/>
        <v>-4173.0330752080399</v>
      </c>
      <c r="AN65">
        <f t="shared" si="26"/>
        <v>0</v>
      </c>
      <c r="AO65">
        <f t="shared" si="26"/>
        <v>0</v>
      </c>
      <c r="AP65">
        <f t="shared" si="26"/>
        <v>-3.5207101731290852E-2</v>
      </c>
      <c r="AQ65">
        <f t="shared" si="26"/>
        <v>-9.4717783410622047</v>
      </c>
      <c r="AR65">
        <f t="shared" si="26"/>
        <v>-9.5069854427934946</v>
      </c>
      <c r="AS65">
        <f t="shared" si="26"/>
        <v>1.3723675743060038E-2</v>
      </c>
      <c r="AT65">
        <f t="shared" si="26"/>
        <v>1.281589075485816E-2</v>
      </c>
      <c r="AU65">
        <f t="shared" si="23"/>
        <v>-9.4804458762955761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233.75552557522803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74.547851981049931</v>
      </c>
      <c r="AC66">
        <f t="shared" si="2"/>
        <v>67.032940560099064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7.5149114209508667</v>
      </c>
      <c r="AK66">
        <f t="shared" si="22"/>
        <v>5.2183496386734953</v>
      </c>
      <c r="AL66">
        <f t="shared" si="8"/>
        <v>-5021.4729810098588</v>
      </c>
      <c r="AN66">
        <f t="shared" si="26"/>
        <v>0</v>
      </c>
      <c r="AO66">
        <f t="shared" si="26"/>
        <v>0</v>
      </c>
      <c r="AP66">
        <f t="shared" si="26"/>
        <v>-2.9084078186208825E-2</v>
      </c>
      <c r="AQ66">
        <f t="shared" si="26"/>
        <v>-10.182424756357387</v>
      </c>
      <c r="AR66">
        <f t="shared" si="26"/>
        <v>-10.211508834543595</v>
      </c>
      <c r="AS66">
        <f t="shared" si="26"/>
        <v>1.5243432762958538E-2</v>
      </c>
      <c r="AT66">
        <f t="shared" si="26"/>
        <v>1.0585029868610674E-2</v>
      </c>
      <c r="AU66">
        <f t="shared" si="23"/>
        <v>-10.185680371912026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224.66615710384016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67.032940560099064</v>
      </c>
      <c r="AC67">
        <f t="shared" ref="AC67:AC98" si="29">S67*Z67</f>
        <v>58.597718410983916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-5769.0527953625215</v>
      </c>
      <c r="AI67">
        <f t="shared" ref="AI67:AI98" si="33">SUM(AE67:AH67)</f>
        <v>-5782.0938601954194</v>
      </c>
      <c r="AJ67">
        <f t="shared" ref="AJ67:AJ98" si="34">AB67-AC67</f>
        <v>8.4352221491151482</v>
      </c>
      <c r="AK67">
        <f t="shared" si="22"/>
        <v>4.6923058392069352</v>
      </c>
      <c r="AL67">
        <f t="shared" ref="AL67:AL98" si="35">SUM(AI67:AK67)</f>
        <v>-5768.9663322070974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-10.44829447676732</v>
      </c>
      <c r="AR67">
        <f t="shared" si="36"/>
        <v>-10.471913065554419</v>
      </c>
      <c r="AS67">
        <f t="shared" si="36"/>
        <v>1.5276976674880115E-2</v>
      </c>
      <c r="AT67">
        <f t="shared" si="36"/>
        <v>8.4982049778603366E-3</v>
      </c>
      <c r="AU67">
        <f t="shared" si="23"/>
        <v>-10.44813788390168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250000</v>
      </c>
      <c r="S68">
        <f t="shared" si="28"/>
        <v>213.62027094230911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58.597718410983916</v>
      </c>
      <c r="AC68">
        <f t="shared" si="29"/>
        <v>49.709426262111471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-6378.283545901917</v>
      </c>
      <c r="AI68">
        <f t="shared" si="33"/>
        <v>-6389.9185433773055</v>
      </c>
      <c r="AJ68">
        <f t="shared" si="34"/>
        <v>8.8882921488724449</v>
      </c>
      <c r="AK68">
        <f t="shared" si="22"/>
        <v>4.1018402887688747</v>
      </c>
      <c r="AL68">
        <f t="shared" si="35"/>
        <v>-6376.9284109396649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-10.313989622703732</v>
      </c>
      <c r="AR68">
        <f t="shared" si="36"/>
        <v>-10.33280397022493</v>
      </c>
      <c r="AS68">
        <f t="shared" si="36"/>
        <v>1.4372793609329321E-2</v>
      </c>
      <c r="AT68">
        <f t="shared" si="36"/>
        <v>6.6328719737667212E-3</v>
      </c>
      <c r="AU68">
        <f t="shared" si="23"/>
        <v>-10.311798304641835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250000</v>
      </c>
      <c r="S69">
        <f t="shared" si="28"/>
        <v>200.33414577449781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49.709426262111471</v>
      </c>
      <c r="AC69">
        <f t="shared" si="29"/>
        <v>40.788295860742458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-6692.9083268191334</v>
      </c>
      <c r="AI69">
        <f t="shared" si="33"/>
        <v>-6703.0883926544038</v>
      </c>
      <c r="AJ69">
        <f t="shared" si="34"/>
        <v>8.9211304013690125</v>
      </c>
      <c r="AK69">
        <f t="shared" si="22"/>
        <v>3.4796598383478035</v>
      </c>
      <c r="AL69">
        <f t="shared" si="35"/>
        <v>-6690.6876024146868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-9.6631722720505469</v>
      </c>
      <c r="AR69">
        <f t="shared" si="36"/>
        <v>-9.6778701769229105</v>
      </c>
      <c r="AS69">
        <f t="shared" si="36"/>
        <v>1.2880263066568344E-2</v>
      </c>
      <c r="AT69">
        <f t="shared" si="36"/>
        <v>5.0239075188514889E-3</v>
      </c>
      <c r="AU69">
        <f t="shared" si="23"/>
        <v>-9.6599660063374913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7"/>
        <v>250000</v>
      </c>
      <c r="S70">
        <f t="shared" si="28"/>
        <v>185.65072859940798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40.788295860742458</v>
      </c>
      <c r="AC70">
        <f t="shared" si="29"/>
        <v>32.368747893455044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-6803.0941851347125</v>
      </c>
      <c r="AI70">
        <f t="shared" si="33"/>
        <v>-6811.8118314746034</v>
      </c>
      <c r="AJ70">
        <f t="shared" si="34"/>
        <v>8.4195479672874143</v>
      </c>
      <c r="AK70">
        <f t="shared" si="22"/>
        <v>2.8551807102519722</v>
      </c>
      <c r="AL70">
        <f t="shared" si="35"/>
        <v>-6800.5371027970641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-8.7698730458740108</v>
      </c>
      <c r="AR70">
        <f t="shared" si="36"/>
        <v>-8.7811109693216576</v>
      </c>
      <c r="AS70">
        <f t="shared" si="36"/>
        <v>1.0853644645711324E-2</v>
      </c>
      <c r="AT70">
        <f t="shared" si="36"/>
        <v>3.6806152715997361E-3</v>
      </c>
      <c r="AU70">
        <f t="shared" si="23"/>
        <v>-8.7665767094043456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7"/>
        <v>250000</v>
      </c>
      <c r="S71">
        <f t="shared" si="28"/>
        <v>169.34950208391024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32.368747893455044</v>
      </c>
      <c r="AC71">
        <f t="shared" si="29"/>
        <v>24.709253691119528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-6675.6349737047931</v>
      </c>
      <c r="AI71">
        <f t="shared" si="33"/>
        <v>-6682.930316586544</v>
      </c>
      <c r="AJ71">
        <f t="shared" si="34"/>
        <v>7.6594942023355159</v>
      </c>
      <c r="AK71">
        <f t="shared" si="22"/>
        <v>2.2658123525418534</v>
      </c>
      <c r="AL71">
        <f t="shared" si="35"/>
        <v>-6673.0050100316666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-7.6835404421973648</v>
      </c>
      <c r="AR71">
        <f t="shared" si="36"/>
        <v>-7.6919372557278267</v>
      </c>
      <c r="AS71">
        <f t="shared" si="36"/>
        <v>8.8159454047799634E-3</v>
      </c>
      <c r="AT71">
        <f t="shared" si="36"/>
        <v>2.6079108449999495E-3</v>
      </c>
      <c r="AU71">
        <f t="shared" si="23"/>
        <v>-7.6805133994780475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250000</v>
      </c>
      <c r="S72">
        <f t="shared" si="28"/>
        <v>151.197836929755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24.709253691119528</v>
      </c>
      <c r="AC72">
        <f t="shared" si="29"/>
        <v>18.017122930652942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-6321.3045932668183</v>
      </c>
      <c r="AI72">
        <f t="shared" si="33"/>
        <v>-6327.2627218010985</v>
      </c>
      <c r="AJ72">
        <f t="shared" si="34"/>
        <v>6.6921307604665863</v>
      </c>
      <c r="AK72">
        <f t="shared" si="22"/>
        <v>1.7296477583783672</v>
      </c>
      <c r="AL72">
        <f t="shared" si="35"/>
        <v>-6318.8409432822536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-6.4961716966050425</v>
      </c>
      <c r="AR72">
        <f t="shared" si="36"/>
        <v>-6.5022946456542545</v>
      </c>
      <c r="AS72">
        <f t="shared" si="36"/>
        <v>6.8772560781881686E-3</v>
      </c>
      <c r="AT72">
        <f t="shared" si="36"/>
        <v>1.7774952380940642E-3</v>
      </c>
      <c r="AU72">
        <f t="shared" si="23"/>
        <v>-6.4936398943379725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250000</v>
      </c>
      <c r="S73">
        <f t="shared" si="28"/>
        <v>130.94276126694274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18.017122930652942</v>
      </c>
      <c r="AC73">
        <f t="shared" si="29"/>
        <v>12.406138449878972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-5806.5501397005373</v>
      </c>
      <c r="AI73">
        <f t="shared" si="33"/>
        <v>-5811.2873769215348</v>
      </c>
      <c r="AJ73">
        <f t="shared" si="34"/>
        <v>5.6109844807739702</v>
      </c>
      <c r="AK73">
        <f t="shared" ref="AK73:AK98" si="49">G73*SUM(AB73:AB73, AE73:AF73)</f>
        <v>1.261198605145706</v>
      </c>
      <c r="AL73">
        <f t="shared" si="35"/>
        <v>-5804.4151938356144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-5.3278370723362425</v>
      </c>
      <c r="AR73">
        <f t="shared" si="36"/>
        <v>-5.332183754527775</v>
      </c>
      <c r="AS73">
        <f t="shared" si="36"/>
        <v>5.1483945561025726E-3</v>
      </c>
      <c r="AT73">
        <f t="shared" si="36"/>
        <v>1.1572208148400824E-3</v>
      </c>
      <c r="AU73">
        <f t="shared" si="23"/>
        <v>-5.3258781391568322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250000</v>
      </c>
      <c r="S74">
        <f t="shared" si="28"/>
        <v>107.45944635545686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12.406138449878972</v>
      </c>
      <c r="AC74">
        <f t="shared" si="29"/>
        <v>7.8686471059633485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-5143.2390815050649</v>
      </c>
      <c r="AI74">
        <f t="shared" si="33"/>
        <v>-5146.900298537551</v>
      </c>
      <c r="AJ74">
        <f t="shared" si="34"/>
        <v>4.5374913439156233</v>
      </c>
      <c r="AK74">
        <f t="shared" si="49"/>
        <v>0.86842969149152816</v>
      </c>
      <c r="AL74">
        <f t="shared" si="35"/>
        <v>-5141.4943775021438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-4.2135819510255761</v>
      </c>
      <c r="AR74">
        <f t="shared" si="36"/>
        <v>-4.2165813912153869</v>
      </c>
      <c r="AS74">
        <f t="shared" si="36"/>
        <v>3.7173250799110895E-3</v>
      </c>
      <c r="AT74">
        <f t="shared" si="36"/>
        <v>7.1145821063652004E-4</v>
      </c>
      <c r="AU74">
        <f t="shared" si="23"/>
        <v>-4.212152607924839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250000</v>
      </c>
      <c r="S75">
        <f t="shared" si="28"/>
        <v>79.476606396725401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7.8686471059633485</v>
      </c>
      <c r="AC75">
        <f t="shared" si="29"/>
        <v>4.360730983884741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-4405.9974346316258</v>
      </c>
      <c r="AI75">
        <f t="shared" si="33"/>
        <v>-4408.7408400068607</v>
      </c>
      <c r="AJ75">
        <f t="shared" si="34"/>
        <v>3.5079161220786075</v>
      </c>
      <c r="AK75">
        <f t="shared" si="49"/>
        <v>0.55080529741743445</v>
      </c>
      <c r="AL75">
        <f t="shared" si="35"/>
        <v>-4404.682118587365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-3.2228563578856</v>
      </c>
      <c r="AR75">
        <f t="shared" si="36"/>
        <v>-3.2248630774960874</v>
      </c>
      <c r="AS75">
        <f t="shared" si="36"/>
        <v>2.5659365318980634E-3</v>
      </c>
      <c r="AT75">
        <f t="shared" si="36"/>
        <v>4.0289772771673538E-4</v>
      </c>
      <c r="AU75">
        <f t="shared" si="23"/>
        <v>-3.221894243236473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250000</v>
      </c>
      <c r="S76">
        <f t="shared" si="28"/>
        <v>44.480824680592207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4.360730983884741</v>
      </c>
      <c r="AC76">
        <f t="shared" si="29"/>
        <v>1.7679334018446449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-3643.3647902114076</v>
      </c>
      <c r="AI76">
        <f t="shared" si="33"/>
        <v>-3645.352088574848</v>
      </c>
      <c r="AJ76">
        <f t="shared" si="34"/>
        <v>2.5927975820400961</v>
      </c>
      <c r="AK76">
        <f t="shared" si="49"/>
        <v>0.30525116887193188</v>
      </c>
      <c r="AL76">
        <f t="shared" si="35"/>
        <v>-3642.454039823936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-2.3794760827301209</v>
      </c>
      <c r="AR76">
        <f t="shared" si="36"/>
        <v>-2.3807739843121309</v>
      </c>
      <c r="AS76">
        <f t="shared" si="36"/>
        <v>1.6933522139755074E-3</v>
      </c>
      <c r="AT76">
        <f t="shared" si="36"/>
        <v>1.9935908078917044E-4</v>
      </c>
      <c r="AU76">
        <f t="shared" si="23"/>
        <v>-2.3788812730173663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250000</v>
      </c>
      <c r="S77">
        <f t="shared" si="28"/>
        <v>-1.7633343055286859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1.7679334018446449</v>
      </c>
      <c r="AC77">
        <f t="shared" si="29"/>
        <v>-4.8990202451987486E-2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-2891.4498515217169</v>
      </c>
      <c r="AI77">
        <f t="shared" si="33"/>
        <v>-2892.8389869312186</v>
      </c>
      <c r="AJ77">
        <f t="shared" si="34"/>
        <v>1.8169236042966324</v>
      </c>
      <c r="AK77">
        <f t="shared" si="49"/>
        <v>0.12375533812912515</v>
      </c>
      <c r="AL77">
        <f t="shared" si="35"/>
        <v>-2890.8983079887926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-1.6860728245225494</v>
      </c>
      <c r="AR77">
        <f t="shared" si="36"/>
        <v>-1.6868828622488858</v>
      </c>
      <c r="AS77">
        <f t="shared" si="36"/>
        <v>1.0594911448406647E-3</v>
      </c>
      <c r="AT77">
        <f t="shared" si="36"/>
        <v>7.2164665902575833E-5</v>
      </c>
      <c r="AU77">
        <f t="shared" si="23"/>
        <v>-1.6857512064381426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250000</v>
      </c>
      <c r="S78">
        <f t="shared" si="28"/>
        <v>-65.983218954735122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-4.8990202451987486E-2</v>
      </c>
      <c r="AC78">
        <f t="shared" si="29"/>
        <v>-1.2327840283732083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-2205.3962103164727</v>
      </c>
      <c r="AI78">
        <f t="shared" si="33"/>
        <v>-2206.3303751298163</v>
      </c>
      <c r="AJ78">
        <f t="shared" si="34"/>
        <v>1.1837938259212208</v>
      </c>
      <c r="AK78">
        <f t="shared" si="49"/>
        <v>-3.4293141716391245E-3</v>
      </c>
      <c r="AL78">
        <f t="shared" si="35"/>
        <v>-2205.1500106180665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-1.1482309939851829</v>
      </c>
      <c r="AR78">
        <f t="shared" si="36"/>
        <v>-1.1487173632766299</v>
      </c>
      <c r="AS78">
        <f t="shared" si="36"/>
        <v>6.1633766987202352E-4</v>
      </c>
      <c r="AT78">
        <f t="shared" si="36"/>
        <v>-1.7854591395274127E-6</v>
      </c>
      <c r="AU78">
        <f t="shared" si="23"/>
        <v>-1.1481028110658973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250000</v>
      </c>
      <c r="S79">
        <f t="shared" si="28"/>
        <v>-160.17619796389602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-1.2327840283732083</v>
      </c>
      <c r="AC79">
        <f t="shared" si="29"/>
        <v>-1.9325516307500601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-1607.8255542814131</v>
      </c>
      <c r="AI79">
        <f t="shared" si="33"/>
        <v>-1608.4288123357671</v>
      </c>
      <c r="AJ79">
        <f t="shared" si="34"/>
        <v>0.69976760237685176</v>
      </c>
      <c r="AK79">
        <f t="shared" si="49"/>
        <v>-8.6294881986124589E-2</v>
      </c>
      <c r="AL79">
        <f t="shared" si="35"/>
        <v>-1607.8153396153764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-0.74741798812099147</v>
      </c>
      <c r="AR79">
        <f t="shared" si="36"/>
        <v>-0.74769842023634281</v>
      </c>
      <c r="AS79">
        <f t="shared" si="36"/>
        <v>3.2529579600724143E-4</v>
      </c>
      <c r="AT79">
        <f t="shared" si="36"/>
        <v>-4.011526431300809E-5</v>
      </c>
      <c r="AU79">
        <f t="shared" si="23"/>
        <v>-0.74741323970464857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250000</v>
      </c>
      <c r="S80">
        <f t="shared" si="28"/>
        <v>-304.98156098213155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-1.9325516307500601</v>
      </c>
      <c r="AC80">
        <f t="shared" si="29"/>
        <v>-2.2795558763636148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-1117.5259780178344</v>
      </c>
      <c r="AI80">
        <f t="shared" si="33"/>
        <v>-1117.8996982960412</v>
      </c>
      <c r="AJ80">
        <f t="shared" si="34"/>
        <v>0.3470042456135547</v>
      </c>
      <c r="AK80">
        <f t="shared" si="49"/>
        <v>-0.13527861415250422</v>
      </c>
      <c r="AL80">
        <f t="shared" si="35"/>
        <v>-1117.68797266458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-0.46383575538828548</v>
      </c>
      <c r="AR80">
        <f t="shared" si="36"/>
        <v>-0.46399087019631297</v>
      </c>
      <c r="AS80">
        <f t="shared" si="36"/>
        <v>1.4402616096011387E-4</v>
      </c>
      <c r="AT80">
        <f t="shared" si="36"/>
        <v>-5.6148187529924103E-5</v>
      </c>
      <c r="AU80">
        <f t="shared" si="23"/>
        <v>-0.46390299222288273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250000</v>
      </c>
      <c r="S81">
        <f t="shared" si="28"/>
        <v>-538.64932868350547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-2.2795558763636148</v>
      </c>
      <c r="AC81">
        <f t="shared" si="29"/>
        <v>-2.3858793616559746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-742.57186316838545</v>
      </c>
      <c r="AI81">
        <f t="shared" si="33"/>
        <v>-742.79333187117652</v>
      </c>
      <c r="AJ81">
        <f t="shared" si="34"/>
        <v>0.1063234852923598</v>
      </c>
      <c r="AK81">
        <f t="shared" si="49"/>
        <v>-0.15956891134545306</v>
      </c>
      <c r="AL81">
        <f t="shared" si="35"/>
        <v>-742.8465772972296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-0.2751864608726044</v>
      </c>
      <c r="AR81">
        <f t="shared" si="36"/>
        <v>-0.27526853399109708</v>
      </c>
      <c r="AS81">
        <f t="shared" si="36"/>
        <v>3.9401955657738387E-5</v>
      </c>
      <c r="AT81">
        <f t="shared" si="36"/>
        <v>-5.9133945354582204E-5</v>
      </c>
      <c r="AU81">
        <f t="shared" si="23"/>
        <v>-0.27528826598079387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250000</v>
      </c>
      <c r="S82">
        <f t="shared" si="28"/>
        <v>-935.3791731818543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-2.3858793616559746</v>
      </c>
      <c r="AC82">
        <f t="shared" si="29"/>
        <v>-2.3418584385143593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-470.35854858877167</v>
      </c>
      <c r="AI82">
        <f t="shared" si="33"/>
        <v>-470.48373089481703</v>
      </c>
      <c r="AJ82">
        <f t="shared" si="34"/>
        <v>-4.402092314161532E-2</v>
      </c>
      <c r="AK82">
        <f t="shared" si="49"/>
        <v>-0.16701155531591824</v>
      </c>
      <c r="AL82">
        <f t="shared" si="35"/>
        <v>-470.69476337327455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-0.15563224866960987</v>
      </c>
      <c r="AR82">
        <f t="shared" si="36"/>
        <v>-0.15567366899425783</v>
      </c>
      <c r="AS82">
        <f t="shared" si="36"/>
        <v>-1.4565644182713611E-5</v>
      </c>
      <c r="AT82">
        <f t="shared" si="36"/>
        <v>-5.5260787723771326E-5</v>
      </c>
      <c r="AU82">
        <f t="shared" si="23"/>
        <v>-0.15574349542616431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250000</v>
      </c>
      <c r="S83">
        <f t="shared" si="28"/>
        <v>-1643.874251499722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-2.3418584385143593</v>
      </c>
      <c r="AC83">
        <f t="shared" si="29"/>
        <v>-2.2124840943141297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-283.17836706240581</v>
      </c>
      <c r="AI83">
        <f t="shared" si="33"/>
        <v>-283.24566187197826</v>
      </c>
      <c r="AJ83">
        <f t="shared" si="34"/>
        <v>-0.12937434420022953</v>
      </c>
      <c r="AK83">
        <f t="shared" si="49"/>
        <v>-0.16393009069600517</v>
      </c>
      <c r="AL83">
        <f t="shared" si="35"/>
        <v>-283.5389663068745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-8.3658986951739414E-2</v>
      </c>
      <c r="AR83">
        <f t="shared" si="36"/>
        <v>-8.3678867762743248E-2</v>
      </c>
      <c r="AS83">
        <f t="shared" si="36"/>
        <v>-3.8220880661239357E-5</v>
      </c>
      <c r="AT83">
        <f t="shared" si="36"/>
        <v>-4.8429636277661933E-5</v>
      </c>
      <c r="AU83">
        <f t="shared" si="23"/>
        <v>-8.376551827968215E-2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250000</v>
      </c>
      <c r="S84">
        <f t="shared" si="28"/>
        <v>-2975.6449860837261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-2.2124840943141297</v>
      </c>
      <c r="AC84">
        <f t="shared" si="29"/>
        <v>-2.0416729090606567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-161.57734384213012</v>
      </c>
      <c r="AI84">
        <f t="shared" si="33"/>
        <v>-161.61165023483841</v>
      </c>
      <c r="AJ84">
        <f t="shared" si="34"/>
        <v>-0.17081118525347305</v>
      </c>
      <c r="AK84">
        <f t="shared" si="49"/>
        <v>-0.15487388660198909</v>
      </c>
      <c r="AL84">
        <f t="shared" si="35"/>
        <v>-161.93733530669388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-4.2620149626422063E-2</v>
      </c>
      <c r="AR84">
        <f t="shared" si="36"/>
        <v>-4.2629198813366236E-2</v>
      </c>
      <c r="AS84">
        <f t="shared" si="36"/>
        <v>-4.5055811045405438E-5</v>
      </c>
      <c r="AT84">
        <f t="shared" si="36"/>
        <v>-4.0851941635156403E-5</v>
      </c>
      <c r="AU84">
        <f t="shared" si="23"/>
        <v>-4.2715106566046795E-2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250000</v>
      </c>
      <c r="S85">
        <f t="shared" si="28"/>
        <v>-5616.9901321297384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-2.0416729090606567</v>
      </c>
      <c r="AC85">
        <f t="shared" si="29"/>
        <v>-1.857087547789567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-87.16172089098508</v>
      </c>
      <c r="AI85">
        <f t="shared" si="33"/>
        <v>-87.178251875588089</v>
      </c>
      <c r="AJ85">
        <f t="shared" si="34"/>
        <v>-0.18458536127108971</v>
      </c>
      <c r="AK85">
        <f t="shared" si="49"/>
        <v>-0.14291710363424598</v>
      </c>
      <c r="AL85">
        <f t="shared" si="35"/>
        <v>-87.505754340493425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-2.0527793917536154E-2</v>
      </c>
      <c r="AR85">
        <f t="shared" si="36"/>
        <v>-2.0531687193640798E-2</v>
      </c>
      <c r="AS85">
        <f t="shared" si="36"/>
        <v>-4.347241217398668E-5</v>
      </c>
      <c r="AT85">
        <f t="shared" si="36"/>
        <v>-3.3658959698194661E-5</v>
      </c>
      <c r="AU85">
        <f t="shared" si="23"/>
        <v>-2.0608818565512978E-2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250000</v>
      </c>
      <c r="S86">
        <f t="shared" si="28"/>
        <v>-11163.998087489806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-1.857087547789567</v>
      </c>
      <c r="AC86">
        <f t="shared" si="29"/>
        <v>-1.6747532784057531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-44.324934934369303</v>
      </c>
      <c r="AI86">
        <f t="shared" si="33"/>
        <v>-44.332435622139407</v>
      </c>
      <c r="AJ86">
        <f t="shared" si="34"/>
        <v>-0.18233426938381392</v>
      </c>
      <c r="AK86">
        <f t="shared" si="49"/>
        <v>-0.12999612834526969</v>
      </c>
      <c r="AL86">
        <f t="shared" si="35"/>
        <v>-44.644766019868491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-9.3206578739068596E-3</v>
      </c>
      <c r="AR86">
        <f t="shared" si="36"/>
        <v>-9.322235120317433E-3</v>
      </c>
      <c r="AS86">
        <f t="shared" si="36"/>
        <v>-3.8341293588623767E-5</v>
      </c>
      <c r="AT86">
        <f t="shared" si="36"/>
        <v>-2.7335616826799638E-5</v>
      </c>
      <c r="AU86">
        <f t="shared" si="23"/>
        <v>-9.3879120307328555E-3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250000</v>
      </c>
      <c r="S87">
        <f t="shared" si="28"/>
        <v>-23542.014511090194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-1.6747532784057531</v>
      </c>
      <c r="AC87">
        <f t="shared" si="29"/>
        <v>-1.5029470940463119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-21.168140172198118</v>
      </c>
      <c r="AI87">
        <f t="shared" si="33"/>
        <v>-21.17133222505608</v>
      </c>
      <c r="AJ87">
        <f t="shared" si="34"/>
        <v>-0.17180618435944117</v>
      </c>
      <c r="AK87">
        <f t="shared" si="49"/>
        <v>-0.11723272948840273</v>
      </c>
      <c r="AL87">
        <f t="shared" si="35"/>
        <v>-21.460371138903923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-3.9743228183627775E-3</v>
      </c>
      <c r="AR87">
        <f t="shared" si="36"/>
        <v>-3.9749221269655939E-3</v>
      </c>
      <c r="AS87">
        <f t="shared" si="36"/>
        <v>-3.2256647645047472E-5</v>
      </c>
      <c r="AT87">
        <f t="shared" si="36"/>
        <v>-2.2010469888924978E-5</v>
      </c>
      <c r="AU87">
        <f t="shared" si="23"/>
        <v>-4.0291892444995663E-3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250000</v>
      </c>
      <c r="S88">
        <f t="shared" si="28"/>
        <v>-53005.614905383336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-1.5029470940463119</v>
      </c>
      <c r="AC88">
        <f t="shared" si="29"/>
        <v>-1.3452010220134711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-9.45604596603369</v>
      </c>
      <c r="AI88">
        <f t="shared" si="33"/>
        <v>-9.4573148891698651</v>
      </c>
      <c r="AJ88">
        <f t="shared" si="34"/>
        <v>-0.15774607203284075</v>
      </c>
      <c r="AK88">
        <f t="shared" si="49"/>
        <v>-0.10520629658324185</v>
      </c>
      <c r="AL88">
        <f t="shared" si="35"/>
        <v>-9.7202672577859488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-1.5851559292719935E-3</v>
      </c>
      <c r="AR88">
        <f t="shared" si="36"/>
        <v>-1.5853686440832713E-3</v>
      </c>
      <c r="AS88">
        <f t="shared" si="36"/>
        <v>-2.6443623719725649E-5</v>
      </c>
      <c r="AT88">
        <f t="shared" si="36"/>
        <v>-1.7636164780153263E-5</v>
      </c>
      <c r="AU88">
        <f t="shared" si="23"/>
        <v>-1.6294484325831504E-3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250000</v>
      </c>
      <c r="S89">
        <f t="shared" si="28"/>
        <v>-129815.13205535282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-1.3452010220134711</v>
      </c>
      <c r="AC89">
        <f t="shared" si="29"/>
        <v>-1.2023929682541683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-3.9655824480175266</v>
      </c>
      <c r="AI89">
        <f t="shared" si="33"/>
        <v>-3.9660455654327373</v>
      </c>
      <c r="AJ89">
        <f t="shared" si="34"/>
        <v>-0.14280805375930283</v>
      </c>
      <c r="AK89">
        <f t="shared" si="49"/>
        <v>-9.4164071540942987E-2</v>
      </c>
      <c r="AL89">
        <f t="shared" si="35"/>
        <v>-4.2030176907329828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-5.9354189080566703E-4</v>
      </c>
      <c r="AR89">
        <f t="shared" si="36"/>
        <v>-5.9361120712676048E-4</v>
      </c>
      <c r="AS89">
        <f t="shared" si="36"/>
        <v>-2.1374555531671882E-5</v>
      </c>
      <c r="AT89">
        <f t="shared" si="36"/>
        <v>-1.4093849214082557E-5</v>
      </c>
      <c r="AU89">
        <f t="shared" si="23"/>
        <v>-6.2907961187251484E-4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250000</v>
      </c>
      <c r="S90">
        <f t="shared" si="28"/>
        <v>-348659.4223928859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-1.2023929682541683</v>
      </c>
      <c r="AC90">
        <f t="shared" si="29"/>
        <v>-1.0740640014944611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-1.5222928320610236</v>
      </c>
      <c r="AI90">
        <f t="shared" si="33"/>
        <v>-1.52244685973567</v>
      </c>
      <c r="AJ90">
        <f t="shared" si="34"/>
        <v>-0.12832896675970717</v>
      </c>
      <c r="AK90">
        <f t="shared" si="49"/>
        <v>-8.4167507777791792E-2</v>
      </c>
      <c r="AL90">
        <f t="shared" si="35"/>
        <v>-1.7349433342731688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-2.0343448412178067E-4</v>
      </c>
      <c r="AR90">
        <f t="shared" si="36"/>
        <v>-2.0345506790163709E-4</v>
      </c>
      <c r="AS90">
        <f t="shared" si="36"/>
        <v>-1.7149484383564151E-5</v>
      </c>
      <c r="AT90">
        <f t="shared" si="36"/>
        <v>-1.1247884220415648E-5</v>
      </c>
      <c r="AU90">
        <f t="shared" si="23"/>
        <v>-2.3185243650561689E-4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250000</v>
      </c>
      <c r="S91">
        <f t="shared" si="28"/>
        <v>-1036392.3935347205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-1.0740640014944611</v>
      </c>
      <c r="AC91">
        <f t="shared" si="29"/>
        <v>-0.95915805325491044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-0.53106756339259498</v>
      </c>
      <c r="AI91">
        <f t="shared" si="33"/>
        <v>-0.53111383727781636</v>
      </c>
      <c r="AJ91">
        <f t="shared" si="34"/>
        <v>-0.11490594823955069</v>
      </c>
      <c r="AK91">
        <f t="shared" si="49"/>
        <v>-7.5184480104612289E-2</v>
      </c>
      <c r="AL91">
        <f t="shared" si="35"/>
        <v>-0.72120426562197937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-6.3366267034130149E-5</v>
      </c>
      <c r="AR91">
        <f t="shared" si="36"/>
        <v>-6.3371788371846416E-5</v>
      </c>
      <c r="AS91">
        <f t="shared" si="36"/>
        <v>-1.3710423121011938E-5</v>
      </c>
      <c r="AT91">
        <f t="shared" si="36"/>
        <v>-8.9709109942554963E-6</v>
      </c>
      <c r="AU91">
        <f t="shared" si="23"/>
        <v>-8.605312248711386E-5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250000</v>
      </c>
      <c r="S92">
        <f t="shared" si="28"/>
        <v>-3446332.2773017292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-0.95915805325491044</v>
      </c>
      <c r="AC92">
        <f t="shared" si="29"/>
        <v>-0.85644518494723709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-0.16692843853553405</v>
      </c>
      <c r="AI92">
        <f t="shared" si="33"/>
        <v>-0.16694086399419611</v>
      </c>
      <c r="AJ92">
        <f t="shared" si="34"/>
        <v>-0.10271286830767334</v>
      </c>
      <c r="AK92">
        <f t="shared" si="49"/>
        <v>-6.7141063727843731E-2</v>
      </c>
      <c r="AL92">
        <f t="shared" si="35"/>
        <v>-0.33679479602971318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-1.7783639874269116E-5</v>
      </c>
      <c r="AR92">
        <f t="shared" si="36"/>
        <v>-1.7784963614454175E-5</v>
      </c>
      <c r="AS92">
        <f t="shared" si="36"/>
        <v>-1.0942465384938361E-5</v>
      </c>
      <c r="AT92">
        <f t="shared" si="36"/>
        <v>-7.1528405140934461E-6</v>
      </c>
      <c r="AU92">
        <f t="shared" si="23"/>
        <v>-3.588026951348598E-5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250000</v>
      </c>
      <c r="S93">
        <f t="shared" si="28"/>
        <v>-12988650.970832026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-0.85644518494723709</v>
      </c>
      <c r="AC93">
        <f t="shared" si="29"/>
        <v>-0.76469847343112252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-4.6787431142132879E-2</v>
      </c>
      <c r="AI93">
        <f t="shared" si="33"/>
        <v>-4.6790374859979902E-2</v>
      </c>
      <c r="AJ93">
        <f t="shared" si="34"/>
        <v>-9.1746711516114576E-2</v>
      </c>
      <c r="AK93">
        <f t="shared" si="49"/>
        <v>-5.9951162946306605E-2</v>
      </c>
      <c r="AL93">
        <f t="shared" si="35"/>
        <v>-0.19848824932240106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-4.4504251630083142E-6</v>
      </c>
      <c r="AR93">
        <f t="shared" si="36"/>
        <v>-4.4507051697464359E-6</v>
      </c>
      <c r="AS93">
        <f t="shared" si="36"/>
        <v>-8.7269564408055131E-6</v>
      </c>
      <c r="AT93">
        <f t="shared" si="36"/>
        <v>-5.7025606581676435E-6</v>
      </c>
      <c r="AU93">
        <f t="shared" si="23"/>
        <v>-1.8880222268719589E-5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250000</v>
      </c>
      <c r="S94">
        <f t="shared" si="28"/>
        <v>-56444146.352300435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-0.76469847343112252</v>
      </c>
      <c r="AC94">
        <f t="shared" si="29"/>
        <v>-0.68277033889558136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-1.154730614658603E-2</v>
      </c>
      <c r="AI94">
        <f t="shared" si="33"/>
        <v>-1.1547910966025263E-2</v>
      </c>
      <c r="AJ94">
        <f t="shared" si="34"/>
        <v>-8.1928134535541153E-2</v>
      </c>
      <c r="AK94">
        <f t="shared" si="49"/>
        <v>-5.3528893140178578E-2</v>
      </c>
      <c r="AL94">
        <f t="shared" si="35"/>
        <v>-0.14700493864174499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-9.8069725338526666E-7</v>
      </c>
      <c r="AR94">
        <f t="shared" si="36"/>
        <v>-9.8074861989060735E-7</v>
      </c>
      <c r="AS94">
        <f t="shared" si="36"/>
        <v>-6.958046794120755E-6</v>
      </c>
      <c r="AT94">
        <f t="shared" si="36"/>
        <v>-4.5461372386707656E-6</v>
      </c>
      <c r="AU94">
        <f t="shared" si="23"/>
        <v>-1.2484932652682127E-5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250000</v>
      </c>
      <c r="S95">
        <f t="shared" si="28"/>
        <v>-289614093.27303773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-0.68277033889558136</v>
      </c>
      <c r="AC95">
        <f t="shared" si="29"/>
        <v>-0.60961722587792011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-2.4676238687705732E-3</v>
      </c>
      <c r="AI95">
        <f t="shared" si="33"/>
        <v>-2.4677291152416596E-3</v>
      </c>
      <c r="AJ95">
        <f t="shared" si="34"/>
        <v>-7.3153113017661253E-2</v>
      </c>
      <c r="AK95">
        <f t="shared" si="49"/>
        <v>-4.7793923722690701E-2</v>
      </c>
      <c r="AL95">
        <f t="shared" si="35"/>
        <v>-0.12341476585559362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-1.8711784993175186E-7</v>
      </c>
      <c r="AR95">
        <f t="shared" si="36"/>
        <v>-1.8712583068345063E-7</v>
      </c>
      <c r="AS95">
        <f t="shared" si="36"/>
        <v>-5.5471392528307092E-6</v>
      </c>
      <c r="AT95">
        <f t="shared" si="36"/>
        <v>-3.6241731813234929E-6</v>
      </c>
      <c r="AU95">
        <f t="shared" si="23"/>
        <v>-9.3584382648376537E-6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250000</v>
      </c>
      <c r="S96">
        <f t="shared" si="28"/>
        <v>-1813811532.4245844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-0.60961722587792011</v>
      </c>
      <c r="AC96">
        <f t="shared" si="29"/>
        <v>-0.54430125789316774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-4.4594828235184285E-4</v>
      </c>
      <c r="AI96">
        <f t="shared" si="33"/>
        <v>-4.4596328670174808E-4</v>
      </c>
      <c r="AJ96">
        <f t="shared" si="34"/>
        <v>-6.5315967984752366E-2</v>
      </c>
      <c r="AK96">
        <f t="shared" si="49"/>
        <v>-4.2673205811454409E-2</v>
      </c>
      <c r="AL96">
        <f t="shared" si="35"/>
        <v>-0.10843513708290853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-3.0192754031840292E-8</v>
      </c>
      <c r="AR96">
        <f t="shared" si="36"/>
        <v>-3.0193769895481936E-8</v>
      </c>
      <c r="AS96">
        <f t="shared" si="36"/>
        <v>-4.4221920652208419E-6</v>
      </c>
      <c r="AT96">
        <f t="shared" si="36"/>
        <v>-2.8891727085940559E-6</v>
      </c>
      <c r="AU96">
        <f t="shared" si="23"/>
        <v>-7.3415585437103805E-6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250000</v>
      </c>
      <c r="S97">
        <f t="shared" si="28"/>
        <v>-14574787498.133512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-0.54430125789316774</v>
      </c>
      <c r="AC97">
        <f t="shared" si="29"/>
        <v>-0.48598329245859828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-6.5935504961576295E-5</v>
      </c>
      <c r="AI97">
        <f t="shared" si="33"/>
        <v>-6.5937172166990167E-5</v>
      </c>
      <c r="AJ97">
        <f t="shared" si="34"/>
        <v>-5.8317965434569463E-2</v>
      </c>
      <c r="AK97">
        <f t="shared" si="49"/>
        <v>-3.8101088052521749E-2</v>
      </c>
      <c r="AL97">
        <f t="shared" si="35"/>
        <v>-9.6484990659258196E-2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-3.9858371195676467E-9</v>
      </c>
      <c r="AR97">
        <f t="shared" si="36"/>
        <v>-3.9859379030412612E-9</v>
      </c>
      <c r="AS97">
        <f t="shared" si="36"/>
        <v>-3.5253527140229994E-6</v>
      </c>
      <c r="AT97">
        <f t="shared" si="36"/>
        <v>-2.3032314857398189E-6</v>
      </c>
      <c r="AU97">
        <f t="shared" si="23"/>
        <v>-5.8325701376658588E-6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-0.48598329245859828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-8.3360270693626692E-6</v>
      </c>
      <c r="AI98">
        <f t="shared" si="33"/>
        <v>-8.3360270693626692E-6</v>
      </c>
      <c r="AJ98">
        <f t="shared" si="34"/>
        <v>-0.48598329245859828</v>
      </c>
      <c r="AK98">
        <f t="shared" si="49"/>
        <v>-3.4018830472101885E-2</v>
      </c>
      <c r="AL98">
        <f t="shared" si="35"/>
        <v>-0.52001045895776954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-4.4992622149354241E-10</v>
      </c>
      <c r="AR98">
        <f t="shared" si="36"/>
        <v>-4.4992622149354241E-10</v>
      </c>
      <c r="AS98">
        <f t="shared" si="36"/>
        <v>-2.6230316272426127E-5</v>
      </c>
      <c r="AT98">
        <f t="shared" si="36"/>
        <v>-1.836122139069829E-6</v>
      </c>
      <c r="AU98">
        <f t="shared" si="36"/>
        <v>-2.8066888337717448E-5</v>
      </c>
      <c r="AW98">
        <v>95</v>
      </c>
    </row>
    <row r="100" spans="5:50" x14ac:dyDescent="0.25">
      <c r="AN100" s="8">
        <f t="shared" ref="AN100:AU100" si="50">SUM(AN3:AN98)</f>
        <v>10065.739760060169</v>
      </c>
      <c r="AO100" s="8">
        <f t="shared" si="50"/>
        <v>-1006.5739760060169</v>
      </c>
      <c r="AP100" s="8">
        <f t="shared" si="50"/>
        <v>-898.76128613253161</v>
      </c>
      <c r="AQ100" s="8">
        <f t="shared" si="50"/>
        <v>-8039.3536219305543</v>
      </c>
      <c r="AR100" s="8">
        <f t="shared" si="50"/>
        <v>121.05087599106962</v>
      </c>
      <c r="AS100" s="8">
        <f t="shared" si="50"/>
        <v>-184.8589663291564</v>
      </c>
      <c r="AT100" s="8">
        <f t="shared" si="50"/>
        <v>63.808090338087617</v>
      </c>
      <c r="AU100" s="8">
        <f t="shared" si="50"/>
        <v>6.4874492971124346E-13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03DB-85E8-40DA-942A-E7AD4151CBD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11910.907312352405</v>
      </c>
      <c r="K3">
        <v>1</v>
      </c>
      <c r="L3" s="2">
        <v>0</v>
      </c>
      <c r="O3">
        <f>$C$3</f>
        <v>11910.907312352405</v>
      </c>
      <c r="P3">
        <f>O3*C5</f>
        <v>1191.0907312352406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11910.907312352405</v>
      </c>
      <c r="AF3">
        <f t="shared" ref="AF3:AG34" si="4">-$Z3*P3</f>
        <v>-1191.0907312352406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10319.816581117164</v>
      </c>
      <c r="AJ3">
        <f t="shared" ref="AJ3:AJ66" si="7">AB3-AC3</f>
        <v>0</v>
      </c>
      <c r="AL3">
        <f t="shared" ref="AL3:AL66" si="8">SUM(AI3:AK3)</f>
        <v>10319.816581117164</v>
      </c>
      <c r="AN3">
        <f t="shared" ref="AN3:AU34" si="9">AE3*$K3</f>
        <v>11910.907312352405</v>
      </c>
      <c r="AO3">
        <f t="shared" si="9"/>
        <v>-1191.0907312352406</v>
      </c>
      <c r="AP3">
        <f t="shared" si="9"/>
        <v>-400</v>
      </c>
      <c r="AQ3">
        <f t="shared" si="9"/>
        <v>0</v>
      </c>
      <c r="AR3">
        <f t="shared" si="9"/>
        <v>10319.816581117164</v>
      </c>
      <c r="AS3">
        <f t="shared" si="9"/>
        <v>0</v>
      </c>
      <c r="AT3">
        <f t="shared" si="9"/>
        <v>0</v>
      </c>
      <c r="AU3">
        <f t="shared" si="9"/>
        <v>10319.816581117164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-634.99530823577334</v>
      </c>
      <c r="AK4">
        <f>G4*SUM(AB4, AE4:AF4)</f>
        <v>0</v>
      </c>
      <c r="AL4">
        <f t="shared" si="8"/>
        <v>-1303.9953082357733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-592.40163096909532</v>
      </c>
      <c r="AT4">
        <f t="shared" si="9"/>
        <v>0</v>
      </c>
      <c r="AU4">
        <f t="shared" si="9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766.84568684834062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-112.51965314542667</v>
      </c>
      <c r="AK5">
        <f>G5*SUM(AB5, AE5:AF5)</f>
        <v>26.034807637666709</v>
      </c>
      <c r="AL5">
        <f t="shared" si="8"/>
        <v>-799.9403233311599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-568.40388102745339</v>
      </c>
      <c r="AR5">
        <f t="shared" si="9"/>
        <v>-610.08149933904429</v>
      </c>
      <c r="AS5">
        <f t="shared" si="9"/>
        <v>-96.216457550365803</v>
      </c>
      <c r="AT5">
        <f t="shared" si="9"/>
        <v>22.262572749526043</v>
      </c>
      <c r="AU5">
        <f t="shared" si="9"/>
        <v>-684.03538413988406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1009.4081899130141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-223.93490587303768</v>
      </c>
      <c r="AK6">
        <f>G6*SUM(AB6, AE6:AF6)</f>
        <v>43.729625240800203</v>
      </c>
      <c r="AL6">
        <f t="shared" si="8"/>
        <v>-890.45244970415729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-510.77171381412967</v>
      </c>
      <c r="AR6">
        <f t="shared" si="9"/>
        <v>-547.89178962786207</v>
      </c>
      <c r="AS6">
        <f t="shared" si="9"/>
        <v>-172.74563233986174</v>
      </c>
      <c r="AT6">
        <f t="shared" si="9"/>
        <v>33.733471495909122</v>
      </c>
      <c r="AU6">
        <f t="shared" si="9"/>
        <v>-686.90395047181471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1177.8605168532399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-147.67043664947869</v>
      </c>
      <c r="AK7">
        <f>G7*SUM(AB7, AE7:AF7)</f>
        <v>47.69818848218307</v>
      </c>
      <c r="AL7">
        <f t="shared" si="8"/>
        <v>-807.92262491191718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-463.5365667759786</v>
      </c>
      <c r="AR7">
        <f t="shared" si="9"/>
        <v>-496.87928395138249</v>
      </c>
      <c r="AS7">
        <f t="shared" si="9"/>
        <v>-103.64339540375619</v>
      </c>
      <c r="AT7">
        <f t="shared" si="9"/>
        <v>33.477264109648999</v>
      </c>
      <c r="AU7">
        <f t="shared" si="9"/>
        <v>-567.04541524548972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1170.3569275802627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21.332843336381302</v>
      </c>
      <c r="AK8">
        <f t="shared" ref="AK8:AK71" si="22">G8*SUM(AB8:AB8, AE8:AF8)</f>
        <v>23.83726247314916</v>
      </c>
      <c r="AL8">
        <f t="shared" si="8"/>
        <v>-660.40702136562186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-431.52877218050526</v>
      </c>
      <c r="AR8">
        <f t="shared" si="9"/>
        <v>-462.2548345803209</v>
      </c>
      <c r="AS8">
        <f t="shared" si="9"/>
        <v>13.976090760009706</v>
      </c>
      <c r="AT8">
        <f t="shared" si="9"/>
        <v>15.616846687602346</v>
      </c>
      <c r="AU8">
        <f t="shared" si="9"/>
        <v>-432.66189713270887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1074.0958757331357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103.1902166456548</v>
      </c>
      <c r="AK9">
        <f t="shared" si="22"/>
        <v>6.4769460173472764</v>
      </c>
      <c r="AL9">
        <f t="shared" si="8"/>
        <v>-593.69672232226628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-407.68267281126703</v>
      </c>
      <c r="AR9">
        <f t="shared" si="9"/>
        <v>-436.40954784580936</v>
      </c>
      <c r="AS9">
        <f t="shared" si="9"/>
        <v>64.025459296057718</v>
      </c>
      <c r="AT9">
        <f t="shared" si="9"/>
        <v>4.0186895335284989</v>
      </c>
      <c r="AU9">
        <f t="shared" si="9"/>
        <v>-368.36539901622314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971.85535711671355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106.22556573121165</v>
      </c>
      <c r="AK10">
        <f t="shared" si="22"/>
        <v>4.0778487000788894</v>
      </c>
      <c r="AL10">
        <f t="shared" si="8"/>
        <v>-592.1567590532469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-386.57691145525303</v>
      </c>
      <c r="AR10">
        <f t="shared" si="9"/>
        <v>-413.4795849584537</v>
      </c>
      <c r="AS10">
        <f t="shared" si="9"/>
        <v>62.526111071384669</v>
      </c>
      <c r="AT10">
        <f t="shared" si="9"/>
        <v>2.4002886593101689</v>
      </c>
      <c r="AU10">
        <f t="shared" si="9"/>
        <v>-348.55318522775889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12">
        <f>AU91</f>
        <v>-2.5648500792847806E-12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863.58436042955373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109.13075702687911</v>
      </c>
      <c r="AK11">
        <f t="shared" si="22"/>
        <v>2.1320920276571247</v>
      </c>
      <c r="AL11">
        <f t="shared" si="8"/>
        <v>-589.94812781245855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-366.95921525888065</v>
      </c>
      <c r="AR11">
        <f t="shared" si="9"/>
        <v>-392.19335550264822</v>
      </c>
      <c r="AS11">
        <f t="shared" si="9"/>
        <v>61.037774933512296</v>
      </c>
      <c r="AT11">
        <f t="shared" si="9"/>
        <v>1.1924974852838066</v>
      </c>
      <c r="AU11">
        <f t="shared" si="9"/>
        <v>-329.96308308385215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758.33327219622754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103.80547864914206</v>
      </c>
      <c r="AK12">
        <f t="shared" si="22"/>
        <v>1.7922541186762559</v>
      </c>
      <c r="AL12">
        <f t="shared" si="8"/>
        <v>-595.38394768893556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-348.90880979456261</v>
      </c>
      <c r="AR12">
        <f t="shared" si="9"/>
        <v>-372.57921509079046</v>
      </c>
      <c r="AS12">
        <f t="shared" si="9"/>
        <v>55.173715427228203</v>
      </c>
      <c r="AT12">
        <f t="shared" si="9"/>
        <v>0.95260211699759556</v>
      </c>
      <c r="AU12">
        <f t="shared" si="9"/>
        <v>-316.4528975465646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654.31290020291658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100.19754501425723</v>
      </c>
      <c r="AK13">
        <f t="shared" si="22"/>
        <v>1.3508708850288949</v>
      </c>
      <c r="AL13">
        <f t="shared" si="8"/>
        <v>-599.73390443018684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-332.10568647559194</v>
      </c>
      <c r="AR13">
        <f t="shared" si="9"/>
        <v>-354.31464674824502</v>
      </c>
      <c r="AS13">
        <f t="shared" si="9"/>
        <v>50.623631507049559</v>
      </c>
      <c r="AT13">
        <f t="shared" si="9"/>
        <v>0.68251163127373993</v>
      </c>
      <c r="AU13">
        <f t="shared" si="9"/>
        <v>-303.00850360992172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551.65810393840536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96.552650734304791</v>
      </c>
      <c r="AK14">
        <f t="shared" si="22"/>
        <v>1.0354282155003425</v>
      </c>
      <c r="AL14">
        <f t="shared" si="8"/>
        <v>-604.71941307626798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-316.51674699284104</v>
      </c>
      <c r="AR14">
        <f t="shared" si="9"/>
        <v>-337.35748497252268</v>
      </c>
      <c r="AS14">
        <f t="shared" si="9"/>
        <v>46.379626857157604</v>
      </c>
      <c r="AT14">
        <f t="shared" si="9"/>
        <v>0.49737396029062247</v>
      </c>
      <c r="AU14">
        <f t="shared" si="9"/>
        <v>-290.48048415507446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461.88044961631743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83.130963559890859</v>
      </c>
      <c r="AK15">
        <f t="shared" si="22"/>
        <v>1.9626095117401305</v>
      </c>
      <c r="AL15">
        <f t="shared" si="8"/>
        <v>-618.71278084505229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-301.21301880319714</v>
      </c>
      <c r="AR15">
        <f t="shared" si="9"/>
        <v>-320.72618536354315</v>
      </c>
      <c r="AS15">
        <f t="shared" si="9"/>
        <v>37.882972609985551</v>
      </c>
      <c r="AT15">
        <f t="shared" si="9"/>
        <v>0.89436569953605982</v>
      </c>
      <c r="AU15">
        <f t="shared" si="9"/>
        <v>-281.9488470540216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387.33096248003079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68.190888645523501</v>
      </c>
      <c r="AK16">
        <f t="shared" si="22"/>
        <v>2.8084354107625615</v>
      </c>
      <c r="AL16">
        <f t="shared" si="8"/>
        <v>-635.82572349225472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-286.4859947181634</v>
      </c>
      <c r="AR16">
        <f t="shared" si="9"/>
        <v>-304.70325517198921</v>
      </c>
      <c r="AS16">
        <f t="shared" si="9"/>
        <v>29.396221618666864</v>
      </c>
      <c r="AT16">
        <f t="shared" si="9"/>
        <v>1.2106806550893596</v>
      </c>
      <c r="AU16">
        <f t="shared" si="9"/>
        <v>-274.09635289823302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342.45917802120681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41.7365289517561</v>
      </c>
      <c r="AK17">
        <f t="shared" si="22"/>
        <v>4.5176148449345011</v>
      </c>
      <c r="AL17">
        <f t="shared" si="8"/>
        <v>-665.25130714201919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-271.42656344532713</v>
      </c>
      <c r="AR17">
        <f t="shared" si="9"/>
        <v>-288.32573540777207</v>
      </c>
      <c r="AS17">
        <f t="shared" si="9"/>
        <v>16.913033326036249</v>
      </c>
      <c r="AT17">
        <f t="shared" si="9"/>
        <v>1.8306881848007253</v>
      </c>
      <c r="AU17">
        <f t="shared" si="9"/>
        <v>-269.58201389693511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328.69764910472713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15.1072145785065</v>
      </c>
      <c r="AK18">
        <f t="shared" si="22"/>
        <v>6.1695402971482443</v>
      </c>
      <c r="AL18">
        <f t="shared" si="8"/>
        <v>-695.24259327336154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-255.39575394904421</v>
      </c>
      <c r="AR18">
        <f t="shared" si="9"/>
        <v>-270.95701171764637</v>
      </c>
      <c r="AS18">
        <f t="shared" si="9"/>
        <v>5.7129032567562552</v>
      </c>
      <c r="AT18">
        <f t="shared" si="9"/>
        <v>2.3330566116676934</v>
      </c>
      <c r="AU18">
        <f t="shared" si="9"/>
        <v>-262.91105184922242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315.86604494915883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14.021824742008448</v>
      </c>
      <c r="AK19">
        <f t="shared" si="22"/>
        <v>6.0325882179736494</v>
      </c>
      <c r="AL19">
        <f t="shared" si="8"/>
        <v>-702.61289400770318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-240.53702090327485</v>
      </c>
      <c r="AR19">
        <f t="shared" si="9"/>
        <v>-254.85583058471966</v>
      </c>
      <c r="AS19">
        <f t="shared" si="9"/>
        <v>4.9449362887779422</v>
      </c>
      <c r="AT19">
        <f t="shared" si="9"/>
        <v>2.1274523782158812</v>
      </c>
      <c r="AU19">
        <f t="shared" si="9"/>
        <v>-247.78344191772584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234.53913151709901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68.592759498888427</v>
      </c>
      <c r="AK20">
        <f t="shared" si="22"/>
        <v>1.10294065303926</v>
      </c>
      <c r="AL20">
        <f t="shared" si="8"/>
        <v>-659.99290964411091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-230.67910693288448</v>
      </c>
      <c r="AR20">
        <f t="shared" si="9"/>
        <v>-244.07850045289067</v>
      </c>
      <c r="AS20">
        <f t="shared" si="9"/>
        <v>22.944058130623912</v>
      </c>
      <c r="AT20">
        <f t="shared" si="9"/>
        <v>0.36893011219895849</v>
      </c>
      <c r="AU20">
        <f t="shared" si="9"/>
        <v>-220.76551221006778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142.47081859486849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75.302017974232072</v>
      </c>
      <c r="AK21">
        <f t="shared" si="22"/>
        <v>0.30064810686289856</v>
      </c>
      <c r="AL21">
        <f t="shared" si="8"/>
        <v>-663.13396987512226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-222.41005505107222</v>
      </c>
      <c r="AR21">
        <f t="shared" si="9"/>
        <v>-234.98006484759918</v>
      </c>
      <c r="AS21">
        <f t="shared" si="9"/>
        <v>23.952342696306765</v>
      </c>
      <c r="AT21">
        <f t="shared" si="9"/>
        <v>9.5631255048705649E-2</v>
      </c>
      <c r="AU21">
        <f t="shared" si="9"/>
        <v>-210.93209089624369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115.20361818720355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22.78908725193422</v>
      </c>
      <c r="AK22">
        <f t="shared" si="22"/>
        <v>2.3646640251166704</v>
      </c>
      <c r="AL22">
        <f t="shared" si="8"/>
        <v>-724.95200527771044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-211.201985330068</v>
      </c>
      <c r="AR22">
        <f t="shared" si="9"/>
        <v>-222.77908171970756</v>
      </c>
      <c r="AS22">
        <f t="shared" si="9"/>
        <v>6.7682881871678564</v>
      </c>
      <c r="AT22">
        <f t="shared" si="9"/>
        <v>0.70229787664969157</v>
      </c>
      <c r="AU22">
        <f t="shared" si="9"/>
        <v>-215.30849565589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233.90162583435071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-90.036899678689679</v>
      </c>
      <c r="AK23">
        <f t="shared" si="22"/>
        <v>6.2869773094201724</v>
      </c>
      <c r="AL23">
        <f t="shared" si="8"/>
        <v>-846.64890365260521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-192.10744321558187</v>
      </c>
      <c r="AR23">
        <f t="shared" si="9"/>
        <v>-202.30234799992374</v>
      </c>
      <c r="AS23">
        <f t="shared" si="9"/>
        <v>-23.875606939456233</v>
      </c>
      <c r="AT23">
        <f t="shared" si="9"/>
        <v>1.6671542402356148</v>
      </c>
      <c r="AU23">
        <f t="shared" si="9"/>
        <v>-224.51080069914437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338.54455889393591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-76.855846970810489</v>
      </c>
      <c r="AK24">
        <f t="shared" si="22"/>
        <v>12.589560286928451</v>
      </c>
      <c r="AL24">
        <f t="shared" si="8"/>
        <v>-842.64633035412521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-175.31595191645044</v>
      </c>
      <c r="AR24">
        <f t="shared" si="9"/>
        <v>-184.29245634794077</v>
      </c>
      <c r="AS24">
        <f t="shared" si="9"/>
        <v>-18.196706015439158</v>
      </c>
      <c r="AT24">
        <f t="shared" si="9"/>
        <v>2.9807560053549564</v>
      </c>
      <c r="AU24">
        <f t="shared" si="9"/>
        <v>-199.50840635802498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430.06515560020244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-64.829842892827628</v>
      </c>
      <c r="AK25">
        <f t="shared" si="22"/>
        <v>17.969469574885185</v>
      </c>
      <c r="AL25">
        <f t="shared" si="8"/>
        <v>-843.45615680122637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-160.49509039338739</v>
      </c>
      <c r="AR25">
        <f t="shared" si="9"/>
        <v>-168.3975801138582</v>
      </c>
      <c r="AS25">
        <f t="shared" si="9"/>
        <v>-13.704803475830689</v>
      </c>
      <c r="AT25">
        <f t="shared" si="9"/>
        <v>3.7986834164604439</v>
      </c>
      <c r="AU25">
        <f t="shared" si="9"/>
        <v>-178.30370017322844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509.40105937614817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-53.920797829182675</v>
      </c>
      <c r="AK26">
        <f t="shared" si="22"/>
        <v>22.507558577383119</v>
      </c>
      <c r="AL26">
        <f t="shared" si="8"/>
        <v>-846.56568884126193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-146.90163926803777</v>
      </c>
      <c r="AR26">
        <f t="shared" si="9"/>
        <v>-153.85749538952891</v>
      </c>
      <c r="AS26">
        <f t="shared" si="9"/>
        <v>-10.177383270554351</v>
      </c>
      <c r="AT26">
        <f t="shared" si="9"/>
        <v>4.2482318390791001</v>
      </c>
      <c r="AU26">
        <f t="shared" si="9"/>
        <v>-159.78664682100415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578.11948118652549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-44.541118073542521</v>
      </c>
      <c r="AK27">
        <f t="shared" si="22"/>
        <v>26.282014425425906</v>
      </c>
      <c r="AL27">
        <f t="shared" si="8"/>
        <v>-853.36859639397323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-134.61444770832159</v>
      </c>
      <c r="AR27">
        <f t="shared" si="9"/>
        <v>-140.73600478331227</v>
      </c>
      <c r="AS27">
        <f t="shared" si="9"/>
        <v>-7.5062480557382676</v>
      </c>
      <c r="AT27">
        <f t="shared" si="9"/>
        <v>4.4291505964445577</v>
      </c>
      <c r="AU27">
        <f t="shared" si="9"/>
        <v>-143.81310224260599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637.36433916043973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-36.316585632374881</v>
      </c>
      <c r="AK28">
        <f t="shared" si="22"/>
        <v>29.399892690573886</v>
      </c>
      <c r="AL28">
        <f t="shared" si="8"/>
        <v>-864.01154191543969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-123.57893345137417</v>
      </c>
      <c r="AR28">
        <f t="shared" si="9"/>
        <v>-128.96523686489886</v>
      </c>
      <c r="AS28">
        <f t="shared" si="9"/>
        <v>-5.4644793091594703</v>
      </c>
      <c r="AT28">
        <f t="shared" si="9"/>
        <v>4.4237392503091399</v>
      </c>
      <c r="AU28">
        <f t="shared" si="9"/>
        <v>-130.00597692374919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688.07062809111653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-29.03806060281903</v>
      </c>
      <c r="AK29">
        <f t="shared" si="22"/>
        <v>31.942053684840126</v>
      </c>
      <c r="AL29">
        <f t="shared" si="8"/>
        <v>-882.00773290519237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-114.14634957143628</v>
      </c>
      <c r="AR29">
        <f t="shared" si="9"/>
        <v>-118.88462778311973</v>
      </c>
      <c r="AS29">
        <f t="shared" si="9"/>
        <v>-3.9011563808339629</v>
      </c>
      <c r="AT29">
        <f t="shared" si="9"/>
        <v>4.2912971445984844</v>
      </c>
      <c r="AU29">
        <f t="shared" si="9"/>
        <v>-118.49448701935518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730.37393874098723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-22.118823691236059</v>
      </c>
      <c r="AK30">
        <f t="shared" si="22"/>
        <v>33.97471792703746</v>
      </c>
      <c r="AL30">
        <f t="shared" si="8"/>
        <v>-902.32053557056349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-105.49014929314859</v>
      </c>
      <c r="AR30">
        <f t="shared" si="9"/>
        <v>-109.65735075397441</v>
      </c>
      <c r="AS30">
        <f t="shared" si="9"/>
        <v>-2.6531985825634821</v>
      </c>
      <c r="AT30">
        <f t="shared" si="9"/>
        <v>4.0753375814793413</v>
      </c>
      <c r="AU30">
        <f t="shared" si="9"/>
        <v>-108.23521175505857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765.30569056677473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-16.175183977094434</v>
      </c>
      <c r="AK31">
        <f t="shared" si="22"/>
        <v>35.523035585423983</v>
      </c>
      <c r="AL31">
        <f t="shared" si="8"/>
        <v>-922.46080963901341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-97.203694789352582</v>
      </c>
      <c r="AR31">
        <f t="shared" si="9"/>
        <v>-100.86776248451754</v>
      </c>
      <c r="AS31">
        <f t="shared" si="9"/>
        <v>-1.732363146229813</v>
      </c>
      <c r="AT31">
        <f t="shared" si="9"/>
        <v>3.8045191805881999</v>
      </c>
      <c r="AU31">
        <f t="shared" si="9"/>
        <v>-98.795606450159156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794.3070147549746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-11.426067059078832</v>
      </c>
      <c r="AK32">
        <f t="shared" si="22"/>
        <v>36.655298463820593</v>
      </c>
      <c r="AL32">
        <f t="shared" si="8"/>
        <v>-947.21969035210054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-89.769658531541609</v>
      </c>
      <c r="AR32">
        <f t="shared" si="9"/>
        <v>-92.990478723240045</v>
      </c>
      <c r="AS32">
        <f t="shared" si="9"/>
        <v>-1.09261825683145</v>
      </c>
      <c r="AT32">
        <f t="shared" si="9"/>
        <v>3.5051648221645415</v>
      </c>
      <c r="AU32">
        <f t="shared" si="9"/>
        <v>-90.577932157906957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817.92295451370137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-7.2212002617005737</v>
      </c>
      <c r="AK33">
        <f t="shared" si="22"/>
        <v>37.455123157956109</v>
      </c>
      <c r="AL33">
        <f t="shared" si="8"/>
        <v>-974.13036998840596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-82.921741274664654</v>
      </c>
      <c r="AR33">
        <f t="shared" si="9"/>
        <v>-85.752131917286022</v>
      </c>
      <c r="AS33">
        <f t="shared" si="9"/>
        <v>-0.61654254519938323</v>
      </c>
      <c r="AT33">
        <f t="shared" si="9"/>
        <v>3.1979000894131628</v>
      </c>
      <c r="AU33">
        <f t="shared" si="9"/>
        <v>-83.170774373072248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836.92528666030864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-3.6772397907303684</v>
      </c>
      <c r="AK34">
        <f t="shared" si="22"/>
        <v>37.960607176275154</v>
      </c>
      <c r="AL34">
        <f t="shared" si="8"/>
        <v>-1005.7841440807341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-76.799617526127889</v>
      </c>
      <c r="AR34">
        <f t="shared" si="9"/>
        <v>-79.286120759939763</v>
      </c>
      <c r="AS34">
        <f t="shared" si="9"/>
        <v>-0.28032226263857907</v>
      </c>
      <c r="AT34">
        <f t="shared" si="9"/>
        <v>2.8938018460510002</v>
      </c>
      <c r="AU34">
        <f t="shared" ref="AU34:AU89" si="23">AL34*$K34</f>
        <v>-76.672641176527335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851.72269559174038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545.97162802323248</v>
      </c>
      <c r="AC35">
        <f t="shared" si="2"/>
        <v>546.49252930549255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-0.52090128226006982</v>
      </c>
      <c r="AK35">
        <f t="shared" si="22"/>
        <v>38.218013961626276</v>
      </c>
      <c r="AL35">
        <f t="shared" si="8"/>
        <v>-1044.0222066391384</v>
      </c>
      <c r="AN35">
        <f t="shared" ref="AN35:AT66" si="26">AE35*$K35</f>
        <v>0</v>
      </c>
      <c r="AO35">
        <f t="shared" si="26"/>
        <v>0</v>
      </c>
      <c r="AP35">
        <f t="shared" si="26"/>
        <v>-2.1836027380901255</v>
      </c>
      <c r="AQ35">
        <f t="shared" si="26"/>
        <v>-71.442566128630418</v>
      </c>
      <c r="AR35">
        <f t="shared" si="26"/>
        <v>-73.626168866720548</v>
      </c>
      <c r="AS35">
        <f t="shared" si="26"/>
        <v>-3.545463697064534E-2</v>
      </c>
      <c r="AT35">
        <f t="shared" si="26"/>
        <v>2.6012717896747324</v>
      </c>
      <c r="AU35">
        <f t="shared" si="23"/>
        <v>-71.060351714016463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862.47917663966962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546.49252930549255</v>
      </c>
      <c r="AC36">
        <f t="shared" si="2"/>
        <v>544.08614068435202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2.4063886211405361</v>
      </c>
      <c r="AK36">
        <f t="shared" si="22"/>
        <v>38.254477051384484</v>
      </c>
      <c r="AL36">
        <f t="shared" si="8"/>
        <v>-1084.8636667552214</v>
      </c>
      <c r="AN36">
        <f t="shared" si="26"/>
        <v>0</v>
      </c>
      <c r="AO36">
        <f t="shared" si="26"/>
        <v>0</v>
      </c>
      <c r="AP36">
        <f t="shared" si="26"/>
        <v>-1.916852267888794</v>
      </c>
      <c r="AQ36">
        <f t="shared" si="26"/>
        <v>-66.482904793636848</v>
      </c>
      <c r="AR36">
        <f t="shared" si="26"/>
        <v>-68.399757061525634</v>
      </c>
      <c r="AS36">
        <f t="shared" si="26"/>
        <v>0.14623972409255206</v>
      </c>
      <c r="AT36">
        <f t="shared" si="26"/>
        <v>2.3247800127345335</v>
      </c>
      <c r="AU36">
        <f t="shared" si="23"/>
        <v>-65.928737324698545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869.78516693965878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544.08614068435202</v>
      </c>
      <c r="AC37">
        <f t="shared" si="2"/>
        <v>539.24268009383081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4.8434605905212038</v>
      </c>
      <c r="AK37">
        <f t="shared" si="22"/>
        <v>38.086029847904648</v>
      </c>
      <c r="AL37">
        <f t="shared" si="8"/>
        <v>-1127.8388254443535</v>
      </c>
      <c r="AN37">
        <f t="shared" si="26"/>
        <v>0</v>
      </c>
      <c r="AO37">
        <f t="shared" si="26"/>
        <v>0</v>
      </c>
      <c r="AP37">
        <f t="shared" si="26"/>
        <v>-1.6819916552409584</v>
      </c>
      <c r="AQ37">
        <f t="shared" si="26"/>
        <v>-61.844157768001395</v>
      </c>
      <c r="AR37">
        <f t="shared" si="26"/>
        <v>-63.526149423242359</v>
      </c>
      <c r="AS37">
        <f t="shared" si="26"/>
        <v>0.2628072497563575</v>
      </c>
      <c r="AT37">
        <f t="shared" si="26"/>
        <v>2.0665564571857633</v>
      </c>
      <c r="AU37">
        <f t="shared" si="23"/>
        <v>-61.196785716300234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874.26476136017709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539.24268009383081</v>
      </c>
      <c r="AC38">
        <f t="shared" si="2"/>
        <v>532.43374036432544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6.8089397295053686</v>
      </c>
      <c r="AK38">
        <f t="shared" si="22"/>
        <v>37.746987606568162</v>
      </c>
      <c r="AL38">
        <f t="shared" si="8"/>
        <v>-1177.1711518251889</v>
      </c>
      <c r="AN38">
        <f t="shared" si="26"/>
        <v>0</v>
      </c>
      <c r="AO38">
        <f t="shared" si="26"/>
        <v>0</v>
      </c>
      <c r="AP38">
        <f t="shared" si="26"/>
        <v>-1.4752178132378275</v>
      </c>
      <c r="AQ38">
        <f t="shared" si="26"/>
        <v>-57.713338670455371</v>
      </c>
      <c r="AR38">
        <f t="shared" si="26"/>
        <v>-59.188556483693205</v>
      </c>
      <c r="AS38">
        <f t="shared" si="26"/>
        <v>0.32987016547964682</v>
      </c>
      <c r="AT38">
        <f t="shared" si="26"/>
        <v>1.8287142408060875</v>
      </c>
      <c r="AU38">
        <f t="shared" si="23"/>
        <v>-57.029972077407464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876.13313357299319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532.43374036432544</v>
      </c>
      <c r="AC39">
        <f t="shared" si="2"/>
        <v>523.85898922824117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8.5747511360842736</v>
      </c>
      <c r="AK39">
        <f t="shared" si="22"/>
        <v>37.270361825502782</v>
      </c>
      <c r="AL39">
        <f t="shared" si="8"/>
        <v>-1232.972969288629</v>
      </c>
      <c r="AN39">
        <f t="shared" si="26"/>
        <v>0</v>
      </c>
      <c r="AO39">
        <f t="shared" si="26"/>
        <v>0</v>
      </c>
      <c r="AP39">
        <f t="shared" si="26"/>
        <v>-1.2931825208780885</v>
      </c>
      <c r="AQ39">
        <f t="shared" si="26"/>
        <v>-54.023266616026334</v>
      </c>
      <c r="AR39">
        <f t="shared" si="26"/>
        <v>-55.316449136904424</v>
      </c>
      <c r="AS39">
        <f t="shared" si="26"/>
        <v>0.37090872553678195</v>
      </c>
      <c r="AT39">
        <f t="shared" si="26"/>
        <v>1.6121636868058142</v>
      </c>
      <c r="AU39">
        <f t="shared" si="23"/>
        <v>-53.333376724561838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875.61565196377194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523.85898922824117</v>
      </c>
      <c r="AC40">
        <f t="shared" si="2"/>
        <v>513.70946148218968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10.14952774605149</v>
      </c>
      <c r="AK40">
        <f t="shared" si="22"/>
        <v>36.670129245976888</v>
      </c>
      <c r="AL40">
        <f t="shared" si="8"/>
        <v>-1297.1948088685715</v>
      </c>
      <c r="AN40">
        <f t="shared" si="26"/>
        <v>0</v>
      </c>
      <c r="AO40">
        <f t="shared" si="26"/>
        <v>0</v>
      </c>
      <c r="AP40">
        <f t="shared" si="26"/>
        <v>-1.1329260316055221</v>
      </c>
      <c r="AQ40">
        <f t="shared" si="26"/>
        <v>-50.774733353226729</v>
      </c>
      <c r="AR40">
        <f t="shared" si="26"/>
        <v>-51.90765938483225</v>
      </c>
      <c r="AS40">
        <f t="shared" si="26"/>
        <v>0.39198851094329529</v>
      </c>
      <c r="AT40">
        <f t="shared" si="26"/>
        <v>1.4162500678734282</v>
      </c>
      <c r="AU40">
        <f t="shared" si="23"/>
        <v>-50.09942080601553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872.84172440853388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513.70946148218968</v>
      </c>
      <c r="AC41">
        <f t="shared" si="2"/>
        <v>502.10770926286881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11.601752219320872</v>
      </c>
      <c r="AK41">
        <f t="shared" si="22"/>
        <v>35.959662303753284</v>
      </c>
      <c r="AL41">
        <f t="shared" si="8"/>
        <v>-1371.3485120242701</v>
      </c>
      <c r="AN41">
        <f t="shared" si="26"/>
        <v>0</v>
      </c>
      <c r="AO41">
        <f t="shared" si="26"/>
        <v>0</v>
      </c>
      <c r="AP41">
        <f t="shared" si="26"/>
        <v>-0.99183830210884771</v>
      </c>
      <c r="AQ41">
        <f t="shared" si="26"/>
        <v>-47.936932712308653</v>
      </c>
      <c r="AR41">
        <f t="shared" si="26"/>
        <v>-48.928771014417492</v>
      </c>
      <c r="AS41">
        <f t="shared" si="26"/>
        <v>0.40006731018258196</v>
      </c>
      <c r="AT41">
        <f t="shared" si="26"/>
        <v>1.2400097072387475</v>
      </c>
      <c r="AU41">
        <f t="shared" si="23"/>
        <v>-47.288693996996166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867.89876806126301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502.10770926286881</v>
      </c>
      <c r="AC42">
        <f t="shared" si="2"/>
        <v>489.14665256297621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12.961056699892595</v>
      </c>
      <c r="AK42">
        <f t="shared" si="22"/>
        <v>35.147539648400823</v>
      </c>
      <c r="AL42">
        <f t="shared" si="8"/>
        <v>-1456.322845231095</v>
      </c>
      <c r="AN42">
        <f t="shared" si="26"/>
        <v>0</v>
      </c>
      <c r="AO42">
        <f t="shared" si="26"/>
        <v>0</v>
      </c>
      <c r="AP42">
        <f t="shared" si="26"/>
        <v>-0.8676238383184034</v>
      </c>
      <c r="AQ42">
        <f t="shared" si="26"/>
        <v>-45.451875764050541</v>
      </c>
      <c r="AR42">
        <f t="shared" si="26"/>
        <v>-46.319499602368943</v>
      </c>
      <c r="AS42">
        <f t="shared" si="26"/>
        <v>0.3990541835703027</v>
      </c>
      <c r="AT42">
        <f t="shared" si="26"/>
        <v>1.0821473174338989</v>
      </c>
      <c r="AU42">
        <f t="shared" si="23"/>
        <v>-44.838298101364742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860.91687368013072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489.14665256297621</v>
      </c>
      <c r="AC43">
        <f t="shared" si="2"/>
        <v>474.92323752429695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14.223415038679263</v>
      </c>
      <c r="AK43">
        <f t="shared" si="22"/>
        <v>34.240265679408338</v>
      </c>
      <c r="AL43">
        <f t="shared" si="8"/>
        <v>-1557.7588010697837</v>
      </c>
      <c r="AN43">
        <f t="shared" si="26"/>
        <v>0</v>
      </c>
      <c r="AO43">
        <f t="shared" si="26"/>
        <v>0</v>
      </c>
      <c r="AP43">
        <f t="shared" si="26"/>
        <v>-0.75823816290241086</v>
      </c>
      <c r="AQ43">
        <f t="shared" si="26"/>
        <v>-43.396685198747285</v>
      </c>
      <c r="AR43">
        <f t="shared" si="26"/>
        <v>-44.154923361649693</v>
      </c>
      <c r="AS43">
        <f t="shared" si="26"/>
        <v>0.39100050465908065</v>
      </c>
      <c r="AT43">
        <f t="shared" si="26"/>
        <v>0.94126207552140861</v>
      </c>
      <c r="AU43">
        <f t="shared" si="23"/>
        <v>-42.82266078146921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851.7754561414813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474.92323752429695</v>
      </c>
      <c r="AC44">
        <f t="shared" si="2"/>
        <v>459.4091065446313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15.514130979665651</v>
      </c>
      <c r="AK44">
        <f t="shared" si="22"/>
        <v>33.244626626700793</v>
      </c>
      <c r="AL44">
        <f t="shared" si="8"/>
        <v>-1672.4584901994479</v>
      </c>
      <c r="AN44">
        <f t="shared" si="26"/>
        <v>0</v>
      </c>
      <c r="AO44">
        <f t="shared" si="26"/>
        <v>0</v>
      </c>
      <c r="AP44">
        <f t="shared" si="26"/>
        <v>-0.66191145128761653</v>
      </c>
      <c r="AQ44">
        <f t="shared" si="26"/>
        <v>-41.584624246679091</v>
      </c>
      <c r="AR44">
        <f t="shared" si="26"/>
        <v>-42.246535697966706</v>
      </c>
      <c r="AS44">
        <f t="shared" si="26"/>
        <v>0.38078766006493076</v>
      </c>
      <c r="AT44">
        <f t="shared" si="26"/>
        <v>0.81597503588863651</v>
      </c>
      <c r="AU44">
        <f t="shared" si="23"/>
        <v>-41.04977300201314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840.60989244751829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459.4091065446313</v>
      </c>
      <c r="AC45">
        <f t="shared" si="2"/>
        <v>442.71961999356074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16.689486551070559</v>
      </c>
      <c r="AK45">
        <f t="shared" si="22"/>
        <v>32.158637458124197</v>
      </c>
      <c r="AL45">
        <f t="shared" si="8"/>
        <v>-1801.5827535464437</v>
      </c>
      <c r="AN45">
        <f t="shared" si="26"/>
        <v>0</v>
      </c>
      <c r="AO45">
        <f t="shared" si="26"/>
        <v>0</v>
      </c>
      <c r="AP45">
        <f t="shared" si="26"/>
        <v>-0.57708749880510835</v>
      </c>
      <c r="AQ45">
        <f t="shared" si="26"/>
        <v>-39.974723718834262</v>
      </c>
      <c r="AR45">
        <f t="shared" si="26"/>
        <v>-40.551811217639376</v>
      </c>
      <c r="AS45">
        <f t="shared" si="26"/>
        <v>0.36574665725010036</v>
      </c>
      <c r="AT45">
        <f t="shared" si="26"/>
        <v>0.70474991043222435</v>
      </c>
      <c r="AU45">
        <f t="shared" si="23"/>
        <v>-39.481314649957049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827.57175747684198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442.71961999356074</v>
      </c>
      <c r="AC46">
        <f t="shared" si="2"/>
        <v>424.97269778866274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17.746922204897999</v>
      </c>
      <c r="AK46">
        <f t="shared" si="22"/>
        <v>30.990373399549256</v>
      </c>
      <c r="AL46">
        <f t="shared" si="8"/>
        <v>-1947.0598441510051</v>
      </c>
      <c r="AN46">
        <f t="shared" si="26"/>
        <v>0</v>
      </c>
      <c r="AO46">
        <f t="shared" si="26"/>
        <v>0</v>
      </c>
      <c r="AP46">
        <f t="shared" si="26"/>
        <v>-0.50239434247538961</v>
      </c>
      <c r="AQ46">
        <f t="shared" si="26"/>
        <v>-38.548929663485872</v>
      </c>
      <c r="AR46">
        <f t="shared" si="26"/>
        <v>-39.051324005961263</v>
      </c>
      <c r="AS46">
        <f t="shared" si="26"/>
        <v>0.34725012644169806</v>
      </c>
      <c r="AT46">
        <f t="shared" si="26"/>
        <v>0.60638182537921181</v>
      </c>
      <c r="AU46">
        <f t="shared" si="23"/>
        <v>-38.097692054140346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812.74402853044137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424.97269778866274</v>
      </c>
      <c r="AC47">
        <f t="shared" si="2"/>
        <v>406.27001947690576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18.702678311756983</v>
      </c>
      <c r="AK47">
        <f t="shared" si="22"/>
        <v>29.748088845206397</v>
      </c>
      <c r="AL47">
        <f t="shared" si="8"/>
        <v>-2103.5330328075574</v>
      </c>
      <c r="AN47">
        <f t="shared" si="26"/>
        <v>0</v>
      </c>
      <c r="AO47">
        <f t="shared" si="26"/>
        <v>0</v>
      </c>
      <c r="AP47">
        <f t="shared" si="26"/>
        <v>-0.43664886570044947</v>
      </c>
      <c r="AQ47">
        <f t="shared" si="26"/>
        <v>-37.159238688090419</v>
      </c>
      <c r="AR47">
        <f t="shared" si="26"/>
        <v>-37.59588755379086</v>
      </c>
      <c r="AS47">
        <f t="shared" si="26"/>
        <v>0.32674213940417729</v>
      </c>
      <c r="AT47">
        <f t="shared" si="26"/>
        <v>0.51970921118597579</v>
      </c>
      <c r="AU47">
        <f t="shared" si="23"/>
        <v>-36.749436203200709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796.43772025568364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406.27001947690576</v>
      </c>
      <c r="AC48">
        <f t="shared" si="2"/>
        <v>386.83064806714481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19.439371409760952</v>
      </c>
      <c r="AK48">
        <f t="shared" si="22"/>
        <v>28.438901363383405</v>
      </c>
      <c r="AL48">
        <f t="shared" si="8"/>
        <v>-2270.0809495706876</v>
      </c>
      <c r="AN48">
        <f t="shared" si="26"/>
        <v>0</v>
      </c>
      <c r="AO48">
        <f t="shared" si="26"/>
        <v>0</v>
      </c>
      <c r="AP48">
        <f t="shared" si="26"/>
        <v>-0.37881082478783829</v>
      </c>
      <c r="AQ48">
        <f t="shared" si="26"/>
        <v>-35.777916433330574</v>
      </c>
      <c r="AR48">
        <f t="shared" si="26"/>
        <v>-36.156727258118416</v>
      </c>
      <c r="AS48">
        <f t="shared" si="26"/>
        <v>0.30322537314581499</v>
      </c>
      <c r="AT48">
        <f t="shared" si="26"/>
        <v>0.4436046977032887</v>
      </c>
      <c r="AU48">
        <f t="shared" si="23"/>
        <v>-35.409897187269308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778.95411765687584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386.83064806714481</v>
      </c>
      <c r="AC49">
        <f t="shared" si="2"/>
        <v>366.874041703751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19.956606363393803</v>
      </c>
      <c r="AK49">
        <f t="shared" si="22"/>
        <v>27.078145364700138</v>
      </c>
      <c r="AL49">
        <f t="shared" si="8"/>
        <v>-2441.8115666474237</v>
      </c>
      <c r="AN49">
        <f t="shared" si="26"/>
        <v>0</v>
      </c>
      <c r="AO49">
        <f t="shared" si="26"/>
        <v>0</v>
      </c>
      <c r="AP49">
        <f t="shared" si="26"/>
        <v>-0.32797475032526108</v>
      </c>
      <c r="AQ49">
        <f t="shared" si="26"/>
        <v>-34.334804355658399</v>
      </c>
      <c r="AR49">
        <f t="shared" si="26"/>
        <v>-34.662779105983653</v>
      </c>
      <c r="AS49">
        <f t="shared" si="26"/>
        <v>0.27794059961520517</v>
      </c>
      <c r="AT49">
        <f t="shared" si="26"/>
        <v>0.37712403712775144</v>
      </c>
      <c r="AU49">
        <f t="shared" si="23"/>
        <v>-34.007714469240703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760.72937592556514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366.874041703751</v>
      </c>
      <c r="AC50">
        <f t="shared" si="2"/>
        <v>346.66540705339355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20.208634650357453</v>
      </c>
      <c r="AK50">
        <f t="shared" si="22"/>
        <v>25.681182919262572</v>
      </c>
      <c r="AL50">
        <f t="shared" si="8"/>
        <v>-2619.8155947003729</v>
      </c>
      <c r="AN50">
        <f t="shared" si="26"/>
        <v>0</v>
      </c>
      <c r="AO50">
        <f t="shared" si="26"/>
        <v>0</v>
      </c>
      <c r="AP50">
        <f t="shared" si="26"/>
        <v>-0.28333328712161399</v>
      </c>
      <c r="AQ50">
        <f t="shared" si="26"/>
        <v>-32.864826990182188</v>
      </c>
      <c r="AR50">
        <f t="shared" si="26"/>
        <v>-33.148160277303802</v>
      </c>
      <c r="AS50">
        <f t="shared" si="26"/>
        <v>0.25129523213335331</v>
      </c>
      <c r="AT50">
        <f t="shared" si="26"/>
        <v>0.31934660281668481</v>
      </c>
      <c r="AU50">
        <f t="shared" si="23"/>
        <v>-32.577518442353764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742.15620097429689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346.66540705339355</v>
      </c>
      <c r="AC51">
        <f t="shared" si="2"/>
        <v>326.41323158580121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20.252175467592338</v>
      </c>
      <c r="AK51">
        <f t="shared" si="22"/>
        <v>24.266578493737551</v>
      </c>
      <c r="AL51">
        <f t="shared" si="8"/>
        <v>-2809.2003346038273</v>
      </c>
      <c r="AN51">
        <f t="shared" si="26"/>
        <v>0</v>
      </c>
      <c r="AO51">
        <f t="shared" si="26"/>
        <v>0</v>
      </c>
      <c r="AP51">
        <f t="shared" si="26"/>
        <v>-0.24415841255866336</v>
      </c>
      <c r="AQ51">
        <f t="shared" si="26"/>
        <v>-31.439875824530521</v>
      </c>
      <c r="AR51">
        <f t="shared" si="26"/>
        <v>-31.684034237089179</v>
      </c>
      <c r="AS51">
        <f t="shared" si="26"/>
        <v>0.22485416432959546</v>
      </c>
      <c r="AT51">
        <f t="shared" si="26"/>
        <v>0.26942494336370543</v>
      </c>
      <c r="AU51">
        <f t="shared" si="23"/>
        <v>-31.189755129395881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723.45327762495958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326.41323158580121</v>
      </c>
      <c r="AC52">
        <f t="shared" si="2"/>
        <v>306.2346517635832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20.178579822218012</v>
      </c>
      <c r="AK52">
        <f t="shared" si="22"/>
        <v>22.848926211006088</v>
      </c>
      <c r="AL52">
        <f t="shared" si="8"/>
        <v>-3009.0291299136388</v>
      </c>
      <c r="AN52">
        <f t="shared" si="26"/>
        <v>0</v>
      </c>
      <c r="AO52">
        <f t="shared" si="26"/>
        <v>0</v>
      </c>
      <c r="AP52">
        <f t="shared" si="26"/>
        <v>-0.2098094658847296</v>
      </c>
      <c r="AQ52">
        <f t="shared" si="26"/>
        <v>-30.045654652587299</v>
      </c>
      <c r="AR52">
        <f t="shared" si="26"/>
        <v>-30.25546411847203</v>
      </c>
      <c r="AS52">
        <f t="shared" si="26"/>
        <v>0.20003308280137364</v>
      </c>
      <c r="AT52">
        <f t="shared" si="26"/>
        <v>0.22650459987556584</v>
      </c>
      <c r="AU52">
        <f t="shared" si="23"/>
        <v>-29.82892643579509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704.8584737910636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306.2346517635832</v>
      </c>
      <c r="AC53">
        <f t="shared" si="2"/>
        <v>286.24372568448911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19.990926079094095</v>
      </c>
      <c r="AK53">
        <f t="shared" si="22"/>
        <v>21.436425623450827</v>
      </c>
      <c r="AL53">
        <f t="shared" si="8"/>
        <v>-3219.3120015785303</v>
      </c>
      <c r="AN53">
        <f t="shared" si="26"/>
        <v>0</v>
      </c>
      <c r="AO53">
        <f t="shared" si="26"/>
        <v>0</v>
      </c>
      <c r="AP53">
        <f t="shared" si="26"/>
        <v>-0.17972035318841603</v>
      </c>
      <c r="AQ53">
        <f t="shared" si="26"/>
        <v>-28.681141316322783</v>
      </c>
      <c r="AR53">
        <f t="shared" si="26"/>
        <v>-28.860861669511198</v>
      </c>
      <c r="AS53">
        <f t="shared" si="26"/>
        <v>0.17694004018861703</v>
      </c>
      <c r="AT53">
        <f t="shared" si="26"/>
        <v>0.18973418221381219</v>
      </c>
      <c r="AU53">
        <f t="shared" si="23"/>
        <v>-28.494187447108768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686.49060339891184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286.24372568448911</v>
      </c>
      <c r="AC54">
        <f t="shared" si="2"/>
        <v>266.54002059449954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19.703705089989569</v>
      </c>
      <c r="AK54">
        <f t="shared" si="22"/>
        <v>20.03706079791424</v>
      </c>
      <c r="AL54">
        <f t="shared" si="8"/>
        <v>-3423.5104061621651</v>
      </c>
      <c r="AN54">
        <f t="shared" si="26"/>
        <v>0</v>
      </c>
      <c r="AO54">
        <f t="shared" si="26"/>
        <v>0</v>
      </c>
      <c r="AP54">
        <f t="shared" si="26"/>
        <v>-0.15341683531788181</v>
      </c>
      <c r="AQ54">
        <f t="shared" si="26"/>
        <v>-27.215598662965451</v>
      </c>
      <c r="AR54">
        <f t="shared" si="26"/>
        <v>-27.369015498283328</v>
      </c>
      <c r="AS54">
        <f t="shared" si="26"/>
        <v>0.15571235904969249</v>
      </c>
      <c r="AT54">
        <f t="shared" si="26"/>
        <v>0.15834676732197231</v>
      </c>
      <c r="AU54">
        <f t="shared" si="23"/>
        <v>-27.054956371911665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668.71613018810717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266.54002059449954</v>
      </c>
      <c r="AC55">
        <f t="shared" si="2"/>
        <v>247.33998999076016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19.200030603739378</v>
      </c>
      <c r="AK55">
        <f t="shared" si="22"/>
        <v>18.657801441614968</v>
      </c>
      <c r="AL55">
        <f t="shared" si="8"/>
        <v>-3607.9010601016007</v>
      </c>
      <c r="AN55">
        <f t="shared" si="26"/>
        <v>0</v>
      </c>
      <c r="AO55">
        <f t="shared" si="26"/>
        <v>0</v>
      </c>
      <c r="AP55">
        <f t="shared" si="26"/>
        <v>-0.13049074396938307</v>
      </c>
      <c r="AQ55">
        <f t="shared" si="26"/>
        <v>-25.593900531222879</v>
      </c>
      <c r="AR55">
        <f t="shared" si="26"/>
        <v>-25.724391275192261</v>
      </c>
      <c r="AS55">
        <f t="shared" si="26"/>
        <v>0.13547497636504399</v>
      </c>
      <c r="AT55">
        <f t="shared" si="26"/>
        <v>0.13164901981115518</v>
      </c>
      <c r="AU55">
        <f t="shared" si="23"/>
        <v>-25.457267279016062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658.75534750083818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247.33998999076016</v>
      </c>
      <c r="AC56">
        <f t="shared" si="2"/>
        <v>228.902846655275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18.43714333548516</v>
      </c>
      <c r="AK56">
        <f t="shared" si="22"/>
        <v>17.313799299353214</v>
      </c>
      <c r="AL56">
        <f t="shared" si="8"/>
        <v>-4655.7261277723874</v>
      </c>
      <c r="AN56">
        <f t="shared" si="26"/>
        <v>0</v>
      </c>
      <c r="AO56">
        <f t="shared" si="26"/>
        <v>0</v>
      </c>
      <c r="AP56">
        <f t="shared" si="26"/>
        <v>-0.10945514600217106</v>
      </c>
      <c r="AQ56">
        <f t="shared" si="26"/>
        <v>-29.446754496685859</v>
      </c>
      <c r="AR56">
        <f t="shared" si="26"/>
        <v>-29.556209642688028</v>
      </c>
      <c r="AS56">
        <f t="shared" si="26"/>
        <v>0.11615362613049859</v>
      </c>
      <c r="AT56">
        <f t="shared" si="26"/>
        <v>0.10907658166571617</v>
      </c>
      <c r="AU56">
        <f t="shared" si="23"/>
        <v>-29.330979434891809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640.2837134557335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228.902846655275</v>
      </c>
      <c r="AC57">
        <f t="shared" si="2"/>
        <v>205.84605394049771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23.056792714777288</v>
      </c>
      <c r="AK57">
        <f t="shared" si="22"/>
        <v>16.023199265869252</v>
      </c>
      <c r="AL57">
        <f t="shared" si="8"/>
        <v>-5604.760215892723</v>
      </c>
      <c r="AN57">
        <f t="shared" si="26"/>
        <v>0</v>
      </c>
      <c r="AO57">
        <f t="shared" si="26"/>
        <v>0</v>
      </c>
      <c r="AP57">
        <f t="shared" si="26"/>
        <v>-9.0419315071900638E-2</v>
      </c>
      <c r="AQ57">
        <f t="shared" si="26"/>
        <v>-31.656078846520703</v>
      </c>
      <c r="AR57">
        <f t="shared" si="26"/>
        <v>-31.746498161592601</v>
      </c>
      <c r="AS57">
        <f t="shared" si="26"/>
        <v>0.12969403820306069</v>
      </c>
      <c r="AT57">
        <f t="shared" si="26"/>
        <v>9.0130203425518987E-2</v>
      </c>
      <c r="AU57">
        <f t="shared" si="23"/>
        <v>-31.526673919964022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615.2237001581334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205.84605394049771</v>
      </c>
      <c r="AC58">
        <f t="shared" si="2"/>
        <v>179.89529811353822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25.950755826959494</v>
      </c>
      <c r="AK58">
        <f t="shared" si="22"/>
        <v>14.409223775834841</v>
      </c>
      <c r="AL58">
        <f t="shared" si="8"/>
        <v>-6441.9357875355927</v>
      </c>
      <c r="AN58">
        <f t="shared" si="26"/>
        <v>0</v>
      </c>
      <c r="AO58">
        <f t="shared" si="26"/>
        <v>0</v>
      </c>
      <c r="AP58">
        <f t="shared" si="26"/>
        <v>-7.3427688078043202E-2</v>
      </c>
      <c r="AQ58">
        <f t="shared" si="26"/>
        <v>-32.482639615059121</v>
      </c>
      <c r="AR58">
        <f t="shared" si="26"/>
        <v>-32.556067303137162</v>
      </c>
      <c r="AS58">
        <f t="shared" si="26"/>
        <v>0.13033261418781786</v>
      </c>
      <c r="AT58">
        <f t="shared" si="26"/>
        <v>7.2367518527950647E-2</v>
      </c>
      <c r="AU58">
        <f t="shared" si="23"/>
        <v>-32.353367170421393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584.58668657735507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179.89529811353822</v>
      </c>
      <c r="AC59">
        <f t="shared" si="2"/>
        <v>152.50669690880164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27.388601204736574</v>
      </c>
      <c r="AK59">
        <f t="shared" si="22"/>
        <v>12.592670867947676</v>
      </c>
      <c r="AL59">
        <f t="shared" si="8"/>
        <v>-7123.7457319531304</v>
      </c>
      <c r="AN59">
        <f t="shared" si="26"/>
        <v>0</v>
      </c>
      <c r="AO59">
        <f t="shared" si="26"/>
        <v>0</v>
      </c>
      <c r="AP59">
        <f t="shared" si="26"/>
        <v>-5.8491811413096576E-2</v>
      </c>
      <c r="AQ59">
        <f t="shared" si="26"/>
        <v>-32.065100065154468</v>
      </c>
      <c r="AR59">
        <f t="shared" si="26"/>
        <v>-32.123591876567559</v>
      </c>
      <c r="AS59">
        <f t="shared" si="26"/>
        <v>0.12281599322204627</v>
      </c>
      <c r="AT59">
        <f t="shared" si="26"/>
        <v>5.6468067441788748E-2</v>
      </c>
      <c r="AU59">
        <f t="shared" si="23"/>
        <v>-31.944307815903723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547.58361339812518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152.50669690880164</v>
      </c>
      <c r="AC60">
        <f t="shared" si="2"/>
        <v>124.98984542429231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27.516851484509331</v>
      </c>
      <c r="AK60">
        <f t="shared" si="22"/>
        <v>10.675468783616116</v>
      </c>
      <c r="AL60">
        <f t="shared" si="8"/>
        <v>-7476.6288786028244</v>
      </c>
      <c r="AN60">
        <f t="shared" si="26"/>
        <v>0</v>
      </c>
      <c r="AO60">
        <f t="shared" si="26"/>
        <v>0</v>
      </c>
      <c r="AP60">
        <f t="shared" si="26"/>
        <v>-4.5694227716016937E-2</v>
      </c>
      <c r="AQ60">
        <f t="shared" si="26"/>
        <v>-30.041777933154638</v>
      </c>
      <c r="AR60">
        <f t="shared" si="26"/>
        <v>-30.087472160870654</v>
      </c>
      <c r="AS60">
        <f t="shared" si="26"/>
        <v>0.11017061897884876</v>
      </c>
      <c r="AT60">
        <f t="shared" si="26"/>
        <v>4.2741917782362061E-2</v>
      </c>
      <c r="AU60">
        <f t="shared" si="23"/>
        <v>-29.934559624109443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506.52600035992663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124.98984542429231</v>
      </c>
      <c r="AC61">
        <f t="shared" si="2"/>
        <v>99.009003723856523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25.980841700435789</v>
      </c>
      <c r="AK61">
        <f t="shared" si="22"/>
        <v>8.7492891797004635</v>
      </c>
      <c r="AL61">
        <f t="shared" si="8"/>
        <v>-7601.9807336195017</v>
      </c>
      <c r="AN61">
        <f t="shared" si="26"/>
        <v>0</v>
      </c>
      <c r="AO61">
        <f t="shared" si="26"/>
        <v>0</v>
      </c>
      <c r="AP61">
        <f t="shared" si="26"/>
        <v>-3.4937512355075626E-2</v>
      </c>
      <c r="AQ61">
        <f t="shared" si="26"/>
        <v>-27.264605362375285</v>
      </c>
      <c r="AR61">
        <f t="shared" si="26"/>
        <v>-27.29954287473036</v>
      </c>
      <c r="AS61">
        <f t="shared" si="26"/>
        <v>9.2875730731112438E-2</v>
      </c>
      <c r="AT61">
        <f t="shared" si="26"/>
        <v>3.1276762905216644E-2</v>
      </c>
      <c r="AU61">
        <f t="shared" si="23"/>
        <v>-27.175390381094029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460.76603252176534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99.009003723856523</v>
      </c>
      <c r="AC62">
        <f t="shared" si="2"/>
        <v>75.370234283551682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23.638769440304841</v>
      </c>
      <c r="AK62">
        <f t="shared" si="22"/>
        <v>6.9306302606699575</v>
      </c>
      <c r="AL62">
        <f t="shared" si="8"/>
        <v>-7461.6526137662413</v>
      </c>
      <c r="AN62">
        <f t="shared" si="26"/>
        <v>0</v>
      </c>
      <c r="AO62">
        <f t="shared" si="26"/>
        <v>0</v>
      </c>
      <c r="AP62">
        <f t="shared" si="26"/>
        <v>-2.6104802887337016E-2</v>
      </c>
      <c r="AQ62">
        <f t="shared" si="26"/>
        <v>-23.887312489765215</v>
      </c>
      <c r="AR62">
        <f t="shared" si="26"/>
        <v>-23.913417292652554</v>
      </c>
      <c r="AS62">
        <f t="shared" si="26"/>
        <v>7.5449413657886669E-2</v>
      </c>
      <c r="AT62">
        <f t="shared" si="26"/>
        <v>2.2120947994677474E-2</v>
      </c>
      <c r="AU62">
        <f t="shared" si="23"/>
        <v>-23.815846930999989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409.60448616897884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75.370234283551682</v>
      </c>
      <c r="AC63">
        <f t="shared" si="2"/>
        <v>54.720275295635048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20.649958987916634</v>
      </c>
      <c r="AK63">
        <f t="shared" si="22"/>
        <v>5.2759163998486178</v>
      </c>
      <c r="AL63">
        <f t="shared" si="8"/>
        <v>-7067.557791741353</v>
      </c>
      <c r="AN63">
        <f t="shared" si="26"/>
        <v>0</v>
      </c>
      <c r="AO63">
        <f t="shared" si="26"/>
        <v>0</v>
      </c>
      <c r="AP63">
        <f t="shared" si="26"/>
        <v>-1.9035599330512191E-2</v>
      </c>
      <c r="AQ63">
        <f t="shared" si="26"/>
        <v>-20.195908965580344</v>
      </c>
      <c r="AR63">
        <f t="shared" si="26"/>
        <v>-20.214944564910855</v>
      </c>
      <c r="AS63">
        <f t="shared" si="26"/>
        <v>5.8848063349014976E-2</v>
      </c>
      <c r="AT63">
        <f t="shared" si="26"/>
        <v>1.5035258070201254E-2</v>
      </c>
      <c r="AU63">
        <f t="shared" si="23"/>
        <v>-20.141061243491638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352.24537267358988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54.720275295635048</v>
      </c>
      <c r="AC64">
        <f t="shared" si="2"/>
        <v>37.414860528133751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17.305414767501297</v>
      </c>
      <c r="AK64">
        <f t="shared" si="22"/>
        <v>3.8304192706944535</v>
      </c>
      <c r="AL64">
        <f t="shared" si="8"/>
        <v>-6493.8887359313485</v>
      </c>
      <c r="AN64">
        <f t="shared" si="26"/>
        <v>0</v>
      </c>
      <c r="AO64">
        <f t="shared" si="26"/>
        <v>0</v>
      </c>
      <c r="AP64">
        <f t="shared" si="26"/>
        <v>-1.3513374021255175E-2</v>
      </c>
      <c r="AQ64">
        <f t="shared" si="26"/>
        <v>-16.563680506255686</v>
      </c>
      <c r="AR64">
        <f t="shared" si="26"/>
        <v>-16.577193880276941</v>
      </c>
      <c r="AS64">
        <f t="shared" si="26"/>
        <v>4.4032867827053755E-2</v>
      </c>
      <c r="AT64">
        <f t="shared" si="26"/>
        <v>9.7463336033662556E-3</v>
      </c>
      <c r="AU64">
        <f t="shared" si="23"/>
        <v>-16.523414678846521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285.43668137536207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37.414860528133751</v>
      </c>
      <c r="AC65">
        <f t="shared" si="2"/>
        <v>23.431978413020097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13.982882115113654</v>
      </c>
      <c r="AK65">
        <f t="shared" si="22"/>
        <v>2.6190402369693628</v>
      </c>
      <c r="AL65">
        <f t="shared" si="8"/>
        <v>-5753.5794039617122</v>
      </c>
      <c r="AN65">
        <f t="shared" si="26"/>
        <v>0</v>
      </c>
      <c r="AO65">
        <f t="shared" si="26"/>
        <v>0</v>
      </c>
      <c r="AP65">
        <f t="shared" si="26"/>
        <v>-9.3249414963558052E-3</v>
      </c>
      <c r="AQ65">
        <f t="shared" si="26"/>
        <v>-13.099579487161256</v>
      </c>
      <c r="AR65">
        <f t="shared" si="26"/>
        <v>-13.10890442865761</v>
      </c>
      <c r="AS65">
        <f t="shared" si="26"/>
        <v>3.1766811980120151E-2</v>
      </c>
      <c r="AT65">
        <f t="shared" si="26"/>
        <v>5.9500293352432966E-3</v>
      </c>
      <c r="AU65">
        <f t="shared" si="23"/>
        <v>-13.071187587342246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205.43262319400907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23.431978413020097</v>
      </c>
      <c r="AC66">
        <f t="shared" si="2"/>
        <v>12.636683203664255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10.795295209355842</v>
      </c>
      <c r="AK66">
        <f t="shared" si="22"/>
        <v>1.640238488911407</v>
      </c>
      <c r="AL66">
        <f t="shared" si="8"/>
        <v>-4930.1964568209478</v>
      </c>
      <c r="AN66">
        <f t="shared" si="26"/>
        <v>0</v>
      </c>
      <c r="AO66">
        <f t="shared" si="26"/>
        <v>0</v>
      </c>
      <c r="AP66">
        <f t="shared" si="26"/>
        <v>-6.2386784810565246E-3</v>
      </c>
      <c r="AQ66">
        <f t="shared" si="26"/>
        <v>-10.019518672361331</v>
      </c>
      <c r="AR66">
        <f t="shared" si="26"/>
        <v>-10.025757350842389</v>
      </c>
      <c r="AS66">
        <f t="shared" si="26"/>
        <v>2.1897444622079477E-2</v>
      </c>
      <c r="AT66">
        <f t="shared" si="26"/>
        <v>3.3271004434240045E-3</v>
      </c>
      <c r="AU66">
        <f t="shared" si="23"/>
        <v>-10.000532805776885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104.90690506104191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12.636683203664255</v>
      </c>
      <c r="AC67">
        <f t="shared" ref="AC67:AC89" si="29">S67*Z67</f>
        <v>4.6745612079148948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-4084.5701797255574</v>
      </c>
      <c r="AI67">
        <f t="shared" ref="AI67:AI89" si="33">SUM(AE67:AH67)</f>
        <v>-4086.7981366008435</v>
      </c>
      <c r="AJ67">
        <f t="shared" ref="AJ67:AJ89" si="34">AB67-AC67</f>
        <v>7.9621219957493601</v>
      </c>
      <c r="AK67">
        <f t="shared" si="22"/>
        <v>0.88456782425649794</v>
      </c>
      <c r="AL67">
        <f t="shared" ref="AL67:AL89" si="35">SUM(AI67:AK67)</f>
        <v>-4077.9514467808376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-7.3975388270152376</v>
      </c>
      <c r="AR67">
        <f t="shared" si="36"/>
        <v>-7.4015738654071965</v>
      </c>
      <c r="AS67">
        <f t="shared" si="36"/>
        <v>1.4420148024717118E-2</v>
      </c>
      <c r="AT67">
        <f t="shared" si="36"/>
        <v>1.6020351070343223E-3</v>
      </c>
      <c r="AU67">
        <f t="shared" si="23"/>
        <v>-7.3855516822754446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250000</v>
      </c>
      <c r="S68">
        <f t="shared" si="28"/>
        <v>-28.446145635633357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4.6745612079148948</v>
      </c>
      <c r="AC68">
        <f t="shared" si="29"/>
        <v>-0.88601630069680759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-3241.5995981045298</v>
      </c>
      <c r="AI68">
        <f t="shared" si="33"/>
        <v>-3243.1569554914422</v>
      </c>
      <c r="AJ68">
        <f t="shared" si="34"/>
        <v>5.5605775086117024</v>
      </c>
      <c r="AK68">
        <f t="shared" si="22"/>
        <v>0.32721928455404264</v>
      </c>
      <c r="AL68">
        <f t="shared" si="35"/>
        <v>-3237.2691586982764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-5.2418216241408908</v>
      </c>
      <c r="AR68">
        <f t="shared" si="36"/>
        <v>-5.2443399455375266</v>
      </c>
      <c r="AS68">
        <f t="shared" si="36"/>
        <v>8.9917198423876393E-3</v>
      </c>
      <c r="AT68">
        <f t="shared" si="36"/>
        <v>5.2912923687868196E-4</v>
      </c>
      <c r="AU68">
        <f t="shared" si="23"/>
        <v>-5.2348190964582599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250000</v>
      </c>
      <c r="S69">
        <f t="shared" si="28"/>
        <v>-214.25255992525504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-0.88601630069680759</v>
      </c>
      <c r="AC69">
        <f t="shared" si="29"/>
        <v>-4.4876938905488259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-2472.4660070658797</v>
      </c>
      <c r="AI69">
        <f t="shared" si="33"/>
        <v>-2473.5132976775099</v>
      </c>
      <c r="AJ69">
        <f t="shared" si="34"/>
        <v>3.6016775898520184</v>
      </c>
      <c r="AK69">
        <f t="shared" si="22"/>
        <v>-6.202114104877654E-2</v>
      </c>
      <c r="AL69">
        <f t="shared" si="35"/>
        <v>-2469.9736412287066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-3.5697284045157947</v>
      </c>
      <c r="AR69">
        <f t="shared" si="36"/>
        <v>-3.571240475069418</v>
      </c>
      <c r="AS69">
        <f t="shared" si="36"/>
        <v>5.2000758593483704E-3</v>
      </c>
      <c r="AT69">
        <f t="shared" si="36"/>
        <v>-8.9545671507547197E-5</v>
      </c>
      <c r="AU69">
        <f t="shared" si="23"/>
        <v>-3.5661299448815771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7"/>
        <v>250000</v>
      </c>
      <c r="S70">
        <f t="shared" si="28"/>
        <v>-487.42384491050905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-4.4876938905488259</v>
      </c>
      <c r="AC70">
        <f t="shared" si="29"/>
        <v>-6.593007978735276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-1802.5305428824499</v>
      </c>
      <c r="AI70">
        <f t="shared" si="33"/>
        <v>-1803.2068544793872</v>
      </c>
      <c r="AJ70">
        <f t="shared" si="34"/>
        <v>2.10531408818645</v>
      </c>
      <c r="AK70">
        <f t="shared" si="22"/>
        <v>-0.31413857233841785</v>
      </c>
      <c r="AL70">
        <f t="shared" si="35"/>
        <v>-1801.415678963539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-2.323643270576949</v>
      </c>
      <c r="AR70">
        <f t="shared" si="36"/>
        <v>-2.3245151042871965</v>
      </c>
      <c r="AS70">
        <f t="shared" si="36"/>
        <v>2.7139617316233825E-3</v>
      </c>
      <c r="AT70">
        <f t="shared" si="36"/>
        <v>-4.0495623362672603E-4</v>
      </c>
      <c r="AU70">
        <f t="shared" si="23"/>
        <v>-2.3222060987891999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7"/>
        <v>250000</v>
      </c>
      <c r="S71">
        <f t="shared" si="28"/>
        <v>-908.06120691472438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-6.593007978735276</v>
      </c>
      <c r="AC71">
        <f t="shared" si="29"/>
        <v>-7.6091384668753053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-1252.8565070244915</v>
      </c>
      <c r="AI71">
        <f t="shared" si="33"/>
        <v>-1253.2754842040547</v>
      </c>
      <c r="AJ71">
        <f t="shared" si="34"/>
        <v>1.0161304881400293</v>
      </c>
      <c r="AK71">
        <f t="shared" si="22"/>
        <v>-0.46151055851146938</v>
      </c>
      <c r="AL71">
        <f t="shared" si="35"/>
        <v>-1252.720864274426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-1.4420161794212718</v>
      </c>
      <c r="AR71">
        <f t="shared" si="36"/>
        <v>-1.4424984149114104</v>
      </c>
      <c r="AS71">
        <f t="shared" si="36"/>
        <v>1.1695486243521683E-3</v>
      </c>
      <c r="AT71">
        <f t="shared" si="36"/>
        <v>-5.3119067396460967E-4</v>
      </c>
      <c r="AU71">
        <f t="shared" si="23"/>
        <v>-1.4418600569610227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7"/>
        <v>250000</v>
      </c>
      <c r="S72">
        <f t="shared" si="28"/>
        <v>-1587.6172831489941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-7.6091384668753053</v>
      </c>
      <c r="AC72">
        <f t="shared" si="29"/>
        <v>-7.8837325191207581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-832.49607526256978</v>
      </c>
      <c r="AI72">
        <f t="shared" si="33"/>
        <v>-832.74436345528466</v>
      </c>
      <c r="AJ72">
        <f t="shared" si="34"/>
        <v>0.27459405224545286</v>
      </c>
      <c r="AK72">
        <f t="shared" ref="AK72:AK89" si="49">G72*SUM(AB72:AB72, AE72:AF72)</f>
        <v>-0.53263969268127143</v>
      </c>
      <c r="AL72">
        <f t="shared" si="35"/>
        <v>-833.00240909572051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-0.8555255267110361</v>
      </c>
      <c r="AR72">
        <f t="shared" si="36"/>
        <v>-0.85578068333358426</v>
      </c>
      <c r="AS72">
        <f t="shared" si="36"/>
        <v>2.8219018462629297E-4</v>
      </c>
      <c r="AT72">
        <f t="shared" si="36"/>
        <v>-5.4737417649041201E-4</v>
      </c>
      <c r="AU72">
        <f t="shared" si="23"/>
        <v>-0.85604586732544841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250000</v>
      </c>
      <c r="S73">
        <f t="shared" si="28"/>
        <v>-2742.206442203907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-7.8837325191207581</v>
      </c>
      <c r="AC73">
        <f t="shared" si="29"/>
        <v>-7.6969168608533831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-527.3181830450776</v>
      </c>
      <c r="AI73">
        <f t="shared" si="33"/>
        <v>-527.45852471925639</v>
      </c>
      <c r="AJ73">
        <f t="shared" si="34"/>
        <v>-0.18681565826737501</v>
      </c>
      <c r="AK73">
        <f t="shared" si="49"/>
        <v>-0.55186127633845317</v>
      </c>
      <c r="AL73">
        <f t="shared" si="35"/>
        <v>-528.19720165386218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-0.48384415822670329</v>
      </c>
      <c r="AR73">
        <f t="shared" si="36"/>
        <v>-0.48397292962391747</v>
      </c>
      <c r="AS73">
        <f t="shared" si="36"/>
        <v>-1.7141389738540192E-4</v>
      </c>
      <c r="AT73">
        <f t="shared" si="36"/>
        <v>-5.0636382983415399E-4</v>
      </c>
      <c r="AU73">
        <f t="shared" si="23"/>
        <v>-0.48465070735113702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250000</v>
      </c>
      <c r="S74">
        <f t="shared" si="28"/>
        <v>-4804.9478901162393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-7.6969168608533831</v>
      </c>
      <c r="AC74">
        <f t="shared" si="29"/>
        <v>-7.2500992467779346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-317.47079423780792</v>
      </c>
      <c r="AI74">
        <f t="shared" si="33"/>
        <v>-317.54623833639732</v>
      </c>
      <c r="AJ74">
        <f t="shared" si="34"/>
        <v>-0.44681761407544851</v>
      </c>
      <c r="AK74">
        <f t="shared" si="49"/>
        <v>-0.53878418025973684</v>
      </c>
      <c r="AL74">
        <f t="shared" si="35"/>
        <v>-318.53184013073246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-0.26008691942563444</v>
      </c>
      <c r="AR74">
        <f t="shared" si="36"/>
        <v>-0.26014872675892969</v>
      </c>
      <c r="AS74">
        <f t="shared" si="36"/>
        <v>-3.660538824334968E-4</v>
      </c>
      <c r="AT74">
        <f t="shared" si="36"/>
        <v>-4.4139719376533554E-4</v>
      </c>
      <c r="AU74">
        <f t="shared" si="23"/>
        <v>-0.26095617783512848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250000</v>
      </c>
      <c r="S75">
        <f t="shared" si="28"/>
        <v>-8683.1673889681224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-7.2500992467779346</v>
      </c>
      <c r="AC75">
        <f t="shared" si="29"/>
        <v>-6.6792381552195037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-181.14409025139969</v>
      </c>
      <c r="AI75">
        <f t="shared" si="33"/>
        <v>-181.18255109095293</v>
      </c>
      <c r="AJ75">
        <f t="shared" si="34"/>
        <v>-0.5708610915584309</v>
      </c>
      <c r="AK75">
        <f t="shared" si="49"/>
        <v>-0.50750694727445544</v>
      </c>
      <c r="AL75">
        <f t="shared" si="35"/>
        <v>-182.26091912978583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-0.13250152584551755</v>
      </c>
      <c r="AR75">
        <f t="shared" si="36"/>
        <v>-0.13252965880817194</v>
      </c>
      <c r="AS75">
        <f t="shared" si="36"/>
        <v>-4.1756794589518952E-4</v>
      </c>
      <c r="AT75">
        <f t="shared" si="36"/>
        <v>-3.7122626963838459E-4</v>
      </c>
      <c r="AU75">
        <f t="shared" si="23"/>
        <v>-0.13331845302370551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250000</v>
      </c>
      <c r="S76">
        <f t="shared" si="28"/>
        <v>-16375.837482617717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-6.6792381552195037</v>
      </c>
      <c r="AC76">
        <f t="shared" si="29"/>
        <v>-6.069821814114964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-97.716859679104871</v>
      </c>
      <c r="AI76">
        <f t="shared" si="33"/>
        <v>-97.735392538326749</v>
      </c>
      <c r="AJ76">
        <f t="shared" si="34"/>
        <v>-0.60941634110453968</v>
      </c>
      <c r="AK76">
        <f t="shared" si="49"/>
        <v>-0.46754667086536528</v>
      </c>
      <c r="AL76">
        <f t="shared" si="35"/>
        <v>-98.812355550296644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-6.3818734569379643E-2</v>
      </c>
      <c r="AR76">
        <f t="shared" si="36"/>
        <v>-6.3830838351954897E-2</v>
      </c>
      <c r="AS76">
        <f t="shared" si="36"/>
        <v>-3.9800889880121259E-4</v>
      </c>
      <c r="AT76">
        <f t="shared" si="36"/>
        <v>-3.0535402984439402E-4</v>
      </c>
      <c r="AU76">
        <f t="shared" si="23"/>
        <v>-6.4534201280600487E-2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250000</v>
      </c>
      <c r="S77">
        <f t="shared" si="28"/>
        <v>-32531.860701797574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-6.069821814114964</v>
      </c>
      <c r="AC77">
        <f t="shared" si="29"/>
        <v>-5.4712138817646485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-49.692610505986394</v>
      </c>
      <c r="AI77">
        <f t="shared" si="33"/>
        <v>-49.701019514514861</v>
      </c>
      <c r="AJ77">
        <f t="shared" si="34"/>
        <v>-0.59860793235031551</v>
      </c>
      <c r="AK77">
        <f t="shared" si="49"/>
        <v>-0.42488752698804755</v>
      </c>
      <c r="AL77">
        <f t="shared" si="35"/>
        <v>-50.724514973853218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-2.8976936988768003E-2</v>
      </c>
      <c r="AR77">
        <f t="shared" si="36"/>
        <v>-2.8981840480610883E-2</v>
      </c>
      <c r="AS77">
        <f t="shared" si="36"/>
        <v>-3.4906244932739379E-4</v>
      </c>
      <c r="AT77">
        <f t="shared" si="36"/>
        <v>-2.4776197047170461E-4</v>
      </c>
      <c r="AU77">
        <f t="shared" si="23"/>
        <v>-2.9578664900409977E-2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250000</v>
      </c>
      <c r="S78">
        <f t="shared" si="28"/>
        <v>-68584.521959519741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-5.4712138817646485</v>
      </c>
      <c r="AC78">
        <f t="shared" si="29"/>
        <v>-4.9087384375751189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-23.731566583700218</v>
      </c>
      <c r="AI78">
        <f t="shared" si="33"/>
        <v>-23.735145188826657</v>
      </c>
      <c r="AJ78">
        <f t="shared" si="34"/>
        <v>-0.56247544418952966</v>
      </c>
      <c r="AK78">
        <f t="shared" si="49"/>
        <v>-0.38298497172352541</v>
      </c>
      <c r="AL78">
        <f t="shared" si="35"/>
        <v>-24.680605604739714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-1.2355748214202924E-2</v>
      </c>
      <c r="AR78">
        <f t="shared" si="36"/>
        <v>-1.2357611401099767E-2</v>
      </c>
      <c r="AS78">
        <f t="shared" si="36"/>
        <v>-2.9285066118859508E-4</v>
      </c>
      <c r="AT78">
        <f t="shared" si="36"/>
        <v>-1.9939964198105982E-4</v>
      </c>
      <c r="AU78">
        <f t="shared" si="23"/>
        <v>-1.2849861704269425E-2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250000</v>
      </c>
      <c r="S79">
        <f t="shared" si="28"/>
        <v>-154402.14991128494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-4.9087384375751189</v>
      </c>
      <c r="AC79">
        <f t="shared" si="29"/>
        <v>-4.3930117025944124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-10.601157335314252</v>
      </c>
      <c r="AI79">
        <f t="shared" si="33"/>
        <v>-10.602579922922365</v>
      </c>
      <c r="AJ79">
        <f t="shared" si="34"/>
        <v>-0.51572673498070642</v>
      </c>
      <c r="AK79">
        <f t="shared" si="49"/>
        <v>-0.34361169063025837</v>
      </c>
      <c r="AL79">
        <f t="shared" si="35"/>
        <v>-11.461918348533329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-4.9280816978032943E-3</v>
      </c>
      <c r="AR79">
        <f t="shared" si="36"/>
        <v>-4.9287430055957662E-3</v>
      </c>
      <c r="AS79">
        <f t="shared" si="36"/>
        <v>-2.3974207752392818E-4</v>
      </c>
      <c r="AT79">
        <f t="shared" si="36"/>
        <v>-1.5973222830165909E-4</v>
      </c>
      <c r="AU79">
        <f t="shared" si="23"/>
        <v>-5.3282173114213528E-3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250000</v>
      </c>
      <c r="S80">
        <f t="shared" si="28"/>
        <v>-378123.68579419825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-4.3930117025944124</v>
      </c>
      <c r="AC80">
        <f t="shared" si="29"/>
        <v>-3.9264375671539038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-4.445807857597365</v>
      </c>
      <c r="AI80">
        <f t="shared" si="33"/>
        <v>-4.4463270577578768</v>
      </c>
      <c r="AJ80">
        <f t="shared" si="34"/>
        <v>-0.46657413544050863</v>
      </c>
      <c r="AK80">
        <f t="shared" si="49"/>
        <v>-0.30751081918160889</v>
      </c>
      <c r="AL80">
        <f t="shared" si="35"/>
        <v>-5.2204120123799935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-1.8452588006924522E-3</v>
      </c>
      <c r="AR80">
        <f t="shared" si="36"/>
        <v>-1.8454742977845877E-3</v>
      </c>
      <c r="AS80">
        <f t="shared" si="36"/>
        <v>-1.9365434970965018E-4</v>
      </c>
      <c r="AT80">
        <f t="shared" si="36"/>
        <v>-1.2763418113837863E-4</v>
      </c>
      <c r="AU80">
        <f t="shared" si="23"/>
        <v>-2.1667628286326161E-3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250000</v>
      </c>
      <c r="S81">
        <f t="shared" si="28"/>
        <v>-1015547.6246449902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-3.9264375671539038</v>
      </c>
      <c r="AC81">
        <f t="shared" si="29"/>
        <v>-3.507298703509675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-1.7066399508915551</v>
      </c>
      <c r="AI81">
        <f t="shared" si="33"/>
        <v>-1.7068126310602836</v>
      </c>
      <c r="AJ81">
        <f t="shared" si="34"/>
        <v>-0.41913886364422881</v>
      </c>
      <c r="AK81">
        <f t="shared" si="49"/>
        <v>-0.27485062970077329</v>
      </c>
      <c r="AL81">
        <f t="shared" si="35"/>
        <v>-2.4008021244052857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-6.3245623940796426E-4</v>
      </c>
      <c r="AR81">
        <f t="shared" si="36"/>
        <v>-6.3252023219688099E-4</v>
      </c>
      <c r="AS81">
        <f t="shared" si="36"/>
        <v>-1.5532683935570241E-4</v>
      </c>
      <c r="AT81">
        <f t="shared" si="36"/>
        <v>-1.0185569344527065E-4</v>
      </c>
      <c r="AU81">
        <f t="shared" si="23"/>
        <v>-8.8970276499785405E-4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250000</v>
      </c>
      <c r="S82">
        <f t="shared" si="28"/>
        <v>-3018695.8949287846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-3.507298703509675</v>
      </c>
      <c r="AC82">
        <f t="shared" si="29"/>
        <v>-3.1320524789946886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-0.59537895812157615</v>
      </c>
      <c r="AI82">
        <f t="shared" si="33"/>
        <v>-0.59543083569699307</v>
      </c>
      <c r="AJ82">
        <f t="shared" si="34"/>
        <v>-0.37524622451498635</v>
      </c>
      <c r="AK82">
        <f t="shared" si="49"/>
        <v>-0.24551090924567728</v>
      </c>
      <c r="AL82">
        <f t="shared" si="35"/>
        <v>-1.2161879694576567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-1.9699900499531891E-4</v>
      </c>
      <c r="AR82">
        <f t="shared" si="36"/>
        <v>-1.9701617024880878E-4</v>
      </c>
      <c r="AS82">
        <f t="shared" si="36"/>
        <v>-1.2416148043076672E-4</v>
      </c>
      <c r="AT82">
        <f t="shared" si="36"/>
        <v>-8.1234655973545965E-5</v>
      </c>
      <c r="AU82">
        <f t="shared" si="23"/>
        <v>-4.0241230665312151E-4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250000</v>
      </c>
      <c r="S83">
        <f t="shared" si="28"/>
        <v>-10038087.583655572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-3.1320524789946886</v>
      </c>
      <c r="AC83">
        <f t="shared" si="29"/>
        <v>-2.7966435130404039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-0.18714319357267234</v>
      </c>
      <c r="AI83">
        <f t="shared" si="33"/>
        <v>-0.18715712373362051</v>
      </c>
      <c r="AJ83">
        <f t="shared" si="34"/>
        <v>-0.33540896595428471</v>
      </c>
      <c r="AK83">
        <f t="shared" si="49"/>
        <v>-0.21924367352962823</v>
      </c>
      <c r="AL83">
        <f t="shared" si="35"/>
        <v>-0.74180976321753345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-5.5287450632670611E-5</v>
      </c>
      <c r="AR83">
        <f t="shared" si="36"/>
        <v>-5.5291566000539592E-5</v>
      </c>
      <c r="AS83">
        <f t="shared" si="36"/>
        <v>-9.9089399368145094E-5</v>
      </c>
      <c r="AT83">
        <f t="shared" si="36"/>
        <v>-6.4770850306600242E-5</v>
      </c>
      <c r="AU83">
        <f t="shared" si="23"/>
        <v>-2.1915181567528494E-4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250000</v>
      </c>
      <c r="S84">
        <f t="shared" si="28"/>
        <v>-37831839.978365168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-2.7966435130404039</v>
      </c>
      <c r="AC84">
        <f t="shared" si="29"/>
        <v>-2.4970506174916793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-5.2453310890680678E-2</v>
      </c>
      <c r="AI84">
        <f t="shared" si="33"/>
        <v>-5.2456611087841221E-2</v>
      </c>
      <c r="AJ84">
        <f t="shared" si="34"/>
        <v>-0.29959289554872459</v>
      </c>
      <c r="AK84">
        <f t="shared" si="49"/>
        <v>-0.19576504591282828</v>
      </c>
      <c r="AL84">
        <f t="shared" si="35"/>
        <v>-0.54781455254939404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-1.3835899918903953E-5</v>
      </c>
      <c r="AR84">
        <f t="shared" si="36"/>
        <v>-1.38367704301615E-5</v>
      </c>
      <c r="AS84">
        <f t="shared" si="36"/>
        <v>-7.9025275027267368E-5</v>
      </c>
      <c r="AT84">
        <f t="shared" si="36"/>
        <v>-5.1638028884669717E-5</v>
      </c>
      <c r="AU84">
        <f t="shared" si="23"/>
        <v>-1.4450007434209857E-4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250000</v>
      </c>
      <c r="S85">
        <f t="shared" si="28"/>
        <v>-164403935.47943515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-2.4970506174916793</v>
      </c>
      <c r="AC85">
        <f t="shared" si="29"/>
        <v>-2.2295214328564574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-1.2945665630086433E-2</v>
      </c>
      <c r="AI85">
        <f t="shared" si="33"/>
        <v>-1.2946343692149349E-2</v>
      </c>
      <c r="AJ85">
        <f t="shared" si="34"/>
        <v>-0.26752918463522191</v>
      </c>
      <c r="AK85">
        <f t="shared" si="49"/>
        <v>-0.17479354322441756</v>
      </c>
      <c r="AL85">
        <f t="shared" si="35"/>
        <v>-0.45526907155178886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-3.0488837698847056E-6</v>
      </c>
      <c r="AR85">
        <f t="shared" si="36"/>
        <v>-3.0490434629030234E-6</v>
      </c>
      <c r="AS85">
        <f t="shared" si="36"/>
        <v>-6.3006832735519293E-5</v>
      </c>
      <c r="AT85">
        <f t="shared" si="36"/>
        <v>-4.116630324353661E-5</v>
      </c>
      <c r="AU85">
        <f t="shared" si="23"/>
        <v>-1.0722217944195893E-4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250000</v>
      </c>
      <c r="S86">
        <f t="shared" si="28"/>
        <v>-843554143.20964789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-2.2295214328564574</v>
      </c>
      <c r="AC86">
        <f t="shared" si="29"/>
        <v>-1.990646784833852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-2.7664489968830261E-3</v>
      </c>
      <c r="AI86">
        <f t="shared" si="33"/>
        <v>-2.7665669885259371E-3</v>
      </c>
      <c r="AJ86">
        <f t="shared" si="34"/>
        <v>-0.23887464802260538</v>
      </c>
      <c r="AK86">
        <f t="shared" si="49"/>
        <v>-0.15606650029995203</v>
      </c>
      <c r="AL86">
        <f t="shared" si="35"/>
        <v>-0.39770771531108334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-5.8172955388967463E-7</v>
      </c>
      <c r="AR86">
        <f t="shared" si="36"/>
        <v>-5.8175436520044551E-7</v>
      </c>
      <c r="AS86">
        <f t="shared" si="36"/>
        <v>-5.0230617873783609E-5</v>
      </c>
      <c r="AT86">
        <f t="shared" si="36"/>
        <v>-3.281770085004487E-5</v>
      </c>
      <c r="AU86">
        <f t="shared" si="23"/>
        <v>-8.3630073089028926E-5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250000</v>
      </c>
      <c r="S87">
        <f t="shared" si="28"/>
        <v>-5283058548.2797146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-1.990646784833852</v>
      </c>
      <c r="AC87">
        <f t="shared" si="29"/>
        <v>-1.7773637086112848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-4.9995187434648182E-4</v>
      </c>
      <c r="AI87">
        <f t="shared" si="33"/>
        <v>-4.9996869569809445E-4</v>
      </c>
      <c r="AJ87">
        <f t="shared" si="34"/>
        <v>-0.21328307622256726</v>
      </c>
      <c r="AK87">
        <f t="shared" si="49"/>
        <v>-0.13934527493836965</v>
      </c>
      <c r="AL87">
        <f t="shared" si="35"/>
        <v>-0.35312831985663501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-9.3866070714522019E-8</v>
      </c>
      <c r="AR87">
        <f t="shared" si="36"/>
        <v>-9.3869228926864054E-8</v>
      </c>
      <c r="AS87">
        <f t="shared" si="36"/>
        <v>-4.0043942911680717E-5</v>
      </c>
      <c r="AT87">
        <f t="shared" si="36"/>
        <v>-2.6162104999000015E-5</v>
      </c>
      <c r="AU87">
        <f t="shared" si="23"/>
        <v>-6.6299917139607596E-5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250000</v>
      </c>
      <c r="S88">
        <f t="shared" si="28"/>
        <v>-42451739943.089523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-1.7773637086112848</v>
      </c>
      <c r="AC88">
        <f t="shared" si="29"/>
        <v>-1.586931965020105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-7.3920184461016771E-5</v>
      </c>
      <c r="AI88">
        <f t="shared" si="33"/>
        <v>-7.3922053562221039E-5</v>
      </c>
      <c r="AJ88">
        <f t="shared" si="34"/>
        <v>-0.19043174359117976</v>
      </c>
      <c r="AK88">
        <f t="shared" si="49"/>
        <v>-0.12441545960278995</v>
      </c>
      <c r="AL88">
        <f t="shared" si="35"/>
        <v>-0.31492112524753191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-1.2391544955698742E-8</v>
      </c>
      <c r="AR88">
        <f t="shared" si="36"/>
        <v>-1.2391858280831362E-8</v>
      </c>
      <c r="AS88">
        <f t="shared" si="36"/>
        <v>-3.1922857456432026E-5</v>
      </c>
      <c r="AT88">
        <f t="shared" si="36"/>
        <v>-2.0856275888555682E-5</v>
      </c>
      <c r="AU88">
        <f t="shared" si="23"/>
        <v>-5.2791525203268533E-5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-1.586931965020105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-9.345506021352327E-6</v>
      </c>
      <c r="AI89">
        <f t="shared" si="33"/>
        <v>-9.345506021352327E-6</v>
      </c>
      <c r="AJ89">
        <f t="shared" si="34"/>
        <v>-1.586931965020105</v>
      </c>
      <c r="AK89">
        <f t="shared" si="49"/>
        <v>-0.11108523755140737</v>
      </c>
      <c r="AL89">
        <f t="shared" si="35"/>
        <v>-1.6980265480775336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-1.3987729134776245E-9</v>
      </c>
      <c r="AR89">
        <f t="shared" si="36"/>
        <v>-1.3987729134776245E-9</v>
      </c>
      <c r="AS89">
        <f t="shared" si="36"/>
        <v>-2.3752137584955914E-4</v>
      </c>
      <c r="AT89">
        <f t="shared" si="36"/>
        <v>-1.6626496309469142E-5</v>
      </c>
      <c r="AU89">
        <f t="shared" si="23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11910.907312352405</v>
      </c>
      <c r="AO91" s="8">
        <f t="shared" si="50"/>
        <v>-1191.0907312352406</v>
      </c>
      <c r="AP91" s="8">
        <f t="shared" si="50"/>
        <v>-896.03509560557052</v>
      </c>
      <c r="AQ91" s="8">
        <f t="shared" si="50"/>
        <v>-9466.6407635316518</v>
      </c>
      <c r="AR91" s="8">
        <f t="shared" si="50"/>
        <v>357.14072197993767</v>
      </c>
      <c r="AS91" s="8">
        <f t="shared" si="50"/>
        <v>-545.18538820441984</v>
      </c>
      <c r="AT91" s="8">
        <f t="shared" si="50"/>
        <v>188.04466622447981</v>
      </c>
      <c r="AU91" s="8">
        <f t="shared" si="50"/>
        <v>-2.5648500792847806E-12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5FE1E-F5EC-4AEC-B8C4-92045A81C33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16652.480618728277</v>
      </c>
      <c r="K3">
        <v>1</v>
      </c>
      <c r="L3" s="2">
        <v>0</v>
      </c>
      <c r="O3">
        <f>$C$3</f>
        <v>16652.480618728277</v>
      </c>
      <c r="P3">
        <f>O3*C5</f>
        <v>1665.2480618728277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16652.480618728277</v>
      </c>
      <c r="AF3">
        <f t="shared" ref="AF3:AG34" si="4">-$Z3*P3</f>
        <v>-1665.2480618728277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14587.23255685545</v>
      </c>
      <c r="AJ3">
        <f t="shared" ref="AJ3:AJ66" si="7">AB3-AC3</f>
        <v>0</v>
      </c>
      <c r="AL3">
        <f t="shared" ref="AL3:AL66" si="8">SUM(AI3:AK3)</f>
        <v>14587.23255685545</v>
      </c>
      <c r="AN3">
        <f t="shared" ref="AN3:AU34" si="9">AE3*$K3</f>
        <v>16652.480618728277</v>
      </c>
      <c r="AO3">
        <f t="shared" si="9"/>
        <v>-1665.2480618728277</v>
      </c>
      <c r="AP3">
        <f t="shared" si="9"/>
        <v>-400</v>
      </c>
      <c r="AQ3">
        <f t="shared" si="9"/>
        <v>0</v>
      </c>
      <c r="AR3">
        <f t="shared" si="9"/>
        <v>14587.23255685545</v>
      </c>
      <c r="AS3">
        <f t="shared" si="9"/>
        <v>0</v>
      </c>
      <c r="AT3">
        <f t="shared" si="9"/>
        <v>0</v>
      </c>
      <c r="AU3">
        <f t="shared" si="9"/>
        <v>14587.23255685545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-884.80541273400013</v>
      </c>
      <c r="AK4">
        <f>G4*SUM(AB4, AE4:AF4)</f>
        <v>0</v>
      </c>
      <c r="AL4">
        <f t="shared" si="8"/>
        <v>-1634.3054127340001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-825.45518493702775</v>
      </c>
      <c r="AT4">
        <f t="shared" si="9"/>
        <v>0</v>
      </c>
      <c r="AU4">
        <f t="shared" si="9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1244.2190412851828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-327.21894439006974</v>
      </c>
      <c r="AK5">
        <f>G5*SUM(AB5, AE5:AF5)</f>
        <v>36.277021922094008</v>
      </c>
      <c r="AL5">
        <f t="shared" si="8"/>
        <v>-1091.4969252132757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-642.91191429697005</v>
      </c>
      <c r="AR5">
        <f t="shared" si="9"/>
        <v>-684.56100143521337</v>
      </c>
      <c r="AS5">
        <f t="shared" si="9"/>
        <v>-279.80754288223028</v>
      </c>
      <c r="AT5">
        <f t="shared" si="9"/>
        <v>31.020772302858063</v>
      </c>
      <c r="AU5">
        <f t="shared" si="9"/>
        <v>-933.34777201458564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1740.4110716724338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-461.13663263865601</v>
      </c>
      <c r="AK6">
        <f>G6*SUM(AB6, AE6:AF6)</f>
        <v>70.903424891758092</v>
      </c>
      <c r="AL6">
        <f t="shared" si="8"/>
        <v>-1194.2218684512234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-583.12479240914456</v>
      </c>
      <c r="AR6">
        <f t="shared" si="9"/>
        <v>-620.20491645098832</v>
      </c>
      <c r="AS6">
        <f t="shared" si="9"/>
        <v>-355.72542337550038</v>
      </c>
      <c r="AT6">
        <f t="shared" si="9"/>
        <v>54.69561308558535</v>
      </c>
      <c r="AU6">
        <f t="shared" si="9"/>
        <v>-921.23472674090328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2116.070009466363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-334.35155922099534</v>
      </c>
      <c r="AK7">
        <f>G7*SUM(AB7, AE7:AF7)</f>
        <v>82.152204597349836</v>
      </c>
      <c r="AL7">
        <f t="shared" si="8"/>
        <v>-1061.5118097609347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-534.72838328015985</v>
      </c>
      <c r="AR7">
        <f t="shared" si="9"/>
        <v>-568.02087605444126</v>
      </c>
      <c r="AS7">
        <f t="shared" si="9"/>
        <v>-234.66667833088144</v>
      </c>
      <c r="AT7">
        <f t="shared" si="9"/>
        <v>57.659025174985587</v>
      </c>
      <c r="AU7">
        <f t="shared" si="9"/>
        <v>-745.02852921033718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2231.4565378704388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-81.440339473945414</v>
      </c>
      <c r="AK8">
        <f t="shared" ref="AK8:AK71" si="22">G8*SUM(AB8:AB8, AE8:AF8)</f>
        <v>42.760017293353258</v>
      </c>
      <c r="AL8">
        <f t="shared" si="8"/>
        <v>-853.69590925555713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-503.2875202832887</v>
      </c>
      <c r="AR8">
        <f t="shared" si="9"/>
        <v>-533.95281801729664</v>
      </c>
      <c r="AS8">
        <f t="shared" si="9"/>
        <v>-53.355174369688058</v>
      </c>
      <c r="AT8">
        <f t="shared" si="9"/>
        <v>28.013981688615534</v>
      </c>
      <c r="AU8">
        <f t="shared" si="9"/>
        <v>-559.29401069836911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2212.0074216454641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45.779051514209641</v>
      </c>
      <c r="AK9">
        <f t="shared" si="22"/>
        <v>12.324822041900234</v>
      </c>
      <c r="AL9">
        <f t="shared" si="8"/>
        <v>-763.90480069626949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-481.36879433770355</v>
      </c>
      <c r="AR9">
        <f t="shared" si="9"/>
        <v>-510.02395987864458</v>
      </c>
      <c r="AS9">
        <f t="shared" si="9"/>
        <v>28.404095801058485</v>
      </c>
      <c r="AT9">
        <f t="shared" si="9"/>
        <v>7.6470659489410657</v>
      </c>
      <c r="AU9">
        <f t="shared" si="9"/>
        <v>-473.97279812864502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2174.7587917283213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61.317060738865621</v>
      </c>
      <c r="AK10">
        <f t="shared" si="22"/>
        <v>8.3770127314681737</v>
      </c>
      <c r="AL10">
        <f t="shared" si="8"/>
        <v>-760.30108608975468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-461.7284761530052</v>
      </c>
      <c r="AR10">
        <f t="shared" si="9"/>
        <v>-488.54877051614824</v>
      </c>
      <c r="AS10">
        <f t="shared" si="9"/>
        <v>36.092228117949709</v>
      </c>
      <c r="AT10">
        <f t="shared" si="9"/>
        <v>4.9308471542485055</v>
      </c>
      <c r="AU10">
        <f t="shared" si="9"/>
        <v>-447.52569524395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12">
        <f>AU81</f>
        <v>-2.3810207278041062E-13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2120.9254171377106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75.133715535797137</v>
      </c>
      <c r="AK11">
        <f t="shared" si="22"/>
        <v>4.7564562628910192</v>
      </c>
      <c r="AL11">
        <f t="shared" si="8"/>
        <v>-760.3967996599315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-444.83869071518501</v>
      </c>
      <c r="AR11">
        <f t="shared" si="9"/>
        <v>-469.97976043381851</v>
      </c>
      <c r="AS11">
        <f t="shared" si="9"/>
        <v>42.02293600568521</v>
      </c>
      <c r="AT11">
        <f t="shared" si="9"/>
        <v>2.6603270678671258</v>
      </c>
      <c r="AU11">
        <f t="shared" si="9"/>
        <v>-425.29649736026619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2062.0274444282181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78.159051490165439</v>
      </c>
      <c r="AK12">
        <f t="shared" si="22"/>
        <v>4.3854630395382266</v>
      </c>
      <c r="AL12">
        <f t="shared" si="8"/>
        <v>-770.67443221065139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-429.92829952181739</v>
      </c>
      <c r="AR12">
        <f t="shared" si="9"/>
        <v>-453.49494050968184</v>
      </c>
      <c r="AS12">
        <f t="shared" si="9"/>
        <v>41.542366752683002</v>
      </c>
      <c r="AT12">
        <f t="shared" si="9"/>
        <v>2.3309202260694852</v>
      </c>
      <c r="AU12">
        <f t="shared" si="9"/>
        <v>-409.62165353092934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1995.3805108246886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83.372867644790631</v>
      </c>
      <c r="AK13">
        <f t="shared" si="22"/>
        <v>3.6571280183572576</v>
      </c>
      <c r="AL13">
        <f t="shared" si="8"/>
        <v>-780.74079477783607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-416.33652353560842</v>
      </c>
      <c r="AR13">
        <f t="shared" si="9"/>
        <v>-438.43098871948098</v>
      </c>
      <c r="AS13">
        <f t="shared" si="9"/>
        <v>42.123161088780527</v>
      </c>
      <c r="AT13">
        <f t="shared" si="9"/>
        <v>1.8477209311773137</v>
      </c>
      <c r="AU13">
        <f t="shared" si="9"/>
        <v>-394.46010669952312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1921.2455520539445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88.11582913571965</v>
      </c>
      <c r="AK14">
        <f t="shared" si="22"/>
        <v>3.1413440547609084</v>
      </c>
      <c r="AL14">
        <f t="shared" si="8"/>
        <v>-794.12278186329956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-404.5820492882529</v>
      </c>
      <c r="AR14">
        <f t="shared" si="9"/>
        <v>-425.29740643994097</v>
      </c>
      <c r="AS14">
        <f t="shared" si="9"/>
        <v>42.326950575078477</v>
      </c>
      <c r="AT14">
        <f t="shared" si="9"/>
        <v>1.5089628713631653</v>
      </c>
      <c r="AU14">
        <f t="shared" si="9"/>
        <v>-381.46149299349935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1855.1913735808716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79.381214324028406</v>
      </c>
      <c r="AK15">
        <f t="shared" si="22"/>
        <v>6.7940087808322867</v>
      </c>
      <c r="AL15">
        <f t="shared" si="8"/>
        <v>-819.92449606426715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-393.53479457599224</v>
      </c>
      <c r="AR15">
        <f t="shared" si="9"/>
        <v>-412.91174038263171</v>
      </c>
      <c r="AS15">
        <f t="shared" si="9"/>
        <v>36.174203199486037</v>
      </c>
      <c r="AT15">
        <f t="shared" si="9"/>
        <v>3.0960455350772644</v>
      </c>
      <c r="AU15">
        <f t="shared" si="9"/>
        <v>-373.64149164806838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1799.7338878417045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68.840675775099044</v>
      </c>
      <c r="AK16">
        <f t="shared" si="22"/>
        <v>11.20162809632604</v>
      </c>
      <c r="AL16">
        <f t="shared" si="8"/>
        <v>-847.16497109469663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-381.6365638957846</v>
      </c>
      <c r="AR16">
        <f t="shared" si="9"/>
        <v>-399.70722016882809</v>
      </c>
      <c r="AS16">
        <f t="shared" si="9"/>
        <v>29.676336555506218</v>
      </c>
      <c r="AT16">
        <f t="shared" si="9"/>
        <v>4.8288788803033462</v>
      </c>
      <c r="AU16">
        <f t="shared" si="9"/>
        <v>-365.2020047330185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1776.7751779568096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40.60152117155485</v>
      </c>
      <c r="AK17">
        <f t="shared" si="22"/>
        <v>20.822177227726076</v>
      </c>
      <c r="AL17">
        <f t="shared" si="8"/>
        <v>-888.48401206297524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-368.19089558020005</v>
      </c>
      <c r="AR17">
        <f t="shared" si="9"/>
        <v>-384.93428100543917</v>
      </c>
      <c r="AS17">
        <f t="shared" si="9"/>
        <v>16.453090324210592</v>
      </c>
      <c r="AT17">
        <f t="shared" si="9"/>
        <v>8.4378405731880228</v>
      </c>
      <c r="AU17">
        <f t="shared" si="9"/>
        <v>-360.04335010804056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1789.4079981378638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11.034323989264522</v>
      </c>
      <c r="AK18">
        <f t="shared" si="22"/>
        <v>31.714241064352624</v>
      </c>
      <c r="AL18">
        <f t="shared" si="8"/>
        <v>-932.16671576849967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-353.27355773110901</v>
      </c>
      <c r="AR18">
        <f t="shared" si="9"/>
        <v>-368.67131620637383</v>
      </c>
      <c r="AS18">
        <f t="shared" si="9"/>
        <v>4.1727100073139294</v>
      </c>
      <c r="AT18">
        <f t="shared" si="9"/>
        <v>11.992971313180657</v>
      </c>
      <c r="AU18">
        <f t="shared" si="9"/>
        <v>-352.5056348858792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1795.0758431190973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16.942003331719206</v>
      </c>
      <c r="AK19">
        <f t="shared" si="22"/>
        <v>32.495951970181231</v>
      </c>
      <c r="AL19">
        <f t="shared" si="8"/>
        <v>-957.11804591161581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-340.82420722783814</v>
      </c>
      <c r="AR19">
        <f t="shared" si="9"/>
        <v>-354.97200889810779</v>
      </c>
      <c r="AS19">
        <f t="shared" si="9"/>
        <v>5.9747663817694452</v>
      </c>
      <c r="AT19">
        <f t="shared" si="9"/>
        <v>11.460021437460741</v>
      </c>
      <c r="AU19">
        <f t="shared" si="9"/>
        <v>-337.53722107887762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1694.2932012216577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101.23627452036999</v>
      </c>
      <c r="AK20">
        <f t="shared" si="22"/>
        <v>6.1931849673677455</v>
      </c>
      <c r="AL20">
        <f t="shared" si="8"/>
        <v>-932.41411424612318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-334.60631191138452</v>
      </c>
      <c r="AR20">
        <f t="shared" si="9"/>
        <v>-347.82434147283504</v>
      </c>
      <c r="AS20">
        <f t="shared" si="9"/>
        <v>33.863209243838789</v>
      </c>
      <c r="AT20">
        <f t="shared" si="9"/>
        <v>2.0716005150265815</v>
      </c>
      <c r="AU20">
        <f t="shared" si="9"/>
        <v>-311.88953171396969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1568.7407605855456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118.10315426218949</v>
      </c>
      <c r="AK21">
        <f t="shared" si="22"/>
        <v>2.142462878857732</v>
      </c>
      <c r="AL21">
        <f t="shared" si="8"/>
        <v>-951.02864913201415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-328.37678042306459</v>
      </c>
      <c r="AR21">
        <f t="shared" si="9"/>
        <v>-340.75485674616976</v>
      </c>
      <c r="AS21">
        <f t="shared" si="9"/>
        <v>37.566685468784669</v>
      </c>
      <c r="AT21">
        <f t="shared" si="9"/>
        <v>0.68148246845226323</v>
      </c>
      <c r="AU21">
        <f t="shared" si="9"/>
        <v>-302.50668880893284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1527.8732984263872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50.223996436990092</v>
      </c>
      <c r="AK22">
        <f t="shared" si="22"/>
        <v>25.639659045501755</v>
      </c>
      <c r="AL22">
        <f t="shared" si="8"/>
        <v>-1030.2628307226487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-317.13764174230323</v>
      </c>
      <c r="AR22">
        <f t="shared" si="9"/>
        <v>-328.51613350422008</v>
      </c>
      <c r="AS22">
        <f t="shared" si="9"/>
        <v>14.916371070016814</v>
      </c>
      <c r="AT22">
        <f t="shared" si="9"/>
        <v>7.6148991630172524</v>
      </c>
      <c r="AU22">
        <f t="shared" si="9"/>
        <v>-305.98486327118599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1688.4087495573046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-102.61002020851265</v>
      </c>
      <c r="AK23">
        <f t="shared" si="22"/>
        <v>81.949850401083211</v>
      </c>
      <c r="AL23">
        <f t="shared" si="8"/>
        <v>-1163.0892694781387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-292.94536603113625</v>
      </c>
      <c r="AR23">
        <f t="shared" si="9"/>
        <v>-302.94455092605295</v>
      </c>
      <c r="AS23">
        <f t="shared" si="9"/>
        <v>-27.209694239704664</v>
      </c>
      <c r="AT23">
        <f t="shared" si="9"/>
        <v>21.731117174246723</v>
      </c>
      <c r="AU23">
        <f t="shared" si="9"/>
        <v>-308.42312799151085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1826.2762567194818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-81.829332139236158</v>
      </c>
      <c r="AK24">
        <f t="shared" si="22"/>
        <v>89.132551815679093</v>
      </c>
      <c r="AL24">
        <f t="shared" si="8"/>
        <v>-1175.7370368708157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-271.31716871117737</v>
      </c>
      <c r="AR24">
        <f t="shared" si="9"/>
        <v>-280.10147049704904</v>
      </c>
      <c r="AS24">
        <f t="shared" si="9"/>
        <v>-19.374248792586105</v>
      </c>
      <c r="AT24">
        <f t="shared" si="9"/>
        <v>21.103389081273257</v>
      </c>
      <c r="AU24">
        <f t="shared" si="9"/>
        <v>-278.37233020836186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1943.5308450469959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-63.303097512369277</v>
      </c>
      <c r="AK25">
        <f t="shared" si="22"/>
        <v>94.860605065425631</v>
      </c>
      <c r="AL25">
        <f t="shared" si="8"/>
        <v>-1198.8602171911325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-252.39181381191906</v>
      </c>
      <c r="AR25">
        <f t="shared" si="9"/>
        <v>-260.10603077773965</v>
      </c>
      <c r="AS25">
        <f t="shared" si="9"/>
        <v>-13.382054808501604</v>
      </c>
      <c r="AT25">
        <f t="shared" si="9"/>
        <v>20.053202229244896</v>
      </c>
      <c r="AU25">
        <f t="shared" si="9"/>
        <v>-253.43488335699632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2041.4109927782381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-46.376281030532027</v>
      </c>
      <c r="AK26">
        <f t="shared" si="22"/>
        <v>99.291821891291477</v>
      </c>
      <c r="AL26">
        <f t="shared" si="8"/>
        <v>-1227.3290749107293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-234.8703558343588</v>
      </c>
      <c r="AR26">
        <f t="shared" si="9"/>
        <v>-241.64219854547974</v>
      </c>
      <c r="AS26">
        <f t="shared" si="9"/>
        <v>-8.7533791359299364</v>
      </c>
      <c r="AT26">
        <f t="shared" si="9"/>
        <v>18.741023273071434</v>
      </c>
      <c r="AU26">
        <f t="shared" si="9"/>
        <v>-231.65455440833827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2122.4118192812421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-31.886871703542965</v>
      </c>
      <c r="AK27">
        <f t="shared" si="22"/>
        <v>102.53816156342872</v>
      </c>
      <c r="AL27">
        <f t="shared" si="8"/>
        <v>-1261.0565401700228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-218.48262175567498</v>
      </c>
      <c r="AR27">
        <f t="shared" si="9"/>
        <v>-224.424750484904</v>
      </c>
      <c r="AS27">
        <f t="shared" si="9"/>
        <v>-5.3737036491338017</v>
      </c>
      <c r="AT27">
        <f t="shared" si="9"/>
        <v>17.280142689809402</v>
      </c>
      <c r="AU27">
        <f t="shared" si="9"/>
        <v>-212.5183114442284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2189.0536374605631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-19.693474260310495</v>
      </c>
      <c r="AK28">
        <f t="shared" si="22"/>
        <v>104.77024258267673</v>
      </c>
      <c r="AL28">
        <f t="shared" si="8"/>
        <v>-1304.5948647469404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-203.88929202167014</v>
      </c>
      <c r="AR28">
        <f t="shared" si="9"/>
        <v>-209.1009315221379</v>
      </c>
      <c r="AS28">
        <f t="shared" si="9"/>
        <v>-2.9632351375289234</v>
      </c>
      <c r="AT28">
        <f t="shared" si="9"/>
        <v>15.764555308257828</v>
      </c>
      <c r="AU28">
        <f t="shared" si="9"/>
        <v>-196.299611351409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2242.5316162467088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-8.7679365640310607</v>
      </c>
      <c r="AK29">
        <f t="shared" si="22"/>
        <v>106.14878578089846</v>
      </c>
      <c r="AL29">
        <f t="shared" si="8"/>
        <v>-1357.2297942496359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-190.85303045686067</v>
      </c>
      <c r="AR29">
        <f t="shared" si="9"/>
        <v>-195.42157690921846</v>
      </c>
      <c r="AS29">
        <f t="shared" si="9"/>
        <v>-1.1779399506520947</v>
      </c>
      <c r="AT29">
        <f t="shared" si="9"/>
        <v>14.260698007040046</v>
      </c>
      <c r="AU29">
        <f t="shared" si="9"/>
        <v>-182.33881885283051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2284.0180602659811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0.98050493391292548</v>
      </c>
      <c r="AK30">
        <f t="shared" si="22"/>
        <v>106.76254134038064</v>
      </c>
      <c r="AL30">
        <f t="shared" si="8"/>
        <v>-1421.0261931891612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-179.3766341450299</v>
      </c>
      <c r="AR30">
        <f t="shared" si="9"/>
        <v>-183.37902755733859</v>
      </c>
      <c r="AS30">
        <f t="shared" si="9"/>
        <v>0.11761359180619686</v>
      </c>
      <c r="AT30">
        <f t="shared" si="9"/>
        <v>12.806387324630084</v>
      </c>
      <c r="AU30">
        <f t="shared" si="9"/>
        <v>-170.4550266409023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2314.3401170339125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9.8475934995412899</v>
      </c>
      <c r="AK31">
        <f t="shared" si="22"/>
        <v>106.69390599500673</v>
      </c>
      <c r="AL31">
        <f t="shared" si="8"/>
        <v>-1497.4186954100178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-169.35127125831087</v>
      </c>
      <c r="AR31">
        <f t="shared" si="9"/>
        <v>-172.85523089529633</v>
      </c>
      <c r="AS31">
        <f t="shared" si="9"/>
        <v>1.0546778374710049</v>
      </c>
      <c r="AT31">
        <f t="shared" si="9"/>
        <v>11.426923547503257</v>
      </c>
      <c r="AU31">
        <f t="shared" si="9"/>
        <v>-160.37362951032208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2334.1541673678971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17.986056396266804</v>
      </c>
      <c r="AK32">
        <f t="shared" si="22"/>
        <v>106.00457445003885</v>
      </c>
      <c r="AL32">
        <f t="shared" si="8"/>
        <v>-1587.2472830220836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-160.57207890024935</v>
      </c>
      <c r="AR32">
        <f t="shared" si="9"/>
        <v>-163.63721452073324</v>
      </c>
      <c r="AS32">
        <f t="shared" si="9"/>
        <v>1.7199175784065035</v>
      </c>
      <c r="AT32">
        <f t="shared" si="9"/>
        <v>10.136692945428827</v>
      </c>
      <c r="AU32">
        <f t="shared" si="9"/>
        <v>-151.7806039968979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2344.2012661799754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25.424565630567713</v>
      </c>
      <c r="AK33">
        <f t="shared" si="22"/>
        <v>104.74555050230016</v>
      </c>
      <c r="AL33">
        <f t="shared" si="8"/>
        <v>-1696.8515300364036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-153.31151558884616</v>
      </c>
      <c r="AR33">
        <f t="shared" si="9"/>
        <v>-155.99021423597753</v>
      </c>
      <c r="AS33">
        <f t="shared" si="9"/>
        <v>2.170736973962204</v>
      </c>
      <c r="AT33">
        <f t="shared" si="9"/>
        <v>8.9431238526253303</v>
      </c>
      <c r="AU33">
        <f t="shared" si="9"/>
        <v>-144.87635340939002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2344.4226441243513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32.644093026630571</v>
      </c>
      <c r="AK34">
        <f t="shared" si="22"/>
        <v>102.96583090816043</v>
      </c>
      <c r="AL34">
        <f t="shared" si="8"/>
        <v>-1822.2142287945269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-146.90987892861196</v>
      </c>
      <c r="AR34">
        <f t="shared" si="9"/>
        <v>-149.24827522127273</v>
      </c>
      <c r="AS34">
        <f t="shared" si="9"/>
        <v>2.4885149024213646</v>
      </c>
      <c r="AT34">
        <f t="shared" si="9"/>
        <v>7.8492609503999784</v>
      </c>
      <c r="AU34">
        <f t="shared" ref="AU34:AU79" si="23">AL34*$K34</f>
        <v>-138.91049936845138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2335.5239554318186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1438.2963485185182</v>
      </c>
      <c r="AC35">
        <f t="shared" si="2"/>
        <v>1399.1252397347421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39.171108783776162</v>
      </c>
      <c r="AK35">
        <f t="shared" si="22"/>
        <v>100.68074439629629</v>
      </c>
      <c r="AL35">
        <f t="shared" si="8"/>
        <v>-1964.9482640932456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-141.22243324604867</v>
      </c>
      <c r="AR35">
        <f t="shared" si="26"/>
        <v>-143.26116405380495</v>
      </c>
      <c r="AS35">
        <f t="shared" si="26"/>
        <v>2.666143257779614</v>
      </c>
      <c r="AT35">
        <f t="shared" si="26"/>
        <v>6.8527365243129319</v>
      </c>
      <c r="AU35">
        <f t="shared" si="23"/>
        <v>-133.74228427171244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2318.2313749693817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1399.1252397347421</v>
      </c>
      <c r="AC36">
        <f t="shared" si="2"/>
        <v>1354.0981369751535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45.027102759588615</v>
      </c>
      <c r="AK36">
        <f t="shared" si="22"/>
        <v>97.938766781431951</v>
      </c>
      <c r="AL36">
        <f t="shared" si="8"/>
        <v>-2127.183264243482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-136.18539766275629</v>
      </c>
      <c r="AR36">
        <f t="shared" si="26"/>
        <v>-137.96025299365118</v>
      </c>
      <c r="AS36">
        <f t="shared" si="26"/>
        <v>2.7363622926077125</v>
      </c>
      <c r="AT36">
        <f t="shared" si="26"/>
        <v>5.9518808002396044</v>
      </c>
      <c r="AU36">
        <f t="shared" si="23"/>
        <v>-129.27200990080385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2293.0444419492387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1354.0981369751535</v>
      </c>
      <c r="AC37">
        <f t="shared" si="2"/>
        <v>1303.8014272467367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50.296709728416772</v>
      </c>
      <c r="AK37">
        <f t="shared" si="22"/>
        <v>94.786869588260757</v>
      </c>
      <c r="AL37">
        <f t="shared" si="8"/>
        <v>-2302.7223935921456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-131.27590679583247</v>
      </c>
      <c r="AR37">
        <f t="shared" si="26"/>
        <v>-132.81849695160361</v>
      </c>
      <c r="AS37">
        <f t="shared" si="26"/>
        <v>2.7291106654997312</v>
      </c>
      <c r="AT37">
        <f t="shared" si="26"/>
        <v>5.1431566426402364</v>
      </c>
      <c r="AU37">
        <f t="shared" si="23"/>
        <v>-124.94622964346365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2261.1483033743998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1303.8014272467367</v>
      </c>
      <c r="AC38">
        <f t="shared" si="2"/>
        <v>1249.2118489637087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54.589578283028004</v>
      </c>
      <c r="AK38">
        <f t="shared" si="22"/>
        <v>91.266099907271581</v>
      </c>
      <c r="AL38">
        <f t="shared" si="8"/>
        <v>-2490.7415069306412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-126.39598088849733</v>
      </c>
      <c r="AR38">
        <f t="shared" si="26"/>
        <v>-127.73424120501021</v>
      </c>
      <c r="AS38">
        <f t="shared" si="26"/>
        <v>2.6446809543127978</v>
      </c>
      <c r="AT38">
        <f t="shared" si="26"/>
        <v>4.4215347286207631</v>
      </c>
      <c r="AU38">
        <f t="shared" si="23"/>
        <v>-120.66802552207665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2223.6829559386406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1249.2118489637087</v>
      </c>
      <c r="AC39">
        <f t="shared" si="2"/>
        <v>1191.2858042473572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57.926044716351498</v>
      </c>
      <c r="AK39">
        <f t="shared" si="22"/>
        <v>87.444829427459624</v>
      </c>
      <c r="AL39">
        <f t="shared" si="8"/>
        <v>-2685.6043794209068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-121.29776431321667</v>
      </c>
      <c r="AR39">
        <f t="shared" si="26"/>
        <v>-122.45643129012879</v>
      </c>
      <c r="AS39">
        <f t="shared" si="26"/>
        <v>2.5056441965661516</v>
      </c>
      <c r="AT39">
        <f t="shared" si="26"/>
        <v>3.7825063051954175</v>
      </c>
      <c r="AU39">
        <f t="shared" si="23"/>
        <v>-116.16828078836721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2182.1826746080305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1191.2858042473572</v>
      </c>
      <c r="AC40">
        <f t="shared" si="2"/>
        <v>1131.1219115164133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60.163892730943871</v>
      </c>
      <c r="AK40">
        <f t="shared" si="22"/>
        <v>83.390006297315011</v>
      </c>
      <c r="AL40">
        <f t="shared" si="8"/>
        <v>-2888.5923607518757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-116.104638231113</v>
      </c>
      <c r="AR40">
        <f t="shared" si="26"/>
        <v>-117.10559614913018</v>
      </c>
      <c r="AS40">
        <f t="shared" si="26"/>
        <v>2.3236110402604337</v>
      </c>
      <c r="AT40">
        <f t="shared" si="26"/>
        <v>3.2206350102105232</v>
      </c>
      <c r="AU40">
        <f t="shared" si="23"/>
        <v>-111.56135009865922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2138.0182525956607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1131.1219115164133</v>
      </c>
      <c r="AC41">
        <f t="shared" si="2"/>
        <v>1069.6010871980438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61.520824318369478</v>
      </c>
      <c r="AK41">
        <f t="shared" si="22"/>
        <v>79.178533806148934</v>
      </c>
      <c r="AL41">
        <f t="shared" si="8"/>
        <v>-3105.3058534894717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-111.07058040283314</v>
      </c>
      <c r="AR41">
        <f t="shared" si="26"/>
        <v>-111.93314158928561</v>
      </c>
      <c r="AS41">
        <f t="shared" si="26"/>
        <v>2.1214442646238472</v>
      </c>
      <c r="AT41">
        <f t="shared" si="26"/>
        <v>2.7303412833859753</v>
      </c>
      <c r="AU41">
        <f t="shared" si="23"/>
        <v>-107.0813560412758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2092.003289121028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1069.6010871980438</v>
      </c>
      <c r="AC42">
        <f t="shared" si="2"/>
        <v>1007.2660549315888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62.335032266455073</v>
      </c>
      <c r="AK42">
        <f t="shared" si="22"/>
        <v>74.87207610386308</v>
      </c>
      <c r="AL42">
        <f t="shared" si="8"/>
        <v>-3334.4000957591497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-106.14508528822373</v>
      </c>
      <c r="AR42">
        <f t="shared" si="26"/>
        <v>-106.88629874847673</v>
      </c>
      <c r="AS42">
        <f t="shared" si="26"/>
        <v>1.9192150751971355</v>
      </c>
      <c r="AT42">
        <f t="shared" si="26"/>
        <v>2.3052144507699164</v>
      </c>
      <c r="AU42">
        <f t="shared" si="23"/>
        <v>-102.66186922250969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2044.993450258861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1007.2660549315888</v>
      </c>
      <c r="AC43">
        <f t="shared" si="2"/>
        <v>944.63485190798838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62.631203023600392</v>
      </c>
      <c r="AK43">
        <f t="shared" si="22"/>
        <v>70.508623845211218</v>
      </c>
      <c r="AL43">
        <f t="shared" si="8"/>
        <v>-3575.8366371695602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-101.32454181431933</v>
      </c>
      <c r="AR43">
        <f t="shared" si="26"/>
        <v>-101.95945666100154</v>
      </c>
      <c r="AS43">
        <f t="shared" si="26"/>
        <v>1.7217265982211709</v>
      </c>
      <c r="AT43">
        <f t="shared" si="26"/>
        <v>1.938276245987604</v>
      </c>
      <c r="AU43">
        <f t="shared" si="23"/>
        <v>-98.299453816792763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1997.4803660983159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944.63485190798838</v>
      </c>
      <c r="AC44">
        <f t="shared" si="2"/>
        <v>882.16199068708306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62.472861220905315</v>
      </c>
      <c r="AK44">
        <f t="shared" si="22"/>
        <v>66.124439633559192</v>
      </c>
      <c r="AL44">
        <f t="shared" si="8"/>
        <v>-3810.7292427595735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-96.14708265315744</v>
      </c>
      <c r="AR44">
        <f t="shared" si="26"/>
        <v>-96.689072610033406</v>
      </c>
      <c r="AS44">
        <f t="shared" si="26"/>
        <v>1.5333694599491108</v>
      </c>
      <c r="AT44">
        <f t="shared" si="26"/>
        <v>1.6229958786715375</v>
      </c>
      <c r="AU44">
        <f t="shared" si="23"/>
        <v>-93.532707271412761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1950.7246385306983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882.16199068708306</v>
      </c>
      <c r="AC45">
        <f t="shared" si="2"/>
        <v>820.70390856375957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61.458082123323493</v>
      </c>
      <c r="AK45">
        <f t="shared" si="22"/>
        <v>61.751339348095819</v>
      </c>
      <c r="AL45">
        <f t="shared" si="8"/>
        <v>-4023.7132422260952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-90.417958475437302</v>
      </c>
      <c r="AR45">
        <f t="shared" si="26"/>
        <v>-90.878955292052225</v>
      </c>
      <c r="AS45">
        <f t="shared" si="26"/>
        <v>1.3468412002264891</v>
      </c>
      <c r="AT45">
        <f t="shared" si="26"/>
        <v>1.3532678718527673</v>
      </c>
      <c r="AU45">
        <f t="shared" si="23"/>
        <v>-88.178846219972968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1926.0474949358306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820.70390856375957</v>
      </c>
      <c r="AC46">
        <f t="shared" si="2"/>
        <v>761.25827198995921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59.445636573800357</v>
      </c>
      <c r="AK46">
        <f t="shared" si="22"/>
        <v>57.449273599463176</v>
      </c>
      <c r="AL46">
        <f t="shared" si="8"/>
        <v>-5219.4954450408068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-104.02929487319231</v>
      </c>
      <c r="AR46">
        <f t="shared" si="26"/>
        <v>-104.41597727176122</v>
      </c>
      <c r="AS46">
        <f t="shared" si="26"/>
        <v>1.1631597061355377</v>
      </c>
      <c r="AT46">
        <f t="shared" si="26"/>
        <v>1.1240973105686722</v>
      </c>
      <c r="AU46">
        <f t="shared" si="23"/>
        <v>-102.128720255057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1872.8724400119152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761.25827198995921</v>
      </c>
      <c r="AC47">
        <f t="shared" si="2"/>
        <v>684.8828359575142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76.375436032445009</v>
      </c>
      <c r="AK47">
        <f t="shared" si="22"/>
        <v>53.288079039297152</v>
      </c>
      <c r="AL47">
        <f t="shared" si="8"/>
        <v>-6290.0064523337624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-111.83438097479855</v>
      </c>
      <c r="AR47">
        <f t="shared" si="26"/>
        <v>-112.15381371876717</v>
      </c>
      <c r="AS47">
        <f t="shared" si="26"/>
        <v>1.3343047958794529</v>
      </c>
      <c r="AT47">
        <f t="shared" si="26"/>
        <v>0.93096083137427199</v>
      </c>
      <c r="AU47">
        <f t="shared" si="23"/>
        <v>-109.88854809151344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1797.1616230122595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684.8828359575142</v>
      </c>
      <c r="AC48">
        <f t="shared" si="2"/>
        <v>597.73940037624038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87.14343558127382</v>
      </c>
      <c r="AK48">
        <f t="shared" si="22"/>
        <v>47.941798517026001</v>
      </c>
      <c r="AL48">
        <f t="shared" si="8"/>
        <v>-7238.2984768871302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-114.7544492604418</v>
      </c>
      <c r="AR48">
        <f t="shared" si="26"/>
        <v>-115.01385409963341</v>
      </c>
      <c r="AS48">
        <f t="shared" si="26"/>
        <v>1.3593083960560526</v>
      </c>
      <c r="AT48">
        <f t="shared" si="26"/>
        <v>0.74782097827027705</v>
      </c>
      <c r="AU48">
        <f t="shared" si="23"/>
        <v>-112.90672472530709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1701.9216649669338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597.73940037624038</v>
      </c>
      <c r="AC49">
        <f t="shared" si="2"/>
        <v>505.03043807430277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92.708962301937618</v>
      </c>
      <c r="AK49">
        <f t="shared" si="22"/>
        <v>41.841758026336834</v>
      </c>
      <c r="AL49">
        <f t="shared" si="8"/>
        <v>-8013.9370838232808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-113.27936836610621</v>
      </c>
      <c r="AR49">
        <f t="shared" si="26"/>
        <v>-113.48600784136129</v>
      </c>
      <c r="AS49">
        <f t="shared" si="26"/>
        <v>1.2911806798559302</v>
      </c>
      <c r="AT49">
        <f t="shared" si="26"/>
        <v>0.58274052727352976</v>
      </c>
      <c r="AU49">
        <f t="shared" si="23"/>
        <v>-111.61208663423183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1584.668656424662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505.03043807430277</v>
      </c>
      <c r="AC50">
        <f t="shared" si="2"/>
        <v>411.4345402068609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93.595897867441863</v>
      </c>
      <c r="AK50">
        <f t="shared" si="22"/>
        <v>35.352130665201194</v>
      </c>
      <c r="AL50">
        <f t="shared" si="8"/>
        <v>-8418.8970882574649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-106.13138964006509</v>
      </c>
      <c r="AR50">
        <f t="shared" si="26"/>
        <v>-106.29281789830004</v>
      </c>
      <c r="AS50">
        <f t="shared" si="26"/>
        <v>1.1638689742412858</v>
      </c>
      <c r="AT50">
        <f t="shared" si="26"/>
        <v>0.43960524971751291</v>
      </c>
      <c r="AU50">
        <f t="shared" si="23"/>
        <v>-104.68934367434123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1452.2021687029819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411.4345402068609</v>
      </c>
      <c r="AC51">
        <f t="shared" si="2"/>
        <v>322.87767779774629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88.556862409114615</v>
      </c>
      <c r="AK51">
        <f t="shared" si="22"/>
        <v>28.800417814480266</v>
      </c>
      <c r="AL51">
        <f t="shared" si="8"/>
        <v>-8569.1330492148063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-96.320213188960324</v>
      </c>
      <c r="AR51">
        <f t="shared" si="26"/>
        <v>-96.443640196012367</v>
      </c>
      <c r="AS51">
        <f t="shared" si="26"/>
        <v>0.9832217444746294</v>
      </c>
      <c r="AT51">
        <f t="shared" si="26"/>
        <v>0.31976287635769901</v>
      </c>
      <c r="AU51">
        <f t="shared" si="23"/>
        <v>-95.140655575180048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1301.9808692452423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322.87767779774629</v>
      </c>
      <c r="AC52">
        <f t="shared" si="2"/>
        <v>242.24900677927729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80.628671018468992</v>
      </c>
      <c r="AK52">
        <f t="shared" si="22"/>
        <v>22.601437445842244</v>
      </c>
      <c r="AL52">
        <f t="shared" si="8"/>
        <v>-8418.9092288422107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-84.388935799547994</v>
      </c>
      <c r="AR52">
        <f t="shared" si="26"/>
        <v>-84.481158670407297</v>
      </c>
      <c r="AS52">
        <f t="shared" si="26"/>
        <v>0.79928328792711356</v>
      </c>
      <c r="AT52">
        <f t="shared" si="26"/>
        <v>0.22405120914685264</v>
      </c>
      <c r="AU52">
        <f t="shared" si="23"/>
        <v>-83.457824173333336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1131.0439127762386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242.24900677927729</v>
      </c>
      <c r="AC53">
        <f t="shared" si="2"/>
        <v>171.8703764890966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70.378630290180695</v>
      </c>
      <c r="AK53">
        <f t="shared" si="22"/>
        <v>16.957430474549412</v>
      </c>
      <c r="AL53">
        <f t="shared" si="8"/>
        <v>-7981.2524153270024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-71.347970427401833</v>
      </c>
      <c r="AR53">
        <f t="shared" si="26"/>
        <v>-71.415219263808055</v>
      </c>
      <c r="AS53">
        <f t="shared" si="26"/>
        <v>0.62292250107348202</v>
      </c>
      <c r="AT53">
        <f t="shared" si="26"/>
        <v>0.15009051695710235</v>
      </c>
      <c r="AU53">
        <f t="shared" si="23"/>
        <v>-70.642206245777473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935.54154287883716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171.8703764890966</v>
      </c>
      <c r="AC54">
        <f t="shared" si="2"/>
        <v>113.0316074093442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58.838769079752396</v>
      </c>
      <c r="AK54">
        <f t="shared" si="22"/>
        <v>12.030926354236763</v>
      </c>
      <c r="AL54">
        <f t="shared" si="8"/>
        <v>-7339.7418790035572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-58.516058323661738</v>
      </c>
      <c r="AR54">
        <f t="shared" si="26"/>
        <v>-58.563798279891792</v>
      </c>
      <c r="AS54">
        <f t="shared" si="26"/>
        <v>0.46498480844818613</v>
      </c>
      <c r="AT54">
        <f t="shared" si="26"/>
        <v>9.5076733823177342E-2</v>
      </c>
      <c r="AU54">
        <f t="shared" si="23"/>
        <v>-58.003736737620422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703.43762020140161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113.0316074093442</v>
      </c>
      <c r="AC55">
        <f t="shared" si="2"/>
        <v>65.684478860369396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47.347128548974808</v>
      </c>
      <c r="AK55">
        <f t="shared" si="22"/>
        <v>7.912212518654095</v>
      </c>
      <c r="AL55">
        <f t="shared" si="8"/>
        <v>-6508.1192101792331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-46.278105702212123</v>
      </c>
      <c r="AR55">
        <f t="shared" si="26"/>
        <v>-46.311048792382174</v>
      </c>
      <c r="AS55">
        <f t="shared" si="26"/>
        <v>0.33408025505312522</v>
      </c>
      <c r="AT55">
        <f t="shared" si="26"/>
        <v>5.582839038553955E-2</v>
      </c>
      <c r="AU55">
        <f t="shared" si="23"/>
        <v>-45.921140146943507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419.88454421977474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65.684478860369396</v>
      </c>
      <c r="AC56">
        <f t="shared" si="2"/>
        <v>29.378631885556331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36.305846974813065</v>
      </c>
      <c r="AK56">
        <f t="shared" si="22"/>
        <v>4.5979135202258581</v>
      </c>
      <c r="AL56">
        <f t="shared" si="8"/>
        <v>-5581.1664932320637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-35.396887713783279</v>
      </c>
      <c r="AR56">
        <f t="shared" si="26"/>
        <v>-35.418927674872982</v>
      </c>
      <c r="AS56">
        <f t="shared" si="26"/>
        <v>0.22872609379497247</v>
      </c>
      <c r="AT56">
        <f t="shared" si="26"/>
        <v>2.8966761189125695E-2</v>
      </c>
      <c r="AU56">
        <f t="shared" si="23"/>
        <v>-35.161234819888882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56.93159154835601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29.378631885556331</v>
      </c>
      <c r="AC57">
        <f t="shared" si="2"/>
        <v>2.8855466069507543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26.493085278605577</v>
      </c>
      <c r="AK57">
        <f t="shared" si="22"/>
        <v>2.0565042319889435</v>
      </c>
      <c r="AL57">
        <f t="shared" si="8"/>
        <v>-4620.0397209707908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-26.133975072127836</v>
      </c>
      <c r="AR57">
        <f t="shared" si="26"/>
        <v>-26.148230028433765</v>
      </c>
      <c r="AS57">
        <f t="shared" si="26"/>
        <v>0.14902312115762134</v>
      </c>
      <c r="AT57">
        <f t="shared" si="26"/>
        <v>1.1567798770962163E-2</v>
      </c>
      <c r="AU57">
        <f t="shared" si="23"/>
        <v>-25.987639108505185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-431.81284033208647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2.8855466069507543</v>
      </c>
      <c r="AC58">
        <f t="shared" si="2"/>
        <v>-15.298604862339815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18.184151469290569</v>
      </c>
      <c r="AK58">
        <f t="shared" si="22"/>
        <v>0.20198826248655283</v>
      </c>
      <c r="AL58">
        <f t="shared" si="8"/>
        <v>-3670.59096449346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-18.518271936277397</v>
      </c>
      <c r="AR58">
        <f t="shared" si="26"/>
        <v>-18.527168645053422</v>
      </c>
      <c r="AS58">
        <f t="shared" si="26"/>
        <v>9.1326357258457058E-2</v>
      </c>
      <c r="AT58">
        <f t="shared" si="26"/>
        <v>1.0144466874363097E-3</v>
      </c>
      <c r="AU58">
        <f t="shared" si="23"/>
        <v>-18.434827841107531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-1121.4555791273433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-15.298604862339815</v>
      </c>
      <c r="AC59">
        <f t="shared" si="2"/>
        <v>-26.718820010369665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11.42021514802985</v>
      </c>
      <c r="AK59">
        <f t="shared" si="22"/>
        <v>-1.0709023403637872</v>
      </c>
      <c r="AL59">
        <f t="shared" si="8"/>
        <v>-2803.1851683646482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-12.611112333360154</v>
      </c>
      <c r="AR59">
        <f t="shared" si="26"/>
        <v>-12.616454165972289</v>
      </c>
      <c r="AS59">
        <f t="shared" si="26"/>
        <v>5.1210540316757092E-2</v>
      </c>
      <c r="AT59">
        <f t="shared" si="26"/>
        <v>-4.8021413577282899E-3</v>
      </c>
      <c r="AU59">
        <f t="shared" si="23"/>
        <v>-12.57004576701326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-2144.3656643911422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-26.718820010369665</v>
      </c>
      <c r="AC60">
        <f t="shared" si="2"/>
        <v>-32.992381639937378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6.2735616295677126</v>
      </c>
      <c r="AK60">
        <f t="shared" si="22"/>
        <v>-1.8703174007258767</v>
      </c>
      <c r="AL60">
        <f t="shared" si="8"/>
        <v>-2046.6812057830693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-8.208951210638979</v>
      </c>
      <c r="AR60">
        <f t="shared" si="26"/>
        <v>-8.2120312188665068</v>
      </c>
      <c r="AS60">
        <f t="shared" si="26"/>
        <v>2.5117778039414181E-2</v>
      </c>
      <c r="AT60">
        <f t="shared" si="26"/>
        <v>-7.4882849820547201E-3</v>
      </c>
      <c r="AU60">
        <f t="shared" si="23"/>
        <v>-8.1944017258091488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-3729.0082753578486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-32.992381639937378</v>
      </c>
      <c r="AC61">
        <f t="shared" si="2"/>
        <v>-35.542805436475959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2.5504237965385812</v>
      </c>
      <c r="AK61">
        <f t="shared" si="22"/>
        <v>-2.3094667147956165</v>
      </c>
      <c r="AL61">
        <f t="shared" si="8"/>
        <v>-1425.3158784229931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-5.0943449933612506</v>
      </c>
      <c r="AR61">
        <f t="shared" si="26"/>
        <v>-5.0960486316351252</v>
      </c>
      <c r="AS61">
        <f t="shared" si="26"/>
        <v>9.1171978378808867E-3</v>
      </c>
      <c r="AT61">
        <f t="shared" si="26"/>
        <v>-8.2558298614408138E-3</v>
      </c>
      <c r="AU61">
        <f t="shared" si="23"/>
        <v>-5.0951872636586852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-6300.0155110547466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-35.542805436475959</v>
      </c>
      <c r="AC62">
        <f t="shared" si="2"/>
        <v>-35.584893810104703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4.2088373628743625E-2</v>
      </c>
      <c r="AK62">
        <f t="shared" si="22"/>
        <v>-2.4879963805533172</v>
      </c>
      <c r="AL62">
        <f t="shared" si="8"/>
        <v>-949.66336698854286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-3.0223947871668546</v>
      </c>
      <c r="AR62">
        <f t="shared" si="26"/>
        <v>-3.0232962027550783</v>
      </c>
      <c r="AS62">
        <f t="shared" si="26"/>
        <v>1.3433622761633126E-4</v>
      </c>
      <c r="AT62">
        <f t="shared" si="26"/>
        <v>-7.9411015268682807E-3</v>
      </c>
      <c r="AU62">
        <f t="shared" si="23"/>
        <v>-3.0311029680543302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-10679.555766788482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-35.584893810104703</v>
      </c>
      <c r="AC63">
        <f t="shared" si="2"/>
        <v>-34.096345186796114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-1.4885486233085885</v>
      </c>
      <c r="AK63">
        <f t="shared" si="22"/>
        <v>-2.4909425667073295</v>
      </c>
      <c r="AL63">
        <f t="shared" si="8"/>
        <v>-603.94503335197714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-1.7093213656025197</v>
      </c>
      <c r="AR63">
        <f t="shared" si="26"/>
        <v>-1.7097762883225609</v>
      </c>
      <c r="AS63">
        <f t="shared" si="26"/>
        <v>-4.242052186825703E-3</v>
      </c>
      <c r="AT63">
        <f t="shared" si="26"/>
        <v>-7.0986652346441293E-3</v>
      </c>
      <c r="AU63">
        <f t="shared" si="23"/>
        <v>-1.7211170057440308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-18515.430952913164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-34.096345186796114</v>
      </c>
      <c r="AC64">
        <f t="shared" si="2"/>
        <v>-31.778038507331271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-2.3183066794648433</v>
      </c>
      <c r="AK64">
        <f t="shared" si="22"/>
        <v>-2.3867441630757282</v>
      </c>
      <c r="AL64">
        <f t="shared" si="8"/>
        <v>-365.90274149772887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-0.91883330764463889</v>
      </c>
      <c r="AR64">
        <f t="shared" si="26"/>
        <v>-0.91905166017314666</v>
      </c>
      <c r="AS64">
        <f t="shared" si="26"/>
        <v>-5.898829526533836E-3</v>
      </c>
      <c r="AT64">
        <f t="shared" si="26"/>
        <v>-6.0729656978270805E-3</v>
      </c>
      <c r="AU64">
        <f t="shared" si="23"/>
        <v>-0.93102345539750764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-33259.660510321504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-31.778038507331271</v>
      </c>
      <c r="AC65">
        <f t="shared" si="2"/>
        <v>-29.100775346165769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-2.6772631611655022</v>
      </c>
      <c r="AK65">
        <f t="shared" si="22"/>
        <v>-2.2244626955131892</v>
      </c>
      <c r="AL65">
        <f t="shared" si="8"/>
        <v>-210.99051274931429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-0.46810049320995967</v>
      </c>
      <c r="AR65">
        <f t="shared" si="26"/>
        <v>-0.46819988114990929</v>
      </c>
      <c r="AS65">
        <f t="shared" si="26"/>
        <v>-6.0823022579959262E-3</v>
      </c>
      <c r="AT65">
        <f t="shared" si="26"/>
        <v>-5.0536139562229569E-3</v>
      </c>
      <c r="AU65">
        <f t="shared" si="23"/>
        <v>-0.47933579736412818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-62517.741635985294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-29.100775346165769</v>
      </c>
      <c r="AC66">
        <f t="shared" si="2"/>
        <v>-26.358075420795235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-2.742699925370534</v>
      </c>
      <c r="AK66">
        <f t="shared" si="22"/>
        <v>-2.037054274231604</v>
      </c>
      <c r="AL66">
        <f t="shared" si="8"/>
        <v>-115.95032975126233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-0.22545839330779843</v>
      </c>
      <c r="AR66">
        <f t="shared" si="26"/>
        <v>-0.22550115346891378</v>
      </c>
      <c r="AS66">
        <f t="shared" si="26"/>
        <v>-5.5633605719955541E-3</v>
      </c>
      <c r="AT66">
        <f t="shared" si="26"/>
        <v>-4.1320114269314655E-3</v>
      </c>
      <c r="AU66">
        <f t="shared" si="23"/>
        <v>-0.23519652546784081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-123977.35108176517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-26.358075420795235</v>
      </c>
      <c r="AC67">
        <f t="shared" ref="AC67:AC79" si="29">S67*Z67</f>
        <v>-23.716747726084741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-56.523598740841152</v>
      </c>
      <c r="AI67">
        <f t="shared" ref="AI67:AI79" si="33">SUM(AE67:AH67)</f>
        <v>-56.533163692632407</v>
      </c>
      <c r="AJ67">
        <f t="shared" ref="AJ67:AJ79" si="34">AB67-AC67</f>
        <v>-2.641327694710494</v>
      </c>
      <c r="AK67">
        <f t="shared" si="22"/>
        <v>-1.8450652794556666</v>
      </c>
      <c r="AL67">
        <f t="shared" ref="AL67:AL79" si="35">SUM(AI67:AK67)</f>
        <v>-61.019556666798564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-0.10236952676281266</v>
      </c>
      <c r="AR67">
        <f t="shared" si="36"/>
        <v>-0.10238684978558886</v>
      </c>
      <c r="AS67">
        <f t="shared" si="36"/>
        <v>-4.7836916289205186E-3</v>
      </c>
      <c r="AT67">
        <f t="shared" si="36"/>
        <v>-3.3415858811533718E-3</v>
      </c>
      <c r="AU67">
        <f t="shared" si="23"/>
        <v>-0.11051212729566275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7"/>
        <v>250000</v>
      </c>
      <c r="S68">
        <f t="shared" si="28"/>
        <v>-261138.56241350147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-23.716747726084741</v>
      </c>
      <c r="AC68">
        <f t="shared" si="29"/>
        <v>-21.259486817116937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-26.993823295055709</v>
      </c>
      <c r="AI68">
        <f t="shared" si="33"/>
        <v>-26.997893832670037</v>
      </c>
      <c r="AJ68">
        <f t="shared" si="34"/>
        <v>-2.4572609089678039</v>
      </c>
      <c r="AK68">
        <f t="shared" si="22"/>
        <v>-1.6601723408259319</v>
      </c>
      <c r="AL68">
        <f t="shared" si="35"/>
        <v>-31.115327082463772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-4.365030361831207E-2</v>
      </c>
      <c r="AR68">
        <f t="shared" si="36"/>
        <v>-4.3656885872363792E-2</v>
      </c>
      <c r="AS68">
        <f t="shared" si="36"/>
        <v>-3.9735084420405289E-3</v>
      </c>
      <c r="AT68">
        <f t="shared" si="36"/>
        <v>-2.6845780956508349E-3</v>
      </c>
      <c r="AU68">
        <f t="shared" si="23"/>
        <v>-5.0314972410055149E-2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250000</v>
      </c>
      <c r="S69">
        <f t="shared" si="28"/>
        <v>-587641.1345345499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-21.259486817116937</v>
      </c>
      <c r="AC69">
        <f t="shared" si="29"/>
        <v>-19.017752803118629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-12.058444048489683</v>
      </c>
      <c r="AI69">
        <f t="shared" si="33"/>
        <v>-12.060062191918171</v>
      </c>
      <c r="AJ69">
        <f t="shared" si="34"/>
        <v>-2.2417340139983075</v>
      </c>
      <c r="AK69">
        <f t="shared" si="22"/>
        <v>-1.4881640771981857</v>
      </c>
      <c r="AL69">
        <f t="shared" si="35"/>
        <v>-15.789960283114663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-1.7409893649151027E-2</v>
      </c>
      <c r="AR69">
        <f t="shared" si="36"/>
        <v>-1.7412229912841911E-2</v>
      </c>
      <c r="AS69">
        <f t="shared" si="36"/>
        <v>-3.2365992342339774E-3</v>
      </c>
      <c r="AT69">
        <f t="shared" si="36"/>
        <v>-2.1486004506321411E-3</v>
      </c>
      <c r="AU69">
        <f t="shared" si="23"/>
        <v>-2.2797429597708026E-2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250000</v>
      </c>
      <c r="S70">
        <f t="shared" si="28"/>
        <v>-1438829.0187355345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-19.017752803118629</v>
      </c>
      <c r="AC70">
        <f t="shared" si="29"/>
        <v>-16.994640984610079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-5.0569502560433843</v>
      </c>
      <c r="AI70">
        <f t="shared" si="33"/>
        <v>-5.0575408279863785</v>
      </c>
      <c r="AJ70">
        <f t="shared" si="34"/>
        <v>-2.0231118185085499</v>
      </c>
      <c r="AK70">
        <f t="shared" si="22"/>
        <v>-1.3312426962183042</v>
      </c>
      <c r="AL70">
        <f t="shared" si="35"/>
        <v>-8.4118953427132332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-6.5189177950389313E-3</v>
      </c>
      <c r="AR70">
        <f t="shared" si="36"/>
        <v>-6.5196791017066869E-3</v>
      </c>
      <c r="AS70">
        <f t="shared" si="36"/>
        <v>-2.6079947334399513E-3</v>
      </c>
      <c r="AT70">
        <f t="shared" si="36"/>
        <v>-1.7161058073533594E-3</v>
      </c>
      <c r="AU70">
        <f t="shared" si="23"/>
        <v>-1.0843779642499999E-2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250000</v>
      </c>
      <c r="S71">
        <f t="shared" si="28"/>
        <v>-3864028.3596423785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-16.994640984610079</v>
      </c>
      <c r="AC71">
        <f t="shared" si="29"/>
        <v>-15.17926551655003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-1.9412429895922265</v>
      </c>
      <c r="AI71">
        <f t="shared" si="33"/>
        <v>-1.941439407217872</v>
      </c>
      <c r="AJ71">
        <f t="shared" si="34"/>
        <v>-1.8153754680600489</v>
      </c>
      <c r="AK71">
        <f t="shared" si="22"/>
        <v>-1.1896248689227056</v>
      </c>
      <c r="AL71">
        <f t="shared" si="35"/>
        <v>-4.9464397442006263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-2.2343371196023071E-3</v>
      </c>
      <c r="AR71">
        <f t="shared" si="36"/>
        <v>-2.2345631928936348E-3</v>
      </c>
      <c r="AS71">
        <f t="shared" si="36"/>
        <v>-2.089465778394908E-3</v>
      </c>
      <c r="AT71">
        <f t="shared" si="36"/>
        <v>-1.3692376571540737E-3</v>
      </c>
      <c r="AU71">
        <f t="shared" si="23"/>
        <v>-5.6932666284426163E-3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250000</v>
      </c>
      <c r="S72">
        <f t="shared" si="28"/>
        <v>-11485389.443479715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-15.17926551655003</v>
      </c>
      <c r="AC72">
        <f t="shared" si="29"/>
        <v>-13.554808437727591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-0.67722264910091445</v>
      </c>
      <c r="AI72">
        <f t="shared" si="33"/>
        <v>-0.67728165802048323</v>
      </c>
      <c r="AJ72">
        <f t="shared" si="34"/>
        <v>-1.6244570788224397</v>
      </c>
      <c r="AK72">
        <f t="shared" ref="AK72:AK79" si="49">G72*SUM(AB72:AB72, AE72:AF72)</f>
        <v>-1.0625485861585022</v>
      </c>
      <c r="AL72">
        <f t="shared" si="35"/>
        <v>-3.3642873230014252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-6.9595675077503021E-4</v>
      </c>
      <c r="AR72">
        <f t="shared" si="36"/>
        <v>-6.9601739206631653E-4</v>
      </c>
      <c r="AS72">
        <f t="shared" si="36"/>
        <v>-1.6693946545522228E-3</v>
      </c>
      <c r="AT72">
        <f t="shared" si="36"/>
        <v>-1.0919420113093127E-3</v>
      </c>
      <c r="AU72">
        <f t="shared" si="23"/>
        <v>-3.4573540579278519E-3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250000</v>
      </c>
      <c r="S73">
        <f t="shared" si="28"/>
        <v>-38192012.815832816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-13.554808437727591</v>
      </c>
      <c r="AC73">
        <f t="shared" si="29"/>
        <v>-12.103101344530113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-0.21286880831722413</v>
      </c>
      <c r="AI73">
        <f t="shared" si="33"/>
        <v>-0.21288465338593376</v>
      </c>
      <c r="AJ73">
        <f t="shared" si="34"/>
        <v>-1.4517070931974771</v>
      </c>
      <c r="AK73">
        <f t="shared" si="49"/>
        <v>-0.9488365906409314</v>
      </c>
      <c r="AL73">
        <f t="shared" si="35"/>
        <v>-2.6134283372243421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-1.9531913118983846E-4</v>
      </c>
      <c r="AR73">
        <f t="shared" si="36"/>
        <v>-1.953336699335768E-4</v>
      </c>
      <c r="AS73">
        <f t="shared" si="36"/>
        <v>-1.332023091719982E-3</v>
      </c>
      <c r="AT73">
        <f t="shared" si="36"/>
        <v>-8.7061105847380086E-4</v>
      </c>
      <c r="AU73">
        <f t="shared" si="23"/>
        <v>-2.3979678201273592E-3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250000</v>
      </c>
      <c r="S74">
        <f t="shared" si="28"/>
        <v>-143938679.42989165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-12.103101344530113</v>
      </c>
      <c r="AC74">
        <f t="shared" si="29"/>
        <v>-10.806508226207505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-5.9663798444564681E-2</v>
      </c>
      <c r="AI74">
        <f t="shared" si="33"/>
        <v>-5.9667552302898316E-2</v>
      </c>
      <c r="AJ74">
        <f t="shared" si="34"/>
        <v>-1.2965931183226083</v>
      </c>
      <c r="AK74">
        <f t="shared" si="49"/>
        <v>-0.84721709411710799</v>
      </c>
      <c r="AL74">
        <f t="shared" si="35"/>
        <v>-2.2034777647426145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-4.8879373537128851E-5</v>
      </c>
      <c r="AR74">
        <f t="shared" si="36"/>
        <v>-4.8882448873404426E-5</v>
      </c>
      <c r="AS74">
        <f t="shared" si="36"/>
        <v>-1.0622297106183496E-3</v>
      </c>
      <c r="AT74">
        <f t="shared" si="36"/>
        <v>-6.940798589762519E-4</v>
      </c>
      <c r="AU74">
        <f t="shared" si="23"/>
        <v>-1.8051920184680059E-3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250000</v>
      </c>
      <c r="S75">
        <f t="shared" si="28"/>
        <v>-625506506.59019697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-10.806508226207505</v>
      </c>
      <c r="AC75">
        <f t="shared" si="29"/>
        <v>-9.6487102864258674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-1.4725239870824516E-2</v>
      </c>
      <c r="AI75">
        <f t="shared" si="33"/>
        <v>-1.4726011142600651E-2</v>
      </c>
      <c r="AJ75">
        <f t="shared" si="34"/>
        <v>-1.1577979397816378</v>
      </c>
      <c r="AK75">
        <f t="shared" si="49"/>
        <v>-0.75645557583452538</v>
      </c>
      <c r="AL75">
        <f t="shared" si="35"/>
        <v>-1.9289795267587637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-1.0771075935282543E-5</v>
      </c>
      <c r="AR75">
        <f t="shared" si="36"/>
        <v>-1.0771640097696219E-5</v>
      </c>
      <c r="AS75">
        <f t="shared" si="36"/>
        <v>-8.4689483067846465E-4</v>
      </c>
      <c r="AT75">
        <f t="shared" si="36"/>
        <v>-5.5332480288657797E-4</v>
      </c>
      <c r="AU75">
        <f t="shared" si="23"/>
        <v>-1.4109912736627388E-3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250000</v>
      </c>
      <c r="S76">
        <f t="shared" si="28"/>
        <v>-3209463780.5351601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-9.6487102864258674</v>
      </c>
      <c r="AC76">
        <f t="shared" si="29"/>
        <v>-8.6149292546846805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-3.1467385481384821E-3</v>
      </c>
      <c r="AI76">
        <f t="shared" si="33"/>
        <v>-3.1468727594872272E-3</v>
      </c>
      <c r="AJ76">
        <f t="shared" si="34"/>
        <v>-1.0337810317411869</v>
      </c>
      <c r="AK76">
        <f t="shared" si="49"/>
        <v>-0.67540972004981081</v>
      </c>
      <c r="AL76">
        <f t="shared" si="35"/>
        <v>-1.7123376245504849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-2.0551302285231648E-6</v>
      </c>
      <c r="AR76">
        <f t="shared" si="36"/>
        <v>-2.0552178817538345E-6</v>
      </c>
      <c r="AS76">
        <f t="shared" si="36"/>
        <v>-6.7516084209220451E-4</v>
      </c>
      <c r="AT76">
        <f t="shared" si="36"/>
        <v>-4.4110907565989775E-4</v>
      </c>
      <c r="AU76">
        <f t="shared" si="23"/>
        <v>-1.118325135633856E-3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250000</v>
      </c>
      <c r="S77">
        <f t="shared" si="28"/>
        <v>-20100410042.102276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-8.6149292546846805</v>
      </c>
      <c r="AC77">
        <f t="shared" si="29"/>
        <v>-7.6919029144424798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-5.6867769367615804E-4</v>
      </c>
      <c r="AI77">
        <f t="shared" si="33"/>
        <v>-5.686968273726805E-4</v>
      </c>
      <c r="AJ77">
        <f t="shared" si="34"/>
        <v>-0.92302634024220076</v>
      </c>
      <c r="AK77">
        <f t="shared" si="49"/>
        <v>-0.60304504782792767</v>
      </c>
      <c r="AL77">
        <f t="shared" si="35"/>
        <v>-1.526640084897501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-3.3160941896153353E-7</v>
      </c>
      <c r="AR77">
        <f t="shared" si="36"/>
        <v>-3.3162057627270811E-7</v>
      </c>
      <c r="AS77">
        <f t="shared" si="36"/>
        <v>-5.3823849920199465E-4</v>
      </c>
      <c r="AT77">
        <f t="shared" si="36"/>
        <v>-3.5164983635128873E-4</v>
      </c>
      <c r="AU77">
        <f t="shared" si="23"/>
        <v>-8.9021995612955599E-4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250000</v>
      </c>
      <c r="S78">
        <f t="shared" si="28"/>
        <v>-161515789372.27301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-7.6919029144424798</v>
      </c>
      <c r="AC78">
        <f t="shared" si="29"/>
        <v>-6.8677707501836602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-8.4081612995963001E-5</v>
      </c>
      <c r="AI78">
        <f t="shared" si="33"/>
        <v>-8.4083739032921016E-5</v>
      </c>
      <c r="AJ78">
        <f t="shared" si="34"/>
        <v>-0.82413216425881952</v>
      </c>
      <c r="AK78">
        <f t="shared" si="49"/>
        <v>-0.53843320401097361</v>
      </c>
      <c r="AL78">
        <f t="shared" si="35"/>
        <v>-1.3626494520088261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-4.3776766104253854E-8</v>
      </c>
      <c r="AR78">
        <f t="shared" si="36"/>
        <v>-4.3777873017160543E-8</v>
      </c>
      <c r="AS78">
        <f t="shared" si="36"/>
        <v>-4.2908121892812714E-4</v>
      </c>
      <c r="AT78">
        <f t="shared" si="36"/>
        <v>-2.8033316197066888E-4</v>
      </c>
      <c r="AU78">
        <f t="shared" si="23"/>
        <v>-7.0945815877181324E-4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-6.8677707501836602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-1.0630184790098657E-5</v>
      </c>
      <c r="AI79">
        <f t="shared" si="33"/>
        <v>-1.0630184790098657E-5</v>
      </c>
      <c r="AJ79">
        <f t="shared" si="34"/>
        <v>-6.8677707501836602</v>
      </c>
      <c r="AK79">
        <f t="shared" si="49"/>
        <v>-0.48074395251285629</v>
      </c>
      <c r="AL79">
        <f t="shared" si="35"/>
        <v>-7.3485253328813069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-4.9415754762778687E-9</v>
      </c>
      <c r="AR79">
        <f t="shared" si="36"/>
        <v>-4.9415754762778687E-9</v>
      </c>
      <c r="AS79">
        <f t="shared" si="36"/>
        <v>-3.1925698551747441E-3</v>
      </c>
      <c r="AT79">
        <f t="shared" si="36"/>
        <v>-2.2347988986223211E-4</v>
      </c>
      <c r="AU79">
        <f t="shared" si="23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16652.480618728277</v>
      </c>
      <c r="AO81" s="8">
        <f t="shared" si="50"/>
        <v>-1665.2480618728277</v>
      </c>
      <c r="AP81" s="8">
        <f t="shared" si="50"/>
        <v>-888.82155308154506</v>
      </c>
      <c r="AQ81" s="8">
        <f t="shared" si="50"/>
        <v>-13190.861222664456</v>
      </c>
      <c r="AR81" s="8">
        <f t="shared" si="50"/>
        <v>907.54978110945081</v>
      </c>
      <c r="AS81" s="8">
        <f t="shared" si="50"/>
        <v>-1374.1127919511775</v>
      </c>
      <c r="AT81" s="8">
        <f t="shared" si="50"/>
        <v>466.56301084172645</v>
      </c>
      <c r="AU81" s="8">
        <f t="shared" si="50"/>
        <v>-2.3810207278041062E-13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14970-9909-47AF-AD5C-FCE7A097AF25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27457.297790317039</v>
      </c>
      <c r="K3">
        <v>1</v>
      </c>
      <c r="L3" s="2">
        <v>0</v>
      </c>
      <c r="O3">
        <f>$C$3</f>
        <v>27457.297790317039</v>
      </c>
      <c r="P3" s="2">
        <f>O3*C5</f>
        <v>2745.7297790317043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27457.297790317039</v>
      </c>
      <c r="AF3">
        <f t="shared" ref="AF3:AG34" si="4">-$Z3*P3</f>
        <v>-2745.7297790317043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24311.568011285337</v>
      </c>
      <c r="AJ3">
        <f t="shared" ref="AJ3:AJ66" si="7">AB3-AC3</f>
        <v>0</v>
      </c>
      <c r="AL3">
        <f t="shared" ref="AL3:AL66" si="8">SUM(AI3:AK3)</f>
        <v>24311.568011285337</v>
      </c>
      <c r="AN3">
        <f t="shared" ref="AN3:AU34" si="9">AE3*$K3</f>
        <v>27457.297790317039</v>
      </c>
      <c r="AO3">
        <f t="shared" si="9"/>
        <v>-2745.7297790317043</v>
      </c>
      <c r="AP3">
        <f t="shared" si="9"/>
        <v>-400</v>
      </c>
      <c r="AQ3">
        <f t="shared" si="9"/>
        <v>0</v>
      </c>
      <c r="AR3">
        <f t="shared" si="9"/>
        <v>24311.568011285337</v>
      </c>
      <c r="AS3">
        <f t="shared" si="9"/>
        <v>0</v>
      </c>
      <c r="AT3">
        <f t="shared" si="9"/>
        <v>0</v>
      </c>
      <c r="AU3">
        <f t="shared" si="9"/>
        <v>24311.568011285337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-1463.8032760032802</v>
      </c>
      <c r="AK4">
        <f>G4*SUM(AB4, AE4:AF4)</f>
        <v>0</v>
      </c>
      <c r="AL4">
        <f t="shared" si="8"/>
        <v>-2426.8032760032802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-1365.6155201075476</v>
      </c>
      <c r="AT4">
        <f t="shared" si="9"/>
        <v>0</v>
      </c>
      <c r="AU4">
        <f t="shared" si="9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2327.9241138060825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-799.72346666407248</v>
      </c>
      <c r="AK5">
        <f>G5*SUM(AB5, AE5:AF5)</f>
        <v>60.015934316134491</v>
      </c>
      <c r="AL5">
        <f t="shared" si="8"/>
        <v>-1775.7050672109381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-844.31714023831353</v>
      </c>
      <c r="AR5">
        <f t="shared" si="9"/>
        <v>-885.88979835013765</v>
      </c>
      <c r="AS5">
        <f t="shared" si="9"/>
        <v>-683.84994826517186</v>
      </c>
      <c r="AT5">
        <f t="shared" si="9"/>
        <v>51.320106621823513</v>
      </c>
      <c r="AU5">
        <f t="shared" si="9"/>
        <v>-1518.419639993486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3386.024614375242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-982.19731888704337</v>
      </c>
      <c r="AK6">
        <f>G6*SUM(AB6, AE6:AF6)</f>
        <v>132.41631444604013</v>
      </c>
      <c r="AL6">
        <f t="shared" si="8"/>
        <v>-1909.9120593902037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-780.82340269569329</v>
      </c>
      <c r="AR6">
        <f t="shared" si="9"/>
        <v>-817.79572834506462</v>
      </c>
      <c r="AS6">
        <f t="shared" si="9"/>
        <v>-757.67686271230775</v>
      </c>
      <c r="AT6">
        <f t="shared" si="9"/>
        <v>102.14727302970813</v>
      </c>
      <c r="AU6">
        <f t="shared" si="9"/>
        <v>-1473.3253180276643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4215.3405605869748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-737.0299804814349</v>
      </c>
      <c r="AK7">
        <f>G7*SUM(AB7, AE7:AF7)</f>
        <v>159.36505142232085</v>
      </c>
      <c r="AL7">
        <f t="shared" si="8"/>
        <v>-1663.7507379021542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-729.11942357394616</v>
      </c>
      <c r="AR7">
        <f t="shared" si="9"/>
        <v>-762.27594014312785</v>
      </c>
      <c r="AS7">
        <f t="shared" si="9"/>
        <v>-517.28898095412876</v>
      </c>
      <c r="AT7">
        <f t="shared" si="9"/>
        <v>111.85133201244479</v>
      </c>
      <c r="AU7">
        <f t="shared" si="9"/>
        <v>-1167.7135890848117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4589.1923819763824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-290.2570200570226</v>
      </c>
      <c r="AK8">
        <f t="shared" ref="AK8:AK69" si="22">G8*SUM(AB8:AB8, AE8:AF8)</f>
        <v>84.832661095363193</v>
      </c>
      <c r="AL8">
        <f t="shared" si="8"/>
        <v>-1320.1028057866267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-699.77488997404873</v>
      </c>
      <c r="AR8">
        <f t="shared" si="9"/>
        <v>-730.27523314175528</v>
      </c>
      <c r="AS8">
        <f t="shared" si="9"/>
        <v>-190.16023284287795</v>
      </c>
      <c r="AT8">
        <f t="shared" si="9"/>
        <v>55.577634550943976</v>
      </c>
      <c r="AU8">
        <f t="shared" si="9"/>
        <v>-864.85783143368928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4720.1441483934059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-57.117400404329601</v>
      </c>
      <c r="AK9">
        <f t="shared" si="22"/>
        <v>25.210765266347835</v>
      </c>
      <c r="AL9">
        <f t="shared" si="8"/>
        <v>-1182.7617936794447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-685.60057305191367</v>
      </c>
      <c r="AR9">
        <f t="shared" si="9"/>
        <v>-714.06023268541344</v>
      </c>
      <c r="AS9">
        <f t="shared" si="9"/>
        <v>-35.439094068788599</v>
      </c>
      <c r="AT9">
        <f t="shared" si="9"/>
        <v>15.642285459345317</v>
      </c>
      <c r="AU9">
        <f t="shared" si="9"/>
        <v>-733.85704129485669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4802.279829693618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-9.3240904771137139</v>
      </c>
      <c r="AK10">
        <f t="shared" si="22"/>
        <v>17.753526696238453</v>
      </c>
      <c r="AL10">
        <f t="shared" si="8"/>
        <v>-1180.4853777256897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-673.22038986938298</v>
      </c>
      <c r="AR10">
        <f t="shared" si="9"/>
        <v>-699.81476868977256</v>
      </c>
      <c r="AS10">
        <f t="shared" si="9"/>
        <v>-5.4883126561721189</v>
      </c>
      <c r="AT10">
        <f t="shared" si="9"/>
        <v>10.450017135485457</v>
      </c>
      <c r="AU10">
        <f t="shared" si="9"/>
        <v>-694.85306421045925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12">
        <f>AU71</f>
        <v>-3.9332634371724851E-12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4838.714463984159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33.646231604936474</v>
      </c>
      <c r="AK11">
        <f t="shared" si="22"/>
        <v>10.414686127138312</v>
      </c>
      <c r="AL11">
        <f t="shared" si="8"/>
        <v>-1180.7904706325032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-660.18447993412576</v>
      </c>
      <c r="AR11">
        <f t="shared" si="9"/>
        <v>-685.06996017248468</v>
      </c>
      <c r="AS11">
        <f t="shared" si="9"/>
        <v>18.818627928670125</v>
      </c>
      <c r="AT11">
        <f t="shared" si="9"/>
        <v>5.8250238993107111</v>
      </c>
      <c r="AU11">
        <f t="shared" si="9"/>
        <v>-660.42630834450392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4853.7025931385806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53.557475378667732</v>
      </c>
      <c r="AK12">
        <f t="shared" si="22"/>
        <v>9.9033545391495288</v>
      </c>
      <c r="AL12">
        <f t="shared" si="8"/>
        <v>-1201.239168009565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-648.91910837267972</v>
      </c>
      <c r="AR12">
        <f t="shared" si="9"/>
        <v>-672.2014935484159</v>
      </c>
      <c r="AS12">
        <f t="shared" si="9"/>
        <v>28.466367517373968</v>
      </c>
      <c r="AT12">
        <f t="shared" si="9"/>
        <v>5.2637382171783935</v>
      </c>
      <c r="AU12">
        <f t="shared" si="9"/>
        <v>-638.47138781386354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4843.7985558107721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75.585164889193038</v>
      </c>
      <c r="AK13">
        <f t="shared" si="22"/>
        <v>8.5044976919813848</v>
      </c>
      <c r="AL13">
        <f t="shared" si="8"/>
        <v>-1222.1172658349408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-638.1630955725816</v>
      </c>
      <c r="AR13">
        <f t="shared" si="9"/>
        <v>-659.94569234888422</v>
      </c>
      <c r="AS13">
        <f t="shared" si="9"/>
        <v>38.188515838443209</v>
      </c>
      <c r="AT13">
        <f t="shared" si="9"/>
        <v>4.2967974639514237</v>
      </c>
      <c r="AU13">
        <f t="shared" si="9"/>
        <v>-617.46037904648961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4810.7844923355287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95.161752226293174</v>
      </c>
      <c r="AK14">
        <f t="shared" si="22"/>
        <v>7.5179946259826993</v>
      </c>
      <c r="AL14">
        <f t="shared" si="8"/>
        <v>-1249.9603252035042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-629.37166384468469</v>
      </c>
      <c r="AR14">
        <f t="shared" si="9"/>
        <v>-649.74851893627363</v>
      </c>
      <c r="AS14">
        <f t="shared" si="9"/>
        <v>45.711500676186411</v>
      </c>
      <c r="AT14">
        <f t="shared" si="9"/>
        <v>3.6113124063957822</v>
      </c>
      <c r="AU14">
        <f t="shared" si="9"/>
        <v>-600.4257058536914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4781.6846208899815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91.366311787975064</v>
      </c>
      <c r="AK15">
        <f t="shared" si="22"/>
        <v>16.734157908388347</v>
      </c>
      <c r="AL15">
        <f t="shared" si="8"/>
        <v>-1298.7090709307979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-622.07304510704296</v>
      </c>
      <c r="AR15">
        <f t="shared" si="9"/>
        <v>-641.08636557123384</v>
      </c>
      <c r="AS15">
        <f t="shared" si="9"/>
        <v>41.63583986904775</v>
      </c>
      <c r="AT15">
        <f t="shared" si="9"/>
        <v>7.6257945120284027</v>
      </c>
      <c r="AU15">
        <f t="shared" si="9"/>
        <v>-591.82473119015765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4759.9984503600999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84.905993505122751</v>
      </c>
      <c r="AK16">
        <f t="shared" si="22"/>
        <v>28.329962881319343</v>
      </c>
      <c r="AL16">
        <f t="shared" si="8"/>
        <v>-1350.5436231692215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-613.33291819970691</v>
      </c>
      <c r="AR16">
        <f t="shared" si="9"/>
        <v>-631.0166911767036</v>
      </c>
      <c r="AS16">
        <f t="shared" si="9"/>
        <v>36.601889950491589</v>
      </c>
      <c r="AT16">
        <f t="shared" si="9"/>
        <v>12.212685357965922</v>
      </c>
      <c r="AU16">
        <f t="shared" si="9"/>
        <v>-582.20211586824621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4782.5009372844324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49.131789242866944</v>
      </c>
      <c r="AK17">
        <f t="shared" si="22"/>
        <v>53.892168805433101</v>
      </c>
      <c r="AL17">
        <f t="shared" si="8"/>
        <v>-1419.5965658095413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-600.67976736583591</v>
      </c>
      <c r="AR17">
        <f t="shared" si="9"/>
        <v>-617.01661134019389</v>
      </c>
      <c r="AS17">
        <f t="shared" si="9"/>
        <v>19.909839406935976</v>
      </c>
      <c r="AT17">
        <f t="shared" si="9"/>
        <v>21.838903950835373</v>
      </c>
      <c r="AU17">
        <f t="shared" si="9"/>
        <v>-575.26786798242244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4856.224403026099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9.8075235744381644</v>
      </c>
      <c r="AK18">
        <f t="shared" si="22"/>
        <v>83.291713221727619</v>
      </c>
      <c r="AL18">
        <f t="shared" si="8"/>
        <v>-1495.7947399606182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-585.87617948355364</v>
      </c>
      <c r="AR18">
        <f t="shared" si="9"/>
        <v>-600.85183322732689</v>
      </c>
      <c r="AS18">
        <f t="shared" si="9"/>
        <v>3.7087864925700029</v>
      </c>
      <c r="AT18">
        <f t="shared" si="9"/>
        <v>31.497368178128905</v>
      </c>
      <c r="AU18">
        <f t="shared" si="9"/>
        <v>-565.64567855662801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4908.3807848830347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29.456401679697592</v>
      </c>
      <c r="AK19">
        <f t="shared" si="22"/>
        <v>85.772273930055121</v>
      </c>
      <c r="AL19">
        <f t="shared" si="8"/>
        <v>-1547.9139222034751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-572.8121218883349</v>
      </c>
      <c r="AR19">
        <f t="shared" si="9"/>
        <v>-586.52381816612592</v>
      </c>
      <c r="AS19">
        <f t="shared" si="9"/>
        <v>10.388093724090593</v>
      </c>
      <c r="AT19">
        <f t="shared" si="9"/>
        <v>30.248447526022876</v>
      </c>
      <c r="AU19">
        <f t="shared" si="9"/>
        <v>-545.88727691601241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4771.1520984111567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176.44293636948578</v>
      </c>
      <c r="AK20">
        <f t="shared" si="22"/>
        <v>16.412385809065956</v>
      </c>
      <c r="AL20">
        <f t="shared" si="8"/>
        <v>-1555.0771955699704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-571.9167635548356</v>
      </c>
      <c r="AR20">
        <f t="shared" si="9"/>
        <v>-584.6778229745928</v>
      </c>
      <c r="AS20">
        <f t="shared" si="9"/>
        <v>59.019596505153906</v>
      </c>
      <c r="AT20">
        <f t="shared" si="9"/>
        <v>5.4898904318252235</v>
      </c>
      <c r="AU20">
        <f t="shared" si="9"/>
        <v>-520.1683360376137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4580.2369543290524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213.73853942679352</v>
      </c>
      <c r="AK21">
        <f t="shared" si="22"/>
        <v>5.8246255563449925</v>
      </c>
      <c r="AL21">
        <f t="shared" si="8"/>
        <v>-1625.7732234017687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-575.07284699723584</v>
      </c>
      <c r="AR21">
        <f t="shared" si="9"/>
        <v>-586.97138209078776</v>
      </c>
      <c r="AS21">
        <f t="shared" si="9"/>
        <v>67.986740348851086</v>
      </c>
      <c r="AT21">
        <f t="shared" si="9"/>
        <v>1.8527183089699193</v>
      </c>
      <c r="AU21">
        <f t="shared" si="9"/>
        <v>-517.13192343296669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4518.2136725983819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114.90279088269972</v>
      </c>
      <c r="AK22">
        <f t="shared" si="22"/>
        <v>71.95970109906537</v>
      </c>
      <c r="AL22">
        <f t="shared" si="8"/>
        <v>-1769.6972804430679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-570.20757579509825</v>
      </c>
      <c r="AR22">
        <f t="shared" si="9"/>
        <v>-581.09218016473505</v>
      </c>
      <c r="AS22">
        <f t="shared" si="9"/>
        <v>34.125772287698283</v>
      </c>
      <c r="AT22">
        <f t="shared" si="9"/>
        <v>21.371807897202913</v>
      </c>
      <c r="AU22">
        <f t="shared" si="9"/>
        <v>-525.5945999798339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4789.2294676401198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-124.21403805983255</v>
      </c>
      <c r="AK23">
        <f t="shared" si="22"/>
        <v>231.82247496842891</v>
      </c>
      <c r="AL23">
        <f t="shared" si="8"/>
        <v>-1981.3337418930362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-544.4245864170141</v>
      </c>
      <c r="AR23">
        <f t="shared" si="9"/>
        <v>-553.93691429074897</v>
      </c>
      <c r="AS23">
        <f t="shared" si="9"/>
        <v>-32.938556965674266</v>
      </c>
      <c r="AT23">
        <f t="shared" si="9"/>
        <v>61.47371035464657</v>
      </c>
      <c r="AU23">
        <f t="shared" si="9"/>
        <v>-525.40176090177658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5006.1596777441719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-75.594711667742558</v>
      </c>
      <c r="AK24">
        <f t="shared" si="22"/>
        <v>240.51745763261718</v>
      </c>
      <c r="AL24">
        <f t="shared" si="8"/>
        <v>-2073.5736943416287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-521.69173182514703</v>
      </c>
      <c r="AR24">
        <f t="shared" si="9"/>
        <v>-529.99561186717267</v>
      </c>
      <c r="AS24">
        <f t="shared" si="9"/>
        <v>-17.898114440951215</v>
      </c>
      <c r="AT24">
        <f t="shared" si="9"/>
        <v>56.945901198431933</v>
      </c>
      <c r="AU24">
        <f t="shared" si="9"/>
        <v>-490.94782510969196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5173.3512914640405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-31.896927179102477</v>
      </c>
      <c r="AK25">
        <f t="shared" si="22"/>
        <v>245.80908744935917</v>
      </c>
      <c r="AL25">
        <f t="shared" si="8"/>
        <v>-2192.6306150371238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-501.49504110947566</v>
      </c>
      <c r="AR25">
        <f t="shared" si="9"/>
        <v>-508.73477892411574</v>
      </c>
      <c r="AS25">
        <f t="shared" si="9"/>
        <v>-6.7428995500596001</v>
      </c>
      <c r="AT25">
        <f t="shared" si="9"/>
        <v>51.963186794016529</v>
      </c>
      <c r="AU25">
        <f t="shared" si="9"/>
        <v>-463.51449168015881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5294.9899141767764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7.2194527128244772</v>
      </c>
      <c r="AK26">
        <f t="shared" si="22"/>
        <v>248.04187235189633</v>
      </c>
      <c r="AL26">
        <f t="shared" si="8"/>
        <v>-2340.3347849624715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-483.60802196633415</v>
      </c>
      <c r="AR26">
        <f t="shared" si="9"/>
        <v>-489.91071146595306</v>
      </c>
      <c r="AS26">
        <f t="shared" si="9"/>
        <v>1.3626492971194932</v>
      </c>
      <c r="AT26">
        <f t="shared" si="9"/>
        <v>46.81713371653634</v>
      </c>
      <c r="AU26">
        <f t="shared" si="9"/>
        <v>-441.73092845229718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5374.4546103037337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42.290532326467655</v>
      </c>
      <c r="AK27">
        <f t="shared" si="22"/>
        <v>247.53651066199862</v>
      </c>
      <c r="AL27">
        <f t="shared" si="8"/>
        <v>-2508.8946651275537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-466.17392691824119</v>
      </c>
      <c r="AR27">
        <f t="shared" si="9"/>
        <v>-471.65181945841357</v>
      </c>
      <c r="AS27">
        <f t="shared" si="9"/>
        <v>7.1269703092667953</v>
      </c>
      <c r="AT27">
        <f t="shared" si="9"/>
        <v>41.715846665837475</v>
      </c>
      <c r="AU27">
        <f t="shared" si="9"/>
        <v>-422.80900248330931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5417.0827256336524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72.140454025502095</v>
      </c>
      <c r="AK28">
        <f t="shared" si="22"/>
        <v>244.57617339914589</v>
      </c>
      <c r="AL28">
        <f t="shared" si="8"/>
        <v>-2697.8612677288206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-448.84482001037173</v>
      </c>
      <c r="AR28">
        <f t="shared" si="9"/>
        <v>-453.59711677384348</v>
      </c>
      <c r="AS28">
        <f t="shared" si="9"/>
        <v>10.854820504499815</v>
      </c>
      <c r="AT28">
        <f t="shared" si="9"/>
        <v>36.800856021597141</v>
      </c>
      <c r="AU28">
        <f t="shared" si="9"/>
        <v>-405.94144024774653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5427.9585319993348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97.02921921328516</v>
      </c>
      <c r="AK29">
        <f t="shared" si="22"/>
        <v>239.52634161736074</v>
      </c>
      <c r="AL29">
        <f t="shared" si="8"/>
        <v>-2900.2663053548868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-430.74054102127627</v>
      </c>
      <c r="AR29">
        <f t="shared" si="9"/>
        <v>-434.85508380221216</v>
      </c>
      <c r="AS29">
        <f t="shared" si="9"/>
        <v>13.035517861840168</v>
      </c>
      <c r="AT29">
        <f t="shared" si="9"/>
        <v>32.17948088060907</v>
      </c>
      <c r="AU29">
        <f t="shared" si="9"/>
        <v>-389.64008505976295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5413.2048959126505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116.61946888101966</v>
      </c>
      <c r="AK30">
        <f t="shared" si="22"/>
        <v>232.73429627243078</v>
      </c>
      <c r="AL30">
        <f t="shared" si="8"/>
        <v>-3117.4788405963659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-412.29922884324714</v>
      </c>
      <c r="AR30">
        <f t="shared" si="9"/>
        <v>-415.85373091991289</v>
      </c>
      <c r="AS30">
        <f t="shared" si="9"/>
        <v>13.988746140104368</v>
      </c>
      <c r="AT30">
        <f t="shared" si="9"/>
        <v>27.916959491321656</v>
      </c>
      <c r="AU30">
        <f t="shared" si="9"/>
        <v>-373.94802528848692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5378.2212838237456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131.83398586087378</v>
      </c>
      <c r="AK31">
        <f t="shared" si="22"/>
        <v>224.57093345075941</v>
      </c>
      <c r="AL31">
        <f t="shared" si="8"/>
        <v>-3354.9453065423177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-394.42278400716219</v>
      </c>
      <c r="AR31">
        <f t="shared" si="9"/>
        <v>-397.48582539312781</v>
      </c>
      <c r="AS31">
        <f t="shared" si="9"/>
        <v>14.119427565669328</v>
      </c>
      <c r="AT31">
        <f t="shared" si="9"/>
        <v>24.051560054923527</v>
      </c>
      <c r="AU31">
        <f t="shared" si="9"/>
        <v>-359.31483777253499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5326.5503106720535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144.00738848718674</v>
      </c>
      <c r="AK32">
        <f t="shared" si="22"/>
        <v>215.34255444049825</v>
      </c>
      <c r="AL32">
        <f t="shared" si="8"/>
        <v>-3609.9444177291489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-376.93185626849368</v>
      </c>
      <c r="AR32">
        <f t="shared" si="9"/>
        <v>-379.5639796937632</v>
      </c>
      <c r="AS32">
        <f t="shared" si="9"/>
        <v>13.770714014381474</v>
      </c>
      <c r="AT32">
        <f t="shared" si="9"/>
        <v>20.592142969041671</v>
      </c>
      <c r="AU32">
        <f t="shared" si="9"/>
        <v>-345.20112271034003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5261.7328919472075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153.34668169708812</v>
      </c>
      <c r="AK33">
        <f t="shared" si="22"/>
        <v>205.26203724639515</v>
      </c>
      <c r="AL33">
        <f t="shared" si="8"/>
        <v>-3882.0839910510772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-359.81362234454065</v>
      </c>
      <c r="AR33">
        <f t="shared" si="9"/>
        <v>-362.06826871919384</v>
      </c>
      <c r="AS33">
        <f t="shared" si="9"/>
        <v>13.092664654772687</v>
      </c>
      <c r="AT33">
        <f t="shared" si="9"/>
        <v>17.525172310745504</v>
      </c>
      <c r="AU33">
        <f t="shared" si="9"/>
        <v>-331.45043175367567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5186.222588794998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160.18400219149771</v>
      </c>
      <c r="AK34">
        <f t="shared" si="22"/>
        <v>194.52776952759899</v>
      </c>
      <c r="AL34">
        <f t="shared" si="8"/>
        <v>-4149.3538425455536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-341.4279449759477</v>
      </c>
      <c r="AR34">
        <f t="shared" si="9"/>
        <v>-343.35260573597634</v>
      </c>
      <c r="AS34">
        <f t="shared" si="9"/>
        <v>12.211099761842059</v>
      </c>
      <c r="AT34">
        <f t="shared" si="9"/>
        <v>14.829183736528048</v>
      </c>
      <c r="AU34">
        <f t="shared" ref="AU34:AU69" si="23">AL34*$K34</f>
        <v>-316.31232223760622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5104.8598291384424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2618.7841339170591</v>
      </c>
      <c r="AC35">
        <f t="shared" si="2"/>
        <v>2455.5969212206128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163.1872126964463</v>
      </c>
      <c r="AK35">
        <f t="shared" si="22"/>
        <v>183.31488937419417</v>
      </c>
      <c r="AL35">
        <f t="shared" si="8"/>
        <v>-4394.9204654119367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-321.08324973888659</v>
      </c>
      <c r="AR35">
        <f t="shared" si="26"/>
        <v>-322.72029572503556</v>
      </c>
      <c r="AS35">
        <f t="shared" si="26"/>
        <v>11.107178234042717</v>
      </c>
      <c r="AT35">
        <f t="shared" si="26"/>
        <v>12.477148886784915</v>
      </c>
      <c r="AU35">
        <f t="shared" si="23"/>
        <v>-299.1359686042079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5075.5223979360862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2455.5969212206128</v>
      </c>
      <c r="AC36">
        <f t="shared" si="2"/>
        <v>2293.6571824455677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161.93973877504504</v>
      </c>
      <c r="AK36">
        <f t="shared" si="22"/>
        <v>171.89178448544291</v>
      </c>
      <c r="AL36">
        <f t="shared" si="8"/>
        <v>-5767.5799837841869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-369.41847205058724</v>
      </c>
      <c r="AR36">
        <f t="shared" si="26"/>
        <v>-370.79162007607664</v>
      </c>
      <c r="AS36">
        <f t="shared" si="26"/>
        <v>9.8413126250813843</v>
      </c>
      <c r="AT36">
        <f t="shared" si="26"/>
        <v>10.446112866430289</v>
      </c>
      <c r="AU36">
        <f t="shared" si="23"/>
        <v>-350.50419458456497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4942.0724642040332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2293.6571824455677</v>
      </c>
      <c r="AC37">
        <f t="shared" si="2"/>
        <v>2066.3311308984094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227.32605154715839</v>
      </c>
      <c r="AK37">
        <f t="shared" si="22"/>
        <v>160.55600277118975</v>
      </c>
      <c r="AL37">
        <f t="shared" si="8"/>
        <v>-6952.1072649198577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-397.13511653417549</v>
      </c>
      <c r="AR37">
        <f t="shared" si="26"/>
        <v>-398.26945428339951</v>
      </c>
      <c r="AS37">
        <f t="shared" si="26"/>
        <v>12.334762157866908</v>
      </c>
      <c r="AT37">
        <f t="shared" si="26"/>
        <v>8.7118044488165989</v>
      </c>
      <c r="AU37">
        <f t="shared" si="23"/>
        <v>-377.22288767671597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4722.9613758656251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2066.3311308984094</v>
      </c>
      <c r="AC38">
        <f t="shared" si="2"/>
        <v>1796.064246956581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270.26688394182838</v>
      </c>
      <c r="AK38">
        <f t="shared" si="22"/>
        <v>144.64317916288866</v>
      </c>
      <c r="AL38">
        <f t="shared" si="8"/>
        <v>-8015.5167283134615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-407.50457223106014</v>
      </c>
      <c r="AR38">
        <f t="shared" si="26"/>
        <v>-408.42574486280296</v>
      </c>
      <c r="AS38">
        <f t="shared" si="26"/>
        <v>13.093519001678091</v>
      </c>
      <c r="AT38">
        <f t="shared" si="26"/>
        <v>7.0074741944338523</v>
      </c>
      <c r="AU38">
        <f t="shared" si="23"/>
        <v>-388.32475166669104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4426.5102485740745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1796.064246956581</v>
      </c>
      <c r="AC39">
        <f t="shared" si="2"/>
        <v>1501.8348823972592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294.22936455932177</v>
      </c>
      <c r="AK39">
        <f t="shared" si="22"/>
        <v>125.72449728696068</v>
      </c>
      <c r="AL39">
        <f t="shared" si="8"/>
        <v>-8896.6953980201433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-402.26641185709337</v>
      </c>
      <c r="AR39">
        <f t="shared" si="26"/>
        <v>-403.00020938313753</v>
      </c>
      <c r="AS39">
        <f t="shared" si="26"/>
        <v>12.727161044353213</v>
      </c>
      <c r="AT39">
        <f t="shared" si="26"/>
        <v>5.4383284502824871</v>
      </c>
      <c r="AU39">
        <f t="shared" si="23"/>
        <v>-384.83471988850181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4044.7534467147539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1501.8348823972592</v>
      </c>
      <c r="AC40">
        <f t="shared" si="2"/>
        <v>1200.7070488185041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301.12783357875514</v>
      </c>
      <c r="AK40">
        <f t="shared" si="22"/>
        <v>105.12844176780816</v>
      </c>
      <c r="AL40">
        <f t="shared" si="8"/>
        <v>-9367.0018794022453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-376.88322164665317</v>
      </c>
      <c r="AR40">
        <f t="shared" si="26"/>
        <v>-377.45646960123781</v>
      </c>
      <c r="AS40">
        <f t="shared" si="26"/>
        <v>11.629964865511866</v>
      </c>
      <c r="AT40">
        <f t="shared" si="26"/>
        <v>4.0602028367658587</v>
      </c>
      <c r="AU40">
        <f t="shared" si="23"/>
        <v>-361.76630189896002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3595.9401651738544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1200.7070488185041</v>
      </c>
      <c r="AC41">
        <f t="shared" si="2"/>
        <v>914.12612920608183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286.58091961242224</v>
      </c>
      <c r="AK41">
        <f t="shared" si="22"/>
        <v>84.049493417295295</v>
      </c>
      <c r="AL41">
        <f t="shared" si="8"/>
        <v>-9561.1490341171248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-342.04274889324392</v>
      </c>
      <c r="AR41">
        <f t="shared" si="26"/>
        <v>-342.48105058903565</v>
      </c>
      <c r="AS41">
        <f t="shared" si="26"/>
        <v>9.8822708407837236</v>
      </c>
      <c r="AT41">
        <f t="shared" si="26"/>
        <v>2.898308300160739</v>
      </c>
      <c r="AU41">
        <f t="shared" si="23"/>
        <v>-329.70047144809115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3068.1771269205551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914.12612920608183</v>
      </c>
      <c r="AC42">
        <f t="shared" si="2"/>
        <v>652.71043570054337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261.41569350553846</v>
      </c>
      <c r="AK42">
        <f t="shared" si="22"/>
        <v>63.988829044425735</v>
      </c>
      <c r="AL42">
        <f t="shared" si="8"/>
        <v>-9418.4626903264143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-299.67358482093954</v>
      </c>
      <c r="AR42">
        <f t="shared" si="26"/>
        <v>-300.00107749579132</v>
      </c>
      <c r="AS42">
        <f t="shared" si="26"/>
        <v>8.0486513221704818</v>
      </c>
      <c r="AT42">
        <f t="shared" si="26"/>
        <v>1.9701333404516768</v>
      </c>
      <c r="AU42">
        <f t="shared" si="23"/>
        <v>-289.9822928331692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2446.3043514349301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652.71043570054337</v>
      </c>
      <c r="AC43">
        <f t="shared" si="2"/>
        <v>425.02529319005538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227.68514251048799</v>
      </c>
      <c r="AK43">
        <f t="shared" si="22"/>
        <v>45.689730499038042</v>
      </c>
      <c r="AL43">
        <f t="shared" si="8"/>
        <v>-8951.9207475653111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-253.3638072941834</v>
      </c>
      <c r="AR43">
        <f t="shared" si="26"/>
        <v>-253.60261466495956</v>
      </c>
      <c r="AS43">
        <f t="shared" si="26"/>
        <v>6.2590457624192375</v>
      </c>
      <c r="AT43">
        <f t="shared" si="26"/>
        <v>1.2560069177676276</v>
      </c>
      <c r="AU43">
        <f t="shared" si="23"/>
        <v>-246.08756198477269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1707.9544369213768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425.02529319005538</v>
      </c>
      <c r="AC44">
        <f t="shared" si="2"/>
        <v>235.93688081591756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189.08841237413782</v>
      </c>
      <c r="AK44">
        <f t="shared" si="22"/>
        <v>29.751770523303879</v>
      </c>
      <c r="AL44">
        <f t="shared" si="8"/>
        <v>-8254.1514321805207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-207.79639891532821</v>
      </c>
      <c r="AR44">
        <f t="shared" si="26"/>
        <v>-207.96592829364195</v>
      </c>
      <c r="AS44">
        <f t="shared" si="26"/>
        <v>4.6410936060623866</v>
      </c>
      <c r="AT44">
        <f t="shared" si="26"/>
        <v>0.73024438785560786</v>
      </c>
      <c r="AU44">
        <f t="shared" si="23"/>
        <v>-202.59459029972396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801.11461523834748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235.93688081591756</v>
      </c>
      <c r="AC45">
        <f t="shared" si="2"/>
        <v>85.529227364916267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150.40765345100129</v>
      </c>
      <c r="AK45">
        <f t="shared" si="22"/>
        <v>16.515581657114232</v>
      </c>
      <c r="AL45">
        <f t="shared" si="8"/>
        <v>-7337.3766290387957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-164.33820029969564</v>
      </c>
      <c r="AR45">
        <f t="shared" si="26"/>
        <v>-164.45518452082376</v>
      </c>
      <c r="AS45">
        <f t="shared" si="26"/>
        <v>3.2961527190305637</v>
      </c>
      <c r="AT45">
        <f t="shared" si="26"/>
        <v>0.36193556734932214</v>
      </c>
      <c r="AU45">
        <f t="shared" si="23"/>
        <v>-160.79709623444387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-344.61719965702383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85.529227364916267</v>
      </c>
      <c r="AC46">
        <f t="shared" si="2"/>
        <v>-27.569021627344569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113.09824899226084</v>
      </c>
      <c r="AK46">
        <f t="shared" si="22"/>
        <v>5.9870459155441393</v>
      </c>
      <c r="AL46">
        <f t="shared" si="8"/>
        <v>-6308.9609791035864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-125.69790260052699</v>
      </c>
      <c r="AR46">
        <f t="shared" si="26"/>
        <v>-125.77616871546832</v>
      </c>
      <c r="AS46">
        <f t="shared" si="26"/>
        <v>2.212968581789247</v>
      </c>
      <c r="AT46">
        <f t="shared" si="26"/>
        <v>0.11714721162248445</v>
      </c>
      <c r="AU46">
        <f t="shared" si="23"/>
        <v>-123.44605292205658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-1855.3229330939275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-27.569021627344569</v>
      </c>
      <c r="AC47">
        <f t="shared" si="2"/>
        <v>-107.51696770337634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79.947946076031769</v>
      </c>
      <c r="AK47">
        <f t="shared" si="22"/>
        <v>-1.92983151391412</v>
      </c>
      <c r="AL47">
        <f t="shared" si="8"/>
        <v>-5236.9896758224786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-92.804369687614567</v>
      </c>
      <c r="AR47">
        <f t="shared" si="26"/>
        <v>-92.854990468848385</v>
      </c>
      <c r="AS47">
        <f t="shared" si="26"/>
        <v>1.3967177591581219</v>
      </c>
      <c r="AT47">
        <f t="shared" si="26"/>
        <v>-3.3714811698895411E-2</v>
      </c>
      <c r="AU47">
        <f t="shared" si="23"/>
        <v>-91.491987521389149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-3936.8476051953749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-107.51696770337634</v>
      </c>
      <c r="AC48">
        <f t="shared" si="2"/>
        <v>-159.47316192269167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51.956194219315336</v>
      </c>
      <c r="AK48">
        <f t="shared" si="22"/>
        <v>-7.5261877392363443</v>
      </c>
      <c r="AL48">
        <f t="shared" si="8"/>
        <v>-4173.3962496055865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-65.760243132050192</v>
      </c>
      <c r="AR48">
        <f t="shared" si="26"/>
        <v>-65.791836238264395</v>
      </c>
      <c r="AS48">
        <f t="shared" si="26"/>
        <v>0.81043959947581778</v>
      </c>
      <c r="AT48">
        <f t="shared" si="26"/>
        <v>-0.11739737039282495</v>
      </c>
      <c r="AU48">
        <f t="shared" si="23"/>
        <v>-65.098794009181418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-6929.4095600498986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-159.47316192269167</v>
      </c>
      <c r="AC49">
        <f t="shared" si="2"/>
        <v>-188.76181981518903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29.288657892497355</v>
      </c>
      <c r="AK49">
        <f t="shared" si="22"/>
        <v>-11.163121334588418</v>
      </c>
      <c r="AL49">
        <f t="shared" si="8"/>
        <v>-3198.7552604247735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-44.783326222936495</v>
      </c>
      <c r="AR49">
        <f t="shared" si="26"/>
        <v>-44.802295606934827</v>
      </c>
      <c r="AS49">
        <f t="shared" si="26"/>
        <v>0.40791039259547529</v>
      </c>
      <c r="AT49">
        <f t="shared" si="26"/>
        <v>-0.15547155567511803</v>
      </c>
      <c r="AU49">
        <f t="shared" si="23"/>
        <v>-44.549856770014472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-11425.045867683197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-188.76181981518903</v>
      </c>
      <c r="AC50">
        <f t="shared" si="2"/>
        <v>-200.98123064566752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12.219410830478495</v>
      </c>
      <c r="AK50">
        <f t="shared" si="22"/>
        <v>-13.213327387063233</v>
      </c>
      <c r="AL50">
        <f t="shared" si="8"/>
        <v>-2346.1203844873698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-29.150810039312663</v>
      </c>
      <c r="AR50">
        <f t="shared" si="26"/>
        <v>-29.161747457803322</v>
      </c>
      <c r="AS50">
        <f t="shared" si="26"/>
        <v>0.1519488938419494</v>
      </c>
      <c r="AT50">
        <f t="shared" si="26"/>
        <v>-0.16430828853285828</v>
      </c>
      <c r="AU50">
        <f t="shared" si="23"/>
        <v>-29.174106852494234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-18449.235131111633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-200.98123064566752</v>
      </c>
      <c r="AC51">
        <f t="shared" si="2"/>
        <v>-201.05711622742837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7.5885581760843479E-2</v>
      </c>
      <c r="AK51">
        <f t="shared" si="22"/>
        <v>-14.068686145196727</v>
      </c>
      <c r="AL51">
        <f t="shared" si="8"/>
        <v>-1643.9164570283826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-18.090530612940242</v>
      </c>
      <c r="AR51">
        <f t="shared" si="26"/>
        <v>-18.096580403519219</v>
      </c>
      <c r="AS51">
        <f t="shared" si="26"/>
        <v>8.4253610674094135E-4</v>
      </c>
      <c r="AT51">
        <f t="shared" si="26"/>
        <v>-0.1562006349123167</v>
      </c>
      <c r="AU51">
        <f t="shared" si="23"/>
        <v>-18.251938502324798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-29913.905951032073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-201.05711622742837</v>
      </c>
      <c r="AC52">
        <f t="shared" si="2"/>
        <v>-193.18789286041169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-7.8692233670166729</v>
      </c>
      <c r="AK52">
        <f t="shared" si="22"/>
        <v>-14.073998135919988</v>
      </c>
      <c r="AL52">
        <f t="shared" si="8"/>
        <v>-1104.9531063134016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-10.732827378767151</v>
      </c>
      <c r="AR52">
        <f t="shared" si="26"/>
        <v>-10.736028396035318</v>
      </c>
      <c r="AS52">
        <f t="shared" si="26"/>
        <v>-7.8008711377386034E-2</v>
      </c>
      <c r="AT52">
        <f t="shared" si="26"/>
        <v>-0.1395175111069541</v>
      </c>
      <c r="AU52">
        <f t="shared" si="23"/>
        <v>-10.953554618519657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-49513.383123666099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-193.18789286041169</v>
      </c>
      <c r="AC53">
        <f t="shared" si="2"/>
        <v>-180.74236847136015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-12.445524389051542</v>
      </c>
      <c r="AK53">
        <f t="shared" si="22"/>
        <v>-13.52315250022882</v>
      </c>
      <c r="AL53">
        <f t="shared" si="8"/>
        <v>-711.94485537490414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-6.0699718083644143</v>
      </c>
      <c r="AR53">
        <f t="shared" si="26"/>
        <v>-6.0715872846237087</v>
      </c>
      <c r="AS53">
        <f t="shared" si="26"/>
        <v>-0.11015555641867411</v>
      </c>
      <c r="AT53">
        <f t="shared" si="26"/>
        <v>-0.11969366188440807</v>
      </c>
      <c r="AU53">
        <f t="shared" si="23"/>
        <v>-6.3014365029267907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-84652.364490453183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-180.74236847136015</v>
      </c>
      <c r="AC54">
        <f t="shared" si="2"/>
        <v>-166.1173833441722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-14.624985127187955</v>
      </c>
      <c r="AK54">
        <f t="shared" si="22"/>
        <v>-12.651965792995211</v>
      </c>
      <c r="AL54">
        <f t="shared" si="8"/>
        <v>-440.25568736667077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-3.2628693388052539</v>
      </c>
      <c r="AR54">
        <f t="shared" si="26"/>
        <v>-3.2636447305595477</v>
      </c>
      <c r="AS54">
        <f t="shared" si="26"/>
        <v>-0.11557678745293833</v>
      </c>
      <c r="AT54">
        <f t="shared" si="26"/>
        <v>-9.9984618692054356E-2</v>
      </c>
      <c r="AU54">
        <f t="shared" si="23"/>
        <v>-3.4792061367045406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-150843.73739899564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-166.1173833441722</v>
      </c>
      <c r="AC55">
        <f t="shared" si="2"/>
        <v>-150.9026125619485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-15.214770782223695</v>
      </c>
      <c r="AK55">
        <f t="shared" si="22"/>
        <v>-11.628216834092054</v>
      </c>
      <c r="AL55">
        <f t="shared" si="8"/>
        <v>-262.47651742190715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-1.6622718550437015</v>
      </c>
      <c r="AR55">
        <f t="shared" si="26"/>
        <v>-1.6626247915983634</v>
      </c>
      <c r="AS55">
        <f t="shared" si="26"/>
        <v>-0.10735507430492719</v>
      </c>
      <c r="AT55">
        <f t="shared" si="26"/>
        <v>-8.2048431759239884E-2</v>
      </c>
      <c r="AU55">
        <f t="shared" si="23"/>
        <v>-1.8520282976625304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-282266.69688026683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-150.9026125619485</v>
      </c>
      <c r="AC56">
        <f t="shared" si="2"/>
        <v>-136.06699145178783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-14.835621110160673</v>
      </c>
      <c r="AK56">
        <f t="shared" si="22"/>
        <v>-10.563182879336397</v>
      </c>
      <c r="AL56">
        <f t="shared" si="8"/>
        <v>-152.50671472412498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-0.80062539372464958</v>
      </c>
      <c r="AR56">
        <f t="shared" si="26"/>
        <v>-0.80077723935047185</v>
      </c>
      <c r="AS56">
        <f t="shared" si="26"/>
        <v>-9.3464109731508482E-2</v>
      </c>
      <c r="AT56">
        <f t="shared" si="26"/>
        <v>-6.6547836212406231E-2</v>
      </c>
      <c r="AU56">
        <f t="shared" si="23"/>
        <v>-0.96078918529438662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-558409.76508486923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-136.06699145178783</v>
      </c>
      <c r="AC57">
        <f t="shared" si="2"/>
        <v>-122.13735526943709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-13.929636182350734</v>
      </c>
      <c r="AK57">
        <f t="shared" si="22"/>
        <v>-9.5246894016251495</v>
      </c>
      <c r="AL57">
        <f t="shared" si="8"/>
        <v>-88.092043689969046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-0.36352446882734007</v>
      </c>
      <c r="AR57">
        <f t="shared" si="26"/>
        <v>-0.36358598462068537</v>
      </c>
      <c r="AS57">
        <f t="shared" si="26"/>
        <v>-7.8353949291076974E-2</v>
      </c>
      <c r="AT57">
        <f t="shared" si="26"/>
        <v>-5.3576204045714844E-2</v>
      </c>
      <c r="AU57">
        <f t="shared" si="23"/>
        <v>-0.49551613795747723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-1174761.6686821685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-122.13735526943709</v>
      </c>
      <c r="AC58">
        <f t="shared" si="2"/>
        <v>-109.34886047391147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-12.788494795525622</v>
      </c>
      <c r="AK58">
        <f t="shared" si="22"/>
        <v>-8.5496148688605977</v>
      </c>
      <c r="AL58">
        <f t="shared" si="8"/>
        <v>-52.206402486269852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-0.15500661123270229</v>
      </c>
      <c r="AR58">
        <f t="shared" si="26"/>
        <v>-0.15502998547778776</v>
      </c>
      <c r="AS58">
        <f t="shared" si="26"/>
        <v>-6.422772305138838E-2</v>
      </c>
      <c r="AT58">
        <f t="shared" si="26"/>
        <v>-4.2938774638695942E-2</v>
      </c>
      <c r="AU58">
        <f t="shared" si="23"/>
        <v>-0.26219648316787209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-2642018.579430134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-109.34886047391147</v>
      </c>
      <c r="AC59">
        <f t="shared" si="2"/>
        <v>-97.760992741971862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-11.58786773193961</v>
      </c>
      <c r="AK59">
        <f t="shared" si="22"/>
        <v>-7.6544202331738038</v>
      </c>
      <c r="AL59">
        <f t="shared" si="8"/>
        <v>-33.031272153938218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-6.1824280538211776E-2</v>
      </c>
      <c r="AR59">
        <f t="shared" si="26"/>
        <v>-6.1832576845170746E-2</v>
      </c>
      <c r="AS59">
        <f t="shared" si="26"/>
        <v>-5.1962328203082546E-2</v>
      </c>
      <c r="AT59">
        <f t="shared" si="26"/>
        <v>-3.4323958950981032E-2</v>
      </c>
      <c r="AU59">
        <f t="shared" si="23"/>
        <v>-0.14811886399923432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-6467229.1013755491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-97.760992741971862</v>
      </c>
      <c r="AC60">
        <f t="shared" si="2"/>
        <v>-87.338107787534796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-10.422884954437066</v>
      </c>
      <c r="AK60">
        <f t="shared" si="22"/>
        <v>-6.843269491938031</v>
      </c>
      <c r="AL60">
        <f t="shared" si="8"/>
        <v>-23.048740754941065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-2.314933167817949E-2</v>
      </c>
      <c r="AR60">
        <f t="shared" si="26"/>
        <v>-2.3152035154602232E-2</v>
      </c>
      <c r="AS60">
        <f t="shared" si="26"/>
        <v>-4.1730635048202985E-2</v>
      </c>
      <c r="AT60">
        <f t="shared" si="26"/>
        <v>-2.7398746407826115E-2</v>
      </c>
      <c r="AU60">
        <f t="shared" si="23"/>
        <v>-9.2281416610631342E-2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-17366044.939759512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-87.338107787534796</v>
      </c>
      <c r="AC61">
        <f t="shared" si="2"/>
        <v>-77.999909587985073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-9.3381981995497227</v>
      </c>
      <c r="AK61">
        <f t="shared" si="22"/>
        <v>-6.113667545127436</v>
      </c>
      <c r="AL61">
        <f t="shared" si="8"/>
        <v>-17.671628533929471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-7.9343554695389604E-3</v>
      </c>
      <c r="AR61">
        <f t="shared" si="26"/>
        <v>-7.9351582784972959E-3</v>
      </c>
      <c r="AS61">
        <f t="shared" si="26"/>
        <v>-3.3381981673079958E-2</v>
      </c>
      <c r="AT61">
        <f t="shared" si="26"/>
        <v>-2.1855001745046343E-2</v>
      </c>
      <c r="AU61">
        <f t="shared" si="23"/>
        <v>-6.3172141696623593E-2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-51616387.410811484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-77.999909587985073</v>
      </c>
      <c r="AC62">
        <f t="shared" si="2"/>
        <v>-69.649497933429657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-8.3504116545554155</v>
      </c>
      <c r="AK62">
        <f t="shared" si="22"/>
        <v>-5.4599936711589558</v>
      </c>
      <c r="AL62">
        <f t="shared" si="8"/>
        <v>-14.58478160381382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-2.4714123055241035E-3</v>
      </c>
      <c r="AR62">
        <f t="shared" si="26"/>
        <v>-2.4716276488386717E-3</v>
      </c>
      <c r="AS62">
        <f t="shared" si="26"/>
        <v>-2.6652557559276424E-2</v>
      </c>
      <c r="AT62">
        <f t="shared" si="26"/>
        <v>-1.7427020560652449E-2</v>
      </c>
      <c r="AU62">
        <f t="shared" si="23"/>
        <v>-4.6551205768767541E-2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-171635786.6943675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-69.649497933429657</v>
      </c>
      <c r="AC63">
        <f t="shared" si="2"/>
        <v>-62.189160408212921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-7.4603375252167368</v>
      </c>
      <c r="AK63">
        <f t="shared" si="22"/>
        <v>-4.8754648553400761</v>
      </c>
      <c r="AL63">
        <f t="shared" si="8"/>
        <v>-12.579206027475752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-6.9359784755199843E-4</v>
      </c>
      <c r="AR63">
        <f t="shared" si="26"/>
        <v>-6.9364947609090093E-4</v>
      </c>
      <c r="AS63">
        <f t="shared" si="26"/>
        <v>-2.1260401318273094E-2</v>
      </c>
      <c r="AT63">
        <f t="shared" si="26"/>
        <v>-1.3894054938842052E-2</v>
      </c>
      <c r="AU63">
        <f t="shared" si="23"/>
        <v>-3.584810573320605E-2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-646860644.55339611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-62.189160408212921</v>
      </c>
      <c r="AC64">
        <f t="shared" si="2"/>
        <v>-55.526631740415603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-6.6625286677973179</v>
      </c>
      <c r="AK64">
        <f t="shared" si="22"/>
        <v>-4.3532412285749045</v>
      </c>
      <c r="AL64">
        <f t="shared" si="8"/>
        <v>-11.083991346825595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-1.7357556358414965E-4</v>
      </c>
      <c r="AR64">
        <f t="shared" si="26"/>
        <v>-1.7358648441206982E-4</v>
      </c>
      <c r="AS64">
        <f t="shared" si="26"/>
        <v>-1.6952511578862038E-2</v>
      </c>
      <c r="AT64">
        <f t="shared" si="26"/>
        <v>-1.1076631113002621E-2</v>
      </c>
      <c r="AU64">
        <f t="shared" si="23"/>
        <v>-2.8202729176276729E-2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-2811023393.0760698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-55.526631740415603</v>
      </c>
      <c r="AC65">
        <f t="shared" si="2"/>
        <v>-49.577499721653403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-5.9491320187621994</v>
      </c>
      <c r="AK65">
        <f t="shared" si="22"/>
        <v>-3.8868642218290925</v>
      </c>
      <c r="AL65">
        <f t="shared" si="8"/>
        <v>-9.8528333622892088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-3.8249172208686194E-5</v>
      </c>
      <c r="AR65">
        <f t="shared" si="26"/>
        <v>-3.8251175606066733E-5</v>
      </c>
      <c r="AS65">
        <f t="shared" si="26"/>
        <v>-1.351545101568607E-2</v>
      </c>
      <c r="AT65">
        <f t="shared" si="26"/>
        <v>-8.8303172343591769E-3</v>
      </c>
      <c r="AU65">
        <f t="shared" si="23"/>
        <v>-2.2384019425651314E-2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-14423310780.542416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-49.577499721653403</v>
      </c>
      <c r="AC66">
        <f t="shared" si="2"/>
        <v>-44.265657975891884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-5.3118417457615195</v>
      </c>
      <c r="AK66">
        <f t="shared" si="22"/>
        <v>-3.4704249805157388</v>
      </c>
      <c r="AL66">
        <f t="shared" si="8"/>
        <v>-8.7858647324926729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-7.2979738045080585E-6</v>
      </c>
      <c r="AR66">
        <f t="shared" si="26"/>
        <v>-7.298285069931743E-6</v>
      </c>
      <c r="AS66">
        <f t="shared" si="26"/>
        <v>-1.0774671578064554E-2</v>
      </c>
      <c r="AT66">
        <f t="shared" si="26"/>
        <v>-7.039496127911743E-3</v>
      </c>
      <c r="AU66">
        <f t="shared" si="23"/>
        <v>-1.7821465991046229E-2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-90331114413.374847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-44.265657975891884</v>
      </c>
      <c r="AC67">
        <f t="shared" ref="AC67:AC69" si="29">S67*Z67</f>
        <v>-39.522915278389135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-6.5020292614185082E-4</v>
      </c>
      <c r="AI67">
        <f t="shared" ref="AI67:AI69" si="32">SUM(AE67:AH67)</f>
        <v>-6.5022480283159117E-4</v>
      </c>
      <c r="AJ67">
        <f t="shared" ref="AJ67:AJ69" si="33">AB67-AC67</f>
        <v>-4.7427426975027487</v>
      </c>
      <c r="AK67">
        <f t="shared" si="22"/>
        <v>-3.0985960583124323</v>
      </c>
      <c r="AL67">
        <f t="shared" ref="AL67:AL69" si="34">SUM(AI67:AK67)</f>
        <v>-7.8419889806180123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-1.1775783448275677E-6</v>
      </c>
      <c r="AR67">
        <f t="shared" si="26"/>
        <v>-1.1776179655598943E-6</v>
      </c>
      <c r="AS67">
        <f t="shared" si="26"/>
        <v>-8.589550848083825E-3</v>
      </c>
      <c r="AT67">
        <f t="shared" si="26"/>
        <v>-5.6118474262921636E-3</v>
      </c>
      <c r="AU67">
        <f t="shared" si="23"/>
        <v>-1.4202575892341548E-2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250000</v>
      </c>
      <c r="S68">
        <f t="shared" si="28"/>
        <v>-725850916868.35095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-39.522915278389135</v>
      </c>
      <c r="AC68">
        <f t="shared" si="29"/>
        <v>-35.288318245720568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-9.6135493641912612E-5</v>
      </c>
      <c r="AI68">
        <f t="shared" si="32"/>
        <v>-9.6137924466027159E-5</v>
      </c>
      <c r="AJ68">
        <f t="shared" si="33"/>
        <v>-4.2345970326685674</v>
      </c>
      <c r="AK68">
        <f t="shared" si="22"/>
        <v>-2.7666040694872396</v>
      </c>
      <c r="AL68">
        <f t="shared" si="34"/>
        <v>-7.0012972400802731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-1.5545569221883489E-7</v>
      </c>
      <c r="AR68">
        <f t="shared" si="26"/>
        <v>-1.5545962297771565E-7</v>
      </c>
      <c r="AS68">
        <f t="shared" si="26"/>
        <v>-6.8475459795664662E-3</v>
      </c>
      <c r="AT68">
        <f t="shared" si="26"/>
        <v>-4.4737311311841919E-3</v>
      </c>
      <c r="AU68">
        <f t="shared" si="23"/>
        <v>-1.1321432570373635E-2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-35.288318245720568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-1.215412057271014E-5</v>
      </c>
      <c r="AI69">
        <f t="shared" si="32"/>
        <v>-1.215412057271014E-5</v>
      </c>
      <c r="AJ69">
        <f t="shared" si="33"/>
        <v>-35.288318245720568</v>
      </c>
      <c r="AK69">
        <f t="shared" si="22"/>
        <v>-2.4701822772004398</v>
      </c>
      <c r="AL69">
        <f t="shared" si="34"/>
        <v>-37.75851267704158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-1.7548030717640157E-8</v>
      </c>
      <c r="AR69">
        <f t="shared" si="26"/>
        <v>-1.7548030717640157E-8</v>
      </c>
      <c r="AS69">
        <f t="shared" si="26"/>
        <v>-5.0949016742532383E-2</v>
      </c>
      <c r="AT69">
        <f t="shared" si="26"/>
        <v>-3.5664311719772667E-3</v>
      </c>
      <c r="AU69">
        <f t="shared" si="23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27457.297790317039</v>
      </c>
      <c r="AO71" s="8">
        <f t="shared" si="47"/>
        <v>-2745.7297790317043</v>
      </c>
      <c r="AP71" s="8">
        <f t="shared" si="47"/>
        <v>-871.8475223410951</v>
      </c>
      <c r="AQ71" s="8">
        <f t="shared" si="47"/>
        <v>-21822.68055004055</v>
      </c>
      <c r="AR71" s="8">
        <f t="shared" si="47"/>
        <v>2017.0399389037084</v>
      </c>
      <c r="AS71" s="8">
        <f t="shared" si="47"/>
        <v>-3002.0621605298766</v>
      </c>
      <c r="AT71" s="8">
        <f t="shared" si="47"/>
        <v>985.02222162616408</v>
      </c>
      <c r="AU71" s="8">
        <f t="shared" si="47"/>
        <v>-3.9332634371724851E-12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849D7-C9C2-4A2B-815F-CFBB87DE61B7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19132.855868861963</v>
      </c>
      <c r="K3">
        <v>1</v>
      </c>
      <c r="L3" s="2">
        <v>0</v>
      </c>
      <c r="O3">
        <f>$C$3</f>
        <v>19132.855868861963</v>
      </c>
      <c r="P3">
        <f>O3*C5</f>
        <v>1913.2855868861964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19132.855868861963</v>
      </c>
      <c r="AF3">
        <f t="shared" ref="AF3:AG34" si="4">-$Z3*P3</f>
        <v>-1913.2855868861964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16819.570281975768</v>
      </c>
      <c r="AJ3">
        <f t="shared" ref="AJ3:AJ66" si="7">AB3-AC3</f>
        <v>0</v>
      </c>
      <c r="AL3">
        <f t="shared" ref="AL3:AL66" si="8">SUM(AI3:AK3)</f>
        <v>16819.570281975768</v>
      </c>
      <c r="AN3">
        <f t="shared" ref="AN3:AU34" si="9">AE3*$K3</f>
        <v>19132.855868861963</v>
      </c>
      <c r="AO3">
        <f t="shared" si="9"/>
        <v>-1913.2855868861964</v>
      </c>
      <c r="AP3">
        <f t="shared" si="9"/>
        <v>-400</v>
      </c>
      <c r="AQ3">
        <f t="shared" si="9"/>
        <v>0</v>
      </c>
      <c r="AR3">
        <f t="shared" si="9"/>
        <v>16819.570281975768</v>
      </c>
      <c r="AS3">
        <f t="shared" si="9"/>
        <v>0</v>
      </c>
      <c r="AT3">
        <f t="shared" si="9"/>
        <v>0</v>
      </c>
      <c r="AU3">
        <f t="shared" si="9"/>
        <v>16819.570281975768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-1078.5139013281223</v>
      </c>
      <c r="AK4">
        <f>G4*SUM(AB4, AE4:AF4)</f>
        <v>0</v>
      </c>
      <c r="AL4">
        <f t="shared" si="8"/>
        <v>-2376.0139013281223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-1006.1702596586643</v>
      </c>
      <c r="AT4">
        <f t="shared" si="9"/>
        <v>0</v>
      </c>
      <c r="AU4">
        <f t="shared" si="9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1147.9476019847687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-40.694470154434384</v>
      </c>
      <c r="AK5">
        <f>G5*SUM(AB5, AE5:AF5)</f>
        <v>44.219069954453019</v>
      </c>
      <c r="AL5">
        <f t="shared" si="8"/>
        <v>-1328.3564319202314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-1097.2171428805975</v>
      </c>
      <c r="AR5">
        <f t="shared" si="9"/>
        <v>-1138.9021488097026</v>
      </c>
      <c r="AS5">
        <f t="shared" si="9"/>
        <v>-34.798167703984852</v>
      </c>
      <c r="AT5">
        <f t="shared" si="9"/>
        <v>37.812081252067138</v>
      </c>
      <c r="AU5">
        <f t="shared" si="9"/>
        <v>-1135.8882352616204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1420.7739326968767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-248.53830625470437</v>
      </c>
      <c r="AK6">
        <f>G6*SUM(AB6, AE6:AF6)</f>
        <v>65.473689731729564</v>
      </c>
      <c r="AL6">
        <f t="shared" si="8"/>
        <v>-1500.1150135004546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-978.8549430172385</v>
      </c>
      <c r="AR6">
        <f t="shared" si="9"/>
        <v>-1015.985885551637</v>
      </c>
      <c r="AS6">
        <f t="shared" si="9"/>
        <v>-191.72494215345313</v>
      </c>
      <c r="AT6">
        <f t="shared" si="9"/>
        <v>50.507060925749684</v>
      </c>
      <c r="AU6">
        <f t="shared" si="9"/>
        <v>-1157.2037667793404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1585.6560643901887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-139.48247347231336</v>
      </c>
      <c r="AK7">
        <f>G7*SUM(AB7, AE7:AF7)</f>
        <v>67.15636187689951</v>
      </c>
      <c r="AL7">
        <f t="shared" si="8"/>
        <v>-1375.1841747617038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-881.06176080166711</v>
      </c>
      <c r="AR7">
        <f t="shared" si="9"/>
        <v>-914.41886717135571</v>
      </c>
      <c r="AS7">
        <f t="shared" si="9"/>
        <v>-97.896623576049677</v>
      </c>
      <c r="AT7">
        <f t="shared" si="9"/>
        <v>47.134101623920436</v>
      </c>
      <c r="AU7">
        <f t="shared" si="9"/>
        <v>-965.18138912348491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1467.4051067576577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129.99658478688616</v>
      </c>
      <c r="AK8">
        <f t="shared" ref="AK8:AK71" si="22">G8*SUM(AB8:AB8, AE8:AF8)</f>
        <v>32.103980920763931</v>
      </c>
      <c r="AL8">
        <f t="shared" si="8"/>
        <v>-1127.1823971471881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-813.92211379040509</v>
      </c>
      <c r="AR8">
        <f t="shared" si="9"/>
        <v>-844.66638694446226</v>
      </c>
      <c r="AS8">
        <f t="shared" si="9"/>
        <v>85.166521819168338</v>
      </c>
      <c r="AT8">
        <f t="shared" si="9"/>
        <v>21.032740175849799</v>
      </c>
      <c r="AU8">
        <f t="shared" si="9"/>
        <v>-738.46712494944416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1209.6455490905994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256.25232963059898</v>
      </c>
      <c r="AK9">
        <f t="shared" si="22"/>
        <v>8.12567214189386</v>
      </c>
      <c r="AL9">
        <f t="shared" si="8"/>
        <v>-1013.3342248222174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-764.02095611559673</v>
      </c>
      <c r="AR9">
        <f t="shared" si="9"/>
        <v>-792.7700397880659</v>
      </c>
      <c r="AS9">
        <f t="shared" si="9"/>
        <v>158.99446317302352</v>
      </c>
      <c r="AT9">
        <f t="shared" si="9"/>
        <v>5.0416590630914477</v>
      </c>
      <c r="AU9">
        <f t="shared" si="9"/>
        <v>-628.73391755195098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949.70393000843171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252.00822716598304</v>
      </c>
      <c r="AK10">
        <f t="shared" si="22"/>
        <v>4.5960189708475667</v>
      </c>
      <c r="AL10">
        <f t="shared" si="8"/>
        <v>-1010.0744893824356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-718.65890785462977</v>
      </c>
      <c r="AR10">
        <f t="shared" si="9"/>
        <v>-745.58788897621946</v>
      </c>
      <c r="AS10">
        <f t="shared" si="9"/>
        <v>148.33617777620535</v>
      </c>
      <c r="AT10">
        <f t="shared" si="9"/>
        <v>2.7052921834707577</v>
      </c>
      <c r="AU10">
        <f t="shared" si="9"/>
        <v>-594.54641901654327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12">
        <f>AU100</f>
        <v>-4.4104046789997763E-12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687.98982188910054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247.4278128527003</v>
      </c>
      <c r="AK11">
        <f t="shared" si="22"/>
        <v>2.0855328231026546</v>
      </c>
      <c r="AL11">
        <f t="shared" si="8"/>
        <v>-1006.6503102549231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-677.31863387350563</v>
      </c>
      <c r="AR11">
        <f t="shared" si="9"/>
        <v>-702.58318185653957</v>
      </c>
      <c r="AS11">
        <f t="shared" si="9"/>
        <v>138.3885126855169</v>
      </c>
      <c r="AT11">
        <f t="shared" si="9"/>
        <v>1.1664565200591346</v>
      </c>
      <c r="AU11">
        <f t="shared" si="9"/>
        <v>-563.0282126509635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438.5529968952419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230.36263366529602</v>
      </c>
      <c r="AK12">
        <f t="shared" si="22"/>
        <v>1.4295516525788337</v>
      </c>
      <c r="AL12">
        <f t="shared" si="8"/>
        <v>-1014.8080808560727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-638.87638679894724</v>
      </c>
      <c r="AR12">
        <f t="shared" si="9"/>
        <v>-662.58129370859342</v>
      </c>
      <c r="AS12">
        <f t="shared" si="9"/>
        <v>122.44018870983655</v>
      </c>
      <c r="AT12">
        <f t="shared" si="9"/>
        <v>0.75982190048463538</v>
      </c>
      <c r="AU12">
        <f t="shared" si="9"/>
        <v>-539.38128309827221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198.40587285054747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216.45034206530909</v>
      </c>
      <c r="AK13">
        <f t="shared" si="22"/>
        <v>0.78236312621621984</v>
      </c>
      <c r="AL13">
        <f t="shared" si="8"/>
        <v>-1020.2735541694097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-602.98793621875711</v>
      </c>
      <c r="AR13">
        <f t="shared" si="9"/>
        <v>-625.23548708345243</v>
      </c>
      <c r="AS13">
        <f t="shared" si="9"/>
        <v>109.35899032985169</v>
      </c>
      <c r="AT13">
        <f t="shared" si="9"/>
        <v>0.39527977058357688</v>
      </c>
      <c r="AU13">
        <f t="shared" si="9"/>
        <v>-515.48121698301725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-32.40883382941179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202.91061241483567</v>
      </c>
      <c r="AK14">
        <f t="shared" si="22"/>
        <v>0.31451619787704149</v>
      </c>
      <c r="AL14">
        <f t="shared" si="8"/>
        <v>-1026.0794958555321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-569.62021751877398</v>
      </c>
      <c r="AR14">
        <f t="shared" si="9"/>
        <v>-590.50361997320431</v>
      </c>
      <c r="AS14">
        <f t="shared" si="9"/>
        <v>97.469291806959632</v>
      </c>
      <c r="AT14">
        <f t="shared" si="9"/>
        <v>0.15107968333474631</v>
      </c>
      <c r="AU14">
        <f t="shared" si="9"/>
        <v>-492.88324848290995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-234.6154812687646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173.22388428581598</v>
      </c>
      <c r="AK15">
        <f t="shared" si="22"/>
        <v>-0.11553550462534287</v>
      </c>
      <c r="AL15">
        <f t="shared" si="8"/>
        <v>-1051.0256355000697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-538.28104040116807</v>
      </c>
      <c r="AR15">
        <f t="shared" si="9"/>
        <v>-557.84069150202879</v>
      </c>
      <c r="AS15">
        <f t="shared" si="9"/>
        <v>78.938525223121914</v>
      </c>
      <c r="AT15">
        <f t="shared" si="9"/>
        <v>-5.2649797016360592E-2</v>
      </c>
      <c r="AU15">
        <f t="shared" si="9"/>
        <v>-478.95481607592319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-405.78882609807545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142.50235757848077</v>
      </c>
      <c r="AK16">
        <f t="shared" si="22"/>
        <v>-1.429963257170741</v>
      </c>
      <c r="AL16">
        <f t="shared" si="8"/>
        <v>-1079.5112339936099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-507.91072057386026</v>
      </c>
      <c r="AR16">
        <f t="shared" si="9"/>
        <v>-526.17802106348302</v>
      </c>
      <c r="AS16">
        <f t="shared" si="9"/>
        <v>61.430947268268632</v>
      </c>
      <c r="AT16">
        <f t="shared" si="9"/>
        <v>-0.61643890627170039</v>
      </c>
      <c r="AU16">
        <f t="shared" si="9"/>
        <v>-465.36351270148612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-521.25356840217182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92.213631559005023</v>
      </c>
      <c r="AK17">
        <f t="shared" si="22"/>
        <v>-4.7458977386613759</v>
      </c>
      <c r="AL17">
        <f t="shared" si="8"/>
        <v>-1129.4233559603708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-476.17244085095007</v>
      </c>
      <c r="AR17">
        <f t="shared" si="9"/>
        <v>-493.12484944323137</v>
      </c>
      <c r="AS17">
        <f t="shared" si="9"/>
        <v>37.368038570602259</v>
      </c>
      <c r="AT17">
        <f t="shared" si="9"/>
        <v>-1.9231960259254524</v>
      </c>
      <c r="AU17">
        <f t="shared" si="9"/>
        <v>-457.68000689855455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-577.43959787133019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40.824372374207144</v>
      </c>
      <c r="AK18">
        <f t="shared" si="22"/>
        <v>-9.4201761195792706</v>
      </c>
      <c r="AL18">
        <f t="shared" si="8"/>
        <v>-1182.0741022548054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-443.26846655069284</v>
      </c>
      <c r="AR18">
        <f t="shared" si="9"/>
        <v>-458.88565940015434</v>
      </c>
      <c r="AS18">
        <f t="shared" si="9"/>
        <v>15.438033840033983</v>
      </c>
      <c r="AT18">
        <f t="shared" si="9"/>
        <v>-3.5623082304879938</v>
      </c>
      <c r="AU18">
        <f t="shared" si="9"/>
        <v>-447.00993379060839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-625.79507135499477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33.304590138364802</v>
      </c>
      <c r="AK19">
        <f t="shared" si="22"/>
        <v>-10.635843108880826</v>
      </c>
      <c r="AL19">
        <f t="shared" si="8"/>
        <v>-1189.7275061730138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-413.18638546975887</v>
      </c>
      <c r="AR19">
        <f t="shared" si="9"/>
        <v>-427.56362592938115</v>
      </c>
      <c r="AS19">
        <f t="shared" si="9"/>
        <v>11.745195749357688</v>
      </c>
      <c r="AT19">
        <f t="shared" si="9"/>
        <v>-3.7508361086048092</v>
      </c>
      <c r="AU19">
        <f t="shared" si="9"/>
        <v>-419.56926628862828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-784.47178533071315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121.1459974967338</v>
      </c>
      <c r="AK20">
        <f t="shared" si="22"/>
        <v>-2.1940673774240067</v>
      </c>
      <c r="AL20">
        <f t="shared" si="8"/>
        <v>-1091.7405251260348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-391.51149918975165</v>
      </c>
      <c r="AR20">
        <f t="shared" si="9"/>
        <v>-404.97274456361725</v>
      </c>
      <c r="AS20">
        <f t="shared" si="9"/>
        <v>40.522947744980627</v>
      </c>
      <c r="AT20">
        <f t="shared" si="9"/>
        <v>-0.73390850314073985</v>
      </c>
      <c r="AU20">
        <f t="shared" si="9"/>
        <v>-365.18370532177738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-955.35337243356219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127.60978493081166</v>
      </c>
      <c r="AK21">
        <f t="shared" si="22"/>
        <v>-1.0102307596874278</v>
      </c>
      <c r="AL21">
        <f t="shared" si="8"/>
        <v>-1084.2033849791305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-372.50117951643961</v>
      </c>
      <c r="AR21">
        <f t="shared" si="9"/>
        <v>-385.13664993873795</v>
      </c>
      <c r="AS21">
        <f t="shared" si="9"/>
        <v>40.59058949935099</v>
      </c>
      <c r="AT21">
        <f t="shared" si="9"/>
        <v>-0.32133791376831111</v>
      </c>
      <c r="AU21">
        <f t="shared" si="9"/>
        <v>-344.86739835315529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-1010.5491050098692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33.453022820448496</v>
      </c>
      <c r="AK22">
        <f t="shared" si="22"/>
        <v>-15.939084204444535</v>
      </c>
      <c r="AL22">
        <f t="shared" si="8"/>
        <v>-1194.3398332615961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-348.27178979108095</v>
      </c>
      <c r="AR22">
        <f t="shared" si="9"/>
        <v>-359.91680922094912</v>
      </c>
      <c r="AS22">
        <f t="shared" si="9"/>
        <v>9.9354439551536213</v>
      </c>
      <c r="AT22">
        <f t="shared" si="9"/>
        <v>-4.7338585412655965</v>
      </c>
      <c r="AU22">
        <f t="shared" si="9"/>
        <v>-354.71522380706108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-812.78221649427087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-163.37029777832549</v>
      </c>
      <c r="AK23">
        <f t="shared" si="22"/>
        <v>-55.471992278913184</v>
      </c>
      <c r="AL23">
        <f t="shared" si="8"/>
        <v>-1433.0345737579416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-311.71221652450555</v>
      </c>
      <c r="AR23">
        <f t="shared" si="9"/>
        <v>-321.97441069175437</v>
      </c>
      <c r="AS23">
        <f t="shared" si="9"/>
        <v>-43.321849477902695</v>
      </c>
      <c r="AT23">
        <f t="shared" si="9"/>
        <v>-14.709829953344711</v>
      </c>
      <c r="AU23">
        <f t="shared" si="9"/>
        <v>-380.00609012300174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-633.56432296100024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-145.11107594817662</v>
      </c>
      <c r="AK24">
        <f t="shared" si="22"/>
        <v>-44.036071434430397</v>
      </c>
      <c r="AL24">
        <f t="shared" si="8"/>
        <v>-1406.5182615155647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-279.18665738934999</v>
      </c>
      <c r="AR24">
        <f t="shared" si="9"/>
        <v>-288.22978535358993</v>
      </c>
      <c r="AS24">
        <f t="shared" si="9"/>
        <v>-34.357094387573412</v>
      </c>
      <c r="AT24">
        <f t="shared" si="9"/>
        <v>-10.426161151688857</v>
      </c>
      <c r="AU24">
        <f t="shared" si="9"/>
        <v>-333.01304089285225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-471.27230112258997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-128.69128231840347</v>
      </c>
      <c r="AK25">
        <f t="shared" si="22"/>
        <v>-33.878296118058032</v>
      </c>
      <c r="AL25">
        <f t="shared" si="8"/>
        <v>-1385.8264388779876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-250.62383215179275</v>
      </c>
      <c r="AR25">
        <f t="shared" si="9"/>
        <v>-258.59224895125396</v>
      </c>
      <c r="AS25">
        <f t="shared" si="9"/>
        <v>-27.204889824304786</v>
      </c>
      <c r="AT25">
        <f t="shared" si="9"/>
        <v>-7.1617540576417129</v>
      </c>
      <c r="AU25">
        <f t="shared" si="9"/>
        <v>-292.95889283320042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-324.92764770359656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-113.55289973012896</v>
      </c>
      <c r="AK26">
        <f t="shared" si="22"/>
        <v>-24.869906355769789</v>
      </c>
      <c r="AL26">
        <f t="shared" si="8"/>
        <v>-1370.5257738402122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-225.53465405617865</v>
      </c>
      <c r="AR26">
        <f t="shared" si="9"/>
        <v>-232.5556118688682</v>
      </c>
      <c r="AS26">
        <f t="shared" si="9"/>
        <v>-21.432757462110196</v>
      </c>
      <c r="AT26">
        <f t="shared" si="9"/>
        <v>-4.6941176517324807</v>
      </c>
      <c r="AU26">
        <f t="shared" si="9"/>
        <v>-258.68248698271088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-193.58024468356504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-99.623142266964805</v>
      </c>
      <c r="AK27">
        <f t="shared" si="22"/>
        <v>-16.92120337466076</v>
      </c>
      <c r="AL27">
        <f t="shared" si="8"/>
        <v>-1358.0843905891111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-203.04359245804866</v>
      </c>
      <c r="AR27">
        <f t="shared" si="9"/>
        <v>-209.22931330823383</v>
      </c>
      <c r="AS27">
        <f t="shared" si="9"/>
        <v>-16.788891933813694</v>
      </c>
      <c r="AT27">
        <f t="shared" si="9"/>
        <v>-2.8516291333792552</v>
      </c>
      <c r="AU27">
        <f t="shared" si="9"/>
        <v>-228.86983437542679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-75.700846639158485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-87.275868544759305</v>
      </c>
      <c r="AK28">
        <f t="shared" si="22"/>
        <v>-9.9475834159732237</v>
      </c>
      <c r="AL28">
        <f t="shared" si="8"/>
        <v>-1350.2199700469603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-183.08629123539043</v>
      </c>
      <c r="AR28">
        <f t="shared" si="9"/>
        <v>-188.53571800062696</v>
      </c>
      <c r="AS28">
        <f t="shared" si="9"/>
        <v>-13.132214098524868</v>
      </c>
      <c r="AT28">
        <f t="shared" si="9"/>
        <v>-1.4967916946538364</v>
      </c>
      <c r="AU28">
        <f t="shared" si="9"/>
        <v>-203.16472379380565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29.798824711363128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-76.127513231402645</v>
      </c>
      <c r="AK29">
        <f t="shared" si="22"/>
        <v>-3.8382726178400706</v>
      </c>
      <c r="AL29">
        <f t="shared" si="8"/>
        <v>-1345.9732543858454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-165.28306001346891</v>
      </c>
      <c r="AR29">
        <f t="shared" si="9"/>
        <v>-170.08343572316772</v>
      </c>
      <c r="AS29">
        <f t="shared" si="9"/>
        <v>-10.227450726198873</v>
      </c>
      <c r="AT29">
        <f t="shared" si="9"/>
        <v>-0.5156577747831208</v>
      </c>
      <c r="AU29">
        <f t="shared" si="9"/>
        <v>-180.82654422414973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124.04909838820748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-66.157836831881696</v>
      </c>
      <c r="AK30">
        <f t="shared" si="22"/>
        <v>1.4906533083581146</v>
      </c>
      <c r="AL30">
        <f t="shared" si="8"/>
        <v>-1347.2980642870921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-149.62599645141552</v>
      </c>
      <c r="AR30">
        <f t="shared" si="9"/>
        <v>-153.85422309516485</v>
      </c>
      <c r="AS30">
        <f t="shared" si="9"/>
        <v>-7.9357691601548979</v>
      </c>
      <c r="AT30">
        <f t="shared" si="9"/>
        <v>0.17880694290250021</v>
      </c>
      <c r="AU30">
        <f t="shared" si="9"/>
        <v>-161.61118531241726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207.75203397185024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-57.017661446217971</v>
      </c>
      <c r="AK31">
        <f t="shared" si="22"/>
        <v>6.1217018865898334</v>
      </c>
      <c r="AL31">
        <f t="shared" si="8"/>
        <v>-1354.2883069798918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-135.86953295405243</v>
      </c>
      <c r="AR31">
        <f t="shared" si="9"/>
        <v>-139.59339633764259</v>
      </c>
      <c r="AS31">
        <f t="shared" si="9"/>
        <v>-6.1065948624455517</v>
      </c>
      <c r="AT31">
        <f t="shared" si="9"/>
        <v>0.65563462867262767</v>
      </c>
      <c r="AU31">
        <f t="shared" si="9"/>
        <v>-145.04435657141553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281.55051144536463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-48.633733025978245</v>
      </c>
      <c r="AK32">
        <f t="shared" si="22"/>
        <v>10.112938187825092</v>
      </c>
      <c r="AL32">
        <f t="shared" si="8"/>
        <v>-1365.2127447107655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-123.5857160428988</v>
      </c>
      <c r="AR32">
        <f t="shared" si="9"/>
        <v>-126.86498671214652</v>
      </c>
      <c r="AS32">
        <f t="shared" si="9"/>
        <v>-4.6506032502083396</v>
      </c>
      <c r="AT32">
        <f t="shared" si="9"/>
        <v>0.96705024021769304</v>
      </c>
      <c r="AU32">
        <f t="shared" si="9"/>
        <v>-130.54853972213715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346.34477439357158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-41.149342867842506</v>
      </c>
      <c r="AK33">
        <f t="shared" si="22"/>
        <v>13.517299499643569</v>
      </c>
      <c r="AL33">
        <f t="shared" si="8"/>
        <v>-1382.4166909456032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-112.78348766019893</v>
      </c>
      <c r="AR33">
        <f t="shared" si="9"/>
        <v>-115.67085034942868</v>
      </c>
      <c r="AS33">
        <f t="shared" si="9"/>
        <v>-3.5133107607580825</v>
      </c>
      <c r="AT33">
        <f t="shared" si="9"/>
        <v>1.1541004176181042</v>
      </c>
      <c r="AU33">
        <f t="shared" si="9"/>
        <v>-118.03006069256865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402.69929417820691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-34.301386367249052</v>
      </c>
      <c r="AK34">
        <f t="shared" si="22"/>
        <v>16.397753500392547</v>
      </c>
      <c r="AL34">
        <f t="shared" si="8"/>
        <v>-1405.6581406021537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-103.24899616397443</v>
      </c>
      <c r="AR34">
        <f t="shared" si="9"/>
        <v>-105.79089364144504</v>
      </c>
      <c r="AS34">
        <f t="shared" si="9"/>
        <v>-2.6148532011282186</v>
      </c>
      <c r="AT34">
        <f t="shared" si="9"/>
        <v>1.2500287239921162</v>
      </c>
      <c r="AU34">
        <f t="shared" ref="AU34:AU97" si="23">AL34*$K34</f>
        <v>-107.15571811858113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451.19121530455692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268.55500780142825</v>
      </c>
      <c r="AC35">
        <f t="shared" si="2"/>
        <v>296.63179201910361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-28.076784217675367</v>
      </c>
      <c r="AK35">
        <f t="shared" si="22"/>
        <v>18.798850546099978</v>
      </c>
      <c r="AL35">
        <f t="shared" si="8"/>
        <v>-1430.6091707778139</v>
      </c>
      <c r="AN35">
        <f t="shared" ref="AN35:AT66" si="26">AE35*$K35</f>
        <v>0</v>
      </c>
      <c r="AO35">
        <f t="shared" si="26"/>
        <v>0</v>
      </c>
      <c r="AP35">
        <f t="shared" si="26"/>
        <v>-2.2374053942854615</v>
      </c>
      <c r="AQ35">
        <f t="shared" si="26"/>
        <v>-94.50411693024661</v>
      </c>
      <c r="AR35">
        <f t="shared" si="26"/>
        <v>-96.74152232453207</v>
      </c>
      <c r="AS35">
        <f t="shared" si="26"/>
        <v>-1.9110188929115102</v>
      </c>
      <c r="AT35">
        <f t="shared" si="26"/>
        <v>1.2795254000634744</v>
      </c>
      <c r="AU35">
        <f t="shared" si="23"/>
        <v>-97.373015817380093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492.86182131200735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296.63179201910361</v>
      </c>
      <c r="AC36">
        <f t="shared" si="2"/>
        <v>319.38283614390173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-22.751044124798113</v>
      </c>
      <c r="AK36">
        <f t="shared" si="22"/>
        <v>20.764225441337256</v>
      </c>
      <c r="AL36">
        <f t="shared" si="8"/>
        <v>-1459.3919401940157</v>
      </c>
      <c r="AN36">
        <f t="shared" si="26"/>
        <v>0</v>
      </c>
      <c r="AO36">
        <f t="shared" si="26"/>
        <v>0</v>
      </c>
      <c r="AP36">
        <f t="shared" si="26"/>
        <v>-1.9690465963914097</v>
      </c>
      <c r="AQ36">
        <f t="shared" si="26"/>
        <v>-86.59957485917387</v>
      </c>
      <c r="AR36">
        <f t="shared" si="26"/>
        <v>-88.568621455565278</v>
      </c>
      <c r="AS36">
        <f t="shared" si="26"/>
        <v>-1.3826139246166451</v>
      </c>
      <c r="AT36">
        <f t="shared" si="26"/>
        <v>1.2618720737207858</v>
      </c>
      <c r="AU36">
        <f t="shared" si="23"/>
        <v>-88.689363306461146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528.45590165389854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319.38283614390173</v>
      </c>
      <c r="AC37">
        <f t="shared" si="2"/>
        <v>337.47536936958937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-18.092533225687646</v>
      </c>
      <c r="AK37">
        <f t="shared" si="22"/>
        <v>22.356798530073124</v>
      </c>
      <c r="AL37">
        <f t="shared" si="8"/>
        <v>-1492.8324838149333</v>
      </c>
      <c r="AN37">
        <f t="shared" si="26"/>
        <v>0</v>
      </c>
      <c r="AO37">
        <f t="shared" si="26"/>
        <v>0</v>
      </c>
      <c r="AP37">
        <f t="shared" si="26"/>
        <v>-1.7325465193916192</v>
      </c>
      <c r="AQ37">
        <f t="shared" si="26"/>
        <v>-79.500256329303141</v>
      </c>
      <c r="AR37">
        <f t="shared" si="26"/>
        <v>-81.23280284869476</v>
      </c>
      <c r="AS37">
        <f t="shared" si="26"/>
        <v>-0.9817048800755952</v>
      </c>
      <c r="AT37">
        <f t="shared" si="26"/>
        <v>1.2130848646820991</v>
      </c>
      <c r="AU37">
        <f t="shared" si="23"/>
        <v>-81.001422864088269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558.57656587235795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337.47536936958937</v>
      </c>
      <c r="AC38">
        <f t="shared" si="2"/>
        <v>351.45020954462632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-13.974840175036945</v>
      </c>
      <c r="AK38">
        <f t="shared" si="22"/>
        <v>23.62327585587126</v>
      </c>
      <c r="AL38">
        <f t="shared" si="8"/>
        <v>-1537.5435204401904</v>
      </c>
      <c r="AN38">
        <f t="shared" si="26"/>
        <v>0</v>
      </c>
      <c r="AO38">
        <f t="shared" si="26"/>
        <v>0</v>
      </c>
      <c r="AP38">
        <f t="shared" si="26"/>
        <v>-1.5241041570269205</v>
      </c>
      <c r="AQ38">
        <f t="shared" si="26"/>
        <v>-73.432127924571574</v>
      </c>
      <c r="AR38">
        <f t="shared" si="26"/>
        <v>-74.9562320815985</v>
      </c>
      <c r="AS38">
        <f t="shared" si="26"/>
        <v>-0.6770338737343965</v>
      </c>
      <c r="AT38">
        <f t="shared" si="26"/>
        <v>1.1444680413280273</v>
      </c>
      <c r="AU38">
        <f t="shared" si="23"/>
        <v>-74.488797914004863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583.25544328729222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351.45020954462632</v>
      </c>
      <c r="AC39">
        <f t="shared" si="2"/>
        <v>361.47798921321566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-10.027779668589346</v>
      </c>
      <c r="AK39">
        <f t="shared" si="22"/>
        <v>24.601514668123844</v>
      </c>
      <c r="AL39">
        <f t="shared" si="8"/>
        <v>-1585.2969064882175</v>
      </c>
      <c r="AN39">
        <f t="shared" si="26"/>
        <v>0</v>
      </c>
      <c r="AO39">
        <f t="shared" si="26"/>
        <v>0</v>
      </c>
      <c r="AP39">
        <f t="shared" si="26"/>
        <v>-1.3404128643085338</v>
      </c>
      <c r="AQ39">
        <f t="shared" si="26"/>
        <v>-67.863459206189745</v>
      </c>
      <c r="AR39">
        <f t="shared" si="26"/>
        <v>-69.203872070498278</v>
      </c>
      <c r="AS39">
        <f t="shared" si="26"/>
        <v>-0.43376080749308099</v>
      </c>
      <c r="AT39">
        <f t="shared" si="26"/>
        <v>1.0641610825798526</v>
      </c>
      <c r="AU39">
        <f t="shared" si="23"/>
        <v>-68.573471795411507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603.17572881974525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361.47798921321566</v>
      </c>
      <c r="AC40">
        <f t="shared" si="2"/>
        <v>368.13230464377693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-6.6543154305612688</v>
      </c>
      <c r="AK40">
        <f t="shared" si="22"/>
        <v>25.303459244925097</v>
      </c>
      <c r="AL40">
        <f t="shared" si="8"/>
        <v>-1630.9882187416681</v>
      </c>
      <c r="AN40">
        <f t="shared" si="26"/>
        <v>0</v>
      </c>
      <c r="AO40">
        <f t="shared" si="26"/>
        <v>0</v>
      </c>
      <c r="AP40">
        <f t="shared" si="26"/>
        <v>-1.1785759629012824</v>
      </c>
      <c r="AQ40">
        <f t="shared" si="26"/>
        <v>-62.532653714393646</v>
      </c>
      <c r="AR40">
        <f t="shared" si="26"/>
        <v>-63.711229677294924</v>
      </c>
      <c r="AS40">
        <f t="shared" si="26"/>
        <v>-0.25699867641501511</v>
      </c>
      <c r="AT40">
        <f t="shared" si="26"/>
        <v>0.97725387420032872</v>
      </c>
      <c r="AU40">
        <f t="shared" si="23"/>
        <v>-62.99097447950961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619.3234715195033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368.13230464377693</v>
      </c>
      <c r="AC41">
        <f t="shared" si="2"/>
        <v>372.13337828362558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-4.0010736398486415</v>
      </c>
      <c r="AK41">
        <f t="shared" si="22"/>
        <v>25.769261325064388</v>
      </c>
      <c r="AL41">
        <f t="shared" si="8"/>
        <v>-1683.0029567540021</v>
      </c>
      <c r="AN41">
        <f t="shared" si="26"/>
        <v>0</v>
      </c>
      <c r="AO41">
        <f t="shared" si="26"/>
        <v>0</v>
      </c>
      <c r="AP41">
        <f t="shared" si="26"/>
        <v>-1.0360019449891671</v>
      </c>
      <c r="AQ41">
        <f t="shared" si="26"/>
        <v>-57.75022218216283</v>
      </c>
      <c r="AR41">
        <f t="shared" si="26"/>
        <v>-58.786224127151996</v>
      </c>
      <c r="AS41">
        <f t="shared" si="26"/>
        <v>-0.13797043228271758</v>
      </c>
      <c r="AT41">
        <f t="shared" si="26"/>
        <v>0.88861051924051759</v>
      </c>
      <c r="AU41">
        <f t="shared" si="23"/>
        <v>-58.035584040194188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632.04304971706438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372.13337828362558</v>
      </c>
      <c r="AC42">
        <f t="shared" si="2"/>
        <v>373.78826981060723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-1.6548915269816575</v>
      </c>
      <c r="AK42">
        <f t="shared" si="22"/>
        <v>26.049336479853793</v>
      </c>
      <c r="AL42">
        <f t="shared" si="8"/>
        <v>-1737.7862958619501</v>
      </c>
      <c r="AN42">
        <f t="shared" si="26"/>
        <v>0</v>
      </c>
      <c r="AO42">
        <f t="shared" si="26"/>
        <v>0</v>
      </c>
      <c r="AP42">
        <f t="shared" si="26"/>
        <v>-0.91041723421653808</v>
      </c>
      <c r="AQ42">
        <f t="shared" si="26"/>
        <v>-53.344850149576125</v>
      </c>
      <c r="AR42">
        <f t="shared" si="26"/>
        <v>-54.255267383792663</v>
      </c>
      <c r="AS42">
        <f t="shared" si="26"/>
        <v>-5.0951971161622138E-2</v>
      </c>
      <c r="AT42">
        <f t="shared" si="26"/>
        <v>0.80202540133956046</v>
      </c>
      <c r="AU42">
        <f t="shared" si="23"/>
        <v>-53.504193953614724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641.84767550510094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373.78826981060723</v>
      </c>
      <c r="AC43">
        <f t="shared" si="2"/>
        <v>373.48369975848152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0.30457005212571175</v>
      </c>
      <c r="AK43">
        <f t="shared" si="22"/>
        <v>26.16517888674251</v>
      </c>
      <c r="AL43">
        <f t="shared" si="8"/>
        <v>-1799.8797023708239</v>
      </c>
      <c r="AN43">
        <f t="shared" si="26"/>
        <v>0</v>
      </c>
      <c r="AO43">
        <f t="shared" si="26"/>
        <v>0</v>
      </c>
      <c r="AP43">
        <f t="shared" si="26"/>
        <v>-0.79980316600428991</v>
      </c>
      <c r="AQ43">
        <f t="shared" si="26"/>
        <v>-49.406392406858203</v>
      </c>
      <c r="AR43">
        <f t="shared" si="26"/>
        <v>-50.206195572862491</v>
      </c>
      <c r="AS43">
        <f t="shared" si="26"/>
        <v>8.3726055775880538E-3</v>
      </c>
      <c r="AT43">
        <f t="shared" si="26"/>
        <v>0.71927860653649467</v>
      </c>
      <c r="AU43">
        <f t="shared" si="23"/>
        <v>-49.478544360748408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648.99323530810659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373.48369975848152</v>
      </c>
      <c r="AC44">
        <f t="shared" si="2"/>
        <v>371.43470029577549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2.0489994627060355</v>
      </c>
      <c r="AK44">
        <f t="shared" si="22"/>
        <v>26.143858983093708</v>
      </c>
      <c r="AL44">
        <f t="shared" si="8"/>
        <v>-1872.9401493912887</v>
      </c>
      <c r="AN44">
        <f t="shared" si="26"/>
        <v>0</v>
      </c>
      <c r="AO44">
        <f t="shared" si="26"/>
        <v>0</v>
      </c>
      <c r="AP44">
        <f t="shared" si="26"/>
        <v>-0.70237285818557438</v>
      </c>
      <c r="AQ44">
        <f t="shared" si="26"/>
        <v>-45.960117646460795</v>
      </c>
      <c r="AR44">
        <f t="shared" si="26"/>
        <v>-46.662490504646371</v>
      </c>
      <c r="AS44">
        <f t="shared" si="26"/>
        <v>5.029180892573247E-2</v>
      </c>
      <c r="AT44">
        <f t="shared" si="26"/>
        <v>0.64168975370184234</v>
      </c>
      <c r="AU44">
        <f t="shared" si="23"/>
        <v>-45.970508942018803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653.56193958473773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371.43470029577549</v>
      </c>
      <c r="AC45">
        <f t="shared" si="2"/>
        <v>367.75796920659337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3.6767310891821126</v>
      </c>
      <c r="AK45">
        <f t="shared" si="22"/>
        <v>26.000429020704285</v>
      </c>
      <c r="AL45">
        <f t="shared" si="8"/>
        <v>-1950.0841325181589</v>
      </c>
      <c r="AN45">
        <f t="shared" si="26"/>
        <v>0</v>
      </c>
      <c r="AO45">
        <f t="shared" si="26"/>
        <v>0</v>
      </c>
      <c r="AP45">
        <f t="shared" si="26"/>
        <v>-0.61657048813472581</v>
      </c>
      <c r="AQ45">
        <f t="shared" si="26"/>
        <v>-42.769490114514433</v>
      </c>
      <c r="AR45">
        <f t="shared" si="26"/>
        <v>-43.38606060264916</v>
      </c>
      <c r="AS45">
        <f t="shared" si="26"/>
        <v>8.0574803865947467E-2</v>
      </c>
      <c r="AT45">
        <f t="shared" si="26"/>
        <v>0.56979404203307227</v>
      </c>
      <c r="AU45">
        <f t="shared" si="23"/>
        <v>-42.735691756750136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655.94691197601162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367.75796920659337</v>
      </c>
      <c r="AC46">
        <f t="shared" si="2"/>
        <v>362.74150280393491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5.016466402658466</v>
      </c>
      <c r="AK46">
        <f t="shared" si="22"/>
        <v>25.743057844461539</v>
      </c>
      <c r="AL46">
        <f t="shared" si="8"/>
        <v>-2030.1997671054598</v>
      </c>
      <c r="AN46">
        <f t="shared" si="26"/>
        <v>0</v>
      </c>
      <c r="AO46">
        <f t="shared" si="26"/>
        <v>0</v>
      </c>
      <c r="AP46">
        <f t="shared" si="26"/>
        <v>-0.54102573958538291</v>
      </c>
      <c r="AQ46">
        <f t="shared" si="26"/>
        <v>-39.785311765621991</v>
      </c>
      <c r="AR46">
        <f t="shared" si="26"/>
        <v>-40.326337505207377</v>
      </c>
      <c r="AS46">
        <f t="shared" si="26"/>
        <v>9.8156095603603541E-2</v>
      </c>
      <c r="AT46">
        <f t="shared" si="26"/>
        <v>0.50370875514504998</v>
      </c>
      <c r="AU46">
        <f t="shared" si="23"/>
        <v>-39.724472654458722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656.56947538410873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362.74150280393491</v>
      </c>
      <c r="AC47">
        <f t="shared" si="2"/>
        <v>356.66424792389859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6.0772548800363211</v>
      </c>
      <c r="AK47">
        <f t="shared" si="22"/>
        <v>25.391905196275445</v>
      </c>
      <c r="AL47">
        <f t="shared" si="8"/>
        <v>-2120.8877949274197</v>
      </c>
      <c r="AN47">
        <f t="shared" si="26"/>
        <v>0</v>
      </c>
      <c r="AO47">
        <f t="shared" si="26"/>
        <v>0</v>
      </c>
      <c r="AP47">
        <f t="shared" si="26"/>
        <v>-0.4745153199598891</v>
      </c>
      <c r="AQ47">
        <f t="shared" si="26"/>
        <v>-37.127891379046893</v>
      </c>
      <c r="AR47">
        <f t="shared" si="26"/>
        <v>-37.602406699006785</v>
      </c>
      <c r="AS47">
        <f t="shared" si="26"/>
        <v>0.10617170589729308</v>
      </c>
      <c r="AT47">
        <f t="shared" si="26"/>
        <v>0.44360520397571218</v>
      </c>
      <c r="AU47">
        <f t="shared" si="23"/>
        <v>-37.052629789133782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655.55875588377819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356.66424792389859</v>
      </c>
      <c r="AC48">
        <f t="shared" si="2"/>
        <v>349.63283590698177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7.0314120169168177</v>
      </c>
      <c r="AK48">
        <f t="shared" si="22"/>
        <v>24.966497354672903</v>
      </c>
      <c r="AL48">
        <f t="shared" si="8"/>
        <v>-2222.7018029852288</v>
      </c>
      <c r="AN48">
        <f t="shared" si="26"/>
        <v>0</v>
      </c>
      <c r="AO48">
        <f t="shared" si="26"/>
        <v>0</v>
      </c>
      <c r="AP48">
        <f t="shared" si="26"/>
        <v>-0.41596224784880292</v>
      </c>
      <c r="AQ48">
        <f t="shared" si="26"/>
        <v>-34.754010443133666</v>
      </c>
      <c r="AR48">
        <f t="shared" si="26"/>
        <v>-35.169972690982469</v>
      </c>
      <c r="AS48">
        <f t="shared" si="26"/>
        <v>0.1096796026800019</v>
      </c>
      <c r="AT48">
        <f t="shared" si="26"/>
        <v>0.3894403433597336</v>
      </c>
      <c r="AU48">
        <f t="shared" si="23"/>
        <v>-34.670852744942735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653.05392936164458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349.63283590698177</v>
      </c>
      <c r="AC49">
        <f t="shared" si="2"/>
        <v>341.75068203717854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7.8821538698032327</v>
      </c>
      <c r="AK49">
        <f t="shared" si="22"/>
        <v>24.474298513488726</v>
      </c>
      <c r="AL49">
        <f t="shared" si="8"/>
        <v>-2339.1525180717977</v>
      </c>
      <c r="AN49">
        <f t="shared" si="26"/>
        <v>0</v>
      </c>
      <c r="AO49">
        <f t="shared" si="26"/>
        <v>0</v>
      </c>
      <c r="AP49">
        <f t="shared" si="26"/>
        <v>-0.36441449767900408</v>
      </c>
      <c r="AQ49">
        <f t="shared" si="26"/>
        <v>-32.664178302055554</v>
      </c>
      <c r="AR49">
        <f t="shared" si="26"/>
        <v>-33.028592799734561</v>
      </c>
      <c r="AS49">
        <f t="shared" si="26"/>
        <v>0.10977670917290468</v>
      </c>
      <c r="AT49">
        <f t="shared" si="26"/>
        <v>0.3408596171179763</v>
      </c>
      <c r="AU49">
        <f t="shared" si="23"/>
        <v>-32.577956473443678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649.12729374767503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341.75068203717854</v>
      </c>
      <c r="AC50">
        <f t="shared" si="2"/>
        <v>333.0792328184537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8.6714492187248311</v>
      </c>
      <c r="AK50">
        <f t="shared" si="22"/>
        <v>23.9225477426025</v>
      </c>
      <c r="AL50">
        <f t="shared" si="8"/>
        <v>-2473.0354950567275</v>
      </c>
      <c r="AN50">
        <f t="shared" si="26"/>
        <v>0</v>
      </c>
      <c r="AO50">
        <f t="shared" si="26"/>
        <v>0</v>
      </c>
      <c r="AP50">
        <f t="shared" si="26"/>
        <v>-0.31903252865465392</v>
      </c>
      <c r="AQ50">
        <f t="shared" si="26"/>
        <v>-30.83857686608572</v>
      </c>
      <c r="AR50">
        <f t="shared" si="26"/>
        <v>-31.157609394740376</v>
      </c>
      <c r="AS50">
        <f t="shared" si="26"/>
        <v>0.10782984016752946</v>
      </c>
      <c r="AT50">
        <f t="shared" si="26"/>
        <v>0.29747789953202941</v>
      </c>
      <c r="AU50">
        <f t="shared" si="23"/>
        <v>-30.752301655040817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643.82285831006891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333.0792328184537</v>
      </c>
      <c r="AC51">
        <f t="shared" si="2"/>
        <v>323.66273549105608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9.4164973273976216</v>
      </c>
      <c r="AK51">
        <f t="shared" si="22"/>
        <v>23.31554629729176</v>
      </c>
      <c r="AL51">
        <f t="shared" si="8"/>
        <v>-2625.98474146838</v>
      </c>
      <c r="AN51">
        <f t="shared" si="26"/>
        <v>0</v>
      </c>
      <c r="AO51">
        <f t="shared" si="26"/>
        <v>0</v>
      </c>
      <c r="AP51">
        <f t="shared" si="26"/>
        <v>-0.27907797719773875</v>
      </c>
      <c r="AQ51">
        <f t="shared" si="26"/>
        <v>-29.239900952143056</v>
      </c>
      <c r="AR51">
        <f t="shared" si="26"/>
        <v>-29.518978929340797</v>
      </c>
      <c r="AS51">
        <f t="shared" si="26"/>
        <v>0.10454870099521112</v>
      </c>
      <c r="AT51">
        <f t="shared" si="26"/>
        <v>0.25886590242884133</v>
      </c>
      <c r="AU51">
        <f t="shared" si="23"/>
        <v>-29.155564325916743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637.21777692922353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323.66273549105608</v>
      </c>
      <c r="AC52">
        <f t="shared" si="2"/>
        <v>313.54969126988459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10.113044221171492</v>
      </c>
      <c r="AK52">
        <f t="shared" si="22"/>
        <v>22.656391484373927</v>
      </c>
      <c r="AL52">
        <f t="shared" si="8"/>
        <v>-2808.0719699011265</v>
      </c>
      <c r="AN52">
        <f t="shared" si="26"/>
        <v>0</v>
      </c>
      <c r="AO52">
        <f t="shared" si="26"/>
        <v>0</v>
      </c>
      <c r="AP52">
        <f t="shared" si="26"/>
        <v>-0.24389322122253385</v>
      </c>
      <c r="AQ52">
        <f t="shared" si="26"/>
        <v>-27.91776479038808</v>
      </c>
      <c r="AR52">
        <f t="shared" si="26"/>
        <v>-28.161658011610616</v>
      </c>
      <c r="AS52">
        <f t="shared" si="26"/>
        <v>0.10025202119725739</v>
      </c>
      <c r="AT52">
        <f t="shared" si="26"/>
        <v>0.22459597621355049</v>
      </c>
      <c r="AU52">
        <f t="shared" si="23"/>
        <v>-27.836810014199802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629.20946277907831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313.54969126988459</v>
      </c>
      <c r="AC53">
        <f t="shared" si="2"/>
        <v>302.70947713214969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10.840214137734904</v>
      </c>
      <c r="AK53">
        <f t="shared" si="22"/>
        <v>21.948478388891925</v>
      </c>
      <c r="AL53">
        <f t="shared" si="8"/>
        <v>-3013.7476106513773</v>
      </c>
      <c r="AN53">
        <f t="shared" si="26"/>
        <v>0</v>
      </c>
      <c r="AO53">
        <f t="shared" si="26"/>
        <v>0</v>
      </c>
      <c r="AP53">
        <f t="shared" si="26"/>
        <v>-0.21290898284606216</v>
      </c>
      <c r="AQ53">
        <f t="shared" si="26"/>
        <v>-26.752037702846678</v>
      </c>
      <c r="AR53">
        <f t="shared" si="26"/>
        <v>-26.964946685692738</v>
      </c>
      <c r="AS53">
        <f t="shared" si="26"/>
        <v>9.5946927000539792E-2</v>
      </c>
      <c r="AT53">
        <f t="shared" si="26"/>
        <v>0.1942663702944129</v>
      </c>
      <c r="AU53">
        <f t="shared" si="23"/>
        <v>-26.674733388397783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619.88144548609012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302.70947713214969</v>
      </c>
      <c r="AC54">
        <f t="shared" si="2"/>
        <v>291.20525251202912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11.504224620120567</v>
      </c>
      <c r="AK54">
        <f t="shared" si="22"/>
        <v>21.189663399250481</v>
      </c>
      <c r="AL54">
        <f t="shared" si="8"/>
        <v>-3244.9209473342189</v>
      </c>
      <c r="AN54">
        <f t="shared" si="26"/>
        <v>0</v>
      </c>
      <c r="AO54">
        <f t="shared" si="26"/>
        <v>0</v>
      </c>
      <c r="AP54">
        <f t="shared" si="26"/>
        <v>-0.18562469669433929</v>
      </c>
      <c r="AQ54">
        <f t="shared" si="26"/>
        <v>-25.716363570906509</v>
      </c>
      <c r="AR54">
        <f t="shared" si="26"/>
        <v>-25.901988267600849</v>
      </c>
      <c r="AS54">
        <f t="shared" si="26"/>
        <v>9.0914371000539285E-2</v>
      </c>
      <c r="AT54">
        <f t="shared" si="26"/>
        <v>0.1674554333967635</v>
      </c>
      <c r="AU54">
        <f t="shared" si="23"/>
        <v>-25.643618463203545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609.33041033549944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291.20525251202912</v>
      </c>
      <c r="AC55">
        <f t="shared" si="2"/>
        <v>279.10300776498519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12.102244747043926</v>
      </c>
      <c r="AK55">
        <f t="shared" si="22"/>
        <v>20.384367675842039</v>
      </c>
      <c r="AL55">
        <f t="shared" si="8"/>
        <v>-3505.0428739434415</v>
      </c>
      <c r="AN55">
        <f t="shared" si="26"/>
        <v>0</v>
      </c>
      <c r="AO55">
        <f t="shared" si="26"/>
        <v>0</v>
      </c>
      <c r="AP55">
        <f t="shared" si="26"/>
        <v>-0.16159906017032008</v>
      </c>
      <c r="AQ55">
        <f t="shared" si="26"/>
        <v>-24.799128005691063</v>
      </c>
      <c r="AR55">
        <f t="shared" si="26"/>
        <v>-24.960727065861384</v>
      </c>
      <c r="AS55">
        <f t="shared" si="26"/>
        <v>8.5393161860400177E-2</v>
      </c>
      <c r="AT55">
        <f t="shared" si="26"/>
        <v>0.1438316316310051</v>
      </c>
      <c r="AU55">
        <f t="shared" si="23"/>
        <v>-24.73150227236998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597.60424049120149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279.10300776498519</v>
      </c>
      <c r="AC56">
        <f t="shared" si="2"/>
        <v>266.45934299488562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12.643664770099576</v>
      </c>
      <c r="AK56">
        <f t="shared" si="22"/>
        <v>19.537210543548966</v>
      </c>
      <c r="AL56">
        <f t="shared" si="8"/>
        <v>-3784.5885929906617</v>
      </c>
      <c r="AN56">
        <f t="shared" si="26"/>
        <v>0</v>
      </c>
      <c r="AO56">
        <f t="shared" si="26"/>
        <v>0</v>
      </c>
      <c r="AP56">
        <f t="shared" si="26"/>
        <v>-0.14045151458903124</v>
      </c>
      <c r="AQ56">
        <f t="shared" si="26"/>
        <v>-23.905118115195204</v>
      </c>
      <c r="AR56">
        <f t="shared" si="26"/>
        <v>-24.045569629784232</v>
      </c>
      <c r="AS56">
        <f t="shared" si="26"/>
        <v>7.9654829596021978E-2</v>
      </c>
      <c r="AT56">
        <f t="shared" si="26"/>
        <v>0.12308402705426526</v>
      </c>
      <c r="AU56">
        <f t="shared" si="23"/>
        <v>-23.842830773133947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584.91640417950919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266.45934299488562</v>
      </c>
      <c r="AC57">
        <f t="shared" si="2"/>
        <v>253.40731705432574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13.052025940559872</v>
      </c>
      <c r="AK57">
        <f t="shared" si="22"/>
        <v>18.652154009641993</v>
      </c>
      <c r="AL57">
        <f t="shared" si="8"/>
        <v>-4081.7917289521356</v>
      </c>
      <c r="AN57">
        <f t="shared" si="26"/>
        <v>0</v>
      </c>
      <c r="AO57">
        <f t="shared" si="26"/>
        <v>0</v>
      </c>
      <c r="AP57">
        <f t="shared" si="26"/>
        <v>-0.1218474574503338</v>
      </c>
      <c r="AQ57">
        <f t="shared" si="26"/>
        <v>-23.016491953277498</v>
      </c>
      <c r="AR57">
        <f t="shared" si="26"/>
        <v>-23.138339410727834</v>
      </c>
      <c r="AS57">
        <f t="shared" si="26"/>
        <v>7.3417407698573842E-2</v>
      </c>
      <c r="AT57">
        <f t="shared" si="26"/>
        <v>0.10491802587727116</v>
      </c>
      <c r="AU57">
        <f t="shared" si="23"/>
        <v>-22.960003977151988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571.47409099365132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253.40731705432574</v>
      </c>
      <c r="AC58">
        <f t="shared" si="2"/>
        <v>240.08108597125837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13.32623108306737</v>
      </c>
      <c r="AK58">
        <f t="shared" si="22"/>
        <v>17.738512193802805</v>
      </c>
      <c r="AL58">
        <f t="shared" si="8"/>
        <v>-4387.9441550271968</v>
      </c>
      <c r="AN58">
        <f t="shared" si="26"/>
        <v>0</v>
      </c>
      <c r="AO58">
        <f t="shared" si="26"/>
        <v>0</v>
      </c>
      <c r="AP58">
        <f t="shared" si="26"/>
        <v>-0.10549563745287173</v>
      </c>
      <c r="AQ58">
        <f t="shared" si="26"/>
        <v>-22.088115434054711</v>
      </c>
      <c r="AR58">
        <f t="shared" si="26"/>
        <v>-22.193611071507583</v>
      </c>
      <c r="AS58">
        <f t="shared" si="26"/>
        <v>6.6928398768361499E-2</v>
      </c>
      <c r="AT58">
        <f t="shared" si="26"/>
        <v>8.9088220837831258E-2</v>
      </c>
      <c r="AU58">
        <f t="shared" si="23"/>
        <v>-22.037594451901384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557.58297883636101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240.08108597125837</v>
      </c>
      <c r="AC59">
        <f t="shared" si="2"/>
        <v>226.64498917131982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13.436096799938554</v>
      </c>
      <c r="AK59">
        <f t="shared" si="22"/>
        <v>16.805676017988088</v>
      </c>
      <c r="AL59">
        <f t="shared" si="8"/>
        <v>-4704.9590722511584</v>
      </c>
      <c r="AN59">
        <f t="shared" si="26"/>
        <v>0</v>
      </c>
      <c r="AO59">
        <f t="shared" si="26"/>
        <v>0</v>
      </c>
      <c r="AP59">
        <f t="shared" si="26"/>
        <v>-9.1136362500067708E-2</v>
      </c>
      <c r="AQ59">
        <f t="shared" si="26"/>
        <v>-21.142456055956774</v>
      </c>
      <c r="AR59">
        <f t="shared" si="26"/>
        <v>-21.233592418456844</v>
      </c>
      <c r="AS59">
        <f t="shared" si="26"/>
        <v>6.0250158859030435E-2</v>
      </c>
      <c r="AT59">
        <f t="shared" si="26"/>
        <v>7.5360029396469588E-2</v>
      </c>
      <c r="AU59">
        <f t="shared" si="23"/>
        <v>-21.097982230201346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543.51882058440776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226.64498917131982</v>
      </c>
      <c r="AC60">
        <f t="shared" si="2"/>
        <v>213.22754975296678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13.417439418353041</v>
      </c>
      <c r="AK60">
        <f t="shared" si="22"/>
        <v>15.865149241992389</v>
      </c>
      <c r="AL60">
        <f t="shared" si="8"/>
        <v>-5042.0364532045724</v>
      </c>
      <c r="AN60">
        <f t="shared" si="26"/>
        <v>0</v>
      </c>
      <c r="AO60">
        <f t="shared" si="26"/>
        <v>0</v>
      </c>
      <c r="AP60">
        <f t="shared" si="26"/>
        <v>-7.8535458436397629E-2</v>
      </c>
      <c r="AQ60">
        <f t="shared" si="26"/>
        <v>-20.225762734836454</v>
      </c>
      <c r="AR60">
        <f t="shared" si="26"/>
        <v>-20.304298193272849</v>
      </c>
      <c r="AS60">
        <f t="shared" si="26"/>
        <v>5.3720085187192256E-2</v>
      </c>
      <c r="AT60">
        <f t="shared" si="26"/>
        <v>6.3520105603872723E-2</v>
      </c>
      <c r="AU60">
        <f t="shared" si="23"/>
        <v>-20.187058002481788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529.43268821195795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213.22754975296678</v>
      </c>
      <c r="AC61">
        <f t="shared" si="2"/>
        <v>199.899123301705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13.328426451261777</v>
      </c>
      <c r="AK61">
        <f t="shared" si="22"/>
        <v>14.925928482707675</v>
      </c>
      <c r="AL61">
        <f t="shared" si="8"/>
        <v>-5397.6287527414206</v>
      </c>
      <c r="AN61">
        <f t="shared" si="26"/>
        <v>0</v>
      </c>
      <c r="AO61">
        <f t="shared" si="26"/>
        <v>0</v>
      </c>
      <c r="AP61">
        <f t="shared" si="26"/>
        <v>-6.7486851732352096E-2</v>
      </c>
      <c r="AQ61">
        <f t="shared" si="26"/>
        <v>-19.328838498208039</v>
      </c>
      <c r="AR61">
        <f t="shared" si="26"/>
        <v>-19.39632534994039</v>
      </c>
      <c r="AS61">
        <f t="shared" si="26"/>
        <v>4.7646160214126612E-2</v>
      </c>
      <c r="AT61">
        <f t="shared" si="26"/>
        <v>5.3356874679258266E-2</v>
      </c>
      <c r="AU61">
        <f t="shared" si="23"/>
        <v>-19.295322315047006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515.49035519186009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199.899123301705</v>
      </c>
      <c r="AC62">
        <f t="shared" si="2"/>
        <v>186.72862077097457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13.170502530730431</v>
      </c>
      <c r="AK62">
        <f t="shared" si="22"/>
        <v>13.992938631119351</v>
      </c>
      <c r="AL62">
        <f t="shared" si="8"/>
        <v>-5771.7691648511891</v>
      </c>
      <c r="AN62">
        <f t="shared" si="26"/>
        <v>0</v>
      </c>
      <c r="AO62">
        <f t="shared" si="26"/>
        <v>0</v>
      </c>
      <c r="AP62">
        <f t="shared" si="26"/>
        <v>-5.780845386440376E-2</v>
      </c>
      <c r="AQ62">
        <f t="shared" si="26"/>
        <v>-18.451025775860298</v>
      </c>
      <c r="AR62">
        <f t="shared" si="26"/>
        <v>-18.508834229724702</v>
      </c>
      <c r="AS62">
        <f t="shared" si="26"/>
        <v>4.2037158323014162E-2</v>
      </c>
      <c r="AT62">
        <f t="shared" si="26"/>
        <v>4.4662181664526249E-2</v>
      </c>
      <c r="AU62">
        <f t="shared" si="23"/>
        <v>-18.422134889737162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501.7714475598849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186.72862077097457</v>
      </c>
      <c r="AC63">
        <f t="shared" si="2"/>
        <v>173.77610925179056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12.952511519184014</v>
      </c>
      <c r="AK63">
        <f t="shared" si="22"/>
        <v>13.07100345396822</v>
      </c>
      <c r="AL63">
        <f t="shared" si="8"/>
        <v>-6134.9785411273324</v>
      </c>
      <c r="AN63">
        <f t="shared" si="26"/>
        <v>0</v>
      </c>
      <c r="AO63">
        <f t="shared" si="26"/>
        <v>0</v>
      </c>
      <c r="AP63">
        <f t="shared" si="26"/>
        <v>-4.9347722109129716E-2</v>
      </c>
      <c r="AQ63">
        <f t="shared" si="26"/>
        <v>-17.508219317271784</v>
      </c>
      <c r="AR63">
        <f t="shared" si="26"/>
        <v>-17.557567039380917</v>
      </c>
      <c r="AS63">
        <f t="shared" si="26"/>
        <v>3.6911948292769378E-2</v>
      </c>
      <c r="AT63">
        <f t="shared" si="26"/>
        <v>3.7249625519567196E-2</v>
      </c>
      <c r="AU63">
        <f t="shared" si="23"/>
        <v>-17.48340546556858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488.53421080663298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173.77610925179056</v>
      </c>
      <c r="AC64">
        <f t="shared" si="2"/>
        <v>161.17727766369404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12.598831588096516</v>
      </c>
      <c r="AK64">
        <f t="shared" si="22"/>
        <v>12.16432764762534</v>
      </c>
      <c r="AL64">
        <f t="shared" si="8"/>
        <v>-6462.6465062239986</v>
      </c>
      <c r="AN64">
        <f t="shared" si="26"/>
        <v>0</v>
      </c>
      <c r="AO64">
        <f t="shared" si="26"/>
        <v>0</v>
      </c>
      <c r="AP64">
        <f t="shared" si="26"/>
        <v>-4.1973365946912811E-2</v>
      </c>
      <c r="AQ64">
        <f t="shared" si="26"/>
        <v>-16.464955602643467</v>
      </c>
      <c r="AR64">
        <f t="shared" si="26"/>
        <v>-16.50692896859038</v>
      </c>
      <c r="AS64">
        <f t="shared" si="26"/>
        <v>3.2057173638841654E-2</v>
      </c>
      <c r="AT64">
        <f t="shared" si="26"/>
        <v>3.0951597445601196E-2</v>
      </c>
      <c r="AU64">
        <f t="shared" si="23"/>
        <v>-16.443920197505935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481.04066955119191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161.17727766369404</v>
      </c>
      <c r="AC65">
        <f t="shared" si="2"/>
        <v>149.09570396209986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12.081573701594181</v>
      </c>
      <c r="AK65">
        <f t="shared" si="22"/>
        <v>11.282409436458584</v>
      </c>
      <c r="AL65">
        <f t="shared" si="8"/>
        <v>-8330.5689468115288</v>
      </c>
      <c r="AN65">
        <f t="shared" si="26"/>
        <v>0</v>
      </c>
      <c r="AO65">
        <f t="shared" si="26"/>
        <v>0</v>
      </c>
      <c r="AP65">
        <f t="shared" si="26"/>
        <v>-3.5207101731290852E-2</v>
      </c>
      <c r="AQ65">
        <f t="shared" si="26"/>
        <v>-18.943556682124409</v>
      </c>
      <c r="AR65">
        <f t="shared" si="26"/>
        <v>-18.978763783855701</v>
      </c>
      <c r="AS65">
        <f t="shared" si="26"/>
        <v>2.7447351486120077E-2</v>
      </c>
      <c r="AT65">
        <f t="shared" si="26"/>
        <v>2.5631781509716321E-2</v>
      </c>
      <c r="AU65">
        <f t="shared" si="23"/>
        <v>-18.925684650859864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467.51105115045607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149.09570396209986</v>
      </c>
      <c r="AC66">
        <f t="shared" si="2"/>
        <v>134.06588112019813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15.029822841901733</v>
      </c>
      <c r="AK66">
        <f t="shared" si="22"/>
        <v>10.436699277346991</v>
      </c>
      <c r="AL66">
        <f t="shared" si="8"/>
        <v>-10028.60770404803</v>
      </c>
      <c r="AN66">
        <f t="shared" si="26"/>
        <v>0</v>
      </c>
      <c r="AO66">
        <f t="shared" si="26"/>
        <v>0</v>
      </c>
      <c r="AP66">
        <f t="shared" si="26"/>
        <v>-2.9084078186208825E-2</v>
      </c>
      <c r="AQ66">
        <f t="shared" si="26"/>
        <v>-20.364849512714773</v>
      </c>
      <c r="AR66">
        <f t="shared" si="26"/>
        <v>-20.393933590900982</v>
      </c>
      <c r="AS66">
        <f t="shared" si="26"/>
        <v>3.0486865525917076E-2</v>
      </c>
      <c r="AT66">
        <f t="shared" si="26"/>
        <v>2.1170059737221348E-2</v>
      </c>
      <c r="AU66">
        <f t="shared" si="23"/>
        <v>-20.342276665637844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449.33231420768033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134.06588112019813</v>
      </c>
      <c r="AC67">
        <f t="shared" ref="AC67:AC98" si="29">S67*Z67</f>
        <v>117.19543682196783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-11538.105590725043</v>
      </c>
      <c r="AI67">
        <f t="shared" ref="AI67:AI98" si="33">SUM(AE67:AH67)</f>
        <v>-11551.146655557941</v>
      </c>
      <c r="AJ67">
        <f t="shared" ref="AJ67:AJ98" si="34">AB67-AC67</f>
        <v>16.870444298230296</v>
      </c>
      <c r="AK67">
        <f t="shared" si="22"/>
        <v>9.3846116784138705</v>
      </c>
      <c r="AL67">
        <f t="shared" ref="AL67:AL98" si="35">SUM(AI67:AK67)</f>
        <v>-11524.891599581297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-20.896588953534639</v>
      </c>
      <c r="AR67">
        <f t="shared" si="36"/>
        <v>-20.920207542321741</v>
      </c>
      <c r="AS67">
        <f t="shared" si="36"/>
        <v>3.0553953349760229E-2</v>
      </c>
      <c r="AT67">
        <f t="shared" si="36"/>
        <v>1.6996409955720673E-2</v>
      </c>
      <c r="AU67">
        <f t="shared" si="23"/>
        <v>-20.872657179016258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500000</v>
      </c>
      <c r="S68">
        <f t="shared" si="28"/>
        <v>427.24054188461821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117.19543682196783</v>
      </c>
      <c r="AC68">
        <f t="shared" si="29"/>
        <v>99.418852524222942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-12756.567091803834</v>
      </c>
      <c r="AI68">
        <f t="shared" si="33"/>
        <v>-12768.202089279222</v>
      </c>
      <c r="AJ68">
        <f t="shared" si="34"/>
        <v>17.77658429774489</v>
      </c>
      <c r="AK68">
        <f t="shared" si="22"/>
        <v>8.2036805775377495</v>
      </c>
      <c r="AL68">
        <f t="shared" si="35"/>
        <v>-12742.221824403941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-20.627979245407463</v>
      </c>
      <c r="AR68">
        <f t="shared" si="36"/>
        <v>-20.64679359292866</v>
      </c>
      <c r="AS68">
        <f t="shared" si="36"/>
        <v>2.8745587218658643E-2</v>
      </c>
      <c r="AT68">
        <f t="shared" si="36"/>
        <v>1.3265743947533442E-2</v>
      </c>
      <c r="AU68">
        <f t="shared" si="23"/>
        <v>-20.60478226176247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500000</v>
      </c>
      <c r="S69">
        <f t="shared" si="28"/>
        <v>400.66829154899563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99.418852524222942</v>
      </c>
      <c r="AC69">
        <f t="shared" si="29"/>
        <v>81.576591721484917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-13385.816653638267</v>
      </c>
      <c r="AI69">
        <f t="shared" si="33"/>
        <v>-13395.996719473538</v>
      </c>
      <c r="AJ69">
        <f t="shared" si="34"/>
        <v>17.842260802738025</v>
      </c>
      <c r="AK69">
        <f t="shared" si="22"/>
        <v>6.9593196766956069</v>
      </c>
      <c r="AL69">
        <f t="shared" si="35"/>
        <v>-13371.195138994104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-19.326344544101094</v>
      </c>
      <c r="AR69">
        <f t="shared" si="36"/>
        <v>-19.341042448973461</v>
      </c>
      <c r="AS69">
        <f t="shared" si="36"/>
        <v>2.5760526133136688E-2</v>
      </c>
      <c r="AT69">
        <f t="shared" si="36"/>
        <v>1.0047815037702978E-2</v>
      </c>
      <c r="AU69">
        <f t="shared" si="23"/>
        <v>-19.305234107802619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7"/>
        <v>500000</v>
      </c>
      <c r="S70">
        <f t="shared" si="28"/>
        <v>371.30145719881597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81.576591721484917</v>
      </c>
      <c r="AC70">
        <f t="shared" si="29"/>
        <v>64.737495786910088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-13606.188370269425</v>
      </c>
      <c r="AI70">
        <f t="shared" si="33"/>
        <v>-13614.906016609317</v>
      </c>
      <c r="AJ70">
        <f t="shared" si="34"/>
        <v>16.839095934574829</v>
      </c>
      <c r="AK70">
        <f t="shared" si="22"/>
        <v>5.7103614205039444</v>
      </c>
      <c r="AL70">
        <f t="shared" si="35"/>
        <v>-13592.356559254238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-17.539746091748022</v>
      </c>
      <c r="AR70">
        <f t="shared" si="36"/>
        <v>-17.55098401519567</v>
      </c>
      <c r="AS70">
        <f t="shared" si="36"/>
        <v>2.1707289291422648E-2</v>
      </c>
      <c r="AT70">
        <f t="shared" si="36"/>
        <v>7.3612305431994722E-3</v>
      </c>
      <c r="AU70">
        <f t="shared" si="23"/>
        <v>-17.521915495361046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7"/>
        <v>500000</v>
      </c>
      <c r="S71">
        <f t="shared" si="28"/>
        <v>338.69900416782048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64.737495786910088</v>
      </c>
      <c r="AC71">
        <f t="shared" si="29"/>
        <v>49.418507382239056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-13351.269947409586</v>
      </c>
      <c r="AI71">
        <f t="shared" si="33"/>
        <v>-13358.565290291337</v>
      </c>
      <c r="AJ71">
        <f t="shared" si="34"/>
        <v>15.318988404671032</v>
      </c>
      <c r="AK71">
        <f t="shared" si="22"/>
        <v>4.5316247050837068</v>
      </c>
      <c r="AL71">
        <f t="shared" si="35"/>
        <v>-13338.714677181582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-15.36708088439473</v>
      </c>
      <c r="AR71">
        <f t="shared" si="36"/>
        <v>-15.375477697925191</v>
      </c>
      <c r="AS71">
        <f t="shared" si="36"/>
        <v>1.7631890809559927E-2</v>
      </c>
      <c r="AT71">
        <f t="shared" si="36"/>
        <v>5.2158216899998991E-3</v>
      </c>
      <c r="AU71">
        <f t="shared" si="23"/>
        <v>-15.352629985425631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500000</v>
      </c>
      <c r="S72">
        <f t="shared" si="28"/>
        <v>302.39567385951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49.418507382239056</v>
      </c>
      <c r="AC72">
        <f t="shared" si="29"/>
        <v>36.034245861305884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-12642.609186533637</v>
      </c>
      <c r="AI72">
        <f t="shared" si="33"/>
        <v>-12648.567315067918</v>
      </c>
      <c r="AJ72">
        <f t="shared" si="34"/>
        <v>13.384261520933173</v>
      </c>
      <c r="AK72">
        <f t="shared" ref="AK72:AK98" si="49">G72*SUM(AB72:AB72, AE72:AF72)</f>
        <v>3.4592955167567343</v>
      </c>
      <c r="AL72">
        <f t="shared" si="35"/>
        <v>-12631.723758030228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-12.992343393210085</v>
      </c>
      <c r="AR72">
        <f t="shared" si="36"/>
        <v>-12.998466342259297</v>
      </c>
      <c r="AS72">
        <f t="shared" si="36"/>
        <v>1.3754512156376337E-2</v>
      </c>
      <c r="AT72">
        <f t="shared" si="36"/>
        <v>3.5549904761881285E-3</v>
      </c>
      <c r="AU72">
        <f t="shared" si="23"/>
        <v>-12.981156839626733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500000</v>
      </c>
      <c r="S73">
        <f t="shared" si="28"/>
        <v>261.88552253388548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36.034245861305884</v>
      </c>
      <c r="AC73">
        <f t="shared" si="29"/>
        <v>24.812276899757943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-11613.100279401075</v>
      </c>
      <c r="AI73">
        <f t="shared" si="33"/>
        <v>-11617.837516622072</v>
      </c>
      <c r="AJ73">
        <f t="shared" si="34"/>
        <v>11.22196896154794</v>
      </c>
      <c r="AK73">
        <f t="shared" si="49"/>
        <v>2.5223972102914121</v>
      </c>
      <c r="AL73">
        <f t="shared" si="35"/>
        <v>-11604.093150450231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-10.655674144672485</v>
      </c>
      <c r="AR73">
        <f t="shared" si="36"/>
        <v>-10.660020826864017</v>
      </c>
      <c r="AS73">
        <f t="shared" si="36"/>
        <v>1.0296789112205145E-2</v>
      </c>
      <c r="AT73">
        <f t="shared" si="36"/>
        <v>2.3144416296801648E-3</v>
      </c>
      <c r="AU73">
        <f t="shared" si="23"/>
        <v>-10.647409596122131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500000</v>
      </c>
      <c r="S74">
        <f t="shared" si="28"/>
        <v>214.91889271091372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24.812276899757943</v>
      </c>
      <c r="AC74">
        <f t="shared" si="29"/>
        <v>15.737294211926697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-10286.47816301013</v>
      </c>
      <c r="AI74">
        <f t="shared" si="33"/>
        <v>-10290.139380042616</v>
      </c>
      <c r="AJ74">
        <f t="shared" si="34"/>
        <v>9.0749826878312465</v>
      </c>
      <c r="AK74">
        <f t="shared" si="49"/>
        <v>1.7368593829830563</v>
      </c>
      <c r="AL74">
        <f t="shared" si="35"/>
        <v>-10279.327537971802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-8.4271639020511522</v>
      </c>
      <c r="AR74">
        <f t="shared" si="36"/>
        <v>-8.430163342240963</v>
      </c>
      <c r="AS74">
        <f t="shared" si="36"/>
        <v>7.434650159822179E-3</v>
      </c>
      <c r="AT74">
        <f t="shared" si="36"/>
        <v>1.4229164212730401E-3</v>
      </c>
      <c r="AU74">
        <f t="shared" si="23"/>
        <v>-8.4213057756598673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500000</v>
      </c>
      <c r="S75">
        <f t="shared" si="28"/>
        <v>158.9532127934508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15.737294211926697</v>
      </c>
      <c r="AC75">
        <f t="shared" si="29"/>
        <v>8.721461967769482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-8811.9948692632515</v>
      </c>
      <c r="AI75">
        <f t="shared" si="33"/>
        <v>-8814.7382746384865</v>
      </c>
      <c r="AJ75">
        <f t="shared" si="34"/>
        <v>7.015832244157215</v>
      </c>
      <c r="AK75">
        <f t="shared" si="49"/>
        <v>1.1016105948348689</v>
      </c>
      <c r="AL75">
        <f t="shared" si="35"/>
        <v>-8806.6208317994951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-6.4457127157712</v>
      </c>
      <c r="AR75">
        <f t="shared" si="36"/>
        <v>-6.4477194353816873</v>
      </c>
      <c r="AS75">
        <f t="shared" si="36"/>
        <v>5.1318730637961267E-3</v>
      </c>
      <c r="AT75">
        <f t="shared" si="36"/>
        <v>8.0579545543347077E-4</v>
      </c>
      <c r="AU75">
        <f t="shared" si="23"/>
        <v>-6.4417817668624577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500000</v>
      </c>
      <c r="S76">
        <f t="shared" si="28"/>
        <v>88.961649361184413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8.721461967769482</v>
      </c>
      <c r="AC76">
        <f t="shared" si="29"/>
        <v>3.5358668036892897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-7286.7295804228152</v>
      </c>
      <c r="AI76">
        <f t="shared" si="33"/>
        <v>-7288.7168787862556</v>
      </c>
      <c r="AJ76">
        <f t="shared" si="34"/>
        <v>5.1855951640801923</v>
      </c>
      <c r="AK76">
        <f t="shared" si="49"/>
        <v>0.61050233774386375</v>
      </c>
      <c r="AL76">
        <f t="shared" si="35"/>
        <v>-7282.9207812844315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-4.7589521654602418</v>
      </c>
      <c r="AR76">
        <f t="shared" si="36"/>
        <v>-4.7602500670422518</v>
      </c>
      <c r="AS76">
        <f t="shared" si="36"/>
        <v>3.3867044279510148E-3</v>
      </c>
      <c r="AT76">
        <f t="shared" si="36"/>
        <v>3.9871816157834088E-4</v>
      </c>
      <c r="AU76">
        <f t="shared" si="23"/>
        <v>-4.7564646444527225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500000</v>
      </c>
      <c r="S77">
        <f t="shared" si="28"/>
        <v>-3.5266686110573717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3.5358668036892897</v>
      </c>
      <c r="AC77">
        <f t="shared" si="29"/>
        <v>-9.7980404903974971E-2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-5782.8997030434339</v>
      </c>
      <c r="AI77">
        <f t="shared" si="33"/>
        <v>-5784.288838452936</v>
      </c>
      <c r="AJ77">
        <f t="shared" si="34"/>
        <v>3.6338472085932647</v>
      </c>
      <c r="AK77">
        <f t="shared" si="49"/>
        <v>0.2475106762582503</v>
      </c>
      <c r="AL77">
        <f t="shared" si="35"/>
        <v>-5780.4074805680839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-3.3721456490450987</v>
      </c>
      <c r="AR77">
        <f t="shared" si="36"/>
        <v>-3.3729556867714354</v>
      </c>
      <c r="AS77">
        <f t="shared" si="36"/>
        <v>2.1189822896813294E-3</v>
      </c>
      <c r="AT77">
        <f t="shared" si="36"/>
        <v>1.4432933180515167E-4</v>
      </c>
      <c r="AU77">
        <f t="shared" si="23"/>
        <v>-3.3706923751499489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500000</v>
      </c>
      <c r="S78">
        <f t="shared" si="28"/>
        <v>-131.96643790947024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-9.7980404903974971E-2</v>
      </c>
      <c r="AC78">
        <f t="shared" si="29"/>
        <v>-2.4655680567464167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-4410.7924206329453</v>
      </c>
      <c r="AI78">
        <f t="shared" si="33"/>
        <v>-4411.7265854462885</v>
      </c>
      <c r="AJ78">
        <f t="shared" si="34"/>
        <v>2.3675876518424417</v>
      </c>
      <c r="AK78">
        <f t="shared" si="49"/>
        <v>-6.858628343278249E-3</v>
      </c>
      <c r="AL78">
        <f t="shared" si="35"/>
        <v>-4409.365856422789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-2.2964619879703658</v>
      </c>
      <c r="AR78">
        <f t="shared" si="36"/>
        <v>-2.2969483572618126</v>
      </c>
      <c r="AS78">
        <f t="shared" si="36"/>
        <v>1.232675339744047E-3</v>
      </c>
      <c r="AT78">
        <f t="shared" si="36"/>
        <v>-3.5709182790548254E-6</v>
      </c>
      <c r="AU78">
        <f t="shared" si="23"/>
        <v>-2.2957192528403474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500000</v>
      </c>
      <c r="S79">
        <f t="shared" si="28"/>
        <v>-320.35239592779203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-2.4655680567464167</v>
      </c>
      <c r="AC79">
        <f t="shared" si="29"/>
        <v>-3.8651032615001202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-3215.6511085628263</v>
      </c>
      <c r="AI79">
        <f t="shared" si="33"/>
        <v>-3216.25436661718</v>
      </c>
      <c r="AJ79">
        <f t="shared" si="34"/>
        <v>1.3995352047537035</v>
      </c>
      <c r="AK79">
        <f t="shared" si="49"/>
        <v>-0.17258976397224918</v>
      </c>
      <c r="AL79">
        <f t="shared" si="35"/>
        <v>-3215.0274211763985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-1.4948359762419829</v>
      </c>
      <c r="AR79">
        <f t="shared" si="36"/>
        <v>-1.4951164083573341</v>
      </c>
      <c r="AS79">
        <f t="shared" si="36"/>
        <v>6.5059159201448285E-4</v>
      </c>
      <c r="AT79">
        <f t="shared" si="36"/>
        <v>-8.023052862601618E-5</v>
      </c>
      <c r="AU79">
        <f t="shared" si="23"/>
        <v>-1.4945460472939456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500000</v>
      </c>
      <c r="S80">
        <f t="shared" si="28"/>
        <v>-609.96312196426311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-3.8651032615001202</v>
      </c>
      <c r="AC80">
        <f t="shared" si="29"/>
        <v>-4.5591117527272296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-2235.0519560356688</v>
      </c>
      <c r="AI80">
        <f t="shared" si="33"/>
        <v>-2235.4256763138756</v>
      </c>
      <c r="AJ80">
        <f t="shared" si="34"/>
        <v>0.69400849122710939</v>
      </c>
      <c r="AK80">
        <f t="shared" si="49"/>
        <v>-0.27055722830500845</v>
      </c>
      <c r="AL80">
        <f t="shared" si="35"/>
        <v>-2235.0022250509533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-0.92767151077657095</v>
      </c>
      <c r="AR80">
        <f t="shared" si="36"/>
        <v>-0.92782662558459839</v>
      </c>
      <c r="AS80">
        <f t="shared" si="36"/>
        <v>2.8805232192022774E-4</v>
      </c>
      <c r="AT80">
        <f t="shared" si="36"/>
        <v>-1.1229637505984821E-4</v>
      </c>
      <c r="AU80">
        <f t="shared" si="23"/>
        <v>-0.92765086963773802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500000</v>
      </c>
      <c r="S81">
        <f t="shared" si="28"/>
        <v>-1077.2986573670109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-4.5591117527272296</v>
      </c>
      <c r="AC81">
        <f t="shared" si="29"/>
        <v>-4.7717587233119492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-1485.1437263367709</v>
      </c>
      <c r="AI81">
        <f t="shared" si="33"/>
        <v>-1485.365195039562</v>
      </c>
      <c r="AJ81">
        <f t="shared" si="34"/>
        <v>0.2126469705847196</v>
      </c>
      <c r="AK81">
        <f t="shared" si="49"/>
        <v>-0.31913782269090613</v>
      </c>
      <c r="AL81">
        <f t="shared" si="35"/>
        <v>-1485.4716858916681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-0.5503729217452088</v>
      </c>
      <c r="AR81">
        <f t="shared" si="36"/>
        <v>-0.55045499486370142</v>
      </c>
      <c r="AS81">
        <f t="shared" si="36"/>
        <v>7.8803911315476774E-5</v>
      </c>
      <c r="AT81">
        <f t="shared" si="36"/>
        <v>-1.1826789070916441E-4</v>
      </c>
      <c r="AU81">
        <f t="shared" si="23"/>
        <v>-0.55049445884309511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500000</v>
      </c>
      <c r="S82">
        <f t="shared" si="28"/>
        <v>-1870.7583463637086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-4.7717587233119492</v>
      </c>
      <c r="AC82">
        <f t="shared" si="29"/>
        <v>-4.6837168770287185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-940.71709717754334</v>
      </c>
      <c r="AI82">
        <f t="shared" si="33"/>
        <v>-940.84227948358875</v>
      </c>
      <c r="AJ82">
        <f t="shared" si="34"/>
        <v>-8.804184628323064E-2</v>
      </c>
      <c r="AK82">
        <f t="shared" si="49"/>
        <v>-0.33402311063183648</v>
      </c>
      <c r="AL82">
        <f t="shared" si="35"/>
        <v>-941.26434444050381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-0.31126449733921974</v>
      </c>
      <c r="AR82">
        <f t="shared" si="36"/>
        <v>-0.31130591766386773</v>
      </c>
      <c r="AS82">
        <f t="shared" si="36"/>
        <v>-2.9131288365427222E-5</v>
      </c>
      <c r="AT82">
        <f t="shared" si="36"/>
        <v>-1.1052157544754265E-4</v>
      </c>
      <c r="AU82">
        <f t="shared" si="23"/>
        <v>-0.31144557052768068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500000</v>
      </c>
      <c r="S83">
        <f t="shared" si="28"/>
        <v>-3287.7485029994441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-4.6837168770287185</v>
      </c>
      <c r="AC83">
        <f t="shared" si="29"/>
        <v>-4.4249681886282595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-566.35673412481162</v>
      </c>
      <c r="AI83">
        <f t="shared" si="33"/>
        <v>-566.42402893438407</v>
      </c>
      <c r="AJ83">
        <f t="shared" si="34"/>
        <v>-0.25874868840045906</v>
      </c>
      <c r="AK83">
        <f t="shared" si="49"/>
        <v>-0.32786018139201034</v>
      </c>
      <c r="AL83">
        <f t="shared" si="35"/>
        <v>-567.01063780417655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-0.16731797390347883</v>
      </c>
      <c r="AR83">
        <f t="shared" si="36"/>
        <v>-0.16733785471448268</v>
      </c>
      <c r="AS83">
        <f t="shared" si="36"/>
        <v>-7.6441761322478715E-5</v>
      </c>
      <c r="AT83">
        <f t="shared" si="36"/>
        <v>-9.6859272555323866E-5</v>
      </c>
      <c r="AU83">
        <f t="shared" si="23"/>
        <v>-0.16751115574836048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500000</v>
      </c>
      <c r="S84">
        <f t="shared" si="28"/>
        <v>-5951.2899721674521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-4.4249681886282595</v>
      </c>
      <c r="AC84">
        <f t="shared" si="29"/>
        <v>-4.0833458181213134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-323.15468768426024</v>
      </c>
      <c r="AI84">
        <f t="shared" si="33"/>
        <v>-323.18899407696853</v>
      </c>
      <c r="AJ84">
        <f t="shared" si="34"/>
        <v>-0.3416223705069461</v>
      </c>
      <c r="AK84">
        <f t="shared" si="49"/>
        <v>-0.30974777320397817</v>
      </c>
      <c r="AL84">
        <f t="shared" si="35"/>
        <v>-323.84036422067948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-8.5240299252844126E-2</v>
      </c>
      <c r="AR84">
        <f t="shared" si="36"/>
        <v>-8.5249348439788292E-2</v>
      </c>
      <c r="AS84">
        <f t="shared" si="36"/>
        <v>-9.0111622090810876E-5</v>
      </c>
      <c r="AT84">
        <f t="shared" si="36"/>
        <v>-8.1703883270312807E-5</v>
      </c>
      <c r="AU84">
        <f t="shared" si="23"/>
        <v>-8.5421163945149425E-2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500000</v>
      </c>
      <c r="S85">
        <f t="shared" si="28"/>
        <v>-11233.980264259477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-4.0833458181213134</v>
      </c>
      <c r="AC85">
        <f t="shared" si="29"/>
        <v>-3.7141750955791339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-174.32344178197016</v>
      </c>
      <c r="AI85">
        <f t="shared" si="33"/>
        <v>-174.33997276657317</v>
      </c>
      <c r="AJ85">
        <f t="shared" si="34"/>
        <v>-0.36917072254217942</v>
      </c>
      <c r="AK85">
        <f t="shared" si="49"/>
        <v>-0.28583420726849196</v>
      </c>
      <c r="AL85">
        <f t="shared" si="35"/>
        <v>-174.99497769638384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-4.1055587835072307E-2</v>
      </c>
      <c r="AR85">
        <f t="shared" si="36"/>
        <v>-4.1059481111176951E-2</v>
      </c>
      <c r="AS85">
        <f t="shared" si="36"/>
        <v>-8.694482434797336E-5</v>
      </c>
      <c r="AT85">
        <f t="shared" si="36"/>
        <v>-6.7317919396389322E-5</v>
      </c>
      <c r="AU85">
        <f t="shared" si="23"/>
        <v>-4.1213743854921311E-2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500000</v>
      </c>
      <c r="S86">
        <f t="shared" si="28"/>
        <v>-22327.996174979613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-3.7141750955791339</v>
      </c>
      <c r="AC86">
        <f t="shared" si="29"/>
        <v>-3.3495065568115061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-88.649869868738605</v>
      </c>
      <c r="AI86">
        <f t="shared" si="33"/>
        <v>-88.65737055650871</v>
      </c>
      <c r="AJ86">
        <f t="shared" si="34"/>
        <v>-0.36466853876762784</v>
      </c>
      <c r="AK86">
        <f t="shared" si="49"/>
        <v>-0.25999225669053938</v>
      </c>
      <c r="AL86">
        <f t="shared" si="35"/>
        <v>-89.282031351966879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-1.8641315747813719E-2</v>
      </c>
      <c r="AR86">
        <f t="shared" si="36"/>
        <v>-1.8642892994224291E-2</v>
      </c>
      <c r="AS86">
        <f t="shared" si="36"/>
        <v>-7.6682587177247534E-5</v>
      </c>
      <c r="AT86">
        <f t="shared" si="36"/>
        <v>-5.4671233653599275E-5</v>
      </c>
      <c r="AU86">
        <f t="shared" si="23"/>
        <v>-1.8774246815055139E-2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500000</v>
      </c>
      <c r="S87">
        <f t="shared" si="28"/>
        <v>-47084.029022180388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-3.3495065568115061</v>
      </c>
      <c r="AC87">
        <f t="shared" si="29"/>
        <v>-3.0058941880926238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-42.336280344396236</v>
      </c>
      <c r="AI87">
        <f t="shared" si="33"/>
        <v>-42.339472397254198</v>
      </c>
      <c r="AJ87">
        <f t="shared" si="34"/>
        <v>-0.34361236871888234</v>
      </c>
      <c r="AK87">
        <f t="shared" si="49"/>
        <v>-0.23446545897680546</v>
      </c>
      <c r="AL87">
        <f t="shared" si="35"/>
        <v>-42.917550224949885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-7.9486456367255549E-3</v>
      </c>
      <c r="AR87">
        <f t="shared" si="36"/>
        <v>-7.9492449453283723E-3</v>
      </c>
      <c r="AS87">
        <f t="shared" si="36"/>
        <v>-6.4513295290094945E-5</v>
      </c>
      <c r="AT87">
        <f t="shared" si="36"/>
        <v>-4.4020939777849956E-5</v>
      </c>
      <c r="AU87">
        <f t="shared" si="23"/>
        <v>-8.057779180396317E-3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500000</v>
      </c>
      <c r="S88">
        <f t="shared" si="28"/>
        <v>-106011.22981076667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-3.0058941880926238</v>
      </c>
      <c r="AC88">
        <f t="shared" si="29"/>
        <v>-2.6904020440269423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-18.91209193206738</v>
      </c>
      <c r="AI88">
        <f t="shared" si="33"/>
        <v>-18.913360855203557</v>
      </c>
      <c r="AJ88">
        <f t="shared" si="34"/>
        <v>-0.31549214406568149</v>
      </c>
      <c r="AK88">
        <f t="shared" si="49"/>
        <v>-0.2104125931664837</v>
      </c>
      <c r="AL88">
        <f t="shared" si="35"/>
        <v>-19.439265592435724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-3.1703118585439871E-3</v>
      </c>
      <c r="AR88">
        <f t="shared" si="36"/>
        <v>-3.1705245733552653E-3</v>
      </c>
      <c r="AS88">
        <f t="shared" si="36"/>
        <v>-5.2887247439451297E-5</v>
      </c>
      <c r="AT88">
        <f t="shared" si="36"/>
        <v>-3.5272329560306525E-5</v>
      </c>
      <c r="AU88">
        <f t="shared" si="23"/>
        <v>-3.2586841503550235E-3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500000</v>
      </c>
      <c r="S89">
        <f t="shared" si="28"/>
        <v>-259630.26411070564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-2.6904020440269423</v>
      </c>
      <c r="AC89">
        <f t="shared" si="29"/>
        <v>-2.4047859365083366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-7.9311648960350531</v>
      </c>
      <c r="AI89">
        <f t="shared" si="33"/>
        <v>-7.9316280134502639</v>
      </c>
      <c r="AJ89">
        <f t="shared" si="34"/>
        <v>-0.28561610751860567</v>
      </c>
      <c r="AK89">
        <f t="shared" si="49"/>
        <v>-0.18832814308188597</v>
      </c>
      <c r="AL89">
        <f t="shared" si="35"/>
        <v>-8.4055722640507557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-1.1870837816113341E-3</v>
      </c>
      <c r="AR89">
        <f t="shared" si="36"/>
        <v>-1.1871530979324274E-3</v>
      </c>
      <c r="AS89">
        <f t="shared" si="36"/>
        <v>-4.2749111063343764E-5</v>
      </c>
      <c r="AT89">
        <f t="shared" si="36"/>
        <v>-2.8187698428165115E-5</v>
      </c>
      <c r="AU89">
        <f t="shared" si="23"/>
        <v>-1.2580899074239363E-3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7"/>
        <v>500000</v>
      </c>
      <c r="S90">
        <f t="shared" si="28"/>
        <v>-697318.8447857718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-2.4047859365083366</v>
      </c>
      <c r="AC90">
        <f t="shared" si="29"/>
        <v>-2.1481280029889223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-3.0445856641220472</v>
      </c>
      <c r="AI90">
        <f t="shared" si="33"/>
        <v>-3.0447396917966936</v>
      </c>
      <c r="AJ90">
        <f t="shared" si="34"/>
        <v>-0.25665793351941435</v>
      </c>
      <c r="AK90">
        <f t="shared" si="49"/>
        <v>-0.16833501555558358</v>
      </c>
      <c r="AL90">
        <f t="shared" si="35"/>
        <v>-3.4697326408716913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-4.0686896824356135E-4</v>
      </c>
      <c r="AR90">
        <f t="shared" si="36"/>
        <v>-4.0688955202341777E-4</v>
      </c>
      <c r="AS90">
        <f t="shared" si="36"/>
        <v>-3.4298968767128301E-5</v>
      </c>
      <c r="AT90">
        <f t="shared" si="36"/>
        <v>-2.2495768440831296E-5</v>
      </c>
      <c r="AU90">
        <f t="shared" si="23"/>
        <v>-4.6368428923137736E-4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7"/>
        <v>500000</v>
      </c>
      <c r="S91">
        <f t="shared" si="28"/>
        <v>-2072784.7870694411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-2.1481280029889223</v>
      </c>
      <c r="AC91">
        <f t="shared" si="29"/>
        <v>-1.9183161065098209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-1.06213512678519</v>
      </c>
      <c r="AI91">
        <f t="shared" si="33"/>
        <v>-1.0621814006704113</v>
      </c>
      <c r="AJ91">
        <f t="shared" si="34"/>
        <v>-0.22981189647910139</v>
      </c>
      <c r="AK91">
        <f t="shared" si="49"/>
        <v>-0.15036896020922458</v>
      </c>
      <c r="AL91">
        <f t="shared" si="35"/>
        <v>-1.4423622573587374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-1.267325340682603E-4</v>
      </c>
      <c r="AR91">
        <f t="shared" si="36"/>
        <v>-1.2673805540597656E-4</v>
      </c>
      <c r="AS91">
        <f t="shared" si="36"/>
        <v>-2.7420846242023875E-5</v>
      </c>
      <c r="AT91">
        <f t="shared" si="36"/>
        <v>-1.7941821988510993E-5</v>
      </c>
      <c r="AU91">
        <f t="shared" si="23"/>
        <v>-1.7210072363651145E-4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7"/>
        <v>500000</v>
      </c>
      <c r="S92">
        <f t="shared" si="28"/>
        <v>-6892664.5546034584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-1.9183161065098209</v>
      </c>
      <c r="AC92">
        <f t="shared" si="29"/>
        <v>-1.7128903698944742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-0.33385687707106809</v>
      </c>
      <c r="AI92">
        <f t="shared" si="33"/>
        <v>-0.33386930252973018</v>
      </c>
      <c r="AJ92">
        <f t="shared" si="34"/>
        <v>-0.20542573661534669</v>
      </c>
      <c r="AK92">
        <f t="shared" si="49"/>
        <v>-0.13428212745568746</v>
      </c>
      <c r="AL92">
        <f t="shared" si="35"/>
        <v>-0.67357716660076428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-3.5567279748538232E-5</v>
      </c>
      <c r="AR92">
        <f t="shared" si="36"/>
        <v>-3.5568603488723291E-5</v>
      </c>
      <c r="AS92">
        <f t="shared" si="36"/>
        <v>-2.1884930769876723E-5</v>
      </c>
      <c r="AT92">
        <f t="shared" si="36"/>
        <v>-1.4305681028186892E-5</v>
      </c>
      <c r="AU92">
        <f t="shared" si="23"/>
        <v>-7.1759215286786908E-5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500000</v>
      </c>
      <c r="S93">
        <f t="shared" si="28"/>
        <v>-25977301.941664051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-1.7128903698944742</v>
      </c>
      <c r="AC93">
        <f t="shared" si="29"/>
        <v>-1.529396946862245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-9.3574862284265758E-2</v>
      </c>
      <c r="AI93">
        <f t="shared" si="33"/>
        <v>-9.3577806002112782E-2</v>
      </c>
      <c r="AJ93">
        <f t="shared" si="34"/>
        <v>-0.18349342303222915</v>
      </c>
      <c r="AK93">
        <f t="shared" si="49"/>
        <v>-0.11990232589261321</v>
      </c>
      <c r="AL93">
        <f t="shared" si="35"/>
        <v>-0.39697355492695519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-8.9008503260166283E-6</v>
      </c>
      <c r="AR93">
        <f t="shared" si="36"/>
        <v>-8.9011303327547493E-6</v>
      </c>
      <c r="AS93">
        <f t="shared" si="36"/>
        <v>-1.7453912881611026E-5</v>
      </c>
      <c r="AT93">
        <f t="shared" si="36"/>
        <v>-1.1405121316335287E-5</v>
      </c>
      <c r="AU93">
        <f t="shared" si="23"/>
        <v>-3.7760164530701066E-5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500000</v>
      </c>
      <c r="S94">
        <f t="shared" si="28"/>
        <v>-112888292.70460087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-1.529396946862245</v>
      </c>
      <c r="AC94">
        <f t="shared" si="29"/>
        <v>-1.3655406777911627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-2.309461229317206E-2</v>
      </c>
      <c r="AI94">
        <f t="shared" si="33"/>
        <v>-2.3095217112611293E-2</v>
      </c>
      <c r="AJ94">
        <f t="shared" si="34"/>
        <v>-0.16385626907108231</v>
      </c>
      <c r="AK94">
        <f t="shared" si="49"/>
        <v>-0.10705778628035716</v>
      </c>
      <c r="AL94">
        <f t="shared" si="35"/>
        <v>-0.29400927246405073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-1.9613945067705333E-6</v>
      </c>
      <c r="AR94">
        <f t="shared" si="36"/>
        <v>-1.9614458732758738E-6</v>
      </c>
      <c r="AS94">
        <f t="shared" si="36"/>
        <v>-1.391609358824151E-5</v>
      </c>
      <c r="AT94">
        <f t="shared" si="36"/>
        <v>-9.0922744773415311E-6</v>
      </c>
      <c r="AU94">
        <f t="shared" si="23"/>
        <v>-2.4969813938858913E-5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500000</v>
      </c>
      <c r="S95">
        <f t="shared" si="28"/>
        <v>-579228186.54607546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-1.3655406777911627</v>
      </c>
      <c r="AC95">
        <f t="shared" si="29"/>
        <v>-1.2192344517558402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-4.9352477375411465E-3</v>
      </c>
      <c r="AI95">
        <f t="shared" si="33"/>
        <v>-4.9353529840122333E-3</v>
      </c>
      <c r="AJ95">
        <f t="shared" si="34"/>
        <v>-0.14630622603532251</v>
      </c>
      <c r="AK95">
        <f t="shared" si="49"/>
        <v>-9.5587847445381402E-2</v>
      </c>
      <c r="AL95">
        <f t="shared" si="35"/>
        <v>-0.24682942646471615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-3.7423569986350372E-7</v>
      </c>
      <c r="AR95">
        <f t="shared" si="36"/>
        <v>-3.7424368061520252E-7</v>
      </c>
      <c r="AS95">
        <f t="shared" si="36"/>
        <v>-1.1094278505661418E-5</v>
      </c>
      <c r="AT95">
        <f t="shared" si="36"/>
        <v>-7.2483463626469857E-6</v>
      </c>
      <c r="AU95">
        <f t="shared" si="23"/>
        <v>-1.8716868548923607E-5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500000</v>
      </c>
      <c r="S96">
        <f t="shared" si="28"/>
        <v>-3627623064.8491688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-1.2192344517558402</v>
      </c>
      <c r="AC96">
        <f t="shared" si="29"/>
        <v>-1.0886025157863355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-8.9189656470368571E-4</v>
      </c>
      <c r="AI96">
        <f t="shared" si="33"/>
        <v>-8.9191156905359093E-4</v>
      </c>
      <c r="AJ96">
        <f t="shared" si="34"/>
        <v>-0.13063193596950473</v>
      </c>
      <c r="AK96">
        <f t="shared" si="49"/>
        <v>-8.5346411622908819E-2</v>
      </c>
      <c r="AL96">
        <f t="shared" si="35"/>
        <v>-0.21687025916146713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-6.0385508063680583E-8</v>
      </c>
      <c r="AR96">
        <f t="shared" si="36"/>
        <v>-6.0386523927322221E-8</v>
      </c>
      <c r="AS96">
        <f t="shared" si="36"/>
        <v>-8.8443841304416839E-6</v>
      </c>
      <c r="AT96">
        <f t="shared" si="36"/>
        <v>-5.7783454171881117E-6</v>
      </c>
      <c r="AU96">
        <f t="shared" si="23"/>
        <v>-1.4683116071557117E-5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500000</v>
      </c>
      <c r="S97">
        <f t="shared" si="28"/>
        <v>-29149574996.267025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-1.0886025157863355</v>
      </c>
      <c r="AC97">
        <f t="shared" si="29"/>
        <v>-0.97196658491719656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-1.3187100992315259E-4</v>
      </c>
      <c r="AI97">
        <f t="shared" si="33"/>
        <v>-1.3187267712856646E-4</v>
      </c>
      <c r="AJ97">
        <f t="shared" si="34"/>
        <v>-0.11663593086913893</v>
      </c>
      <c r="AK97">
        <f t="shared" si="49"/>
        <v>-7.6202176105043498E-2</v>
      </c>
      <c r="AL97">
        <f t="shared" si="35"/>
        <v>-0.19296997965131099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-7.9716742391352934E-9</v>
      </c>
      <c r="AR97">
        <f t="shared" si="36"/>
        <v>-7.9717750226089071E-9</v>
      </c>
      <c r="AS97">
        <f t="shared" si="36"/>
        <v>-7.0507054280459989E-6</v>
      </c>
      <c r="AT97">
        <f t="shared" si="36"/>
        <v>-4.6064629714796378E-6</v>
      </c>
      <c r="AU97">
        <f t="shared" si="23"/>
        <v>-1.1665140174548244E-5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-0.97196658491719656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-1.6672054138725338E-5</v>
      </c>
      <c r="AI98">
        <f t="shared" si="33"/>
        <v>-1.6672054138725338E-5</v>
      </c>
      <c r="AJ98">
        <f t="shared" si="34"/>
        <v>-0.97196658491719656</v>
      </c>
      <c r="AK98">
        <f t="shared" si="49"/>
        <v>-6.8037660944203771E-2</v>
      </c>
      <c r="AL98">
        <f t="shared" si="35"/>
        <v>-1.0400209179155391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-8.9985244298708481E-10</v>
      </c>
      <c r="AR98">
        <f t="shared" si="36"/>
        <v>-8.9985244298708481E-10</v>
      </c>
      <c r="AS98">
        <f t="shared" si="36"/>
        <v>-5.2460632544852254E-5</v>
      </c>
      <c r="AT98">
        <f t="shared" si="36"/>
        <v>-3.672244278139658E-6</v>
      </c>
      <c r="AU98">
        <f t="shared" si="36"/>
        <v>-5.6133776675434896E-5</v>
      </c>
      <c r="AW98">
        <v>95</v>
      </c>
    </row>
    <row r="100" spans="5:50" x14ac:dyDescent="0.25">
      <c r="AN100" s="8">
        <f t="shared" ref="AN100:AU100" si="50">SUM(AN3:AN98)</f>
        <v>19132.855868861963</v>
      </c>
      <c r="AO100" s="8">
        <f t="shared" si="50"/>
        <v>-1913.2855868861964</v>
      </c>
      <c r="AP100" s="8">
        <f t="shared" si="50"/>
        <v>-898.76128613253161</v>
      </c>
      <c r="AQ100" s="8">
        <f t="shared" si="50"/>
        <v>-16078.707243861109</v>
      </c>
      <c r="AR100" s="8">
        <f t="shared" si="50"/>
        <v>242.10175198213253</v>
      </c>
      <c r="AS100" s="8">
        <f t="shared" si="50"/>
        <v>-369.7179326583128</v>
      </c>
      <c r="AT100" s="8">
        <f t="shared" si="50"/>
        <v>127.61618067617523</v>
      </c>
      <c r="AU100" s="8">
        <f t="shared" si="50"/>
        <v>-4.4104046789997763E-12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6A014-B632-4ED6-93FE-DDE9A64CA82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22826.22007403196</v>
      </c>
      <c r="K3">
        <v>1</v>
      </c>
      <c r="L3" s="2">
        <v>0</v>
      </c>
      <c r="O3">
        <f>$C$3</f>
        <v>22826.22007403196</v>
      </c>
      <c r="P3">
        <f>O3*C5</f>
        <v>2282.6220074031962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22826.22007403196</v>
      </c>
      <c r="AF3">
        <f t="shared" ref="AF3:AG34" si="4">-$Z3*P3</f>
        <v>-2282.6220074031962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20143.598066628765</v>
      </c>
      <c r="AJ3">
        <f t="shared" ref="AJ3:AJ66" si="7">AB3-AC3</f>
        <v>0</v>
      </c>
      <c r="AL3">
        <f t="shared" ref="AL3:AL66" si="8">SUM(AI3:AK3)</f>
        <v>20143.598066628765</v>
      </c>
      <c r="AN3">
        <f t="shared" ref="AN3:AU34" si="9">AE3*$K3</f>
        <v>22826.22007403196</v>
      </c>
      <c r="AO3">
        <f t="shared" si="9"/>
        <v>-2282.6220074031962</v>
      </c>
      <c r="AP3">
        <f t="shared" si="9"/>
        <v>-400</v>
      </c>
      <c r="AQ3">
        <f t="shared" si="9"/>
        <v>0</v>
      </c>
      <c r="AR3">
        <f t="shared" si="9"/>
        <v>20143.598066628765</v>
      </c>
      <c r="AS3">
        <f t="shared" si="9"/>
        <v>0</v>
      </c>
      <c r="AT3">
        <f t="shared" si="9"/>
        <v>0</v>
      </c>
      <c r="AU3">
        <f t="shared" si="9"/>
        <v>20143.598066628765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-1269.9906164715467</v>
      </c>
      <c r="AK4">
        <f>G4*SUM(AB4, AE4:AF4)</f>
        <v>0</v>
      </c>
      <c r="AL4">
        <f t="shared" si="8"/>
        <v>-2607.9906164715467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-1184.8032619381906</v>
      </c>
      <c r="AT4">
        <f t="shared" si="9"/>
        <v>0</v>
      </c>
      <c r="AU4">
        <f t="shared" si="9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1533.6913736966812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-225.03930629085335</v>
      </c>
      <c r="AK5">
        <f>G5*SUM(AB5, AE5:AF5)</f>
        <v>52.069615275333419</v>
      </c>
      <c r="AL5">
        <f t="shared" si="8"/>
        <v>-1551.1410518389198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-1136.8077620549068</v>
      </c>
      <c r="AR5">
        <f t="shared" si="9"/>
        <v>-1178.4853803664976</v>
      </c>
      <c r="AS5">
        <f t="shared" si="9"/>
        <v>-192.43291510073161</v>
      </c>
      <c r="AT5">
        <f t="shared" si="9"/>
        <v>44.525145499052087</v>
      </c>
      <c r="AU5">
        <f t="shared" si="9"/>
        <v>-1326.3931499681771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2018.8163798260282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-447.86981174607536</v>
      </c>
      <c r="AK6">
        <f>G6*SUM(AB6, AE6:AF6)</f>
        <v>87.459250481600407</v>
      </c>
      <c r="AL6">
        <f t="shared" si="8"/>
        <v>-1732.7851260122834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-1021.5434276282593</v>
      </c>
      <c r="AR6">
        <f t="shared" si="9"/>
        <v>-1058.6635034419917</v>
      </c>
      <c r="AS6">
        <f t="shared" si="9"/>
        <v>-345.49126467972349</v>
      </c>
      <c r="AT6">
        <f t="shared" si="9"/>
        <v>67.466942991818243</v>
      </c>
      <c r="AU6">
        <f t="shared" si="9"/>
        <v>-1336.6878251298967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2355.7210337064798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-295.34087329895738</v>
      </c>
      <c r="AK7">
        <f>G7*SUM(AB7, AE7:AF7)</f>
        <v>95.396376964366141</v>
      </c>
      <c r="AL7">
        <f t="shared" si="8"/>
        <v>-1568.3387629397357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-927.0731335519572</v>
      </c>
      <c r="AR7">
        <f t="shared" si="9"/>
        <v>-960.41585072736109</v>
      </c>
      <c r="AS7">
        <f t="shared" si="9"/>
        <v>-207.28679080751238</v>
      </c>
      <c r="AT7">
        <f t="shared" si="9"/>
        <v>66.954528219297998</v>
      </c>
      <c r="AU7">
        <f t="shared" si="9"/>
        <v>-1100.7481133155754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2340.7138551605253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42.665686672762604</v>
      </c>
      <c r="AK8">
        <f t="shared" ref="AK8:AK71" si="22">G8*SUM(AB8:AB8, AE8:AF8)</f>
        <v>47.67452494629832</v>
      </c>
      <c r="AL8">
        <f t="shared" si="8"/>
        <v>-1273.9143562041158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-863.05754436101051</v>
      </c>
      <c r="AR8">
        <f t="shared" si="9"/>
        <v>-893.78360676082616</v>
      </c>
      <c r="AS8">
        <f t="shared" si="9"/>
        <v>27.952181520019412</v>
      </c>
      <c r="AT8">
        <f t="shared" si="9"/>
        <v>31.233693375204691</v>
      </c>
      <c r="AU8">
        <f t="shared" si="9"/>
        <v>-834.5977318656021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2148.1917514662714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206.3804332913096</v>
      </c>
      <c r="AK9">
        <f t="shared" si="22"/>
        <v>12.953892034694553</v>
      </c>
      <c r="AL9">
        <f t="shared" si="8"/>
        <v>-1141.0941679043249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-815.36534562253405</v>
      </c>
      <c r="AR9">
        <f t="shared" si="9"/>
        <v>-844.09222065707638</v>
      </c>
      <c r="AS9">
        <f t="shared" si="9"/>
        <v>128.05091859211544</v>
      </c>
      <c r="AT9">
        <f t="shared" si="9"/>
        <v>8.0373790670569978</v>
      </c>
      <c r="AU9">
        <f t="shared" si="9"/>
        <v>-708.00392299790394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1943.7107142334271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212.45113146242329</v>
      </c>
      <c r="AK10">
        <f t="shared" si="22"/>
        <v>8.1556974001577789</v>
      </c>
      <c r="AL10">
        <f t="shared" si="8"/>
        <v>-1138.6085851818004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-773.15382291050605</v>
      </c>
      <c r="AR10">
        <f t="shared" si="9"/>
        <v>-800.05649641370678</v>
      </c>
      <c r="AS10">
        <f t="shared" si="9"/>
        <v>125.05222214276934</v>
      </c>
      <c r="AT10">
        <f t="shared" si="9"/>
        <v>4.8005773186203378</v>
      </c>
      <c r="AU10">
        <f t="shared" si="9"/>
        <v>-670.20369695231705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12">
        <f>AU91</f>
        <v>2.3439799363630942E-12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1727.1687208591075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218.26151405375822</v>
      </c>
      <c r="AK11">
        <f t="shared" si="22"/>
        <v>4.2641840553142494</v>
      </c>
      <c r="AL11">
        <f t="shared" si="8"/>
        <v>-1134.7795908918972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-733.91843051776129</v>
      </c>
      <c r="AR11">
        <f t="shared" si="9"/>
        <v>-759.15257076152886</v>
      </c>
      <c r="AS11">
        <f t="shared" si="9"/>
        <v>122.07554986702459</v>
      </c>
      <c r="AT11">
        <f t="shared" si="9"/>
        <v>2.3849949705676132</v>
      </c>
      <c r="AU11">
        <f t="shared" si="9"/>
        <v>-634.69202592393663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1516.6665443924551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207.61095729828412</v>
      </c>
      <c r="AK12">
        <f t="shared" si="22"/>
        <v>3.5845082373525119</v>
      </c>
      <c r="AL12">
        <f t="shared" si="8"/>
        <v>-1146.2336867865547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-697.81761958912523</v>
      </c>
      <c r="AR12">
        <f t="shared" si="9"/>
        <v>-721.48802488535307</v>
      </c>
      <c r="AS12">
        <f t="shared" si="9"/>
        <v>110.34743085445641</v>
      </c>
      <c r="AT12">
        <f t="shared" si="9"/>
        <v>1.9052042339951911</v>
      </c>
      <c r="AU12">
        <f t="shared" si="9"/>
        <v>-609.23538979690147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1308.6258004058332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200.39509002851446</v>
      </c>
      <c r="AK13">
        <f t="shared" si="22"/>
        <v>2.7017417700577897</v>
      </c>
      <c r="AL13">
        <f t="shared" si="8"/>
        <v>-1155.510407338732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-664.21137295118388</v>
      </c>
      <c r="AR13">
        <f t="shared" si="9"/>
        <v>-686.42033322383702</v>
      </c>
      <c r="AS13">
        <f t="shared" si="9"/>
        <v>101.24726301409912</v>
      </c>
      <c r="AT13">
        <f t="shared" si="9"/>
        <v>1.3650232625474799</v>
      </c>
      <c r="AU13">
        <f t="shared" si="9"/>
        <v>-583.80804694719029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1103.3162078768107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193.10530146860958</v>
      </c>
      <c r="AK14">
        <f t="shared" si="22"/>
        <v>2.0708564310006849</v>
      </c>
      <c r="AL14">
        <f t="shared" si="8"/>
        <v>-1166.0527829358725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-633.03349398568207</v>
      </c>
      <c r="AR14">
        <f t="shared" si="9"/>
        <v>-653.87423196536372</v>
      </c>
      <c r="AS14">
        <f t="shared" si="9"/>
        <v>92.759253714315207</v>
      </c>
      <c r="AT14">
        <f t="shared" si="9"/>
        <v>0.99474792058124495</v>
      </c>
      <c r="AU14">
        <f t="shared" si="9"/>
        <v>-560.12023033046728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923.76089923263487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166.26192711978172</v>
      </c>
      <c r="AK15">
        <f t="shared" si="22"/>
        <v>3.9252190234802611</v>
      </c>
      <c r="AL15">
        <f t="shared" si="8"/>
        <v>-1194.6055761792891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-602.42603760639429</v>
      </c>
      <c r="AR15">
        <f t="shared" si="9"/>
        <v>-621.9392041667403</v>
      </c>
      <c r="AS15">
        <f t="shared" si="9"/>
        <v>75.765945219971101</v>
      </c>
      <c r="AT15">
        <f t="shared" si="9"/>
        <v>1.7887313990721196</v>
      </c>
      <c r="AU15">
        <f t="shared" si="9"/>
        <v>-544.38452754769719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774.66192496006158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136.381777291047</v>
      </c>
      <c r="AK16">
        <f t="shared" si="22"/>
        <v>5.6168708215251231</v>
      </c>
      <c r="AL16">
        <f t="shared" si="8"/>
        <v>-1229.3925745638276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-572.97198943632679</v>
      </c>
      <c r="AR16">
        <f t="shared" si="9"/>
        <v>-591.18924989015261</v>
      </c>
      <c r="AS16">
        <f t="shared" si="9"/>
        <v>58.792443237333728</v>
      </c>
      <c r="AT16">
        <f t="shared" si="9"/>
        <v>2.4213613101787193</v>
      </c>
      <c r="AU16">
        <f t="shared" si="9"/>
        <v>-529.97544534264023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684.91835604241362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83.473057903512199</v>
      </c>
      <c r="AK17">
        <f t="shared" si="22"/>
        <v>9.0352296898690021</v>
      </c>
      <c r="AL17">
        <f t="shared" si="8"/>
        <v>-1288.8002912131367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-542.85312689065427</v>
      </c>
      <c r="AR17">
        <f t="shared" si="9"/>
        <v>-559.75229885309921</v>
      </c>
      <c r="AS17">
        <f t="shared" si="9"/>
        <v>33.826066652072498</v>
      </c>
      <c r="AT17">
        <f t="shared" si="9"/>
        <v>3.6613763696014505</v>
      </c>
      <c r="AU17">
        <f t="shared" si="9"/>
        <v>-522.26485583142517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657.39529820945427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30.214429157013001</v>
      </c>
      <c r="AK18">
        <f t="shared" si="22"/>
        <v>12.339080594296489</v>
      </c>
      <c r="AL18">
        <f t="shared" si="8"/>
        <v>-1349.3349605309572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-510.79150789808841</v>
      </c>
      <c r="AR18">
        <f t="shared" si="9"/>
        <v>-526.35276566669063</v>
      </c>
      <c r="AS18">
        <f t="shared" si="9"/>
        <v>11.42580651351251</v>
      </c>
      <c r="AT18">
        <f t="shared" si="9"/>
        <v>4.6661132233353868</v>
      </c>
      <c r="AU18">
        <f t="shared" si="9"/>
        <v>-510.26084592984267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631.73208989831767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28.043649484016896</v>
      </c>
      <c r="AK19">
        <f t="shared" si="22"/>
        <v>12.065176435947299</v>
      </c>
      <c r="AL19">
        <f t="shared" si="8"/>
        <v>-1364.6234772590406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-481.0740418065497</v>
      </c>
      <c r="AR19">
        <f t="shared" si="9"/>
        <v>-495.39285148799456</v>
      </c>
      <c r="AS19">
        <f t="shared" si="9"/>
        <v>9.8898725775558844</v>
      </c>
      <c r="AT19">
        <f t="shared" si="9"/>
        <v>4.2549047564317624</v>
      </c>
      <c r="AU19">
        <f t="shared" si="9"/>
        <v>-481.24807415400693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469.07826303419802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137.18551899777685</v>
      </c>
      <c r="AK20">
        <f t="shared" si="22"/>
        <v>2.2058813060785201</v>
      </c>
      <c r="AL20">
        <f t="shared" si="8"/>
        <v>-1279.9274576890589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-461.35821386576896</v>
      </c>
      <c r="AR20">
        <f t="shared" si="9"/>
        <v>-474.75760738577515</v>
      </c>
      <c r="AS20">
        <f t="shared" si="9"/>
        <v>45.888116261247824</v>
      </c>
      <c r="AT20">
        <f t="shared" si="9"/>
        <v>0.73786022439791699</v>
      </c>
      <c r="AU20">
        <f t="shared" si="9"/>
        <v>-428.13163090012944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284.94163718973698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150.60403594846414</v>
      </c>
      <c r="AK21">
        <f t="shared" si="22"/>
        <v>0.60129621372579711</v>
      </c>
      <c r="AL21">
        <f t="shared" si="8"/>
        <v>-1286.7500055074161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-444.82011010214444</v>
      </c>
      <c r="AR21">
        <f t="shared" si="9"/>
        <v>-457.3901198986714</v>
      </c>
      <c r="AS21">
        <f t="shared" si="9"/>
        <v>47.90468539261353</v>
      </c>
      <c r="AT21">
        <f t="shared" si="9"/>
        <v>0.1912625100974113</v>
      </c>
      <c r="AU21">
        <f t="shared" si="9"/>
        <v>-409.29417199596048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230.40723637440709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45.578174503868439</v>
      </c>
      <c r="AK22">
        <f t="shared" si="22"/>
        <v>4.7293280502333408</v>
      </c>
      <c r="AL22">
        <f t="shared" si="8"/>
        <v>-1410.9234807003606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-422.403970660136</v>
      </c>
      <c r="AR22">
        <f t="shared" si="9"/>
        <v>-433.98106704977556</v>
      </c>
      <c r="AS22">
        <f t="shared" si="9"/>
        <v>13.536576374335713</v>
      </c>
      <c r="AT22">
        <f t="shared" si="9"/>
        <v>1.4045957532993831</v>
      </c>
      <c r="AU22">
        <f t="shared" si="9"/>
        <v>-419.03989492214049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467.80325166870142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-180.07379935737936</v>
      </c>
      <c r="AK23">
        <f t="shared" si="22"/>
        <v>12.573954618840345</v>
      </c>
      <c r="AL23">
        <f t="shared" si="8"/>
        <v>-1654.851973378172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-384.21488643116373</v>
      </c>
      <c r="AR23">
        <f t="shared" si="9"/>
        <v>-394.40979121550566</v>
      </c>
      <c r="AS23">
        <f t="shared" si="9"/>
        <v>-47.751213878912466</v>
      </c>
      <c r="AT23">
        <f t="shared" si="9"/>
        <v>3.3343084804712295</v>
      </c>
      <c r="AU23">
        <f t="shared" si="9"/>
        <v>-438.82669661394686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677.08911778787183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-153.71169394162098</v>
      </c>
      <c r="AK24">
        <f t="shared" si="22"/>
        <v>25.179120573856903</v>
      </c>
      <c r="AL24">
        <f t="shared" si="8"/>
        <v>-1647.3793784727691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-350.63190383290089</v>
      </c>
      <c r="AR24">
        <f t="shared" si="9"/>
        <v>-359.60840826439119</v>
      </c>
      <c r="AS24">
        <f t="shared" si="9"/>
        <v>-36.393412030878316</v>
      </c>
      <c r="AT24">
        <f t="shared" si="9"/>
        <v>5.9615120107099129</v>
      </c>
      <c r="AU24">
        <f t="shared" si="9"/>
        <v>-390.04030828455961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860.13031120040489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-129.65968578565526</v>
      </c>
      <c r="AK25">
        <f t="shared" si="22"/>
        <v>35.93893914977037</v>
      </c>
      <c r="AL25">
        <f t="shared" si="8"/>
        <v>-1649.5300068846793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-320.99018078677477</v>
      </c>
      <c r="AR25">
        <f t="shared" si="9"/>
        <v>-328.89267050724555</v>
      </c>
      <c r="AS25">
        <f t="shared" si="9"/>
        <v>-27.409606951661377</v>
      </c>
      <c r="AT25">
        <f t="shared" si="9"/>
        <v>7.5973668329208879</v>
      </c>
      <c r="AU25">
        <f t="shared" si="9"/>
        <v>-348.70491062598603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1018.8021187522963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-107.84159565836535</v>
      </c>
      <c r="AK26">
        <f t="shared" si="22"/>
        <v>45.015117154766237</v>
      </c>
      <c r="AL26">
        <f t="shared" si="8"/>
        <v>-1656.2785539571012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-293.80327853607554</v>
      </c>
      <c r="AR26">
        <f t="shared" si="9"/>
        <v>-300.75913465756668</v>
      </c>
      <c r="AS26">
        <f t="shared" si="9"/>
        <v>-20.354766541108702</v>
      </c>
      <c r="AT26">
        <f t="shared" si="9"/>
        <v>8.4964636781582001</v>
      </c>
      <c r="AU26">
        <f t="shared" si="9"/>
        <v>-312.61743752051723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1156.238962373051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-89.082236147085041</v>
      </c>
      <c r="AK27">
        <f t="shared" si="22"/>
        <v>52.564028850851813</v>
      </c>
      <c r="AL27">
        <f t="shared" si="8"/>
        <v>-1670.4126542906276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-269.22889541664318</v>
      </c>
      <c r="AR27">
        <f t="shared" si="9"/>
        <v>-275.35045249163386</v>
      </c>
      <c r="AS27">
        <f t="shared" si="9"/>
        <v>-15.012496111476535</v>
      </c>
      <c r="AT27">
        <f t="shared" si="9"/>
        <v>8.8583011928891153</v>
      </c>
      <c r="AU27">
        <f t="shared" si="9"/>
        <v>-281.50464741022131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1274.7286783208795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-72.633171264749762</v>
      </c>
      <c r="AK28">
        <f t="shared" si="22"/>
        <v>58.799785381147771</v>
      </c>
      <c r="AL28">
        <f t="shared" si="8"/>
        <v>-1692.2260502816187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-247.15786690274834</v>
      </c>
      <c r="AR28">
        <f t="shared" si="9"/>
        <v>-252.54417031627304</v>
      </c>
      <c r="AS28">
        <f t="shared" si="9"/>
        <v>-10.928958618318941</v>
      </c>
      <c r="AT28">
        <f t="shared" si="9"/>
        <v>8.8474785006182799</v>
      </c>
      <c r="AU28">
        <f t="shared" si="9"/>
        <v>-254.6256504339737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1376.1412561822331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-58.07612120563806</v>
      </c>
      <c r="AK29">
        <f t="shared" si="22"/>
        <v>63.884107369680251</v>
      </c>
      <c r="AL29">
        <f t="shared" si="8"/>
        <v>-1728.7463311148749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-228.29269914287255</v>
      </c>
      <c r="AR29">
        <f t="shared" si="9"/>
        <v>-233.030977354556</v>
      </c>
      <c r="AS29">
        <f t="shared" si="9"/>
        <v>-7.8023127616679258</v>
      </c>
      <c r="AT29">
        <f t="shared" si="9"/>
        <v>8.5825942891969689</v>
      </c>
      <c r="AU29">
        <f t="shared" si="9"/>
        <v>-232.25069582702693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1460.7478774819745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-44.237647382472119</v>
      </c>
      <c r="AK30">
        <f t="shared" si="22"/>
        <v>67.94943585407492</v>
      </c>
      <c r="AL30">
        <f t="shared" si="8"/>
        <v>-1769.9005149672987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-210.98029858629718</v>
      </c>
      <c r="AR30">
        <f t="shared" si="9"/>
        <v>-215.147500047123</v>
      </c>
      <c r="AS30">
        <f t="shared" si="9"/>
        <v>-5.3063971651269641</v>
      </c>
      <c r="AT30">
        <f t="shared" si="9"/>
        <v>8.1506751629586827</v>
      </c>
      <c r="AU30">
        <f t="shared" si="9"/>
        <v>-212.30322204929129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1530.6113811335495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-32.350367954188869</v>
      </c>
      <c r="AK31">
        <f t="shared" si="22"/>
        <v>71.046071170847966</v>
      </c>
      <c r="AL31">
        <f t="shared" si="8"/>
        <v>-1810.7099880719452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-194.40738957870516</v>
      </c>
      <c r="AR31">
        <f t="shared" si="9"/>
        <v>-198.07145727387012</v>
      </c>
      <c r="AS31">
        <f t="shared" si="9"/>
        <v>-3.464726292459626</v>
      </c>
      <c r="AT31">
        <f t="shared" si="9"/>
        <v>7.6090383611763999</v>
      </c>
      <c r="AU31">
        <f t="shared" si="9"/>
        <v>-193.92714520515335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1588.6140295099492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-22.852134118157664</v>
      </c>
      <c r="AK32">
        <f t="shared" si="22"/>
        <v>73.310596927641186</v>
      </c>
      <c r="AL32">
        <f t="shared" si="8"/>
        <v>-1860.7576192422393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-179.53931706308322</v>
      </c>
      <c r="AR32">
        <f t="shared" si="9"/>
        <v>-182.76013725478165</v>
      </c>
      <c r="AS32">
        <f t="shared" si="9"/>
        <v>-2.1852365136628999</v>
      </c>
      <c r="AT32">
        <f t="shared" si="9"/>
        <v>7.010329644329083</v>
      </c>
      <c r="AU32">
        <f t="shared" si="9"/>
        <v>-177.93504412411548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1635.8459090274027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-14.442400523401147</v>
      </c>
      <c r="AK33">
        <f t="shared" si="22"/>
        <v>74.910246315912218</v>
      </c>
      <c r="AL33">
        <f t="shared" si="8"/>
        <v>-1915.1100388478208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-165.84348254932931</v>
      </c>
      <c r="AR33">
        <f t="shared" si="9"/>
        <v>-168.67387319195069</v>
      </c>
      <c r="AS33">
        <f t="shared" si="9"/>
        <v>-1.2330850903987665</v>
      </c>
      <c r="AT33">
        <f t="shared" si="9"/>
        <v>6.3958001788263257</v>
      </c>
      <c r="AU33">
        <f t="shared" si="9"/>
        <v>-163.51115810352314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1673.8505733206173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-7.3544795814607369</v>
      </c>
      <c r="AK34">
        <f t="shared" si="22"/>
        <v>75.921214352550308</v>
      </c>
      <c r="AL34">
        <f t="shared" si="8"/>
        <v>-1978.9505840052295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-153.59923505225578</v>
      </c>
      <c r="AR34">
        <f t="shared" si="9"/>
        <v>-156.08573828606765</v>
      </c>
      <c r="AS34">
        <f t="shared" si="9"/>
        <v>-0.56064452527715813</v>
      </c>
      <c r="AT34">
        <f t="shared" si="9"/>
        <v>5.7876036921020004</v>
      </c>
      <c r="AU34">
        <f t="shared" ref="AU34:AU89" si="23">AL34*$K34</f>
        <v>-150.85877911924283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1703.4453911834808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1091.943256046465</v>
      </c>
      <c r="AC35">
        <f t="shared" si="2"/>
        <v>1092.9850586109851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-1.0418025645201396</v>
      </c>
      <c r="AK35">
        <f t="shared" si="22"/>
        <v>76.436027923252553</v>
      </c>
      <c r="AL35">
        <f t="shared" si="8"/>
        <v>-2055.9628137075497</v>
      </c>
      <c r="AN35">
        <f t="shared" ref="AN35:AT66" si="26">AE35*$K35</f>
        <v>0</v>
      </c>
      <c r="AO35">
        <f t="shared" si="26"/>
        <v>0</v>
      </c>
      <c r="AP35">
        <f t="shared" si="26"/>
        <v>-2.1836027380901255</v>
      </c>
      <c r="AQ35">
        <f t="shared" si="26"/>
        <v>-142.88513225726084</v>
      </c>
      <c r="AR35">
        <f t="shared" si="26"/>
        <v>-145.06873499535095</v>
      </c>
      <c r="AS35">
        <f t="shared" si="26"/>
        <v>-7.0909273941290679E-2</v>
      </c>
      <c r="AT35">
        <f t="shared" si="26"/>
        <v>5.2025435793494648</v>
      </c>
      <c r="AU35">
        <f t="shared" si="23"/>
        <v>-139.93710068994281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1724.9583532793392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1092.9850586109851</v>
      </c>
      <c r="AC36">
        <f t="shared" si="2"/>
        <v>1088.172281368704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4.8127772422810722</v>
      </c>
      <c r="AK36">
        <f t="shared" si="22"/>
        <v>76.508954102768968</v>
      </c>
      <c r="AL36">
        <f t="shared" si="8"/>
        <v>-2138.1853464444948</v>
      </c>
      <c r="AN36">
        <f t="shared" si="26"/>
        <v>0</v>
      </c>
      <c r="AO36">
        <f t="shared" si="26"/>
        <v>0</v>
      </c>
      <c r="AP36">
        <f t="shared" si="26"/>
        <v>-1.916852267888794</v>
      </c>
      <c r="AQ36">
        <f t="shared" si="26"/>
        <v>-132.9658095872737</v>
      </c>
      <c r="AR36">
        <f t="shared" si="26"/>
        <v>-134.88266185516247</v>
      </c>
      <c r="AS36">
        <f t="shared" si="26"/>
        <v>0.29247944818510413</v>
      </c>
      <c r="AT36">
        <f t="shared" si="26"/>
        <v>4.649560025469067</v>
      </c>
      <c r="AU36">
        <f t="shared" si="23"/>
        <v>-129.94062238150829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1739.5703338793176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1088.172281368704</v>
      </c>
      <c r="AC37">
        <f t="shared" si="2"/>
        <v>1078.4853601876616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9.6869211810424076</v>
      </c>
      <c r="AK37">
        <f t="shared" si="22"/>
        <v>76.172059695809295</v>
      </c>
      <c r="AL37">
        <f t="shared" si="8"/>
        <v>-2224.6790376339441</v>
      </c>
      <c r="AN37">
        <f t="shared" si="26"/>
        <v>0</v>
      </c>
      <c r="AO37">
        <f t="shared" si="26"/>
        <v>0</v>
      </c>
      <c r="AP37">
        <f t="shared" si="26"/>
        <v>-1.6819916552409584</v>
      </c>
      <c r="AQ37">
        <f t="shared" si="26"/>
        <v>-123.68831553600279</v>
      </c>
      <c r="AR37">
        <f t="shared" si="26"/>
        <v>-125.37030719124375</v>
      </c>
      <c r="AS37">
        <f t="shared" si="26"/>
        <v>0.52561449951271499</v>
      </c>
      <c r="AT37">
        <f t="shared" si="26"/>
        <v>4.1331129143715266</v>
      </c>
      <c r="AU37">
        <f t="shared" si="23"/>
        <v>-120.71157977735949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1748.5295227203542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1078.4853601876616</v>
      </c>
      <c r="AC38">
        <f t="shared" si="2"/>
        <v>1064.8674807286509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13.617879459010737</v>
      </c>
      <c r="AK38">
        <f t="shared" si="22"/>
        <v>75.493975213136324</v>
      </c>
      <c r="AL38">
        <f t="shared" si="8"/>
        <v>-2323.8919318696394</v>
      </c>
      <c r="AN38">
        <f t="shared" si="26"/>
        <v>0</v>
      </c>
      <c r="AO38">
        <f t="shared" si="26"/>
        <v>0</v>
      </c>
      <c r="AP38">
        <f t="shared" si="26"/>
        <v>-1.4752178132378275</v>
      </c>
      <c r="AQ38">
        <f t="shared" si="26"/>
        <v>-115.42667734091074</v>
      </c>
      <c r="AR38">
        <f t="shared" si="26"/>
        <v>-116.90189515414858</v>
      </c>
      <c r="AS38">
        <f t="shared" si="26"/>
        <v>0.65974033095929363</v>
      </c>
      <c r="AT38">
        <f t="shared" si="26"/>
        <v>3.6574284816121749</v>
      </c>
      <c r="AU38">
        <f t="shared" si="23"/>
        <v>-112.58472634157712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1752.2662671459864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1064.8674807286509</v>
      </c>
      <c r="AC39">
        <f t="shared" si="2"/>
        <v>1047.7179784564823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17.149502272168547</v>
      </c>
      <c r="AK39">
        <f t="shared" si="22"/>
        <v>74.540723651005564</v>
      </c>
      <c r="AL39">
        <f t="shared" si="8"/>
        <v>-2436.0498549140439</v>
      </c>
      <c r="AN39">
        <f t="shared" si="26"/>
        <v>0</v>
      </c>
      <c r="AO39">
        <f t="shared" si="26"/>
        <v>0</v>
      </c>
      <c r="AP39">
        <f t="shared" si="26"/>
        <v>-1.2931825208780885</v>
      </c>
      <c r="AQ39">
        <f t="shared" si="26"/>
        <v>-108.04653323205267</v>
      </c>
      <c r="AR39">
        <f t="shared" si="26"/>
        <v>-109.33971575293076</v>
      </c>
      <c r="AS39">
        <f t="shared" si="26"/>
        <v>0.74181745107356389</v>
      </c>
      <c r="AT39">
        <f t="shared" si="26"/>
        <v>3.2243273736116285</v>
      </c>
      <c r="AU39">
        <f t="shared" si="23"/>
        <v>-105.37357092824558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1751.2313039275439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1047.7179784564823</v>
      </c>
      <c r="AC40">
        <f t="shared" si="2"/>
        <v>1027.4189229643794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20.29905549210298</v>
      </c>
      <c r="AK40">
        <f t="shared" si="22"/>
        <v>73.340258491953776</v>
      </c>
      <c r="AL40">
        <f t="shared" si="8"/>
        <v>-2565.0554309663794</v>
      </c>
      <c r="AN40">
        <f t="shared" si="26"/>
        <v>0</v>
      </c>
      <c r="AO40">
        <f t="shared" si="26"/>
        <v>0</v>
      </c>
      <c r="AP40">
        <f t="shared" si="26"/>
        <v>-1.1329260316055221</v>
      </c>
      <c r="AQ40">
        <f t="shared" si="26"/>
        <v>-101.54946670645346</v>
      </c>
      <c r="AR40">
        <f t="shared" si="26"/>
        <v>-102.68239273805898</v>
      </c>
      <c r="AS40">
        <f t="shared" si="26"/>
        <v>0.78397702188659057</v>
      </c>
      <c r="AT40">
        <f t="shared" si="26"/>
        <v>2.8325001357468564</v>
      </c>
      <c r="AU40">
        <f t="shared" si="23"/>
        <v>-99.065915580425553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1745.6834488170678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1027.4189229643794</v>
      </c>
      <c r="AC41">
        <f t="shared" si="2"/>
        <v>1004.2154185257376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23.203504438641744</v>
      </c>
      <c r="AK41">
        <f t="shared" si="22"/>
        <v>71.919324607506567</v>
      </c>
      <c r="AL41">
        <f t="shared" si="8"/>
        <v>-2713.9342085676976</v>
      </c>
      <c r="AN41">
        <f t="shared" si="26"/>
        <v>0</v>
      </c>
      <c r="AO41">
        <f t="shared" si="26"/>
        <v>0</v>
      </c>
      <c r="AP41">
        <f t="shared" si="26"/>
        <v>-0.99183830210884771</v>
      </c>
      <c r="AQ41">
        <f t="shared" si="26"/>
        <v>-95.873865424617307</v>
      </c>
      <c r="AR41">
        <f t="shared" si="26"/>
        <v>-96.865703726726153</v>
      </c>
      <c r="AS41">
        <f t="shared" si="26"/>
        <v>0.80013462036516392</v>
      </c>
      <c r="AT41">
        <f t="shared" si="26"/>
        <v>2.480019414477495</v>
      </c>
      <c r="AU41">
        <f t="shared" si="23"/>
        <v>-93.5855496918835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1735.797536122526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1004.2154185257376</v>
      </c>
      <c r="AC42">
        <f t="shared" si="2"/>
        <v>978.29330512595243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25.922113399785189</v>
      </c>
      <c r="AK42">
        <f t="shared" si="22"/>
        <v>70.295079296801646</v>
      </c>
      <c r="AL42">
        <f t="shared" si="8"/>
        <v>-2884.4657534370663</v>
      </c>
      <c r="AN42">
        <f t="shared" si="26"/>
        <v>0</v>
      </c>
      <c r="AO42">
        <f t="shared" si="26"/>
        <v>0</v>
      </c>
      <c r="AP42">
        <f t="shared" si="26"/>
        <v>-0.8676238383184034</v>
      </c>
      <c r="AQ42">
        <f t="shared" si="26"/>
        <v>-90.903751528101083</v>
      </c>
      <c r="AR42">
        <f t="shared" si="26"/>
        <v>-91.771375366419491</v>
      </c>
      <c r="AS42">
        <f t="shared" si="26"/>
        <v>0.7981083671406054</v>
      </c>
      <c r="AT42">
        <f t="shared" si="26"/>
        <v>2.1642946348677978</v>
      </c>
      <c r="AU42">
        <f t="shared" si="23"/>
        <v>-88.808972364411076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1721.8337473602614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978.29330512595243</v>
      </c>
      <c r="AC43">
        <f t="shared" si="2"/>
        <v>949.8464750485939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28.446830077358527</v>
      </c>
      <c r="AK43">
        <f t="shared" si="22"/>
        <v>68.480531358816677</v>
      </c>
      <c r="AL43">
        <f t="shared" si="8"/>
        <v>-3087.9351924991242</v>
      </c>
      <c r="AN43">
        <f t="shared" si="26"/>
        <v>0</v>
      </c>
      <c r="AO43">
        <f t="shared" si="26"/>
        <v>0</v>
      </c>
      <c r="AP43">
        <f t="shared" si="26"/>
        <v>-0.75823816290241086</v>
      </c>
      <c r="AQ43">
        <f t="shared" si="26"/>
        <v>-86.79337039749457</v>
      </c>
      <c r="AR43">
        <f t="shared" si="26"/>
        <v>-87.551608560396986</v>
      </c>
      <c r="AS43">
        <f t="shared" si="26"/>
        <v>0.7820010093181613</v>
      </c>
      <c r="AT43">
        <f t="shared" si="26"/>
        <v>1.8825241510428172</v>
      </c>
      <c r="AU43">
        <f t="shared" si="23"/>
        <v>-84.887083400036005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1703.5509122829626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949.8464750485939</v>
      </c>
      <c r="AC44">
        <f t="shared" si="2"/>
        <v>918.8182130892626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31.028261959331303</v>
      </c>
      <c r="AK44">
        <f t="shared" si="22"/>
        <v>66.489253253401586</v>
      </c>
      <c r="AL44">
        <f t="shared" si="8"/>
        <v>-3317.9492447572898</v>
      </c>
      <c r="AN44">
        <f t="shared" si="26"/>
        <v>0</v>
      </c>
      <c r="AO44">
        <f t="shared" si="26"/>
        <v>0</v>
      </c>
      <c r="AP44">
        <f t="shared" si="26"/>
        <v>-0.66191145128761653</v>
      </c>
      <c r="AQ44">
        <f t="shared" si="26"/>
        <v>-83.169248493358182</v>
      </c>
      <c r="AR44">
        <f t="shared" si="26"/>
        <v>-83.83115994464579</v>
      </c>
      <c r="AS44">
        <f t="shared" si="26"/>
        <v>0.76157532012986151</v>
      </c>
      <c r="AT44">
        <f t="shared" si="26"/>
        <v>1.631950071777273</v>
      </c>
      <c r="AU44">
        <f t="shared" si="23"/>
        <v>-81.437634552738658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1681.2197848950366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918.8182130892626</v>
      </c>
      <c r="AC45">
        <f t="shared" si="2"/>
        <v>885.43923998712148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33.378973102141117</v>
      </c>
      <c r="AK45">
        <f t="shared" si="22"/>
        <v>64.317274916248394</v>
      </c>
      <c r="AL45">
        <f t="shared" si="8"/>
        <v>-3576.8322683354572</v>
      </c>
      <c r="AN45">
        <f t="shared" si="26"/>
        <v>0</v>
      </c>
      <c r="AO45">
        <f t="shared" si="26"/>
        <v>0</v>
      </c>
      <c r="AP45">
        <f t="shared" si="26"/>
        <v>-0.57708749880510835</v>
      </c>
      <c r="AQ45">
        <f t="shared" si="26"/>
        <v>-79.949447437668525</v>
      </c>
      <c r="AR45">
        <f t="shared" si="26"/>
        <v>-80.526534936473638</v>
      </c>
      <c r="AS45">
        <f t="shared" si="26"/>
        <v>0.73149331450020072</v>
      </c>
      <c r="AT45">
        <f t="shared" si="26"/>
        <v>1.4094998208644487</v>
      </c>
      <c r="AU45">
        <f t="shared" si="23"/>
        <v>-78.385541801108985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1655.143514953684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885.43923998712148</v>
      </c>
      <c r="AC46">
        <f t="shared" si="2"/>
        <v>849.94539557732548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35.493844409795997</v>
      </c>
      <c r="AK46">
        <f t="shared" si="22"/>
        <v>61.980746799098512</v>
      </c>
      <c r="AL46">
        <f t="shared" si="8"/>
        <v>-3868.4438061836822</v>
      </c>
      <c r="AN46">
        <f t="shared" si="26"/>
        <v>0</v>
      </c>
      <c r="AO46">
        <f t="shared" si="26"/>
        <v>0</v>
      </c>
      <c r="AP46">
        <f t="shared" si="26"/>
        <v>-0.50239434247538961</v>
      </c>
      <c r="AQ46">
        <f t="shared" si="26"/>
        <v>-77.097859326971744</v>
      </c>
      <c r="AR46">
        <f t="shared" si="26"/>
        <v>-77.600253669447142</v>
      </c>
      <c r="AS46">
        <f t="shared" si="26"/>
        <v>0.69450025288339612</v>
      </c>
      <c r="AT46">
        <f t="shared" si="26"/>
        <v>1.2127636507584236</v>
      </c>
      <c r="AU46">
        <f t="shared" si="23"/>
        <v>-75.692989765805308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1625.4880570608827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849.94539557732548</v>
      </c>
      <c r="AC47">
        <f t="shared" si="2"/>
        <v>812.54003895381152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37.405356623513967</v>
      </c>
      <c r="AK47">
        <f t="shared" si="22"/>
        <v>59.496177690412793</v>
      </c>
      <c r="AL47">
        <f t="shared" si="8"/>
        <v>-4182.0723403329066</v>
      </c>
      <c r="AN47">
        <f t="shared" si="26"/>
        <v>0</v>
      </c>
      <c r="AO47">
        <f t="shared" si="26"/>
        <v>0</v>
      </c>
      <c r="AP47">
        <f t="shared" si="26"/>
        <v>-0.43664886570044947</v>
      </c>
      <c r="AQ47">
        <f t="shared" si="26"/>
        <v>-74.318477376180837</v>
      </c>
      <c r="AR47">
        <f t="shared" si="26"/>
        <v>-74.755126241881285</v>
      </c>
      <c r="AS47">
        <f t="shared" si="26"/>
        <v>0.65348427880835458</v>
      </c>
      <c r="AT47">
        <f t="shared" si="26"/>
        <v>1.0394184223719516</v>
      </c>
      <c r="AU47">
        <f t="shared" si="23"/>
        <v>-73.06222354070097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1592.8754405113673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812.54003895381152</v>
      </c>
      <c r="AC48">
        <f t="shared" si="2"/>
        <v>773.66129613428961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38.878742819521904</v>
      </c>
      <c r="AK48">
        <f t="shared" si="22"/>
        <v>56.877802726766809</v>
      </c>
      <c r="AL48">
        <f t="shared" si="8"/>
        <v>-4515.8768459458179</v>
      </c>
      <c r="AN48">
        <f t="shared" si="26"/>
        <v>0</v>
      </c>
      <c r="AO48">
        <f t="shared" si="26"/>
        <v>0</v>
      </c>
      <c r="AP48">
        <f t="shared" si="26"/>
        <v>-0.37881082478783829</v>
      </c>
      <c r="AQ48">
        <f t="shared" si="26"/>
        <v>-71.555832866661149</v>
      </c>
      <c r="AR48">
        <f t="shared" si="26"/>
        <v>-71.934643691448983</v>
      </c>
      <c r="AS48">
        <f t="shared" si="26"/>
        <v>0.60645074629162998</v>
      </c>
      <c r="AT48">
        <f t="shared" si="26"/>
        <v>0.88720939540657739</v>
      </c>
      <c r="AU48">
        <f t="shared" si="23"/>
        <v>-70.440983549750769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1557.9082353137517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773.66129613428961</v>
      </c>
      <c r="AC49">
        <f t="shared" si="2"/>
        <v>733.74808340750201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39.913212726787606</v>
      </c>
      <c r="AK49">
        <f t="shared" si="22"/>
        <v>54.156290729400276</v>
      </c>
      <c r="AL49">
        <f t="shared" si="8"/>
        <v>-4860.0739900662757</v>
      </c>
      <c r="AN49">
        <f t="shared" si="26"/>
        <v>0</v>
      </c>
      <c r="AO49">
        <f t="shared" si="26"/>
        <v>0</v>
      </c>
      <c r="AP49">
        <f t="shared" si="26"/>
        <v>-0.32797475032526108</v>
      </c>
      <c r="AQ49">
        <f t="shared" si="26"/>
        <v>-68.669608711316798</v>
      </c>
      <c r="AR49">
        <f t="shared" si="26"/>
        <v>-68.997583461642051</v>
      </c>
      <c r="AS49">
        <f t="shared" si="26"/>
        <v>0.55588119923041035</v>
      </c>
      <c r="AT49">
        <f t="shared" si="26"/>
        <v>0.75424807425550289</v>
      </c>
      <c r="AU49">
        <f t="shared" si="23"/>
        <v>-67.687454188156138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1521.4587518511303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733.74808340750201</v>
      </c>
      <c r="AC50">
        <f t="shared" si="2"/>
        <v>693.3308141067871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40.417269300714906</v>
      </c>
      <c r="AK50">
        <f t="shared" si="22"/>
        <v>51.362365838525143</v>
      </c>
      <c r="AL50">
        <f t="shared" si="8"/>
        <v>-5216.8461216733676</v>
      </c>
      <c r="AN50">
        <f t="shared" si="26"/>
        <v>0</v>
      </c>
      <c r="AO50">
        <f t="shared" si="26"/>
        <v>0</v>
      </c>
      <c r="AP50">
        <f t="shared" si="26"/>
        <v>-0.28333328712161399</v>
      </c>
      <c r="AQ50">
        <f t="shared" si="26"/>
        <v>-65.729653980364375</v>
      </c>
      <c r="AR50">
        <f t="shared" si="26"/>
        <v>-66.012987267485983</v>
      </c>
      <c r="AS50">
        <f t="shared" si="26"/>
        <v>0.50259046426670662</v>
      </c>
      <c r="AT50">
        <f t="shared" si="26"/>
        <v>0.63869320563336962</v>
      </c>
      <c r="AU50">
        <f t="shared" si="23"/>
        <v>-64.871703597585906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1484.3124019485938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693.3308141067871</v>
      </c>
      <c r="AC51">
        <f t="shared" si="2"/>
        <v>652.82646317160243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40.504350935184675</v>
      </c>
      <c r="AK51">
        <f t="shared" si="22"/>
        <v>48.533156987475103</v>
      </c>
      <c r="AL51">
        <f t="shared" si="8"/>
        <v>-5596.4097978009831</v>
      </c>
      <c r="AN51">
        <f t="shared" si="26"/>
        <v>0</v>
      </c>
      <c r="AO51">
        <f t="shared" si="26"/>
        <v>0</v>
      </c>
      <c r="AP51">
        <f t="shared" si="26"/>
        <v>-0.24415841255866336</v>
      </c>
      <c r="AQ51">
        <f t="shared" si="26"/>
        <v>-62.879751649061042</v>
      </c>
      <c r="AR51">
        <f t="shared" si="26"/>
        <v>-63.123910061619704</v>
      </c>
      <c r="AS51">
        <f t="shared" si="26"/>
        <v>0.44970832865919091</v>
      </c>
      <c r="AT51">
        <f t="shared" si="26"/>
        <v>0.53884988672741085</v>
      </c>
      <c r="AU51">
        <f t="shared" si="23"/>
        <v>-62.135351846233107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1446.9065552499192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652.82646317160243</v>
      </c>
      <c r="AC52">
        <f t="shared" si="2"/>
        <v>612.4693035271664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40.357159644436024</v>
      </c>
      <c r="AK52">
        <f t="shared" si="22"/>
        <v>45.697852422012176</v>
      </c>
      <c r="AL52">
        <f t="shared" si="8"/>
        <v>-5996.8934755049977</v>
      </c>
      <c r="AN52">
        <f t="shared" si="26"/>
        <v>0</v>
      </c>
      <c r="AO52">
        <f t="shared" si="26"/>
        <v>0</v>
      </c>
      <c r="AP52">
        <f t="shared" si="26"/>
        <v>-0.2098094658847296</v>
      </c>
      <c r="AQ52">
        <f t="shared" si="26"/>
        <v>-60.091309305174597</v>
      </c>
      <c r="AR52">
        <f t="shared" si="26"/>
        <v>-60.301118771059336</v>
      </c>
      <c r="AS52">
        <f t="shared" si="26"/>
        <v>0.40006616560274727</v>
      </c>
      <c r="AT52">
        <f t="shared" si="26"/>
        <v>0.45300919975113169</v>
      </c>
      <c r="AU52">
        <f t="shared" si="23"/>
        <v>-59.448043405705455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1409.7169475821272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612.4693035271664</v>
      </c>
      <c r="AC53">
        <f t="shared" si="2"/>
        <v>572.48745136897821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39.98185215818819</v>
      </c>
      <c r="AK53">
        <f t="shared" si="22"/>
        <v>42.872851246901654</v>
      </c>
      <c r="AL53">
        <f t="shared" si="8"/>
        <v>-6418.3189535387355</v>
      </c>
      <c r="AN53">
        <f t="shared" si="26"/>
        <v>0</v>
      </c>
      <c r="AO53">
        <f t="shared" si="26"/>
        <v>0</v>
      </c>
      <c r="AP53">
        <f t="shared" si="26"/>
        <v>-0.17972035318841603</v>
      </c>
      <c r="AQ53">
        <f t="shared" si="26"/>
        <v>-57.362282632645567</v>
      </c>
      <c r="AR53">
        <f t="shared" si="26"/>
        <v>-57.542002985833982</v>
      </c>
      <c r="AS53">
        <f t="shared" si="26"/>
        <v>0.35388008037723406</v>
      </c>
      <c r="AT53">
        <f t="shared" si="26"/>
        <v>0.37946836442762438</v>
      </c>
      <c r="AU53">
        <f t="shared" si="23"/>
        <v>-56.808654541029121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1372.9812067978237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572.48745136897821</v>
      </c>
      <c r="AC54">
        <f t="shared" si="2"/>
        <v>533.08004118899908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39.407410179979138</v>
      </c>
      <c r="AK54">
        <f t="shared" si="22"/>
        <v>40.07412159582848</v>
      </c>
      <c r="AL54">
        <f t="shared" si="8"/>
        <v>-6827.6075807902916</v>
      </c>
      <c r="AN54">
        <f t="shared" si="26"/>
        <v>0</v>
      </c>
      <c r="AO54">
        <f t="shared" si="26"/>
        <v>0</v>
      </c>
      <c r="AP54">
        <f t="shared" si="26"/>
        <v>-0.15341683531788181</v>
      </c>
      <c r="AQ54">
        <f t="shared" si="26"/>
        <v>-54.431197325930903</v>
      </c>
      <c r="AR54">
        <f t="shared" si="26"/>
        <v>-54.58461416124878</v>
      </c>
      <c r="AS54">
        <f t="shared" si="26"/>
        <v>0.31142471809938499</v>
      </c>
      <c r="AT54">
        <f t="shared" si="26"/>
        <v>0.31669353464394462</v>
      </c>
      <c r="AU54">
        <f t="shared" si="23"/>
        <v>-53.956495908505453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1337.4322603762143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533.08004118899908</v>
      </c>
      <c r="AC55">
        <f t="shared" si="2"/>
        <v>494.67997998152032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38.400061207478757</v>
      </c>
      <c r="AK55">
        <f t="shared" si="22"/>
        <v>37.315602883229936</v>
      </c>
      <c r="AL55">
        <f t="shared" si="8"/>
        <v>-7197.3084740336981</v>
      </c>
      <c r="AN55">
        <f t="shared" si="26"/>
        <v>0</v>
      </c>
      <c r="AO55">
        <f t="shared" si="26"/>
        <v>0</v>
      </c>
      <c r="AP55">
        <f t="shared" si="26"/>
        <v>-0.13049074396938307</v>
      </c>
      <c r="AQ55">
        <f t="shared" si="26"/>
        <v>-51.187801062445757</v>
      </c>
      <c r="AR55">
        <f t="shared" si="26"/>
        <v>-51.318291806415139</v>
      </c>
      <c r="AS55">
        <f t="shared" si="26"/>
        <v>0.27094995273008798</v>
      </c>
      <c r="AT55">
        <f t="shared" si="26"/>
        <v>0.26329803962231035</v>
      </c>
      <c r="AU55">
        <f t="shared" si="23"/>
        <v>-50.784043814062741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1317.5106950016764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494.67997998152032</v>
      </c>
      <c r="AC56">
        <f t="shared" si="2"/>
        <v>457.80569331055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36.874286670970321</v>
      </c>
      <c r="AK56">
        <f t="shared" si="22"/>
        <v>34.627598598706427</v>
      </c>
      <c r="AL56">
        <f t="shared" si="8"/>
        <v>-9294.0783664732353</v>
      </c>
      <c r="AN56">
        <f t="shared" si="26"/>
        <v>0</v>
      </c>
      <c r="AO56">
        <f t="shared" si="26"/>
        <v>0</v>
      </c>
      <c r="AP56">
        <f t="shared" si="26"/>
        <v>-0.10945514600217106</v>
      </c>
      <c r="AQ56">
        <f t="shared" si="26"/>
        <v>-58.893508993371718</v>
      </c>
      <c r="AR56">
        <f t="shared" si="26"/>
        <v>-59.002964139373894</v>
      </c>
      <c r="AS56">
        <f t="shared" si="26"/>
        <v>0.23230725226099719</v>
      </c>
      <c r="AT56">
        <f t="shared" si="26"/>
        <v>0.21815316333143234</v>
      </c>
      <c r="AU56">
        <f t="shared" si="23"/>
        <v>-58.552503723781456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1280.567426911467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457.80569331055</v>
      </c>
      <c r="AC57">
        <f t="shared" si="2"/>
        <v>411.69210788099542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46.113585429554576</v>
      </c>
      <c r="AK57">
        <f t="shared" si="22"/>
        <v>32.046398531738504</v>
      </c>
      <c r="AL57">
        <f t="shared" si="8"/>
        <v>-11193.445834726785</v>
      </c>
      <c r="AN57">
        <f t="shared" si="26"/>
        <v>0</v>
      </c>
      <c r="AO57">
        <f t="shared" si="26"/>
        <v>0</v>
      </c>
      <c r="AP57">
        <f t="shared" si="26"/>
        <v>-9.0419315071900638E-2</v>
      </c>
      <c r="AQ57">
        <f t="shared" si="26"/>
        <v>-63.312157693041407</v>
      </c>
      <c r="AR57">
        <f t="shared" si="26"/>
        <v>-63.402577008113312</v>
      </c>
      <c r="AS57">
        <f t="shared" si="26"/>
        <v>0.25938807640612138</v>
      </c>
      <c r="AT57">
        <f t="shared" si="26"/>
        <v>0.18026040685103797</v>
      </c>
      <c r="AU57">
        <f t="shared" si="23"/>
        <v>-62.962928524856146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1230.4474003162668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411.69210788099542</v>
      </c>
      <c r="AC58">
        <f t="shared" si="2"/>
        <v>359.79059622707643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51.901511653918988</v>
      </c>
      <c r="AK58">
        <f t="shared" si="22"/>
        <v>28.818447551669681</v>
      </c>
      <c r="AL58">
        <f t="shared" si="8"/>
        <v>-12869.251259073337</v>
      </c>
      <c r="AN58">
        <f t="shared" si="26"/>
        <v>0</v>
      </c>
      <c r="AO58">
        <f t="shared" si="26"/>
        <v>0</v>
      </c>
      <c r="AP58">
        <f t="shared" si="26"/>
        <v>-7.3427688078043202E-2</v>
      </c>
      <c r="AQ58">
        <f t="shared" si="26"/>
        <v>-64.965279230118242</v>
      </c>
      <c r="AR58">
        <f t="shared" si="26"/>
        <v>-65.038706918196283</v>
      </c>
      <c r="AS58">
        <f t="shared" si="26"/>
        <v>0.26066522837563572</v>
      </c>
      <c r="AT58">
        <f t="shared" si="26"/>
        <v>0.14473503705590129</v>
      </c>
      <c r="AU58">
        <f t="shared" si="23"/>
        <v>-64.633306652764745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1169.1733731547101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359.79059622707643</v>
      </c>
      <c r="AC59">
        <f t="shared" si="2"/>
        <v>305.01339381760329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54.777202409473148</v>
      </c>
      <c r="AK59">
        <f t="shared" si="22"/>
        <v>25.185341735895353</v>
      </c>
      <c r="AL59">
        <f t="shared" si="8"/>
        <v>-14234.447487673951</v>
      </c>
      <c r="AN59">
        <f t="shared" si="26"/>
        <v>0</v>
      </c>
      <c r="AO59">
        <f t="shared" si="26"/>
        <v>0</v>
      </c>
      <c r="AP59">
        <f t="shared" si="26"/>
        <v>-5.8491811413096576E-2</v>
      </c>
      <c r="AQ59">
        <f t="shared" si="26"/>
        <v>-64.130200130308936</v>
      </c>
      <c r="AR59">
        <f t="shared" si="26"/>
        <v>-64.188691941722027</v>
      </c>
      <c r="AS59">
        <f t="shared" si="26"/>
        <v>0.24563198644409254</v>
      </c>
      <c r="AT59">
        <f t="shared" si="26"/>
        <v>0.1129361348835775</v>
      </c>
      <c r="AU59">
        <f t="shared" si="23"/>
        <v>-63.830123820394356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1095.1672267962504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305.01339381760329</v>
      </c>
      <c r="AC60">
        <f t="shared" si="2"/>
        <v>249.97969084858462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55.033702969018663</v>
      </c>
      <c r="AK60">
        <f t="shared" si="22"/>
        <v>21.350937567232233</v>
      </c>
      <c r="AL60">
        <f t="shared" si="8"/>
        <v>-14941.844902404477</v>
      </c>
      <c r="AN60">
        <f t="shared" si="26"/>
        <v>0</v>
      </c>
      <c r="AO60">
        <f t="shared" si="26"/>
        <v>0</v>
      </c>
      <c r="AP60">
        <f t="shared" si="26"/>
        <v>-4.5694227716016937E-2</v>
      </c>
      <c r="AQ60">
        <f t="shared" si="26"/>
        <v>-60.083555866309275</v>
      </c>
      <c r="AR60">
        <f t="shared" si="26"/>
        <v>-60.129250094025295</v>
      </c>
      <c r="AS60">
        <f t="shared" si="26"/>
        <v>0.22034123795769753</v>
      </c>
      <c r="AT60">
        <f t="shared" si="26"/>
        <v>8.5483835564724123E-2</v>
      </c>
      <c r="AU60">
        <f t="shared" si="23"/>
        <v>-59.823425020502874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1013.0520007198533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249.97969084858462</v>
      </c>
      <c r="AC61">
        <f t="shared" si="2"/>
        <v>198.01800744771305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51.961683400871578</v>
      </c>
      <c r="AK61">
        <f t="shared" si="22"/>
        <v>17.498578359400927</v>
      </c>
      <c r="AL61">
        <f t="shared" si="8"/>
        <v>-15194.188128490992</v>
      </c>
      <c r="AN61">
        <f t="shared" si="26"/>
        <v>0</v>
      </c>
      <c r="AO61">
        <f t="shared" si="26"/>
        <v>0</v>
      </c>
      <c r="AP61">
        <f t="shared" si="26"/>
        <v>-3.4937512355075626E-2</v>
      </c>
      <c r="AQ61">
        <f t="shared" si="26"/>
        <v>-54.52921072475057</v>
      </c>
      <c r="AR61">
        <f t="shared" si="26"/>
        <v>-54.564148237105641</v>
      </c>
      <c r="AS61">
        <f t="shared" si="26"/>
        <v>0.18575146146222488</v>
      </c>
      <c r="AT61">
        <f t="shared" si="26"/>
        <v>6.2553525810433289E-2</v>
      </c>
      <c r="AU61">
        <f t="shared" si="23"/>
        <v>-54.315843249832987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921.53206504353068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198.01800744771305</v>
      </c>
      <c r="AC62">
        <f t="shared" si="2"/>
        <v>150.74046856710336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47.277538880609683</v>
      </c>
      <c r="AK62">
        <f t="shared" si="22"/>
        <v>13.861260521339915</v>
      </c>
      <c r="AL62">
        <f t="shared" si="8"/>
        <v>-14915.1264308153</v>
      </c>
      <c r="AN62">
        <f t="shared" si="26"/>
        <v>0</v>
      </c>
      <c r="AO62">
        <f t="shared" si="26"/>
        <v>0</v>
      </c>
      <c r="AP62">
        <f t="shared" si="26"/>
        <v>-2.6104802887337016E-2</v>
      </c>
      <c r="AQ62">
        <f t="shared" si="26"/>
        <v>-47.774624979530429</v>
      </c>
      <c r="AR62">
        <f t="shared" si="26"/>
        <v>-47.800729782417768</v>
      </c>
      <c r="AS62">
        <f t="shared" si="26"/>
        <v>0.15089882731577334</v>
      </c>
      <c r="AT62">
        <f t="shared" si="26"/>
        <v>4.4241895989354948E-2</v>
      </c>
      <c r="AU62">
        <f t="shared" si="23"/>
        <v>-47.605589059112638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819.20897233795768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150.74046856710336</v>
      </c>
      <c r="AC63">
        <f t="shared" si="2"/>
        <v>109.4405505912701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41.299917975833267</v>
      </c>
      <c r="AK63">
        <f t="shared" si="22"/>
        <v>10.551832799697236</v>
      </c>
      <c r="AL63">
        <f t="shared" si="8"/>
        <v>-14128.435935536532</v>
      </c>
      <c r="AN63">
        <f t="shared" si="26"/>
        <v>0</v>
      </c>
      <c r="AO63">
        <f t="shared" si="26"/>
        <v>0</v>
      </c>
      <c r="AP63">
        <f t="shared" si="26"/>
        <v>-1.9035599330512191E-2</v>
      </c>
      <c r="AQ63">
        <f t="shared" si="26"/>
        <v>-40.391817931160688</v>
      </c>
      <c r="AR63">
        <f t="shared" si="26"/>
        <v>-40.410853530491195</v>
      </c>
      <c r="AS63">
        <f t="shared" si="26"/>
        <v>0.11769612669802995</v>
      </c>
      <c r="AT63">
        <f t="shared" si="26"/>
        <v>3.0070516140402508E-2</v>
      </c>
      <c r="AU63">
        <f t="shared" si="23"/>
        <v>-40.263086887652761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704.49074534717977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109.4405505912701</v>
      </c>
      <c r="AC64">
        <f t="shared" si="2"/>
        <v>74.829721056267502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34.610829535002594</v>
      </c>
      <c r="AK64">
        <f t="shared" si="22"/>
        <v>7.6608385413889071</v>
      </c>
      <c r="AL64">
        <f t="shared" si="8"/>
        <v>-12982.466563128233</v>
      </c>
      <c r="AN64">
        <f t="shared" si="26"/>
        <v>0</v>
      </c>
      <c r="AO64">
        <f t="shared" si="26"/>
        <v>0</v>
      </c>
      <c r="AP64">
        <f t="shared" si="26"/>
        <v>-1.3513374021255175E-2</v>
      </c>
      <c r="AQ64">
        <f t="shared" si="26"/>
        <v>-33.127361012511372</v>
      </c>
      <c r="AR64">
        <f t="shared" si="26"/>
        <v>-33.140874386532623</v>
      </c>
      <c r="AS64">
        <f t="shared" si="26"/>
        <v>8.806573565410751E-2</v>
      </c>
      <c r="AT64">
        <f t="shared" si="26"/>
        <v>1.9492667206732511E-2</v>
      </c>
      <c r="AU64">
        <f t="shared" si="23"/>
        <v>-33.033315983671784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570.87336275072414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74.829721056267502</v>
      </c>
      <c r="AC65">
        <f t="shared" si="2"/>
        <v>46.863956826040194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27.965764230227308</v>
      </c>
      <c r="AK65">
        <f t="shared" si="22"/>
        <v>5.2380804739387257</v>
      </c>
      <c r="AL65">
        <f t="shared" si="8"/>
        <v>-11503.054223624709</v>
      </c>
      <c r="AN65">
        <f t="shared" si="26"/>
        <v>0</v>
      </c>
      <c r="AO65">
        <f t="shared" si="26"/>
        <v>0</v>
      </c>
      <c r="AP65">
        <f t="shared" si="26"/>
        <v>-9.3249414963558052E-3</v>
      </c>
      <c r="AQ65">
        <f t="shared" si="26"/>
        <v>-26.199158974322511</v>
      </c>
      <c r="AR65">
        <f t="shared" si="26"/>
        <v>-26.208483915818867</v>
      </c>
      <c r="AS65">
        <f t="shared" si="26"/>
        <v>6.3533623960240301E-2</v>
      </c>
      <c r="AT65">
        <f t="shared" si="26"/>
        <v>1.1900058670486593E-2</v>
      </c>
      <c r="AU65">
        <f t="shared" si="23"/>
        <v>-26.13305023318814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410.86524638801814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46.863956826040194</v>
      </c>
      <c r="AC66">
        <f t="shared" si="2"/>
        <v>25.27336640732851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21.590590418711685</v>
      </c>
      <c r="AK66">
        <f t="shared" si="22"/>
        <v>3.280476977822814</v>
      </c>
      <c r="AL66">
        <f t="shared" si="8"/>
        <v>-9857.3172864588323</v>
      </c>
      <c r="AN66">
        <f t="shared" si="26"/>
        <v>0</v>
      </c>
      <c r="AO66">
        <f t="shared" si="26"/>
        <v>0</v>
      </c>
      <c r="AP66">
        <f t="shared" si="26"/>
        <v>-6.2386784810565246E-3</v>
      </c>
      <c r="AQ66">
        <f t="shared" si="26"/>
        <v>-20.039037344722662</v>
      </c>
      <c r="AR66">
        <f t="shared" si="26"/>
        <v>-20.045276023203719</v>
      </c>
      <c r="AS66">
        <f t="shared" si="26"/>
        <v>4.3794889244158954E-2</v>
      </c>
      <c r="AT66">
        <f t="shared" si="26"/>
        <v>6.654200886848009E-3</v>
      </c>
      <c r="AU66">
        <f t="shared" si="23"/>
        <v>-19.994826933072712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209.81381012208382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25.27336640732851</v>
      </c>
      <c r="AC67">
        <f t="shared" ref="AC67:AC89" si="29">S67*Z67</f>
        <v>9.3491224158297896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-8169.1403594511148</v>
      </c>
      <c r="AI67">
        <f t="shared" ref="AI67:AI89" si="33">SUM(AE67:AH67)</f>
        <v>-8171.3683163264013</v>
      </c>
      <c r="AJ67">
        <f t="shared" ref="AJ67:AJ89" si="34">AB67-AC67</f>
        <v>15.92424399149872</v>
      </c>
      <c r="AK67">
        <f t="shared" si="22"/>
        <v>1.7691356485129959</v>
      </c>
      <c r="AL67">
        <f t="shared" ref="AL67:AL89" si="35">SUM(AI67:AK67)</f>
        <v>-8153.6749366863896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-14.795077654030475</v>
      </c>
      <c r="AR67">
        <f t="shared" si="36"/>
        <v>-14.799112692422435</v>
      </c>
      <c r="AS67">
        <f t="shared" si="36"/>
        <v>2.8840296049434236E-2</v>
      </c>
      <c r="AT67">
        <f t="shared" si="36"/>
        <v>3.2040702140686446E-3</v>
      </c>
      <c r="AU67">
        <f t="shared" si="23"/>
        <v>-14.767068326158931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500000</v>
      </c>
      <c r="S68">
        <f t="shared" si="28"/>
        <v>-56.892291271266714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9.3491224158297896</v>
      </c>
      <c r="AC68">
        <f t="shared" si="29"/>
        <v>-1.7720326013936152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-6483.1991962090597</v>
      </c>
      <c r="AI68">
        <f t="shared" si="33"/>
        <v>-6484.756553595972</v>
      </c>
      <c r="AJ68">
        <f t="shared" si="34"/>
        <v>11.121155017223405</v>
      </c>
      <c r="AK68">
        <f t="shared" si="22"/>
        <v>0.65443856910808529</v>
      </c>
      <c r="AL68">
        <f t="shared" si="35"/>
        <v>-6472.9809600096405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-10.483643248281782</v>
      </c>
      <c r="AR68">
        <f t="shared" si="36"/>
        <v>-10.486161569678417</v>
      </c>
      <c r="AS68">
        <f t="shared" si="36"/>
        <v>1.7983439684775279E-2</v>
      </c>
      <c r="AT68">
        <f t="shared" si="36"/>
        <v>1.0582584737573639E-3</v>
      </c>
      <c r="AU68">
        <f t="shared" si="23"/>
        <v>-10.467119871519884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500000</v>
      </c>
      <c r="S69">
        <f t="shared" si="28"/>
        <v>-428.50511985051008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-1.7720326013936152</v>
      </c>
      <c r="AC69">
        <f t="shared" si="29"/>
        <v>-8.9753877810976519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-4944.9320141317594</v>
      </c>
      <c r="AI69">
        <f t="shared" si="33"/>
        <v>-4945.9793047433895</v>
      </c>
      <c r="AJ69">
        <f t="shared" si="34"/>
        <v>7.2033551797040367</v>
      </c>
      <c r="AK69">
        <f t="shared" si="22"/>
        <v>-0.12404228209755308</v>
      </c>
      <c r="AL69">
        <f t="shared" si="35"/>
        <v>-4938.899991845783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-7.1394568090315893</v>
      </c>
      <c r="AR69">
        <f t="shared" si="36"/>
        <v>-7.1409688795852126</v>
      </c>
      <c r="AS69">
        <f t="shared" si="36"/>
        <v>1.0400151718696741E-2</v>
      </c>
      <c r="AT69">
        <f t="shared" si="36"/>
        <v>-1.7909134301509439E-4</v>
      </c>
      <c r="AU69">
        <f t="shared" si="23"/>
        <v>-7.1307478192095308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7"/>
        <v>500000</v>
      </c>
      <c r="S70">
        <f t="shared" si="28"/>
        <v>-974.84768982101809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-8.9753877810976519</v>
      </c>
      <c r="AC70">
        <f t="shared" si="29"/>
        <v>-13.186015957470552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-3605.0610857648999</v>
      </c>
      <c r="AI70">
        <f t="shared" si="33"/>
        <v>-3605.7373973618373</v>
      </c>
      <c r="AJ70">
        <f t="shared" si="34"/>
        <v>4.2106281763729001</v>
      </c>
      <c r="AK70">
        <f t="shared" si="22"/>
        <v>-0.62827714467683571</v>
      </c>
      <c r="AL70">
        <f t="shared" si="35"/>
        <v>-3602.155046330141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-4.6472865411538979</v>
      </c>
      <c r="AR70">
        <f t="shared" si="36"/>
        <v>-4.6481583748641455</v>
      </c>
      <c r="AS70">
        <f t="shared" si="36"/>
        <v>5.427923463246765E-3</v>
      </c>
      <c r="AT70">
        <f t="shared" si="36"/>
        <v>-8.0991246725345206E-4</v>
      </c>
      <c r="AU70">
        <f t="shared" si="23"/>
        <v>-4.6435403638681523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7"/>
        <v>500000</v>
      </c>
      <c r="S71">
        <f t="shared" si="28"/>
        <v>-1816.1224138294488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-13.186015957470552</v>
      </c>
      <c r="AC71">
        <f t="shared" si="29"/>
        <v>-15.218276933750611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-2505.713014048983</v>
      </c>
      <c r="AI71">
        <f t="shared" si="33"/>
        <v>-2506.1319912285462</v>
      </c>
      <c r="AJ71">
        <f t="shared" si="34"/>
        <v>2.0322609762800585</v>
      </c>
      <c r="AK71">
        <f t="shared" si="22"/>
        <v>-0.92302111702293876</v>
      </c>
      <c r="AL71">
        <f t="shared" si="35"/>
        <v>-2505.0227513692889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-2.8840323588425436</v>
      </c>
      <c r="AR71">
        <f t="shared" si="36"/>
        <v>-2.884514594332682</v>
      </c>
      <c r="AS71">
        <f t="shared" si="36"/>
        <v>2.3390972487043367E-3</v>
      </c>
      <c r="AT71">
        <f t="shared" si="36"/>
        <v>-1.0623813479292193E-3</v>
      </c>
      <c r="AU71">
        <f t="shared" si="23"/>
        <v>-2.883237878431907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7"/>
        <v>500000</v>
      </c>
      <c r="S72">
        <f t="shared" si="28"/>
        <v>-3175.2345662979883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-15.218276933750611</v>
      </c>
      <c r="AC72">
        <f t="shared" si="29"/>
        <v>-15.767465038241516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-1664.9921505251396</v>
      </c>
      <c r="AI72">
        <f t="shared" si="33"/>
        <v>-1665.2404387178544</v>
      </c>
      <c r="AJ72">
        <f t="shared" si="34"/>
        <v>0.54918810449090572</v>
      </c>
      <c r="AK72">
        <f t="shared" ref="AK72:AK89" si="49">G72*SUM(AB72:AB72, AE72:AF72)</f>
        <v>-1.0652793853625429</v>
      </c>
      <c r="AL72">
        <f t="shared" si="35"/>
        <v>-1665.7565299987261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-1.7110510534220722</v>
      </c>
      <c r="AR72">
        <f t="shared" si="36"/>
        <v>-1.7113062100446204</v>
      </c>
      <c r="AS72">
        <f t="shared" si="36"/>
        <v>5.6438036925258593E-4</v>
      </c>
      <c r="AT72">
        <f t="shared" si="36"/>
        <v>-1.094748352980824E-3</v>
      </c>
      <c r="AU72">
        <f t="shared" si="23"/>
        <v>-1.7118365780283487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500000</v>
      </c>
      <c r="S73">
        <f t="shared" si="28"/>
        <v>-5484.4128844078141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-15.767465038241516</v>
      </c>
      <c r="AC73">
        <f t="shared" si="29"/>
        <v>-15.393833721706766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-1054.6363660901552</v>
      </c>
      <c r="AI73">
        <f t="shared" si="33"/>
        <v>-1054.7767077643339</v>
      </c>
      <c r="AJ73">
        <f t="shared" si="34"/>
        <v>-0.37363131653475001</v>
      </c>
      <c r="AK73">
        <f t="shared" si="49"/>
        <v>-1.1037225526769063</v>
      </c>
      <c r="AL73">
        <f t="shared" si="35"/>
        <v>-1056.2540616335455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-0.96768831645340658</v>
      </c>
      <c r="AR73">
        <f t="shared" si="36"/>
        <v>-0.96781708785062071</v>
      </c>
      <c r="AS73">
        <f t="shared" si="36"/>
        <v>-3.4282779477080383E-4</v>
      </c>
      <c r="AT73">
        <f t="shared" si="36"/>
        <v>-1.012727659668308E-3</v>
      </c>
      <c r="AU73">
        <f t="shared" si="23"/>
        <v>-0.9691726433050597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500000</v>
      </c>
      <c r="S74">
        <f t="shared" si="28"/>
        <v>-9609.8957802324785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-15.393833721706766</v>
      </c>
      <c r="AC74">
        <f t="shared" si="29"/>
        <v>-14.500198493555869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-634.94158847561584</v>
      </c>
      <c r="AI74">
        <f t="shared" si="33"/>
        <v>-635.01703257420525</v>
      </c>
      <c r="AJ74">
        <f t="shared" si="34"/>
        <v>-0.89363522815089702</v>
      </c>
      <c r="AK74">
        <f t="shared" si="49"/>
        <v>-1.0775683605194737</v>
      </c>
      <c r="AL74">
        <f t="shared" si="35"/>
        <v>-636.98823616287552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-0.52017383885126889</v>
      </c>
      <c r="AR74">
        <f t="shared" si="36"/>
        <v>-0.52023564618456408</v>
      </c>
      <c r="AS74">
        <f t="shared" si="36"/>
        <v>-7.321077648669936E-4</v>
      </c>
      <c r="AT74">
        <f t="shared" si="36"/>
        <v>-8.8279438753067108E-4</v>
      </c>
      <c r="AU74">
        <f t="shared" si="23"/>
        <v>-0.52185054833696165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500000</v>
      </c>
      <c r="S75">
        <f t="shared" si="28"/>
        <v>-17366.334777936245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-14.500198493555869</v>
      </c>
      <c r="AC75">
        <f t="shared" si="29"/>
        <v>-13.358476310439007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-362.28818050279938</v>
      </c>
      <c r="AI75">
        <f t="shared" si="33"/>
        <v>-362.32664134235262</v>
      </c>
      <c r="AJ75">
        <f t="shared" si="34"/>
        <v>-1.1417221831168618</v>
      </c>
      <c r="AK75">
        <f t="shared" si="49"/>
        <v>-1.0150138945489109</v>
      </c>
      <c r="AL75">
        <f t="shared" si="35"/>
        <v>-364.48337742001843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-0.26500305169103511</v>
      </c>
      <c r="AR75">
        <f t="shared" si="36"/>
        <v>-0.26503118465368947</v>
      </c>
      <c r="AS75">
        <f t="shared" si="36"/>
        <v>-8.3513589179037904E-4</v>
      </c>
      <c r="AT75">
        <f t="shared" si="36"/>
        <v>-7.4245253927676918E-4</v>
      </c>
      <c r="AU75">
        <f t="shared" si="23"/>
        <v>-0.26660877308475667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500000</v>
      </c>
      <c r="S76">
        <f t="shared" si="28"/>
        <v>-32751.674965235434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-13.358476310439007</v>
      </c>
      <c r="AC76">
        <f t="shared" si="29"/>
        <v>-12.139643628229928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-195.43371935820974</v>
      </c>
      <c r="AI76">
        <f t="shared" si="33"/>
        <v>-195.45225221743164</v>
      </c>
      <c r="AJ76">
        <f t="shared" si="34"/>
        <v>-1.2188326822090794</v>
      </c>
      <c r="AK76">
        <f t="shared" si="49"/>
        <v>-0.93509334173073055</v>
      </c>
      <c r="AL76">
        <f t="shared" si="35"/>
        <v>-197.60617824137142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-0.12763746913875929</v>
      </c>
      <c r="AR76">
        <f t="shared" si="36"/>
        <v>-0.12764957292133455</v>
      </c>
      <c r="AS76">
        <f t="shared" si="36"/>
        <v>-7.9601779760242518E-4</v>
      </c>
      <c r="AT76">
        <f t="shared" si="36"/>
        <v>-6.1070805968878805E-4</v>
      </c>
      <c r="AU76">
        <f t="shared" si="23"/>
        <v>-0.12905629877862573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500000</v>
      </c>
      <c r="S77">
        <f t="shared" si="28"/>
        <v>-65063.721403595147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-12.139643628229928</v>
      </c>
      <c r="AC77">
        <f t="shared" si="29"/>
        <v>-10.942427763529297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-99.385221011972789</v>
      </c>
      <c r="AI77">
        <f t="shared" si="33"/>
        <v>-99.393630020501249</v>
      </c>
      <c r="AJ77">
        <f t="shared" si="34"/>
        <v>-1.197215864700631</v>
      </c>
      <c r="AK77">
        <f t="shared" si="49"/>
        <v>-0.8497750539760951</v>
      </c>
      <c r="AL77">
        <f t="shared" si="35"/>
        <v>-101.44062093917796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-5.7953873977536007E-2</v>
      </c>
      <c r="AR77">
        <f t="shared" si="36"/>
        <v>-5.7958777469378879E-2</v>
      </c>
      <c r="AS77">
        <f t="shared" si="36"/>
        <v>-6.9812489865478757E-4</v>
      </c>
      <c r="AT77">
        <f t="shared" si="36"/>
        <v>-4.9552394094340923E-4</v>
      </c>
      <c r="AU77">
        <f t="shared" si="23"/>
        <v>-5.9152426308977067E-2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500000</v>
      </c>
      <c r="S78">
        <f t="shared" si="28"/>
        <v>-137169.04391903948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-10.942427763529297</v>
      </c>
      <c r="AC78">
        <f t="shared" si="29"/>
        <v>-9.8174768751502377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-47.463133167400436</v>
      </c>
      <c r="AI78">
        <f t="shared" si="33"/>
        <v>-47.466711772526878</v>
      </c>
      <c r="AJ78">
        <f t="shared" si="34"/>
        <v>-1.1249508883790593</v>
      </c>
      <c r="AK78">
        <f t="shared" si="49"/>
        <v>-0.76596994344705083</v>
      </c>
      <c r="AL78">
        <f t="shared" si="35"/>
        <v>-49.357632604352993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-2.4711496428405848E-2</v>
      </c>
      <c r="AR78">
        <f t="shared" si="36"/>
        <v>-2.4713359615302695E-2</v>
      </c>
      <c r="AS78">
        <f t="shared" si="36"/>
        <v>-5.8570132237719015E-4</v>
      </c>
      <c r="AT78">
        <f t="shared" si="36"/>
        <v>-3.9879928396211963E-4</v>
      </c>
      <c r="AU78">
        <f t="shared" si="23"/>
        <v>-2.5697860221642006E-2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500000</v>
      </c>
      <c r="S79">
        <f t="shared" si="28"/>
        <v>-308804.29982256988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-9.8174768751502377</v>
      </c>
      <c r="AC79">
        <f t="shared" si="29"/>
        <v>-8.7860234051888249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-21.202314670628503</v>
      </c>
      <c r="AI79">
        <f t="shared" si="33"/>
        <v>-21.203737258236615</v>
      </c>
      <c r="AJ79">
        <f t="shared" si="34"/>
        <v>-1.0314534699614128</v>
      </c>
      <c r="AK79">
        <f t="shared" si="49"/>
        <v>-0.68722338126051674</v>
      </c>
      <c r="AL79">
        <f t="shared" si="35"/>
        <v>-22.922414109458543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-9.8561633956065885E-3</v>
      </c>
      <c r="AR79">
        <f t="shared" si="36"/>
        <v>-9.8568247033990596E-3</v>
      </c>
      <c r="AS79">
        <f t="shared" si="36"/>
        <v>-4.7948415504785635E-4</v>
      </c>
      <c r="AT79">
        <f t="shared" si="36"/>
        <v>-3.1946445660331819E-4</v>
      </c>
      <c r="AU79">
        <f t="shared" si="23"/>
        <v>-1.0655773315050233E-2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500000</v>
      </c>
      <c r="S80">
        <f t="shared" si="28"/>
        <v>-756247.37158839649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-8.7860234051888249</v>
      </c>
      <c r="AC80">
        <f t="shared" si="29"/>
        <v>-7.8528751343078076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-8.8916157151947299</v>
      </c>
      <c r="AI80">
        <f t="shared" si="33"/>
        <v>-8.8921349153552427</v>
      </c>
      <c r="AJ80">
        <f t="shared" si="34"/>
        <v>-0.93314827088101726</v>
      </c>
      <c r="AK80">
        <f t="shared" si="49"/>
        <v>-0.61502163836321777</v>
      </c>
      <c r="AL80">
        <f t="shared" si="35"/>
        <v>-10.440304824599476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-3.6905176013849045E-3</v>
      </c>
      <c r="AR80">
        <f t="shared" si="36"/>
        <v>-3.6907330984770406E-3</v>
      </c>
      <c r="AS80">
        <f t="shared" si="36"/>
        <v>-3.8730869941930036E-4</v>
      </c>
      <c r="AT80">
        <f t="shared" si="36"/>
        <v>-2.5526836227675727E-4</v>
      </c>
      <c r="AU80">
        <f t="shared" si="23"/>
        <v>-4.3333101601730978E-3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500000</v>
      </c>
      <c r="S81">
        <f t="shared" si="28"/>
        <v>-2031095.2492899804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-7.8528751343078076</v>
      </c>
      <c r="AC81">
        <f t="shared" si="29"/>
        <v>-7.01459740701935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-3.4132799017831101</v>
      </c>
      <c r="AI81">
        <f t="shared" si="33"/>
        <v>-3.4134525819518386</v>
      </c>
      <c r="AJ81">
        <f t="shared" si="34"/>
        <v>-0.83827772728845762</v>
      </c>
      <c r="AK81">
        <f t="shared" si="49"/>
        <v>-0.54970125940154657</v>
      </c>
      <c r="AL81">
        <f t="shared" si="35"/>
        <v>-4.8014315686418421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-1.2649124788159285E-3</v>
      </c>
      <c r="AR81">
        <f t="shared" si="36"/>
        <v>-1.2649764716048451E-3</v>
      </c>
      <c r="AS81">
        <f t="shared" si="36"/>
        <v>-3.1065367871140482E-4</v>
      </c>
      <c r="AT81">
        <f t="shared" si="36"/>
        <v>-2.0371138689054131E-4</v>
      </c>
      <c r="AU81">
        <f t="shared" si="23"/>
        <v>-1.779341537206791E-3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500000</v>
      </c>
      <c r="S82">
        <f t="shared" si="28"/>
        <v>-6037391.7898575692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-7.01459740701935</v>
      </c>
      <c r="AC82">
        <f t="shared" si="29"/>
        <v>-6.2641049579893773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-1.1907579162431523</v>
      </c>
      <c r="AI82">
        <f t="shared" si="33"/>
        <v>-1.1908097938185691</v>
      </c>
      <c r="AJ82">
        <f t="shared" si="34"/>
        <v>-0.7504924490299727</v>
      </c>
      <c r="AK82">
        <f t="shared" si="49"/>
        <v>-0.49102181849135457</v>
      </c>
      <c r="AL82">
        <f t="shared" si="35"/>
        <v>-2.4323240613398962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-3.9399800999063782E-4</v>
      </c>
      <c r="AR82">
        <f t="shared" si="36"/>
        <v>-3.9401517524412764E-4</v>
      </c>
      <c r="AS82">
        <f t="shared" si="36"/>
        <v>-2.4832296086153344E-4</v>
      </c>
      <c r="AT82">
        <f t="shared" si="36"/>
        <v>-1.6246931194709193E-4</v>
      </c>
      <c r="AU82">
        <f t="shared" si="23"/>
        <v>-8.0480744805275293E-4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500000</v>
      </c>
      <c r="S83">
        <f t="shared" si="28"/>
        <v>-20076175.167311143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-6.2641049579893773</v>
      </c>
      <c r="AC83">
        <f t="shared" si="29"/>
        <v>-5.5932870260808079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-0.37428638714534468</v>
      </c>
      <c r="AI83">
        <f t="shared" si="33"/>
        <v>-0.37430031730629282</v>
      </c>
      <c r="AJ83">
        <f t="shared" si="34"/>
        <v>-0.67081793190856942</v>
      </c>
      <c r="AK83">
        <f t="shared" si="49"/>
        <v>-0.43848734705925646</v>
      </c>
      <c r="AL83">
        <f t="shared" si="35"/>
        <v>-1.4836055962741188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-1.1057490126534122E-4</v>
      </c>
      <c r="AR83">
        <f t="shared" si="36"/>
        <v>-1.1057901663321019E-4</v>
      </c>
      <c r="AS83">
        <f t="shared" si="36"/>
        <v>-1.9817879873629019E-4</v>
      </c>
      <c r="AT83">
        <f t="shared" si="36"/>
        <v>-1.2954170061320048E-4</v>
      </c>
      <c r="AU83">
        <f t="shared" si="23"/>
        <v>-4.3829951598270091E-4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500000</v>
      </c>
      <c r="S84">
        <f t="shared" si="28"/>
        <v>-75663679.956730336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-5.5932870260808079</v>
      </c>
      <c r="AC84">
        <f t="shared" si="29"/>
        <v>-4.9941012349833587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-0.10490662178136136</v>
      </c>
      <c r="AI84">
        <f t="shared" si="33"/>
        <v>-0.10490992197852189</v>
      </c>
      <c r="AJ84">
        <f t="shared" si="34"/>
        <v>-0.59918579109744918</v>
      </c>
      <c r="AK84">
        <f t="shared" si="49"/>
        <v>-0.39153009182565657</v>
      </c>
      <c r="AL84">
        <f t="shared" si="35"/>
        <v>-1.0956258049016276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-2.7671799837807907E-5</v>
      </c>
      <c r="AR84">
        <f t="shared" si="36"/>
        <v>-2.767267034906545E-5</v>
      </c>
      <c r="AS84">
        <f t="shared" si="36"/>
        <v>-1.5805055005453474E-4</v>
      </c>
      <c r="AT84">
        <f t="shared" si="36"/>
        <v>-1.0327605776933943E-4</v>
      </c>
      <c r="AU84">
        <f t="shared" si="23"/>
        <v>-2.8899927817293961E-4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500000</v>
      </c>
      <c r="S85">
        <f t="shared" si="28"/>
        <v>-328807870.95887029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-4.9941012349833587</v>
      </c>
      <c r="AC85">
        <f t="shared" si="29"/>
        <v>-4.4590428657129149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-2.5891331260172866E-2</v>
      </c>
      <c r="AI85">
        <f t="shared" si="33"/>
        <v>-2.5892009322235784E-2</v>
      </c>
      <c r="AJ85">
        <f t="shared" si="34"/>
        <v>-0.53505836927044381</v>
      </c>
      <c r="AK85">
        <f t="shared" si="49"/>
        <v>-0.34958708644883513</v>
      </c>
      <c r="AL85">
        <f t="shared" si="35"/>
        <v>-0.91053746504151478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-6.0977675397694112E-6</v>
      </c>
      <c r="AR85">
        <f t="shared" si="36"/>
        <v>-6.0979272327877298E-6</v>
      </c>
      <c r="AS85">
        <f t="shared" si="36"/>
        <v>-1.2601366547103859E-4</v>
      </c>
      <c r="AT85">
        <f t="shared" si="36"/>
        <v>-8.233260648707322E-5</v>
      </c>
      <c r="AU85">
        <f t="shared" si="23"/>
        <v>-2.1444419919089956E-4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500000</v>
      </c>
      <c r="S86">
        <f t="shared" si="28"/>
        <v>-1687108286.4192958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-4.4590428657129149</v>
      </c>
      <c r="AC86">
        <f t="shared" si="29"/>
        <v>-3.9812935696677041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-5.5328979937660522E-3</v>
      </c>
      <c r="AI86">
        <f t="shared" si="33"/>
        <v>-5.5330159854089633E-3</v>
      </c>
      <c r="AJ86">
        <f t="shared" si="34"/>
        <v>-0.47774929604521077</v>
      </c>
      <c r="AK86">
        <f t="shared" si="49"/>
        <v>-0.31213300059990406</v>
      </c>
      <c r="AL86">
        <f t="shared" si="35"/>
        <v>-0.79541531263052379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-1.1634591077793493E-6</v>
      </c>
      <c r="AR86">
        <f t="shared" si="36"/>
        <v>-1.16348391909012E-6</v>
      </c>
      <c r="AS86">
        <f t="shared" si="36"/>
        <v>-1.0046123574756722E-4</v>
      </c>
      <c r="AT86">
        <f t="shared" si="36"/>
        <v>-6.5635401700089741E-5</v>
      </c>
      <c r="AU86">
        <f t="shared" si="23"/>
        <v>-1.6726012136674708E-4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500000</v>
      </c>
      <c r="S87">
        <f t="shared" si="28"/>
        <v>-10566117096.559429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-3.9812935696677041</v>
      </c>
      <c r="AC87">
        <f t="shared" si="29"/>
        <v>-3.5547274172225696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-9.9990374869296365E-4</v>
      </c>
      <c r="AI87">
        <f t="shared" si="33"/>
        <v>-9.9992057004457627E-4</v>
      </c>
      <c r="AJ87">
        <f t="shared" si="34"/>
        <v>-0.42656615244513452</v>
      </c>
      <c r="AK87">
        <f t="shared" si="49"/>
        <v>-0.2786905498767393</v>
      </c>
      <c r="AL87">
        <f t="shared" si="35"/>
        <v>-0.70625662289191837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-1.8773214142904404E-7</v>
      </c>
      <c r="AR87">
        <f t="shared" si="36"/>
        <v>-1.8773529964138609E-7</v>
      </c>
      <c r="AS87">
        <f t="shared" si="36"/>
        <v>-8.0087885823361434E-5</v>
      </c>
      <c r="AT87">
        <f t="shared" si="36"/>
        <v>-5.232420999800003E-5</v>
      </c>
      <c r="AU87">
        <f t="shared" si="23"/>
        <v>-1.3259983112100284E-4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500000</v>
      </c>
      <c r="S88">
        <f t="shared" si="28"/>
        <v>-84903479886.179047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-3.5547274172225696</v>
      </c>
      <c r="AC88">
        <f t="shared" si="29"/>
        <v>-3.1738639300402101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-1.4784036892203354E-4</v>
      </c>
      <c r="AI88">
        <f t="shared" si="33"/>
        <v>-1.4784223802323781E-4</v>
      </c>
      <c r="AJ88">
        <f t="shared" si="34"/>
        <v>-0.38086348718235952</v>
      </c>
      <c r="AK88">
        <f t="shared" si="49"/>
        <v>-0.2488309192055799</v>
      </c>
      <c r="AL88">
        <f t="shared" si="35"/>
        <v>-0.62984224862596261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-2.4783089911397485E-8</v>
      </c>
      <c r="AR88">
        <f t="shared" si="36"/>
        <v>-2.4783403236530106E-8</v>
      </c>
      <c r="AS88">
        <f t="shared" si="36"/>
        <v>-6.3845714912864052E-5</v>
      </c>
      <c r="AT88">
        <f t="shared" si="36"/>
        <v>-4.1712551777111364E-5</v>
      </c>
      <c r="AU88">
        <f t="shared" si="23"/>
        <v>-1.0558305009321194E-4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-3.1738639300402101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-1.8691012042704654E-5</v>
      </c>
      <c r="AI89">
        <f t="shared" si="33"/>
        <v>-1.8691012042704654E-5</v>
      </c>
      <c r="AJ89">
        <f t="shared" si="34"/>
        <v>-3.1738639300402101</v>
      </c>
      <c r="AK89">
        <f t="shared" si="49"/>
        <v>-0.22217047510281474</v>
      </c>
      <c r="AL89">
        <f t="shared" si="35"/>
        <v>-3.3960530961550672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-2.797545826955249E-9</v>
      </c>
      <c r="AR89">
        <f t="shared" si="36"/>
        <v>-2.797545826955249E-9</v>
      </c>
      <c r="AS89">
        <f t="shared" si="36"/>
        <v>-4.7504275169911827E-4</v>
      </c>
      <c r="AT89">
        <f t="shared" si="36"/>
        <v>-3.3252992618938284E-5</v>
      </c>
      <c r="AU89">
        <f t="shared" si="23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22826.22007403196</v>
      </c>
      <c r="AO91" s="8">
        <f t="shared" si="50"/>
        <v>-2282.6220074031962</v>
      </c>
      <c r="AP91" s="8">
        <f t="shared" si="50"/>
        <v>-896.03509560557052</v>
      </c>
      <c r="AQ91" s="8">
        <f t="shared" si="50"/>
        <v>-18933.281527063304</v>
      </c>
      <c r="AR91" s="8">
        <f t="shared" si="50"/>
        <v>714.28144395988159</v>
      </c>
      <c r="AS91" s="8">
        <f t="shared" si="50"/>
        <v>-1090.3707764088397</v>
      </c>
      <c r="AT91" s="8">
        <f t="shared" si="50"/>
        <v>376.08933244895962</v>
      </c>
      <c r="AU91" s="8">
        <f t="shared" si="50"/>
        <v>2.3439799363630942E-12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816B5-CAE3-4A55-800D-6DECF79B74E0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32317.381734032613</v>
      </c>
      <c r="K3">
        <v>1</v>
      </c>
      <c r="L3" s="2">
        <v>0</v>
      </c>
      <c r="O3">
        <f>$C$3</f>
        <v>32317.381734032613</v>
      </c>
      <c r="P3">
        <f>O3*C5</f>
        <v>3231.7381734032615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32317.381734032613</v>
      </c>
      <c r="AF3">
        <f t="shared" ref="AF3:AG34" si="4">-$Z3*P3</f>
        <v>-3231.7381734032615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28685.643560629353</v>
      </c>
      <c r="AJ3">
        <f t="shared" ref="AJ3:AJ66" si="7">AB3-AC3</f>
        <v>0</v>
      </c>
      <c r="AL3">
        <f t="shared" ref="AL3:AL66" si="8">SUM(AI3:AK3)</f>
        <v>28685.643560629353</v>
      </c>
      <c r="AN3">
        <f t="shared" ref="AN3:AU34" si="9">AE3*$K3</f>
        <v>32317.381734032613</v>
      </c>
      <c r="AO3">
        <f t="shared" si="9"/>
        <v>-3231.7381734032615</v>
      </c>
      <c r="AP3">
        <f t="shared" si="9"/>
        <v>-400</v>
      </c>
      <c r="AQ3">
        <f t="shared" si="9"/>
        <v>0</v>
      </c>
      <c r="AR3">
        <f t="shared" si="9"/>
        <v>28685.643560629353</v>
      </c>
      <c r="AS3">
        <f t="shared" si="9"/>
        <v>0</v>
      </c>
      <c r="AT3">
        <f t="shared" si="9"/>
        <v>0</v>
      </c>
      <c r="AU3">
        <f t="shared" si="9"/>
        <v>28685.643560629353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-1769.6108254680003</v>
      </c>
      <c r="AK4">
        <f>G4*SUM(AB4, AE4:AF4)</f>
        <v>0</v>
      </c>
      <c r="AL4">
        <f t="shared" si="8"/>
        <v>-3268.6108254680003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-1650.9103698740555</v>
      </c>
      <c r="AT4">
        <f t="shared" si="9"/>
        <v>0</v>
      </c>
      <c r="AU4">
        <f t="shared" si="9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2488.4380825703656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-654.43788878013947</v>
      </c>
      <c r="AK5">
        <f>G5*SUM(AB5, AE5:AF5)</f>
        <v>72.554043844188016</v>
      </c>
      <c r="AL5">
        <f t="shared" si="8"/>
        <v>-2134.2876211812513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-1285.8238285939401</v>
      </c>
      <c r="AR5">
        <f t="shared" si="9"/>
        <v>-1327.4729157321833</v>
      </c>
      <c r="AS5">
        <f t="shared" si="9"/>
        <v>-559.61508576446056</v>
      </c>
      <c r="AT5">
        <f t="shared" si="9"/>
        <v>62.041544605716126</v>
      </c>
      <c r="AU5">
        <f t="shared" si="9"/>
        <v>-1825.0464568909276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3480.8221433448675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-922.27326527731202</v>
      </c>
      <c r="AK6">
        <f>G6*SUM(AB6, AE6:AF6)</f>
        <v>141.80684978351618</v>
      </c>
      <c r="AL6">
        <f t="shared" si="8"/>
        <v>-2340.3757540851775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-1166.2495848182891</v>
      </c>
      <c r="AR6">
        <f t="shared" si="9"/>
        <v>-1203.3297088601328</v>
      </c>
      <c r="AS6">
        <f t="shared" si="9"/>
        <v>-711.45084675100077</v>
      </c>
      <c r="AT6">
        <f t="shared" si="9"/>
        <v>109.3912261711707</v>
      </c>
      <c r="AU6">
        <f t="shared" si="9"/>
        <v>-1805.3893294399629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4232.140018932726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-668.70311844199068</v>
      </c>
      <c r="AK7">
        <f>G7*SUM(AB7, AE7:AF7)</f>
        <v>164.30440919469967</v>
      </c>
      <c r="AL7">
        <f t="shared" si="8"/>
        <v>-2075.5886920383036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-1069.4567665603197</v>
      </c>
      <c r="AR7">
        <f t="shared" si="9"/>
        <v>-1102.749259334601</v>
      </c>
      <c r="AS7">
        <f t="shared" si="9"/>
        <v>-469.33335666176288</v>
      </c>
      <c r="AT7">
        <f t="shared" si="9"/>
        <v>115.31805034997117</v>
      </c>
      <c r="AU7">
        <f t="shared" si="9"/>
        <v>-1456.7645656463931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4462.9130757408775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-162.88067894789083</v>
      </c>
      <c r="AK8">
        <f t="shared" ref="AK8:AK71" si="22">G8*SUM(AB8:AB8, AE8:AF8)</f>
        <v>85.520034586706515</v>
      </c>
      <c r="AL8">
        <f t="shared" si="8"/>
        <v>-1660.5848820325032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-1006.5750405665774</v>
      </c>
      <c r="AR8">
        <f t="shared" si="9"/>
        <v>-1037.2403383005853</v>
      </c>
      <c r="AS8">
        <f t="shared" si="9"/>
        <v>-106.71034873937612</v>
      </c>
      <c r="AT8">
        <f t="shared" si="9"/>
        <v>56.027963377231067</v>
      </c>
      <c r="AU8">
        <f t="shared" si="9"/>
        <v>-1087.9227236627305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4424.0148432909282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91.558103028419282</v>
      </c>
      <c r="AK9">
        <f t="shared" si="22"/>
        <v>24.649644083800467</v>
      </c>
      <c r="AL9">
        <f t="shared" si="8"/>
        <v>-1481.6258992731405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-962.7375886754071</v>
      </c>
      <c r="AR9">
        <f t="shared" si="9"/>
        <v>-991.39275421634818</v>
      </c>
      <c r="AS9">
        <f t="shared" si="9"/>
        <v>56.80819160211697</v>
      </c>
      <c r="AT9">
        <f t="shared" si="9"/>
        <v>15.294131897882131</v>
      </c>
      <c r="AU9">
        <f t="shared" si="9"/>
        <v>-919.29043071634908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4349.5175834566426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122.63412147773124</v>
      </c>
      <c r="AK10">
        <f t="shared" si="22"/>
        <v>16.754025462936347</v>
      </c>
      <c r="AL10">
        <f t="shared" si="8"/>
        <v>-1475.0371931174043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-923.45695230601041</v>
      </c>
      <c r="AR10">
        <f t="shared" si="9"/>
        <v>-950.27724666915333</v>
      </c>
      <c r="AS10">
        <f t="shared" si="9"/>
        <v>72.184456235899418</v>
      </c>
      <c r="AT10">
        <f t="shared" si="9"/>
        <v>9.861694308497011</v>
      </c>
      <c r="AU10">
        <f t="shared" si="9"/>
        <v>-868.23109612475696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12">
        <f>AU81</f>
        <v>2.564957794770617E-12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4241.8508342754212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150.26743107159427</v>
      </c>
      <c r="AK11">
        <f t="shared" si="22"/>
        <v>9.5129125257820384</v>
      </c>
      <c r="AL11">
        <f t="shared" si="8"/>
        <v>-1475.8433373902849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-889.67738143037002</v>
      </c>
      <c r="AR11">
        <f t="shared" si="9"/>
        <v>-914.81845114900352</v>
      </c>
      <c r="AS11">
        <f t="shared" si="9"/>
        <v>84.04587201137042</v>
      </c>
      <c r="AT11">
        <f t="shared" si="9"/>
        <v>5.3206541357342516</v>
      </c>
      <c r="AU11">
        <f t="shared" si="9"/>
        <v>-825.45192500189887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4124.0548888564363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156.31810298033088</v>
      </c>
      <c r="AK12">
        <f t="shared" si="22"/>
        <v>8.7709260790764532</v>
      </c>
      <c r="AL12">
        <f t="shared" si="8"/>
        <v>-1497.0098811037051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-859.85659904363479</v>
      </c>
      <c r="AR12">
        <f t="shared" si="9"/>
        <v>-883.42324003149918</v>
      </c>
      <c r="AS12">
        <f t="shared" si="9"/>
        <v>83.084733505366003</v>
      </c>
      <c r="AT12">
        <f t="shared" si="9"/>
        <v>4.6618404521389705</v>
      </c>
      <c r="AU12">
        <f t="shared" si="9"/>
        <v>-795.67666607399428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3990.7610216493772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166.74573528958126</v>
      </c>
      <c r="AK13">
        <f t="shared" si="22"/>
        <v>7.3142560367145153</v>
      </c>
      <c r="AL13">
        <f t="shared" si="8"/>
        <v>-1517.7508040722419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-832.67304707121684</v>
      </c>
      <c r="AR13">
        <f t="shared" si="9"/>
        <v>-854.7675122550894</v>
      </c>
      <c r="AS13">
        <f t="shared" si="9"/>
        <v>84.246322177561055</v>
      </c>
      <c r="AT13">
        <f t="shared" si="9"/>
        <v>3.6954418623546275</v>
      </c>
      <c r="AU13">
        <f t="shared" si="9"/>
        <v>-766.82574821517369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3842.491104107889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176.2316582714393</v>
      </c>
      <c r="AK14">
        <f t="shared" si="22"/>
        <v>6.2826881095218168</v>
      </c>
      <c r="AL14">
        <f t="shared" si="8"/>
        <v>-1545.1205370836853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-809.16409857650581</v>
      </c>
      <c r="AR14">
        <f t="shared" si="9"/>
        <v>-829.87945572819388</v>
      </c>
      <c r="AS14">
        <f t="shared" si="9"/>
        <v>84.653901150156955</v>
      </c>
      <c r="AT14">
        <f t="shared" si="9"/>
        <v>3.0179257427263306</v>
      </c>
      <c r="AU14">
        <f t="shared" si="9"/>
        <v>-742.20762883531063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3710.3827471617433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158.76242864805681</v>
      </c>
      <c r="AK15">
        <f t="shared" si="22"/>
        <v>13.588017561664573</v>
      </c>
      <c r="AL15">
        <f t="shared" si="8"/>
        <v>-1597.3279314837546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-787.06958915198447</v>
      </c>
      <c r="AR15">
        <f t="shared" si="9"/>
        <v>-806.44653495862394</v>
      </c>
      <c r="AS15">
        <f t="shared" si="9"/>
        <v>72.348406398972074</v>
      </c>
      <c r="AT15">
        <f t="shared" si="9"/>
        <v>6.1920910701545289</v>
      </c>
      <c r="AU15">
        <f t="shared" si="9"/>
        <v>-727.90603748949729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3599.4677756834089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137.68135155019809</v>
      </c>
      <c r="AK16">
        <f t="shared" si="22"/>
        <v>22.40325619265208</v>
      </c>
      <c r="AL16">
        <f t="shared" si="8"/>
        <v>-1652.4111498475861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-763.27312779156921</v>
      </c>
      <c r="AR16">
        <f t="shared" si="9"/>
        <v>-781.34378406461269</v>
      </c>
      <c r="AS16">
        <f t="shared" si="9"/>
        <v>59.352673111012436</v>
      </c>
      <c r="AT16">
        <f t="shared" si="9"/>
        <v>9.6577577606066924</v>
      </c>
      <c r="AU16">
        <f t="shared" si="9"/>
        <v>-712.33335319299351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3553.5503559136191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81.203042343109701</v>
      </c>
      <c r="AK17">
        <f t="shared" si="22"/>
        <v>41.644354455452152</v>
      </c>
      <c r="AL17">
        <f t="shared" si="8"/>
        <v>-1735.6501376723631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-736.3817911604001</v>
      </c>
      <c r="AR17">
        <f t="shared" si="9"/>
        <v>-753.12517658563922</v>
      </c>
      <c r="AS17">
        <f t="shared" si="9"/>
        <v>32.906180648421184</v>
      </c>
      <c r="AT17">
        <f t="shared" si="9"/>
        <v>16.875681146376046</v>
      </c>
      <c r="AU17">
        <f t="shared" si="9"/>
        <v>-703.34331479084199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3578.8159962757277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22.068647978529043</v>
      </c>
      <c r="AK18">
        <f t="shared" si="22"/>
        <v>63.428482128705248</v>
      </c>
      <c r="AL18">
        <f t="shared" si="8"/>
        <v>-1823.6155634304912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-706.54711546221802</v>
      </c>
      <c r="AR18">
        <f t="shared" si="9"/>
        <v>-721.94487393748284</v>
      </c>
      <c r="AS18">
        <f t="shared" si="9"/>
        <v>8.3454200146278588</v>
      </c>
      <c r="AT18">
        <f t="shared" si="9"/>
        <v>23.985942626361314</v>
      </c>
      <c r="AU18">
        <f t="shared" si="9"/>
        <v>-689.6135112964937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3590.1516862381945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33.884006663438413</v>
      </c>
      <c r="AK19">
        <f t="shared" si="22"/>
        <v>64.991903940362462</v>
      </c>
      <c r="AL19">
        <f t="shared" si="8"/>
        <v>-1874.11869011769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-681.64841445567629</v>
      </c>
      <c r="AR19">
        <f t="shared" si="9"/>
        <v>-695.79621612594599</v>
      </c>
      <c r="AS19">
        <f t="shared" si="9"/>
        <v>11.94953276353889</v>
      </c>
      <c r="AT19">
        <f t="shared" si="9"/>
        <v>22.920042874921482</v>
      </c>
      <c r="AU19">
        <f t="shared" si="9"/>
        <v>-660.92664048748554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3388.5864024433154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202.47254904073998</v>
      </c>
      <c r="AK20">
        <f t="shared" si="22"/>
        <v>12.386369934735491</v>
      </c>
      <c r="AL20">
        <f t="shared" si="8"/>
        <v>-1825.3120662860658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-669.21262382276905</v>
      </c>
      <c r="AR20">
        <f t="shared" si="9"/>
        <v>-682.43065338421968</v>
      </c>
      <c r="AS20">
        <f t="shared" si="9"/>
        <v>67.726418487677577</v>
      </c>
      <c r="AT20">
        <f t="shared" si="9"/>
        <v>4.143201030053163</v>
      </c>
      <c r="AU20">
        <f t="shared" si="9"/>
        <v>-610.56103386648886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3137.4815211710911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236.20630852437898</v>
      </c>
      <c r="AK21">
        <f t="shared" si="22"/>
        <v>4.284925757715464</v>
      </c>
      <c r="AL21">
        <f t="shared" si="8"/>
        <v>-1863.1427696274368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-656.75356084612918</v>
      </c>
      <c r="AR21">
        <f t="shared" si="9"/>
        <v>-669.13163716923441</v>
      </c>
      <c r="AS21">
        <f t="shared" si="9"/>
        <v>75.133370937569339</v>
      </c>
      <c r="AT21">
        <f t="shared" si="9"/>
        <v>1.3629649369045265</v>
      </c>
      <c r="AU21">
        <f t="shared" si="9"/>
        <v>-592.63530129476055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3055.7465968527745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100.44799287398018</v>
      </c>
      <c r="AK22">
        <f t="shared" si="22"/>
        <v>51.27931809100351</v>
      </c>
      <c r="AL22">
        <f t="shared" si="8"/>
        <v>-2022.2138410282296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-634.27528348460646</v>
      </c>
      <c r="AR22">
        <f t="shared" si="9"/>
        <v>-645.65377524652331</v>
      </c>
      <c r="AS22">
        <f t="shared" si="9"/>
        <v>29.832742140033627</v>
      </c>
      <c r="AT22">
        <f t="shared" si="9"/>
        <v>15.229798326034505</v>
      </c>
      <c r="AU22">
        <f t="shared" si="9"/>
        <v>-600.59123478045524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3376.8174991146093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-205.2200404170253</v>
      </c>
      <c r="AK23">
        <f t="shared" si="22"/>
        <v>163.89970080216642</v>
      </c>
      <c r="AL23">
        <f t="shared" si="8"/>
        <v>-2288.4707810117252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-585.89073206227249</v>
      </c>
      <c r="AR23">
        <f t="shared" si="9"/>
        <v>-595.88991695718914</v>
      </c>
      <c r="AS23">
        <f t="shared" si="9"/>
        <v>-54.419388479409328</v>
      </c>
      <c r="AT23">
        <f t="shared" si="9"/>
        <v>43.462234348493446</v>
      </c>
      <c r="AU23">
        <f t="shared" si="9"/>
        <v>-606.84707108810505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3652.5525134389636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-163.65866427847232</v>
      </c>
      <c r="AK24">
        <f t="shared" si="22"/>
        <v>178.26510363135819</v>
      </c>
      <c r="AL24">
        <f t="shared" si="8"/>
        <v>-2314.372581129312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-542.63433742235475</v>
      </c>
      <c r="AR24">
        <f t="shared" si="9"/>
        <v>-551.41863920822641</v>
      </c>
      <c r="AS24">
        <f t="shared" si="9"/>
        <v>-38.74849758517221</v>
      </c>
      <c r="AT24">
        <f t="shared" si="9"/>
        <v>42.206778162546513</v>
      </c>
      <c r="AU24">
        <f t="shared" si="9"/>
        <v>-547.96035863085217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3887.0616900939917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-126.60619502473855</v>
      </c>
      <c r="AK25">
        <f t="shared" si="22"/>
        <v>189.72121013085126</v>
      </c>
      <c r="AL25">
        <f t="shared" si="8"/>
        <v>-2361.2287419025215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-504.78362762383813</v>
      </c>
      <c r="AR25">
        <f t="shared" si="9"/>
        <v>-512.49784458965871</v>
      </c>
      <c r="AS25">
        <f t="shared" si="9"/>
        <v>-26.764109617003207</v>
      </c>
      <c r="AT25">
        <f t="shared" si="9"/>
        <v>40.106404458489791</v>
      </c>
      <c r="AU25">
        <f t="shared" si="9"/>
        <v>-499.15554974817206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4082.8219855564762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-92.752562061064054</v>
      </c>
      <c r="AK26">
        <f t="shared" si="22"/>
        <v>198.58364378258295</v>
      </c>
      <c r="AL26">
        <f t="shared" si="8"/>
        <v>-2418.7802476092247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-469.74071166871761</v>
      </c>
      <c r="AR26">
        <f t="shared" si="9"/>
        <v>-476.5125543798386</v>
      </c>
      <c r="AS26">
        <f t="shared" si="9"/>
        <v>-17.506758271859873</v>
      </c>
      <c r="AT26">
        <f t="shared" si="9"/>
        <v>37.482046546142868</v>
      </c>
      <c r="AU26">
        <f t="shared" si="9"/>
        <v>-456.5372661055556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4244.8236385624841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-63.773743407085931</v>
      </c>
      <c r="AK27">
        <f t="shared" si="22"/>
        <v>205.07632312685743</v>
      </c>
      <c r="AL27">
        <f t="shared" si="8"/>
        <v>-2486.8532467492214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-436.96524351134997</v>
      </c>
      <c r="AR27">
        <f t="shared" si="9"/>
        <v>-442.90737224057898</v>
      </c>
      <c r="AS27">
        <f t="shared" si="9"/>
        <v>-10.747407298267603</v>
      </c>
      <c r="AT27">
        <f t="shared" si="9"/>
        <v>34.560285379618804</v>
      </c>
      <c r="AU27">
        <f t="shared" si="9"/>
        <v>-419.09449415922779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4378.1072749211262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-39.38694852062099</v>
      </c>
      <c r="AK28">
        <f t="shared" si="22"/>
        <v>209.54048516535346</v>
      </c>
      <c r="AL28">
        <f t="shared" si="8"/>
        <v>-2574.5535013199437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-407.77858404334029</v>
      </c>
      <c r="AR28">
        <f t="shared" si="9"/>
        <v>-412.99022354380804</v>
      </c>
      <c r="AS28">
        <f t="shared" si="9"/>
        <v>-5.9264702750578468</v>
      </c>
      <c r="AT28">
        <f t="shared" si="9"/>
        <v>31.529110616515656</v>
      </c>
      <c r="AU28">
        <f t="shared" si="9"/>
        <v>-387.38758320235024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4485.0632324934177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-17.535873128062121</v>
      </c>
      <c r="AK29">
        <f t="shared" si="22"/>
        <v>212.29757156179693</v>
      </c>
      <c r="AL29">
        <f t="shared" si="8"/>
        <v>-2680.4538435867853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-381.70606091372133</v>
      </c>
      <c r="AR29">
        <f t="shared" si="9"/>
        <v>-386.27460736607912</v>
      </c>
      <c r="AS29">
        <f t="shared" si="9"/>
        <v>-2.3558799013041893</v>
      </c>
      <c r="AT29">
        <f t="shared" si="9"/>
        <v>28.521396014080093</v>
      </c>
      <c r="AU29">
        <f t="shared" si="9"/>
        <v>-360.10909125330323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4568.0361205319623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1.961009867825851</v>
      </c>
      <c r="AK30">
        <f t="shared" si="22"/>
        <v>213.52508268076127</v>
      </c>
      <c r="AL30">
        <f t="shared" si="8"/>
        <v>-2808.6857794414659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-358.75326829005979</v>
      </c>
      <c r="AR30">
        <f t="shared" si="9"/>
        <v>-362.75566170236846</v>
      </c>
      <c r="AS30">
        <f t="shared" si="9"/>
        <v>0.23522718361239373</v>
      </c>
      <c r="AT30">
        <f t="shared" si="9"/>
        <v>25.612774649260167</v>
      </c>
      <c r="AU30">
        <f t="shared" si="9"/>
        <v>-336.90765986949589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4628.680234067825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19.69518699908258</v>
      </c>
      <c r="AK31">
        <f t="shared" si="22"/>
        <v>213.38781199001346</v>
      </c>
      <c r="AL31">
        <f t="shared" si="8"/>
        <v>-2962.120698653096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-338.70254251662175</v>
      </c>
      <c r="AR31">
        <f t="shared" si="9"/>
        <v>-342.20650215360723</v>
      </c>
      <c r="AS31">
        <f t="shared" si="9"/>
        <v>2.1093556749420097</v>
      </c>
      <c r="AT31">
        <f t="shared" si="9"/>
        <v>22.853847095006515</v>
      </c>
      <c r="AU31">
        <f t="shared" si="9"/>
        <v>-317.24329938365872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4668.3083347357942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35.972112792533608</v>
      </c>
      <c r="AK32">
        <f t="shared" si="22"/>
        <v>212.00914890007769</v>
      </c>
      <c r="AL32">
        <f t="shared" si="8"/>
        <v>-3142.44087764399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-321.1441578004987</v>
      </c>
      <c r="AR32">
        <f t="shared" si="9"/>
        <v>-324.20929342098259</v>
      </c>
      <c r="AS32">
        <f t="shared" si="9"/>
        <v>3.439835156813007</v>
      </c>
      <c r="AT32">
        <f t="shared" si="9"/>
        <v>20.273385890857654</v>
      </c>
      <c r="AU32">
        <f t="shared" si="9"/>
        <v>-300.4960723733119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4688.4025323599508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50.849131261135426</v>
      </c>
      <c r="AK33">
        <f t="shared" si="22"/>
        <v>209.49110100460032</v>
      </c>
      <c r="AL33">
        <f t="shared" si="8"/>
        <v>-3362.3290380814669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-306.62303117769233</v>
      </c>
      <c r="AR33">
        <f t="shared" si="9"/>
        <v>-309.30172982482367</v>
      </c>
      <c r="AS33">
        <f t="shared" si="9"/>
        <v>4.341473947924408</v>
      </c>
      <c r="AT33">
        <f t="shared" si="9"/>
        <v>17.886247705250661</v>
      </c>
      <c r="AU33">
        <f t="shared" si="9"/>
        <v>-287.07400817164859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4688.8452882487027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65.288186053261143</v>
      </c>
      <c r="AK34">
        <f t="shared" si="22"/>
        <v>205.93166181632085</v>
      </c>
      <c r="AL34">
        <f t="shared" si="8"/>
        <v>-3613.7536056777908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-293.81975785722392</v>
      </c>
      <c r="AR34">
        <f t="shared" si="9"/>
        <v>-296.15815414988469</v>
      </c>
      <c r="AS34">
        <f t="shared" si="9"/>
        <v>4.9770298048427293</v>
      </c>
      <c r="AT34">
        <f t="shared" si="9"/>
        <v>15.698521900799957</v>
      </c>
      <c r="AU34">
        <f t="shared" ref="AU34:AU79" si="23">AL34*$K34</f>
        <v>-275.48260244424199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4671.0479108636373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2876.5926970370365</v>
      </c>
      <c r="AC35">
        <f t="shared" si="2"/>
        <v>2798.2504794694842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78.342217567552325</v>
      </c>
      <c r="AK35">
        <f t="shared" si="22"/>
        <v>201.36148879259258</v>
      </c>
      <c r="AL35">
        <f t="shared" si="8"/>
        <v>-3899.9433941909965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-282.44486649209733</v>
      </c>
      <c r="AR35">
        <f t="shared" si="26"/>
        <v>-284.48359729985361</v>
      </c>
      <c r="AS35">
        <f t="shared" si="26"/>
        <v>5.3322865155592281</v>
      </c>
      <c r="AT35">
        <f t="shared" si="26"/>
        <v>13.705473048625864</v>
      </c>
      <c r="AU35">
        <f t="shared" si="23"/>
        <v>-265.44583773566853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4636.4627499387634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2798.2504794694842</v>
      </c>
      <c r="AC36">
        <f t="shared" si="2"/>
        <v>2708.1962739503069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90.054205519177231</v>
      </c>
      <c r="AK36">
        <f t="shared" si="22"/>
        <v>195.8775335628639</v>
      </c>
      <c r="AL36">
        <f t="shared" si="8"/>
        <v>-4225.1611145753986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-272.37079532551257</v>
      </c>
      <c r="AR36">
        <f t="shared" si="26"/>
        <v>-274.14565065640744</v>
      </c>
      <c r="AS36">
        <f t="shared" si="26"/>
        <v>5.4727245852154249</v>
      </c>
      <c r="AT36">
        <f t="shared" si="26"/>
        <v>11.903761600479209</v>
      </c>
      <c r="AU36">
        <f t="shared" si="23"/>
        <v>-256.76916447071278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4586.0888838984774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2708.1962739503069</v>
      </c>
      <c r="AC37">
        <f t="shared" si="2"/>
        <v>2607.6028544934734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100.59341945683354</v>
      </c>
      <c r="AK37">
        <f t="shared" si="22"/>
        <v>189.57373917652151</v>
      </c>
      <c r="AL37">
        <f t="shared" si="8"/>
        <v>-4577.0153027095284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-262.55181359166494</v>
      </c>
      <c r="AR37">
        <f t="shared" si="26"/>
        <v>-264.0944037474361</v>
      </c>
      <c r="AS37">
        <f t="shared" si="26"/>
        <v>5.4582213309994625</v>
      </c>
      <c r="AT37">
        <f t="shared" si="26"/>
        <v>10.286313285280473</v>
      </c>
      <c r="AU37">
        <f t="shared" si="23"/>
        <v>-248.34986913115617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4522.2966067487996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2607.6028544934734</v>
      </c>
      <c r="AC38">
        <f t="shared" si="2"/>
        <v>2498.4236979274174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109.17915656605601</v>
      </c>
      <c r="AK38">
        <f t="shared" si="22"/>
        <v>182.53219981454316</v>
      </c>
      <c r="AL38">
        <f t="shared" si="8"/>
        <v>-4953.8596189893169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-252.79196177699467</v>
      </c>
      <c r="AR38">
        <f t="shared" si="26"/>
        <v>-254.13022209350754</v>
      </c>
      <c r="AS38">
        <f t="shared" si="26"/>
        <v>5.2893619086255956</v>
      </c>
      <c r="AT38">
        <f t="shared" si="26"/>
        <v>8.8430694572415263</v>
      </c>
      <c r="AU38">
        <f t="shared" si="23"/>
        <v>-239.99779072764042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4447.3659118772812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2498.4236979274174</v>
      </c>
      <c r="AC39">
        <f t="shared" si="2"/>
        <v>2382.5716084947144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115.852089432703</v>
      </c>
      <c r="AK39">
        <f t="shared" si="22"/>
        <v>174.88965885491925</v>
      </c>
      <c r="AL39">
        <f t="shared" si="8"/>
        <v>-5344.4224357046533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-242.59552862643335</v>
      </c>
      <c r="AR39">
        <f t="shared" si="26"/>
        <v>-243.75419560334547</v>
      </c>
      <c r="AS39">
        <f t="shared" si="26"/>
        <v>5.0112883931323031</v>
      </c>
      <c r="AT39">
        <f t="shared" si="26"/>
        <v>7.5650126103908351</v>
      </c>
      <c r="AU39">
        <f t="shared" si="23"/>
        <v>-231.17789459982231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4364.3653492160611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2382.5716084947144</v>
      </c>
      <c r="AC40">
        <f t="shared" si="2"/>
        <v>2262.2438230328266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120.32778546188774</v>
      </c>
      <c r="AK40">
        <f t="shared" si="22"/>
        <v>166.78001259463002</v>
      </c>
      <c r="AL40">
        <f t="shared" si="8"/>
        <v>-5751.2675074071003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-232.209276462226</v>
      </c>
      <c r="AR40">
        <f t="shared" si="26"/>
        <v>-233.21023438024318</v>
      </c>
      <c r="AS40">
        <f t="shared" si="26"/>
        <v>4.6472220805208675</v>
      </c>
      <c r="AT40">
        <f t="shared" si="26"/>
        <v>6.4412700204210465</v>
      </c>
      <c r="AU40">
        <f t="shared" si="23"/>
        <v>-222.12174227930132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4276.0365051913213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2262.2438230328266</v>
      </c>
      <c r="AC41">
        <f t="shared" si="2"/>
        <v>2139.2021743960877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123.04164863673896</v>
      </c>
      <c r="AK41">
        <f t="shared" si="22"/>
        <v>158.35706761229787</v>
      </c>
      <c r="AL41">
        <f t="shared" si="8"/>
        <v>-6185.5978632968436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-222.14116080566629</v>
      </c>
      <c r="AR41">
        <f t="shared" si="26"/>
        <v>-223.00372199211876</v>
      </c>
      <c r="AS41">
        <f t="shared" si="26"/>
        <v>4.2428885292476943</v>
      </c>
      <c r="AT41">
        <f t="shared" si="26"/>
        <v>5.4606825667719505</v>
      </c>
      <c r="AU41">
        <f t="shared" si="23"/>
        <v>-213.3001508960991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4184.0065782420561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2139.2021743960877</v>
      </c>
      <c r="AC42">
        <f t="shared" si="2"/>
        <v>2014.5321098631775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124.67006453291015</v>
      </c>
      <c r="AK42">
        <f t="shared" si="22"/>
        <v>149.74415220772616</v>
      </c>
      <c r="AL42">
        <f t="shared" si="8"/>
        <v>-6644.7259928741187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-212.29017057644745</v>
      </c>
      <c r="AR42">
        <f t="shared" si="26"/>
        <v>-213.03138403670047</v>
      </c>
      <c r="AS42">
        <f t="shared" si="26"/>
        <v>3.838430150394271</v>
      </c>
      <c r="AT42">
        <f t="shared" si="26"/>
        <v>4.6104289015398328</v>
      </c>
      <c r="AU42">
        <f t="shared" si="23"/>
        <v>-204.58252498476637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4089.986900517722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2014.5321098631775</v>
      </c>
      <c r="AC43">
        <f t="shared" si="2"/>
        <v>1889.2697038159768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125.26240604720078</v>
      </c>
      <c r="AK43">
        <f t="shared" si="22"/>
        <v>141.01724769042244</v>
      </c>
      <c r="AL43">
        <f t="shared" si="8"/>
        <v>-7128.5769937180648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-202.64908362863866</v>
      </c>
      <c r="AR43">
        <f t="shared" si="26"/>
        <v>-203.28399847532089</v>
      </c>
      <c r="AS43">
        <f t="shared" si="26"/>
        <v>3.4434531964423418</v>
      </c>
      <c r="AT43">
        <f t="shared" si="26"/>
        <v>3.8765524919752079</v>
      </c>
      <c r="AU43">
        <f t="shared" si="23"/>
        <v>-195.9639927869033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3994.9607321966319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1889.2697038159768</v>
      </c>
      <c r="AC44">
        <f t="shared" si="2"/>
        <v>1764.3239813741661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124.94572244181063</v>
      </c>
      <c r="AK44">
        <f t="shared" si="22"/>
        <v>132.24887926711838</v>
      </c>
      <c r="AL44">
        <f t="shared" si="8"/>
        <v>-7599.3766166392479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-192.29416530631488</v>
      </c>
      <c r="AR44">
        <f t="shared" si="26"/>
        <v>-192.83615526319085</v>
      </c>
      <c r="AS44">
        <f t="shared" si="26"/>
        <v>3.0667389198982216</v>
      </c>
      <c r="AT44">
        <f t="shared" si="26"/>
        <v>3.245991757343075</v>
      </c>
      <c r="AU44">
        <f t="shared" si="23"/>
        <v>-186.52342458594956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3901.4492770613965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1764.3239813741661</v>
      </c>
      <c r="AC45">
        <f t="shared" si="2"/>
        <v>1641.4078171275191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122.91616424664699</v>
      </c>
      <c r="AK45">
        <f t="shared" si="22"/>
        <v>123.50267869619164</v>
      </c>
      <c r="AL45">
        <f t="shared" si="8"/>
        <v>-8026.3906116192638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-180.8359169508746</v>
      </c>
      <c r="AR45">
        <f t="shared" si="26"/>
        <v>-181.29691376748951</v>
      </c>
      <c r="AS45">
        <f t="shared" si="26"/>
        <v>2.6936824004529782</v>
      </c>
      <c r="AT45">
        <f t="shared" si="26"/>
        <v>2.7065357437055346</v>
      </c>
      <c r="AU45">
        <f t="shared" si="23"/>
        <v>-175.896695623331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3852.0949898716613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1641.4078171275191</v>
      </c>
      <c r="AC46">
        <f t="shared" si="2"/>
        <v>1522.5165439799184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118.89127314760071</v>
      </c>
      <c r="AK46">
        <f t="shared" si="22"/>
        <v>114.89854719892635</v>
      </c>
      <c r="AL46">
        <f t="shared" si="8"/>
        <v>-10419.228701610364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-208.05858974638463</v>
      </c>
      <c r="AR46">
        <f t="shared" si="26"/>
        <v>-208.44527214495352</v>
      </c>
      <c r="AS46">
        <f t="shared" si="26"/>
        <v>2.3263194122710753</v>
      </c>
      <c r="AT46">
        <f t="shared" si="26"/>
        <v>2.2481946211373445</v>
      </c>
      <c r="AU46">
        <f t="shared" si="23"/>
        <v>-203.87075811154509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3745.7448800238303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1522.5165439799184</v>
      </c>
      <c r="AC47">
        <f t="shared" si="2"/>
        <v>1369.7656719150284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152.75087206489002</v>
      </c>
      <c r="AK47">
        <f t="shared" si="22"/>
        <v>106.5761580785943</v>
      </c>
      <c r="AL47">
        <f t="shared" si="8"/>
        <v>-12561.72861521658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-223.6687619495971</v>
      </c>
      <c r="AR47">
        <f t="shared" si="26"/>
        <v>-223.9881946935657</v>
      </c>
      <c r="AS47">
        <f t="shared" si="26"/>
        <v>2.6686095917589059</v>
      </c>
      <c r="AT47">
        <f t="shared" si="26"/>
        <v>1.861921662748544</v>
      </c>
      <c r="AU47">
        <f t="shared" si="23"/>
        <v>-219.45766343905828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3594.323246024519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1369.7656719150284</v>
      </c>
      <c r="AC48">
        <f t="shared" si="2"/>
        <v>1195.4788007524808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174.28687116254764</v>
      </c>
      <c r="AK48">
        <f t="shared" si="22"/>
        <v>95.883597034052002</v>
      </c>
      <c r="AL48">
        <f t="shared" si="8"/>
        <v>-14459.966857940855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-229.5088985208836</v>
      </c>
      <c r="AR48">
        <f t="shared" si="26"/>
        <v>-229.76830336007521</v>
      </c>
      <c r="AS48">
        <f t="shared" si="26"/>
        <v>2.7186167921121052</v>
      </c>
      <c r="AT48">
        <f t="shared" si="26"/>
        <v>1.4956419565405541</v>
      </c>
      <c r="AU48">
        <f t="shared" si="23"/>
        <v>-225.55404461142257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3403.8433299338676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1195.4788007524808</v>
      </c>
      <c r="AC49">
        <f t="shared" si="2"/>
        <v>1010.0608761486055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185.41792460387524</v>
      </c>
      <c r="AK49">
        <f t="shared" si="22"/>
        <v>83.683516052673667</v>
      </c>
      <c r="AL49">
        <f t="shared" si="8"/>
        <v>-16013.037102919374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-226.55873673221242</v>
      </c>
      <c r="AR49">
        <f t="shared" si="26"/>
        <v>-226.76537620746748</v>
      </c>
      <c r="AS49">
        <f t="shared" si="26"/>
        <v>2.5823613597118604</v>
      </c>
      <c r="AT49">
        <f t="shared" si="26"/>
        <v>1.1654810545470595</v>
      </c>
      <c r="AU49">
        <f t="shared" si="23"/>
        <v>-223.01753379320857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3169.337312849324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1010.0608761486055</v>
      </c>
      <c r="AC50">
        <f t="shared" si="2"/>
        <v>822.8690804137218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187.19179573488373</v>
      </c>
      <c r="AK50">
        <f t="shared" si="22"/>
        <v>70.704261330402389</v>
      </c>
      <c r="AL50">
        <f t="shared" si="8"/>
        <v>-16824.812455114094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-212.26277928013019</v>
      </c>
      <c r="AR50">
        <f t="shared" si="26"/>
        <v>-212.42420753836512</v>
      </c>
      <c r="AS50">
        <f t="shared" si="26"/>
        <v>2.3277379484825715</v>
      </c>
      <c r="AT50">
        <f t="shared" si="26"/>
        <v>0.87921049943502583</v>
      </c>
      <c r="AU50">
        <f t="shared" si="23"/>
        <v>-209.2172590904475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2904.4043374059638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822.8690804137218</v>
      </c>
      <c r="AC51">
        <f t="shared" si="2"/>
        <v>645.75535559549257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177.11372481822923</v>
      </c>
      <c r="AK51">
        <f t="shared" si="22"/>
        <v>57.600835628960532</v>
      </c>
      <c r="AL51">
        <f t="shared" si="8"/>
        <v>-17127.149268942772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-192.64042637792065</v>
      </c>
      <c r="AR51">
        <f t="shared" si="26"/>
        <v>-192.76385338497266</v>
      </c>
      <c r="AS51">
        <f t="shared" si="26"/>
        <v>1.9664434889492588</v>
      </c>
      <c r="AT51">
        <f t="shared" si="26"/>
        <v>0.63952575271539802</v>
      </c>
      <c r="AU51">
        <f t="shared" si="23"/>
        <v>-190.15788414330802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2603.9617384904845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645.75535559549257</v>
      </c>
      <c r="AC52">
        <f t="shared" si="2"/>
        <v>484.49801355855459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161.25734203693798</v>
      </c>
      <c r="AK52">
        <f t="shared" si="22"/>
        <v>45.202874891684488</v>
      </c>
      <c r="AL52">
        <f t="shared" si="8"/>
        <v>-16828.515363741124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-168.77787159909599</v>
      </c>
      <c r="AR52">
        <f t="shared" si="26"/>
        <v>-168.87009446995529</v>
      </c>
      <c r="AS52">
        <f t="shared" si="26"/>
        <v>1.5985665758542271</v>
      </c>
      <c r="AT52">
        <f t="shared" si="26"/>
        <v>0.44810241829370528</v>
      </c>
      <c r="AU52">
        <f t="shared" si="23"/>
        <v>-166.82342547580737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2262.0878255524772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484.49801355855459</v>
      </c>
      <c r="AC53">
        <f t="shared" si="2"/>
        <v>343.7407529781932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140.75726058036139</v>
      </c>
      <c r="AK53">
        <f t="shared" si="22"/>
        <v>33.914860949098824</v>
      </c>
      <c r="AL53">
        <f t="shared" si="8"/>
        <v>-15954.906965772383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-142.69594085480367</v>
      </c>
      <c r="AR53">
        <f t="shared" si="26"/>
        <v>-142.76318969120987</v>
      </c>
      <c r="AS53">
        <f t="shared" si="26"/>
        <v>1.245845002146964</v>
      </c>
      <c r="AT53">
        <f t="shared" si="26"/>
        <v>0.3001810339142047</v>
      </c>
      <c r="AU53">
        <f t="shared" si="23"/>
        <v>-141.21716365514871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1871.0830857576743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343.7407529781932</v>
      </c>
      <c r="AC54">
        <f t="shared" si="2"/>
        <v>226.06321481868841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117.67753815950479</v>
      </c>
      <c r="AK54">
        <f t="shared" si="22"/>
        <v>24.061852708473527</v>
      </c>
      <c r="AL54">
        <f t="shared" si="8"/>
        <v>-14673.442785894775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-117.03211664732348</v>
      </c>
      <c r="AR54">
        <f t="shared" si="26"/>
        <v>-117.07985660355354</v>
      </c>
      <c r="AS54">
        <f t="shared" si="26"/>
        <v>0.92996961689637225</v>
      </c>
      <c r="AT54">
        <f t="shared" si="26"/>
        <v>0.19015346764635468</v>
      </c>
      <c r="AU54">
        <f t="shared" si="23"/>
        <v>-115.9597335190108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1406.8752404028032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226.06321481868841</v>
      </c>
      <c r="AC55">
        <f t="shared" si="2"/>
        <v>131.36895772073879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94.694257097949617</v>
      </c>
      <c r="AK55">
        <f t="shared" si="22"/>
        <v>15.82442503730819</v>
      </c>
      <c r="AL55">
        <f t="shared" si="8"/>
        <v>-13011.56959991341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-92.556211404424246</v>
      </c>
      <c r="AR55">
        <f t="shared" si="26"/>
        <v>-92.589154494594297</v>
      </c>
      <c r="AS55">
        <f t="shared" si="26"/>
        <v>0.66816051010625044</v>
      </c>
      <c r="AT55">
        <f t="shared" si="26"/>
        <v>0.1116567807710791</v>
      </c>
      <c r="AU55">
        <f t="shared" si="23"/>
        <v>-91.809337203716964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839.76908843954948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131.36895772073879</v>
      </c>
      <c r="AC56">
        <f t="shared" si="2"/>
        <v>58.757263771112662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72.61169394962613</v>
      </c>
      <c r="AK56">
        <f t="shared" si="22"/>
        <v>9.1958270404517162</v>
      </c>
      <c r="AL56">
        <f t="shared" si="8"/>
        <v>-11158.834568590692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-70.793775427566558</v>
      </c>
      <c r="AR56">
        <f t="shared" si="26"/>
        <v>-70.815815388656262</v>
      </c>
      <c r="AS56">
        <f t="shared" si="26"/>
        <v>0.45745218758994494</v>
      </c>
      <c r="AT56">
        <f t="shared" si="26"/>
        <v>5.793352237825139E-2</v>
      </c>
      <c r="AU56">
        <f t="shared" si="23"/>
        <v>-70.300429678688062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113.86318309671202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58.757263771112662</v>
      </c>
      <c r="AC57">
        <f t="shared" si="2"/>
        <v>5.7710932139015085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52.986170557211153</v>
      </c>
      <c r="AK57">
        <f t="shared" si="22"/>
        <v>4.113008463977887</v>
      </c>
      <c r="AL57">
        <f t="shared" si="8"/>
        <v>-9237.5452192644425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-52.267950144255671</v>
      </c>
      <c r="AR57">
        <f t="shared" si="26"/>
        <v>-52.282205100561605</v>
      </c>
      <c r="AS57">
        <f t="shared" si="26"/>
        <v>0.29804624231524268</v>
      </c>
      <c r="AT57">
        <f t="shared" si="26"/>
        <v>2.3135597541924326E-2</v>
      </c>
      <c r="AU57">
        <f t="shared" si="23"/>
        <v>-51.961023260704444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-863.62568066417293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5.7710932139015085</v>
      </c>
      <c r="AC58">
        <f t="shared" si="2"/>
        <v>-30.59720972467963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36.368302938581138</v>
      </c>
      <c r="AK58">
        <f t="shared" si="22"/>
        <v>0.40397652497310566</v>
      </c>
      <c r="AL58">
        <f t="shared" si="8"/>
        <v>-7339.4104896695326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-37.036543872554795</v>
      </c>
      <c r="AR58">
        <f t="shared" si="26"/>
        <v>-37.045440581330823</v>
      </c>
      <c r="AS58">
        <f t="shared" si="26"/>
        <v>0.18265271451691412</v>
      </c>
      <c r="AT58">
        <f t="shared" si="26"/>
        <v>2.0288933748726194E-3</v>
      </c>
      <c r="AU58">
        <f t="shared" si="23"/>
        <v>-36.86075897343904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-2242.9111582546866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-30.59720972467963</v>
      </c>
      <c r="AC59">
        <f t="shared" si="2"/>
        <v>-53.43764002073933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22.840430296059701</v>
      </c>
      <c r="AK59">
        <f t="shared" si="22"/>
        <v>-2.1418046807275744</v>
      </c>
      <c r="AL59">
        <f t="shared" si="8"/>
        <v>-5605.1790804500615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-25.222224666720308</v>
      </c>
      <c r="AR59">
        <f t="shared" si="26"/>
        <v>-25.227566499332443</v>
      </c>
      <c r="AS59">
        <f t="shared" si="26"/>
        <v>0.10242108063351418</v>
      </c>
      <c r="AT59">
        <f t="shared" si="26"/>
        <v>-9.6042827154565798E-3</v>
      </c>
      <c r="AU59">
        <f t="shared" si="23"/>
        <v>-25.134749701414385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-4288.7313287822844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-53.43764002073933</v>
      </c>
      <c r="AC60">
        <f t="shared" si="2"/>
        <v>-65.984763279874755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12.547123259135425</v>
      </c>
      <c r="AK60">
        <f t="shared" si="22"/>
        <v>-3.7406348014517534</v>
      </c>
      <c r="AL60">
        <f t="shared" si="8"/>
        <v>-4092.5931308835625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-16.417902421277958</v>
      </c>
      <c r="AR60">
        <f t="shared" si="26"/>
        <v>-16.420982429505489</v>
      </c>
      <c r="AS60">
        <f t="shared" si="26"/>
        <v>5.0235556078828361E-2</v>
      </c>
      <c r="AT60">
        <f t="shared" si="26"/>
        <v>-1.497656996410944E-2</v>
      </c>
      <c r="AU60">
        <f t="shared" si="23"/>
        <v>-16.38572344339077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-7458.0165507156971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-65.984763279874755</v>
      </c>
      <c r="AC61">
        <f t="shared" si="2"/>
        <v>-71.085610872951918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5.1008475930771624</v>
      </c>
      <c r="AK61">
        <f t="shared" si="22"/>
        <v>-4.618933429591233</v>
      </c>
      <c r="AL61">
        <f t="shared" si="8"/>
        <v>-2850.1551850229716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-10.188689986722501</v>
      </c>
      <c r="AR61">
        <f t="shared" si="26"/>
        <v>-10.190393624996377</v>
      </c>
      <c r="AS61">
        <f t="shared" si="26"/>
        <v>1.8234395675761773E-2</v>
      </c>
      <c r="AT61">
        <f t="shared" si="26"/>
        <v>-1.6511659722881628E-2</v>
      </c>
      <c r="AU61">
        <f t="shared" si="23"/>
        <v>-10.188670889043497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-12600.031022109493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-71.085610872951918</v>
      </c>
      <c r="AC62">
        <f t="shared" si="2"/>
        <v>-71.169787620209405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8.417674725748725E-2</v>
      </c>
      <c r="AK62">
        <f t="shared" si="22"/>
        <v>-4.9759927611066344</v>
      </c>
      <c r="AL62">
        <f t="shared" si="8"/>
        <v>-1899.0443148802781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-6.0447895743337092</v>
      </c>
      <c r="AR62">
        <f t="shared" si="26"/>
        <v>-6.0456909899219324</v>
      </c>
      <c r="AS62">
        <f t="shared" si="26"/>
        <v>2.6867245523266251E-4</v>
      </c>
      <c r="AT62">
        <f t="shared" si="26"/>
        <v>-1.5882203053736561E-2</v>
      </c>
      <c r="AU62">
        <f t="shared" si="23"/>
        <v>-6.0613045205204363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-21359.111533576965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-71.169787620209405</v>
      </c>
      <c r="AC63">
        <f t="shared" si="2"/>
        <v>-68.192690373592228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-2.977097246617177</v>
      </c>
      <c r="AK63">
        <f t="shared" si="22"/>
        <v>-4.981885133414659</v>
      </c>
      <c r="AL63">
        <f t="shared" si="8"/>
        <v>-1207.7304329798026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-3.4186427312050394</v>
      </c>
      <c r="AR63">
        <f t="shared" si="26"/>
        <v>-3.419097653925081</v>
      </c>
      <c r="AS63">
        <f t="shared" si="26"/>
        <v>-8.4841043736514059E-3</v>
      </c>
      <c r="AT63">
        <f t="shared" si="26"/>
        <v>-1.4197330469288259E-2</v>
      </c>
      <c r="AU63">
        <f t="shared" si="23"/>
        <v>-3.4417790887680204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-37030.861905826328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-68.192690373592228</v>
      </c>
      <c r="AC64">
        <f t="shared" si="2"/>
        <v>-63.556077014662542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-4.6366133589296865</v>
      </c>
      <c r="AK64">
        <f t="shared" si="22"/>
        <v>-4.7734883261514565</v>
      </c>
      <c r="AL64">
        <f t="shared" si="8"/>
        <v>-731.719667983676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-1.8376666152892778</v>
      </c>
      <c r="AR64">
        <f t="shared" si="26"/>
        <v>-1.8378849678177855</v>
      </c>
      <c r="AS64">
        <f t="shared" si="26"/>
        <v>-1.1797659053067672E-2</v>
      </c>
      <c r="AT64">
        <f t="shared" si="26"/>
        <v>-1.2145931395654161E-2</v>
      </c>
      <c r="AU64">
        <f t="shared" si="23"/>
        <v>-1.8618285582665073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-66519.321020643009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-63.556077014662542</v>
      </c>
      <c r="AC65">
        <f t="shared" si="2"/>
        <v>-58.201550692331537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-5.3545263223310045</v>
      </c>
      <c r="AK65">
        <f t="shared" si="22"/>
        <v>-4.4489253910263784</v>
      </c>
      <c r="AL65">
        <f t="shared" si="8"/>
        <v>-421.93727764477251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-0.93620098641991933</v>
      </c>
      <c r="AR65">
        <f t="shared" si="26"/>
        <v>-0.93630037435986901</v>
      </c>
      <c r="AS65">
        <f t="shared" si="26"/>
        <v>-1.2164604515991852E-2</v>
      </c>
      <c r="AT65">
        <f t="shared" si="26"/>
        <v>-1.0107227912445914E-2</v>
      </c>
      <c r="AU65">
        <f t="shared" si="23"/>
        <v>-0.95857220678830679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-125035.48327197059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-58.201550692331537</v>
      </c>
      <c r="AC66">
        <f t="shared" si="2"/>
        <v>-52.716150841590469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-5.485399850741068</v>
      </c>
      <c r="AK66">
        <f t="shared" si="22"/>
        <v>-4.074108548463208</v>
      </c>
      <c r="AL66">
        <f t="shared" si="8"/>
        <v>-231.87957902622222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-0.45091678661559687</v>
      </c>
      <c r="AR66">
        <f t="shared" si="26"/>
        <v>-0.45095954677671224</v>
      </c>
      <c r="AS66">
        <f t="shared" si="26"/>
        <v>-1.1126721143991108E-2</v>
      </c>
      <c r="AT66">
        <f t="shared" si="26"/>
        <v>-8.2640228538629311E-3</v>
      </c>
      <c r="AU66">
        <f t="shared" si="23"/>
        <v>-0.47035029077456625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-247954.70216353034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-52.716150841590469</v>
      </c>
      <c r="AC67">
        <f t="shared" ref="AC67:AC79" si="29">S67*Z67</f>
        <v>-47.433495452169481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-113.0471974816823</v>
      </c>
      <c r="AI67">
        <f t="shared" ref="AI67:AI79" si="33">SUM(AE67:AH67)</f>
        <v>-113.05676243347355</v>
      </c>
      <c r="AJ67">
        <f t="shared" ref="AJ67:AJ79" si="34">AB67-AC67</f>
        <v>-5.282655389420988</v>
      </c>
      <c r="AK67">
        <f t="shared" si="22"/>
        <v>-3.6901305589113331</v>
      </c>
      <c r="AL67">
        <f t="shared" ref="AL67:AL79" si="35">SUM(AI67:AK67)</f>
        <v>-122.02954838180588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-0.20473905352562533</v>
      </c>
      <c r="AR67">
        <f t="shared" si="36"/>
        <v>-0.20475637654840151</v>
      </c>
      <c r="AS67">
        <f t="shared" si="36"/>
        <v>-9.5673832578410372E-3</v>
      </c>
      <c r="AT67">
        <f t="shared" si="36"/>
        <v>-6.6831717623067437E-3</v>
      </c>
      <c r="AU67">
        <f t="shared" si="23"/>
        <v>-0.22100693156854931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7"/>
        <v>500000</v>
      </c>
      <c r="S68">
        <f t="shared" si="28"/>
        <v>-522277.12482700293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-47.433495452169481</v>
      </c>
      <c r="AC68">
        <f t="shared" si="29"/>
        <v>-42.518973634233873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-53.987646590111417</v>
      </c>
      <c r="AI68">
        <f t="shared" si="33"/>
        <v>-53.991717127725742</v>
      </c>
      <c r="AJ68">
        <f t="shared" si="34"/>
        <v>-4.9145218179356078</v>
      </c>
      <c r="AK68">
        <f t="shared" si="22"/>
        <v>-3.3203446816518638</v>
      </c>
      <c r="AL68">
        <f t="shared" si="35"/>
        <v>-62.226583627313211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-8.7300607236624139E-2</v>
      </c>
      <c r="AR68">
        <f t="shared" si="36"/>
        <v>-8.7307189490675854E-2</v>
      </c>
      <c r="AS68">
        <f t="shared" si="36"/>
        <v>-7.9470168840810578E-3</v>
      </c>
      <c r="AT68">
        <f t="shared" si="36"/>
        <v>-5.3691561913016697E-3</v>
      </c>
      <c r="AU68">
        <f t="shared" si="23"/>
        <v>-0.10062336256605858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500000</v>
      </c>
      <c r="S69">
        <f t="shared" si="28"/>
        <v>-1175282.2690690998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-42.518973634233873</v>
      </c>
      <c r="AC69">
        <f t="shared" si="29"/>
        <v>-38.035505606237258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-24.116888096979366</v>
      </c>
      <c r="AI69">
        <f t="shared" si="33"/>
        <v>-24.118506240407854</v>
      </c>
      <c r="AJ69">
        <f t="shared" si="34"/>
        <v>-4.483468027996615</v>
      </c>
      <c r="AK69">
        <f t="shared" si="22"/>
        <v>-2.9763281543963713</v>
      </c>
      <c r="AL69">
        <f t="shared" si="35"/>
        <v>-31.578302422800839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-3.4819787298302055E-2</v>
      </c>
      <c r="AR69">
        <f t="shared" si="36"/>
        <v>-3.4822123561992935E-2</v>
      </c>
      <c r="AS69">
        <f t="shared" si="36"/>
        <v>-6.4731984684679549E-3</v>
      </c>
      <c r="AT69">
        <f t="shared" si="36"/>
        <v>-4.2972009012642821E-3</v>
      </c>
      <c r="AU69">
        <f t="shared" si="23"/>
        <v>-4.5592522931725173E-2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500000</v>
      </c>
      <c r="S70">
        <f t="shared" si="28"/>
        <v>-2877658.037471069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-38.035505606237258</v>
      </c>
      <c r="AC70">
        <f t="shared" si="29"/>
        <v>-33.989281969220158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-10.113900512086769</v>
      </c>
      <c r="AI70">
        <f t="shared" si="33"/>
        <v>-10.114491084029762</v>
      </c>
      <c r="AJ70">
        <f t="shared" si="34"/>
        <v>-4.0462236370170999</v>
      </c>
      <c r="AK70">
        <f t="shared" si="22"/>
        <v>-2.6624853924366083</v>
      </c>
      <c r="AL70">
        <f t="shared" si="35"/>
        <v>-16.82320011348347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-1.3037835590077863E-2</v>
      </c>
      <c r="AR70">
        <f t="shared" si="36"/>
        <v>-1.3038596896745617E-2</v>
      </c>
      <c r="AS70">
        <f t="shared" si="36"/>
        <v>-5.2159894668799027E-3</v>
      </c>
      <c r="AT70">
        <f t="shared" si="36"/>
        <v>-3.4322116147067188E-3</v>
      </c>
      <c r="AU70">
        <f t="shared" si="23"/>
        <v>-2.1686797978332239E-2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500000</v>
      </c>
      <c r="S71">
        <f t="shared" si="28"/>
        <v>-7728056.719284757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-33.989281969220158</v>
      </c>
      <c r="AC71">
        <f t="shared" si="29"/>
        <v>-30.358531033100061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-3.882485979184453</v>
      </c>
      <c r="AI71">
        <f t="shared" si="33"/>
        <v>-3.8826823968100985</v>
      </c>
      <c r="AJ71">
        <f t="shared" si="34"/>
        <v>-3.6307509361200978</v>
      </c>
      <c r="AK71">
        <f t="shared" si="22"/>
        <v>-2.3792497378454112</v>
      </c>
      <c r="AL71">
        <f t="shared" si="35"/>
        <v>-9.8926830707756075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-4.4686742392046142E-3</v>
      </c>
      <c r="AR71">
        <f t="shared" si="36"/>
        <v>-4.4689003124959419E-3</v>
      </c>
      <c r="AS71">
        <f t="shared" si="36"/>
        <v>-4.178931556789816E-3</v>
      </c>
      <c r="AT71">
        <f t="shared" si="36"/>
        <v>-2.7384753143081474E-3</v>
      </c>
      <c r="AU71">
        <f t="shared" si="23"/>
        <v>-1.1386307183593906E-2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500000</v>
      </c>
      <c r="S72">
        <f t="shared" si="28"/>
        <v>-22970778.88695943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-30.358531033100061</v>
      </c>
      <c r="AC72">
        <f t="shared" si="29"/>
        <v>-27.109616875455181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-1.3544452982018289</v>
      </c>
      <c r="AI72">
        <f t="shared" si="33"/>
        <v>-1.3545043071213976</v>
      </c>
      <c r="AJ72">
        <f t="shared" si="34"/>
        <v>-3.2489141576448795</v>
      </c>
      <c r="AK72">
        <f t="shared" ref="AK72:AK79" si="49">G72*SUM(AB72:AB72, AE72:AF72)</f>
        <v>-2.1250971723170045</v>
      </c>
      <c r="AL72">
        <f t="shared" si="35"/>
        <v>-6.728515637083281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-1.3919135015500604E-3</v>
      </c>
      <c r="AR72">
        <f t="shared" si="36"/>
        <v>-1.3919741428413466E-3</v>
      </c>
      <c r="AS72">
        <f t="shared" si="36"/>
        <v>-3.3387893091044456E-3</v>
      </c>
      <c r="AT72">
        <f t="shared" si="36"/>
        <v>-2.1838840226186254E-3</v>
      </c>
      <c r="AU72">
        <f t="shared" si="23"/>
        <v>-6.9146474745644167E-3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500000</v>
      </c>
      <c r="S73">
        <f t="shared" si="28"/>
        <v>-76384025.631665632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-27.109616875455181</v>
      </c>
      <c r="AC73">
        <f t="shared" si="29"/>
        <v>-24.206202689060227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-0.42573761663444826</v>
      </c>
      <c r="AI73">
        <f t="shared" si="33"/>
        <v>-0.42575346170315792</v>
      </c>
      <c r="AJ73">
        <f t="shared" si="34"/>
        <v>-2.9034141863949543</v>
      </c>
      <c r="AK73">
        <f t="shared" si="49"/>
        <v>-1.8976731812818628</v>
      </c>
      <c r="AL73">
        <f t="shared" si="35"/>
        <v>-5.2268408293799746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-3.9063826237967691E-4</v>
      </c>
      <c r="AR73">
        <f t="shared" si="36"/>
        <v>-3.9065280112341529E-4</v>
      </c>
      <c r="AS73">
        <f t="shared" si="36"/>
        <v>-2.6640461834399639E-3</v>
      </c>
      <c r="AT73">
        <f t="shared" si="36"/>
        <v>-1.7412221169476017E-3</v>
      </c>
      <c r="AU73">
        <f t="shared" si="23"/>
        <v>-4.7959211015109809E-3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500000</v>
      </c>
      <c r="S74">
        <f t="shared" si="28"/>
        <v>-287877358.85978329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-24.206202689060227</v>
      </c>
      <c r="AC74">
        <f t="shared" si="29"/>
        <v>-21.61301645241501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-0.11932759688912936</v>
      </c>
      <c r="AI74">
        <f t="shared" si="33"/>
        <v>-0.119331350747463</v>
      </c>
      <c r="AJ74">
        <f t="shared" si="34"/>
        <v>-2.5931862366452165</v>
      </c>
      <c r="AK74">
        <f t="shared" si="49"/>
        <v>-1.694434188234216</v>
      </c>
      <c r="AL74">
        <f t="shared" si="35"/>
        <v>-4.4069517756268954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-9.7758747074257703E-5</v>
      </c>
      <c r="AR74">
        <f t="shared" si="36"/>
        <v>-9.7761822410533285E-5</v>
      </c>
      <c r="AS74">
        <f t="shared" si="36"/>
        <v>-2.1244594212366992E-3</v>
      </c>
      <c r="AT74">
        <f t="shared" si="36"/>
        <v>-1.3881597179525038E-3</v>
      </c>
      <c r="AU74">
        <f t="shared" si="23"/>
        <v>-3.6103809615997363E-3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500000</v>
      </c>
      <c r="S75">
        <f t="shared" si="28"/>
        <v>-1251013013.1803939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-21.61301645241501</v>
      </c>
      <c r="AC75">
        <f t="shared" si="29"/>
        <v>-19.297420572851735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-2.9450479741649032E-2</v>
      </c>
      <c r="AI75">
        <f t="shared" si="33"/>
        <v>-2.9451251013425165E-2</v>
      </c>
      <c r="AJ75">
        <f t="shared" si="34"/>
        <v>-2.3155958795632756</v>
      </c>
      <c r="AK75">
        <f t="shared" si="49"/>
        <v>-1.5129111516690508</v>
      </c>
      <c r="AL75">
        <f t="shared" si="35"/>
        <v>-3.8579582822457512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-2.1542151870565086E-5</v>
      </c>
      <c r="AR75">
        <f t="shared" si="36"/>
        <v>-2.154271603297876E-5</v>
      </c>
      <c r="AS75">
        <f t="shared" si="36"/>
        <v>-1.6937896613569293E-3</v>
      </c>
      <c r="AT75">
        <f t="shared" si="36"/>
        <v>-1.1066496057731559E-3</v>
      </c>
      <c r="AU75">
        <f t="shared" si="23"/>
        <v>-2.8219819831630639E-3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500000</v>
      </c>
      <c r="S76">
        <f t="shared" si="28"/>
        <v>-6418927561.0703201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-19.297420572851735</v>
      </c>
      <c r="AC76">
        <f t="shared" si="29"/>
        <v>-17.229858509369361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-6.2934770962769643E-3</v>
      </c>
      <c r="AI76">
        <f t="shared" si="33"/>
        <v>-6.2936113076257098E-3</v>
      </c>
      <c r="AJ76">
        <f t="shared" si="34"/>
        <v>-2.0675620634823737</v>
      </c>
      <c r="AK76">
        <f t="shared" si="49"/>
        <v>-1.3508194400996216</v>
      </c>
      <c r="AL76">
        <f t="shared" si="35"/>
        <v>-3.4246751148896211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-4.1102604570463296E-6</v>
      </c>
      <c r="AR76">
        <f t="shared" si="36"/>
        <v>-4.1103481102769998E-6</v>
      </c>
      <c r="AS76">
        <f t="shared" si="36"/>
        <v>-1.350321684184409E-3</v>
      </c>
      <c r="AT76">
        <f t="shared" si="36"/>
        <v>-8.822181513197955E-4</v>
      </c>
      <c r="AU76">
        <f t="shared" si="23"/>
        <v>-2.2366501836144814E-3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500000</v>
      </c>
      <c r="S77">
        <f t="shared" si="28"/>
        <v>-40200820084.204552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-17.229858509369361</v>
      </c>
      <c r="AC77">
        <f t="shared" si="29"/>
        <v>-15.38380582888496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-1.1373553873523161E-3</v>
      </c>
      <c r="AI77">
        <f t="shared" si="33"/>
        <v>-1.1373745210488384E-3</v>
      </c>
      <c r="AJ77">
        <f t="shared" si="34"/>
        <v>-1.8460526804844015</v>
      </c>
      <c r="AK77">
        <f t="shared" si="49"/>
        <v>-1.2060900956558553</v>
      </c>
      <c r="AL77">
        <f t="shared" si="35"/>
        <v>-3.0532801506613056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-6.6321883792306707E-7</v>
      </c>
      <c r="AR77">
        <f t="shared" si="36"/>
        <v>-6.6322999523424159E-7</v>
      </c>
      <c r="AS77">
        <f t="shared" si="36"/>
        <v>-1.0764769984039893E-3</v>
      </c>
      <c r="AT77">
        <f t="shared" si="36"/>
        <v>-7.0329967270257746E-4</v>
      </c>
      <c r="AU77">
        <f t="shared" si="23"/>
        <v>-1.780439901101801E-3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500000</v>
      </c>
      <c r="S78">
        <f t="shared" si="28"/>
        <v>-323031578744.54602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-15.38380582888496</v>
      </c>
      <c r="AC78">
        <f t="shared" si="29"/>
        <v>-13.73554150036732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-1.68163225991926E-4</v>
      </c>
      <c r="AI78">
        <f t="shared" si="33"/>
        <v>-1.6816535202888403E-4</v>
      </c>
      <c r="AJ78">
        <f t="shared" si="34"/>
        <v>-1.648264328517639</v>
      </c>
      <c r="AK78">
        <f t="shared" si="49"/>
        <v>-1.0768664080219472</v>
      </c>
      <c r="AL78">
        <f t="shared" si="35"/>
        <v>-2.7252989018916152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-8.7553532208507709E-8</v>
      </c>
      <c r="AR78">
        <f t="shared" si="36"/>
        <v>-8.755463912141441E-8</v>
      </c>
      <c r="AS78">
        <f t="shared" si="36"/>
        <v>-8.5816243785625428E-4</v>
      </c>
      <c r="AT78">
        <f t="shared" si="36"/>
        <v>-5.6066632394133776E-4</v>
      </c>
      <c r="AU78">
        <f t="shared" si="23"/>
        <v>-1.4189163164367135E-3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-13.73554150036732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-2.1260369580197314E-5</v>
      </c>
      <c r="AI79">
        <f t="shared" si="33"/>
        <v>-2.1260369580197314E-5</v>
      </c>
      <c r="AJ79">
        <f t="shared" si="34"/>
        <v>-13.73554150036732</v>
      </c>
      <c r="AK79">
        <f t="shared" si="49"/>
        <v>-0.96148790502571257</v>
      </c>
      <c r="AL79">
        <f t="shared" si="35"/>
        <v>-14.697050665762614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-9.8831509525557375E-9</v>
      </c>
      <c r="AR79">
        <f t="shared" si="36"/>
        <v>-9.8831509525557375E-9</v>
      </c>
      <c r="AS79">
        <f t="shared" si="36"/>
        <v>-6.3851397103494882E-3</v>
      </c>
      <c r="AT79">
        <f t="shared" si="36"/>
        <v>-4.4695977972446422E-4</v>
      </c>
      <c r="AU79">
        <f t="shared" si="23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32317.381734032613</v>
      </c>
      <c r="AO81" s="8">
        <f t="shared" si="50"/>
        <v>-3231.7381734032615</v>
      </c>
      <c r="AP81" s="8">
        <f t="shared" si="50"/>
        <v>-888.82155308154506</v>
      </c>
      <c r="AQ81" s="8">
        <f t="shared" si="50"/>
        <v>-26381.722445328913</v>
      </c>
      <c r="AR81" s="8">
        <f t="shared" si="50"/>
        <v>1815.0995622189089</v>
      </c>
      <c r="AS81" s="8">
        <f t="shared" si="50"/>
        <v>-2748.2255839023551</v>
      </c>
      <c r="AT81" s="8">
        <f t="shared" si="50"/>
        <v>933.1260216834529</v>
      </c>
      <c r="AU81" s="8">
        <f t="shared" si="50"/>
        <v>2.564957794770617E-12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EA67-579F-463E-910D-1F02DB7C0FE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53945.876111366211</v>
      </c>
      <c r="K3">
        <v>1</v>
      </c>
      <c r="L3" s="2">
        <v>0</v>
      </c>
      <c r="O3">
        <f>$C$3</f>
        <v>53945.876111366211</v>
      </c>
      <c r="P3" s="2">
        <f>O3*C5</f>
        <v>5394.5876111366215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53945.876111366211</v>
      </c>
      <c r="AF3">
        <f t="shared" ref="AF3:AG34" si="4">-$Z3*P3</f>
        <v>-5394.5876111366215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48151.288500229588</v>
      </c>
      <c r="AJ3">
        <f t="shared" ref="AJ3:AJ66" si="7">AB3-AC3</f>
        <v>0</v>
      </c>
      <c r="AL3">
        <f t="shared" ref="AL3:AL66" si="8">SUM(AI3:AK3)</f>
        <v>48151.288500229588</v>
      </c>
      <c r="AN3">
        <f t="shared" ref="AN3:AU34" si="9">AE3*$K3</f>
        <v>53945.876111366211</v>
      </c>
      <c r="AO3">
        <f t="shared" si="9"/>
        <v>-5394.5876111366215</v>
      </c>
      <c r="AP3">
        <f t="shared" si="9"/>
        <v>-400</v>
      </c>
      <c r="AQ3">
        <f t="shared" si="9"/>
        <v>0</v>
      </c>
      <c r="AR3">
        <f t="shared" si="9"/>
        <v>48151.288500229588</v>
      </c>
      <c r="AS3">
        <f t="shared" si="9"/>
        <v>0</v>
      </c>
      <c r="AT3">
        <f t="shared" si="9"/>
        <v>0</v>
      </c>
      <c r="AU3">
        <f t="shared" si="9"/>
        <v>48151.288500229588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-2927.6065520065604</v>
      </c>
      <c r="AK4">
        <f>G4*SUM(AB4, AE4:AF4)</f>
        <v>0</v>
      </c>
      <c r="AL4">
        <f t="shared" si="8"/>
        <v>-4853.6065520065604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-2731.2310402150952</v>
      </c>
      <c r="AT4">
        <f t="shared" si="9"/>
        <v>0</v>
      </c>
      <c r="AU4">
        <f t="shared" si="9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4655.8482276121649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-1599.446933328145</v>
      </c>
      <c r="AK5">
        <f>G5*SUM(AB5, AE5:AF5)</f>
        <v>120.03186863226898</v>
      </c>
      <c r="AL5">
        <f t="shared" si="8"/>
        <v>-3502.7932845588757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-1688.6342804766271</v>
      </c>
      <c r="AR5">
        <f t="shared" si="9"/>
        <v>-1730.2069385884511</v>
      </c>
      <c r="AS5">
        <f t="shared" si="9"/>
        <v>-1367.6998965303437</v>
      </c>
      <c r="AT5">
        <f t="shared" si="9"/>
        <v>102.64021324364703</v>
      </c>
      <c r="AU5">
        <f t="shared" si="9"/>
        <v>-2995.2666218751474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6772.049228750484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-1964.3946377740867</v>
      </c>
      <c r="AK6">
        <f>G6*SUM(AB6, AE6:AF6)</f>
        <v>264.83262889208027</v>
      </c>
      <c r="AL6">
        <f t="shared" si="8"/>
        <v>-3771.8958779788672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-1561.6468053913866</v>
      </c>
      <c r="AR6">
        <f t="shared" si="9"/>
        <v>-1598.6191310407582</v>
      </c>
      <c r="AS6">
        <f t="shared" si="9"/>
        <v>-1515.3537254246155</v>
      </c>
      <c r="AT6">
        <f t="shared" si="9"/>
        <v>204.29454605941626</v>
      </c>
      <c r="AU6">
        <f t="shared" si="9"/>
        <v>-2909.6783104059573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8430.6811211739496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-1474.0599609628698</v>
      </c>
      <c r="AK7">
        <f>G7*SUM(AB7, AE7:AF7)</f>
        <v>318.73010284464169</v>
      </c>
      <c r="AL7">
        <f t="shared" si="8"/>
        <v>-3280.2602863346578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-1458.2388471478923</v>
      </c>
      <c r="AR7">
        <f t="shared" si="9"/>
        <v>-1491.3953637170739</v>
      </c>
      <c r="AS7">
        <f t="shared" si="9"/>
        <v>-1034.5779619082575</v>
      </c>
      <c r="AT7">
        <f t="shared" si="9"/>
        <v>223.70266402488957</v>
      </c>
      <c r="AU7">
        <f t="shared" si="9"/>
        <v>-2302.2706616004416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9178.3847639527648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-580.5140401140452</v>
      </c>
      <c r="AK8">
        <f t="shared" ref="AK8:AK69" si="22">G8*SUM(AB8:AB8, AE8:AF8)</f>
        <v>169.66532219072639</v>
      </c>
      <c r="AL8">
        <f t="shared" si="8"/>
        <v>-2593.6504586570813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-1399.5497799480975</v>
      </c>
      <c r="AR8">
        <f t="shared" si="9"/>
        <v>-1430.0501231158041</v>
      </c>
      <c r="AS8">
        <f t="shared" si="9"/>
        <v>-380.32046568575589</v>
      </c>
      <c r="AT8">
        <f t="shared" si="9"/>
        <v>111.15526910188795</v>
      </c>
      <c r="AU8">
        <f t="shared" si="9"/>
        <v>-1699.2153196996721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9440.2882967868118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-114.2348008086592</v>
      </c>
      <c r="AK9">
        <f t="shared" si="22"/>
        <v>50.42153053269567</v>
      </c>
      <c r="AL9">
        <f t="shared" si="8"/>
        <v>-2319.6549832827718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-1371.2011461038273</v>
      </c>
      <c r="AR9">
        <f t="shared" si="9"/>
        <v>-1399.6608057373269</v>
      </c>
      <c r="AS9">
        <f t="shared" si="9"/>
        <v>-70.878188137577197</v>
      </c>
      <c r="AT9">
        <f t="shared" si="9"/>
        <v>31.284570918690633</v>
      </c>
      <c r="AU9">
        <f t="shared" si="9"/>
        <v>-1439.2544229562136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9604.559659387236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-18.648180954227428</v>
      </c>
      <c r="AK10">
        <f t="shared" si="22"/>
        <v>35.507053392476905</v>
      </c>
      <c r="AL10">
        <f t="shared" si="8"/>
        <v>-2315.7895841445506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-1346.440779738766</v>
      </c>
      <c r="AR10">
        <f t="shared" si="9"/>
        <v>-1373.0351585591554</v>
      </c>
      <c r="AS10">
        <f t="shared" si="9"/>
        <v>-10.976625312344238</v>
      </c>
      <c r="AT10">
        <f t="shared" si="9"/>
        <v>20.900034270970913</v>
      </c>
      <c r="AU10">
        <f t="shared" si="9"/>
        <v>-1363.1117496005288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12">
        <f>AU71</f>
        <v>-8.5579043851424785E-12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9677.428927968318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67.292463209872949</v>
      </c>
      <c r="AK11">
        <f t="shared" si="22"/>
        <v>20.829372254276624</v>
      </c>
      <c r="AL11">
        <f t="shared" si="8"/>
        <v>-2317.0876532913244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-1320.3689598682515</v>
      </c>
      <c r="AR11">
        <f t="shared" si="9"/>
        <v>-1345.2544401066104</v>
      </c>
      <c r="AS11">
        <f t="shared" si="9"/>
        <v>37.63725585734025</v>
      </c>
      <c r="AT11">
        <f t="shared" si="9"/>
        <v>11.650047798621422</v>
      </c>
      <c r="AU11">
        <f t="shared" si="9"/>
        <v>-1295.9671364506487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9707.4051862771612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107.11495075733546</v>
      </c>
      <c r="AK12">
        <f t="shared" si="22"/>
        <v>19.806709078299058</v>
      </c>
      <c r="AL12">
        <f t="shared" si="8"/>
        <v>-2358.6741600895843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-1297.8382167453594</v>
      </c>
      <c r="AR12">
        <f t="shared" si="9"/>
        <v>-1321.1206019210956</v>
      </c>
      <c r="AS12">
        <f t="shared" si="9"/>
        <v>56.932735034747935</v>
      </c>
      <c r="AT12">
        <f t="shared" si="9"/>
        <v>10.527476434356787</v>
      </c>
      <c r="AU12">
        <f t="shared" si="9"/>
        <v>-1253.6603904519907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9687.5971116215442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151.17032977838608</v>
      </c>
      <c r="AK13">
        <f t="shared" si="22"/>
        <v>17.00899538396277</v>
      </c>
      <c r="AL13">
        <f t="shared" si="8"/>
        <v>-2401.1210161822173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-1276.3261911451632</v>
      </c>
      <c r="AR13">
        <f t="shared" si="9"/>
        <v>-1298.1087879214658</v>
      </c>
      <c r="AS13">
        <f t="shared" si="9"/>
        <v>76.377031676886418</v>
      </c>
      <c r="AT13">
        <f t="shared" si="9"/>
        <v>8.5935949279028474</v>
      </c>
      <c r="AU13">
        <f t="shared" si="9"/>
        <v>-1213.1381613166766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9621.5689846710575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190.32350445258635</v>
      </c>
      <c r="AK14">
        <f t="shared" si="22"/>
        <v>15.035989251965399</v>
      </c>
      <c r="AL14">
        <f t="shared" si="8"/>
        <v>-2457.5003140213548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-1258.7433276893694</v>
      </c>
      <c r="AR14">
        <f t="shared" si="9"/>
        <v>-1279.1201827809584</v>
      </c>
      <c r="AS14">
        <f t="shared" si="9"/>
        <v>91.423001352372822</v>
      </c>
      <c r="AT14">
        <f t="shared" si="9"/>
        <v>7.2226248127915644</v>
      </c>
      <c r="AU14">
        <f t="shared" si="9"/>
        <v>-1180.474556615794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9563.369241779963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182.73262357595013</v>
      </c>
      <c r="AK15">
        <f t="shared" si="22"/>
        <v>33.468315816776695</v>
      </c>
      <c r="AL15">
        <f t="shared" si="8"/>
        <v>-2555.6950261247766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-1244.1460902140859</v>
      </c>
      <c r="AR15">
        <f t="shared" si="9"/>
        <v>-1263.1594106782768</v>
      </c>
      <c r="AS15">
        <f t="shared" si="9"/>
        <v>83.2716797380955</v>
      </c>
      <c r="AT15">
        <f t="shared" si="9"/>
        <v>15.251589024056805</v>
      </c>
      <c r="AU15">
        <f t="shared" si="9"/>
        <v>-1164.6361419161244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9519.9969007201998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169.8119870102455</v>
      </c>
      <c r="AK16">
        <f t="shared" si="22"/>
        <v>56.659925762638686</v>
      </c>
      <c r="AL16">
        <f t="shared" si="8"/>
        <v>-2660.0659134083171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-1226.6658363994138</v>
      </c>
      <c r="AR16">
        <f t="shared" si="9"/>
        <v>-1244.3496093764106</v>
      </c>
      <c r="AS16">
        <f t="shared" si="9"/>
        <v>73.203779900983179</v>
      </c>
      <c r="AT16">
        <f t="shared" si="9"/>
        <v>24.425370715931845</v>
      </c>
      <c r="AU16">
        <f t="shared" si="9"/>
        <v>-1146.7204587594956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9565.0018745688649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98.263578485733888</v>
      </c>
      <c r="AK17">
        <f t="shared" si="22"/>
        <v>107.7843376108662</v>
      </c>
      <c r="AL17">
        <f t="shared" si="8"/>
        <v>-2798.8784731913438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-1201.3595347316718</v>
      </c>
      <c r="AR17">
        <f t="shared" si="9"/>
        <v>-1217.6963787060297</v>
      </c>
      <c r="AS17">
        <f t="shared" si="9"/>
        <v>39.819678813871953</v>
      </c>
      <c r="AT17">
        <f t="shared" si="9"/>
        <v>43.677807901670747</v>
      </c>
      <c r="AU17">
        <f t="shared" si="9"/>
        <v>-1134.198891990487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9712.4488060521981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19.615047148876329</v>
      </c>
      <c r="AK18">
        <f t="shared" si="22"/>
        <v>166.58342644345524</v>
      </c>
      <c r="AL18">
        <f t="shared" si="8"/>
        <v>-2951.9878265424509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-1171.7523589671073</v>
      </c>
      <c r="AR18">
        <f t="shared" si="9"/>
        <v>-1186.7280127108804</v>
      </c>
      <c r="AS18">
        <f t="shared" si="9"/>
        <v>7.4175729851400058</v>
      </c>
      <c r="AT18">
        <f t="shared" si="9"/>
        <v>62.99473635625781</v>
      </c>
      <c r="AU18">
        <f t="shared" si="9"/>
        <v>-1116.3157033694827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9816.7615697660694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58.912803359395184</v>
      </c>
      <c r="AK19">
        <f t="shared" si="22"/>
        <v>171.54454786011024</v>
      </c>
      <c r="AL19">
        <f t="shared" si="8"/>
        <v>-3056.9470599246188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-1145.6242437766698</v>
      </c>
      <c r="AR19">
        <f t="shared" si="9"/>
        <v>-1159.3359400544609</v>
      </c>
      <c r="AS19">
        <f t="shared" si="9"/>
        <v>20.776187448181187</v>
      </c>
      <c r="AT19">
        <f t="shared" si="9"/>
        <v>60.496895052045751</v>
      </c>
      <c r="AU19">
        <f t="shared" si="9"/>
        <v>-1078.0628575542339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9542.3041968223133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352.88587273897156</v>
      </c>
      <c r="AK20">
        <f t="shared" si="22"/>
        <v>32.824771618131912</v>
      </c>
      <c r="AL20">
        <f t="shared" si="8"/>
        <v>-3072.0043710019545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-1143.8335271096712</v>
      </c>
      <c r="AR20">
        <f t="shared" si="9"/>
        <v>-1156.5945865294284</v>
      </c>
      <c r="AS20">
        <f t="shared" si="9"/>
        <v>118.03919301030781</v>
      </c>
      <c r="AT20">
        <f t="shared" si="9"/>
        <v>10.979780863650447</v>
      </c>
      <c r="AU20">
        <f t="shared" si="9"/>
        <v>-1027.5756126554702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9160.4739086581048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427.47707885358705</v>
      </c>
      <c r="AK21">
        <f t="shared" si="22"/>
        <v>11.649251112689985</v>
      </c>
      <c r="AL21">
        <f t="shared" si="8"/>
        <v>-3214.1395127577989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-1150.1456939944717</v>
      </c>
      <c r="AR21">
        <f t="shared" si="9"/>
        <v>-1162.0442290880235</v>
      </c>
      <c r="AS21">
        <f t="shared" si="9"/>
        <v>135.97348069770217</v>
      </c>
      <c r="AT21">
        <f t="shared" si="9"/>
        <v>3.7054366179398386</v>
      </c>
      <c r="AU21">
        <f t="shared" si="9"/>
        <v>-1022.3653117723816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9036.4273451967638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229.80558176539944</v>
      </c>
      <c r="AK22">
        <f t="shared" si="22"/>
        <v>143.91940219813074</v>
      </c>
      <c r="AL22">
        <f t="shared" si="8"/>
        <v>-3502.7456783588345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-1140.4151515901965</v>
      </c>
      <c r="AR22">
        <f t="shared" si="9"/>
        <v>-1151.2997559598334</v>
      </c>
      <c r="AS22">
        <f t="shared" si="9"/>
        <v>68.251544575396565</v>
      </c>
      <c r="AT22">
        <f t="shared" si="9"/>
        <v>42.743615794405827</v>
      </c>
      <c r="AU22">
        <f t="shared" si="9"/>
        <v>-1040.3045955900311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9578.4589352802395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-248.42807611966509</v>
      </c>
      <c r="AK23">
        <f t="shared" si="22"/>
        <v>463.64494993685781</v>
      </c>
      <c r="AL23">
        <f t="shared" si="8"/>
        <v>-3926.7957041638797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-1088.8491728340282</v>
      </c>
      <c r="AR23">
        <f t="shared" si="9"/>
        <v>-1098.3615007077631</v>
      </c>
      <c r="AS23">
        <f t="shared" si="9"/>
        <v>-65.877113931348532</v>
      </c>
      <c r="AT23">
        <f t="shared" si="9"/>
        <v>122.94742070929314</v>
      </c>
      <c r="AU23">
        <f t="shared" si="9"/>
        <v>-1041.2911939298183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10012.319355488344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-151.18942333548512</v>
      </c>
      <c r="AK24">
        <f t="shared" si="22"/>
        <v>481.03491526523436</v>
      </c>
      <c r="AL24">
        <f t="shared" si="8"/>
        <v>-4112.0750116699446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-1043.3834636502941</v>
      </c>
      <c r="AR24">
        <f t="shared" si="9"/>
        <v>-1051.6873436923195</v>
      </c>
      <c r="AS24">
        <f t="shared" si="9"/>
        <v>-35.796228881902429</v>
      </c>
      <c r="AT24">
        <f t="shared" si="9"/>
        <v>113.89180239686387</v>
      </c>
      <c r="AU24">
        <f t="shared" si="9"/>
        <v>-973.59177017735817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10346.702582928081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-63.793854358204953</v>
      </c>
      <c r="AK25">
        <f t="shared" si="22"/>
        <v>491.61817489871834</v>
      </c>
      <c r="AL25">
        <f t="shared" si="8"/>
        <v>-4351.0140359473044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-1002.9900822189513</v>
      </c>
      <c r="AR25">
        <f t="shared" si="9"/>
        <v>-1010.2298200335914</v>
      </c>
      <c r="AS25">
        <f t="shared" si="9"/>
        <v>-13.4857991001192</v>
      </c>
      <c r="AT25">
        <f t="shared" si="9"/>
        <v>103.92637358803306</v>
      </c>
      <c r="AU25">
        <f t="shared" si="9"/>
        <v>-919.78924554567755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10589.979828353553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14.438905425648954</v>
      </c>
      <c r="AK26">
        <f t="shared" si="22"/>
        <v>496.08374470379266</v>
      </c>
      <c r="AL26">
        <f t="shared" si="8"/>
        <v>-4647.2772885049908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-967.2160439326683</v>
      </c>
      <c r="AR26">
        <f t="shared" si="9"/>
        <v>-973.51873343228715</v>
      </c>
      <c r="AS26">
        <f t="shared" si="9"/>
        <v>2.7252985942389865</v>
      </c>
      <c r="AT26">
        <f t="shared" si="9"/>
        <v>93.634267433072679</v>
      </c>
      <c r="AU26">
        <f t="shared" si="9"/>
        <v>-877.15916740497551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10748.909220607467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84.581064652935311</v>
      </c>
      <c r="AK27">
        <f t="shared" si="22"/>
        <v>495.07302132399724</v>
      </c>
      <c r="AL27">
        <f t="shared" si="8"/>
        <v>-4985.28421496792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-932.34785383648239</v>
      </c>
      <c r="AR27">
        <f t="shared" si="9"/>
        <v>-937.82574637665471</v>
      </c>
      <c r="AS27">
        <f t="shared" si="9"/>
        <v>14.253940618533591</v>
      </c>
      <c r="AT27">
        <f t="shared" si="9"/>
        <v>83.43169333167495</v>
      </c>
      <c r="AU27">
        <f t="shared" si="9"/>
        <v>-840.14011242644608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10834.165451267305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144.28090805100419</v>
      </c>
      <c r="AK28">
        <f t="shared" si="22"/>
        <v>489.15234679829177</v>
      </c>
      <c r="AL28">
        <f t="shared" si="8"/>
        <v>-5364.1390702093067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-897.68964002074347</v>
      </c>
      <c r="AR28">
        <f t="shared" si="9"/>
        <v>-902.44193678421516</v>
      </c>
      <c r="AS28">
        <f t="shared" si="9"/>
        <v>21.709641008999629</v>
      </c>
      <c r="AT28">
        <f t="shared" si="9"/>
        <v>73.601712043194283</v>
      </c>
      <c r="AU28">
        <f t="shared" si="9"/>
        <v>-807.13058373202125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10855.91706399867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194.05843842657032</v>
      </c>
      <c r="AK29">
        <f t="shared" si="22"/>
        <v>479.05268323472148</v>
      </c>
      <c r="AL29">
        <f t="shared" si="8"/>
        <v>-5769.9062192088604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-861.48108204255254</v>
      </c>
      <c r="AR29">
        <f t="shared" si="9"/>
        <v>-865.59562482348849</v>
      </c>
      <c r="AS29">
        <f t="shared" si="9"/>
        <v>26.071035723680335</v>
      </c>
      <c r="AT29">
        <f t="shared" si="9"/>
        <v>64.35896176121814</v>
      </c>
      <c r="AU29">
        <f t="shared" si="9"/>
        <v>-775.16562733859007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10826.409791825301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233.23893776203931</v>
      </c>
      <c r="AK30">
        <f t="shared" si="22"/>
        <v>465.46859254486156</v>
      </c>
      <c r="AL30">
        <f t="shared" si="8"/>
        <v>-6205.3249935904569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-824.59845768649427</v>
      </c>
      <c r="AR30">
        <f t="shared" si="9"/>
        <v>-828.15295976316008</v>
      </c>
      <c r="AS30">
        <f t="shared" si="9"/>
        <v>27.977492280208736</v>
      </c>
      <c r="AT30">
        <f t="shared" si="9"/>
        <v>55.833918982643311</v>
      </c>
      <c r="AU30">
        <f t="shared" si="9"/>
        <v>-744.34154850030802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10756.442567647491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263.66797172174756</v>
      </c>
      <c r="AK31">
        <f t="shared" si="22"/>
        <v>449.14186690151882</v>
      </c>
      <c r="AL31">
        <f t="shared" si="8"/>
        <v>-6681.2908024414246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-788.84556801432439</v>
      </c>
      <c r="AR31">
        <f t="shared" si="9"/>
        <v>-791.90860940028995</v>
      </c>
      <c r="AS31">
        <f t="shared" si="9"/>
        <v>28.238855131338656</v>
      </c>
      <c r="AT31">
        <f t="shared" si="9"/>
        <v>48.103120109847055</v>
      </c>
      <c r="AU31">
        <f t="shared" si="9"/>
        <v>-715.5666341591043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10653.100621344107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288.01477697437349</v>
      </c>
      <c r="AK32">
        <f t="shared" si="22"/>
        <v>430.68510888099649</v>
      </c>
      <c r="AL32">
        <f t="shared" si="8"/>
        <v>-7192.3633767018991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-753.86371253698735</v>
      </c>
      <c r="AR32">
        <f t="shared" si="9"/>
        <v>-756.49583596225682</v>
      </c>
      <c r="AS32">
        <f t="shared" si="9"/>
        <v>27.541428028762947</v>
      </c>
      <c r="AT32">
        <f t="shared" si="9"/>
        <v>41.184285938083342</v>
      </c>
      <c r="AU32">
        <f t="shared" si="9"/>
        <v>-687.77012199541048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10523.465783894415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306.69336339417623</v>
      </c>
      <c r="AK33">
        <f t="shared" si="22"/>
        <v>410.52407449279031</v>
      </c>
      <c r="AL33">
        <f t="shared" si="8"/>
        <v>-7737.7606350059004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-719.62724468908129</v>
      </c>
      <c r="AR33">
        <f t="shared" si="9"/>
        <v>-721.88189106373454</v>
      </c>
      <c r="AS33">
        <f t="shared" si="9"/>
        <v>26.185329309545374</v>
      </c>
      <c r="AT33">
        <f t="shared" si="9"/>
        <v>35.050344621491007</v>
      </c>
      <c r="AU33">
        <f t="shared" si="9"/>
        <v>-660.6462171326981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10372.445177589996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320.36800438299542</v>
      </c>
      <c r="AK34">
        <f t="shared" si="22"/>
        <v>389.05553905519798</v>
      </c>
      <c r="AL34">
        <f t="shared" si="8"/>
        <v>-8273.4601750866677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-682.85588995189539</v>
      </c>
      <c r="AR34">
        <f t="shared" si="9"/>
        <v>-684.78055071192398</v>
      </c>
      <c r="AS34">
        <f t="shared" si="9"/>
        <v>24.422199523684117</v>
      </c>
      <c r="AT34">
        <f t="shared" si="9"/>
        <v>29.658367473056096</v>
      </c>
      <c r="AU34">
        <f t="shared" ref="AU34:AU69" si="23">AL34*$K34</f>
        <v>-630.69998371518375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10209.719658276885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5237.5682678341182</v>
      </c>
      <c r="AC35">
        <f t="shared" si="2"/>
        <v>4911.1938424412256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326.37442539289259</v>
      </c>
      <c r="AK35">
        <f t="shared" si="22"/>
        <v>366.62977874838833</v>
      </c>
      <c r="AL35">
        <f t="shared" si="8"/>
        <v>-8765.7893701208341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-642.16649947777319</v>
      </c>
      <c r="AR35">
        <f t="shared" si="26"/>
        <v>-643.80354546392209</v>
      </c>
      <c r="AS35">
        <f t="shared" si="26"/>
        <v>22.214356468085434</v>
      </c>
      <c r="AT35">
        <f t="shared" si="26"/>
        <v>24.954297773569831</v>
      </c>
      <c r="AU35">
        <f t="shared" si="23"/>
        <v>-596.63489122226679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10151.044795872172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4911.1938424412256</v>
      </c>
      <c r="AC36">
        <f t="shared" si="2"/>
        <v>4587.3143648911355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323.87947755009009</v>
      </c>
      <c r="AK36">
        <f t="shared" si="22"/>
        <v>343.78356897088582</v>
      </c>
      <c r="AL36">
        <f t="shared" si="8"/>
        <v>-11512.564685717403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-738.83694410117448</v>
      </c>
      <c r="AR36">
        <f t="shared" si="26"/>
        <v>-740.21009212666388</v>
      </c>
      <c r="AS36">
        <f t="shared" si="26"/>
        <v>19.682625250162769</v>
      </c>
      <c r="AT36">
        <f t="shared" si="26"/>
        <v>20.892225732860577</v>
      </c>
      <c r="AU36">
        <f t="shared" si="23"/>
        <v>-699.63524114364054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9884.1449284080663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4587.3143648911355</v>
      </c>
      <c r="AC37">
        <f t="shared" si="2"/>
        <v>4132.6622617968187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454.65210309431677</v>
      </c>
      <c r="AK37">
        <f t="shared" si="22"/>
        <v>321.11200554237951</v>
      </c>
      <c r="AL37">
        <f t="shared" si="8"/>
        <v>-13883.309017568648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-794.27023306835099</v>
      </c>
      <c r="AR37">
        <f t="shared" si="26"/>
        <v>-795.40457081757506</v>
      </c>
      <c r="AS37">
        <f t="shared" si="26"/>
        <v>24.669524315733817</v>
      </c>
      <c r="AT37">
        <f t="shared" si="26"/>
        <v>17.423608897633198</v>
      </c>
      <c r="AU37">
        <f t="shared" si="23"/>
        <v>-753.31143760420798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9445.9227517312502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4132.6622617968187</v>
      </c>
      <c r="AC38">
        <f t="shared" si="2"/>
        <v>3592.1284939131619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540.53376788365676</v>
      </c>
      <c r="AK38">
        <f t="shared" si="22"/>
        <v>289.28635832577731</v>
      </c>
      <c r="AL38">
        <f t="shared" si="8"/>
        <v>-16012.019282001926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-815.00914446212028</v>
      </c>
      <c r="AR38">
        <f t="shared" si="26"/>
        <v>-815.9303170938631</v>
      </c>
      <c r="AS38">
        <f t="shared" si="26"/>
        <v>26.187038003356182</v>
      </c>
      <c r="AT38">
        <f t="shared" si="26"/>
        <v>14.014948388867705</v>
      </c>
      <c r="AU38">
        <f t="shared" si="23"/>
        <v>-775.72833070163927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8853.0204971481489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3592.1284939131619</v>
      </c>
      <c r="AC39">
        <f t="shared" si="2"/>
        <v>3003.6697647945184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588.45872911864353</v>
      </c>
      <c r="AK39">
        <f t="shared" si="22"/>
        <v>251.44899457392137</v>
      </c>
      <c r="AL39">
        <f t="shared" si="8"/>
        <v>-17776.426700194341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-804.53282371418675</v>
      </c>
      <c r="AR39">
        <f t="shared" si="26"/>
        <v>-805.26662124023085</v>
      </c>
      <c r="AS39">
        <f t="shared" si="26"/>
        <v>25.454322088706427</v>
      </c>
      <c r="AT39">
        <f t="shared" si="26"/>
        <v>10.876656900564974</v>
      </c>
      <c r="AU39">
        <f t="shared" si="23"/>
        <v>-768.9356422509594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8089.5068934295077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3003.6697647945184</v>
      </c>
      <c r="AC40">
        <f t="shared" si="2"/>
        <v>2401.4140976370081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602.25566715751029</v>
      </c>
      <c r="AK40">
        <f t="shared" si="22"/>
        <v>210.25688353561631</v>
      </c>
      <c r="AL40">
        <f t="shared" si="8"/>
        <v>-18719.160986993596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-753.76644329330634</v>
      </c>
      <c r="AR40">
        <f t="shared" si="26"/>
        <v>-754.3396912478911</v>
      </c>
      <c r="AS40">
        <f t="shared" si="26"/>
        <v>23.259929731023732</v>
      </c>
      <c r="AT40">
        <f t="shared" si="26"/>
        <v>8.1204056735317174</v>
      </c>
      <c r="AU40">
        <f t="shared" si="23"/>
        <v>-722.95935584333552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7191.8803303477089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2401.4140976370081</v>
      </c>
      <c r="AC41">
        <f t="shared" si="2"/>
        <v>1828.2522584121637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573.16183922484447</v>
      </c>
      <c r="AK41">
        <f t="shared" si="22"/>
        <v>168.09898683459059</v>
      </c>
      <c r="AL41">
        <f t="shared" si="8"/>
        <v>-19109.587537924832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-684.08549778648785</v>
      </c>
      <c r="AR41">
        <f t="shared" si="26"/>
        <v>-684.52379948227963</v>
      </c>
      <c r="AS41">
        <f t="shared" si="26"/>
        <v>19.764541681567447</v>
      </c>
      <c r="AT41">
        <f t="shared" si="26"/>
        <v>5.7966166003214781</v>
      </c>
      <c r="AU41">
        <f t="shared" si="23"/>
        <v>-658.96264120039075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6136.3542538411102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1828.2522584121637</v>
      </c>
      <c r="AC42">
        <f t="shared" si="2"/>
        <v>1305.4208714010867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522.83138701107691</v>
      </c>
      <c r="AK42">
        <f t="shared" si="22"/>
        <v>127.97765808885147</v>
      </c>
      <c r="AL42">
        <f t="shared" si="8"/>
        <v>-18826.288601733293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-599.34716964187908</v>
      </c>
      <c r="AR42">
        <f t="shared" si="26"/>
        <v>-599.67466231673086</v>
      </c>
      <c r="AS42">
        <f t="shared" si="26"/>
        <v>16.097302644340964</v>
      </c>
      <c r="AT42">
        <f t="shared" si="26"/>
        <v>3.9402666809033535</v>
      </c>
      <c r="AU42">
        <f t="shared" si="23"/>
        <v>-579.63709299148661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4892.6087028698603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1305.4208714010867</v>
      </c>
      <c r="AC43">
        <f t="shared" si="2"/>
        <v>850.05058638011076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455.37028502097598</v>
      </c>
      <c r="AK43">
        <f t="shared" si="22"/>
        <v>91.379460998076084</v>
      </c>
      <c r="AL43">
        <f t="shared" si="8"/>
        <v>-17895.154405706515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-506.72761458836681</v>
      </c>
      <c r="AR43">
        <f t="shared" si="26"/>
        <v>-506.96642195914302</v>
      </c>
      <c r="AS43">
        <f t="shared" si="26"/>
        <v>12.518091524838475</v>
      </c>
      <c r="AT43">
        <f t="shared" si="26"/>
        <v>2.5120138355352553</v>
      </c>
      <c r="AU43">
        <f t="shared" si="23"/>
        <v>-491.93631659876922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3415.9088738427536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850.05058638011076</v>
      </c>
      <c r="AC44">
        <f t="shared" si="2"/>
        <v>471.87376163183512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378.17682474827564</v>
      </c>
      <c r="AK44">
        <f t="shared" si="22"/>
        <v>59.503541046607758</v>
      </c>
      <c r="AL44">
        <f t="shared" si="8"/>
        <v>-16501.395862753867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-415.59279783065642</v>
      </c>
      <c r="AR44">
        <f t="shared" si="26"/>
        <v>-415.76232720897019</v>
      </c>
      <c r="AS44">
        <f t="shared" si="26"/>
        <v>9.2821872121247733</v>
      </c>
      <c r="AT44">
        <f t="shared" si="26"/>
        <v>1.4604887757112157</v>
      </c>
      <c r="AU44">
        <f t="shared" si="23"/>
        <v>-405.01965122113415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1602.229230476695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471.87376163183512</v>
      </c>
      <c r="AC45">
        <f t="shared" si="2"/>
        <v>171.05845472983253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300.81530690200259</v>
      </c>
      <c r="AK45">
        <f t="shared" si="22"/>
        <v>33.031163314228465</v>
      </c>
      <c r="AL45">
        <f t="shared" si="8"/>
        <v>-14669.415118831468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-328.67640059939129</v>
      </c>
      <c r="AR45">
        <f t="shared" si="26"/>
        <v>-328.79338482051941</v>
      </c>
      <c r="AS45">
        <f t="shared" si="26"/>
        <v>6.5923054380611275</v>
      </c>
      <c r="AT45">
        <f t="shared" si="26"/>
        <v>0.72387113469864428</v>
      </c>
      <c r="AU45">
        <f t="shared" si="23"/>
        <v>-321.47720824775962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-689.23439931404766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171.05845472983253</v>
      </c>
      <c r="AC46">
        <f t="shared" si="2"/>
        <v>-55.138043254689137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226.19649798452167</v>
      </c>
      <c r="AK46">
        <f t="shared" si="22"/>
        <v>11.974091831088279</v>
      </c>
      <c r="AL46">
        <f t="shared" si="8"/>
        <v>-12613.922009618596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-251.39580520105397</v>
      </c>
      <c r="AR46">
        <f t="shared" si="26"/>
        <v>-251.4740713159953</v>
      </c>
      <c r="AS46">
        <f t="shared" si="26"/>
        <v>4.4259371635784941</v>
      </c>
      <c r="AT46">
        <f t="shared" si="26"/>
        <v>0.23429442324496891</v>
      </c>
      <c r="AU46">
        <f t="shared" si="23"/>
        <v>-246.81383972917183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-3710.6458661878551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-55.138043254689137</v>
      </c>
      <c r="AC47">
        <f t="shared" si="2"/>
        <v>-215.03393540675268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159.89589215206354</v>
      </c>
      <c r="AK47">
        <f t="shared" si="22"/>
        <v>-3.85966302782824</v>
      </c>
      <c r="AL47">
        <f t="shared" si="8"/>
        <v>-10471.081824594934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-185.60873937522913</v>
      </c>
      <c r="AR47">
        <f t="shared" si="26"/>
        <v>-185.65936015646295</v>
      </c>
      <c r="AS47">
        <f t="shared" si="26"/>
        <v>2.7934355183162438</v>
      </c>
      <c r="AT47">
        <f t="shared" si="26"/>
        <v>-6.7429623397790822E-2</v>
      </c>
      <c r="AU47">
        <f t="shared" si="23"/>
        <v>-182.93335426154448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-7873.6952103907497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-215.03393540675268</v>
      </c>
      <c r="AC48">
        <f t="shared" si="2"/>
        <v>-318.94632384538335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103.91238843863067</v>
      </c>
      <c r="AK48">
        <f t="shared" si="22"/>
        <v>-15.052375478472689</v>
      </c>
      <c r="AL48">
        <f t="shared" si="8"/>
        <v>-8344.7671076045444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-131.52048626410038</v>
      </c>
      <c r="AR48">
        <f t="shared" si="26"/>
        <v>-131.55207937031457</v>
      </c>
      <c r="AS48">
        <f t="shared" si="26"/>
        <v>1.6208791989516356</v>
      </c>
      <c r="AT48">
        <f t="shared" si="26"/>
        <v>-0.23479474078564991</v>
      </c>
      <c r="AU48">
        <f t="shared" si="23"/>
        <v>-130.16599491214862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-13858.819120099797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-318.94632384538335</v>
      </c>
      <c r="AC49">
        <f t="shared" si="2"/>
        <v>-377.52363963037806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58.57731578499471</v>
      </c>
      <c r="AK49">
        <f t="shared" si="22"/>
        <v>-22.326242669176835</v>
      </c>
      <c r="AL49">
        <f t="shared" si="8"/>
        <v>-6396.1484869115948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-89.56665244587299</v>
      </c>
      <c r="AR49">
        <f t="shared" si="26"/>
        <v>-89.585621829871329</v>
      </c>
      <c r="AS49">
        <f t="shared" si="26"/>
        <v>0.81582078519095058</v>
      </c>
      <c r="AT49">
        <f t="shared" si="26"/>
        <v>-0.31094311135023606</v>
      </c>
      <c r="AU49">
        <f t="shared" si="23"/>
        <v>-89.080744156030619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-22850.091735366394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-377.52363963037806</v>
      </c>
      <c r="AC50">
        <f t="shared" si="2"/>
        <v>-401.96246129133505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24.438821660956989</v>
      </c>
      <c r="AK50">
        <f t="shared" si="22"/>
        <v>-26.426654774126465</v>
      </c>
      <c r="AL50">
        <f t="shared" si="8"/>
        <v>-4691.3612047569095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-58.301620078625326</v>
      </c>
      <c r="AR50">
        <f t="shared" si="26"/>
        <v>-58.312557497115982</v>
      </c>
      <c r="AS50">
        <f t="shared" si="26"/>
        <v>0.3038977876838988</v>
      </c>
      <c r="AT50">
        <f t="shared" si="26"/>
        <v>-0.32861657706571656</v>
      </c>
      <c r="AU50">
        <f t="shared" si="23"/>
        <v>-58.337276286497804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-36898.470262223265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-401.96246129133505</v>
      </c>
      <c r="AC51">
        <f t="shared" si="2"/>
        <v>-402.11423245485673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0.15177116352168696</v>
      </c>
      <c r="AK51">
        <f t="shared" si="22"/>
        <v>-28.137372290393454</v>
      </c>
      <c r="AL51">
        <f t="shared" si="8"/>
        <v>-3287.2880212338418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-36.181061225880484</v>
      </c>
      <c r="AR51">
        <f t="shared" si="26"/>
        <v>-36.187111016459461</v>
      </c>
      <c r="AS51">
        <f t="shared" si="26"/>
        <v>1.6850722134818827E-3</v>
      </c>
      <c r="AT51">
        <f t="shared" si="26"/>
        <v>-0.3124012698246334</v>
      </c>
      <c r="AU51">
        <f t="shared" si="23"/>
        <v>-36.497827214070618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-59827.811902064146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-402.11423245485673</v>
      </c>
      <c r="AC52">
        <f t="shared" si="2"/>
        <v>-386.37578572082339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-15.738446734033346</v>
      </c>
      <c r="AK52">
        <f t="shared" si="22"/>
        <v>-28.147996271839975</v>
      </c>
      <c r="AL52">
        <f t="shared" si="8"/>
        <v>-2209.5833061277708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-21.465654757534303</v>
      </c>
      <c r="AR52">
        <f t="shared" si="26"/>
        <v>-21.468855774802467</v>
      </c>
      <c r="AS52">
        <f t="shared" si="26"/>
        <v>-0.15601742275477207</v>
      </c>
      <c r="AT52">
        <f t="shared" si="26"/>
        <v>-0.27903502221390819</v>
      </c>
      <c r="AU52">
        <f t="shared" si="23"/>
        <v>-21.903908219771147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-99026.766247332198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-386.37578572082339</v>
      </c>
      <c r="AC53">
        <f t="shared" si="2"/>
        <v>-361.4847369427203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-24.891048778103084</v>
      </c>
      <c r="AK53">
        <f t="shared" si="22"/>
        <v>-27.04630500045764</v>
      </c>
      <c r="AL53">
        <f t="shared" si="8"/>
        <v>-1423.7071920477233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-12.139943616728829</v>
      </c>
      <c r="AR53">
        <f t="shared" si="26"/>
        <v>-12.141559092988123</v>
      </c>
      <c r="AS53">
        <f t="shared" si="26"/>
        <v>-0.22031111283734822</v>
      </c>
      <c r="AT53">
        <f t="shared" si="26"/>
        <v>-0.23938732376881613</v>
      </c>
      <c r="AU53">
        <f t="shared" si="23"/>
        <v>-12.601257529594287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-169304.72898090637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-361.4847369427203</v>
      </c>
      <c r="AC54">
        <f t="shared" si="2"/>
        <v>-332.23476668834439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-29.24997025437591</v>
      </c>
      <c r="AK54">
        <f t="shared" si="22"/>
        <v>-25.303931585990423</v>
      </c>
      <c r="AL54">
        <f t="shared" si="8"/>
        <v>-880.41325734208851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-6.5257386776105077</v>
      </c>
      <c r="AR54">
        <f t="shared" si="26"/>
        <v>-6.5265140693648025</v>
      </c>
      <c r="AS54">
        <f t="shared" si="26"/>
        <v>-0.23115357490587665</v>
      </c>
      <c r="AT54">
        <f t="shared" si="26"/>
        <v>-0.19996923738410871</v>
      </c>
      <c r="AU54">
        <f t="shared" si="23"/>
        <v>-6.9576368816547882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-301687.47479799128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-332.23476668834439</v>
      </c>
      <c r="AC55">
        <f t="shared" si="2"/>
        <v>-301.805225123897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-30.429541564447391</v>
      </c>
      <c r="AK55">
        <f t="shared" si="22"/>
        <v>-23.256433668184108</v>
      </c>
      <c r="AL55">
        <f t="shared" si="8"/>
        <v>-524.90301532853175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-3.3245437100874029</v>
      </c>
      <c r="AR55">
        <f t="shared" si="26"/>
        <v>-3.3248966466420646</v>
      </c>
      <c r="AS55">
        <f t="shared" si="26"/>
        <v>-0.21471014860985438</v>
      </c>
      <c r="AT55">
        <f t="shared" si="26"/>
        <v>-0.16409686351847977</v>
      </c>
      <c r="AU55">
        <f t="shared" si="23"/>
        <v>-3.7037036587703986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-564533.39376053365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-301.805225123897</v>
      </c>
      <c r="AC56">
        <f t="shared" si="2"/>
        <v>-272.13398290357566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-29.671242220321346</v>
      </c>
      <c r="AK56">
        <f t="shared" si="22"/>
        <v>-21.126365758672794</v>
      </c>
      <c r="AL56">
        <f t="shared" si="8"/>
        <v>-304.98932688975549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-1.6012507874492992</v>
      </c>
      <c r="AR56">
        <f t="shared" si="26"/>
        <v>-1.6014026330751214</v>
      </c>
      <c r="AS56">
        <f t="shared" si="26"/>
        <v>-0.18692821946301696</v>
      </c>
      <c r="AT56">
        <f t="shared" si="26"/>
        <v>-0.13309567242481246</v>
      </c>
      <c r="AU56">
        <f t="shared" si="23"/>
        <v>-1.921426524962951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-1116819.5301697385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-272.13398290357566</v>
      </c>
      <c r="AC57">
        <f t="shared" si="2"/>
        <v>-244.27471053887419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-27.859272364701468</v>
      </c>
      <c r="AK57">
        <f t="shared" si="22"/>
        <v>-19.049378803250299</v>
      </c>
      <c r="AL57">
        <f t="shared" si="8"/>
        <v>-176.17315120341451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-0.72704893765468015</v>
      </c>
      <c r="AR57">
        <f t="shared" si="26"/>
        <v>-0.7271104534480255</v>
      </c>
      <c r="AS57">
        <f t="shared" si="26"/>
        <v>-0.15670789858215395</v>
      </c>
      <c r="AT57">
        <f t="shared" si="26"/>
        <v>-0.10715240809142969</v>
      </c>
      <c r="AU57">
        <f t="shared" si="23"/>
        <v>-0.99097076012160923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-2349523.3373643369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-244.27471053887419</v>
      </c>
      <c r="AC58">
        <f t="shared" si="2"/>
        <v>-218.69772094782294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-25.576989591051245</v>
      </c>
      <c r="AK58">
        <f t="shared" si="22"/>
        <v>-17.099229737721195</v>
      </c>
      <c r="AL58">
        <f t="shared" si="8"/>
        <v>-104.4081508855283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-0.31001322246540458</v>
      </c>
      <c r="AR58">
        <f t="shared" si="26"/>
        <v>-0.31003659671049005</v>
      </c>
      <c r="AS58">
        <f t="shared" si="26"/>
        <v>-0.12845544610277676</v>
      </c>
      <c r="AT58">
        <f t="shared" si="26"/>
        <v>-8.5877549277391885E-2</v>
      </c>
      <c r="AU58">
        <f t="shared" si="23"/>
        <v>-0.5243695920906587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-5284037.1588602681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-218.69772094782294</v>
      </c>
      <c r="AC59">
        <f t="shared" si="2"/>
        <v>-195.52198548394372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-23.175735463879221</v>
      </c>
      <c r="AK59">
        <f t="shared" si="22"/>
        <v>-15.308840466347608</v>
      </c>
      <c r="AL59">
        <f t="shared" si="8"/>
        <v>-66.06069418854905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-0.12364856107642355</v>
      </c>
      <c r="AR59">
        <f t="shared" si="26"/>
        <v>-0.12365685738338252</v>
      </c>
      <c r="AS59">
        <f t="shared" si="26"/>
        <v>-0.10392465640616509</v>
      </c>
      <c r="AT59">
        <f t="shared" si="26"/>
        <v>-6.8647917901962063E-2</v>
      </c>
      <c r="AU59">
        <f t="shared" si="23"/>
        <v>-0.29622943169150961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-12934458.202751098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-195.52198548394372</v>
      </c>
      <c r="AC60">
        <f t="shared" si="2"/>
        <v>-174.67621557506959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-20.845769908874132</v>
      </c>
      <c r="AK60">
        <f t="shared" si="22"/>
        <v>-13.686538983876062</v>
      </c>
      <c r="AL60">
        <f t="shared" si="8"/>
        <v>-46.096806273962549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-4.6298663356358981E-2</v>
      </c>
      <c r="AR60">
        <f t="shared" si="26"/>
        <v>-4.6301366832781722E-2</v>
      </c>
      <c r="AS60">
        <f t="shared" si="26"/>
        <v>-8.3461270096405971E-2</v>
      </c>
      <c r="AT60">
        <f t="shared" si="26"/>
        <v>-5.479749281565223E-2</v>
      </c>
      <c r="AU60">
        <f t="shared" si="23"/>
        <v>-0.1845601297448399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-34732089.879519023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-174.67621557506959</v>
      </c>
      <c r="AC61">
        <f t="shared" si="2"/>
        <v>-155.99981917597015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-18.676396399099445</v>
      </c>
      <c r="AK61">
        <f t="shared" si="22"/>
        <v>-12.227335090254872</v>
      </c>
      <c r="AL61">
        <f t="shared" si="8"/>
        <v>-35.34303249194123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-1.5868710939077921E-2</v>
      </c>
      <c r="AR61">
        <f t="shared" si="26"/>
        <v>-1.586951374803626E-2</v>
      </c>
      <c r="AS61">
        <f t="shared" si="26"/>
        <v>-6.6763963346159916E-2</v>
      </c>
      <c r="AT61">
        <f t="shared" si="26"/>
        <v>-4.3710003490092686E-2</v>
      </c>
      <c r="AU61">
        <f t="shared" si="23"/>
        <v>-0.12634348058428885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-103232774.82162297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-155.99981917597015</v>
      </c>
      <c r="AC62">
        <f t="shared" si="2"/>
        <v>-139.29899586685931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-16.700823309110831</v>
      </c>
      <c r="AK62">
        <f t="shared" si="22"/>
        <v>-10.919987342317912</v>
      </c>
      <c r="AL62">
        <f t="shared" si="8"/>
        <v>-29.169495739231046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-4.942824611048207E-3</v>
      </c>
      <c r="AR62">
        <f t="shared" si="26"/>
        <v>-4.9430399543627752E-3</v>
      </c>
      <c r="AS62">
        <f t="shared" si="26"/>
        <v>-5.3305115118552848E-2</v>
      </c>
      <c r="AT62">
        <f t="shared" si="26"/>
        <v>-3.4854041121304899E-2</v>
      </c>
      <c r="AU62">
        <f t="shared" si="23"/>
        <v>-9.3102196194220527E-2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-343271573.388735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-139.29899586685931</v>
      </c>
      <c r="AC63">
        <f t="shared" si="2"/>
        <v>-124.37832081642584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-14.920675050433474</v>
      </c>
      <c r="AK63">
        <f t="shared" si="22"/>
        <v>-9.7509297106801522</v>
      </c>
      <c r="AL63">
        <f t="shared" si="8"/>
        <v>-25.158393938344936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-1.3871956951039969E-3</v>
      </c>
      <c r="AR63">
        <f t="shared" si="26"/>
        <v>-1.3872473236428992E-3</v>
      </c>
      <c r="AS63">
        <f t="shared" si="26"/>
        <v>-4.2520802636546187E-2</v>
      </c>
      <c r="AT63">
        <f t="shared" si="26"/>
        <v>-2.7788109877684104E-2</v>
      </c>
      <c r="AU63">
        <f t="shared" si="23"/>
        <v>-7.1696159837873197E-2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-1293721289.1067922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-124.37832081642584</v>
      </c>
      <c r="AC64">
        <f t="shared" si="2"/>
        <v>-111.05326348083121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-13.325057335594636</v>
      </c>
      <c r="AK64">
        <f t="shared" si="22"/>
        <v>-8.706482457149809</v>
      </c>
      <c r="AL64">
        <f t="shared" si="8"/>
        <v>-22.16797840164238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-3.471511271682993E-4</v>
      </c>
      <c r="AR64">
        <f t="shared" si="26"/>
        <v>-3.4716204799621945E-4</v>
      </c>
      <c r="AS64">
        <f t="shared" si="26"/>
        <v>-3.3905023157724076E-2</v>
      </c>
      <c r="AT64">
        <f t="shared" si="26"/>
        <v>-2.2153262226005242E-2</v>
      </c>
      <c r="AU64">
        <f t="shared" si="23"/>
        <v>-5.6405447431725542E-2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-5622046786.1521397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-111.05326348083121</v>
      </c>
      <c r="AC65">
        <f t="shared" si="2"/>
        <v>-99.154999443306806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-11.898264037524399</v>
      </c>
      <c r="AK65">
        <f t="shared" si="22"/>
        <v>-7.773728443658185</v>
      </c>
      <c r="AL65">
        <f t="shared" si="8"/>
        <v>-19.705665842737666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-7.6498344417372387E-5</v>
      </c>
      <c r="AR65">
        <f t="shared" si="26"/>
        <v>-7.650034781475294E-5</v>
      </c>
      <c r="AS65">
        <f t="shared" si="26"/>
        <v>-2.703090203137214E-2</v>
      </c>
      <c r="AT65">
        <f t="shared" si="26"/>
        <v>-1.7660634468718354E-2</v>
      </c>
      <c r="AU65">
        <f t="shared" si="23"/>
        <v>-4.476803684790525E-2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-28846621561.084831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-99.154999443306806</v>
      </c>
      <c r="AC66">
        <f t="shared" si="2"/>
        <v>-88.531315951783768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-10.623683491523039</v>
      </c>
      <c r="AK66">
        <f t="shared" si="22"/>
        <v>-6.9408499610314776</v>
      </c>
      <c r="AL66">
        <f t="shared" si="8"/>
        <v>-17.571729311533552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-1.4595947609016117E-5</v>
      </c>
      <c r="AR66">
        <f t="shared" si="26"/>
        <v>-1.4596258874439801E-5</v>
      </c>
      <c r="AS66">
        <f t="shared" si="26"/>
        <v>-2.1549343156129108E-2</v>
      </c>
      <c r="AT66">
        <f t="shared" si="26"/>
        <v>-1.4078992255823486E-2</v>
      </c>
      <c r="AU66">
        <f t="shared" si="23"/>
        <v>-3.5642931670827036E-2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-180662228826.74969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-88.531315951783768</v>
      </c>
      <c r="AC67">
        <f t="shared" ref="AC67:AC69" si="29">S67*Z67</f>
        <v>-79.04583055677827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-1.3004058522837016E-3</v>
      </c>
      <c r="AI67">
        <f t="shared" ref="AI67:AI69" si="32">SUM(AE67:AH67)</f>
        <v>-1.300427728973442E-3</v>
      </c>
      <c r="AJ67">
        <f t="shared" ref="AJ67:AJ69" si="33">AB67-AC67</f>
        <v>-9.4854853950054974</v>
      </c>
      <c r="AK67">
        <f t="shared" si="22"/>
        <v>-6.1971921166248647</v>
      </c>
      <c r="AL67">
        <f t="shared" ref="AL67:AL69" si="34">SUM(AI67:AK67)</f>
        <v>-15.683977939359334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-2.3551566896551353E-6</v>
      </c>
      <c r="AR67">
        <f t="shared" si="26"/>
        <v>-2.355196310387462E-6</v>
      </c>
      <c r="AS67">
        <f t="shared" si="26"/>
        <v>-1.717910169616765E-2</v>
      </c>
      <c r="AT67">
        <f t="shared" si="26"/>
        <v>-1.1223694852584327E-2</v>
      </c>
      <c r="AU67">
        <f t="shared" si="23"/>
        <v>-2.8405151745062363E-2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500000</v>
      </c>
      <c r="S68">
        <f t="shared" si="28"/>
        <v>-1451701833736.7019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-79.04583055677827</v>
      </c>
      <c r="AC68">
        <f t="shared" si="29"/>
        <v>-70.576636491441135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-1.9227098728382522E-4</v>
      </c>
      <c r="AI68">
        <f t="shared" si="32"/>
        <v>-1.9227341810793976E-4</v>
      </c>
      <c r="AJ68">
        <f t="shared" si="33"/>
        <v>-8.4691940653371347</v>
      </c>
      <c r="AK68">
        <f t="shared" si="22"/>
        <v>-5.5332081389744792</v>
      </c>
      <c r="AL68">
        <f t="shared" si="34"/>
        <v>-14.002594477729723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-3.1091138443766977E-7</v>
      </c>
      <c r="AR68">
        <f t="shared" si="26"/>
        <v>-3.1091531519655048E-7</v>
      </c>
      <c r="AS68">
        <f t="shared" si="26"/>
        <v>-1.3695091959132932E-2</v>
      </c>
      <c r="AT68">
        <f t="shared" si="26"/>
        <v>-8.9474622623683837E-3</v>
      </c>
      <c r="AU68">
        <f t="shared" si="23"/>
        <v>-2.2642865136816515E-2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-70.576636491441135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-2.4308241145420281E-5</v>
      </c>
      <c r="AI69">
        <f t="shared" si="32"/>
        <v>-2.4308241145420281E-5</v>
      </c>
      <c r="AJ69">
        <f t="shared" si="33"/>
        <v>-70.576636491441135</v>
      </c>
      <c r="AK69">
        <f t="shared" si="22"/>
        <v>-4.9403645544008796</v>
      </c>
      <c r="AL69">
        <f t="shared" si="34"/>
        <v>-75.51702535408316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-3.5096061435280314E-8</v>
      </c>
      <c r="AR69">
        <f t="shared" si="26"/>
        <v>-3.5096061435280314E-8</v>
      </c>
      <c r="AS69">
        <f t="shared" si="26"/>
        <v>-0.10189803348506477</v>
      </c>
      <c r="AT69">
        <f t="shared" si="26"/>
        <v>-7.1328623439545335E-3</v>
      </c>
      <c r="AU69">
        <f t="shared" si="23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53945.876111366211</v>
      </c>
      <c r="AO71" s="8">
        <f t="shared" si="47"/>
        <v>-5394.5876111366215</v>
      </c>
      <c r="AP71" s="8">
        <f t="shared" si="47"/>
        <v>-871.8475223410951</v>
      </c>
      <c r="AQ71" s="8">
        <f t="shared" si="47"/>
        <v>-43645.3611000811</v>
      </c>
      <c r="AR71" s="8">
        <f t="shared" si="47"/>
        <v>4034.07987780741</v>
      </c>
      <c r="AS71" s="8">
        <f t="shared" si="47"/>
        <v>-6004.1243210597531</v>
      </c>
      <c r="AT71" s="8">
        <f t="shared" si="47"/>
        <v>1970.0444432523282</v>
      </c>
      <c r="AU71" s="8">
        <f t="shared" si="47"/>
        <v>-8.5579043851424785E-12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A01A-A217-44DC-9F35-09D78D1F2381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37267.088086465563</v>
      </c>
      <c r="K3">
        <v>1</v>
      </c>
      <c r="L3" s="2">
        <v>0</v>
      </c>
      <c r="O3">
        <f>$C$3</f>
        <v>37267.088086465563</v>
      </c>
      <c r="P3">
        <f>O3*C5</f>
        <v>3726.7088086465565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37267.088086465563</v>
      </c>
      <c r="AF3">
        <f t="shared" ref="AF3:AG34" si="4">-$Z3*P3</f>
        <v>-3726.7088086465565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33140.379277819004</v>
      </c>
      <c r="AJ3">
        <f t="shared" ref="AJ3:AJ66" si="7">AB3-AC3</f>
        <v>0</v>
      </c>
      <c r="AL3">
        <f t="shared" ref="AL3:AL66" si="8">SUM(AI3:AK3)</f>
        <v>33140.379277819004</v>
      </c>
      <c r="AN3">
        <f t="shared" ref="AN3:AU34" si="9">AE3*$K3</f>
        <v>37267.088086465563</v>
      </c>
      <c r="AO3">
        <f t="shared" si="9"/>
        <v>-3726.7088086465565</v>
      </c>
      <c r="AP3">
        <f t="shared" si="9"/>
        <v>-400</v>
      </c>
      <c r="AQ3">
        <f t="shared" si="9"/>
        <v>0</v>
      </c>
      <c r="AR3">
        <f t="shared" si="9"/>
        <v>33140.379277819004</v>
      </c>
      <c r="AS3">
        <f t="shared" si="9"/>
        <v>0</v>
      </c>
      <c r="AT3">
        <f t="shared" si="9"/>
        <v>0</v>
      </c>
      <c r="AU3">
        <f t="shared" si="9"/>
        <v>33140.379277819004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-2157.0278026562446</v>
      </c>
      <c r="AK4">
        <f>G4*SUM(AB4, AE4:AF4)</f>
        <v>0</v>
      </c>
      <c r="AL4">
        <f t="shared" si="8"/>
        <v>-4752.0278026562446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-2012.3405193173287</v>
      </c>
      <c r="AT4">
        <f t="shared" si="9"/>
        <v>0</v>
      </c>
      <c r="AU4">
        <f t="shared" si="9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2295.8952039695373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-81.388940308868769</v>
      </c>
      <c r="AK5">
        <f>G5*SUM(AB5, AE5:AF5)</f>
        <v>88.438139908906038</v>
      </c>
      <c r="AL5">
        <f t="shared" si="8"/>
        <v>-2607.9646296202131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-2194.434285761195</v>
      </c>
      <c r="AR5">
        <f t="shared" si="9"/>
        <v>-2236.1192916903005</v>
      </c>
      <c r="AS5">
        <f t="shared" si="9"/>
        <v>-69.596335407969704</v>
      </c>
      <c r="AT5">
        <f t="shared" si="9"/>
        <v>75.624162504134276</v>
      </c>
      <c r="AU5">
        <f t="shared" si="9"/>
        <v>-2230.0914645941357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2841.5478653937535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-497.07661250940873</v>
      </c>
      <c r="AK6">
        <f>G6*SUM(AB6, AE6:AF6)</f>
        <v>130.94737946345913</v>
      </c>
      <c r="AL6">
        <f t="shared" si="8"/>
        <v>-2952.0961667765368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-1957.709886034477</v>
      </c>
      <c r="AR6">
        <f t="shared" si="9"/>
        <v>-1994.8408285688754</v>
      </c>
      <c r="AS6">
        <f t="shared" si="9"/>
        <v>-383.44988430690626</v>
      </c>
      <c r="AT6">
        <f t="shared" si="9"/>
        <v>101.01412185149937</v>
      </c>
      <c r="AU6">
        <f t="shared" si="9"/>
        <v>-2277.2765910242824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3171.3121287803774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-278.96494694462672</v>
      </c>
      <c r="AK7">
        <f>G7*SUM(AB7, AE7:AF7)</f>
        <v>134.31272375379902</v>
      </c>
      <c r="AL7">
        <f t="shared" si="8"/>
        <v>-2702.8413610087441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-1762.1235216033342</v>
      </c>
      <c r="AR7">
        <f t="shared" si="9"/>
        <v>-1795.4806279730226</v>
      </c>
      <c r="AS7">
        <f t="shared" si="9"/>
        <v>-195.79324715209935</v>
      </c>
      <c r="AT7">
        <f t="shared" si="9"/>
        <v>94.268203247840873</v>
      </c>
      <c r="AU7">
        <f t="shared" si="9"/>
        <v>-1897.005671877281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2934.8102135153154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259.99316957377232</v>
      </c>
      <c r="AK8">
        <f>G8*SUM(AB8, AE8:AF8)</f>
        <v>64.207961841527862</v>
      </c>
      <c r="AL8">
        <f t="shared" si="8"/>
        <v>-2207.4373112128369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-1627.8442275808102</v>
      </c>
      <c r="AR8">
        <f t="shared" si="9"/>
        <v>-1658.5885007348675</v>
      </c>
      <c r="AS8">
        <f t="shared" si="9"/>
        <v>170.33304363833668</v>
      </c>
      <c r="AT8">
        <f t="shared" si="9"/>
        <v>42.065480351699598</v>
      </c>
      <c r="AU8">
        <f t="shared" si="9"/>
        <v>-1446.189976744831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2419.2910981811988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512.50465926119796</v>
      </c>
      <c r="AK9">
        <f t="shared" ref="AK9:AK72" si="22">G9*SUM(AB9:AB9, AE9:AF9)</f>
        <v>16.25134428378772</v>
      </c>
      <c r="AL9">
        <f t="shared" si="8"/>
        <v>-1980.3333791093171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-1528.0419122311935</v>
      </c>
      <c r="AR9">
        <f t="shared" si="9"/>
        <v>-1556.7909959036629</v>
      </c>
      <c r="AS9">
        <f t="shared" si="9"/>
        <v>317.98892634604704</v>
      </c>
      <c r="AT9">
        <f t="shared" si="9"/>
        <v>10.083318126182895</v>
      </c>
      <c r="AU9">
        <f t="shared" si="9"/>
        <v>-1228.7187514314328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1899.4078600168634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504.01645433196609</v>
      </c>
      <c r="AK10">
        <f t="shared" si="22"/>
        <v>9.1920379416951334</v>
      </c>
      <c r="AL10">
        <f t="shared" si="8"/>
        <v>-1974.3993518459642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-1437.3178157092595</v>
      </c>
      <c r="AR10">
        <f t="shared" si="9"/>
        <v>-1464.2467968308492</v>
      </c>
      <c r="AS10">
        <f t="shared" si="9"/>
        <v>296.67235555241069</v>
      </c>
      <c r="AT10">
        <f t="shared" si="9"/>
        <v>5.4105843669415155</v>
      </c>
      <c r="AU10">
        <f t="shared" si="9"/>
        <v>-1162.1638569114969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12">
        <f>AU100</f>
        <v>-2.2143250910178561E-12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1375.9796437782011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494.8556257054006</v>
      </c>
      <c r="AK11">
        <f t="shared" si="22"/>
        <v>4.1710656462053093</v>
      </c>
      <c r="AL11">
        <f t="shared" si="8"/>
        <v>-1968.1295891225825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-1354.6372677470113</v>
      </c>
      <c r="AR11">
        <f t="shared" si="9"/>
        <v>-1379.901815730045</v>
      </c>
      <c r="AS11">
        <f t="shared" si="9"/>
        <v>276.7770253710338</v>
      </c>
      <c r="AT11">
        <f t="shared" si="9"/>
        <v>2.3329130401182692</v>
      </c>
      <c r="AU11">
        <f t="shared" si="9"/>
        <v>-1100.7918773188931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877.10599379048381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460.72526733059203</v>
      </c>
      <c r="AK12">
        <f t="shared" si="22"/>
        <v>2.8591033051576673</v>
      </c>
      <c r="AL12">
        <f t="shared" si="8"/>
        <v>-1985.0170407532762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-1277.7527735978945</v>
      </c>
      <c r="AR12">
        <f t="shared" si="9"/>
        <v>-1301.4576805075405</v>
      </c>
      <c r="AS12">
        <f t="shared" si="9"/>
        <v>244.8803774196731</v>
      </c>
      <c r="AT12">
        <f t="shared" si="9"/>
        <v>1.5196438009692708</v>
      </c>
      <c r="AU12">
        <f t="shared" si="9"/>
        <v>-1055.0576592868981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396.81174570109494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432.90068413061817</v>
      </c>
      <c r="AK13">
        <f t="shared" si="22"/>
        <v>1.5647262524324397</v>
      </c>
      <c r="AL13">
        <f t="shared" si="8"/>
        <v>-1996.513325837225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-1205.9758724375142</v>
      </c>
      <c r="AR13">
        <f t="shared" si="9"/>
        <v>-1228.2234233022095</v>
      </c>
      <c r="AS13">
        <f t="shared" si="9"/>
        <v>218.71798065970339</v>
      </c>
      <c r="AT13">
        <f t="shared" si="9"/>
        <v>0.79055954116715377</v>
      </c>
      <c r="AU13">
        <f t="shared" si="9"/>
        <v>-1008.7148831013391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-64.817667658823581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405.82122482967134</v>
      </c>
      <c r="AK14">
        <f t="shared" si="22"/>
        <v>0.62903239575408298</v>
      </c>
      <c r="AL14">
        <f t="shared" si="8"/>
        <v>-2008.6841300107621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-1139.240435037548</v>
      </c>
      <c r="AR14">
        <f t="shared" si="9"/>
        <v>-1160.1238374919783</v>
      </c>
      <c r="AS14">
        <f t="shared" si="9"/>
        <v>194.93858361391926</v>
      </c>
      <c r="AT14">
        <f t="shared" si="9"/>
        <v>0.30215936666949261</v>
      </c>
      <c r="AU14">
        <f t="shared" si="9"/>
        <v>-964.88309451138957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-469.23096253752919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346.44776857163197</v>
      </c>
      <c r="AK15">
        <f t="shared" si="22"/>
        <v>-0.23107100925068574</v>
      </c>
      <c r="AL15">
        <f t="shared" si="8"/>
        <v>-2059.1292791160804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-1076.5620808023361</v>
      </c>
      <c r="AR15">
        <f t="shared" si="9"/>
        <v>-1096.1217319031969</v>
      </c>
      <c r="AS15">
        <f t="shared" si="9"/>
        <v>157.87705044624383</v>
      </c>
      <c r="AT15">
        <f t="shared" si="9"/>
        <v>-0.10529959403272118</v>
      </c>
      <c r="AU15">
        <f t="shared" si="9"/>
        <v>-938.34998105098566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-811.57765219615089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285.00471515696154</v>
      </c>
      <c r="AK16">
        <f t="shared" si="22"/>
        <v>-2.859926514341482</v>
      </c>
      <c r="AL16">
        <f t="shared" si="8"/>
        <v>-2116.6475168897232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-1015.8214411477205</v>
      </c>
      <c r="AR16">
        <f t="shared" si="9"/>
        <v>-1034.0887416373432</v>
      </c>
      <c r="AS16">
        <f t="shared" si="9"/>
        <v>122.86189453653726</v>
      </c>
      <c r="AT16">
        <f t="shared" si="9"/>
        <v>-1.2328778125434008</v>
      </c>
      <c r="AU16">
        <f t="shared" si="9"/>
        <v>-912.45972491334942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-1042.5071368043436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184.42726311801005</v>
      </c>
      <c r="AK17">
        <f t="shared" si="22"/>
        <v>-9.4917954773227518</v>
      </c>
      <c r="AL17">
        <f t="shared" si="8"/>
        <v>-2217.0130160736135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-952.34488170190014</v>
      </c>
      <c r="AR17">
        <f t="shared" si="9"/>
        <v>-969.29729029418149</v>
      </c>
      <c r="AS17">
        <f t="shared" si="9"/>
        <v>74.736077141204518</v>
      </c>
      <c r="AT17">
        <f t="shared" si="9"/>
        <v>-3.8463920518509047</v>
      </c>
      <c r="AU17">
        <f t="shared" si="9"/>
        <v>-898.40760520482786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-1154.8791957426604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81.648744748414288</v>
      </c>
      <c r="AK18">
        <f t="shared" si="22"/>
        <v>-18.840352239158541</v>
      </c>
      <c r="AL18">
        <f t="shared" si="8"/>
        <v>-2322.8500636367171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-886.53693310138567</v>
      </c>
      <c r="AR18">
        <f t="shared" si="9"/>
        <v>-902.15412595084706</v>
      </c>
      <c r="AS18">
        <f t="shared" si="9"/>
        <v>30.876067680067965</v>
      </c>
      <c r="AT18">
        <f t="shared" si="9"/>
        <v>-7.1246164609759877</v>
      </c>
      <c r="AU18">
        <f t="shared" si="9"/>
        <v>-878.40267473175516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-1251.5901427099895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66.609180276729603</v>
      </c>
      <c r="AK19">
        <f t="shared" si="22"/>
        <v>-21.271686217761651</v>
      </c>
      <c r="AL19">
        <f t="shared" si="8"/>
        <v>-2338.6870157075191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-826.37277093951775</v>
      </c>
      <c r="AR19">
        <f t="shared" si="9"/>
        <v>-840.75001139913991</v>
      </c>
      <c r="AS19">
        <f t="shared" si="9"/>
        <v>23.490391498715375</v>
      </c>
      <c r="AT19">
        <f t="shared" si="9"/>
        <v>-7.5016722172096184</v>
      </c>
      <c r="AU19">
        <f t="shared" si="9"/>
        <v>-824.76129211763418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-1568.9435706614263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242.2919949934676</v>
      </c>
      <c r="AK20">
        <f t="shared" si="22"/>
        <v>-4.3881347548480134</v>
      </c>
      <c r="AL20">
        <f t="shared" si="8"/>
        <v>-2143.2377784982955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-783.02299837950329</v>
      </c>
      <c r="AR20">
        <f t="shared" si="9"/>
        <v>-796.4842437533689</v>
      </c>
      <c r="AS20">
        <f t="shared" si="9"/>
        <v>81.045895489961254</v>
      </c>
      <c r="AT20">
        <f t="shared" si="9"/>
        <v>-1.4678170062814797</v>
      </c>
      <c r="AU20">
        <f t="shared" si="9"/>
        <v>-716.90616526968915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-1910.7067448671244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255.21956986162331</v>
      </c>
      <c r="AK21">
        <f t="shared" si="22"/>
        <v>-2.0204615193748556</v>
      </c>
      <c r="AL21">
        <f t="shared" si="8"/>
        <v>-2128.6830388428284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-745.00235903287921</v>
      </c>
      <c r="AR21">
        <f t="shared" si="9"/>
        <v>-757.63782945517755</v>
      </c>
      <c r="AS21">
        <f t="shared" si="9"/>
        <v>81.181178998701981</v>
      </c>
      <c r="AT21">
        <f t="shared" si="9"/>
        <v>-0.64267582753662222</v>
      </c>
      <c r="AU21">
        <f t="shared" si="9"/>
        <v>-677.09932628401225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-2021.0982100197384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66.906045640896991</v>
      </c>
      <c r="AK22">
        <f t="shared" si="22"/>
        <v>-31.878168408889071</v>
      </c>
      <c r="AL22">
        <f t="shared" si="8"/>
        <v>-2349.4704371731664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-696.5435795821619</v>
      </c>
      <c r="AR22">
        <f t="shared" si="9"/>
        <v>-708.18859901202995</v>
      </c>
      <c r="AS22">
        <f t="shared" si="9"/>
        <v>19.870887910307243</v>
      </c>
      <c r="AT22">
        <f t="shared" si="9"/>
        <v>-9.4677170825311929</v>
      </c>
      <c r="AU22">
        <f t="shared" si="9"/>
        <v>-697.78542818425399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-1625.5644329885417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-326.74059555665099</v>
      </c>
      <c r="AK23">
        <f t="shared" si="22"/>
        <v>-110.94398455782637</v>
      </c>
      <c r="AL23">
        <f t="shared" si="8"/>
        <v>-2827.3695597289493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-623.4244330490111</v>
      </c>
      <c r="AR23">
        <f t="shared" si="9"/>
        <v>-633.68662721625992</v>
      </c>
      <c r="AS23">
        <f t="shared" si="9"/>
        <v>-86.643698955805391</v>
      </c>
      <c r="AT23">
        <f t="shared" si="9"/>
        <v>-29.419659906689422</v>
      </c>
      <c r="AU23">
        <f t="shared" si="9"/>
        <v>-749.74998607875466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-1267.1286459220005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-290.22215189635324</v>
      </c>
      <c r="AK24">
        <f t="shared" si="22"/>
        <v>-88.072142868860794</v>
      </c>
      <c r="AL24">
        <f t="shared" si="8"/>
        <v>-2774.8418487660515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-558.37331477869998</v>
      </c>
      <c r="AR24">
        <f t="shared" si="9"/>
        <v>-567.41644274293992</v>
      </c>
      <c r="AS24">
        <f t="shared" si="9"/>
        <v>-68.714188775146823</v>
      </c>
      <c r="AT24">
        <f t="shared" si="9"/>
        <v>-20.852322303377715</v>
      </c>
      <c r="AU24">
        <f t="shared" si="9"/>
        <v>-656.98295382146443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-942.54460224517993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-257.38256463680693</v>
      </c>
      <c r="AK25">
        <f t="shared" si="22"/>
        <v>-67.756592236116063</v>
      </c>
      <c r="AL25">
        <f t="shared" si="8"/>
        <v>-2733.9587065024666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-501.24766430358551</v>
      </c>
      <c r="AR25">
        <f t="shared" si="9"/>
        <v>-509.21608110304663</v>
      </c>
      <c r="AS25">
        <f t="shared" si="9"/>
        <v>-54.409779648609572</v>
      </c>
      <c r="AT25">
        <f t="shared" si="9"/>
        <v>-14.323508115283426</v>
      </c>
      <c r="AU25">
        <f t="shared" si="9"/>
        <v>-577.94936886693961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-649.85529540719313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-227.10579946025791</v>
      </c>
      <c r="AK26">
        <f t="shared" si="22"/>
        <v>-49.739812711539578</v>
      </c>
      <c r="AL26">
        <f t="shared" si="8"/>
        <v>-2703.8538086623248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-451.06930811235731</v>
      </c>
      <c r="AR26">
        <f t="shared" si="9"/>
        <v>-458.09026592504682</v>
      </c>
      <c r="AS26">
        <f t="shared" si="9"/>
        <v>-42.865514924220392</v>
      </c>
      <c r="AT26">
        <f t="shared" si="9"/>
        <v>-9.3882353034649615</v>
      </c>
      <c r="AU26">
        <f t="shared" si="9"/>
        <v>-510.34401615273225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-387.16048936713008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-199.24628453392961</v>
      </c>
      <c r="AK27">
        <f t="shared" si="22"/>
        <v>-33.842406749321519</v>
      </c>
      <c r="AL27">
        <f t="shared" si="8"/>
        <v>-2679.4635030269828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-406.08718491609733</v>
      </c>
      <c r="AR27">
        <f t="shared" si="9"/>
        <v>-412.27290576628246</v>
      </c>
      <c r="AS27">
        <f t="shared" si="9"/>
        <v>-33.577783867627389</v>
      </c>
      <c r="AT27">
        <f t="shared" si="9"/>
        <v>-5.7032582667585103</v>
      </c>
      <c r="AU27">
        <f t="shared" si="9"/>
        <v>-451.55394790066839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-151.40169327831697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-174.55173708951861</v>
      </c>
      <c r="AK28">
        <f t="shared" si="22"/>
        <v>-19.895166831946447</v>
      </c>
      <c r="AL28">
        <f t="shared" si="8"/>
        <v>-2664.2233927212656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-366.17258247078087</v>
      </c>
      <c r="AR28">
        <f t="shared" si="9"/>
        <v>-371.62200923601739</v>
      </c>
      <c r="AS28">
        <f t="shared" si="9"/>
        <v>-26.264428197049735</v>
      </c>
      <c r="AT28">
        <f t="shared" si="9"/>
        <v>-2.9935833893076729</v>
      </c>
      <c r="AU28">
        <f t="shared" si="9"/>
        <v>-400.88002082237483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59.597649422726256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-152.25502646280529</v>
      </c>
      <c r="AK29">
        <f t="shared" si="22"/>
        <v>-7.6765452356801411</v>
      </c>
      <c r="AL29">
        <f t="shared" si="8"/>
        <v>-2656.2151544841872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-330.56612002693782</v>
      </c>
      <c r="AR29">
        <f t="shared" si="9"/>
        <v>-335.36649573663664</v>
      </c>
      <c r="AS29">
        <f t="shared" si="9"/>
        <v>-20.454901452397745</v>
      </c>
      <c r="AT29">
        <f t="shared" si="9"/>
        <v>-1.0313155495662416</v>
      </c>
      <c r="AU29">
        <f t="shared" si="9"/>
        <v>-356.8527127386007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248.09819677641497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-132.31567366376339</v>
      </c>
      <c r="AK30">
        <f t="shared" si="22"/>
        <v>2.9813066167162292</v>
      </c>
      <c r="AL30">
        <f t="shared" si="8"/>
        <v>-2659.346825987373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-299.25199290283103</v>
      </c>
      <c r="AR30">
        <f t="shared" si="9"/>
        <v>-303.48021954658037</v>
      </c>
      <c r="AS30">
        <f t="shared" si="9"/>
        <v>-15.871538320309796</v>
      </c>
      <c r="AT30">
        <f t="shared" si="9"/>
        <v>0.35761388580500042</v>
      </c>
      <c r="AU30">
        <f t="shared" si="9"/>
        <v>-318.99414398108513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415.50406794370048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-114.03532289243594</v>
      </c>
      <c r="AK31">
        <f t="shared" si="22"/>
        <v>12.243403773179667</v>
      </c>
      <c r="AL31">
        <f t="shared" si="8"/>
        <v>-2673.8066666388509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-271.73906590810486</v>
      </c>
      <c r="AR31">
        <f t="shared" si="9"/>
        <v>-275.46292929169505</v>
      </c>
      <c r="AS31">
        <f t="shared" si="9"/>
        <v>-12.213189724891103</v>
      </c>
      <c r="AT31">
        <f t="shared" si="9"/>
        <v>1.3112692573452553</v>
      </c>
      <c r="AU31">
        <f t="shared" si="9"/>
        <v>-286.36484975924094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563.10102289072927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-97.26746605195649</v>
      </c>
      <c r="AK32">
        <f t="shared" si="22"/>
        <v>20.225876375650184</v>
      </c>
      <c r="AL32">
        <f t="shared" si="8"/>
        <v>-2696.1324814679992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-247.17143208579759</v>
      </c>
      <c r="AR32">
        <f t="shared" si="9"/>
        <v>-250.45070275504531</v>
      </c>
      <c r="AS32">
        <f t="shared" si="9"/>
        <v>-9.3012065004166793</v>
      </c>
      <c r="AT32">
        <f t="shared" si="9"/>
        <v>1.9341004804353861</v>
      </c>
      <c r="AU32">
        <f t="shared" si="9"/>
        <v>-257.81780877502661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692.68954878714317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-82.298685735685012</v>
      </c>
      <c r="AK33">
        <f t="shared" si="22"/>
        <v>27.034598999287137</v>
      </c>
      <c r="AL33">
        <f t="shared" si="8"/>
        <v>-2731.015400683847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-225.56697532039786</v>
      </c>
      <c r="AR33">
        <f t="shared" si="9"/>
        <v>-228.45433800962761</v>
      </c>
      <c r="AS33">
        <f t="shared" si="9"/>
        <v>-7.0266215215161649</v>
      </c>
      <c r="AT33">
        <f t="shared" si="9"/>
        <v>2.3082008352362084</v>
      </c>
      <c r="AU33">
        <f t="shared" si="9"/>
        <v>-233.17275869590756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805.39858835641382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-68.602772734498103</v>
      </c>
      <c r="AK34">
        <f t="shared" si="22"/>
        <v>32.795507000785094</v>
      </c>
      <c r="AL34">
        <f t="shared" si="8"/>
        <v>-2777.971920823757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-206.49799232794885</v>
      </c>
      <c r="AR34">
        <f t="shared" si="9"/>
        <v>-209.03988980541945</v>
      </c>
      <c r="AS34">
        <f t="shared" si="9"/>
        <v>-5.2297064022564372</v>
      </c>
      <c r="AT34">
        <f t="shared" si="9"/>
        <v>2.5000574479842324</v>
      </c>
      <c r="AU34">
        <f t="shared" ref="AU34:AU97" si="23">AL34*$K34</f>
        <v>-211.76953875969167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902.38243060911384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537.11001560285649</v>
      </c>
      <c r="AC35">
        <f t="shared" si="2"/>
        <v>593.26358403820723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-56.153568435350735</v>
      </c>
      <c r="AK35">
        <f t="shared" si="22"/>
        <v>37.597701092199955</v>
      </c>
      <c r="AL35">
        <f t="shared" si="8"/>
        <v>-2828.3462706955079</v>
      </c>
      <c r="AN35">
        <f t="shared" ref="AN35:AT66" si="26">AE35*$K35</f>
        <v>0</v>
      </c>
      <c r="AO35">
        <f t="shared" si="26"/>
        <v>0</v>
      </c>
      <c r="AP35">
        <f t="shared" si="26"/>
        <v>-2.2374053942854615</v>
      </c>
      <c r="AQ35">
        <f t="shared" si="26"/>
        <v>-189.00823386049322</v>
      </c>
      <c r="AR35">
        <f t="shared" si="26"/>
        <v>-191.24563925477869</v>
      </c>
      <c r="AS35">
        <f t="shared" si="26"/>
        <v>-3.8220377858230203</v>
      </c>
      <c r="AT35">
        <f t="shared" si="26"/>
        <v>2.5590508001269487</v>
      </c>
      <c r="AU35">
        <f t="shared" si="23"/>
        <v>-192.50862624047477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985.7236426240147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593.26358403820723</v>
      </c>
      <c r="AC36">
        <f t="shared" si="2"/>
        <v>638.76567228780345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-45.502088249596227</v>
      </c>
      <c r="AK36">
        <f t="shared" si="22"/>
        <v>41.528450882674512</v>
      </c>
      <c r="AL36">
        <f t="shared" si="8"/>
        <v>-2886.3830306636901</v>
      </c>
      <c r="AN36">
        <f t="shared" si="26"/>
        <v>0</v>
      </c>
      <c r="AO36">
        <f t="shared" si="26"/>
        <v>0</v>
      </c>
      <c r="AP36">
        <f t="shared" si="26"/>
        <v>-1.9690465963914097</v>
      </c>
      <c r="AQ36">
        <f t="shared" si="26"/>
        <v>-173.19914971834774</v>
      </c>
      <c r="AR36">
        <f t="shared" si="26"/>
        <v>-175.16819631473913</v>
      </c>
      <c r="AS36">
        <f t="shared" si="26"/>
        <v>-2.7652278492332902</v>
      </c>
      <c r="AT36">
        <f t="shared" si="26"/>
        <v>2.5237441474415716</v>
      </c>
      <c r="AU36">
        <f t="shared" si="23"/>
        <v>-175.40968001653084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1056.9118033077971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638.76567228780345</v>
      </c>
      <c r="AC37">
        <f t="shared" si="2"/>
        <v>674.95073873917875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-36.185066451375292</v>
      </c>
      <c r="AK37">
        <f t="shared" si="22"/>
        <v>44.713597060146249</v>
      </c>
      <c r="AL37">
        <f t="shared" si="8"/>
        <v>-2953.734643045223</v>
      </c>
      <c r="AN37">
        <f t="shared" si="26"/>
        <v>0</v>
      </c>
      <c r="AO37">
        <f t="shared" si="26"/>
        <v>0</v>
      </c>
      <c r="AP37">
        <f t="shared" si="26"/>
        <v>-1.7325465193916192</v>
      </c>
      <c r="AQ37">
        <f t="shared" si="26"/>
        <v>-159.00051265860628</v>
      </c>
      <c r="AR37">
        <f t="shared" si="26"/>
        <v>-160.73305917799792</v>
      </c>
      <c r="AS37">
        <f t="shared" si="26"/>
        <v>-1.9634097601511904</v>
      </c>
      <c r="AT37">
        <f t="shared" si="26"/>
        <v>2.4261697293641982</v>
      </c>
      <c r="AU37">
        <f t="shared" si="23"/>
        <v>-160.27029920878491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1117.1531317447159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674.95073873917875</v>
      </c>
      <c r="AC38">
        <f t="shared" si="2"/>
        <v>702.90041908925264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-27.949680350073891</v>
      </c>
      <c r="AK38">
        <f t="shared" si="22"/>
        <v>47.246551711742519</v>
      </c>
      <c r="AL38">
        <f t="shared" si="8"/>
        <v>-3043.6275927923866</v>
      </c>
      <c r="AN38">
        <f t="shared" si="26"/>
        <v>0</v>
      </c>
      <c r="AO38">
        <f t="shared" si="26"/>
        <v>0</v>
      </c>
      <c r="AP38">
        <f t="shared" si="26"/>
        <v>-1.5241041570269205</v>
      </c>
      <c r="AQ38">
        <f t="shared" si="26"/>
        <v>-146.86425584914315</v>
      </c>
      <c r="AR38">
        <f t="shared" si="26"/>
        <v>-148.38836000617005</v>
      </c>
      <c r="AS38">
        <f t="shared" si="26"/>
        <v>-1.354067747468793</v>
      </c>
      <c r="AT38">
        <f t="shared" si="26"/>
        <v>2.2889360826560545</v>
      </c>
      <c r="AU38">
        <f t="shared" si="23"/>
        <v>-147.4534916709828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1166.5108865745844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702.90041908925264</v>
      </c>
      <c r="AC39">
        <f t="shared" si="2"/>
        <v>722.95597842643133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-20.055559337178693</v>
      </c>
      <c r="AK39">
        <f t="shared" si="22"/>
        <v>49.203029336247688</v>
      </c>
      <c r="AL39">
        <f t="shared" si="8"/>
        <v>-3139.6058476369358</v>
      </c>
      <c r="AN39">
        <f t="shared" si="26"/>
        <v>0</v>
      </c>
      <c r="AO39">
        <f t="shared" si="26"/>
        <v>0</v>
      </c>
      <c r="AP39">
        <f t="shared" si="26"/>
        <v>-1.3404128643085338</v>
      </c>
      <c r="AQ39">
        <f t="shared" si="26"/>
        <v>-135.72691841237949</v>
      </c>
      <c r="AR39">
        <f t="shared" si="26"/>
        <v>-137.06733127668801</v>
      </c>
      <c r="AS39">
        <f t="shared" si="26"/>
        <v>-0.86752161498616198</v>
      </c>
      <c r="AT39">
        <f t="shared" si="26"/>
        <v>2.1283221651597053</v>
      </c>
      <c r="AU39">
        <f t="shared" si="23"/>
        <v>-135.80653072651447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1206.3514576394905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722.95597842643133</v>
      </c>
      <c r="AC40">
        <f t="shared" si="2"/>
        <v>736.26460928755387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-13.308630861122538</v>
      </c>
      <c r="AK40">
        <f t="shared" si="22"/>
        <v>50.606918489850194</v>
      </c>
      <c r="AL40">
        <f t="shared" si="8"/>
        <v>-3231.4602639161308</v>
      </c>
      <c r="AN40">
        <f t="shared" si="26"/>
        <v>0</v>
      </c>
      <c r="AO40">
        <f t="shared" si="26"/>
        <v>0</v>
      </c>
      <c r="AP40">
        <f t="shared" si="26"/>
        <v>-1.1785759629012824</v>
      </c>
      <c r="AQ40">
        <f t="shared" si="26"/>
        <v>-125.06530742878729</v>
      </c>
      <c r="AR40">
        <f t="shared" si="26"/>
        <v>-126.24388339168856</v>
      </c>
      <c r="AS40">
        <f t="shared" si="26"/>
        <v>-0.51399735283003023</v>
      </c>
      <c r="AT40">
        <f t="shared" si="26"/>
        <v>1.9545077484006574</v>
      </c>
      <c r="AU40">
        <f t="shared" si="23"/>
        <v>-124.80337299611793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1238.6469430390066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736.26460928755387</v>
      </c>
      <c r="AC41">
        <f t="shared" si="2"/>
        <v>744.26675656725115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-8.002147279697283</v>
      </c>
      <c r="AK41">
        <f t="shared" si="22"/>
        <v>51.538522650128776</v>
      </c>
      <c r="AL41">
        <f t="shared" si="8"/>
        <v>-3335.9623744370078</v>
      </c>
      <c r="AN41">
        <f t="shared" si="26"/>
        <v>0</v>
      </c>
      <c r="AO41">
        <f t="shared" si="26"/>
        <v>0</v>
      </c>
      <c r="AP41">
        <f t="shared" si="26"/>
        <v>-1.0360019449891671</v>
      </c>
      <c r="AQ41">
        <f t="shared" si="26"/>
        <v>-115.50044436432566</v>
      </c>
      <c r="AR41">
        <f t="shared" si="26"/>
        <v>-116.53644630931483</v>
      </c>
      <c r="AS41">
        <f t="shared" si="26"/>
        <v>-0.27594086456543515</v>
      </c>
      <c r="AT41">
        <f t="shared" si="26"/>
        <v>1.7772210384810352</v>
      </c>
      <c r="AU41">
        <f t="shared" si="23"/>
        <v>-115.03516613539921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1264.0860994341288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744.26675656725115</v>
      </c>
      <c r="AC42">
        <f t="shared" si="2"/>
        <v>747.57653962121447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-3.3097830539633151</v>
      </c>
      <c r="AK42">
        <f t="shared" si="22"/>
        <v>52.098672959707585</v>
      </c>
      <c r="AL42">
        <f t="shared" si="8"/>
        <v>-3446.0027491334363</v>
      </c>
      <c r="AN42">
        <f t="shared" si="26"/>
        <v>0</v>
      </c>
      <c r="AO42">
        <f t="shared" si="26"/>
        <v>0</v>
      </c>
      <c r="AP42">
        <f t="shared" si="26"/>
        <v>-0.91041723421653808</v>
      </c>
      <c r="AQ42">
        <f t="shared" si="26"/>
        <v>-106.68970029915225</v>
      </c>
      <c r="AR42">
        <f t="shared" si="26"/>
        <v>-107.60011753336879</v>
      </c>
      <c r="AS42">
        <f t="shared" si="26"/>
        <v>-0.10190394232324428</v>
      </c>
      <c r="AT42">
        <f t="shared" si="26"/>
        <v>1.6040508026791209</v>
      </c>
      <c r="AU42">
        <f t="shared" si="23"/>
        <v>-106.09797067301291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1283.6953510102019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747.57653962121447</v>
      </c>
      <c r="AC43">
        <f t="shared" si="2"/>
        <v>746.96739951696304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0.60914010425142351</v>
      </c>
      <c r="AK43">
        <f t="shared" si="22"/>
        <v>52.330357773485019</v>
      </c>
      <c r="AL43">
        <f t="shared" si="8"/>
        <v>-3570.6649860803536</v>
      </c>
      <c r="AN43">
        <f t="shared" si="26"/>
        <v>0</v>
      </c>
      <c r="AO43">
        <f t="shared" si="26"/>
        <v>0</v>
      </c>
      <c r="AP43">
        <f t="shared" si="26"/>
        <v>-0.79980316600428991</v>
      </c>
      <c r="AQ43">
        <f t="shared" si="26"/>
        <v>-98.812784813716405</v>
      </c>
      <c r="AR43">
        <f t="shared" si="26"/>
        <v>-99.612587979720701</v>
      </c>
      <c r="AS43">
        <f t="shared" si="26"/>
        <v>1.6745211155176108E-2</v>
      </c>
      <c r="AT43">
        <f t="shared" si="26"/>
        <v>1.4385572130729893</v>
      </c>
      <c r="AU43">
        <f t="shared" si="23"/>
        <v>-98.157285555492535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1297.9864706162132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746.96739951696304</v>
      </c>
      <c r="AC44">
        <f t="shared" si="2"/>
        <v>742.86940059155097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4.097998925412071</v>
      </c>
      <c r="AK44">
        <f t="shared" si="22"/>
        <v>52.287717966187415</v>
      </c>
      <c r="AL44">
        <f t="shared" si="8"/>
        <v>-3717.2640759863998</v>
      </c>
      <c r="AN44">
        <f t="shared" si="26"/>
        <v>0</v>
      </c>
      <c r="AO44">
        <f t="shared" si="26"/>
        <v>0</v>
      </c>
      <c r="AP44">
        <f t="shared" si="26"/>
        <v>-0.70237285818557438</v>
      </c>
      <c r="AQ44">
        <f t="shared" si="26"/>
        <v>-91.920235292921589</v>
      </c>
      <c r="AR44">
        <f t="shared" si="26"/>
        <v>-92.622608151107158</v>
      </c>
      <c r="AS44">
        <f t="shared" si="26"/>
        <v>0.10058361785146494</v>
      </c>
      <c r="AT44">
        <f t="shared" si="26"/>
        <v>1.2833795074036847</v>
      </c>
      <c r="AU44">
        <f t="shared" si="23"/>
        <v>-91.238645025852023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1307.1238791694755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742.86940059155097</v>
      </c>
      <c r="AC45">
        <f t="shared" si="2"/>
        <v>735.51593841318675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7.3534621783642251</v>
      </c>
      <c r="AK45">
        <f t="shared" si="22"/>
        <v>52.00085804140857</v>
      </c>
      <c r="AL45">
        <f t="shared" si="8"/>
        <v>-3872.0333671075723</v>
      </c>
      <c r="AN45">
        <f t="shared" si="26"/>
        <v>0</v>
      </c>
      <c r="AO45">
        <f t="shared" si="26"/>
        <v>0</v>
      </c>
      <c r="AP45">
        <f t="shared" si="26"/>
        <v>-0.61657048813472581</v>
      </c>
      <c r="AQ45">
        <f t="shared" si="26"/>
        <v>-85.538980229028866</v>
      </c>
      <c r="AR45">
        <f t="shared" si="26"/>
        <v>-86.155550717163592</v>
      </c>
      <c r="AS45">
        <f t="shared" si="26"/>
        <v>0.16114960773189493</v>
      </c>
      <c r="AT45">
        <f t="shared" si="26"/>
        <v>1.1395880840661445</v>
      </c>
      <c r="AU45">
        <f t="shared" si="23"/>
        <v>-84.854813025365559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1311.8938239520232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735.51593841318675</v>
      </c>
      <c r="AC46">
        <f t="shared" si="2"/>
        <v>725.48300560786981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10.032932805316932</v>
      </c>
      <c r="AK46">
        <f t="shared" si="22"/>
        <v>51.486115688923078</v>
      </c>
      <c r="AL46">
        <f t="shared" si="8"/>
        <v>-4032.7493161687921</v>
      </c>
      <c r="AN46">
        <f t="shared" si="26"/>
        <v>0</v>
      </c>
      <c r="AO46">
        <f t="shared" si="26"/>
        <v>0</v>
      </c>
      <c r="AP46">
        <f t="shared" si="26"/>
        <v>-0.54102573958538291</v>
      </c>
      <c r="AQ46">
        <f t="shared" si="26"/>
        <v>-79.570623531243982</v>
      </c>
      <c r="AR46">
        <f t="shared" si="26"/>
        <v>-80.111649270829361</v>
      </c>
      <c r="AS46">
        <f t="shared" si="26"/>
        <v>0.19631219120720708</v>
      </c>
      <c r="AT46">
        <f t="shared" si="26"/>
        <v>1.0074175102901</v>
      </c>
      <c r="AU46">
        <f t="shared" si="23"/>
        <v>-78.907919569332051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1313.1389507682175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725.48300560786981</v>
      </c>
      <c r="AC47">
        <f t="shared" si="2"/>
        <v>713.32849584779717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12.154509760072642</v>
      </c>
      <c r="AK47">
        <f t="shared" si="22"/>
        <v>50.78381039255089</v>
      </c>
      <c r="AL47">
        <f t="shared" si="8"/>
        <v>-4214.6143935690052</v>
      </c>
      <c r="AN47">
        <f t="shared" si="26"/>
        <v>0</v>
      </c>
      <c r="AO47">
        <f t="shared" si="26"/>
        <v>0</v>
      </c>
      <c r="AP47">
        <f t="shared" si="26"/>
        <v>-0.4745153199598891</v>
      </c>
      <c r="AQ47">
        <f t="shared" si="26"/>
        <v>-74.255782758093787</v>
      </c>
      <c r="AR47">
        <f t="shared" si="26"/>
        <v>-74.730298078053679</v>
      </c>
      <c r="AS47">
        <f t="shared" si="26"/>
        <v>0.21234341179458616</v>
      </c>
      <c r="AT47">
        <f t="shared" si="26"/>
        <v>0.88721040795142436</v>
      </c>
      <c r="AU47">
        <f t="shared" si="23"/>
        <v>-73.630744258307672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1311.1175117675564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713.32849584779717</v>
      </c>
      <c r="AC48">
        <f t="shared" si="2"/>
        <v>699.26567181396354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14.062824033833635</v>
      </c>
      <c r="AK48">
        <f t="shared" si="22"/>
        <v>49.932994709345806</v>
      </c>
      <c r="AL48">
        <f t="shared" si="8"/>
        <v>-4418.7368249406145</v>
      </c>
      <c r="AN48">
        <f t="shared" si="26"/>
        <v>0</v>
      </c>
      <c r="AO48">
        <f t="shared" si="26"/>
        <v>0</v>
      </c>
      <c r="AP48">
        <f t="shared" si="26"/>
        <v>-0.41596224784880292</v>
      </c>
      <c r="AQ48">
        <f t="shared" si="26"/>
        <v>-69.508020886267332</v>
      </c>
      <c r="AR48">
        <f t="shared" si="26"/>
        <v>-69.923983134116128</v>
      </c>
      <c r="AS48">
        <f t="shared" si="26"/>
        <v>0.21935920536000381</v>
      </c>
      <c r="AT48">
        <f t="shared" si="26"/>
        <v>0.7788806867194672</v>
      </c>
      <c r="AU48">
        <f t="shared" si="23"/>
        <v>-68.92574324203666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1306.1078587232892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699.26567181396354</v>
      </c>
      <c r="AC49">
        <f t="shared" si="2"/>
        <v>683.50136407435707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15.764307739606465</v>
      </c>
      <c r="AK49">
        <f t="shared" si="22"/>
        <v>48.948597026977453</v>
      </c>
      <c r="AL49">
        <f t="shared" si="8"/>
        <v>-4652.139457263208</v>
      </c>
      <c r="AN49">
        <f t="shared" si="26"/>
        <v>0</v>
      </c>
      <c r="AO49">
        <f t="shared" si="26"/>
        <v>0</v>
      </c>
      <c r="AP49">
        <f t="shared" si="26"/>
        <v>-0.36441449767900408</v>
      </c>
      <c r="AQ49">
        <f t="shared" si="26"/>
        <v>-65.328356604111107</v>
      </c>
      <c r="AR49">
        <f t="shared" si="26"/>
        <v>-65.692771101790115</v>
      </c>
      <c r="AS49">
        <f t="shared" si="26"/>
        <v>0.21955341834580935</v>
      </c>
      <c r="AT49">
        <f t="shared" si="26"/>
        <v>0.6817192342359526</v>
      </c>
      <c r="AU49">
        <f t="shared" si="23"/>
        <v>-64.791498449208362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1298.2545874953501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683.50136407435707</v>
      </c>
      <c r="AC50">
        <f t="shared" si="2"/>
        <v>666.15846563690741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17.342898437449662</v>
      </c>
      <c r="AK50">
        <f t="shared" si="22"/>
        <v>47.845095485205</v>
      </c>
      <c r="AL50">
        <f t="shared" si="8"/>
        <v>-4920.4150643785006</v>
      </c>
      <c r="AN50">
        <f t="shared" si="26"/>
        <v>0</v>
      </c>
      <c r="AO50">
        <f t="shared" si="26"/>
        <v>0</v>
      </c>
      <c r="AP50">
        <f t="shared" si="26"/>
        <v>-0.31903252865465392</v>
      </c>
      <c r="AQ50">
        <f t="shared" si="26"/>
        <v>-61.67715373217144</v>
      </c>
      <c r="AR50">
        <f t="shared" si="26"/>
        <v>-61.9961862608261</v>
      </c>
      <c r="AS50">
        <f t="shared" si="26"/>
        <v>0.21565968033505892</v>
      </c>
      <c r="AT50">
        <f t="shared" si="26"/>
        <v>0.59495579906405882</v>
      </c>
      <c r="AU50">
        <f t="shared" si="23"/>
        <v>-61.185570781426982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1287.6457166201378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666.15846563690741</v>
      </c>
      <c r="AC51">
        <f t="shared" si="2"/>
        <v>647.32547098211217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18.832994654795243</v>
      </c>
      <c r="AK51">
        <f t="shared" si="22"/>
        <v>46.631092594583521</v>
      </c>
      <c r="AL51">
        <f t="shared" si="8"/>
        <v>-5226.8334745368238</v>
      </c>
      <c r="AN51">
        <f t="shared" si="26"/>
        <v>0</v>
      </c>
      <c r="AO51">
        <f t="shared" si="26"/>
        <v>0</v>
      </c>
      <c r="AP51">
        <f t="shared" si="26"/>
        <v>-0.27907797719773875</v>
      </c>
      <c r="AQ51">
        <f t="shared" si="26"/>
        <v>-58.479801904286113</v>
      </c>
      <c r="AR51">
        <f t="shared" si="26"/>
        <v>-58.758879881483857</v>
      </c>
      <c r="AS51">
        <f t="shared" si="26"/>
        <v>0.20909740199042223</v>
      </c>
      <c r="AT51">
        <f t="shared" si="26"/>
        <v>0.51773180485768266</v>
      </c>
      <c r="AU51">
        <f t="shared" si="23"/>
        <v>-58.032050674635741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1274.4355538584471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647.32547098211217</v>
      </c>
      <c r="AC52">
        <f t="shared" si="2"/>
        <v>627.09938253976918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20.226088442342984</v>
      </c>
      <c r="AK52">
        <f t="shared" si="22"/>
        <v>45.312782968747854</v>
      </c>
      <c r="AL52">
        <f t="shared" si="8"/>
        <v>-5591.5409153244291</v>
      </c>
      <c r="AN52">
        <f t="shared" si="26"/>
        <v>0</v>
      </c>
      <c r="AO52">
        <f t="shared" si="26"/>
        <v>0</v>
      </c>
      <c r="AP52">
        <f t="shared" si="26"/>
        <v>-0.24389322122253385</v>
      </c>
      <c r="AQ52">
        <f t="shared" si="26"/>
        <v>-55.835529580776161</v>
      </c>
      <c r="AR52">
        <f t="shared" si="26"/>
        <v>-56.079422801998696</v>
      </c>
      <c r="AS52">
        <f t="shared" si="26"/>
        <v>0.20050404239451478</v>
      </c>
      <c r="AT52">
        <f t="shared" si="26"/>
        <v>0.44919195242710097</v>
      </c>
      <c r="AU52">
        <f t="shared" si="23"/>
        <v>-55.429726807177076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1258.4189255581566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627.09938253976918</v>
      </c>
      <c r="AC53">
        <f t="shared" si="2"/>
        <v>605.41895426429937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21.680428275469808</v>
      </c>
      <c r="AK53">
        <f t="shared" si="22"/>
        <v>43.896956777783849</v>
      </c>
      <c r="AL53">
        <f t="shared" si="8"/>
        <v>-6003.4404752254195</v>
      </c>
      <c r="AN53">
        <f t="shared" si="26"/>
        <v>0</v>
      </c>
      <c r="AO53">
        <f t="shared" si="26"/>
        <v>0</v>
      </c>
      <c r="AP53">
        <f t="shared" si="26"/>
        <v>-0.21290898284606216</v>
      </c>
      <c r="AQ53">
        <f t="shared" si="26"/>
        <v>-53.504075405693357</v>
      </c>
      <c r="AR53">
        <f t="shared" si="26"/>
        <v>-53.716984388539416</v>
      </c>
      <c r="AS53">
        <f t="shared" si="26"/>
        <v>0.19189385400107958</v>
      </c>
      <c r="AT53">
        <f t="shared" si="26"/>
        <v>0.38853274058882581</v>
      </c>
      <c r="AU53">
        <f t="shared" si="23"/>
        <v>-53.136557793949507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1239.7628909721802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605.41895426429937</v>
      </c>
      <c r="AC54">
        <f t="shared" si="2"/>
        <v>582.41050502405824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23.008449240241134</v>
      </c>
      <c r="AK54">
        <f t="shared" si="22"/>
        <v>42.379326798500962</v>
      </c>
      <c r="AL54">
        <f t="shared" si="8"/>
        <v>-6466.3531086568091</v>
      </c>
      <c r="AN54">
        <f t="shared" si="26"/>
        <v>0</v>
      </c>
      <c r="AO54">
        <f t="shared" si="26"/>
        <v>0</v>
      </c>
      <c r="AP54">
        <f t="shared" si="26"/>
        <v>-0.18562469669433929</v>
      </c>
      <c r="AQ54">
        <f t="shared" si="26"/>
        <v>-51.432727141813018</v>
      </c>
      <c r="AR54">
        <f t="shared" si="26"/>
        <v>-51.618351838507351</v>
      </c>
      <c r="AS54">
        <f t="shared" si="26"/>
        <v>0.18182874200107857</v>
      </c>
      <c r="AT54">
        <f t="shared" si="26"/>
        <v>0.334910866793527</v>
      </c>
      <c r="AU54">
        <f t="shared" si="23"/>
        <v>-51.10161222971275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1218.6608206709989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582.41050502405824</v>
      </c>
      <c r="AC55">
        <f t="shared" si="2"/>
        <v>558.20601552997039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24.204489494087852</v>
      </c>
      <c r="AK55">
        <f t="shared" si="22"/>
        <v>40.768735351684079</v>
      </c>
      <c r="AL55">
        <f t="shared" si="8"/>
        <v>-6987.1833124404629</v>
      </c>
      <c r="AN55">
        <f t="shared" si="26"/>
        <v>0</v>
      </c>
      <c r="AO55">
        <f t="shared" si="26"/>
        <v>0</v>
      </c>
      <c r="AP55">
        <f t="shared" si="26"/>
        <v>-0.16159906017032008</v>
      </c>
      <c r="AQ55">
        <f t="shared" si="26"/>
        <v>-49.598256011382126</v>
      </c>
      <c r="AR55">
        <f t="shared" si="26"/>
        <v>-49.759855071552451</v>
      </c>
      <c r="AS55">
        <f t="shared" si="26"/>
        <v>0.17078632372080035</v>
      </c>
      <c r="AT55">
        <f t="shared" si="26"/>
        <v>0.28766326326201019</v>
      </c>
      <c r="AU55">
        <f t="shared" si="23"/>
        <v>-49.301405484569635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1195.208480982403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558.20601552997039</v>
      </c>
      <c r="AC56">
        <f t="shared" si="2"/>
        <v>532.91868598977123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25.287329540199153</v>
      </c>
      <c r="AK56">
        <f t="shared" si="22"/>
        <v>39.074421087097932</v>
      </c>
      <c r="AL56">
        <f t="shared" si="8"/>
        <v>-7546.8832224398448</v>
      </c>
      <c r="AN56">
        <f t="shared" si="26"/>
        <v>0</v>
      </c>
      <c r="AO56">
        <f t="shared" si="26"/>
        <v>0</v>
      </c>
      <c r="AP56">
        <f t="shared" si="26"/>
        <v>-0.14045151458903124</v>
      </c>
      <c r="AQ56">
        <f t="shared" si="26"/>
        <v>-47.810236230390409</v>
      </c>
      <c r="AR56">
        <f t="shared" si="26"/>
        <v>-47.95068774497944</v>
      </c>
      <c r="AS56">
        <f t="shared" si="26"/>
        <v>0.15930965919204396</v>
      </c>
      <c r="AT56">
        <f t="shared" si="26"/>
        <v>0.24616805410853052</v>
      </c>
      <c r="AU56">
        <f t="shared" si="23"/>
        <v>-47.54521003167887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1169.8328083590184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532.91868598977123</v>
      </c>
      <c r="AC57">
        <f t="shared" si="2"/>
        <v>506.81463410865149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26.104051881119744</v>
      </c>
      <c r="AK57">
        <f t="shared" si="22"/>
        <v>37.304308019283987</v>
      </c>
      <c r="AL57">
        <f t="shared" si="8"/>
        <v>-8141.921617405048</v>
      </c>
      <c r="AN57">
        <f t="shared" si="26"/>
        <v>0</v>
      </c>
      <c r="AO57">
        <f t="shared" si="26"/>
        <v>0</v>
      </c>
      <c r="AP57">
        <f t="shared" si="26"/>
        <v>-0.1218474574503338</v>
      </c>
      <c r="AQ57">
        <f t="shared" si="26"/>
        <v>-46.032983906554996</v>
      </c>
      <c r="AR57">
        <f t="shared" si="26"/>
        <v>-46.154831364005332</v>
      </c>
      <c r="AS57">
        <f t="shared" si="26"/>
        <v>0.14683481539714768</v>
      </c>
      <c r="AT57">
        <f t="shared" si="26"/>
        <v>0.20983605175454231</v>
      </c>
      <c r="AU57">
        <f t="shared" si="23"/>
        <v>-45.798160496853647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1142.9481819873026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506.81463410865149</v>
      </c>
      <c r="AC58">
        <f t="shared" si="2"/>
        <v>480.16217194251675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26.65246216613474</v>
      </c>
      <c r="AK58">
        <f t="shared" si="22"/>
        <v>35.47702438760561</v>
      </c>
      <c r="AL58">
        <f t="shared" si="8"/>
        <v>-8754.8828883078186</v>
      </c>
      <c r="AN58">
        <f t="shared" si="26"/>
        <v>0</v>
      </c>
      <c r="AO58">
        <f t="shared" si="26"/>
        <v>0</v>
      </c>
      <c r="AP58">
        <f t="shared" si="26"/>
        <v>-0.10549563745287173</v>
      </c>
      <c r="AQ58">
        <f t="shared" si="26"/>
        <v>-44.176230868109421</v>
      </c>
      <c r="AR58">
        <f t="shared" si="26"/>
        <v>-44.281726505562297</v>
      </c>
      <c r="AS58">
        <f t="shared" si="26"/>
        <v>0.133856797536723</v>
      </c>
      <c r="AT58">
        <f t="shared" si="26"/>
        <v>0.17817644167566252</v>
      </c>
      <c r="AU58">
        <f t="shared" si="23"/>
        <v>-43.969693266349907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1115.165957672722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480.16217194251675</v>
      </c>
      <c r="AC59">
        <f t="shared" si="2"/>
        <v>453.28997834263964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26.872193599877107</v>
      </c>
      <c r="AK59">
        <f t="shared" si="22"/>
        <v>33.611352035976175</v>
      </c>
      <c r="AL59">
        <f t="shared" si="8"/>
        <v>-9389.5942646697313</v>
      </c>
      <c r="AN59">
        <f t="shared" si="26"/>
        <v>0</v>
      </c>
      <c r="AO59">
        <f t="shared" si="26"/>
        <v>0</v>
      </c>
      <c r="AP59">
        <f t="shared" si="26"/>
        <v>-9.1136362500067708E-2</v>
      </c>
      <c r="AQ59">
        <f t="shared" si="26"/>
        <v>-42.284912111913549</v>
      </c>
      <c r="AR59">
        <f t="shared" si="26"/>
        <v>-42.376048474413622</v>
      </c>
      <c r="AS59">
        <f t="shared" si="26"/>
        <v>0.12050031771806087</v>
      </c>
      <c r="AT59">
        <f t="shared" si="26"/>
        <v>0.15072005879293918</v>
      </c>
      <c r="AU59">
        <f t="shared" si="23"/>
        <v>-42.104828097902626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1087.0376411688155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453.28997834263964</v>
      </c>
      <c r="AC60">
        <f t="shared" si="2"/>
        <v>426.45509950593356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26.834878836706082</v>
      </c>
      <c r="AK60">
        <f t="shared" si="22"/>
        <v>31.730298483984779</v>
      </c>
      <c r="AL60">
        <f t="shared" si="8"/>
        <v>-10064.457435732002</v>
      </c>
      <c r="AN60">
        <f t="shared" si="26"/>
        <v>0</v>
      </c>
      <c r="AO60">
        <f t="shared" si="26"/>
        <v>0</v>
      </c>
      <c r="AP60">
        <f t="shared" si="26"/>
        <v>-7.8535458436397629E-2</v>
      </c>
      <c r="AQ60">
        <f t="shared" si="26"/>
        <v>-40.451525469672909</v>
      </c>
      <c r="AR60">
        <f t="shared" si="26"/>
        <v>-40.5300609281093</v>
      </c>
      <c r="AS60">
        <f t="shared" si="26"/>
        <v>0.10744017037438451</v>
      </c>
      <c r="AT60">
        <f t="shared" si="26"/>
        <v>0.12704021120774545</v>
      </c>
      <c r="AU60">
        <f t="shared" si="23"/>
        <v>-40.295580546527169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1058.8653764239159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426.45509950593356</v>
      </c>
      <c r="AC61">
        <f t="shared" si="2"/>
        <v>399.79824660341001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26.656852902523553</v>
      </c>
      <c r="AK61">
        <f t="shared" si="22"/>
        <v>29.851856965415351</v>
      </c>
      <c r="AL61">
        <f t="shared" si="8"/>
        <v>-10776.378889961685</v>
      </c>
      <c r="AN61">
        <f t="shared" si="26"/>
        <v>0</v>
      </c>
      <c r="AO61">
        <f t="shared" si="26"/>
        <v>0</v>
      </c>
      <c r="AP61">
        <f t="shared" si="26"/>
        <v>-6.7486851732352096E-2</v>
      </c>
      <c r="AQ61">
        <f t="shared" si="26"/>
        <v>-38.657676996416079</v>
      </c>
      <c r="AR61">
        <f t="shared" si="26"/>
        <v>-38.725163848148426</v>
      </c>
      <c r="AS61">
        <f t="shared" si="26"/>
        <v>9.5292320428253224E-2</v>
      </c>
      <c r="AT61">
        <f t="shared" si="26"/>
        <v>0.10671374935851653</v>
      </c>
      <c r="AU61">
        <f t="shared" si="23"/>
        <v>-38.52315777836165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1030.9807103837202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399.79824660341001</v>
      </c>
      <c r="AC62">
        <f t="shared" si="2"/>
        <v>373.45724154194914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26.341005061460862</v>
      </c>
      <c r="AK62">
        <f t="shared" si="22"/>
        <v>27.985877262238702</v>
      </c>
      <c r="AL62">
        <f t="shared" si="8"/>
        <v>-11525.426582422308</v>
      </c>
      <c r="AN62">
        <f t="shared" si="26"/>
        <v>0</v>
      </c>
      <c r="AO62">
        <f t="shared" si="26"/>
        <v>0</v>
      </c>
      <c r="AP62">
        <f t="shared" si="26"/>
        <v>-5.780845386440376E-2</v>
      </c>
      <c r="AQ62">
        <f t="shared" si="26"/>
        <v>-36.902051551720596</v>
      </c>
      <c r="AR62">
        <f t="shared" si="26"/>
        <v>-36.959860005585</v>
      </c>
      <c r="AS62">
        <f t="shared" si="26"/>
        <v>8.4074316646028324E-2</v>
      </c>
      <c r="AT62">
        <f t="shared" si="26"/>
        <v>8.9324363329052497E-2</v>
      </c>
      <c r="AU62">
        <f t="shared" si="23"/>
        <v>-36.78646132560992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1003.5428951197698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373.45724154194914</v>
      </c>
      <c r="AC63">
        <f t="shared" si="2"/>
        <v>347.55221850358112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25.905023038368029</v>
      </c>
      <c r="AK63">
        <f t="shared" si="22"/>
        <v>26.142006907936441</v>
      </c>
      <c r="AL63">
        <f t="shared" si="8"/>
        <v>-12252.640821026882</v>
      </c>
      <c r="AN63">
        <f t="shared" si="26"/>
        <v>0</v>
      </c>
      <c r="AO63">
        <f t="shared" si="26"/>
        <v>0</v>
      </c>
      <c r="AP63">
        <f t="shared" si="26"/>
        <v>-4.9347722109129716E-2</v>
      </c>
      <c r="AQ63">
        <f t="shared" si="26"/>
        <v>-35.016438634543569</v>
      </c>
      <c r="AR63">
        <f t="shared" si="26"/>
        <v>-35.065786356652701</v>
      </c>
      <c r="AS63">
        <f t="shared" si="26"/>
        <v>7.3823896585538756E-2</v>
      </c>
      <c r="AT63">
        <f t="shared" si="26"/>
        <v>7.4499251039134393E-2</v>
      </c>
      <c r="AU63">
        <f t="shared" si="23"/>
        <v>-34.917463209028028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977.06842161326597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347.55221850358112</v>
      </c>
      <c r="AC64">
        <f t="shared" si="2"/>
        <v>322.35455532738808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25.197663176193032</v>
      </c>
      <c r="AK64">
        <f t="shared" si="22"/>
        <v>24.32865529525068</v>
      </c>
      <c r="AL64">
        <f t="shared" si="8"/>
        <v>-12908.797005198314</v>
      </c>
      <c r="AN64">
        <f t="shared" si="26"/>
        <v>0</v>
      </c>
      <c r="AO64">
        <f t="shared" si="26"/>
        <v>0</v>
      </c>
      <c r="AP64">
        <f t="shared" si="26"/>
        <v>-4.1973365946912811E-2</v>
      </c>
      <c r="AQ64">
        <f t="shared" si="26"/>
        <v>-32.929911205286935</v>
      </c>
      <c r="AR64">
        <f t="shared" si="26"/>
        <v>-32.971884571233844</v>
      </c>
      <c r="AS64">
        <f t="shared" si="26"/>
        <v>6.4114347277683309E-2</v>
      </c>
      <c r="AT64">
        <f t="shared" si="26"/>
        <v>6.1903194891202391E-2</v>
      </c>
      <c r="AU64">
        <f t="shared" si="23"/>
        <v>-32.845867029064962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962.08133910238382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322.35455532738808</v>
      </c>
      <c r="AC65">
        <f t="shared" si="2"/>
        <v>298.19140792419972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24.163147403188361</v>
      </c>
      <c r="AK65">
        <f t="shared" si="22"/>
        <v>22.564818872917169</v>
      </c>
      <c r="AL65">
        <f t="shared" si="8"/>
        <v>-16645.640690018503</v>
      </c>
      <c r="AN65">
        <f t="shared" si="26"/>
        <v>0</v>
      </c>
      <c r="AO65">
        <f t="shared" si="26"/>
        <v>0</v>
      </c>
      <c r="AP65">
        <f t="shared" si="26"/>
        <v>-3.5207101731290852E-2</v>
      </c>
      <c r="AQ65">
        <f t="shared" si="26"/>
        <v>-37.887113364248819</v>
      </c>
      <c r="AR65">
        <f t="shared" si="26"/>
        <v>-37.922320465980107</v>
      </c>
      <c r="AS65">
        <f t="shared" si="26"/>
        <v>5.4894702972240153E-2</v>
      </c>
      <c r="AT65">
        <f t="shared" si="26"/>
        <v>5.1263563019432641E-2</v>
      </c>
      <c r="AU65">
        <f t="shared" si="23"/>
        <v>-37.816162199988433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935.02210230091214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298.19140792419972</v>
      </c>
      <c r="AC66">
        <f t="shared" si="2"/>
        <v>268.13176224039626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30.059645683803467</v>
      </c>
      <c r="AK66">
        <f t="shared" si="22"/>
        <v>20.873398554693981</v>
      </c>
      <c r="AL66">
        <f t="shared" si="8"/>
        <v>-20042.877150124375</v>
      </c>
      <c r="AN66">
        <f t="shared" si="26"/>
        <v>0</v>
      </c>
      <c r="AO66">
        <f t="shared" si="26"/>
        <v>0</v>
      </c>
      <c r="AP66">
        <f t="shared" si="26"/>
        <v>-2.9084078186208825E-2</v>
      </c>
      <c r="AQ66">
        <f t="shared" si="26"/>
        <v>-40.729699025429547</v>
      </c>
      <c r="AR66">
        <f t="shared" si="26"/>
        <v>-40.758783103615755</v>
      </c>
      <c r="AS66">
        <f t="shared" si="26"/>
        <v>6.0973731051834151E-2</v>
      </c>
      <c r="AT66">
        <f t="shared" si="26"/>
        <v>4.2340119474442696E-2</v>
      </c>
      <c r="AU66">
        <f t="shared" si="23"/>
        <v>-40.655469253089485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898.66462841536065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268.13176224039626</v>
      </c>
      <c r="AC67">
        <f t="shared" ref="AC67:AC98" si="29">S67*Z67</f>
        <v>234.39087364393566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-23076.211181450086</v>
      </c>
      <c r="AI67">
        <f t="shared" ref="AI67:AI98" si="33">SUM(AE67:AH67)</f>
        <v>-23089.252246282984</v>
      </c>
      <c r="AJ67">
        <f t="shared" ref="AJ67:AJ98" si="34">AB67-AC67</f>
        <v>33.740888596460593</v>
      </c>
      <c r="AK67">
        <f t="shared" si="22"/>
        <v>18.769223356827741</v>
      </c>
      <c r="AL67">
        <f t="shared" ref="AL67:AL98" si="35">SUM(AI67:AK67)</f>
        <v>-23036.742134329696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-41.793177907069278</v>
      </c>
      <c r="AR67">
        <f t="shared" si="36"/>
        <v>-41.81679649585638</v>
      </c>
      <c r="AS67">
        <f t="shared" si="36"/>
        <v>6.1107906699520459E-2</v>
      </c>
      <c r="AT67">
        <f t="shared" si="36"/>
        <v>3.3992819911441347E-2</v>
      </c>
      <c r="AU67">
        <f t="shared" si="23"/>
        <v>-41.721695769245422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1000000</v>
      </c>
      <c r="S68">
        <f t="shared" si="28"/>
        <v>854.48108376923642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234.39087364393566</v>
      </c>
      <c r="AC68">
        <f t="shared" si="29"/>
        <v>198.83770504844588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-25513.134183607668</v>
      </c>
      <c r="AI68">
        <f t="shared" si="33"/>
        <v>-25524.769181083058</v>
      </c>
      <c r="AJ68">
        <f t="shared" si="34"/>
        <v>35.55316859548978</v>
      </c>
      <c r="AK68">
        <f t="shared" si="22"/>
        <v>16.407361155075499</v>
      </c>
      <c r="AL68">
        <f t="shared" si="35"/>
        <v>-25472.808651332496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-41.255958490814926</v>
      </c>
      <c r="AR68">
        <f t="shared" si="36"/>
        <v>-41.274772838336126</v>
      </c>
      <c r="AS68">
        <f t="shared" si="36"/>
        <v>5.7491174437317286E-2</v>
      </c>
      <c r="AT68">
        <f t="shared" si="36"/>
        <v>2.6531487895066885E-2</v>
      </c>
      <c r="AU68">
        <f t="shared" si="23"/>
        <v>-41.190750176003746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1000000</v>
      </c>
      <c r="S69">
        <f t="shared" si="28"/>
        <v>801.33658309799125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198.83770504844588</v>
      </c>
      <c r="AC69">
        <f t="shared" si="29"/>
        <v>163.15318344296983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-26771.633307276534</v>
      </c>
      <c r="AI69">
        <f t="shared" si="33"/>
        <v>-26781.813373111803</v>
      </c>
      <c r="AJ69">
        <f t="shared" si="34"/>
        <v>35.68452160547605</v>
      </c>
      <c r="AK69">
        <f t="shared" si="22"/>
        <v>13.918639353391214</v>
      </c>
      <c r="AL69">
        <f t="shared" si="35"/>
        <v>-26732.210212152935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-38.652689088202187</v>
      </c>
      <c r="AR69">
        <f t="shared" si="36"/>
        <v>-38.667386993074551</v>
      </c>
      <c r="AS69">
        <f t="shared" si="36"/>
        <v>5.1521052266273376E-2</v>
      </c>
      <c r="AT69">
        <f t="shared" si="36"/>
        <v>2.0095630075405956E-2</v>
      </c>
      <c r="AU69">
        <f t="shared" si="23"/>
        <v>-38.595770310732874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7"/>
        <v>1000000</v>
      </c>
      <c r="S70">
        <f t="shared" si="28"/>
        <v>742.60291439763193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163.15318344296983</v>
      </c>
      <c r="AC70">
        <f t="shared" si="29"/>
        <v>129.47499157382018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-27212.37674053885</v>
      </c>
      <c r="AI70">
        <f t="shared" si="33"/>
        <v>-27221.09438687874</v>
      </c>
      <c r="AJ70">
        <f t="shared" si="34"/>
        <v>33.678191869149657</v>
      </c>
      <c r="AK70">
        <f t="shared" si="22"/>
        <v>11.420722841007889</v>
      </c>
      <c r="AL70">
        <f t="shared" si="35"/>
        <v>-27175.995472168583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-35.079492183496043</v>
      </c>
      <c r="AR70">
        <f t="shared" si="36"/>
        <v>-35.090730106943688</v>
      </c>
      <c r="AS70">
        <f t="shared" si="36"/>
        <v>4.3414578582845295E-2</v>
      </c>
      <c r="AT70">
        <f t="shared" si="36"/>
        <v>1.4722461086398944E-2</v>
      </c>
      <c r="AU70">
        <f t="shared" si="23"/>
        <v>-35.032593067274448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7"/>
        <v>1000000</v>
      </c>
      <c r="S71">
        <f t="shared" si="28"/>
        <v>677.39800833564095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129.47499157382018</v>
      </c>
      <c r="AC71">
        <f t="shared" si="29"/>
        <v>98.837014764478113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-26702.539894819172</v>
      </c>
      <c r="AI71">
        <f t="shared" si="33"/>
        <v>-26709.835237700925</v>
      </c>
      <c r="AJ71">
        <f t="shared" si="34"/>
        <v>30.637976809342064</v>
      </c>
      <c r="AK71">
        <f t="shared" si="22"/>
        <v>9.0632494101674137</v>
      </c>
      <c r="AL71">
        <f t="shared" si="35"/>
        <v>-26670.134011481416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-30.734161768789459</v>
      </c>
      <c r="AR71">
        <f t="shared" si="36"/>
        <v>-30.742558582319923</v>
      </c>
      <c r="AS71">
        <f t="shared" si="36"/>
        <v>3.5263781619119854E-2</v>
      </c>
      <c r="AT71">
        <f t="shared" si="36"/>
        <v>1.0431643379999798E-2</v>
      </c>
      <c r="AU71">
        <f t="shared" si="23"/>
        <v>-30.696863157320806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1000000</v>
      </c>
      <c r="S72">
        <f t="shared" si="28"/>
        <v>604.79134771902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98.837014764478113</v>
      </c>
      <c r="AC72">
        <f t="shared" si="29"/>
        <v>72.068491722611768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-25285.218373067273</v>
      </c>
      <c r="AI72">
        <f t="shared" si="33"/>
        <v>-25291.176501601552</v>
      </c>
      <c r="AJ72">
        <f t="shared" si="34"/>
        <v>26.768523041866345</v>
      </c>
      <c r="AK72">
        <f t="shared" si="22"/>
        <v>6.9185910335134686</v>
      </c>
      <c r="AL72">
        <f t="shared" si="35"/>
        <v>-25257.489387526173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-25.98468678642017</v>
      </c>
      <c r="AR72">
        <f t="shared" si="36"/>
        <v>-25.99080973546938</v>
      </c>
      <c r="AS72">
        <f t="shared" si="36"/>
        <v>2.7509024312752674E-2</v>
      </c>
      <c r="AT72">
        <f t="shared" si="36"/>
        <v>7.109980952376257E-3</v>
      </c>
      <c r="AU72">
        <f t="shared" si="23"/>
        <v>-25.956190730204252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1000000</v>
      </c>
      <c r="S73">
        <f t="shared" si="28"/>
        <v>523.77104506777096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72.068491722611768</v>
      </c>
      <c r="AC73">
        <f t="shared" si="29"/>
        <v>49.624553799515887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-23226.200558802149</v>
      </c>
      <c r="AI73">
        <f t="shared" si="33"/>
        <v>-23230.937796023147</v>
      </c>
      <c r="AJ73">
        <f t="shared" si="34"/>
        <v>22.443937923095881</v>
      </c>
      <c r="AK73">
        <f t="shared" ref="AK73:AK98" si="49">G73*SUM(AB73:AB73, AE73:AF73)</f>
        <v>5.0447944205828241</v>
      </c>
      <c r="AL73">
        <f t="shared" si="35"/>
        <v>-23203.449063679465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-21.31134828934497</v>
      </c>
      <c r="AR73">
        <f t="shared" si="36"/>
        <v>-21.315694971536502</v>
      </c>
      <c r="AS73">
        <f t="shared" si="36"/>
        <v>2.059357822441029E-2</v>
      </c>
      <c r="AT73">
        <f t="shared" si="36"/>
        <v>4.6288832593603295E-3</v>
      </c>
      <c r="AU73">
        <f t="shared" si="23"/>
        <v>-21.29047251005273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1000000</v>
      </c>
      <c r="S74">
        <f t="shared" si="28"/>
        <v>429.83778542182745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49.624553799515887</v>
      </c>
      <c r="AC74">
        <f t="shared" si="29"/>
        <v>31.474588423853394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-20572.956326020259</v>
      </c>
      <c r="AI74">
        <f t="shared" si="33"/>
        <v>-20576.617543052747</v>
      </c>
      <c r="AJ74">
        <f t="shared" si="34"/>
        <v>18.149965375662493</v>
      </c>
      <c r="AK74">
        <f t="shared" si="49"/>
        <v>3.4737187659661126</v>
      </c>
      <c r="AL74">
        <f t="shared" si="35"/>
        <v>-20554.993858911119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-16.854327804102304</v>
      </c>
      <c r="AR74">
        <f t="shared" si="36"/>
        <v>-16.857327244292115</v>
      </c>
      <c r="AS74">
        <f t="shared" si="36"/>
        <v>1.4869300319644358E-2</v>
      </c>
      <c r="AT74">
        <f t="shared" si="36"/>
        <v>2.8458328425460802E-3</v>
      </c>
      <c r="AU74">
        <f t="shared" si="23"/>
        <v>-16.839612111129924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1000000</v>
      </c>
      <c r="S75">
        <f t="shared" si="28"/>
        <v>317.90642558690161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31.474588423853394</v>
      </c>
      <c r="AC75">
        <f t="shared" si="29"/>
        <v>17.442923935538964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-17623.989738526503</v>
      </c>
      <c r="AI75">
        <f t="shared" si="33"/>
        <v>-17626.73314390174</v>
      </c>
      <c r="AJ75">
        <f t="shared" si="34"/>
        <v>14.03166448831443</v>
      </c>
      <c r="AK75">
        <f t="shared" si="49"/>
        <v>2.2032211896697378</v>
      </c>
      <c r="AL75">
        <f t="shared" si="35"/>
        <v>-17610.498258223757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-12.8914254315424</v>
      </c>
      <c r="AR75">
        <f t="shared" si="36"/>
        <v>-12.893432151152888</v>
      </c>
      <c r="AS75">
        <f t="shared" si="36"/>
        <v>1.0263746127592253E-2</v>
      </c>
      <c r="AT75">
        <f t="shared" si="36"/>
        <v>1.6115909108669415E-3</v>
      </c>
      <c r="AU75">
        <f t="shared" si="23"/>
        <v>-12.881556814114431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1000000</v>
      </c>
      <c r="S76">
        <f t="shared" si="28"/>
        <v>177.92329872236883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17.442923935538964</v>
      </c>
      <c r="AC76">
        <f t="shared" si="29"/>
        <v>7.0717336073785795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-14573.45916084563</v>
      </c>
      <c r="AI76">
        <f t="shared" si="33"/>
        <v>-14575.446459209072</v>
      </c>
      <c r="AJ76">
        <f t="shared" si="34"/>
        <v>10.371190328160385</v>
      </c>
      <c r="AK76">
        <f t="shared" si="49"/>
        <v>1.2210046754877275</v>
      </c>
      <c r="AL76">
        <f t="shared" si="35"/>
        <v>-14563.854264205424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-9.5179043309204836</v>
      </c>
      <c r="AR76">
        <f t="shared" si="36"/>
        <v>-9.5192022325024936</v>
      </c>
      <c r="AS76">
        <f t="shared" si="36"/>
        <v>6.7734088559020297E-3</v>
      </c>
      <c r="AT76">
        <f t="shared" si="36"/>
        <v>7.9743632315668175E-4</v>
      </c>
      <c r="AU76">
        <f t="shared" si="23"/>
        <v>-9.511631387323435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1000000</v>
      </c>
      <c r="S77">
        <f t="shared" si="28"/>
        <v>-7.0533372221147435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7.0717336073785795</v>
      </c>
      <c r="AC77">
        <f t="shared" si="29"/>
        <v>-0.19596080980794994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-11565.799406086868</v>
      </c>
      <c r="AI77">
        <f t="shared" si="33"/>
        <v>-11567.188541496369</v>
      </c>
      <c r="AJ77">
        <f t="shared" si="34"/>
        <v>7.2676944171865294</v>
      </c>
      <c r="AK77">
        <f t="shared" si="49"/>
        <v>0.49502135251650059</v>
      </c>
      <c r="AL77">
        <f t="shared" si="35"/>
        <v>-11559.425825726665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-6.7442912980901975</v>
      </c>
      <c r="AR77">
        <f t="shared" si="36"/>
        <v>-6.7451013358165337</v>
      </c>
      <c r="AS77">
        <f t="shared" si="36"/>
        <v>4.2379645793626589E-3</v>
      </c>
      <c r="AT77">
        <f t="shared" si="36"/>
        <v>2.8865866361030333E-4</v>
      </c>
      <c r="AU77">
        <f t="shared" si="23"/>
        <v>-6.7405747125735598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1000000</v>
      </c>
      <c r="S78">
        <f t="shared" si="28"/>
        <v>-263.93287581894049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-0.19596080980794994</v>
      </c>
      <c r="AC78">
        <f t="shared" si="29"/>
        <v>-4.9311361134928333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-8821.5848412658906</v>
      </c>
      <c r="AI78">
        <f t="shared" si="33"/>
        <v>-8822.5190060792338</v>
      </c>
      <c r="AJ78">
        <f t="shared" si="34"/>
        <v>4.7351753036848834</v>
      </c>
      <c r="AK78">
        <f t="shared" si="49"/>
        <v>-1.3717256686556498E-2</v>
      </c>
      <c r="AL78">
        <f t="shared" si="35"/>
        <v>-8817.7975480322348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-4.5929239759407317</v>
      </c>
      <c r="AR78">
        <f t="shared" si="36"/>
        <v>-4.5934103452321784</v>
      </c>
      <c r="AS78">
        <f t="shared" si="36"/>
        <v>2.4653506794880941E-3</v>
      </c>
      <c r="AT78">
        <f t="shared" si="36"/>
        <v>-7.1418365581096508E-6</v>
      </c>
      <c r="AU78">
        <f t="shared" si="23"/>
        <v>-4.590952136389248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1000000</v>
      </c>
      <c r="S79">
        <f t="shared" si="28"/>
        <v>-640.70479185558406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-4.9311361134928333</v>
      </c>
      <c r="AC79">
        <f t="shared" si="29"/>
        <v>-7.7302065230002404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-6431.3022171256525</v>
      </c>
      <c r="AI79">
        <f t="shared" si="33"/>
        <v>-6431.9054751800068</v>
      </c>
      <c r="AJ79">
        <f t="shared" si="34"/>
        <v>2.799070409507407</v>
      </c>
      <c r="AK79">
        <f t="shared" si="49"/>
        <v>-0.34517952794449835</v>
      </c>
      <c r="AL79">
        <f t="shared" si="35"/>
        <v>-6429.4515842984438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-2.9896719524839659</v>
      </c>
      <c r="AR79">
        <f t="shared" si="36"/>
        <v>-2.989952384599317</v>
      </c>
      <c r="AS79">
        <f t="shared" si="36"/>
        <v>1.3011831840289657E-3</v>
      </c>
      <c r="AT79">
        <f t="shared" si="36"/>
        <v>-1.6046105725203236E-4</v>
      </c>
      <c r="AU79">
        <f t="shared" si="23"/>
        <v>-2.98881166247254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1000000</v>
      </c>
      <c r="S80">
        <f t="shared" si="28"/>
        <v>-1219.9262439285262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-7.7302065230002404</v>
      </c>
      <c r="AC80">
        <f t="shared" si="29"/>
        <v>-9.1182235054544591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-4470.1039120713376</v>
      </c>
      <c r="AI80">
        <f t="shared" si="33"/>
        <v>-4470.4776323495444</v>
      </c>
      <c r="AJ80">
        <f t="shared" si="34"/>
        <v>1.3880169824542188</v>
      </c>
      <c r="AK80">
        <f t="shared" si="49"/>
        <v>-0.54111445661001689</v>
      </c>
      <c r="AL80">
        <f t="shared" si="35"/>
        <v>-4469.6307298236998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-1.8553430215531419</v>
      </c>
      <c r="AR80">
        <f t="shared" si="36"/>
        <v>-1.8554981363611693</v>
      </c>
      <c r="AS80">
        <f t="shared" si="36"/>
        <v>5.7610464384045548E-4</v>
      </c>
      <c r="AT80">
        <f t="shared" si="36"/>
        <v>-2.2459275011969641E-4</v>
      </c>
      <c r="AU80">
        <f t="shared" si="23"/>
        <v>-1.8551466244674484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1000000</v>
      </c>
      <c r="S81">
        <f t="shared" si="28"/>
        <v>-2154.5973147340219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-9.1182235054544591</v>
      </c>
      <c r="AC81">
        <f t="shared" si="29"/>
        <v>-9.5435174466238983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-2970.2874526735418</v>
      </c>
      <c r="AI81">
        <f t="shared" si="33"/>
        <v>-2970.5089213763326</v>
      </c>
      <c r="AJ81">
        <f t="shared" si="34"/>
        <v>0.42529394116943919</v>
      </c>
      <c r="AK81">
        <f t="shared" si="49"/>
        <v>-0.63827564538181225</v>
      </c>
      <c r="AL81">
        <f t="shared" si="35"/>
        <v>-2970.721903080545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-1.1007458434904176</v>
      </c>
      <c r="AR81">
        <f t="shared" si="36"/>
        <v>-1.1008279166089101</v>
      </c>
      <c r="AS81">
        <f t="shared" si="36"/>
        <v>1.5760782263095355E-4</v>
      </c>
      <c r="AT81">
        <f t="shared" si="36"/>
        <v>-2.3653578141832882E-4</v>
      </c>
      <c r="AU81">
        <f t="shared" si="23"/>
        <v>-1.1009068445676975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1000000</v>
      </c>
      <c r="S82">
        <f t="shared" si="28"/>
        <v>-3741.5166927274172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-9.5435174466238983</v>
      </c>
      <c r="AC82">
        <f t="shared" si="29"/>
        <v>-9.3674337540574371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-1881.4341943550867</v>
      </c>
      <c r="AI82">
        <f t="shared" si="33"/>
        <v>-1881.5593766611321</v>
      </c>
      <c r="AJ82">
        <f t="shared" si="34"/>
        <v>-0.17608369256646128</v>
      </c>
      <c r="AK82">
        <f t="shared" si="49"/>
        <v>-0.66804622126367297</v>
      </c>
      <c r="AL82">
        <f t="shared" si="35"/>
        <v>-1882.4035065749622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-0.62252899467843947</v>
      </c>
      <c r="AR82">
        <f t="shared" si="36"/>
        <v>-0.62257041500308741</v>
      </c>
      <c r="AS82">
        <f t="shared" si="36"/>
        <v>-5.8262576730854445E-5</v>
      </c>
      <c r="AT82">
        <f t="shared" si="36"/>
        <v>-2.210431508950853E-4</v>
      </c>
      <c r="AU82">
        <f t="shared" si="23"/>
        <v>-0.62284972073071343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1000000</v>
      </c>
      <c r="S83">
        <f t="shared" si="28"/>
        <v>-6575.4970059988882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-9.3674337540574371</v>
      </c>
      <c r="AC83">
        <f t="shared" si="29"/>
        <v>-8.8499363772565189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-1132.7134682496232</v>
      </c>
      <c r="AI83">
        <f t="shared" si="33"/>
        <v>-1132.7807630591956</v>
      </c>
      <c r="AJ83">
        <f t="shared" si="34"/>
        <v>-0.51749737680091812</v>
      </c>
      <c r="AK83">
        <f t="shared" si="49"/>
        <v>-0.65572036278402068</v>
      </c>
      <c r="AL83">
        <f t="shared" si="35"/>
        <v>-1133.9539807987805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-0.33463594780695766</v>
      </c>
      <c r="AR83">
        <f t="shared" si="36"/>
        <v>-0.33465582861796145</v>
      </c>
      <c r="AS83">
        <f t="shared" si="36"/>
        <v>-1.5288352264495743E-4</v>
      </c>
      <c r="AT83">
        <f t="shared" si="36"/>
        <v>-1.9371854511064773E-4</v>
      </c>
      <c r="AU83">
        <f t="shared" si="23"/>
        <v>-0.33500243068571706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1000000</v>
      </c>
      <c r="S84">
        <f t="shared" si="28"/>
        <v>-11902.579944334904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-8.8499363772565189</v>
      </c>
      <c r="AC84">
        <f t="shared" si="29"/>
        <v>-8.1666916362426267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-646.30937536852048</v>
      </c>
      <c r="AI84">
        <f t="shared" si="33"/>
        <v>-646.34368176122871</v>
      </c>
      <c r="AJ84">
        <f t="shared" si="34"/>
        <v>-0.68324474101389221</v>
      </c>
      <c r="AK84">
        <f t="shared" si="49"/>
        <v>-0.61949554640795634</v>
      </c>
      <c r="AL84">
        <f t="shared" si="35"/>
        <v>-647.64642204865061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-0.17048059850568825</v>
      </c>
      <c r="AR84">
        <f t="shared" si="36"/>
        <v>-0.17048964769263239</v>
      </c>
      <c r="AS84">
        <f t="shared" si="36"/>
        <v>-1.8022324418162175E-4</v>
      </c>
      <c r="AT84">
        <f t="shared" si="36"/>
        <v>-1.6340776654062561E-4</v>
      </c>
      <c r="AU84">
        <f t="shared" si="23"/>
        <v>-0.17083327870335466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1000000</v>
      </c>
      <c r="S85">
        <f t="shared" si="28"/>
        <v>-22467.960528518954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-8.1666916362426267</v>
      </c>
      <c r="AC85">
        <f t="shared" si="29"/>
        <v>-7.4283501911582679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-348.64688356394032</v>
      </c>
      <c r="AI85">
        <f t="shared" si="33"/>
        <v>-348.6634145485433</v>
      </c>
      <c r="AJ85">
        <f t="shared" si="34"/>
        <v>-0.73834144508435884</v>
      </c>
      <c r="AK85">
        <f t="shared" si="49"/>
        <v>-0.57166841453698392</v>
      </c>
      <c r="AL85">
        <f t="shared" si="35"/>
        <v>-349.97342440816465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-8.2111175670144615E-2</v>
      </c>
      <c r="AR85">
        <f t="shared" si="36"/>
        <v>-8.2115068946249245E-2</v>
      </c>
      <c r="AS85">
        <f t="shared" si="36"/>
        <v>-1.7388964869594672E-4</v>
      </c>
      <c r="AT85">
        <f t="shared" si="36"/>
        <v>-1.3463583879277864E-4</v>
      </c>
      <c r="AU85">
        <f t="shared" si="23"/>
        <v>-8.2423594433737979E-2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1000000</v>
      </c>
      <c r="S86">
        <f t="shared" si="28"/>
        <v>-44655.992349959226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-7.4283501911582679</v>
      </c>
      <c r="AC86">
        <f t="shared" si="29"/>
        <v>-6.6990131136230122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-177.29973973747721</v>
      </c>
      <c r="AI86">
        <f t="shared" si="33"/>
        <v>-177.3072404252473</v>
      </c>
      <c r="AJ86">
        <f t="shared" si="34"/>
        <v>-0.72933707753525567</v>
      </c>
      <c r="AK86">
        <f t="shared" si="49"/>
        <v>-0.51998451338107876</v>
      </c>
      <c r="AL86">
        <f t="shared" si="35"/>
        <v>-178.55656201616364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-3.7282631495627439E-2</v>
      </c>
      <c r="AR86">
        <f t="shared" si="36"/>
        <v>-3.7284208742038007E-2</v>
      </c>
      <c r="AS86">
        <f t="shared" si="36"/>
        <v>-1.5336517435449507E-4</v>
      </c>
      <c r="AT86">
        <f t="shared" si="36"/>
        <v>-1.0934246730719855E-4</v>
      </c>
      <c r="AU86">
        <f t="shared" si="23"/>
        <v>-3.7546916383699704E-2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1000000</v>
      </c>
      <c r="S87">
        <f t="shared" si="28"/>
        <v>-94168.058044360776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-6.6990131136230122</v>
      </c>
      <c r="AC87">
        <f t="shared" si="29"/>
        <v>-6.0117883761852475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-84.672560688792473</v>
      </c>
      <c r="AI87">
        <f t="shared" si="33"/>
        <v>-84.675752741650442</v>
      </c>
      <c r="AJ87">
        <f t="shared" si="34"/>
        <v>-0.68722473743776469</v>
      </c>
      <c r="AK87">
        <f t="shared" si="49"/>
        <v>-0.46893091795361092</v>
      </c>
      <c r="AL87">
        <f t="shared" si="35"/>
        <v>-85.831908397041815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-1.589729127345111E-2</v>
      </c>
      <c r="AR87">
        <f t="shared" si="36"/>
        <v>-1.5897890582053927E-2</v>
      </c>
      <c r="AS87">
        <f t="shared" si="36"/>
        <v>-1.2902659058018989E-4</v>
      </c>
      <c r="AT87">
        <f t="shared" si="36"/>
        <v>-8.8041879555699913E-5</v>
      </c>
      <c r="AU87">
        <f t="shared" si="23"/>
        <v>-1.6114959052189817E-2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1000000</v>
      </c>
      <c r="S88">
        <f t="shared" si="28"/>
        <v>-212022.45962153334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-6.0117883761852475</v>
      </c>
      <c r="AC88">
        <f t="shared" si="29"/>
        <v>-5.3808040880538845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-37.82418386413476</v>
      </c>
      <c r="AI88">
        <f t="shared" si="33"/>
        <v>-37.825452787270933</v>
      </c>
      <c r="AJ88">
        <f t="shared" si="34"/>
        <v>-0.63098428813136298</v>
      </c>
      <c r="AK88">
        <f t="shared" si="49"/>
        <v>-0.42082518633296739</v>
      </c>
      <c r="AL88">
        <f t="shared" si="35"/>
        <v>-38.877262261735268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-6.3406237170879742E-3</v>
      </c>
      <c r="AR88">
        <f t="shared" si="36"/>
        <v>-6.3408364318992515E-3</v>
      </c>
      <c r="AS88">
        <f t="shared" si="36"/>
        <v>-1.0577449487890259E-4</v>
      </c>
      <c r="AT88">
        <f t="shared" si="36"/>
        <v>-7.054465912061305E-5</v>
      </c>
      <c r="AU88">
        <f t="shared" si="23"/>
        <v>-6.517155585898768E-3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1000000</v>
      </c>
      <c r="S89">
        <f t="shared" si="28"/>
        <v>-519260.52822141128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-5.3808040880538845</v>
      </c>
      <c r="AC89">
        <f t="shared" si="29"/>
        <v>-4.8095718730166732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-15.862329792070106</v>
      </c>
      <c r="AI89">
        <f t="shared" si="33"/>
        <v>-15.862792909485316</v>
      </c>
      <c r="AJ89">
        <f t="shared" si="34"/>
        <v>-0.57123221503721133</v>
      </c>
      <c r="AK89">
        <f t="shared" si="49"/>
        <v>-0.37665628616377195</v>
      </c>
      <c r="AL89">
        <f t="shared" si="35"/>
        <v>-16.8106814106863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-2.3741675632226681E-3</v>
      </c>
      <c r="AR89">
        <f t="shared" si="36"/>
        <v>-2.3742368795437612E-3</v>
      </c>
      <c r="AS89">
        <f t="shared" si="36"/>
        <v>-8.5498222126687527E-5</v>
      </c>
      <c r="AT89">
        <f t="shared" si="36"/>
        <v>-5.637539685633023E-5</v>
      </c>
      <c r="AU89">
        <f t="shared" si="23"/>
        <v>-2.5161104985267791E-3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7"/>
        <v>1000000</v>
      </c>
      <c r="S90">
        <f t="shared" si="28"/>
        <v>-1394637.6895715436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-4.8095718730166732</v>
      </c>
      <c r="AC90">
        <f t="shared" si="29"/>
        <v>-4.2962560059778445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-6.0891713282440945</v>
      </c>
      <c r="AI90">
        <f t="shared" si="33"/>
        <v>-6.0893253559187412</v>
      </c>
      <c r="AJ90">
        <f t="shared" si="34"/>
        <v>-0.5133158670388287</v>
      </c>
      <c r="AK90">
        <f t="shared" si="49"/>
        <v>-0.33667003111116717</v>
      </c>
      <c r="AL90">
        <f t="shared" si="35"/>
        <v>-6.9393112540687367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-8.1373793648712269E-4</v>
      </c>
      <c r="AR90">
        <f t="shared" si="36"/>
        <v>-8.1375852026697917E-4</v>
      </c>
      <c r="AS90">
        <f t="shared" si="36"/>
        <v>-6.8597937534256603E-5</v>
      </c>
      <c r="AT90">
        <f t="shared" si="36"/>
        <v>-4.4991536881662591E-5</v>
      </c>
      <c r="AU90">
        <f t="shared" si="23"/>
        <v>-9.2734799468289835E-4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7"/>
        <v>1000000</v>
      </c>
      <c r="S91">
        <f t="shared" si="28"/>
        <v>-4145569.5741388821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-4.2962560059778445</v>
      </c>
      <c r="AC91">
        <f t="shared" si="29"/>
        <v>-3.8366322130196417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-2.1242702535703799</v>
      </c>
      <c r="AI91">
        <f t="shared" si="33"/>
        <v>-2.1243165274556013</v>
      </c>
      <c r="AJ91">
        <f t="shared" si="34"/>
        <v>-0.45962379295820277</v>
      </c>
      <c r="AK91">
        <f t="shared" si="49"/>
        <v>-0.30073792041844916</v>
      </c>
      <c r="AL91">
        <f t="shared" si="35"/>
        <v>-2.8846782408322533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-2.534650681365206E-4</v>
      </c>
      <c r="AR91">
        <f t="shared" si="36"/>
        <v>-2.5347058947423689E-4</v>
      </c>
      <c r="AS91">
        <f t="shared" si="36"/>
        <v>-5.484169248404775E-5</v>
      </c>
      <c r="AT91">
        <f t="shared" si="36"/>
        <v>-3.5883643977021985E-5</v>
      </c>
      <c r="AU91">
        <f t="shared" si="23"/>
        <v>-3.4419592593530661E-4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7"/>
        <v>1000000</v>
      </c>
      <c r="S92">
        <f t="shared" si="28"/>
        <v>-13785329.109206917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-3.8366322130196417</v>
      </c>
      <c r="AC92">
        <f t="shared" si="29"/>
        <v>-3.4257807397889484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-0.66771375414213618</v>
      </c>
      <c r="AI92">
        <f t="shared" si="33"/>
        <v>-0.66772617960079828</v>
      </c>
      <c r="AJ92">
        <f t="shared" si="34"/>
        <v>-0.41085147323069338</v>
      </c>
      <c r="AK92">
        <f t="shared" si="49"/>
        <v>-0.26856425491137492</v>
      </c>
      <c r="AL92">
        <f t="shared" si="35"/>
        <v>-1.3471419077428666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-7.1134559497076463E-5</v>
      </c>
      <c r="AR92">
        <f t="shared" si="36"/>
        <v>-7.1135883237261529E-5</v>
      </c>
      <c r="AS92">
        <f t="shared" si="36"/>
        <v>-4.3769861539753445E-5</v>
      </c>
      <c r="AT92">
        <f t="shared" si="36"/>
        <v>-2.8611362056373784E-5</v>
      </c>
      <c r="AU92">
        <f t="shared" si="23"/>
        <v>-1.4351710683338875E-4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1000000</v>
      </c>
      <c r="S93">
        <f t="shared" si="28"/>
        <v>-51954603.883328103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-3.4257807397889484</v>
      </c>
      <c r="AC93">
        <f t="shared" si="29"/>
        <v>-3.0587938937244901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-0.18714972456853152</v>
      </c>
      <c r="AI93">
        <f t="shared" si="33"/>
        <v>-0.18715266828637853</v>
      </c>
      <c r="AJ93">
        <f t="shared" si="34"/>
        <v>-0.36698684606445831</v>
      </c>
      <c r="AK93">
        <f t="shared" si="49"/>
        <v>-0.23980465178522642</v>
      </c>
      <c r="AL93">
        <f t="shared" si="35"/>
        <v>-0.79394416613606333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-1.7801700652033257E-5</v>
      </c>
      <c r="AR93">
        <f t="shared" si="36"/>
        <v>-1.7801980658771376E-5</v>
      </c>
      <c r="AS93">
        <f t="shared" si="36"/>
        <v>-3.4907825763222052E-5</v>
      </c>
      <c r="AT93">
        <f t="shared" si="36"/>
        <v>-2.2810242632670574E-5</v>
      </c>
      <c r="AU93">
        <f t="shared" si="23"/>
        <v>-7.5520049054664013E-5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1000000</v>
      </c>
      <c r="S94">
        <f t="shared" si="28"/>
        <v>-225776585.40920174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-3.0587938937244901</v>
      </c>
      <c r="AC94">
        <f t="shared" si="29"/>
        <v>-2.7310813555823255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-4.618922458634412E-2</v>
      </c>
      <c r="AI94">
        <f t="shared" si="33"/>
        <v>-4.6189829405783353E-2</v>
      </c>
      <c r="AJ94">
        <f t="shared" si="34"/>
        <v>-0.32771253814216461</v>
      </c>
      <c r="AK94">
        <f t="shared" si="49"/>
        <v>-0.21411557256071431</v>
      </c>
      <c r="AL94">
        <f t="shared" si="35"/>
        <v>-0.58801794010866226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-3.9227890135410667E-6</v>
      </c>
      <c r="AR94">
        <f t="shared" si="36"/>
        <v>-3.9228403800464067E-6</v>
      </c>
      <c r="AS94">
        <f t="shared" si="36"/>
        <v>-2.783218717648302E-5</v>
      </c>
      <c r="AT94">
        <f t="shared" si="36"/>
        <v>-1.8184548954683062E-5</v>
      </c>
      <c r="AU94">
        <f t="shared" si="23"/>
        <v>-4.9939576511212485E-5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1000000</v>
      </c>
      <c r="S95">
        <f t="shared" si="28"/>
        <v>-1158456373.0921509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-2.7310813555823255</v>
      </c>
      <c r="AC95">
        <f t="shared" si="29"/>
        <v>-2.4384689035116804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-9.8704954750822929E-3</v>
      </c>
      <c r="AI95">
        <f t="shared" si="33"/>
        <v>-9.8706007215533798E-3</v>
      </c>
      <c r="AJ95">
        <f t="shared" si="34"/>
        <v>-0.29261245207064501</v>
      </c>
      <c r="AK95">
        <f t="shared" si="49"/>
        <v>-0.1911756948907628</v>
      </c>
      <c r="AL95">
        <f t="shared" si="35"/>
        <v>-0.4936587476829612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-7.4847139972700745E-7</v>
      </c>
      <c r="AR95">
        <f t="shared" si="36"/>
        <v>-7.4847938047870625E-7</v>
      </c>
      <c r="AS95">
        <f t="shared" si="36"/>
        <v>-2.2188557011322837E-5</v>
      </c>
      <c r="AT95">
        <f t="shared" si="36"/>
        <v>-1.4496692725293971E-5</v>
      </c>
      <c r="AU95">
        <f t="shared" si="23"/>
        <v>-3.7433729117095515E-5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1000000</v>
      </c>
      <c r="S96">
        <f t="shared" si="28"/>
        <v>-7255246129.6983376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-2.4384689035116804</v>
      </c>
      <c r="AC96">
        <f t="shared" si="29"/>
        <v>-2.177205031572671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-1.7837931294073714E-3</v>
      </c>
      <c r="AI96">
        <f t="shared" si="33"/>
        <v>-1.7838081337572767E-3</v>
      </c>
      <c r="AJ96">
        <f t="shared" si="34"/>
        <v>-0.26126387193900946</v>
      </c>
      <c r="AK96">
        <f t="shared" si="49"/>
        <v>-0.17069282324581764</v>
      </c>
      <c r="AL96">
        <f t="shared" si="35"/>
        <v>-0.43374050331858438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-1.2077101612736117E-7</v>
      </c>
      <c r="AR96">
        <f t="shared" si="36"/>
        <v>-1.2077203199100282E-7</v>
      </c>
      <c r="AS96">
        <f t="shared" si="36"/>
        <v>-1.7688768260883368E-5</v>
      </c>
      <c r="AT96">
        <f t="shared" si="36"/>
        <v>-1.1556690834376223E-5</v>
      </c>
      <c r="AU96">
        <f t="shared" si="23"/>
        <v>-2.9366231127250595E-5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1000000</v>
      </c>
      <c r="S97">
        <f t="shared" si="28"/>
        <v>-58299149992.53405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-2.177205031572671</v>
      </c>
      <c r="AC97">
        <f t="shared" si="29"/>
        <v>-1.9439331698343931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-2.6374201984630518E-4</v>
      </c>
      <c r="AI97">
        <f t="shared" si="33"/>
        <v>-2.6374368705171905E-4</v>
      </c>
      <c r="AJ97">
        <f t="shared" si="34"/>
        <v>-0.23327186173827785</v>
      </c>
      <c r="AK97">
        <f t="shared" si="49"/>
        <v>-0.152404352210087</v>
      </c>
      <c r="AL97">
        <f t="shared" si="35"/>
        <v>-0.38593995763541655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-1.5943348478270587E-8</v>
      </c>
      <c r="AR97">
        <f t="shared" si="36"/>
        <v>-1.5943449261744202E-8</v>
      </c>
      <c r="AS97">
        <f t="shared" si="36"/>
        <v>-1.4101410856091998E-5</v>
      </c>
      <c r="AT97">
        <f t="shared" si="36"/>
        <v>-9.2129259429592756E-6</v>
      </c>
      <c r="AU97">
        <f t="shared" si="23"/>
        <v>-2.3330280248313016E-5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-1.9439331698343931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-3.3344108277450677E-5</v>
      </c>
      <c r="AI98">
        <f t="shared" si="33"/>
        <v>-3.3344108277450677E-5</v>
      </c>
      <c r="AJ98">
        <f t="shared" si="34"/>
        <v>-1.9439331698343931</v>
      </c>
      <c r="AK98">
        <f t="shared" si="49"/>
        <v>-0.13607532188840754</v>
      </c>
      <c r="AL98">
        <f t="shared" si="35"/>
        <v>-2.0800418358310782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-1.7997048859741696E-9</v>
      </c>
      <c r="AR98">
        <f t="shared" si="36"/>
        <v>-1.7997048859741696E-9</v>
      </c>
      <c r="AS98">
        <f t="shared" si="36"/>
        <v>-1.0492126508970451E-4</v>
      </c>
      <c r="AT98">
        <f t="shared" si="36"/>
        <v>-7.344488556279316E-6</v>
      </c>
      <c r="AU98">
        <f t="shared" si="36"/>
        <v>-1.1226755335086979E-4</v>
      </c>
      <c r="AW98">
        <v>95</v>
      </c>
    </row>
    <row r="100" spans="5:50" x14ac:dyDescent="0.25">
      <c r="AN100" s="8">
        <f t="shared" ref="AN100:AU100" si="50">SUM(AN3:AN98)</f>
        <v>37267.088086465563</v>
      </c>
      <c r="AO100" s="8">
        <f t="shared" si="50"/>
        <v>-3726.7088086465565</v>
      </c>
      <c r="AP100" s="8">
        <f t="shared" si="50"/>
        <v>-898.76128613253161</v>
      </c>
      <c r="AQ100" s="8">
        <f t="shared" si="50"/>
        <v>-32157.414487722217</v>
      </c>
      <c r="AR100" s="8">
        <f t="shared" si="50"/>
        <v>484.20350396427182</v>
      </c>
      <c r="AS100" s="8">
        <f t="shared" si="50"/>
        <v>-739.43586531662561</v>
      </c>
      <c r="AT100" s="8">
        <f t="shared" si="50"/>
        <v>255.23236135235047</v>
      </c>
      <c r="AU100" s="8">
        <f t="shared" si="50"/>
        <v>-2.2143250910178561E-12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0A14-3FA4-4F5F-9817-1BC6748794F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44656.845597391053</v>
      </c>
      <c r="K3">
        <v>1</v>
      </c>
      <c r="L3" s="2">
        <v>0</v>
      </c>
      <c r="O3">
        <f>$C$3</f>
        <v>44656.845597391053</v>
      </c>
      <c r="P3">
        <f>O3*C5</f>
        <v>4465.6845597391057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44656.845597391053</v>
      </c>
      <c r="AF3">
        <f t="shared" ref="AF3:AG34" si="4">-$Z3*P3</f>
        <v>-4465.6845597391057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39791.161037651946</v>
      </c>
      <c r="AJ3">
        <f t="shared" ref="AJ3:AJ66" si="7">AB3-AC3</f>
        <v>0</v>
      </c>
      <c r="AL3">
        <f t="shared" ref="AL3:AL66" si="8">SUM(AI3:AK3)</f>
        <v>39791.161037651946</v>
      </c>
      <c r="AN3">
        <f t="shared" ref="AN3:AU34" si="9">AE3*$K3</f>
        <v>44656.845597391053</v>
      </c>
      <c r="AO3">
        <f t="shared" si="9"/>
        <v>-4465.6845597391057</v>
      </c>
      <c r="AP3">
        <f t="shared" si="9"/>
        <v>-400</v>
      </c>
      <c r="AQ3">
        <f t="shared" si="9"/>
        <v>0</v>
      </c>
      <c r="AR3">
        <f t="shared" si="9"/>
        <v>39791.161037651946</v>
      </c>
      <c r="AS3">
        <f t="shared" si="9"/>
        <v>0</v>
      </c>
      <c r="AT3">
        <f t="shared" si="9"/>
        <v>0</v>
      </c>
      <c r="AU3">
        <f t="shared" si="9"/>
        <v>39791.161037651946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-2539.9812329430933</v>
      </c>
      <c r="AK4">
        <f>G4*SUM(AB4, AE4:AF4)</f>
        <v>0</v>
      </c>
      <c r="AL4">
        <f t="shared" si="8"/>
        <v>-5215.9812329430933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-2369.6065238763813</v>
      </c>
      <c r="AT4">
        <f t="shared" si="9"/>
        <v>0</v>
      </c>
      <c r="AU4">
        <f t="shared" si="9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3067.3827473933625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-450.07861258170669</v>
      </c>
      <c r="AK5">
        <f>G5*SUM(AB5, AE5:AF5)</f>
        <v>104.13923055066684</v>
      </c>
      <c r="AL5">
        <f t="shared" si="8"/>
        <v>-3053.5425088544393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-2273.6155241098136</v>
      </c>
      <c r="AR5">
        <f t="shared" si="9"/>
        <v>-2315.2931424214044</v>
      </c>
      <c r="AS5">
        <f t="shared" si="9"/>
        <v>-384.86583020146321</v>
      </c>
      <c r="AT5">
        <f t="shared" si="9"/>
        <v>89.050290998104174</v>
      </c>
      <c r="AU5">
        <f t="shared" si="9"/>
        <v>-2611.108681624763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4037.6327596520564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-895.73962349215071</v>
      </c>
      <c r="AK6">
        <f>G6*SUM(AB6, AE6:AF6)</f>
        <v>174.91850096320081</v>
      </c>
      <c r="AL6">
        <f t="shared" si="8"/>
        <v>-3417.4504786285361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-2043.0868552565187</v>
      </c>
      <c r="AR6">
        <f t="shared" si="9"/>
        <v>-2080.2069310702509</v>
      </c>
      <c r="AS6">
        <f t="shared" si="9"/>
        <v>-690.98252935944697</v>
      </c>
      <c r="AT6">
        <f t="shared" si="9"/>
        <v>134.93388598363649</v>
      </c>
      <c r="AU6">
        <f t="shared" si="9"/>
        <v>-2636.255574446061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4711.4420674129597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-590.68174659791475</v>
      </c>
      <c r="AK7">
        <f>G7*SUM(AB7, AE7:AF7)</f>
        <v>190.79275392873228</v>
      </c>
      <c r="AL7">
        <f t="shared" si="8"/>
        <v>-3089.1710389953732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-1854.1462671039144</v>
      </c>
      <c r="AR7">
        <f t="shared" si="9"/>
        <v>-1887.4889842793182</v>
      </c>
      <c r="AS7">
        <f t="shared" si="9"/>
        <v>-414.57358161502475</v>
      </c>
      <c r="AT7">
        <f t="shared" si="9"/>
        <v>133.909056438596</v>
      </c>
      <c r="AU7">
        <f t="shared" si="9"/>
        <v>-2168.1535094557471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4681.4277103210507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85.331373345525208</v>
      </c>
      <c r="AK8">
        <f t="shared" ref="AK8:AK71" si="22">G8*SUM(AB8:AB8, AE8:AF8)</f>
        <v>95.349049892596639</v>
      </c>
      <c r="AL8">
        <f t="shared" si="8"/>
        <v>-2500.9290258811038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-1726.115088722021</v>
      </c>
      <c r="AR8">
        <f t="shared" si="9"/>
        <v>-1756.8411511218367</v>
      </c>
      <c r="AS8">
        <f t="shared" si="9"/>
        <v>55.904363040038824</v>
      </c>
      <c r="AT8">
        <f t="shared" si="9"/>
        <v>62.467386750409382</v>
      </c>
      <c r="AU8">
        <f t="shared" si="9"/>
        <v>-1638.4694013313886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4296.3835029325428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412.7608665826192</v>
      </c>
      <c r="AK9">
        <f t="shared" si="22"/>
        <v>25.907784069389105</v>
      </c>
      <c r="AL9">
        <f t="shared" si="8"/>
        <v>-2235.8890590684423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-1630.7306912450681</v>
      </c>
      <c r="AR9">
        <f t="shared" si="9"/>
        <v>-1659.4575662796103</v>
      </c>
      <c r="AS9">
        <f t="shared" si="9"/>
        <v>256.10183718423087</v>
      </c>
      <c r="AT9">
        <f t="shared" si="9"/>
        <v>16.074758134113996</v>
      </c>
      <c r="AU9">
        <f t="shared" si="9"/>
        <v>-1387.2809709612657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3887.4214284668542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424.90226292484658</v>
      </c>
      <c r="AK10">
        <f t="shared" si="22"/>
        <v>16.311394800315558</v>
      </c>
      <c r="AL10">
        <f t="shared" si="8"/>
        <v>-2231.5122374389071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-1546.3076458210121</v>
      </c>
      <c r="AR10">
        <f t="shared" si="9"/>
        <v>-1573.2103193242126</v>
      </c>
      <c r="AS10">
        <f t="shared" si="9"/>
        <v>250.10444428553868</v>
      </c>
      <c r="AT10">
        <f t="shared" si="9"/>
        <v>9.6011546372406755</v>
      </c>
      <c r="AU10">
        <f t="shared" si="9"/>
        <v>-1313.5047204014334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12">
        <f>AU91</f>
        <v>-3.0097885989066597E-12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3454.3374417182149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436.52302810751644</v>
      </c>
      <c r="AK11">
        <f t="shared" si="22"/>
        <v>8.5283681106284988</v>
      </c>
      <c r="AL11">
        <f t="shared" si="8"/>
        <v>-2224.4425170507748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-1467.8368610355226</v>
      </c>
      <c r="AR11">
        <f t="shared" si="9"/>
        <v>-1493.0710012792902</v>
      </c>
      <c r="AS11">
        <f t="shared" si="9"/>
        <v>244.15109973404918</v>
      </c>
      <c r="AT11">
        <f t="shared" si="9"/>
        <v>4.7699899411352265</v>
      </c>
      <c r="AU11">
        <f t="shared" si="9"/>
        <v>-1244.1499116041057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3033.3330887849102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415.22191459656824</v>
      </c>
      <c r="AK12">
        <f t="shared" si="22"/>
        <v>7.1690164747050238</v>
      </c>
      <c r="AL12">
        <f t="shared" si="8"/>
        <v>-2247.9331649817932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-1395.6352391782505</v>
      </c>
      <c r="AR12">
        <f t="shared" si="9"/>
        <v>-1419.3056444744784</v>
      </c>
      <c r="AS12">
        <f t="shared" si="9"/>
        <v>220.69486170891281</v>
      </c>
      <c r="AT12">
        <f t="shared" si="9"/>
        <v>3.8104084679903822</v>
      </c>
      <c r="AU12">
        <f t="shared" si="9"/>
        <v>-1194.8003742975752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2617.2516008116663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400.79018005702892</v>
      </c>
      <c r="AK13">
        <f t="shared" si="22"/>
        <v>5.4034835401155794</v>
      </c>
      <c r="AL13">
        <f t="shared" si="8"/>
        <v>-2267.0634131558222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-1328.4227459023678</v>
      </c>
      <c r="AR13">
        <f t="shared" si="9"/>
        <v>-1350.6317061750208</v>
      </c>
      <c r="AS13">
        <f t="shared" si="9"/>
        <v>202.49452602819824</v>
      </c>
      <c r="AT13">
        <f t="shared" si="9"/>
        <v>2.7300465250949597</v>
      </c>
      <c r="AU13">
        <f t="shared" si="9"/>
        <v>-1145.4071336217276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2206.6324157536214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386.21060293721916</v>
      </c>
      <c r="AK14">
        <f t="shared" si="22"/>
        <v>4.1417128620013699</v>
      </c>
      <c r="AL14">
        <f t="shared" si="8"/>
        <v>-2288.7195226550821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-1266.0669879713641</v>
      </c>
      <c r="AR14">
        <f t="shared" si="9"/>
        <v>-1286.9077259510459</v>
      </c>
      <c r="AS14">
        <f t="shared" si="9"/>
        <v>185.51850742863041</v>
      </c>
      <c r="AT14">
        <f t="shared" si="9"/>
        <v>1.9894958411624899</v>
      </c>
      <c r="AU14">
        <f t="shared" si="9"/>
        <v>-1099.399722681253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1847.5217984652697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332.52385423956343</v>
      </c>
      <c r="AK15">
        <f t="shared" si="22"/>
        <v>7.8504380469605222</v>
      </c>
      <c r="AL15">
        <f t="shared" si="8"/>
        <v>-2346.3911668477622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-1204.8520752127886</v>
      </c>
      <c r="AR15">
        <f t="shared" si="9"/>
        <v>-1224.3652417731344</v>
      </c>
      <c r="AS15">
        <f t="shared" si="9"/>
        <v>151.5318904399422</v>
      </c>
      <c r="AT15">
        <f t="shared" si="9"/>
        <v>3.5774627981442393</v>
      </c>
      <c r="AU15">
        <f t="shared" si="9"/>
        <v>-1069.2558885350481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1549.3238499201232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272.763554582094</v>
      </c>
      <c r="AK16">
        <f t="shared" si="22"/>
        <v>11.233741643050246</v>
      </c>
      <c r="AL16">
        <f t="shared" si="8"/>
        <v>-2416.5262767069735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-1145.9439788726536</v>
      </c>
      <c r="AR16">
        <f t="shared" si="9"/>
        <v>-1164.1612393264795</v>
      </c>
      <c r="AS16">
        <f t="shared" si="9"/>
        <v>117.58488647466746</v>
      </c>
      <c r="AT16">
        <f t="shared" si="9"/>
        <v>4.8427226203574385</v>
      </c>
      <c r="AU16">
        <f t="shared" si="9"/>
        <v>-1041.7336302314548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1369.8367120848272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166.9461158070244</v>
      </c>
      <c r="AK17">
        <f t="shared" si="22"/>
        <v>18.070459379738004</v>
      </c>
      <c r="AL17">
        <f t="shared" si="8"/>
        <v>-2535.8982593553719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-1085.7062537813085</v>
      </c>
      <c r="AR17">
        <f t="shared" si="9"/>
        <v>-1102.6054257437534</v>
      </c>
      <c r="AS17">
        <f t="shared" si="9"/>
        <v>67.652133304144996</v>
      </c>
      <c r="AT17">
        <f t="shared" si="9"/>
        <v>7.322752739202901</v>
      </c>
      <c r="AU17">
        <f t="shared" si="9"/>
        <v>-1027.6305397004055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1314.7905964189085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60.428858314026002</v>
      </c>
      <c r="AK18">
        <f t="shared" si="22"/>
        <v>24.678161188592977</v>
      </c>
      <c r="AL18">
        <f t="shared" si="8"/>
        <v>-2657.5196950461486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-1021.5830157961768</v>
      </c>
      <c r="AR18">
        <f t="shared" si="9"/>
        <v>-1037.144273564779</v>
      </c>
      <c r="AS18">
        <f t="shared" si="9"/>
        <v>22.851613027025021</v>
      </c>
      <c r="AT18">
        <f t="shared" si="9"/>
        <v>9.3322264466707736</v>
      </c>
      <c r="AU18">
        <f t="shared" si="9"/>
        <v>-1004.9604340910831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1263.4641797966353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56.087298968033792</v>
      </c>
      <c r="AK19">
        <f t="shared" si="22"/>
        <v>24.130352871894598</v>
      </c>
      <c r="AL19">
        <f t="shared" si="8"/>
        <v>-2688.6446437617151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-962.1480836130994</v>
      </c>
      <c r="AR19">
        <f t="shared" si="9"/>
        <v>-976.46689329454421</v>
      </c>
      <c r="AS19">
        <f t="shared" si="9"/>
        <v>19.779745155111769</v>
      </c>
      <c r="AT19">
        <f t="shared" si="9"/>
        <v>8.5098095128635247</v>
      </c>
      <c r="AU19">
        <f t="shared" si="9"/>
        <v>-948.17733862656894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938.15652606839603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274.37103799555371</v>
      </c>
      <c r="AK20">
        <f t="shared" si="22"/>
        <v>4.4117626121570401</v>
      </c>
      <c r="AL20">
        <f t="shared" si="8"/>
        <v>-2519.7965537789546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-922.71642773153792</v>
      </c>
      <c r="AR20">
        <f t="shared" si="9"/>
        <v>-936.11582125154405</v>
      </c>
      <c r="AS20">
        <f t="shared" si="9"/>
        <v>91.776232522495647</v>
      </c>
      <c r="AT20">
        <f t="shared" si="9"/>
        <v>1.475720448795834</v>
      </c>
      <c r="AU20">
        <f t="shared" si="9"/>
        <v>-842.86386828025263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569.88327437947396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301.20807189692829</v>
      </c>
      <c r="AK21">
        <f t="shared" si="22"/>
        <v>1.2025924274515942</v>
      </c>
      <c r="AL21">
        <f t="shared" si="8"/>
        <v>-2533.9820767720034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-889.64022020428888</v>
      </c>
      <c r="AR21">
        <f t="shared" si="9"/>
        <v>-902.21023000081584</v>
      </c>
      <c r="AS21">
        <f t="shared" si="9"/>
        <v>95.80937078522706</v>
      </c>
      <c r="AT21">
        <f t="shared" si="9"/>
        <v>0.3825250201948226</v>
      </c>
      <c r="AU21">
        <f t="shared" si="9"/>
        <v>-806.018334195394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460.81447274881418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91.156349007736878</v>
      </c>
      <c r="AK22">
        <f t="shared" si="22"/>
        <v>9.4586561004666816</v>
      </c>
      <c r="AL22">
        <f t="shared" si="8"/>
        <v>-2782.8664315456608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-844.80794132027199</v>
      </c>
      <c r="AR22">
        <f t="shared" si="9"/>
        <v>-856.38503770991156</v>
      </c>
      <c r="AS22">
        <f t="shared" si="9"/>
        <v>27.073152748671426</v>
      </c>
      <c r="AT22">
        <f t="shared" si="9"/>
        <v>2.8091915065987663</v>
      </c>
      <c r="AU22">
        <f t="shared" si="9"/>
        <v>-826.5026934546413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935.60650333740284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-360.14759871475871</v>
      </c>
      <c r="AK23">
        <f t="shared" si="22"/>
        <v>25.14790923768069</v>
      </c>
      <c r="AL23">
        <f t="shared" si="8"/>
        <v>-3271.2581128293054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-768.42977286232747</v>
      </c>
      <c r="AR23">
        <f t="shared" si="9"/>
        <v>-778.6246776466694</v>
      </c>
      <c r="AS23">
        <f t="shared" si="9"/>
        <v>-95.502427757824933</v>
      </c>
      <c r="AT23">
        <f t="shared" si="9"/>
        <v>6.668616960942459</v>
      </c>
      <c r="AU23">
        <f t="shared" si="9"/>
        <v>-867.45848844355191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1354.1782355757437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-307.42338788324196</v>
      </c>
      <c r="AK24">
        <f t="shared" si="22"/>
        <v>50.358241147713805</v>
      </c>
      <c r="AL24">
        <f t="shared" si="8"/>
        <v>-3256.8454747100573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-701.26380766580178</v>
      </c>
      <c r="AR24">
        <f t="shared" si="9"/>
        <v>-710.24031209729208</v>
      </c>
      <c r="AS24">
        <f t="shared" si="9"/>
        <v>-72.786824061756633</v>
      </c>
      <c r="AT24">
        <f t="shared" si="9"/>
        <v>11.923024021419826</v>
      </c>
      <c r="AU24">
        <f t="shared" si="9"/>
        <v>-771.10411213762893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1720.2606224008098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-259.31937157131051</v>
      </c>
      <c r="AK25">
        <f t="shared" si="22"/>
        <v>71.87787829954074</v>
      </c>
      <c r="AL25">
        <f t="shared" si="8"/>
        <v>-3261.6777070515855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-641.98036157354954</v>
      </c>
      <c r="AR25">
        <f t="shared" si="9"/>
        <v>-649.88285129402027</v>
      </c>
      <c r="AS25">
        <f t="shared" si="9"/>
        <v>-54.819213903322755</v>
      </c>
      <c r="AT25">
        <f t="shared" si="9"/>
        <v>15.194733665841776</v>
      </c>
      <c r="AU25">
        <f t="shared" si="9"/>
        <v>-689.50733153150122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2037.6042375045927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-215.6831913167307</v>
      </c>
      <c r="AK26">
        <f t="shared" si="22"/>
        <v>90.030234309532474</v>
      </c>
      <c r="AL26">
        <f t="shared" si="8"/>
        <v>-3275.7042841887796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-587.60655707215108</v>
      </c>
      <c r="AR26">
        <f t="shared" si="9"/>
        <v>-594.56241319364221</v>
      </c>
      <c r="AS26">
        <f t="shared" si="9"/>
        <v>-40.709533082217405</v>
      </c>
      <c r="AT26">
        <f t="shared" si="9"/>
        <v>16.9929273563164</v>
      </c>
      <c r="AU26">
        <f t="shared" si="9"/>
        <v>-618.27901891954332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2312.477924746102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-178.16447229417008</v>
      </c>
      <c r="AK27">
        <f t="shared" si="22"/>
        <v>105.12805770170363</v>
      </c>
      <c r="AL27">
        <f t="shared" si="8"/>
        <v>-3304.5007700839365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-538.45779083328637</v>
      </c>
      <c r="AR27">
        <f t="shared" si="9"/>
        <v>-544.5793479082771</v>
      </c>
      <c r="AS27">
        <f t="shared" si="9"/>
        <v>-30.02499222295307</v>
      </c>
      <c r="AT27">
        <f t="shared" si="9"/>
        <v>17.716602385778231</v>
      </c>
      <c r="AU27">
        <f t="shared" si="9"/>
        <v>-556.88773774545189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2549.4573566417589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-145.26634252949952</v>
      </c>
      <c r="AK28">
        <f t="shared" si="22"/>
        <v>117.59957076229554</v>
      </c>
      <c r="AL28">
        <f t="shared" si="8"/>
        <v>-3348.6550670139768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-494.31573380549668</v>
      </c>
      <c r="AR28">
        <f t="shared" si="9"/>
        <v>-499.70203721902141</v>
      </c>
      <c r="AS28">
        <f t="shared" si="9"/>
        <v>-21.857917236637881</v>
      </c>
      <c r="AT28">
        <f t="shared" si="9"/>
        <v>17.69495700123656</v>
      </c>
      <c r="AU28">
        <f t="shared" si="9"/>
        <v>-503.86499745442273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2752.2825123644661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-116.15224241127612</v>
      </c>
      <c r="AK29">
        <f t="shared" si="22"/>
        <v>127.7682147393605</v>
      </c>
      <c r="AL29">
        <f t="shared" si="8"/>
        <v>-3422.22352753424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-456.5853982857451</v>
      </c>
      <c r="AR29">
        <f t="shared" si="9"/>
        <v>-461.32367649742855</v>
      </c>
      <c r="AS29">
        <f t="shared" si="9"/>
        <v>-15.604625523335852</v>
      </c>
      <c r="AT29">
        <f t="shared" si="9"/>
        <v>17.165188578393938</v>
      </c>
      <c r="AU29">
        <f t="shared" si="9"/>
        <v>-459.76311344237041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2921.4957549639489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-88.475294764944238</v>
      </c>
      <c r="AK30">
        <f t="shared" si="22"/>
        <v>135.89887170814984</v>
      </c>
      <c r="AL30">
        <f t="shared" si="8"/>
        <v>-3505.0604737607696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-421.96059717259436</v>
      </c>
      <c r="AR30">
        <f t="shared" si="9"/>
        <v>-426.12779863342018</v>
      </c>
      <c r="AS30">
        <f t="shared" si="9"/>
        <v>-10.612794330253928</v>
      </c>
      <c r="AT30">
        <f t="shared" si="9"/>
        <v>16.301350325917365</v>
      </c>
      <c r="AU30">
        <f t="shared" si="9"/>
        <v>-420.43924263775676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3061.2227622670989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-64.700735908377737</v>
      </c>
      <c r="AK31">
        <f t="shared" si="22"/>
        <v>142.09214234169593</v>
      </c>
      <c r="AL31">
        <f t="shared" si="8"/>
        <v>-3587.2083449378088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-388.81477915741033</v>
      </c>
      <c r="AR31">
        <f t="shared" si="9"/>
        <v>-392.47884685257526</v>
      </c>
      <c r="AS31">
        <f t="shared" si="9"/>
        <v>-6.9294525849192521</v>
      </c>
      <c r="AT31">
        <f t="shared" si="9"/>
        <v>15.2180767223528</v>
      </c>
      <c r="AU31">
        <f t="shared" si="9"/>
        <v>-384.19022271514172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3177.2280590198984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-45.704268236315329</v>
      </c>
      <c r="AK32">
        <f t="shared" si="22"/>
        <v>146.62119385528237</v>
      </c>
      <c r="AL32">
        <f t="shared" si="8"/>
        <v>-3687.8334770225165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-359.07863412616643</v>
      </c>
      <c r="AR32">
        <f t="shared" si="9"/>
        <v>-362.29945431786484</v>
      </c>
      <c r="AS32">
        <f t="shared" si="9"/>
        <v>-4.3704730273257999</v>
      </c>
      <c r="AT32">
        <f t="shared" si="9"/>
        <v>14.020659288658166</v>
      </c>
      <c r="AU32">
        <f t="shared" si="9"/>
        <v>-352.64926805653249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3271.6918180548055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-28.884801046802295</v>
      </c>
      <c r="AK33">
        <f t="shared" si="22"/>
        <v>149.82049263182444</v>
      </c>
      <c r="AL33">
        <f t="shared" si="8"/>
        <v>-3797.0693765666501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-331.68696509865862</v>
      </c>
      <c r="AR33">
        <f t="shared" si="9"/>
        <v>-334.51735574127997</v>
      </c>
      <c r="AS33">
        <f t="shared" si="9"/>
        <v>-2.4661701807975329</v>
      </c>
      <c r="AT33">
        <f t="shared" si="9"/>
        <v>12.791600357652651</v>
      </c>
      <c r="AU33">
        <f t="shared" si="9"/>
        <v>-324.19192556442488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3347.7011466412346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-14.708959162921474</v>
      </c>
      <c r="AK34">
        <f t="shared" si="22"/>
        <v>151.84242870510062</v>
      </c>
      <c r="AL34">
        <f t="shared" si="8"/>
        <v>-3925.2834638542195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-307.19847010451156</v>
      </c>
      <c r="AR34">
        <f t="shared" si="9"/>
        <v>-309.68497333832346</v>
      </c>
      <c r="AS34">
        <f t="shared" si="9"/>
        <v>-1.1212890505543163</v>
      </c>
      <c r="AT34">
        <f t="shared" si="9"/>
        <v>11.575207384204001</v>
      </c>
      <c r="AU34">
        <f t="shared" ref="AU34:AU89" si="23">AL34*$K34</f>
        <v>-299.23105500467375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3406.8907823669615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2183.8865120929299</v>
      </c>
      <c r="AC35">
        <f t="shared" si="2"/>
        <v>2185.9701172219702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-2.0836051290402793</v>
      </c>
      <c r="AK35">
        <f t="shared" si="22"/>
        <v>152.87205584650511</v>
      </c>
      <c r="AL35">
        <f t="shared" si="8"/>
        <v>-4079.8440278443718</v>
      </c>
      <c r="AN35">
        <f t="shared" ref="AN35:AT66" si="26">AE35*$K35</f>
        <v>0</v>
      </c>
      <c r="AO35">
        <f t="shared" si="26"/>
        <v>0</v>
      </c>
      <c r="AP35">
        <f t="shared" si="26"/>
        <v>-2.1836027380901255</v>
      </c>
      <c r="AQ35">
        <f t="shared" si="26"/>
        <v>-285.77026451452167</v>
      </c>
      <c r="AR35">
        <f t="shared" si="26"/>
        <v>-287.95386725261181</v>
      </c>
      <c r="AS35">
        <f t="shared" si="26"/>
        <v>-0.14181854788258136</v>
      </c>
      <c r="AT35">
        <f t="shared" si="26"/>
        <v>10.40508715869893</v>
      </c>
      <c r="AU35">
        <f t="shared" si="23"/>
        <v>-277.69059864179548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3449.9167065586785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2185.9701172219702</v>
      </c>
      <c r="AC36">
        <f t="shared" si="2"/>
        <v>2176.3445627374081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9.6255544845621444</v>
      </c>
      <c r="AK36">
        <f t="shared" si="22"/>
        <v>153.01790820553794</v>
      </c>
      <c r="AL36">
        <f t="shared" si="8"/>
        <v>-4244.8287058230435</v>
      </c>
      <c r="AN36">
        <f t="shared" si="26"/>
        <v>0</v>
      </c>
      <c r="AO36">
        <f t="shared" si="26"/>
        <v>0</v>
      </c>
      <c r="AP36">
        <f t="shared" si="26"/>
        <v>-1.916852267888794</v>
      </c>
      <c r="AQ36">
        <f t="shared" si="26"/>
        <v>-265.93161917454739</v>
      </c>
      <c r="AR36">
        <f t="shared" si="26"/>
        <v>-267.84847144243616</v>
      </c>
      <c r="AS36">
        <f t="shared" si="26"/>
        <v>0.58495889637020826</v>
      </c>
      <c r="AT36">
        <f t="shared" si="26"/>
        <v>9.299120050938134</v>
      </c>
      <c r="AU36">
        <f t="shared" si="23"/>
        <v>-257.96439249512787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3479.1406677586351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2176.3445627374081</v>
      </c>
      <c r="AC37">
        <f t="shared" si="2"/>
        <v>2156.9707203753233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19.373842362084815</v>
      </c>
      <c r="AK37">
        <f t="shared" si="22"/>
        <v>152.34411939161859</v>
      </c>
      <c r="AL37">
        <f t="shared" si="8"/>
        <v>-4418.3594620131262</v>
      </c>
      <c r="AN37">
        <f t="shared" si="26"/>
        <v>0</v>
      </c>
      <c r="AO37">
        <f t="shared" si="26"/>
        <v>0</v>
      </c>
      <c r="AP37">
        <f t="shared" si="26"/>
        <v>-1.6819916552409584</v>
      </c>
      <c r="AQ37">
        <f t="shared" si="26"/>
        <v>-247.37663107200558</v>
      </c>
      <c r="AR37">
        <f t="shared" si="26"/>
        <v>-249.05862272724656</v>
      </c>
      <c r="AS37">
        <f t="shared" si="26"/>
        <v>1.05122899902543</v>
      </c>
      <c r="AT37">
        <f t="shared" si="26"/>
        <v>8.2662258287430532</v>
      </c>
      <c r="AU37">
        <f t="shared" si="23"/>
        <v>-239.74116789947806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3497.0590454407084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2156.9707203753233</v>
      </c>
      <c r="AC38">
        <f t="shared" si="2"/>
        <v>2129.7349614573018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27.235758918021475</v>
      </c>
      <c r="AK38">
        <f t="shared" si="22"/>
        <v>150.98795042627265</v>
      </c>
      <c r="AL38">
        <f t="shared" si="8"/>
        <v>-4617.3334919585386</v>
      </c>
      <c r="AN38">
        <f t="shared" si="26"/>
        <v>0</v>
      </c>
      <c r="AO38">
        <f t="shared" si="26"/>
        <v>0</v>
      </c>
      <c r="AP38">
        <f t="shared" si="26"/>
        <v>-1.4752178132378275</v>
      </c>
      <c r="AQ38">
        <f t="shared" si="26"/>
        <v>-230.85335468182149</v>
      </c>
      <c r="AR38">
        <f t="shared" si="26"/>
        <v>-232.32857249505932</v>
      </c>
      <c r="AS38">
        <f t="shared" si="26"/>
        <v>1.3194806619185873</v>
      </c>
      <c r="AT38">
        <f t="shared" si="26"/>
        <v>7.3148569632243499</v>
      </c>
      <c r="AU38">
        <f t="shared" si="23"/>
        <v>-223.69423486991636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3504.5325342919728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2129.7349614573018</v>
      </c>
      <c r="AC39">
        <f t="shared" si="2"/>
        <v>2095.4359569129647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34.299004544337095</v>
      </c>
      <c r="AK39">
        <f t="shared" si="22"/>
        <v>149.08144730201113</v>
      </c>
      <c r="AL39">
        <f t="shared" si="8"/>
        <v>-4842.2036261648736</v>
      </c>
      <c r="AN39">
        <f t="shared" si="26"/>
        <v>0</v>
      </c>
      <c r="AO39">
        <f t="shared" si="26"/>
        <v>0</v>
      </c>
      <c r="AP39">
        <f t="shared" si="26"/>
        <v>-1.2931825208780885</v>
      </c>
      <c r="AQ39">
        <f t="shared" si="26"/>
        <v>-216.09306646410533</v>
      </c>
      <c r="AR39">
        <f t="shared" si="26"/>
        <v>-217.38624898498341</v>
      </c>
      <c r="AS39">
        <f t="shared" si="26"/>
        <v>1.4836349021471278</v>
      </c>
      <c r="AT39">
        <f t="shared" si="26"/>
        <v>6.4486547472232569</v>
      </c>
      <c r="AU39">
        <f t="shared" si="23"/>
        <v>-209.45395933561306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3502.4626078550878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2095.4359569129647</v>
      </c>
      <c r="AC40">
        <f t="shared" si="2"/>
        <v>2054.8378459287587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40.59811098420596</v>
      </c>
      <c r="AK40">
        <f t="shared" si="22"/>
        <v>146.68051698390755</v>
      </c>
      <c r="AL40">
        <f t="shared" si="8"/>
        <v>-5100.7766751619947</v>
      </c>
      <c r="AN40">
        <f t="shared" si="26"/>
        <v>0</v>
      </c>
      <c r="AO40">
        <f t="shared" si="26"/>
        <v>0</v>
      </c>
      <c r="AP40">
        <f t="shared" si="26"/>
        <v>-1.1329260316055221</v>
      </c>
      <c r="AQ40">
        <f t="shared" si="26"/>
        <v>-203.09893341290692</v>
      </c>
      <c r="AR40">
        <f t="shared" si="26"/>
        <v>-204.23185944451245</v>
      </c>
      <c r="AS40">
        <f t="shared" si="26"/>
        <v>1.5679540437731811</v>
      </c>
      <c r="AT40">
        <f t="shared" si="26"/>
        <v>5.6650002714937129</v>
      </c>
      <c r="AU40">
        <f t="shared" si="23"/>
        <v>-196.99890512924557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3491.3668976341355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2054.8378459287587</v>
      </c>
      <c r="AC41">
        <f t="shared" si="2"/>
        <v>2008.4308370514752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46.407008877283488</v>
      </c>
      <c r="AK41">
        <f t="shared" si="22"/>
        <v>143.83864921501313</v>
      </c>
      <c r="AL41">
        <f t="shared" si="8"/>
        <v>-5399.1056016545517</v>
      </c>
      <c r="AN41">
        <f t="shared" si="26"/>
        <v>0</v>
      </c>
      <c r="AO41">
        <f t="shared" si="26"/>
        <v>0</v>
      </c>
      <c r="AP41">
        <f t="shared" si="26"/>
        <v>-0.99183830210884771</v>
      </c>
      <c r="AQ41">
        <f t="shared" si="26"/>
        <v>-191.74773084923461</v>
      </c>
      <c r="AR41">
        <f t="shared" si="26"/>
        <v>-192.73956915134343</v>
      </c>
      <c r="AS41">
        <f t="shared" si="26"/>
        <v>1.6002692407303278</v>
      </c>
      <c r="AT41">
        <f t="shared" si="26"/>
        <v>4.9600388289549899</v>
      </c>
      <c r="AU41">
        <f t="shared" si="23"/>
        <v>-186.17926108165813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3471.5950722450521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2008.4308370514752</v>
      </c>
      <c r="AC42">
        <f t="shared" si="2"/>
        <v>1956.5866102519049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51.844226799570379</v>
      </c>
      <c r="AK42">
        <f t="shared" si="22"/>
        <v>140.59015859360329</v>
      </c>
      <c r="AL42">
        <f t="shared" si="8"/>
        <v>-5740.7515698490088</v>
      </c>
      <c r="AN42">
        <f t="shared" si="26"/>
        <v>0</v>
      </c>
      <c r="AO42">
        <f t="shared" si="26"/>
        <v>0</v>
      </c>
      <c r="AP42">
        <f t="shared" si="26"/>
        <v>-0.8676238383184034</v>
      </c>
      <c r="AQ42">
        <f t="shared" si="26"/>
        <v>-181.80750305620217</v>
      </c>
      <c r="AR42">
        <f t="shared" si="26"/>
        <v>-182.67512689452056</v>
      </c>
      <c r="AS42">
        <f t="shared" si="26"/>
        <v>1.5962167342812108</v>
      </c>
      <c r="AT42">
        <f t="shared" si="26"/>
        <v>4.3285892697355957</v>
      </c>
      <c r="AU42">
        <f t="shared" si="23"/>
        <v>-176.75032089050376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3443.6674947205229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1956.5866102519049</v>
      </c>
      <c r="AC43">
        <f t="shared" si="2"/>
        <v>1899.6929500971878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56.893660154717054</v>
      </c>
      <c r="AK43">
        <f t="shared" si="22"/>
        <v>136.96106271763335</v>
      </c>
      <c r="AL43">
        <f t="shared" si="8"/>
        <v>-6148.2879753578054</v>
      </c>
      <c r="AN43">
        <f t="shared" si="26"/>
        <v>0</v>
      </c>
      <c r="AO43">
        <f t="shared" si="26"/>
        <v>0</v>
      </c>
      <c r="AP43">
        <f t="shared" si="26"/>
        <v>-0.75823816290241086</v>
      </c>
      <c r="AQ43">
        <f t="shared" si="26"/>
        <v>-173.58674079498914</v>
      </c>
      <c r="AR43">
        <f t="shared" si="26"/>
        <v>-174.34497895789156</v>
      </c>
      <c r="AS43">
        <f t="shared" si="26"/>
        <v>1.5640020186363226</v>
      </c>
      <c r="AT43">
        <f t="shared" si="26"/>
        <v>3.7650483020856345</v>
      </c>
      <c r="AU43">
        <f t="shared" si="23"/>
        <v>-169.01592863716959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3407.1018245659252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1899.6929500971878</v>
      </c>
      <c r="AC44">
        <f t="shared" si="2"/>
        <v>1837.6364261785252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62.056523918662606</v>
      </c>
      <c r="AK44">
        <f t="shared" si="22"/>
        <v>132.97850650680317</v>
      </c>
      <c r="AL44">
        <f t="shared" si="8"/>
        <v>-6608.9307538729745</v>
      </c>
      <c r="AN44">
        <f t="shared" si="26"/>
        <v>0</v>
      </c>
      <c r="AO44">
        <f t="shared" si="26"/>
        <v>0</v>
      </c>
      <c r="AP44">
        <f t="shared" si="26"/>
        <v>-0.66191145128761653</v>
      </c>
      <c r="AQ44">
        <f t="shared" si="26"/>
        <v>-166.33849698671636</v>
      </c>
      <c r="AR44">
        <f t="shared" si="26"/>
        <v>-167.000408438004</v>
      </c>
      <c r="AS44">
        <f t="shared" si="26"/>
        <v>1.523150640259723</v>
      </c>
      <c r="AT44">
        <f t="shared" si="26"/>
        <v>3.2639001435545461</v>
      </c>
      <c r="AU44">
        <f t="shared" si="23"/>
        <v>-162.21335765418971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3362.4395697900732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1837.6364261785252</v>
      </c>
      <c r="AC45">
        <f t="shared" si="2"/>
        <v>1770.878479974243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66.757946204282234</v>
      </c>
      <c r="AK45">
        <f t="shared" si="22"/>
        <v>128.63454983249679</v>
      </c>
      <c r="AL45">
        <f t="shared" si="8"/>
        <v>-7127.3312979134844</v>
      </c>
      <c r="AN45">
        <f t="shared" si="26"/>
        <v>0</v>
      </c>
      <c r="AO45">
        <f t="shared" si="26"/>
        <v>0</v>
      </c>
      <c r="AP45">
        <f t="shared" si="26"/>
        <v>-0.57708749880510835</v>
      </c>
      <c r="AQ45">
        <f t="shared" si="26"/>
        <v>-159.89889487533705</v>
      </c>
      <c r="AR45">
        <f t="shared" si="26"/>
        <v>-160.47598237414218</v>
      </c>
      <c r="AS45">
        <f t="shared" si="26"/>
        <v>1.4629866290004014</v>
      </c>
      <c r="AT45">
        <f t="shared" si="26"/>
        <v>2.8189996417288974</v>
      </c>
      <c r="AU45">
        <f t="shared" si="23"/>
        <v>-156.19399610341287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3310.2870299073679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1770.878479974243</v>
      </c>
      <c r="AC46">
        <f t="shared" si="2"/>
        <v>1699.890791154651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70.987688819591995</v>
      </c>
      <c r="AK46">
        <f t="shared" si="22"/>
        <v>123.96149359819702</v>
      </c>
      <c r="AL46">
        <f t="shared" si="8"/>
        <v>-7711.211730249036</v>
      </c>
      <c r="AN46">
        <f t="shared" si="26"/>
        <v>0</v>
      </c>
      <c r="AO46">
        <f t="shared" si="26"/>
        <v>0</v>
      </c>
      <c r="AP46">
        <f t="shared" si="26"/>
        <v>-0.50239434247538961</v>
      </c>
      <c r="AQ46">
        <f t="shared" si="26"/>
        <v>-154.19571865394349</v>
      </c>
      <c r="AR46">
        <f t="shared" si="26"/>
        <v>-154.69811299641887</v>
      </c>
      <c r="AS46">
        <f t="shared" si="26"/>
        <v>1.3890005057667922</v>
      </c>
      <c r="AT46">
        <f t="shared" si="26"/>
        <v>2.4255273015168473</v>
      </c>
      <c r="AU46">
        <f t="shared" si="23"/>
        <v>-150.88358518913523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3250.9761141217655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1699.890791154651</v>
      </c>
      <c r="AC47">
        <f t="shared" si="2"/>
        <v>1625.080077907623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74.810713247027934</v>
      </c>
      <c r="AK47">
        <f t="shared" si="22"/>
        <v>118.99235538082559</v>
      </c>
      <c r="AL47">
        <f t="shared" si="8"/>
        <v>-8339.1509553836058</v>
      </c>
      <c r="AN47">
        <f t="shared" si="26"/>
        <v>0</v>
      </c>
      <c r="AO47">
        <f t="shared" si="26"/>
        <v>0</v>
      </c>
      <c r="AP47">
        <f t="shared" si="26"/>
        <v>-0.43664886570044947</v>
      </c>
      <c r="AQ47">
        <f t="shared" si="26"/>
        <v>-148.63695475236167</v>
      </c>
      <c r="AR47">
        <f t="shared" si="26"/>
        <v>-149.07360361806212</v>
      </c>
      <c r="AS47">
        <f t="shared" si="26"/>
        <v>1.3069685576167092</v>
      </c>
      <c r="AT47">
        <f t="shared" si="26"/>
        <v>2.0788368447439032</v>
      </c>
      <c r="AU47">
        <f t="shared" si="23"/>
        <v>-145.68779821570149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3185.7508810227346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1625.080077907623</v>
      </c>
      <c r="AC48">
        <f t="shared" si="2"/>
        <v>1547.3225922685792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77.757485639043807</v>
      </c>
      <c r="AK48">
        <f t="shared" si="22"/>
        <v>113.75560545353362</v>
      </c>
      <c r="AL48">
        <f t="shared" si="8"/>
        <v>-9007.4686386960802</v>
      </c>
      <c r="AN48">
        <f t="shared" si="26"/>
        <v>0</v>
      </c>
      <c r="AO48">
        <f t="shared" si="26"/>
        <v>0</v>
      </c>
      <c r="AP48">
        <f t="shared" si="26"/>
        <v>-0.37881082478783829</v>
      </c>
      <c r="AQ48">
        <f t="shared" si="26"/>
        <v>-143.1116657333223</v>
      </c>
      <c r="AR48">
        <f t="shared" si="26"/>
        <v>-143.49047655811015</v>
      </c>
      <c r="AS48">
        <f t="shared" si="26"/>
        <v>1.21290149258326</v>
      </c>
      <c r="AT48">
        <f t="shared" si="26"/>
        <v>1.7744187908131548</v>
      </c>
      <c r="AU48">
        <f t="shared" si="23"/>
        <v>-140.50315627471375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3115.8164706275033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1547.3225922685792</v>
      </c>
      <c r="AC49">
        <f t="shared" si="2"/>
        <v>1467.496166815004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79.826425453575212</v>
      </c>
      <c r="AK49">
        <f t="shared" si="22"/>
        <v>108.31258145880055</v>
      </c>
      <c r="AL49">
        <f t="shared" si="8"/>
        <v>-9696.5988369039806</v>
      </c>
      <c r="AN49">
        <f t="shared" si="26"/>
        <v>0</v>
      </c>
      <c r="AO49">
        <f t="shared" si="26"/>
        <v>0</v>
      </c>
      <c r="AP49">
        <f t="shared" si="26"/>
        <v>-0.32797475032526108</v>
      </c>
      <c r="AQ49">
        <f t="shared" si="26"/>
        <v>-137.3392174226336</v>
      </c>
      <c r="AR49">
        <f t="shared" si="26"/>
        <v>-137.66719217295886</v>
      </c>
      <c r="AS49">
        <f t="shared" si="26"/>
        <v>1.1117623984608207</v>
      </c>
      <c r="AT49">
        <f t="shared" si="26"/>
        <v>1.5084961485110058</v>
      </c>
      <c r="AU49">
        <f t="shared" si="23"/>
        <v>-135.04693362598704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3042.9175037022605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1467.496166815004</v>
      </c>
      <c r="AC50">
        <f t="shared" si="2"/>
        <v>1386.6616282135742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80.834538601429813</v>
      </c>
      <c r="AK50">
        <f t="shared" si="22"/>
        <v>102.72473167705029</v>
      </c>
      <c r="AL50">
        <f t="shared" si="8"/>
        <v>-10410.907175619359</v>
      </c>
      <c r="AN50">
        <f t="shared" si="26"/>
        <v>0</v>
      </c>
      <c r="AO50">
        <f t="shared" si="26"/>
        <v>0</v>
      </c>
      <c r="AP50">
        <f t="shared" si="26"/>
        <v>-0.28333328712161399</v>
      </c>
      <c r="AQ50">
        <f t="shared" si="26"/>
        <v>-131.45930796072875</v>
      </c>
      <c r="AR50">
        <f t="shared" si="26"/>
        <v>-131.74264124785037</v>
      </c>
      <c r="AS50">
        <f t="shared" si="26"/>
        <v>1.0051809285334132</v>
      </c>
      <c r="AT50">
        <f t="shared" si="26"/>
        <v>1.2773864112667392</v>
      </c>
      <c r="AU50">
        <f t="shared" si="23"/>
        <v>-129.46007390805022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2968.6248038971876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1386.6616282135742</v>
      </c>
      <c r="AC51">
        <f t="shared" si="2"/>
        <v>1305.6529263432049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81.00870187036935</v>
      </c>
      <c r="AK51">
        <f t="shared" si="22"/>
        <v>97.066313974950205</v>
      </c>
      <c r="AL51">
        <f t="shared" si="8"/>
        <v>-11170.828724195293</v>
      </c>
      <c r="AN51">
        <f t="shared" si="26"/>
        <v>0</v>
      </c>
      <c r="AO51">
        <f t="shared" si="26"/>
        <v>0</v>
      </c>
      <c r="AP51">
        <f t="shared" si="26"/>
        <v>-0.24415841255866336</v>
      </c>
      <c r="AQ51">
        <f t="shared" si="26"/>
        <v>-125.75950329812208</v>
      </c>
      <c r="AR51">
        <f t="shared" si="26"/>
        <v>-126.00366171068073</v>
      </c>
      <c r="AS51">
        <f t="shared" si="26"/>
        <v>0.89941665731838183</v>
      </c>
      <c r="AT51">
        <f t="shared" si="26"/>
        <v>1.0776997734548217</v>
      </c>
      <c r="AU51">
        <f t="shared" si="23"/>
        <v>-124.02654527990754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2893.8131104998383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1305.6529263432049</v>
      </c>
      <c r="AC52">
        <f t="shared" si="2"/>
        <v>1224.9386070543328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80.714319288872048</v>
      </c>
      <c r="AK52">
        <f t="shared" si="22"/>
        <v>91.395704844024351</v>
      </c>
      <c r="AL52">
        <f t="shared" si="8"/>
        <v>-11972.622166687714</v>
      </c>
      <c r="AN52">
        <f t="shared" si="26"/>
        <v>0</v>
      </c>
      <c r="AO52">
        <f t="shared" si="26"/>
        <v>0</v>
      </c>
      <c r="AP52">
        <f t="shared" si="26"/>
        <v>-0.2098094658847296</v>
      </c>
      <c r="AQ52">
        <f t="shared" si="26"/>
        <v>-120.18261861034919</v>
      </c>
      <c r="AR52">
        <f t="shared" si="26"/>
        <v>-120.39242807623393</v>
      </c>
      <c r="AS52">
        <f t="shared" si="26"/>
        <v>0.80013233120549454</v>
      </c>
      <c r="AT52">
        <f t="shared" si="26"/>
        <v>0.90601839950226337</v>
      </c>
      <c r="AU52">
        <f t="shared" si="23"/>
        <v>-118.68627734552616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2819.4338951642544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1224.9386070543328</v>
      </c>
      <c r="AC53">
        <f t="shared" si="2"/>
        <v>1144.9749027379564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79.963704316376379</v>
      </c>
      <c r="AK53">
        <f t="shared" si="22"/>
        <v>85.745702493803307</v>
      </c>
      <c r="AL53">
        <f t="shared" si="8"/>
        <v>-12816.332857459147</v>
      </c>
      <c r="AN53">
        <f t="shared" si="26"/>
        <v>0</v>
      </c>
      <c r="AO53">
        <f t="shared" si="26"/>
        <v>0</v>
      </c>
      <c r="AP53">
        <f t="shared" si="26"/>
        <v>-0.17972035318841603</v>
      </c>
      <c r="AQ53">
        <f t="shared" si="26"/>
        <v>-114.72456526529113</v>
      </c>
      <c r="AR53">
        <f t="shared" si="26"/>
        <v>-114.90428561847955</v>
      </c>
      <c r="AS53">
        <f t="shared" si="26"/>
        <v>0.70776016075446813</v>
      </c>
      <c r="AT53">
        <f t="shared" si="26"/>
        <v>0.75893672885524877</v>
      </c>
      <c r="AU53">
        <f t="shared" si="23"/>
        <v>-113.43758872886984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2745.9624135956474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1144.9749027379564</v>
      </c>
      <c r="AC54">
        <f t="shared" si="2"/>
        <v>1066.1600823779982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78.814820359958276</v>
      </c>
      <c r="AK54">
        <f t="shared" si="22"/>
        <v>80.14824319165696</v>
      </c>
      <c r="AL54">
        <f t="shared" si="8"/>
        <v>-13635.801930046546</v>
      </c>
      <c r="AN54">
        <f t="shared" si="26"/>
        <v>0</v>
      </c>
      <c r="AO54">
        <f t="shared" si="26"/>
        <v>0</v>
      </c>
      <c r="AP54">
        <f t="shared" si="26"/>
        <v>-0.15341683531788181</v>
      </c>
      <c r="AQ54">
        <f t="shared" si="26"/>
        <v>-108.86239465186181</v>
      </c>
      <c r="AR54">
        <f t="shared" si="26"/>
        <v>-109.01581148717969</v>
      </c>
      <c r="AS54">
        <f t="shared" si="26"/>
        <v>0.62284943619876998</v>
      </c>
      <c r="AT54">
        <f t="shared" si="26"/>
        <v>0.63338706928788924</v>
      </c>
      <c r="AU54">
        <f t="shared" si="23"/>
        <v>-107.75957498169304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2674.8645207524287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1066.1600823779982</v>
      </c>
      <c r="AC55">
        <f t="shared" si="2"/>
        <v>989.35995996304064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76.800122414957514</v>
      </c>
      <c r="AK55">
        <f t="shared" si="22"/>
        <v>74.631205766459871</v>
      </c>
      <c r="AL55">
        <f t="shared" si="8"/>
        <v>-14376.123301897895</v>
      </c>
      <c r="AN55">
        <f t="shared" si="26"/>
        <v>0</v>
      </c>
      <c r="AO55">
        <f t="shared" si="26"/>
        <v>0</v>
      </c>
      <c r="AP55">
        <f t="shared" si="26"/>
        <v>-0.13049074396938307</v>
      </c>
      <c r="AQ55">
        <f t="shared" si="26"/>
        <v>-102.37560212489151</v>
      </c>
      <c r="AR55">
        <f t="shared" si="26"/>
        <v>-102.5060928688609</v>
      </c>
      <c r="AS55">
        <f t="shared" si="26"/>
        <v>0.54189990546017597</v>
      </c>
      <c r="AT55">
        <f t="shared" si="26"/>
        <v>0.52659607924462071</v>
      </c>
      <c r="AU55">
        <f t="shared" si="23"/>
        <v>-101.43759688415611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2635.0213900033527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989.35995996304064</v>
      </c>
      <c r="AC56">
        <f t="shared" si="2"/>
        <v>915.6113866211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73.748573341940642</v>
      </c>
      <c r="AK56">
        <f t="shared" si="22"/>
        <v>69.255197197412855</v>
      </c>
      <c r="AL56">
        <f t="shared" si="8"/>
        <v>-18570.782843874927</v>
      </c>
      <c r="AN56">
        <f t="shared" si="26"/>
        <v>0</v>
      </c>
      <c r="AO56">
        <f t="shared" si="26"/>
        <v>0</v>
      </c>
      <c r="AP56">
        <f t="shared" si="26"/>
        <v>-0.10945514600217106</v>
      </c>
      <c r="AQ56">
        <f t="shared" si="26"/>
        <v>-117.78701798674344</v>
      </c>
      <c r="AR56">
        <f t="shared" si="26"/>
        <v>-117.8964731327456</v>
      </c>
      <c r="AS56">
        <f t="shared" si="26"/>
        <v>0.46461450452199438</v>
      </c>
      <c r="AT56">
        <f t="shared" si="26"/>
        <v>0.43630632666286467</v>
      </c>
      <c r="AU56">
        <f t="shared" si="23"/>
        <v>-116.99555230156072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2561.134853822934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915.6113866211</v>
      </c>
      <c r="AC57">
        <f t="shared" si="2"/>
        <v>823.38421576199084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92.227170859109151</v>
      </c>
      <c r="AK57">
        <f t="shared" si="22"/>
        <v>64.092797063477008</v>
      </c>
      <c r="AL57">
        <f t="shared" si="8"/>
        <v>-22370.817072394904</v>
      </c>
      <c r="AN57">
        <f t="shared" si="26"/>
        <v>0</v>
      </c>
      <c r="AO57">
        <f t="shared" si="26"/>
        <v>0</v>
      </c>
      <c r="AP57">
        <f t="shared" si="26"/>
        <v>-9.0419315071900638E-2</v>
      </c>
      <c r="AQ57">
        <f t="shared" si="26"/>
        <v>-126.62431538608281</v>
      </c>
      <c r="AR57">
        <f t="shared" si="26"/>
        <v>-126.71473470115471</v>
      </c>
      <c r="AS57">
        <f t="shared" si="26"/>
        <v>0.51877615281224276</v>
      </c>
      <c r="AT57">
        <f t="shared" si="26"/>
        <v>0.36052081370207595</v>
      </c>
      <c r="AU57">
        <f t="shared" si="23"/>
        <v>-125.83543773464038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2460.8948006325336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823.38421576199084</v>
      </c>
      <c r="AC58">
        <f t="shared" si="2"/>
        <v>719.58119245415287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103.80302330783798</v>
      </c>
      <c r="AK58">
        <f t="shared" si="22"/>
        <v>57.636895103339363</v>
      </c>
      <c r="AL58">
        <f t="shared" si="8"/>
        <v>-25723.882202148827</v>
      </c>
      <c r="AN58">
        <f t="shared" si="26"/>
        <v>0</v>
      </c>
      <c r="AO58">
        <f t="shared" si="26"/>
        <v>0</v>
      </c>
      <c r="AP58">
        <f t="shared" si="26"/>
        <v>-7.3427688078043202E-2</v>
      </c>
      <c r="AQ58">
        <f t="shared" si="26"/>
        <v>-129.93055846023648</v>
      </c>
      <c r="AR58">
        <f t="shared" si="26"/>
        <v>-130.00398614831454</v>
      </c>
      <c r="AS58">
        <f t="shared" si="26"/>
        <v>0.52133045675127143</v>
      </c>
      <c r="AT58">
        <f t="shared" si="26"/>
        <v>0.28947007411180259</v>
      </c>
      <c r="AU58">
        <f t="shared" si="23"/>
        <v>-129.19318561745143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2338.3467463094203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719.58119245415287</v>
      </c>
      <c r="AC59">
        <f t="shared" si="2"/>
        <v>610.02678763520657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109.5544048189463</v>
      </c>
      <c r="AK59">
        <f t="shared" si="22"/>
        <v>50.370683471790706</v>
      </c>
      <c r="AL59">
        <f t="shared" si="8"/>
        <v>-28455.850999115592</v>
      </c>
      <c r="AN59">
        <f t="shared" si="26"/>
        <v>0</v>
      </c>
      <c r="AO59">
        <f t="shared" si="26"/>
        <v>0</v>
      </c>
      <c r="AP59">
        <f t="shared" si="26"/>
        <v>-5.8491811413096576E-2</v>
      </c>
      <c r="AQ59">
        <f t="shared" si="26"/>
        <v>-128.26040026061787</v>
      </c>
      <c r="AR59">
        <f t="shared" si="26"/>
        <v>-128.31889207203096</v>
      </c>
      <c r="AS59">
        <f t="shared" si="26"/>
        <v>0.49126397288818507</v>
      </c>
      <c r="AT59">
        <f t="shared" si="26"/>
        <v>0.22587226976715499</v>
      </c>
      <c r="AU59">
        <f t="shared" si="23"/>
        <v>-127.60175582937561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2190.3344535925007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610.02678763520657</v>
      </c>
      <c r="AC60">
        <f t="shared" si="2"/>
        <v>499.95938169716925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110.06740593803733</v>
      </c>
      <c r="AK60">
        <f t="shared" si="22"/>
        <v>42.701875134464466</v>
      </c>
      <c r="AL60">
        <f t="shared" si="8"/>
        <v>-29872.276950007777</v>
      </c>
      <c r="AN60">
        <f t="shared" si="26"/>
        <v>0</v>
      </c>
      <c r="AO60">
        <f t="shared" si="26"/>
        <v>0</v>
      </c>
      <c r="AP60">
        <f t="shared" si="26"/>
        <v>-4.5694227716016937E-2</v>
      </c>
      <c r="AQ60">
        <f t="shared" si="26"/>
        <v>-120.16711173261855</v>
      </c>
      <c r="AR60">
        <f t="shared" si="26"/>
        <v>-120.21280596033456</v>
      </c>
      <c r="AS60">
        <f t="shared" si="26"/>
        <v>0.44068247591539506</v>
      </c>
      <c r="AT60">
        <f t="shared" si="26"/>
        <v>0.17096767112944825</v>
      </c>
      <c r="AU60">
        <f t="shared" si="23"/>
        <v>-119.60115581328972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2026.1040014397065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499.95938169716925</v>
      </c>
      <c r="AC61">
        <f t="shared" si="2"/>
        <v>396.03601489542609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103.92336680174316</v>
      </c>
      <c r="AK61">
        <f t="shared" si="22"/>
        <v>34.997156718801854</v>
      </c>
      <c r="AL61">
        <f t="shared" si="8"/>
        <v>-30378.602918233973</v>
      </c>
      <c r="AN61">
        <f t="shared" si="26"/>
        <v>0</v>
      </c>
      <c r="AO61">
        <f t="shared" si="26"/>
        <v>0</v>
      </c>
      <c r="AP61">
        <f t="shared" si="26"/>
        <v>-3.4937512355075626E-2</v>
      </c>
      <c r="AQ61">
        <f t="shared" si="26"/>
        <v>-109.05842144950114</v>
      </c>
      <c r="AR61">
        <f t="shared" si="26"/>
        <v>-109.09335896185621</v>
      </c>
      <c r="AS61">
        <f t="shared" si="26"/>
        <v>0.37150292292444975</v>
      </c>
      <c r="AT61">
        <f t="shared" si="26"/>
        <v>0.12510705162086658</v>
      </c>
      <c r="AU61">
        <f t="shared" si="23"/>
        <v>-108.5967489873109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1843.0641300870614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396.03601489542609</v>
      </c>
      <c r="AC62">
        <f t="shared" si="2"/>
        <v>301.48093713420673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94.555077761219366</v>
      </c>
      <c r="AK62">
        <f t="shared" si="22"/>
        <v>27.72252104267983</v>
      </c>
      <c r="AL62">
        <f t="shared" si="8"/>
        <v>-29822.07406491342</v>
      </c>
      <c r="AN62">
        <f t="shared" si="26"/>
        <v>0</v>
      </c>
      <c r="AO62">
        <f t="shared" si="26"/>
        <v>0</v>
      </c>
      <c r="AP62">
        <f t="shared" si="26"/>
        <v>-2.6104802887337016E-2</v>
      </c>
      <c r="AQ62">
        <f t="shared" si="26"/>
        <v>-95.549249959060859</v>
      </c>
      <c r="AR62">
        <f t="shared" si="26"/>
        <v>-95.575354761948205</v>
      </c>
      <c r="AS62">
        <f t="shared" si="26"/>
        <v>0.30179765463154667</v>
      </c>
      <c r="AT62">
        <f t="shared" si="26"/>
        <v>8.8483791978709897E-2</v>
      </c>
      <c r="AU62">
        <f t="shared" si="23"/>
        <v>-95.185073315337945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1638.4179446759154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301.48093713420673</v>
      </c>
      <c r="AC63">
        <f t="shared" si="2"/>
        <v>218.88110118254019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82.599835951666535</v>
      </c>
      <c r="AK63">
        <f t="shared" si="22"/>
        <v>21.103665599394471</v>
      </c>
      <c r="AL63">
        <f t="shared" si="8"/>
        <v>-28250.192223126895</v>
      </c>
      <c r="AN63">
        <f t="shared" si="26"/>
        <v>0</v>
      </c>
      <c r="AO63">
        <f t="shared" si="26"/>
        <v>0</v>
      </c>
      <c r="AP63">
        <f t="shared" si="26"/>
        <v>-1.9035599330512191E-2</v>
      </c>
      <c r="AQ63">
        <f t="shared" si="26"/>
        <v>-80.783635862321375</v>
      </c>
      <c r="AR63">
        <f t="shared" si="26"/>
        <v>-80.802671461651883</v>
      </c>
      <c r="AS63">
        <f t="shared" si="26"/>
        <v>0.2353922533960599</v>
      </c>
      <c r="AT63">
        <f t="shared" si="26"/>
        <v>6.0141032280805015E-2</v>
      </c>
      <c r="AU63">
        <f t="shared" si="23"/>
        <v>-80.507138175975015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1408.9814906943595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218.88110118254019</v>
      </c>
      <c r="AC64">
        <f t="shared" si="2"/>
        <v>149.659442112535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69.221659070005188</v>
      </c>
      <c r="AK64">
        <f t="shared" si="22"/>
        <v>15.321677082777814</v>
      </c>
      <c r="AL64">
        <f t="shared" si="8"/>
        <v>-25959.622217522003</v>
      </c>
      <c r="AN64">
        <f t="shared" si="26"/>
        <v>0</v>
      </c>
      <c r="AO64">
        <f t="shared" si="26"/>
        <v>0</v>
      </c>
      <c r="AP64">
        <f t="shared" si="26"/>
        <v>-1.3513374021255175E-2</v>
      </c>
      <c r="AQ64">
        <f t="shared" si="26"/>
        <v>-66.254722025022744</v>
      </c>
      <c r="AR64">
        <f t="shared" si="26"/>
        <v>-66.268235399044002</v>
      </c>
      <c r="AS64">
        <f t="shared" si="26"/>
        <v>0.17613147130821502</v>
      </c>
      <c r="AT64">
        <f t="shared" si="26"/>
        <v>3.8985334413465023E-2</v>
      </c>
      <c r="AU64">
        <f t="shared" si="23"/>
        <v>-66.05311859332231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1141.7467255014483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149.659442112535</v>
      </c>
      <c r="AC65">
        <f t="shared" si="2"/>
        <v>93.727913652080389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55.931528460454615</v>
      </c>
      <c r="AK65">
        <f t="shared" si="22"/>
        <v>10.476160947877451</v>
      </c>
      <c r="AL65">
        <f t="shared" si="8"/>
        <v>-23002.0038629507</v>
      </c>
      <c r="AN65">
        <f t="shared" si="26"/>
        <v>0</v>
      </c>
      <c r="AO65">
        <f t="shared" si="26"/>
        <v>0</v>
      </c>
      <c r="AP65">
        <f t="shared" si="26"/>
        <v>-9.3249414963558052E-3</v>
      </c>
      <c r="AQ65">
        <f t="shared" si="26"/>
        <v>-52.398317948645023</v>
      </c>
      <c r="AR65">
        <f t="shared" si="26"/>
        <v>-52.407642890141375</v>
      </c>
      <c r="AS65">
        <f t="shared" si="26"/>
        <v>0.1270672479204806</v>
      </c>
      <c r="AT65">
        <f t="shared" si="26"/>
        <v>2.3800117340973186E-2</v>
      </c>
      <c r="AU65">
        <f t="shared" si="23"/>
        <v>-52.256775524879913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821.73049277603627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93.727913652080389</v>
      </c>
      <c r="AC66">
        <f t="shared" si="2"/>
        <v>50.54673281465702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43.181180837423369</v>
      </c>
      <c r="AK66">
        <f t="shared" si="22"/>
        <v>6.560953955645628</v>
      </c>
      <c r="AL66">
        <f t="shared" si="8"/>
        <v>-19711.558945734603</v>
      </c>
      <c r="AN66">
        <f t="shared" si="26"/>
        <v>0</v>
      </c>
      <c r="AO66">
        <f t="shared" si="26"/>
        <v>0</v>
      </c>
      <c r="AP66">
        <f t="shared" si="26"/>
        <v>-6.2386784810565246E-3</v>
      </c>
      <c r="AQ66">
        <f t="shared" si="26"/>
        <v>-40.078074689445323</v>
      </c>
      <c r="AR66">
        <f t="shared" si="26"/>
        <v>-40.084313367926384</v>
      </c>
      <c r="AS66">
        <f t="shared" si="26"/>
        <v>8.7589778488317907E-2</v>
      </c>
      <c r="AT66">
        <f t="shared" si="26"/>
        <v>1.3308401773696018E-2</v>
      </c>
      <c r="AU66">
        <f t="shared" si="23"/>
        <v>-39.98341518766437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419.62762024416764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50.54673281465702</v>
      </c>
      <c r="AC67">
        <f t="shared" ref="AC67:AC89" si="29">S67*Z67</f>
        <v>18.698244831659579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-16338.28071890223</v>
      </c>
      <c r="AI67">
        <f t="shared" ref="AI67:AI89" si="33">SUM(AE67:AH67)</f>
        <v>-16340.508675777515</v>
      </c>
      <c r="AJ67">
        <f t="shared" ref="AJ67:AJ89" si="34">AB67-AC67</f>
        <v>31.84848798299744</v>
      </c>
      <c r="AK67">
        <f t="shared" si="22"/>
        <v>3.5382712970259917</v>
      </c>
      <c r="AL67">
        <f t="shared" ref="AL67:AL89" si="35">SUM(AI67:AK67)</f>
        <v>-16305.121916497492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-29.59015530806095</v>
      </c>
      <c r="AR67">
        <f t="shared" si="36"/>
        <v>-29.594190346452908</v>
      </c>
      <c r="AS67">
        <f t="shared" si="36"/>
        <v>5.7680592098868472E-2</v>
      </c>
      <c r="AT67">
        <f t="shared" si="36"/>
        <v>6.4081404281372892E-3</v>
      </c>
      <c r="AU67">
        <f t="shared" si="23"/>
        <v>-29.5301016139259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1000000</v>
      </c>
      <c r="S68">
        <f t="shared" si="28"/>
        <v>-113.78458254253343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18.698244831659579</v>
      </c>
      <c r="AC68">
        <f t="shared" si="29"/>
        <v>-3.5440652027872304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-12966.398392418119</v>
      </c>
      <c r="AI68">
        <f t="shared" si="33"/>
        <v>-12967.955749805033</v>
      </c>
      <c r="AJ68">
        <f t="shared" si="34"/>
        <v>22.24231003444681</v>
      </c>
      <c r="AK68">
        <f t="shared" si="22"/>
        <v>1.3088771382161706</v>
      </c>
      <c r="AL68">
        <f t="shared" si="35"/>
        <v>-12944.40456263237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-20.967286496563563</v>
      </c>
      <c r="AR68">
        <f t="shared" si="36"/>
        <v>-20.969804817960199</v>
      </c>
      <c r="AS68">
        <f t="shared" si="36"/>
        <v>3.5966879369550557E-2</v>
      </c>
      <c r="AT68">
        <f t="shared" si="36"/>
        <v>2.1165169475147278E-3</v>
      </c>
      <c r="AU68">
        <f t="shared" si="23"/>
        <v>-20.931721421643132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1000000</v>
      </c>
      <c r="S69">
        <f t="shared" si="28"/>
        <v>-857.01023970102017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-3.5440652027872304</v>
      </c>
      <c r="AC69">
        <f t="shared" si="29"/>
        <v>-17.950775562195304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-9889.8640282635188</v>
      </c>
      <c r="AI69">
        <f t="shared" si="33"/>
        <v>-9890.9113188751489</v>
      </c>
      <c r="AJ69">
        <f t="shared" si="34"/>
        <v>14.406710359408073</v>
      </c>
      <c r="AK69">
        <f t="shared" si="22"/>
        <v>-0.24808456419510616</v>
      </c>
      <c r="AL69">
        <f t="shared" si="35"/>
        <v>-9876.7526930799359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-14.278913618063179</v>
      </c>
      <c r="AR69">
        <f t="shared" si="36"/>
        <v>-14.280425688616802</v>
      </c>
      <c r="AS69">
        <f t="shared" si="36"/>
        <v>2.0800303437393482E-2</v>
      </c>
      <c r="AT69">
        <f t="shared" si="36"/>
        <v>-3.5818268603018879E-4</v>
      </c>
      <c r="AU69">
        <f t="shared" si="23"/>
        <v>-14.259983567865438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7"/>
        <v>1000000</v>
      </c>
      <c r="S70">
        <f t="shared" si="28"/>
        <v>-1949.6953796420362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-17.950775562195304</v>
      </c>
      <c r="AC70">
        <f t="shared" si="29"/>
        <v>-26.372031914941104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-7210.1221715297997</v>
      </c>
      <c r="AI70">
        <f t="shared" si="33"/>
        <v>-7210.7984831267368</v>
      </c>
      <c r="AJ70">
        <f t="shared" si="34"/>
        <v>8.4212563527458002</v>
      </c>
      <c r="AK70">
        <f t="shared" si="22"/>
        <v>-1.2565542893536714</v>
      </c>
      <c r="AL70">
        <f t="shared" si="35"/>
        <v>-7203.633781063344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-9.2945730823077959</v>
      </c>
      <c r="AR70">
        <f t="shared" si="36"/>
        <v>-9.2954449160180435</v>
      </c>
      <c r="AS70">
        <f t="shared" si="36"/>
        <v>1.085584692649353E-2</v>
      </c>
      <c r="AT70">
        <f t="shared" si="36"/>
        <v>-1.6198249345069041E-3</v>
      </c>
      <c r="AU70">
        <f t="shared" si="23"/>
        <v>-9.2862088940260552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7"/>
        <v>1000000</v>
      </c>
      <c r="S71">
        <f t="shared" si="28"/>
        <v>-3632.2448276588975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-26.372031914941104</v>
      </c>
      <c r="AC71">
        <f t="shared" si="29"/>
        <v>-30.436553867501221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-5011.4260280979661</v>
      </c>
      <c r="AI71">
        <f t="shared" si="33"/>
        <v>-5011.8450052775288</v>
      </c>
      <c r="AJ71">
        <f t="shared" si="34"/>
        <v>4.0645219525601171</v>
      </c>
      <c r="AK71">
        <f t="shared" si="22"/>
        <v>-1.8460422340458775</v>
      </c>
      <c r="AL71">
        <f t="shared" si="35"/>
        <v>-5009.6265255590142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-5.7680647176850872</v>
      </c>
      <c r="AR71">
        <f t="shared" si="36"/>
        <v>-5.7685469531752247</v>
      </c>
      <c r="AS71">
        <f t="shared" si="36"/>
        <v>4.6781944974086734E-3</v>
      </c>
      <c r="AT71">
        <f t="shared" si="36"/>
        <v>-2.1247626958584387E-3</v>
      </c>
      <c r="AU71">
        <f t="shared" si="23"/>
        <v>-5.7659935213736748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7"/>
        <v>1000000</v>
      </c>
      <c r="S72">
        <f t="shared" si="28"/>
        <v>-6350.4691325959766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-30.436553867501221</v>
      </c>
      <c r="AC72">
        <f t="shared" si="29"/>
        <v>-31.534930076483032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-3329.9843010502791</v>
      </c>
      <c r="AI72">
        <f t="shared" si="33"/>
        <v>-3330.232589242994</v>
      </c>
      <c r="AJ72">
        <f t="shared" si="34"/>
        <v>1.0983762089818114</v>
      </c>
      <c r="AK72">
        <f t="shared" ref="AK72:AK89" si="49">G72*SUM(AB72:AB72, AE72:AF72)</f>
        <v>-2.1305587707250857</v>
      </c>
      <c r="AL72">
        <f t="shared" si="35"/>
        <v>-3331.2647718047374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-3.4221021068441444</v>
      </c>
      <c r="AR72">
        <f t="shared" si="36"/>
        <v>-3.4223572634666928</v>
      </c>
      <c r="AS72">
        <f t="shared" si="36"/>
        <v>1.1287607385051719E-3</v>
      </c>
      <c r="AT72">
        <f t="shared" si="36"/>
        <v>-2.1894967059616481E-3</v>
      </c>
      <c r="AU72">
        <f t="shared" si="23"/>
        <v>-3.4234179994341494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1000000</v>
      </c>
      <c r="S73">
        <f t="shared" si="28"/>
        <v>-10968.825768815628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-31.534930076483032</v>
      </c>
      <c r="AC73">
        <f t="shared" si="29"/>
        <v>-30.787667443413532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-2109.2727321803104</v>
      </c>
      <c r="AI73">
        <f t="shared" si="33"/>
        <v>-2109.4130738544891</v>
      </c>
      <c r="AJ73">
        <f t="shared" si="34"/>
        <v>-0.74726263306950003</v>
      </c>
      <c r="AK73">
        <f t="shared" si="49"/>
        <v>-2.2074451053538127</v>
      </c>
      <c r="AL73">
        <f t="shared" si="35"/>
        <v>-2112.3677815929123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-1.9353766329068132</v>
      </c>
      <c r="AR73">
        <f t="shared" si="36"/>
        <v>-1.9355054043040272</v>
      </c>
      <c r="AS73">
        <f t="shared" si="36"/>
        <v>-6.8565558954160766E-4</v>
      </c>
      <c r="AT73">
        <f t="shared" si="36"/>
        <v>-2.025455319336616E-3</v>
      </c>
      <c r="AU73">
        <f t="shared" si="23"/>
        <v>-1.9382165152129054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1000000</v>
      </c>
      <c r="S74">
        <f t="shared" si="28"/>
        <v>-19219.791560464957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-30.787667443413532</v>
      </c>
      <c r="AC74">
        <f t="shared" si="29"/>
        <v>-29.000396987111738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-1269.8831769512317</v>
      </c>
      <c r="AI74">
        <f t="shared" si="33"/>
        <v>-1269.9586210498212</v>
      </c>
      <c r="AJ74">
        <f t="shared" si="34"/>
        <v>-1.787270456301794</v>
      </c>
      <c r="AK74">
        <f t="shared" si="49"/>
        <v>-2.1551367210389474</v>
      </c>
      <c r="AL74">
        <f t="shared" si="35"/>
        <v>-1273.9010282271618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-1.0403476777025378</v>
      </c>
      <c r="AR74">
        <f t="shared" si="36"/>
        <v>-1.040409485035833</v>
      </c>
      <c r="AS74">
        <f t="shared" si="36"/>
        <v>-1.4642155297339872E-3</v>
      </c>
      <c r="AT74">
        <f t="shared" si="36"/>
        <v>-1.7655887750613422E-3</v>
      </c>
      <c r="AU74">
        <f t="shared" si="23"/>
        <v>-1.0436392893406283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1000000</v>
      </c>
      <c r="S75">
        <f t="shared" si="28"/>
        <v>-34732.66955587249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-29.000396987111738</v>
      </c>
      <c r="AC75">
        <f t="shared" si="29"/>
        <v>-26.716952620878015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-724.57636100559876</v>
      </c>
      <c r="AI75">
        <f t="shared" si="33"/>
        <v>-724.61482184515194</v>
      </c>
      <c r="AJ75">
        <f t="shared" si="34"/>
        <v>-2.2834443662337236</v>
      </c>
      <c r="AK75">
        <f t="shared" si="49"/>
        <v>-2.0300277890978218</v>
      </c>
      <c r="AL75">
        <f t="shared" si="35"/>
        <v>-728.92829400048356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-0.53000610338207021</v>
      </c>
      <c r="AR75">
        <f t="shared" si="36"/>
        <v>-0.53003423634472457</v>
      </c>
      <c r="AS75">
        <f t="shared" si="36"/>
        <v>-1.6702717835807581E-3</v>
      </c>
      <c r="AT75">
        <f t="shared" si="36"/>
        <v>-1.4849050785535384E-3</v>
      </c>
      <c r="AU75">
        <f t="shared" si="23"/>
        <v>-0.53318941320685886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1000000</v>
      </c>
      <c r="S76">
        <f t="shared" si="28"/>
        <v>-65503.349930470868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-26.716952620878015</v>
      </c>
      <c r="AC76">
        <f t="shared" si="29"/>
        <v>-24.279287256459856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-390.86743871641949</v>
      </c>
      <c r="AI76">
        <f t="shared" si="33"/>
        <v>-390.88597157564135</v>
      </c>
      <c r="AJ76">
        <f t="shared" si="34"/>
        <v>-2.4376653644181587</v>
      </c>
      <c r="AK76">
        <f t="shared" si="49"/>
        <v>-1.8701866834614611</v>
      </c>
      <c r="AL76">
        <f t="shared" si="35"/>
        <v>-395.19382362352093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-0.25527493827751857</v>
      </c>
      <c r="AR76">
        <f t="shared" si="36"/>
        <v>-0.25528704206009378</v>
      </c>
      <c r="AS76">
        <f t="shared" si="36"/>
        <v>-1.5920355952048504E-3</v>
      </c>
      <c r="AT76">
        <f t="shared" si="36"/>
        <v>-1.2214161193775761E-3</v>
      </c>
      <c r="AU76">
        <f t="shared" si="23"/>
        <v>-0.2581004937746762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1000000</v>
      </c>
      <c r="S77">
        <f t="shared" si="28"/>
        <v>-130127.44280719029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-24.279287256459856</v>
      </c>
      <c r="AC77">
        <f t="shared" si="29"/>
        <v>-21.884855527058594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-198.77044202394558</v>
      </c>
      <c r="AI77">
        <f t="shared" si="33"/>
        <v>-198.77885103247405</v>
      </c>
      <c r="AJ77">
        <f t="shared" si="34"/>
        <v>-2.394431729401262</v>
      </c>
      <c r="AK77">
        <f t="shared" si="49"/>
        <v>-1.6995501079521902</v>
      </c>
      <c r="AL77">
        <f t="shared" si="35"/>
        <v>-202.8728328698275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-0.11590774795507201</v>
      </c>
      <c r="AR77">
        <f t="shared" si="36"/>
        <v>-0.1159126514469149</v>
      </c>
      <c r="AS77">
        <f t="shared" si="36"/>
        <v>-1.3962497973095751E-3</v>
      </c>
      <c r="AT77">
        <f t="shared" si="36"/>
        <v>-9.9104788188681845E-4</v>
      </c>
      <c r="AU77">
        <f t="shared" si="23"/>
        <v>-0.11829994912611129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1000000</v>
      </c>
      <c r="S78">
        <f t="shared" si="28"/>
        <v>-274338.08783807897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-21.884855527058594</v>
      </c>
      <c r="AC78">
        <f t="shared" si="29"/>
        <v>-19.634953750300475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-94.926266334800872</v>
      </c>
      <c r="AI78">
        <f t="shared" si="33"/>
        <v>-94.929844939927307</v>
      </c>
      <c r="AJ78">
        <f t="shared" si="34"/>
        <v>-2.2499017767581186</v>
      </c>
      <c r="AK78">
        <f t="shared" si="49"/>
        <v>-1.5319398868941017</v>
      </c>
      <c r="AL78">
        <f t="shared" si="35"/>
        <v>-98.711686603579537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-4.9422992856811697E-2</v>
      </c>
      <c r="AR78">
        <f t="shared" si="36"/>
        <v>-4.942485604370854E-2</v>
      </c>
      <c r="AS78">
        <f t="shared" si="36"/>
        <v>-1.1714026447543803E-3</v>
      </c>
      <c r="AT78">
        <f t="shared" si="36"/>
        <v>-7.9759856792423927E-4</v>
      </c>
      <c r="AU78">
        <f t="shared" si="23"/>
        <v>-5.1393857256387163E-2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1000000</v>
      </c>
      <c r="S79">
        <f t="shared" si="28"/>
        <v>-617608.59964513977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-19.634953750300475</v>
      </c>
      <c r="AC79">
        <f t="shared" si="29"/>
        <v>-17.57204681037765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-42.404629341257007</v>
      </c>
      <c r="AI79">
        <f t="shared" si="33"/>
        <v>-42.406051928865118</v>
      </c>
      <c r="AJ79">
        <f t="shared" si="34"/>
        <v>-2.0629069399228257</v>
      </c>
      <c r="AK79">
        <f t="shared" si="49"/>
        <v>-1.3744467625210335</v>
      </c>
      <c r="AL79">
        <f t="shared" si="35"/>
        <v>-45.843405631308976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-1.9712326791213177E-2</v>
      </c>
      <c r="AR79">
        <f t="shared" si="36"/>
        <v>-1.9712988099005648E-2</v>
      </c>
      <c r="AS79">
        <f t="shared" si="36"/>
        <v>-9.5896831009571271E-4</v>
      </c>
      <c r="AT79">
        <f t="shared" si="36"/>
        <v>-6.3892891320663637E-4</v>
      </c>
      <c r="AU79">
        <f t="shared" si="23"/>
        <v>-2.1310885322307994E-2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1000000</v>
      </c>
      <c r="S80">
        <f t="shared" si="28"/>
        <v>-1512494.743176793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-17.57204681037765</v>
      </c>
      <c r="AC80">
        <f t="shared" si="29"/>
        <v>-15.705750268615615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-17.78323143038946</v>
      </c>
      <c r="AI80">
        <f t="shared" si="33"/>
        <v>-17.783750630549971</v>
      </c>
      <c r="AJ80">
        <f t="shared" si="34"/>
        <v>-1.8662965417620345</v>
      </c>
      <c r="AK80">
        <f t="shared" si="49"/>
        <v>-1.2300432767264355</v>
      </c>
      <c r="AL80">
        <f t="shared" si="35"/>
        <v>-20.880090449038441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-7.381035202769809E-3</v>
      </c>
      <c r="AR80">
        <f t="shared" si="36"/>
        <v>-7.3812506998619442E-3</v>
      </c>
      <c r="AS80">
        <f t="shared" si="36"/>
        <v>-7.7461739883860072E-4</v>
      </c>
      <c r="AT80">
        <f t="shared" si="36"/>
        <v>-5.1053672455351454E-4</v>
      </c>
      <c r="AU80">
        <f t="shared" si="23"/>
        <v>-8.6664048232540595E-3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1000000</v>
      </c>
      <c r="S81">
        <f t="shared" si="28"/>
        <v>-4062190.4985799608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-15.705750268615615</v>
      </c>
      <c r="AC81">
        <f t="shared" si="29"/>
        <v>-14.0291948140387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-6.8265598035662203</v>
      </c>
      <c r="AI81">
        <f t="shared" si="33"/>
        <v>-6.8267324837349488</v>
      </c>
      <c r="AJ81">
        <f t="shared" si="34"/>
        <v>-1.6765554545769152</v>
      </c>
      <c r="AK81">
        <f t="shared" si="49"/>
        <v>-1.0994025188030931</v>
      </c>
      <c r="AL81">
        <f t="shared" si="35"/>
        <v>-9.6026904571149565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-2.529824957631857E-3</v>
      </c>
      <c r="AR81">
        <f t="shared" si="36"/>
        <v>-2.5298889504207734E-3</v>
      </c>
      <c r="AS81">
        <f t="shared" si="36"/>
        <v>-6.2130735742280964E-4</v>
      </c>
      <c r="AT81">
        <f t="shared" si="36"/>
        <v>-4.0742277378108261E-4</v>
      </c>
      <c r="AU81">
        <f t="shared" si="23"/>
        <v>-3.5586190816246656E-3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1000000</v>
      </c>
      <c r="S82">
        <f t="shared" si="28"/>
        <v>-12074783.579715138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-14.0291948140387</v>
      </c>
      <c r="AC82">
        <f t="shared" si="29"/>
        <v>-12.528209915978755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-2.3815158324863046</v>
      </c>
      <c r="AI82">
        <f t="shared" si="33"/>
        <v>-2.3815677100617214</v>
      </c>
      <c r="AJ82">
        <f t="shared" si="34"/>
        <v>-1.5009848980599454</v>
      </c>
      <c r="AK82">
        <f t="shared" si="49"/>
        <v>-0.98204363698270913</v>
      </c>
      <c r="AL82">
        <f t="shared" si="35"/>
        <v>-4.8645962451043756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-7.8799601998127565E-4</v>
      </c>
      <c r="AR82">
        <f t="shared" si="36"/>
        <v>-7.8801318523476552E-4</v>
      </c>
      <c r="AS82">
        <f t="shared" si="36"/>
        <v>-4.9664592172306689E-4</v>
      </c>
      <c r="AT82">
        <f t="shared" si="36"/>
        <v>-3.2493862389418386E-4</v>
      </c>
      <c r="AU82">
        <f t="shared" si="23"/>
        <v>-1.609597730852016E-3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1000000</v>
      </c>
      <c r="S83">
        <f t="shared" si="28"/>
        <v>-40152350.334622286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-12.528209915978755</v>
      </c>
      <c r="AC83">
        <f t="shared" si="29"/>
        <v>-11.186574052161616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-0.74857277429068936</v>
      </c>
      <c r="AI83">
        <f t="shared" si="33"/>
        <v>-0.74858670445163755</v>
      </c>
      <c r="AJ83">
        <f t="shared" si="34"/>
        <v>-1.3416358638171388</v>
      </c>
      <c r="AK83">
        <f t="shared" si="49"/>
        <v>-0.87697469411851292</v>
      </c>
      <c r="AL83">
        <f t="shared" si="35"/>
        <v>-2.9671972623872893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-2.2114980253068245E-4</v>
      </c>
      <c r="AR83">
        <f t="shared" si="36"/>
        <v>-2.2115391789855144E-4</v>
      </c>
      <c r="AS83">
        <f t="shared" si="36"/>
        <v>-3.9635759747258038E-4</v>
      </c>
      <c r="AT83">
        <f t="shared" si="36"/>
        <v>-2.5908340122640097E-4</v>
      </c>
      <c r="AU83">
        <f t="shared" si="23"/>
        <v>-8.7659491659753275E-4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1000000</v>
      </c>
      <c r="S84">
        <f t="shared" si="28"/>
        <v>-151327359.91346067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-11.186574052161616</v>
      </c>
      <c r="AC84">
        <f t="shared" si="29"/>
        <v>-9.9882024699667173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-0.20981324356272271</v>
      </c>
      <c r="AI84">
        <f t="shared" si="33"/>
        <v>-0.20981654375988326</v>
      </c>
      <c r="AJ84">
        <f t="shared" si="34"/>
        <v>-1.1983715821948984</v>
      </c>
      <c r="AK84">
        <f t="shared" si="49"/>
        <v>-0.78306018365131314</v>
      </c>
      <c r="AL84">
        <f t="shared" si="35"/>
        <v>-2.1912483096060948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-5.5343599675615814E-5</v>
      </c>
      <c r="AR84">
        <f t="shared" si="36"/>
        <v>-5.5344470186873361E-5</v>
      </c>
      <c r="AS84">
        <f t="shared" si="36"/>
        <v>-3.1610110010906947E-4</v>
      </c>
      <c r="AT84">
        <f t="shared" si="36"/>
        <v>-2.0655211553867887E-4</v>
      </c>
      <c r="AU84">
        <f t="shared" si="23"/>
        <v>-5.7799768583462175E-4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1000000</v>
      </c>
      <c r="S85">
        <f t="shared" si="28"/>
        <v>-657615741.91774058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-9.9882024699667173</v>
      </c>
      <c r="AC85">
        <f t="shared" si="29"/>
        <v>-8.9180857314258297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-5.1782662520345732E-2</v>
      </c>
      <c r="AI85">
        <f t="shared" si="33"/>
        <v>-5.1783340582408646E-2</v>
      </c>
      <c r="AJ85">
        <f t="shared" si="34"/>
        <v>-1.0701167385408876</v>
      </c>
      <c r="AK85">
        <f t="shared" si="49"/>
        <v>-0.69917417289767025</v>
      </c>
      <c r="AL85">
        <f t="shared" si="35"/>
        <v>-1.8210742520209666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-1.2195535079538822E-5</v>
      </c>
      <c r="AR85">
        <f t="shared" si="36"/>
        <v>-1.2195694772557141E-5</v>
      </c>
      <c r="AS85">
        <f t="shared" si="36"/>
        <v>-2.5202733094207717E-4</v>
      </c>
      <c r="AT85">
        <f t="shared" si="36"/>
        <v>-1.6466521297414644E-4</v>
      </c>
      <c r="AU85">
        <f t="shared" si="23"/>
        <v>-4.2888823868878075E-4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1000000</v>
      </c>
      <c r="S86">
        <f t="shared" si="28"/>
        <v>-3374216572.8385916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-8.9180857314258297</v>
      </c>
      <c r="AC86">
        <f t="shared" si="29"/>
        <v>-7.9625871393354082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-1.1065795987532104E-2</v>
      </c>
      <c r="AI86">
        <f t="shared" si="33"/>
        <v>-1.1065913979175016E-2</v>
      </c>
      <c r="AJ86">
        <f t="shared" si="34"/>
        <v>-0.95549859209042154</v>
      </c>
      <c r="AK86">
        <f t="shared" si="49"/>
        <v>-0.62426600119980813</v>
      </c>
      <c r="AL86">
        <f t="shared" si="35"/>
        <v>-1.5908305072694047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-2.3269182155586985E-6</v>
      </c>
      <c r="AR86">
        <f t="shared" si="36"/>
        <v>-2.3269430268694693E-6</v>
      </c>
      <c r="AS86">
        <f t="shared" si="36"/>
        <v>-2.0092247149513444E-4</v>
      </c>
      <c r="AT86">
        <f t="shared" si="36"/>
        <v>-1.3127080340017948E-4</v>
      </c>
      <c r="AU86">
        <f t="shared" si="23"/>
        <v>-3.3452021792218338E-4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1000000</v>
      </c>
      <c r="S87">
        <f t="shared" si="28"/>
        <v>-21132234193.118858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-7.9625871393354082</v>
      </c>
      <c r="AC87">
        <f t="shared" si="29"/>
        <v>-7.1094548344451391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-1.9998074973859273E-3</v>
      </c>
      <c r="AI87">
        <f t="shared" si="33"/>
        <v>-1.9998243187375397E-3</v>
      </c>
      <c r="AJ87">
        <f t="shared" si="34"/>
        <v>-0.85313230489026903</v>
      </c>
      <c r="AK87">
        <f t="shared" si="49"/>
        <v>-0.5573810997534786</v>
      </c>
      <c r="AL87">
        <f t="shared" si="35"/>
        <v>-1.4125132289624851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-3.7546428285808807E-7</v>
      </c>
      <c r="AR87">
        <f t="shared" si="36"/>
        <v>-3.754674410704301E-7</v>
      </c>
      <c r="AS87">
        <f t="shared" si="36"/>
        <v>-1.6017577164672287E-4</v>
      </c>
      <c r="AT87">
        <f t="shared" si="36"/>
        <v>-1.0464841999600006E-4</v>
      </c>
      <c r="AU87">
        <f t="shared" si="23"/>
        <v>-2.6519965908379333E-4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1000000</v>
      </c>
      <c r="S88">
        <f t="shared" si="28"/>
        <v>-169806959772.35809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-7.1094548344451391</v>
      </c>
      <c r="AC88">
        <f t="shared" si="29"/>
        <v>-6.3477278600804201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-2.9568073784406708E-4</v>
      </c>
      <c r="AI88">
        <f t="shared" si="33"/>
        <v>-2.9568260694527135E-4</v>
      </c>
      <c r="AJ88">
        <f t="shared" si="34"/>
        <v>-0.76172697436471903</v>
      </c>
      <c r="AK88">
        <f t="shared" si="49"/>
        <v>-0.4976618384111598</v>
      </c>
      <c r="AL88">
        <f t="shared" si="35"/>
        <v>-1.2596844953828241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-4.956617982279497E-8</v>
      </c>
      <c r="AR88">
        <f t="shared" si="36"/>
        <v>-4.9566493147927591E-8</v>
      </c>
      <c r="AS88">
        <f t="shared" si="36"/>
        <v>-1.276914298257281E-4</v>
      </c>
      <c r="AT88">
        <f t="shared" si="36"/>
        <v>-8.3425103554222728E-5</v>
      </c>
      <c r="AU88">
        <f t="shared" si="23"/>
        <v>-2.1116609987309877E-4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-6.3477278600804201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-3.7382024085409308E-5</v>
      </c>
      <c r="AI89">
        <f t="shared" si="33"/>
        <v>-3.7382024085409308E-5</v>
      </c>
      <c r="AJ89">
        <f t="shared" si="34"/>
        <v>-6.3477278600804201</v>
      </c>
      <c r="AK89">
        <f t="shared" si="49"/>
        <v>-0.44434095020562947</v>
      </c>
      <c r="AL89">
        <f t="shared" si="35"/>
        <v>-6.7921061923101345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-5.5950916539104981E-9</v>
      </c>
      <c r="AR89">
        <f t="shared" si="36"/>
        <v>-5.5950916539104981E-9</v>
      </c>
      <c r="AS89">
        <f t="shared" si="36"/>
        <v>-9.5008550339823654E-4</v>
      </c>
      <c r="AT89">
        <f t="shared" si="36"/>
        <v>-6.6505985237876568E-5</v>
      </c>
      <c r="AU89">
        <f t="shared" si="23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44656.845597391053</v>
      </c>
      <c r="AO91" s="8">
        <f t="shared" si="50"/>
        <v>-4465.6845597391057</v>
      </c>
      <c r="AP91" s="8">
        <f t="shared" si="50"/>
        <v>-896.03509560557052</v>
      </c>
      <c r="AQ91" s="8">
        <f t="shared" si="50"/>
        <v>-37866.563054126607</v>
      </c>
      <c r="AR91" s="8">
        <f t="shared" si="50"/>
        <v>1428.5628879197534</v>
      </c>
      <c r="AS91" s="8">
        <f t="shared" si="50"/>
        <v>-2180.7415528176793</v>
      </c>
      <c r="AT91" s="8">
        <f t="shared" si="50"/>
        <v>752.17866489791925</v>
      </c>
      <c r="AU91" s="8">
        <f t="shared" si="50"/>
        <v>-3.0097885989066597E-12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77C66-0054-4959-A3BD-8906B2CBC81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63647.183964641292</v>
      </c>
      <c r="K3">
        <v>1</v>
      </c>
      <c r="L3" s="2">
        <v>0</v>
      </c>
      <c r="O3">
        <f>$C$3</f>
        <v>63647.183964641292</v>
      </c>
      <c r="P3">
        <f>O3*C5</f>
        <v>6364.7183964641299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63647.183964641292</v>
      </c>
      <c r="AF3">
        <f t="shared" ref="AF3:AG34" si="4">-$Z3*P3</f>
        <v>-6364.7183964641299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56882.465568177162</v>
      </c>
      <c r="AJ3">
        <f t="shared" ref="AJ3:AJ66" si="7">AB3-AC3</f>
        <v>0</v>
      </c>
      <c r="AL3">
        <f t="shared" ref="AL3:AL66" si="8">SUM(AI3:AK3)</f>
        <v>56882.465568177162</v>
      </c>
      <c r="AN3">
        <f t="shared" ref="AN3:AU34" si="9">AE3*$K3</f>
        <v>63647.183964641292</v>
      </c>
      <c r="AO3">
        <f t="shared" si="9"/>
        <v>-6364.7183964641299</v>
      </c>
      <c r="AP3">
        <f t="shared" si="9"/>
        <v>-400</v>
      </c>
      <c r="AQ3">
        <f t="shared" si="9"/>
        <v>0</v>
      </c>
      <c r="AR3">
        <f t="shared" si="9"/>
        <v>56882.465568177162</v>
      </c>
      <c r="AS3">
        <f t="shared" si="9"/>
        <v>0</v>
      </c>
      <c r="AT3">
        <f t="shared" si="9"/>
        <v>0</v>
      </c>
      <c r="AU3">
        <f t="shared" si="9"/>
        <v>56882.465568177162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-3539.2216509360005</v>
      </c>
      <c r="AK4">
        <f>G4*SUM(AB4, AE4:AF4)</f>
        <v>0</v>
      </c>
      <c r="AL4">
        <f t="shared" si="8"/>
        <v>-6537.2216509360005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-3301.820739748111</v>
      </c>
      <c r="AT4">
        <f t="shared" si="9"/>
        <v>0</v>
      </c>
      <c r="AU4">
        <f t="shared" si="9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4976.8761651407312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-1308.8757775602789</v>
      </c>
      <c r="AK5">
        <f>G5*SUM(AB5, AE5:AF5)</f>
        <v>145.10808768837603</v>
      </c>
      <c r="AL5">
        <f t="shared" si="8"/>
        <v>-4219.8690131172034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-2571.6476571878802</v>
      </c>
      <c r="AR5">
        <f t="shared" si="9"/>
        <v>-2613.2967443261236</v>
      </c>
      <c r="AS5">
        <f t="shared" si="9"/>
        <v>-1119.2301715289211</v>
      </c>
      <c r="AT5">
        <f t="shared" si="9"/>
        <v>124.08308921143225</v>
      </c>
      <c r="AU5">
        <f t="shared" si="9"/>
        <v>-3608.4438266436127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6961.6442866897351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-1844.546530554624</v>
      </c>
      <c r="AK6">
        <f>G6*SUM(AB6, AE6:AF6)</f>
        <v>283.61369956703237</v>
      </c>
      <c r="AL6">
        <f t="shared" si="8"/>
        <v>-4632.6835253530853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-2332.4991696365782</v>
      </c>
      <c r="AR6">
        <f t="shared" si="9"/>
        <v>-2369.5792936784219</v>
      </c>
      <c r="AS6">
        <f t="shared" si="9"/>
        <v>-1422.9016935020015</v>
      </c>
      <c r="AT6">
        <f t="shared" si="9"/>
        <v>218.7824523423414</v>
      </c>
      <c r="AU6">
        <f t="shared" si="9"/>
        <v>-3573.6985348380822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8464.280037865452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-1337.4062368839814</v>
      </c>
      <c r="AK7">
        <f>G7*SUM(AB7, AE7:AF7)</f>
        <v>328.60881838939935</v>
      </c>
      <c r="AL7">
        <f t="shared" si="8"/>
        <v>-4103.7424565930414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-2138.9135331206394</v>
      </c>
      <c r="AR7">
        <f t="shared" si="9"/>
        <v>-2172.2060258949209</v>
      </c>
      <c r="AS7">
        <f t="shared" si="9"/>
        <v>-938.66671332352576</v>
      </c>
      <c r="AT7">
        <f t="shared" si="9"/>
        <v>230.63610069994235</v>
      </c>
      <c r="AU7">
        <f t="shared" si="9"/>
        <v>-2880.2366385185051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8925.826151481755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-325.76135789578166</v>
      </c>
      <c r="AK8">
        <f t="shared" ref="AK8:AK71" si="22">G8*SUM(AB8:AB8, AE8:AF8)</f>
        <v>171.04006917341303</v>
      </c>
      <c r="AL8">
        <f t="shared" si="8"/>
        <v>-3274.3628275863948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-2013.1500811331548</v>
      </c>
      <c r="AR8">
        <f t="shared" si="9"/>
        <v>-2043.8153788671627</v>
      </c>
      <c r="AS8">
        <f t="shared" si="9"/>
        <v>-213.42069747875223</v>
      </c>
      <c r="AT8">
        <f t="shared" si="9"/>
        <v>112.05592675446213</v>
      </c>
      <c r="AU8">
        <f t="shared" si="9"/>
        <v>-2145.1801495914528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8848.0296865818564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183.11620605683856</v>
      </c>
      <c r="AK9">
        <f t="shared" si="22"/>
        <v>49.299288167600935</v>
      </c>
      <c r="AL9">
        <f t="shared" si="8"/>
        <v>-2917.0680964268822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-1925.4751773508142</v>
      </c>
      <c r="AR9">
        <f t="shared" si="9"/>
        <v>-1954.1303428917552</v>
      </c>
      <c r="AS9">
        <f t="shared" si="9"/>
        <v>113.61638320423394</v>
      </c>
      <c r="AT9">
        <f t="shared" si="9"/>
        <v>30.588263795764263</v>
      </c>
      <c r="AU9">
        <f t="shared" si="9"/>
        <v>-1809.925695891757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8699.0351669132851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245.26824295546248</v>
      </c>
      <c r="AK10">
        <f t="shared" si="22"/>
        <v>33.508050925872695</v>
      </c>
      <c r="AL10">
        <f t="shared" si="8"/>
        <v>-2904.509407172704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-1846.9139046120208</v>
      </c>
      <c r="AR10">
        <f t="shared" si="9"/>
        <v>-1873.734198975164</v>
      </c>
      <c r="AS10">
        <f t="shared" si="9"/>
        <v>144.36891247179884</v>
      </c>
      <c r="AT10">
        <f t="shared" si="9"/>
        <v>19.723388616994022</v>
      </c>
      <c r="AU10">
        <f t="shared" si="9"/>
        <v>-1709.641897886371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12">
        <f>AU81</f>
        <v>4.2475033906752557E-12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8483.7016685508424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300.53486214318855</v>
      </c>
      <c r="AK11">
        <f t="shared" si="22"/>
        <v>19.025825051564077</v>
      </c>
      <c r="AL11">
        <f t="shared" si="8"/>
        <v>-2906.7364128509917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-1779.35476286074</v>
      </c>
      <c r="AR11">
        <f t="shared" si="9"/>
        <v>-1804.4958325793737</v>
      </c>
      <c r="AS11">
        <f t="shared" si="9"/>
        <v>168.09174402274084</v>
      </c>
      <c r="AT11">
        <f t="shared" si="9"/>
        <v>10.641308271468503</v>
      </c>
      <c r="AU11">
        <f t="shared" si="9"/>
        <v>-1625.7627802851644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8248.1097777128725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312.63620596066175</v>
      </c>
      <c r="AK12">
        <f t="shared" si="22"/>
        <v>17.541852158152906</v>
      </c>
      <c r="AL12">
        <f t="shared" si="8"/>
        <v>-2949.6807788898127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-1719.7131980872696</v>
      </c>
      <c r="AR12">
        <f t="shared" si="9"/>
        <v>-1743.2798390751341</v>
      </c>
      <c r="AS12">
        <f t="shared" si="9"/>
        <v>166.16946701073201</v>
      </c>
      <c r="AT12">
        <f t="shared" si="9"/>
        <v>9.3236809042779409</v>
      </c>
      <c r="AU12">
        <f t="shared" si="9"/>
        <v>-1567.7866911601243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7981.5220432987544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333.49147057916252</v>
      </c>
      <c r="AK13">
        <f t="shared" si="22"/>
        <v>14.628512073429031</v>
      </c>
      <c r="AL13">
        <f t="shared" si="8"/>
        <v>-2991.7708226610534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-1665.3460941424337</v>
      </c>
      <c r="AR13">
        <f t="shared" si="9"/>
        <v>-1687.4405593263064</v>
      </c>
      <c r="AS13">
        <f t="shared" si="9"/>
        <v>168.49264435512211</v>
      </c>
      <c r="AT13">
        <f t="shared" si="9"/>
        <v>7.3908837247092549</v>
      </c>
      <c r="AU13">
        <f t="shared" si="9"/>
        <v>-1511.5570312464749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7684.982208215778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352.4633165428786</v>
      </c>
      <c r="AK14">
        <f t="shared" si="22"/>
        <v>12.565376219043634</v>
      </c>
      <c r="AL14">
        <f t="shared" si="8"/>
        <v>-3047.1160475244569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-1618.3281971530116</v>
      </c>
      <c r="AR14">
        <f t="shared" si="9"/>
        <v>-1639.0435543046997</v>
      </c>
      <c r="AS14">
        <f t="shared" si="9"/>
        <v>169.30780230031391</v>
      </c>
      <c r="AT14">
        <f t="shared" si="9"/>
        <v>6.0358514854526613</v>
      </c>
      <c r="AU14">
        <f t="shared" si="9"/>
        <v>-1463.6999005189332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7420.7654943234866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317.52485729611362</v>
      </c>
      <c r="AK15">
        <f t="shared" si="22"/>
        <v>27.176035123329147</v>
      </c>
      <c r="AL15">
        <f t="shared" si="8"/>
        <v>-3152.1348023227297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-1574.1391783039689</v>
      </c>
      <c r="AR15">
        <f t="shared" si="9"/>
        <v>-1593.5161241106086</v>
      </c>
      <c r="AS15">
        <f t="shared" si="9"/>
        <v>144.69681279794415</v>
      </c>
      <c r="AT15">
        <f t="shared" si="9"/>
        <v>12.384182140309058</v>
      </c>
      <c r="AU15">
        <f t="shared" si="9"/>
        <v>-1436.4351291723553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7198.9355513668179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275.36270310039617</v>
      </c>
      <c r="AK16">
        <f t="shared" si="22"/>
        <v>44.80651238530416</v>
      </c>
      <c r="AL16">
        <f t="shared" si="8"/>
        <v>-3262.9035073533651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-1526.5462555831384</v>
      </c>
      <c r="AR16">
        <f t="shared" si="9"/>
        <v>-1544.616911856182</v>
      </c>
      <c r="AS16">
        <f t="shared" si="9"/>
        <v>118.70534622202487</v>
      </c>
      <c r="AT16">
        <f t="shared" si="9"/>
        <v>19.315515521213385</v>
      </c>
      <c r="AU16">
        <f t="shared" si="9"/>
        <v>-1406.5960501129437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7107.1007118272382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162.4060846862194</v>
      </c>
      <c r="AK17">
        <f t="shared" si="22"/>
        <v>83.288708910904305</v>
      </c>
      <c r="AL17">
        <f t="shared" si="8"/>
        <v>-3429.9823888911387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-1472.7635823208002</v>
      </c>
      <c r="AR17">
        <f t="shared" si="9"/>
        <v>-1489.5069677460392</v>
      </c>
      <c r="AS17">
        <f t="shared" si="9"/>
        <v>65.812361296842369</v>
      </c>
      <c r="AT17">
        <f t="shared" si="9"/>
        <v>33.751362292752091</v>
      </c>
      <c r="AU17">
        <f t="shared" si="9"/>
        <v>-1389.9432441564447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7157.6319925514554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44.137295957058086</v>
      </c>
      <c r="AK18">
        <f t="shared" si="22"/>
        <v>126.8569642574105</v>
      </c>
      <c r="AL18">
        <f t="shared" si="8"/>
        <v>-3606.513258754474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-1413.094230924436</v>
      </c>
      <c r="AR18">
        <f t="shared" si="9"/>
        <v>-1428.491989399701</v>
      </c>
      <c r="AS18">
        <f t="shared" si="9"/>
        <v>16.690840029255718</v>
      </c>
      <c r="AT18">
        <f t="shared" si="9"/>
        <v>47.971885252722629</v>
      </c>
      <c r="AU18">
        <f t="shared" si="9"/>
        <v>-1363.8292641177225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7180.3033724763891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67.768013326876826</v>
      </c>
      <c r="AK19">
        <f t="shared" si="22"/>
        <v>129.98380788072492</v>
      </c>
      <c r="AL19">
        <f t="shared" si="8"/>
        <v>-3708.1199785298381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-1363.2968289113526</v>
      </c>
      <c r="AR19">
        <f t="shared" si="9"/>
        <v>-1377.4446305816223</v>
      </c>
      <c r="AS19">
        <f t="shared" si="9"/>
        <v>23.899065527077781</v>
      </c>
      <c r="AT19">
        <f t="shared" si="9"/>
        <v>45.840085749842963</v>
      </c>
      <c r="AU19">
        <f t="shared" si="9"/>
        <v>-1307.7054793047016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6777.1728048866307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404.94509808147995</v>
      </c>
      <c r="AK20">
        <f t="shared" si="22"/>
        <v>24.772739869470982</v>
      </c>
      <c r="AL20">
        <f t="shared" si="8"/>
        <v>-3611.1079703659507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-1338.4252476455381</v>
      </c>
      <c r="AR20">
        <f t="shared" si="9"/>
        <v>-1351.6432772069886</v>
      </c>
      <c r="AS20">
        <f t="shared" si="9"/>
        <v>135.45283697535515</v>
      </c>
      <c r="AT20">
        <f t="shared" si="9"/>
        <v>8.286402060106326</v>
      </c>
      <c r="AU20">
        <f t="shared" si="9"/>
        <v>-1207.9040381715272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6274.9630423421822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472.41261704875797</v>
      </c>
      <c r="AK21">
        <f t="shared" si="22"/>
        <v>8.569851515430928</v>
      </c>
      <c r="AL21">
        <f t="shared" si="8"/>
        <v>-3687.3710106182825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-1313.5071216922584</v>
      </c>
      <c r="AR21">
        <f t="shared" si="9"/>
        <v>-1325.8851980153638</v>
      </c>
      <c r="AS21">
        <f t="shared" si="9"/>
        <v>150.26674187513868</v>
      </c>
      <c r="AT21">
        <f t="shared" si="9"/>
        <v>2.7259298738090529</v>
      </c>
      <c r="AU21">
        <f t="shared" si="9"/>
        <v>-1172.8925262664161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6111.4931937055489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200.89598574796037</v>
      </c>
      <c r="AK22">
        <f t="shared" si="22"/>
        <v>102.55863618200702</v>
      </c>
      <c r="AL22">
        <f t="shared" si="8"/>
        <v>-4006.1158616393905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-1268.5505669692129</v>
      </c>
      <c r="AR22">
        <f t="shared" si="9"/>
        <v>-1279.9290587311298</v>
      </c>
      <c r="AS22">
        <f t="shared" si="9"/>
        <v>59.665484280067254</v>
      </c>
      <c r="AT22">
        <f t="shared" si="9"/>
        <v>30.45959665206901</v>
      </c>
      <c r="AU22">
        <f t="shared" si="9"/>
        <v>-1189.8039777989934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6753.6349982292186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-410.4400808340506</v>
      </c>
      <c r="AK23">
        <f t="shared" si="22"/>
        <v>327.79940160433284</v>
      </c>
      <c r="AL23">
        <f t="shared" si="8"/>
        <v>-4539.2338040788982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-1171.781464124545</v>
      </c>
      <c r="AR23">
        <f t="shared" si="9"/>
        <v>-1181.7806490194616</v>
      </c>
      <c r="AS23">
        <f t="shared" si="9"/>
        <v>-108.83877695881866</v>
      </c>
      <c r="AT23">
        <f t="shared" si="9"/>
        <v>86.924468696986892</v>
      </c>
      <c r="AU23">
        <f t="shared" si="9"/>
        <v>-1203.6949572812932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7305.1050268779272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-327.31732855694463</v>
      </c>
      <c r="AK24">
        <f t="shared" si="22"/>
        <v>356.53020726271637</v>
      </c>
      <c r="AL24">
        <f t="shared" si="8"/>
        <v>-4591.6436696463043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-1085.2686748447095</v>
      </c>
      <c r="AR24">
        <f t="shared" si="9"/>
        <v>-1094.0529766305813</v>
      </c>
      <c r="AS24">
        <f t="shared" si="9"/>
        <v>-77.49699517034442</v>
      </c>
      <c r="AT24">
        <f t="shared" si="9"/>
        <v>84.413556325093026</v>
      </c>
      <c r="AU24">
        <f t="shared" si="9"/>
        <v>-1087.1364154758326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7774.1233801879835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-253.21239004947711</v>
      </c>
      <c r="AK25">
        <f t="shared" si="22"/>
        <v>379.44242026170252</v>
      </c>
      <c r="AL25">
        <f t="shared" si="8"/>
        <v>-4685.9657913252995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-1009.5672552476763</v>
      </c>
      <c r="AR25">
        <f t="shared" si="9"/>
        <v>-1017.2814722134968</v>
      </c>
      <c r="AS25">
        <f t="shared" si="9"/>
        <v>-53.528219234006414</v>
      </c>
      <c r="AT25">
        <f t="shared" si="9"/>
        <v>80.212808916979583</v>
      </c>
      <c r="AU25">
        <f t="shared" si="9"/>
        <v>-990.59688253052354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8165.6439711129524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-185.50512412212811</v>
      </c>
      <c r="AK26">
        <f t="shared" si="22"/>
        <v>397.16728756516591</v>
      </c>
      <c r="AL26">
        <f t="shared" si="8"/>
        <v>-4801.682593006215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-939.48142333743522</v>
      </c>
      <c r="AR26">
        <f t="shared" si="9"/>
        <v>-946.25326604855616</v>
      </c>
      <c r="AS26">
        <f t="shared" si="9"/>
        <v>-35.013516543719746</v>
      </c>
      <c r="AT26">
        <f t="shared" si="9"/>
        <v>74.964093092285736</v>
      </c>
      <c r="AU26">
        <f t="shared" si="9"/>
        <v>-906.30268949999027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8489.6472771249682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-127.54748681417186</v>
      </c>
      <c r="AK27">
        <f t="shared" si="22"/>
        <v>410.15264625371486</v>
      </c>
      <c r="AL27">
        <f t="shared" si="8"/>
        <v>-4938.4466599076186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-873.93048702269994</v>
      </c>
      <c r="AR27">
        <f t="shared" si="9"/>
        <v>-879.87261575192895</v>
      </c>
      <c r="AS27">
        <f t="shared" si="9"/>
        <v>-21.494814596535207</v>
      </c>
      <c r="AT27">
        <f t="shared" si="9"/>
        <v>69.120570759237609</v>
      </c>
      <c r="AU27">
        <f t="shared" si="9"/>
        <v>-832.24685958922657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8756.2145498422524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-78.77389704124198</v>
      </c>
      <c r="AK28">
        <f t="shared" si="22"/>
        <v>419.08097033070692</v>
      </c>
      <c r="AL28">
        <f t="shared" si="8"/>
        <v>-5114.4707744659509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-815.55716808668058</v>
      </c>
      <c r="AR28">
        <f t="shared" si="9"/>
        <v>-820.76880758714833</v>
      </c>
      <c r="AS28">
        <f t="shared" si="9"/>
        <v>-11.852940550115694</v>
      </c>
      <c r="AT28">
        <f t="shared" si="9"/>
        <v>63.058221233031311</v>
      </c>
      <c r="AU28">
        <f t="shared" si="9"/>
        <v>-769.56352690423273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8970.1264649868353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-35.071746256124243</v>
      </c>
      <c r="AK29">
        <f t="shared" si="22"/>
        <v>424.59514312359386</v>
      </c>
      <c r="AL29">
        <f t="shared" si="8"/>
        <v>-5326.9019422610845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-763.41212182744266</v>
      </c>
      <c r="AR29">
        <f t="shared" si="9"/>
        <v>-767.98066827980051</v>
      </c>
      <c r="AS29">
        <f t="shared" si="9"/>
        <v>-4.7117598026083787</v>
      </c>
      <c r="AT29">
        <f t="shared" si="9"/>
        <v>57.042792028160186</v>
      </c>
      <c r="AU29">
        <f t="shared" si="9"/>
        <v>-715.64963605424873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9136.0722410639246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3.9220197356517019</v>
      </c>
      <c r="AK30">
        <f t="shared" si="22"/>
        <v>427.05016536152255</v>
      </c>
      <c r="AL30">
        <f t="shared" si="8"/>
        <v>-5584.0049519460754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-717.50653658011959</v>
      </c>
      <c r="AR30">
        <f t="shared" si="9"/>
        <v>-721.50892999242831</v>
      </c>
      <c r="AS30">
        <f t="shared" si="9"/>
        <v>0.47045436722478745</v>
      </c>
      <c r="AT30">
        <f t="shared" si="9"/>
        <v>51.225549298520335</v>
      </c>
      <c r="AU30">
        <f t="shared" si="9"/>
        <v>-669.81292632668317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9257.3604681356501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39.39037399816516</v>
      </c>
      <c r="AK31">
        <f t="shared" si="22"/>
        <v>426.77562398002692</v>
      </c>
      <c r="AL31">
        <f t="shared" si="8"/>
        <v>-5891.5247051392507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-677.40508503324349</v>
      </c>
      <c r="AR31">
        <f t="shared" si="9"/>
        <v>-680.90904467022904</v>
      </c>
      <c r="AS31">
        <f t="shared" si="9"/>
        <v>4.2187113498840194</v>
      </c>
      <c r="AT31">
        <f t="shared" si="9"/>
        <v>45.707694190013029</v>
      </c>
      <c r="AU31">
        <f t="shared" si="9"/>
        <v>-630.9826391303319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9336.6166694715885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71.944225585067215</v>
      </c>
      <c r="AK32">
        <f t="shared" si="22"/>
        <v>424.01829780015538</v>
      </c>
      <c r="AL32">
        <f t="shared" si="8"/>
        <v>-6252.8280668878033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-642.28831560099741</v>
      </c>
      <c r="AR32">
        <f t="shared" si="9"/>
        <v>-645.35345122148135</v>
      </c>
      <c r="AS32">
        <f t="shared" si="9"/>
        <v>6.879670313626014</v>
      </c>
      <c r="AT32">
        <f t="shared" si="9"/>
        <v>40.546771781715307</v>
      </c>
      <c r="AU32">
        <f t="shared" si="9"/>
        <v>-597.92700912613998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9376.8050647199016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101.69826252227085</v>
      </c>
      <c r="AK33">
        <f t="shared" si="22"/>
        <v>418.98220200920065</v>
      </c>
      <c r="AL33">
        <f t="shared" si="8"/>
        <v>-6693.2840541715941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-613.24606235538465</v>
      </c>
      <c r="AR33">
        <f t="shared" si="9"/>
        <v>-615.92476100251599</v>
      </c>
      <c r="AS33">
        <f t="shared" si="9"/>
        <v>8.682947895848816</v>
      </c>
      <c r="AT33">
        <f t="shared" si="9"/>
        <v>35.772495410501321</v>
      </c>
      <c r="AU33">
        <f t="shared" si="9"/>
        <v>-571.46931769616583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9377.6905764974053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130.57637210652229</v>
      </c>
      <c r="AK34">
        <f t="shared" si="22"/>
        <v>411.86332363264171</v>
      </c>
      <c r="AL34">
        <f t="shared" si="8"/>
        <v>-7196.8323594443182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-587.63951571444784</v>
      </c>
      <c r="AR34">
        <f t="shared" si="9"/>
        <v>-589.97791200710856</v>
      </c>
      <c r="AS34">
        <f t="shared" si="9"/>
        <v>9.9540596096854586</v>
      </c>
      <c r="AT34">
        <f t="shared" si="9"/>
        <v>31.397043801599914</v>
      </c>
      <c r="AU34">
        <f t="shared" ref="AU34:AU79" si="23">AL34*$K34</f>
        <v>-548.62680859582326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9342.0958217272746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5753.185394074073</v>
      </c>
      <c r="AC35">
        <f t="shared" si="2"/>
        <v>5596.5009589389683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156.68443513510465</v>
      </c>
      <c r="AK35">
        <f t="shared" si="22"/>
        <v>402.72297758518516</v>
      </c>
      <c r="AL35">
        <f t="shared" si="8"/>
        <v>-7769.9336543864993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-564.88973298419467</v>
      </c>
      <c r="AR35">
        <f t="shared" si="26"/>
        <v>-566.928463791951</v>
      </c>
      <c r="AS35">
        <f t="shared" si="26"/>
        <v>10.664573031118456</v>
      </c>
      <c r="AT35">
        <f t="shared" si="26"/>
        <v>27.410946097251728</v>
      </c>
      <c r="AU35">
        <f t="shared" si="23"/>
        <v>-528.85294466358084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9272.9254998775268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5596.5009589389683</v>
      </c>
      <c r="AC36">
        <f t="shared" si="2"/>
        <v>5416.3925479006139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180.10841103835446</v>
      </c>
      <c r="AK36">
        <f t="shared" si="22"/>
        <v>391.75506712572781</v>
      </c>
      <c r="AL36">
        <f t="shared" si="8"/>
        <v>-8421.1168152392311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-544.74159065102515</v>
      </c>
      <c r="AR36">
        <f t="shared" si="26"/>
        <v>-546.5164459819199</v>
      </c>
      <c r="AS36">
        <f t="shared" si="26"/>
        <v>10.94544917043085</v>
      </c>
      <c r="AT36">
        <f t="shared" si="26"/>
        <v>23.807523200958418</v>
      </c>
      <c r="AU36">
        <f t="shared" si="23"/>
        <v>-511.76347361053064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9172.1777677969549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5416.3925479006139</v>
      </c>
      <c r="AC37">
        <f t="shared" si="2"/>
        <v>5215.2057089869468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201.18683891366709</v>
      </c>
      <c r="AK37">
        <f t="shared" si="22"/>
        <v>379.14747835304303</v>
      </c>
      <c r="AL37">
        <f t="shared" si="8"/>
        <v>-9125.6011209442931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-525.10362718332988</v>
      </c>
      <c r="AR37">
        <f t="shared" si="26"/>
        <v>-526.64621733910099</v>
      </c>
      <c r="AS37">
        <f t="shared" si="26"/>
        <v>10.916442661998925</v>
      </c>
      <c r="AT37">
        <f t="shared" si="26"/>
        <v>20.572626570560946</v>
      </c>
      <c r="AU37">
        <f t="shared" si="23"/>
        <v>-495.15714810654111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9044.5932134975992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5215.2057089869468</v>
      </c>
      <c r="AC38">
        <f t="shared" si="2"/>
        <v>4996.8473958548348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218.35831313211202</v>
      </c>
      <c r="AK38">
        <f t="shared" si="22"/>
        <v>365.06439962908632</v>
      </c>
      <c r="AL38">
        <f t="shared" si="8"/>
        <v>-9880.0958431066683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-505.58392355398934</v>
      </c>
      <c r="AR38">
        <f t="shared" si="26"/>
        <v>-506.92218387050218</v>
      </c>
      <c r="AS38">
        <f t="shared" si="26"/>
        <v>10.578723817251191</v>
      </c>
      <c r="AT38">
        <f t="shared" si="26"/>
        <v>17.686138914483053</v>
      </c>
      <c r="AU38">
        <f t="shared" si="23"/>
        <v>-478.657321138768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8894.7318237545624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4996.8473958548348</v>
      </c>
      <c r="AC39">
        <f t="shared" si="2"/>
        <v>4765.1432169894288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231.70417886540599</v>
      </c>
      <c r="AK39">
        <f t="shared" si="22"/>
        <v>349.77931770983849</v>
      </c>
      <c r="AL39">
        <f t="shared" si="8"/>
        <v>-10662.058548272145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-485.1910572528667</v>
      </c>
      <c r="AR39">
        <f t="shared" si="26"/>
        <v>-486.34972422977876</v>
      </c>
      <c r="AS39">
        <f t="shared" si="26"/>
        <v>10.022576786264606</v>
      </c>
      <c r="AT39">
        <f t="shared" si="26"/>
        <v>15.13002522078167</v>
      </c>
      <c r="AU39">
        <f t="shared" si="23"/>
        <v>-461.19712222273245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8728.7306984321222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4765.1432169894288</v>
      </c>
      <c r="AC40">
        <f t="shared" si="2"/>
        <v>4524.4876460656533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240.65557092377549</v>
      </c>
      <c r="AK40">
        <f t="shared" si="22"/>
        <v>333.56002518926005</v>
      </c>
      <c r="AL40">
        <f t="shared" si="8"/>
        <v>-11476.617800717546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-464.418552924452</v>
      </c>
      <c r="AR40">
        <f t="shared" si="26"/>
        <v>-465.41951084246915</v>
      </c>
      <c r="AS40">
        <f t="shared" si="26"/>
        <v>9.294444161041735</v>
      </c>
      <c r="AT40">
        <f t="shared" si="26"/>
        <v>12.882540040842093</v>
      </c>
      <c r="AU40">
        <f t="shared" si="23"/>
        <v>-443.24252664058531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8552.0730103826427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4524.4876460656533</v>
      </c>
      <c r="AC41">
        <f t="shared" si="2"/>
        <v>4278.4043487921754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246.08329727347791</v>
      </c>
      <c r="AK41">
        <f t="shared" si="22"/>
        <v>316.71413522459574</v>
      </c>
      <c r="AL41">
        <f t="shared" si="8"/>
        <v>-12346.181882911591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-444.28232161133258</v>
      </c>
      <c r="AR41">
        <f t="shared" si="26"/>
        <v>-445.1448827977851</v>
      </c>
      <c r="AS41">
        <f t="shared" si="26"/>
        <v>8.4857770584953887</v>
      </c>
      <c r="AT41">
        <f t="shared" si="26"/>
        <v>10.921365133543901</v>
      </c>
      <c r="AU41">
        <f t="shared" si="23"/>
        <v>-425.73774060574578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8368.0131564841122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4278.4043487921754</v>
      </c>
      <c r="AC42">
        <f t="shared" si="2"/>
        <v>4029.0642197263551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249.34012906582029</v>
      </c>
      <c r="AK42">
        <f t="shared" si="22"/>
        <v>299.48830441545232</v>
      </c>
      <c r="AL42">
        <f t="shared" si="8"/>
        <v>-13265.377787104057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-424.5803411528949</v>
      </c>
      <c r="AR42">
        <f t="shared" si="26"/>
        <v>-425.32155461314795</v>
      </c>
      <c r="AS42">
        <f t="shared" si="26"/>
        <v>7.6768603007885421</v>
      </c>
      <c r="AT42">
        <f t="shared" si="26"/>
        <v>9.2208578030796655</v>
      </c>
      <c r="AU42">
        <f t="shared" si="23"/>
        <v>-408.42383650927974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8179.973801035444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4029.0642197263551</v>
      </c>
      <c r="AC43">
        <f t="shared" si="2"/>
        <v>3778.5394076319535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250.52481209440157</v>
      </c>
      <c r="AK43">
        <f t="shared" si="22"/>
        <v>282.03449538084487</v>
      </c>
      <c r="AL43">
        <f t="shared" si="8"/>
        <v>-14234.057706815074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-405.29816725727733</v>
      </c>
      <c r="AR43">
        <f t="shared" si="26"/>
        <v>-405.93308210395952</v>
      </c>
      <c r="AS43">
        <f t="shared" si="26"/>
        <v>6.8869063928846836</v>
      </c>
      <c r="AT43">
        <f t="shared" si="26"/>
        <v>7.7531049839504158</v>
      </c>
      <c r="AU43">
        <f t="shared" si="23"/>
        <v>-391.29307072712442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7989.9214643932637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3778.5394076319535</v>
      </c>
      <c r="AC44">
        <f t="shared" si="2"/>
        <v>3528.6479627483322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249.89144488362126</v>
      </c>
      <c r="AK44">
        <f t="shared" si="22"/>
        <v>264.49775853423677</v>
      </c>
      <c r="AL44">
        <f t="shared" si="8"/>
        <v>-15176.671364398599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-384.58833061262976</v>
      </c>
      <c r="AR44">
        <f t="shared" si="26"/>
        <v>-385.13032056950578</v>
      </c>
      <c r="AS44">
        <f t="shared" si="26"/>
        <v>6.1334778397964431</v>
      </c>
      <c r="AT44">
        <f t="shared" si="26"/>
        <v>6.49198351468615</v>
      </c>
      <c r="AU44">
        <f t="shared" si="23"/>
        <v>-372.50485921502315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7802.898554122793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3528.6479627483322</v>
      </c>
      <c r="AC45">
        <f t="shared" si="2"/>
        <v>3282.8156342550383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245.83232849329397</v>
      </c>
      <c r="AK45">
        <f t="shared" si="22"/>
        <v>247.00535739238327</v>
      </c>
      <c r="AL45">
        <f t="shared" si="8"/>
        <v>-16031.745350405601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-361.67183390174921</v>
      </c>
      <c r="AR45">
        <f t="shared" si="26"/>
        <v>-362.13283071836412</v>
      </c>
      <c r="AS45">
        <f t="shared" si="26"/>
        <v>5.3873648009059565</v>
      </c>
      <c r="AT45">
        <f t="shared" si="26"/>
        <v>5.4130714874110692</v>
      </c>
      <c r="AU45">
        <f t="shared" si="23"/>
        <v>-351.33239443004709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7704.1899797433225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3282.8156342550383</v>
      </c>
      <c r="AC46">
        <f t="shared" si="2"/>
        <v>3045.0330879598368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237.78254629520143</v>
      </c>
      <c r="AK46">
        <f t="shared" si="22"/>
        <v>229.7970943978527</v>
      </c>
      <c r="AL46">
        <f t="shared" si="8"/>
        <v>-20818.695214749481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-416.11717949276925</v>
      </c>
      <c r="AR46">
        <f t="shared" si="26"/>
        <v>-416.5038618913382</v>
      </c>
      <c r="AS46">
        <f t="shared" si="26"/>
        <v>4.6526388245421506</v>
      </c>
      <c r="AT46">
        <f t="shared" si="26"/>
        <v>4.4963892422746889</v>
      </c>
      <c r="AU46">
        <f t="shared" si="23"/>
        <v>-407.35483382452128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7491.4897600476606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3045.0330879598368</v>
      </c>
      <c r="AC47">
        <f t="shared" si="2"/>
        <v>2739.5313438300568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305.50174412978004</v>
      </c>
      <c r="AK47">
        <f t="shared" si="22"/>
        <v>213.15231615718861</v>
      </c>
      <c r="AL47">
        <f t="shared" si="8"/>
        <v>-25105.172940982215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-447.3375238991942</v>
      </c>
      <c r="AR47">
        <f t="shared" si="26"/>
        <v>-447.6569566431628</v>
      </c>
      <c r="AS47">
        <f t="shared" si="26"/>
        <v>5.3372191835178118</v>
      </c>
      <c r="AT47">
        <f t="shared" si="26"/>
        <v>3.723843325497088</v>
      </c>
      <c r="AU47">
        <f t="shared" si="23"/>
        <v>-438.5958941341479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7188.646492049038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2739.5313438300568</v>
      </c>
      <c r="AC48">
        <f t="shared" si="2"/>
        <v>2390.9576015049615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348.57374232509528</v>
      </c>
      <c r="AK48">
        <f t="shared" si="22"/>
        <v>191.767194068104</v>
      </c>
      <c r="AL48">
        <f t="shared" si="8"/>
        <v>-28903.303620048307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-459.01779704176721</v>
      </c>
      <c r="AR48">
        <f t="shared" si="26"/>
        <v>-459.27720188095884</v>
      </c>
      <c r="AS48">
        <f t="shared" si="26"/>
        <v>5.4372335842242103</v>
      </c>
      <c r="AT48">
        <f t="shared" si="26"/>
        <v>2.9912839130811082</v>
      </c>
      <c r="AU48">
        <f t="shared" si="23"/>
        <v>-450.84868438365356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6807.6866598677352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2390.9576015049615</v>
      </c>
      <c r="AC49">
        <f t="shared" si="2"/>
        <v>2020.1217522972111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370.83584920775047</v>
      </c>
      <c r="AK49">
        <f t="shared" si="22"/>
        <v>167.36703210534733</v>
      </c>
      <c r="AL49">
        <f t="shared" si="8"/>
        <v>-32011.237141111564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-453.11747346442485</v>
      </c>
      <c r="AR49">
        <f t="shared" si="26"/>
        <v>-453.32411293967994</v>
      </c>
      <c r="AS49">
        <f t="shared" si="26"/>
        <v>5.1647227194237209</v>
      </c>
      <c r="AT49">
        <f t="shared" si="26"/>
        <v>2.3309621090941191</v>
      </c>
      <c r="AU49">
        <f t="shared" si="23"/>
        <v>-445.82842811116211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6338.674625698648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2020.1217522972111</v>
      </c>
      <c r="AC50">
        <f t="shared" si="2"/>
        <v>1645.7381608274436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374.38359146976745</v>
      </c>
      <c r="AK50">
        <f t="shared" si="22"/>
        <v>141.40852266080478</v>
      </c>
      <c r="AL50">
        <f t="shared" si="8"/>
        <v>-33636.643188827351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-424.52555856026038</v>
      </c>
      <c r="AR50">
        <f t="shared" si="26"/>
        <v>-424.68698681849531</v>
      </c>
      <c r="AS50">
        <f t="shared" si="26"/>
        <v>4.6554758969651431</v>
      </c>
      <c r="AT50">
        <f t="shared" si="26"/>
        <v>1.7584209988700517</v>
      </c>
      <c r="AU50">
        <f t="shared" si="23"/>
        <v>-418.27308992266006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5808.8086748119276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1645.7381608274436</v>
      </c>
      <c r="AC51">
        <f t="shared" si="2"/>
        <v>1291.5107111909851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354.22744963645846</v>
      </c>
      <c r="AK51">
        <f t="shared" si="22"/>
        <v>115.20167125792106</v>
      </c>
      <c r="AL51">
        <f t="shared" si="8"/>
        <v>-34243.181708398712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-385.28085275584129</v>
      </c>
      <c r="AR51">
        <f t="shared" si="26"/>
        <v>-385.40427976289334</v>
      </c>
      <c r="AS51">
        <f t="shared" si="26"/>
        <v>3.9328869778985176</v>
      </c>
      <c r="AT51">
        <f t="shared" si="26"/>
        <v>1.279051505430796</v>
      </c>
      <c r="AU51">
        <f t="shared" si="23"/>
        <v>-380.19234127956406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5207.9234769809691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1291.5107111909851</v>
      </c>
      <c r="AC52">
        <f t="shared" si="2"/>
        <v>968.99602711710918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322.51468407387597</v>
      </c>
      <c r="AK52">
        <f t="shared" si="22"/>
        <v>90.405749783368975</v>
      </c>
      <c r="AL52">
        <f t="shared" si="8"/>
        <v>-33647.727633538947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-337.55574319819198</v>
      </c>
      <c r="AR52">
        <f t="shared" si="26"/>
        <v>-337.64796606905128</v>
      </c>
      <c r="AS52">
        <f t="shared" si="26"/>
        <v>3.1971331517084542</v>
      </c>
      <c r="AT52">
        <f t="shared" si="26"/>
        <v>0.89620483658741057</v>
      </c>
      <c r="AU52">
        <f t="shared" si="23"/>
        <v>-333.55462808075538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4524.1756511049543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968.99602711710918</v>
      </c>
      <c r="AC53">
        <f t="shared" si="2"/>
        <v>687.4815059563864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281.51452116072278</v>
      </c>
      <c r="AK53">
        <f t="shared" si="22"/>
        <v>67.829721898197647</v>
      </c>
      <c r="AL53">
        <f t="shared" si="8"/>
        <v>-31902.216066663146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-285.39188170960733</v>
      </c>
      <c r="AR53">
        <f t="shared" si="26"/>
        <v>-285.45913054601357</v>
      </c>
      <c r="AS53">
        <f t="shared" si="26"/>
        <v>2.4916900042939281</v>
      </c>
      <c r="AT53">
        <f t="shared" si="26"/>
        <v>0.6003620678284094</v>
      </c>
      <c r="AU53">
        <f t="shared" si="23"/>
        <v>-282.36707847389124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3742.1661715153487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687.4815059563864</v>
      </c>
      <c r="AC54">
        <f t="shared" si="2"/>
        <v>452.12642963737682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235.35507631900958</v>
      </c>
      <c r="AK54">
        <f t="shared" si="22"/>
        <v>48.123705416947054</v>
      </c>
      <c r="AL54">
        <f t="shared" si="8"/>
        <v>-29340.844599677206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-234.06423329464695</v>
      </c>
      <c r="AR54">
        <f t="shared" si="26"/>
        <v>-234.11197325087699</v>
      </c>
      <c r="AS54">
        <f t="shared" si="26"/>
        <v>1.8599392337927445</v>
      </c>
      <c r="AT54">
        <f t="shared" si="26"/>
        <v>0.38030693529270937</v>
      </c>
      <c r="AU54">
        <f t="shared" si="23"/>
        <v>-231.87172708179153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2813.7504808056065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452.12642963737682</v>
      </c>
      <c r="AC55">
        <f t="shared" si="2"/>
        <v>262.73791544147758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189.38851419589923</v>
      </c>
      <c r="AK55">
        <f t="shared" si="22"/>
        <v>31.64885007461638</v>
      </c>
      <c r="AL55">
        <f t="shared" si="8"/>
        <v>-26018.470379381764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-185.11242280884849</v>
      </c>
      <c r="AR55">
        <f t="shared" si="26"/>
        <v>-185.14536589901854</v>
      </c>
      <c r="AS55">
        <f t="shared" si="26"/>
        <v>1.3363210202125009</v>
      </c>
      <c r="AT55">
        <f t="shared" si="26"/>
        <v>0.2233135615421582</v>
      </c>
      <c r="AU55">
        <f t="shared" si="23"/>
        <v>-183.58573131726388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1679.538176879099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262.73791544147758</v>
      </c>
      <c r="AC56">
        <f t="shared" si="2"/>
        <v>117.51452754222532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145.22338789925226</v>
      </c>
      <c r="AK56">
        <f t="shared" si="22"/>
        <v>18.391654080903432</v>
      </c>
      <c r="AL56">
        <f t="shared" si="8"/>
        <v>-22314.170719307946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-141.58755085513312</v>
      </c>
      <c r="AR56">
        <f t="shared" si="26"/>
        <v>-141.60959081622281</v>
      </c>
      <c r="AS56">
        <f t="shared" si="26"/>
        <v>0.91490437517988987</v>
      </c>
      <c r="AT56">
        <f t="shared" si="26"/>
        <v>0.11586704475650278</v>
      </c>
      <c r="AU56">
        <f t="shared" si="23"/>
        <v>-140.57881939628641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227.72636619342404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117.51452754222532</v>
      </c>
      <c r="AC57">
        <f t="shared" si="2"/>
        <v>11.542186427803017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105.97234111442231</v>
      </c>
      <c r="AK57">
        <f t="shared" si="22"/>
        <v>8.226016927955774</v>
      </c>
      <c r="AL57">
        <f t="shared" si="8"/>
        <v>-18472.556215851742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-104.53590028851134</v>
      </c>
      <c r="AR57">
        <f t="shared" si="26"/>
        <v>-104.55015524481726</v>
      </c>
      <c r="AS57">
        <f t="shared" si="26"/>
        <v>0.59609248463048536</v>
      </c>
      <c r="AT57">
        <f t="shared" si="26"/>
        <v>4.6271195083848651E-2</v>
      </c>
      <c r="AU57">
        <f t="shared" si="23"/>
        <v>-103.90779156510294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-1727.2513613283459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11.542186427803017</v>
      </c>
      <c r="AC58">
        <f t="shared" si="2"/>
        <v>-61.194419449359259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72.736605877162276</v>
      </c>
      <c r="AK58">
        <f t="shared" si="22"/>
        <v>0.80795304994621131</v>
      </c>
      <c r="AL58">
        <f t="shared" si="8"/>
        <v>-14677.049540021679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-74.073087745109589</v>
      </c>
      <c r="AR58">
        <f t="shared" si="26"/>
        <v>-74.081984453885624</v>
      </c>
      <c r="AS58">
        <f t="shared" si="26"/>
        <v>0.36530542903382823</v>
      </c>
      <c r="AT58">
        <f t="shared" si="26"/>
        <v>4.0577867497452388E-3</v>
      </c>
      <c r="AU58">
        <f t="shared" si="23"/>
        <v>-73.712621238102059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-4485.8223165093732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-61.194419449359259</v>
      </c>
      <c r="AC59">
        <f t="shared" si="2"/>
        <v>-106.87528004147866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45.680860592119402</v>
      </c>
      <c r="AK59">
        <f t="shared" si="22"/>
        <v>-4.2836093614551487</v>
      </c>
      <c r="AL59">
        <f t="shared" si="8"/>
        <v>-11209.166904620888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-50.444449333440616</v>
      </c>
      <c r="AR59">
        <f t="shared" si="26"/>
        <v>-50.449791166052755</v>
      </c>
      <c r="AS59">
        <f t="shared" si="26"/>
        <v>0.20484216126702837</v>
      </c>
      <c r="AT59">
        <f t="shared" si="26"/>
        <v>-1.920856543091316E-2</v>
      </c>
      <c r="AU59">
        <f t="shared" si="23"/>
        <v>-50.264157570216639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-8577.4626575645689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-106.87528004147866</v>
      </c>
      <c r="AC60">
        <f t="shared" si="2"/>
        <v>-131.96952655974951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25.09424651827085</v>
      </c>
      <c r="AK60">
        <f t="shared" si="22"/>
        <v>-7.4812696029035068</v>
      </c>
      <c r="AL60">
        <f t="shared" si="8"/>
        <v>-8184.4169810845469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-32.835804842555916</v>
      </c>
      <c r="AR60">
        <f t="shared" si="26"/>
        <v>-32.838884850783444</v>
      </c>
      <c r="AS60">
        <f t="shared" si="26"/>
        <v>0.10047111215765672</v>
      </c>
      <c r="AT60">
        <f t="shared" si="26"/>
        <v>-2.995313992821888E-2</v>
      </c>
      <c r="AU60">
        <f t="shared" si="23"/>
        <v>-32.768366878554005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-14916.033101431394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-131.96952655974951</v>
      </c>
      <c r="AC61">
        <f t="shared" si="2"/>
        <v>-142.17122174590384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10.201695186154325</v>
      </c>
      <c r="AK61">
        <f t="shared" si="22"/>
        <v>-9.237866859182466</v>
      </c>
      <c r="AL61">
        <f t="shared" si="8"/>
        <v>-5699.8337982229286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-20.377379973445002</v>
      </c>
      <c r="AR61">
        <f t="shared" si="26"/>
        <v>-20.379083611718876</v>
      </c>
      <c r="AS61">
        <f t="shared" si="26"/>
        <v>3.6468791351523547E-2</v>
      </c>
      <c r="AT61">
        <f t="shared" si="26"/>
        <v>-3.3023319445763255E-2</v>
      </c>
      <c r="AU61">
        <f t="shared" si="23"/>
        <v>-20.37563813981312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-25200.062044218987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-142.17122174590384</v>
      </c>
      <c r="AC62">
        <f t="shared" si="2"/>
        <v>-142.33957524041881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0.1683534945149745</v>
      </c>
      <c r="AK62">
        <f t="shared" si="22"/>
        <v>-9.9519855222132687</v>
      </c>
      <c r="AL62">
        <f t="shared" si="8"/>
        <v>-3797.806210663749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-12.089579148667418</v>
      </c>
      <c r="AR62">
        <f t="shared" si="26"/>
        <v>-12.090480564255643</v>
      </c>
      <c r="AS62">
        <f t="shared" si="26"/>
        <v>5.3734491046532502E-4</v>
      </c>
      <c r="AT62">
        <f t="shared" si="26"/>
        <v>-3.1764406107473123E-2</v>
      </c>
      <c r="AU62">
        <f t="shared" si="23"/>
        <v>-12.12170762545265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-42718.223067153929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-142.33957524041881</v>
      </c>
      <c r="AC63">
        <f t="shared" si="2"/>
        <v>-136.38538074718446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-5.954194493234354</v>
      </c>
      <c r="AK63">
        <f t="shared" si="22"/>
        <v>-9.963770266829318</v>
      </c>
      <c r="AL63">
        <f t="shared" si="8"/>
        <v>-2415.301232235453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-6.8372854624100787</v>
      </c>
      <c r="AR63">
        <f t="shared" si="26"/>
        <v>-6.8377403851301191</v>
      </c>
      <c r="AS63">
        <f t="shared" si="26"/>
        <v>-1.6968208747302812E-2</v>
      </c>
      <c r="AT63">
        <f t="shared" si="26"/>
        <v>-2.8394660938576517E-2</v>
      </c>
      <c r="AU63">
        <f t="shared" si="23"/>
        <v>-6.8831032548159987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-74061.723811652657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-136.38538074718446</v>
      </c>
      <c r="AC64">
        <f t="shared" si="2"/>
        <v>-127.11215402932508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-9.273226717859373</v>
      </c>
      <c r="AK64">
        <f t="shared" si="22"/>
        <v>-9.5469766523029129</v>
      </c>
      <c r="AL64">
        <f t="shared" si="8"/>
        <v>-1463.3535209555705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-3.6753332305785555</v>
      </c>
      <c r="AR64">
        <f t="shared" si="26"/>
        <v>-3.6755515831070635</v>
      </c>
      <c r="AS64">
        <f t="shared" si="26"/>
        <v>-2.3595318106135344E-2</v>
      </c>
      <c r="AT64">
        <f t="shared" si="26"/>
        <v>-2.4291862791308322E-2</v>
      </c>
      <c r="AU64">
        <f t="shared" si="23"/>
        <v>-3.723438764004507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-133038.64204128602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-127.11215402932508</v>
      </c>
      <c r="AC65">
        <f t="shared" si="2"/>
        <v>-116.40310138466307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-10.709052644662009</v>
      </c>
      <c r="AK65">
        <f t="shared" si="22"/>
        <v>-8.8978507820527568</v>
      </c>
      <c r="AL65">
        <f t="shared" si="8"/>
        <v>-843.83080743568894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-1.8724019728398387</v>
      </c>
      <c r="AR65">
        <f t="shared" si="26"/>
        <v>-1.8725013607797882</v>
      </c>
      <c r="AS65">
        <f t="shared" si="26"/>
        <v>-2.4329209031983705E-2</v>
      </c>
      <c r="AT65">
        <f t="shared" si="26"/>
        <v>-2.0214455824891828E-2</v>
      </c>
      <c r="AU65">
        <f t="shared" si="23"/>
        <v>-1.917045025636664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-250070.96654394118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-116.40310138466307</v>
      </c>
      <c r="AC66">
        <f t="shared" si="2"/>
        <v>-105.43230168318094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-10.970799701482136</v>
      </c>
      <c r="AK66">
        <f t="shared" si="22"/>
        <v>-8.148217096926416</v>
      </c>
      <c r="AL66">
        <f t="shared" si="8"/>
        <v>-463.73807757614202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-0.90183357323119373</v>
      </c>
      <c r="AR66">
        <f t="shared" si="26"/>
        <v>-0.90187633339230922</v>
      </c>
      <c r="AS66">
        <f t="shared" si="26"/>
        <v>-2.2253442287982216E-2</v>
      </c>
      <c r="AT66">
        <f t="shared" si="26"/>
        <v>-1.6528045707725862E-2</v>
      </c>
      <c r="AU66">
        <f t="shared" si="23"/>
        <v>-0.94065782138801723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-495909.40432706068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-105.43230168318094</v>
      </c>
      <c r="AC67">
        <f t="shared" ref="AC67:AC79" si="29">S67*Z67</f>
        <v>-94.866990904338962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-226.09439496336461</v>
      </c>
      <c r="AI67">
        <f t="shared" ref="AI67:AI79" si="33">SUM(AE67:AH67)</f>
        <v>-226.10395991515585</v>
      </c>
      <c r="AJ67">
        <f t="shared" ref="AJ67:AJ79" si="34">AB67-AC67</f>
        <v>-10.565310778841976</v>
      </c>
      <c r="AK67">
        <f t="shared" si="22"/>
        <v>-7.3802611178226663</v>
      </c>
      <c r="AL67">
        <f t="shared" ref="AL67:AL79" si="35">SUM(AI67:AK67)</f>
        <v>-244.04953181182049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-0.40947810705125065</v>
      </c>
      <c r="AR67">
        <f t="shared" si="36"/>
        <v>-0.40949543007402683</v>
      </c>
      <c r="AS67">
        <f t="shared" si="36"/>
        <v>-1.9134766515682074E-2</v>
      </c>
      <c r="AT67">
        <f t="shared" si="36"/>
        <v>-1.3366343524613487E-2</v>
      </c>
      <c r="AU67">
        <f t="shared" si="23"/>
        <v>-0.44199654011432238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7"/>
        <v>1000000</v>
      </c>
      <c r="S68">
        <f t="shared" si="28"/>
        <v>-1044554.2496540059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-94.866990904338962</v>
      </c>
      <c r="AC68">
        <f t="shared" si="29"/>
        <v>-85.037947268467747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-107.97529318022283</v>
      </c>
      <c r="AI68">
        <f t="shared" si="33"/>
        <v>-107.97936371783716</v>
      </c>
      <c r="AJ68">
        <f t="shared" si="34"/>
        <v>-9.8290436358712157</v>
      </c>
      <c r="AK68">
        <f t="shared" si="22"/>
        <v>-6.6406893633037276</v>
      </c>
      <c r="AL68">
        <f t="shared" si="35"/>
        <v>-124.4490967170121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-0.17460121447324828</v>
      </c>
      <c r="AR68">
        <f t="shared" si="36"/>
        <v>-0.17460779672730001</v>
      </c>
      <c r="AS68">
        <f t="shared" si="36"/>
        <v>-1.5894033768162116E-2</v>
      </c>
      <c r="AT68">
        <f t="shared" si="36"/>
        <v>-1.0738312382603339E-2</v>
      </c>
      <c r="AU68">
        <f t="shared" si="23"/>
        <v>-0.20124014287806544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1000000</v>
      </c>
      <c r="S69">
        <f t="shared" si="28"/>
        <v>-2350564.5381381996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-85.037947268467747</v>
      </c>
      <c r="AC69">
        <f t="shared" si="29"/>
        <v>-76.071011212474517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-48.233776193958732</v>
      </c>
      <c r="AI69">
        <f t="shared" si="33"/>
        <v>-48.23539433738722</v>
      </c>
      <c r="AJ69">
        <f t="shared" si="34"/>
        <v>-8.9669360559932301</v>
      </c>
      <c r="AK69">
        <f t="shared" si="22"/>
        <v>-5.9526563087927427</v>
      </c>
      <c r="AL69">
        <f t="shared" si="35"/>
        <v>-63.15498670217319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-6.9639574596604109E-2</v>
      </c>
      <c r="AR69">
        <f t="shared" si="36"/>
        <v>-6.9641910860294989E-2</v>
      </c>
      <c r="AS69">
        <f t="shared" si="36"/>
        <v>-1.294639693693591E-2</v>
      </c>
      <c r="AT69">
        <f t="shared" si="36"/>
        <v>-8.5944018025285642E-3</v>
      </c>
      <c r="AU69">
        <f t="shared" si="23"/>
        <v>-9.1182709599759465E-2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1000000</v>
      </c>
      <c r="S70">
        <f t="shared" si="28"/>
        <v>-5755316.074942138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-76.071011212474517</v>
      </c>
      <c r="AC70">
        <f t="shared" si="29"/>
        <v>-67.978563938440317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-20.227801024173537</v>
      </c>
      <c r="AI70">
        <f t="shared" si="33"/>
        <v>-20.228391596116531</v>
      </c>
      <c r="AJ70">
        <f t="shared" si="34"/>
        <v>-8.0924472740341997</v>
      </c>
      <c r="AK70">
        <f t="shared" si="22"/>
        <v>-5.3249707848732166</v>
      </c>
      <c r="AL70">
        <f t="shared" si="35"/>
        <v>-33.645809655023946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-2.6075671180155725E-2</v>
      </c>
      <c r="AR70">
        <f t="shared" si="36"/>
        <v>-2.6076432486823481E-2</v>
      </c>
      <c r="AS70">
        <f t="shared" si="36"/>
        <v>-1.0431978933759805E-2</v>
      </c>
      <c r="AT70">
        <f t="shared" si="36"/>
        <v>-6.8644232294134376E-3</v>
      </c>
      <c r="AU70">
        <f t="shared" si="23"/>
        <v>-4.3372834649996722E-2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1000000</v>
      </c>
      <c r="S71">
        <f t="shared" si="28"/>
        <v>-15456113.438569514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-67.978563938440317</v>
      </c>
      <c r="AC71">
        <f t="shared" si="29"/>
        <v>-60.717062066200121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-7.7649719583689061</v>
      </c>
      <c r="AI71">
        <f t="shared" si="33"/>
        <v>-7.7651683759945511</v>
      </c>
      <c r="AJ71">
        <f t="shared" si="34"/>
        <v>-7.2615018722401956</v>
      </c>
      <c r="AK71">
        <f t="shared" si="22"/>
        <v>-4.7584994756908223</v>
      </c>
      <c r="AL71">
        <f t="shared" si="35"/>
        <v>-19.78516972392557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-8.9373484784092284E-3</v>
      </c>
      <c r="AR71">
        <f t="shared" si="36"/>
        <v>-8.9375745517005552E-3</v>
      </c>
      <c r="AS71">
        <f t="shared" si="36"/>
        <v>-8.3578631135796319E-3</v>
      </c>
      <c r="AT71">
        <f t="shared" si="36"/>
        <v>-5.4769506286162948E-3</v>
      </c>
      <c r="AU71">
        <f t="shared" si="23"/>
        <v>-2.2772388293896485E-2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1000000</v>
      </c>
      <c r="S72">
        <f t="shared" si="28"/>
        <v>-45941557.77391886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-60.717062066200121</v>
      </c>
      <c r="AC72">
        <f t="shared" si="29"/>
        <v>-54.219233750910362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-2.7088905964036578</v>
      </c>
      <c r="AI72">
        <f t="shared" si="33"/>
        <v>-2.7089496053232267</v>
      </c>
      <c r="AJ72">
        <f t="shared" si="34"/>
        <v>-6.4978283152897589</v>
      </c>
      <c r="AK72">
        <f t="shared" ref="AK72:AK79" si="49">G72*SUM(AB72:AB72, AE72:AF72)</f>
        <v>-4.2501943446340089</v>
      </c>
      <c r="AL72">
        <f t="shared" si="35"/>
        <v>-13.456972265246995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-2.7838270031001209E-3</v>
      </c>
      <c r="AR72">
        <f t="shared" si="36"/>
        <v>-2.7838876443914071E-3</v>
      </c>
      <c r="AS72">
        <f t="shared" si="36"/>
        <v>-6.6775786182088912E-3</v>
      </c>
      <c r="AT72">
        <f t="shared" si="36"/>
        <v>-4.3677680452372507E-3</v>
      </c>
      <c r="AU72">
        <f t="shared" si="23"/>
        <v>-1.3829234307837548E-2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1000000</v>
      </c>
      <c r="S73">
        <f t="shared" si="28"/>
        <v>-152768051.26333126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-54.219233750910362</v>
      </c>
      <c r="AC73">
        <f t="shared" si="29"/>
        <v>-48.412405378120454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-0.85147523326889651</v>
      </c>
      <c r="AI73">
        <f t="shared" si="33"/>
        <v>-0.85149107833760618</v>
      </c>
      <c r="AJ73">
        <f t="shared" si="34"/>
        <v>-5.8068283727899086</v>
      </c>
      <c r="AK73">
        <f t="shared" si="49"/>
        <v>-3.7953463625637256</v>
      </c>
      <c r="AL73">
        <f t="shared" si="35"/>
        <v>-10.45366581369124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-7.8127652475935383E-4</v>
      </c>
      <c r="AR73">
        <f t="shared" si="36"/>
        <v>-7.8129106350309225E-4</v>
      </c>
      <c r="AS73">
        <f t="shared" si="36"/>
        <v>-5.3280923668799279E-3</v>
      </c>
      <c r="AT73">
        <f t="shared" si="36"/>
        <v>-3.4824442338952035E-3</v>
      </c>
      <c r="AU73">
        <f t="shared" si="23"/>
        <v>-9.5918276642782234E-3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1000000</v>
      </c>
      <c r="S74">
        <f t="shared" si="28"/>
        <v>-575754717.71956658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-48.412405378120454</v>
      </c>
      <c r="AC74">
        <f t="shared" si="29"/>
        <v>-43.226032904830021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-0.23865519377825872</v>
      </c>
      <c r="AI74">
        <f t="shared" si="33"/>
        <v>-0.23865894763659234</v>
      </c>
      <c r="AJ74">
        <f t="shared" si="34"/>
        <v>-5.186372473290433</v>
      </c>
      <c r="AK74">
        <f t="shared" si="49"/>
        <v>-3.388868376468432</v>
      </c>
      <c r="AL74">
        <f t="shared" si="35"/>
        <v>-8.8138997973954574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-1.9551749414851541E-4</v>
      </c>
      <c r="AR74">
        <f t="shared" si="36"/>
        <v>-1.9552056948479097E-4</v>
      </c>
      <c r="AS74">
        <f t="shared" si="36"/>
        <v>-4.2489188424733983E-3</v>
      </c>
      <c r="AT74">
        <f t="shared" si="36"/>
        <v>-2.7763194359050076E-3</v>
      </c>
      <c r="AU74">
        <f t="shared" si="23"/>
        <v>-7.220758847863197E-3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1000000</v>
      </c>
      <c r="S75">
        <f t="shared" si="28"/>
        <v>-2502026026.3607879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-43.226032904830021</v>
      </c>
      <c r="AC75">
        <f t="shared" si="29"/>
        <v>-38.594841145703469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-5.8900959483298064E-2</v>
      </c>
      <c r="AI75">
        <f t="shared" si="33"/>
        <v>-5.8901730755074197E-2</v>
      </c>
      <c r="AJ75">
        <f t="shared" si="34"/>
        <v>-4.6311917591265512</v>
      </c>
      <c r="AK75">
        <f t="shared" si="49"/>
        <v>-3.0258223033381015</v>
      </c>
      <c r="AL75">
        <f t="shared" si="35"/>
        <v>-7.7159157932197271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-4.3084303741130171E-5</v>
      </c>
      <c r="AR75">
        <f t="shared" si="36"/>
        <v>-4.3084867903543843E-5</v>
      </c>
      <c r="AS75">
        <f t="shared" si="36"/>
        <v>-3.3875793227138586E-3</v>
      </c>
      <c r="AT75">
        <f t="shared" si="36"/>
        <v>-2.2132992115463119E-3</v>
      </c>
      <c r="AU75">
        <f t="shared" si="23"/>
        <v>-5.6439634021637148E-3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1000000</v>
      </c>
      <c r="S76">
        <f t="shared" si="28"/>
        <v>-12837855122.14064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-38.594841145703469</v>
      </c>
      <c r="AC76">
        <f t="shared" si="29"/>
        <v>-34.459717018738722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-1.2586954192553929E-2</v>
      </c>
      <c r="AI76">
        <f t="shared" si="33"/>
        <v>-1.2587088403902673E-2</v>
      </c>
      <c r="AJ76">
        <f t="shared" si="34"/>
        <v>-4.1351241269647474</v>
      </c>
      <c r="AK76">
        <f t="shared" si="49"/>
        <v>-2.7016388801992433</v>
      </c>
      <c r="AL76">
        <f t="shared" si="35"/>
        <v>-6.8493500955678934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-8.2205209140926592E-6</v>
      </c>
      <c r="AR76">
        <f t="shared" si="36"/>
        <v>-8.2206085673233294E-6</v>
      </c>
      <c r="AS76">
        <f t="shared" si="36"/>
        <v>-2.7006433683688181E-3</v>
      </c>
      <c r="AT76">
        <f t="shared" si="36"/>
        <v>-1.764436302639591E-3</v>
      </c>
      <c r="AU76">
        <f t="shared" si="23"/>
        <v>-4.4733002795757327E-3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1000000</v>
      </c>
      <c r="S77">
        <f t="shared" si="28"/>
        <v>-80401640168.409103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-34.459717018738722</v>
      </c>
      <c r="AC77">
        <f t="shared" si="29"/>
        <v>-30.767611657769919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-2.2747107747046321E-3</v>
      </c>
      <c r="AI77">
        <f t="shared" si="33"/>
        <v>-2.2747299084011547E-3</v>
      </c>
      <c r="AJ77">
        <f t="shared" si="34"/>
        <v>-3.692105360968803</v>
      </c>
      <c r="AK77">
        <f t="shared" si="49"/>
        <v>-2.4121801913117107</v>
      </c>
      <c r="AL77">
        <f t="shared" si="35"/>
        <v>-6.1065602821889149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-1.3264376758461341E-6</v>
      </c>
      <c r="AR77">
        <f t="shared" si="36"/>
        <v>-1.3264488331573088E-6</v>
      </c>
      <c r="AS77">
        <f t="shared" si="36"/>
        <v>-2.1529539968079786E-3</v>
      </c>
      <c r="AT77">
        <f t="shared" si="36"/>
        <v>-1.4065993454051549E-3</v>
      </c>
      <c r="AU77">
        <f t="shared" si="23"/>
        <v>-3.5608797910462908E-3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1000000</v>
      </c>
      <c r="S78">
        <f t="shared" si="28"/>
        <v>-646063157489.09204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-30.767611657769919</v>
      </c>
      <c r="AC78">
        <f t="shared" si="29"/>
        <v>-27.471083000734641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-3.36326451983852E-4</v>
      </c>
      <c r="AI78">
        <f t="shared" si="33"/>
        <v>-3.3632857802081003E-4</v>
      </c>
      <c r="AJ78">
        <f t="shared" si="34"/>
        <v>-3.2965286570352781</v>
      </c>
      <c r="AK78">
        <f t="shared" si="49"/>
        <v>-2.1537328160438944</v>
      </c>
      <c r="AL78">
        <f t="shared" si="35"/>
        <v>-5.4505978016571932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-1.7510706441701542E-7</v>
      </c>
      <c r="AR78">
        <f t="shared" si="36"/>
        <v>-1.7510817132992211E-7</v>
      </c>
      <c r="AS78">
        <f t="shared" si="36"/>
        <v>-1.7163248757125086E-3</v>
      </c>
      <c r="AT78">
        <f t="shared" si="36"/>
        <v>-1.1213326478826755E-3</v>
      </c>
      <c r="AU78">
        <f t="shared" si="23"/>
        <v>-2.8378326317665139E-3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-27.471083000734641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-4.2520739160394627E-5</v>
      </c>
      <c r="AI79">
        <f t="shared" si="33"/>
        <v>-4.2520739160394627E-5</v>
      </c>
      <c r="AJ79">
        <f t="shared" si="34"/>
        <v>-27.471083000734641</v>
      </c>
      <c r="AK79">
        <f t="shared" si="49"/>
        <v>-1.9229758100514251</v>
      </c>
      <c r="AL79">
        <f t="shared" si="35"/>
        <v>-29.394101331525228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-1.9766301905111475E-8</v>
      </c>
      <c r="AR79">
        <f t="shared" si="36"/>
        <v>-1.9766301905111475E-8</v>
      </c>
      <c r="AS79">
        <f t="shared" si="36"/>
        <v>-1.2770279420698976E-2</v>
      </c>
      <c r="AT79">
        <f t="shared" si="36"/>
        <v>-8.9391955944892844E-4</v>
      </c>
      <c r="AU79">
        <f t="shared" si="23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63647.183964641292</v>
      </c>
      <c r="AO81" s="8">
        <f t="shared" si="50"/>
        <v>-6364.7183964641299</v>
      </c>
      <c r="AP81" s="8">
        <f t="shared" si="50"/>
        <v>-888.82155308154506</v>
      </c>
      <c r="AQ81" s="8">
        <f t="shared" si="50"/>
        <v>-52763.444890657825</v>
      </c>
      <c r="AR81" s="8">
        <f t="shared" si="50"/>
        <v>3630.1991244378141</v>
      </c>
      <c r="AS81" s="8">
        <f t="shared" si="50"/>
        <v>-5496.4511678047102</v>
      </c>
      <c r="AT81" s="8">
        <f t="shared" si="50"/>
        <v>1866.2520433669058</v>
      </c>
      <c r="AU81" s="8">
        <f t="shared" si="50"/>
        <v>4.2475033906752557E-12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4A88C-C501-4E2B-BAD1-44D08392029A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106923.03275346455</v>
      </c>
      <c r="K3">
        <v>1</v>
      </c>
      <c r="L3" s="2">
        <v>0</v>
      </c>
      <c r="O3">
        <f>$C$3</f>
        <v>106923.03275346455</v>
      </c>
      <c r="P3" s="2">
        <f>O3*C5</f>
        <v>10692.303275346456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106923.03275346455</v>
      </c>
      <c r="AF3">
        <f t="shared" ref="AF3:AG34" si="4">-$Z3*P3</f>
        <v>-10692.303275346456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95830.729478118097</v>
      </c>
      <c r="AJ3">
        <f t="shared" ref="AJ3:AJ66" si="7">AB3-AC3</f>
        <v>0</v>
      </c>
      <c r="AL3">
        <f t="shared" ref="AL3:AL66" si="8">SUM(AI3:AK3)</f>
        <v>95830.729478118097</v>
      </c>
      <c r="AN3">
        <f t="shared" ref="AN3:AU34" si="9">AE3*$K3</f>
        <v>106923.03275346455</v>
      </c>
      <c r="AO3">
        <f t="shared" si="9"/>
        <v>-10692.303275346456</v>
      </c>
      <c r="AP3">
        <f t="shared" si="9"/>
        <v>-400</v>
      </c>
      <c r="AQ3">
        <f t="shared" si="9"/>
        <v>0</v>
      </c>
      <c r="AR3">
        <f t="shared" si="9"/>
        <v>95830.729478118097</v>
      </c>
      <c r="AS3">
        <f t="shared" si="9"/>
        <v>0</v>
      </c>
      <c r="AT3">
        <f t="shared" si="9"/>
        <v>0</v>
      </c>
      <c r="AU3">
        <f t="shared" si="9"/>
        <v>95830.729478118097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-5855.2131040131208</v>
      </c>
      <c r="AK4">
        <f>G4*SUM(AB4, AE4:AF4)</f>
        <v>0</v>
      </c>
      <c r="AL4">
        <f t="shared" si="8"/>
        <v>-9707.2131040131208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-5462.4620804301903</v>
      </c>
      <c r="AT4">
        <f t="shared" si="9"/>
        <v>0</v>
      </c>
      <c r="AU4">
        <f t="shared" si="9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9311.6964552243298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-3198.8938666562899</v>
      </c>
      <c r="AK5">
        <f>G5*SUM(AB5, AE5:AF5)</f>
        <v>240.06373726453796</v>
      </c>
      <c r="AL5">
        <f t="shared" si="8"/>
        <v>-6956.9697192547519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-3377.2685609532541</v>
      </c>
      <c r="AR5">
        <f t="shared" si="9"/>
        <v>-3418.8412190650779</v>
      </c>
      <c r="AS5">
        <f t="shared" si="9"/>
        <v>-2735.3997930606874</v>
      </c>
      <c r="AT5">
        <f t="shared" si="9"/>
        <v>205.28042648729405</v>
      </c>
      <c r="AU5">
        <f t="shared" si="9"/>
        <v>-5948.9605856384715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13544.098457500968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-3928.7892755481735</v>
      </c>
      <c r="AK6">
        <f>G6*SUM(AB6, AE6:AF6)</f>
        <v>529.66525778416053</v>
      </c>
      <c r="AL6">
        <f t="shared" si="8"/>
        <v>-7495.8635151561939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-3123.2936107827732</v>
      </c>
      <c r="AR6">
        <f t="shared" si="9"/>
        <v>-3160.2659364321448</v>
      </c>
      <c r="AS6">
        <f t="shared" si="9"/>
        <v>-3030.707450849231</v>
      </c>
      <c r="AT6">
        <f t="shared" si="9"/>
        <v>408.58909211883253</v>
      </c>
      <c r="AU6">
        <f t="shared" si="9"/>
        <v>-5782.3842951625429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16861.362242347899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-2948.1199219257396</v>
      </c>
      <c r="AK7">
        <f>G7*SUM(AB7, AE7:AF7)</f>
        <v>637.46020568928338</v>
      </c>
      <c r="AL7">
        <f t="shared" si="8"/>
        <v>-6513.279383199666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-2916.4776942957847</v>
      </c>
      <c r="AR7">
        <f t="shared" si="9"/>
        <v>-2949.6342108649665</v>
      </c>
      <c r="AS7">
        <f t="shared" si="9"/>
        <v>-2069.155923816515</v>
      </c>
      <c r="AT7">
        <f t="shared" si="9"/>
        <v>447.40532804977914</v>
      </c>
      <c r="AU7">
        <f t="shared" si="9"/>
        <v>-4571.3848066317023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18356.76952790553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-1161.0280802280904</v>
      </c>
      <c r="AK8">
        <f t="shared" ref="AK8:AK69" si="22">G8*SUM(AB8:AB8, AE8:AF8)</f>
        <v>339.33064438145277</v>
      </c>
      <c r="AL8">
        <f t="shared" si="8"/>
        <v>-5140.7457643979906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-2799.0995598961949</v>
      </c>
      <c r="AR8">
        <f t="shared" si="9"/>
        <v>-2829.5999030639014</v>
      </c>
      <c r="AS8">
        <f t="shared" si="9"/>
        <v>-760.64093137151178</v>
      </c>
      <c r="AT8">
        <f t="shared" si="9"/>
        <v>222.31053820377591</v>
      </c>
      <c r="AU8">
        <f t="shared" si="9"/>
        <v>-3367.9302962316374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18880.576593573624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-228.4696016173184</v>
      </c>
      <c r="AK9">
        <f t="shared" si="22"/>
        <v>100.84306106539134</v>
      </c>
      <c r="AL9">
        <f t="shared" si="8"/>
        <v>-4593.4413624894269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-2742.4022922076547</v>
      </c>
      <c r="AR9">
        <f t="shared" si="9"/>
        <v>-2770.8619518411547</v>
      </c>
      <c r="AS9">
        <f t="shared" si="9"/>
        <v>-141.75637627515439</v>
      </c>
      <c r="AT9">
        <f t="shared" si="9"/>
        <v>62.569141837381267</v>
      </c>
      <c r="AU9">
        <f t="shared" si="9"/>
        <v>-2850.0491862789277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19209.119318774472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-37.296361908454855</v>
      </c>
      <c r="AK10">
        <f t="shared" si="22"/>
        <v>71.01410678495381</v>
      </c>
      <c r="AL10">
        <f t="shared" si="8"/>
        <v>-4586.3979969822722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-2692.8815594775319</v>
      </c>
      <c r="AR10">
        <f t="shared" si="9"/>
        <v>-2719.4759382979214</v>
      </c>
      <c r="AS10">
        <f t="shared" si="9"/>
        <v>-21.953250624688476</v>
      </c>
      <c r="AT10">
        <f t="shared" si="9"/>
        <v>41.800068541941826</v>
      </c>
      <c r="AU10">
        <f t="shared" si="9"/>
        <v>-2699.6291203806682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12">
        <f>AU71</f>
        <v>6.099343252685685E-12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19354.857855936636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134.5849264197459</v>
      </c>
      <c r="AK11">
        <f t="shared" si="22"/>
        <v>41.658744508553248</v>
      </c>
      <c r="AL11">
        <f t="shared" si="8"/>
        <v>-4589.6820186089672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-2640.737919736503</v>
      </c>
      <c r="AR11">
        <f t="shared" si="9"/>
        <v>-2665.623399974862</v>
      </c>
      <c r="AS11">
        <f t="shared" si="9"/>
        <v>75.2745117146805</v>
      </c>
      <c r="AT11">
        <f t="shared" si="9"/>
        <v>23.300095597242844</v>
      </c>
      <c r="AU11">
        <f t="shared" si="9"/>
        <v>-2567.0487926629389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19414.810372554322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214.22990151467093</v>
      </c>
      <c r="AK12">
        <f t="shared" si="22"/>
        <v>39.613418156598115</v>
      </c>
      <c r="AL12">
        <f t="shared" si="8"/>
        <v>-4673.5441442496231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-2595.6764334907189</v>
      </c>
      <c r="AR12">
        <f t="shared" si="9"/>
        <v>-2618.958818666455</v>
      </c>
      <c r="AS12">
        <f t="shared" si="9"/>
        <v>113.86547006949587</v>
      </c>
      <c r="AT12">
        <f t="shared" si="9"/>
        <v>21.054952868713574</v>
      </c>
      <c r="AU12">
        <f t="shared" si="9"/>
        <v>-2484.0383957282452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19375.194223243088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302.34065955677215</v>
      </c>
      <c r="AK13">
        <f t="shared" si="22"/>
        <v>34.017990767925539</v>
      </c>
      <c r="AL13">
        <f t="shared" si="8"/>
        <v>-4759.1285168767699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-2552.6523822903264</v>
      </c>
      <c r="AR13">
        <f t="shared" si="9"/>
        <v>-2574.4349790666292</v>
      </c>
      <c r="AS13">
        <f t="shared" si="9"/>
        <v>152.75406335377284</v>
      </c>
      <c r="AT13">
        <f t="shared" si="9"/>
        <v>17.187189855805695</v>
      </c>
      <c r="AU13">
        <f t="shared" si="9"/>
        <v>-2404.4937258570503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19243.137969342115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380.6470089051727</v>
      </c>
      <c r="AK14">
        <f t="shared" si="22"/>
        <v>30.071978503930797</v>
      </c>
      <c r="AL14">
        <f t="shared" si="8"/>
        <v>-4872.5802916570556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-2517.4866553787388</v>
      </c>
      <c r="AR14">
        <f t="shared" si="9"/>
        <v>-2537.8635104703276</v>
      </c>
      <c r="AS14">
        <f t="shared" si="9"/>
        <v>182.84600270474564</v>
      </c>
      <c r="AT14">
        <f t="shared" si="9"/>
        <v>14.445249625583129</v>
      </c>
      <c r="AU14">
        <f t="shared" si="9"/>
        <v>-2340.5722581399991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19126.738483559926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365.46524715190026</v>
      </c>
      <c r="AK15">
        <f t="shared" si="22"/>
        <v>66.93663163355339</v>
      </c>
      <c r="AL15">
        <f t="shared" si="8"/>
        <v>-5069.6669365127345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-2488.2921804281718</v>
      </c>
      <c r="AR15">
        <f t="shared" si="9"/>
        <v>-2507.3055008923629</v>
      </c>
      <c r="AS15">
        <f t="shared" si="9"/>
        <v>166.543359476191</v>
      </c>
      <c r="AT15">
        <f t="shared" si="9"/>
        <v>30.503178048113611</v>
      </c>
      <c r="AU15">
        <f t="shared" si="9"/>
        <v>-2310.2589633680582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19039.9938014404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339.623974020491</v>
      </c>
      <c r="AK16">
        <f t="shared" si="22"/>
        <v>113.31985152527737</v>
      </c>
      <c r="AL16">
        <f t="shared" si="8"/>
        <v>-5279.1104938865083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-2453.3316727988276</v>
      </c>
      <c r="AR16">
        <f t="shared" si="9"/>
        <v>-2471.0154457758244</v>
      </c>
      <c r="AS16">
        <f t="shared" si="9"/>
        <v>146.40755980196636</v>
      </c>
      <c r="AT16">
        <f t="shared" si="9"/>
        <v>48.850741431863689</v>
      </c>
      <c r="AU16">
        <f t="shared" si="9"/>
        <v>-2275.7571445419944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19130.00374913773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196.52715697146778</v>
      </c>
      <c r="AK17">
        <f t="shared" si="22"/>
        <v>215.56867522173241</v>
      </c>
      <c r="AL17">
        <f t="shared" si="8"/>
        <v>-5557.4422879549484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-2402.7190694633437</v>
      </c>
      <c r="AR17">
        <f t="shared" si="9"/>
        <v>-2419.0559134377013</v>
      </c>
      <c r="AS17">
        <f t="shared" si="9"/>
        <v>79.639357627743905</v>
      </c>
      <c r="AT17">
        <f t="shared" si="9"/>
        <v>87.355615803341493</v>
      </c>
      <c r="AU17">
        <f t="shared" si="9"/>
        <v>-2252.060940006616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19424.897612104396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39.230094297752657</v>
      </c>
      <c r="AK18">
        <f t="shared" si="22"/>
        <v>333.16685288691048</v>
      </c>
      <c r="AL18">
        <f t="shared" si="8"/>
        <v>-5864.3739997061166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-2343.5047179342146</v>
      </c>
      <c r="AR18">
        <f t="shared" si="9"/>
        <v>-2358.4803716779879</v>
      </c>
      <c r="AS18">
        <f t="shared" si="9"/>
        <v>14.835145970280012</v>
      </c>
      <c r="AT18">
        <f t="shared" si="9"/>
        <v>125.98947271251562</v>
      </c>
      <c r="AU18">
        <f t="shared" si="9"/>
        <v>-2217.6557529951924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19633.523139532139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117.82560671879037</v>
      </c>
      <c r="AK19">
        <f t="shared" si="22"/>
        <v>343.08909572022048</v>
      </c>
      <c r="AL19">
        <f t="shared" si="8"/>
        <v>-6075.0133353669062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-2291.2484875533396</v>
      </c>
      <c r="AR19">
        <f t="shared" si="9"/>
        <v>-2304.9601838311305</v>
      </c>
      <c r="AS19">
        <f t="shared" si="9"/>
        <v>41.552374896362373</v>
      </c>
      <c r="AT19">
        <f t="shared" si="9"/>
        <v>120.9937901040915</v>
      </c>
      <c r="AU19">
        <f t="shared" si="9"/>
        <v>-2142.4140188306769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19084.608393644627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705.77174547794311</v>
      </c>
      <c r="AK20">
        <f t="shared" si="22"/>
        <v>65.649543236263824</v>
      </c>
      <c r="AL20">
        <f t="shared" si="8"/>
        <v>-6105.8587218659222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-2287.6670542193424</v>
      </c>
      <c r="AR20">
        <f t="shared" si="9"/>
        <v>-2300.4281136390991</v>
      </c>
      <c r="AS20">
        <f t="shared" si="9"/>
        <v>236.07838602061562</v>
      </c>
      <c r="AT20">
        <f t="shared" si="9"/>
        <v>21.959561727300894</v>
      </c>
      <c r="AU20">
        <f t="shared" si="9"/>
        <v>-2042.390165891183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18320.94781731621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854.95415770717409</v>
      </c>
      <c r="AK21">
        <f t="shared" si="22"/>
        <v>23.29850222537997</v>
      </c>
      <c r="AL21">
        <f t="shared" si="8"/>
        <v>-6390.8720914698588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-2300.2913879889434</v>
      </c>
      <c r="AR21">
        <f t="shared" si="9"/>
        <v>-2312.1899230824952</v>
      </c>
      <c r="AS21">
        <f t="shared" si="9"/>
        <v>271.94696139540434</v>
      </c>
      <c r="AT21">
        <f t="shared" si="9"/>
        <v>7.4108732358796772</v>
      </c>
      <c r="AU21">
        <f t="shared" si="9"/>
        <v>-2032.8320884512111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18072.854690393528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459.61116353079888</v>
      </c>
      <c r="AK22">
        <f t="shared" si="22"/>
        <v>287.83880439626148</v>
      </c>
      <c r="AL22">
        <f t="shared" si="8"/>
        <v>-6968.8424741903673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-2280.830303180393</v>
      </c>
      <c r="AR22">
        <f t="shared" si="9"/>
        <v>-2291.7149075500301</v>
      </c>
      <c r="AS22">
        <f t="shared" si="9"/>
        <v>136.50308915079313</v>
      </c>
      <c r="AT22">
        <f t="shared" si="9"/>
        <v>85.487231588811653</v>
      </c>
      <c r="AU22">
        <f t="shared" si="9"/>
        <v>-2069.7245868104251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19156.917870560479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-496.85615223933019</v>
      </c>
      <c r="AK23">
        <f t="shared" si="22"/>
        <v>927.28989987371563</v>
      </c>
      <c r="AL23">
        <f t="shared" si="8"/>
        <v>-7817.7196287055676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-2177.6983456680564</v>
      </c>
      <c r="AR23">
        <f t="shared" si="9"/>
        <v>-2187.2106735417915</v>
      </c>
      <c r="AS23">
        <f t="shared" si="9"/>
        <v>-131.75422786269706</v>
      </c>
      <c r="AT23">
        <f t="shared" si="9"/>
        <v>245.89484141858628</v>
      </c>
      <c r="AU23">
        <f t="shared" si="9"/>
        <v>-2073.0700599859019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20024.638710976687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-302.37884667097023</v>
      </c>
      <c r="AK24">
        <f t="shared" si="22"/>
        <v>962.06983053046872</v>
      </c>
      <c r="AL24">
        <f t="shared" si="8"/>
        <v>-8189.0776463265775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-2086.7669273005881</v>
      </c>
      <c r="AR24">
        <f t="shared" si="9"/>
        <v>-2095.0708073426135</v>
      </c>
      <c r="AS24">
        <f t="shared" si="9"/>
        <v>-71.592457763804859</v>
      </c>
      <c r="AT24">
        <f t="shared" si="9"/>
        <v>227.78360479372773</v>
      </c>
      <c r="AU24">
        <f t="shared" si="9"/>
        <v>-1938.8796603126907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20693.405165856162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-127.58770871640991</v>
      </c>
      <c r="AK25">
        <f t="shared" si="22"/>
        <v>983.23634979743667</v>
      </c>
      <c r="AL25">
        <f t="shared" si="8"/>
        <v>-8667.7808777676655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-2005.9801644379027</v>
      </c>
      <c r="AR25">
        <f t="shared" si="9"/>
        <v>-2013.2199022525426</v>
      </c>
      <c r="AS25">
        <f t="shared" si="9"/>
        <v>-26.9715982002384</v>
      </c>
      <c r="AT25">
        <f t="shared" si="9"/>
        <v>207.85274717606612</v>
      </c>
      <c r="AU25">
        <f t="shared" si="9"/>
        <v>-1832.3387532767149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21179.959656707106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28.877810851297909</v>
      </c>
      <c r="AK26">
        <f t="shared" si="22"/>
        <v>992.16748940758532</v>
      </c>
      <c r="AL26">
        <f t="shared" si="8"/>
        <v>-9261.1622955900293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-1934.4320878653366</v>
      </c>
      <c r="AR26">
        <f t="shared" si="9"/>
        <v>-1940.7347773649553</v>
      </c>
      <c r="AS26">
        <f t="shared" si="9"/>
        <v>5.4505971884779729</v>
      </c>
      <c r="AT26">
        <f t="shared" si="9"/>
        <v>187.26853486614536</v>
      </c>
      <c r="AU26">
        <f t="shared" si="9"/>
        <v>-1748.015645310332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21497.818441214935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169.16212930587062</v>
      </c>
      <c r="AK27">
        <f t="shared" si="22"/>
        <v>990.14604264799448</v>
      </c>
      <c r="AL27">
        <f t="shared" si="8"/>
        <v>-9938.0633146486543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-1864.6957076729648</v>
      </c>
      <c r="AR27">
        <f t="shared" si="9"/>
        <v>-1870.1736002131374</v>
      </c>
      <c r="AS27">
        <f t="shared" si="9"/>
        <v>28.507881237067181</v>
      </c>
      <c r="AT27">
        <f t="shared" si="9"/>
        <v>166.8633866633499</v>
      </c>
      <c r="AU27">
        <f t="shared" si="9"/>
        <v>-1674.8023323127202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21668.33090253461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288.56181610200838</v>
      </c>
      <c r="AK28">
        <f t="shared" si="22"/>
        <v>978.30469359658355</v>
      </c>
      <c r="AL28">
        <f t="shared" si="8"/>
        <v>-10696.69467517028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-1795.3792800414869</v>
      </c>
      <c r="AR28">
        <f t="shared" si="9"/>
        <v>-1800.1315768049587</v>
      </c>
      <c r="AS28">
        <f t="shared" si="9"/>
        <v>43.419282017999258</v>
      </c>
      <c r="AT28">
        <f t="shared" si="9"/>
        <v>147.20342408638857</v>
      </c>
      <c r="AU28">
        <f t="shared" si="9"/>
        <v>-1609.5088707005709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21711.834127997339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388.11687685314064</v>
      </c>
      <c r="AK29">
        <f t="shared" si="22"/>
        <v>958.10536646944297</v>
      </c>
      <c r="AL29">
        <f t="shared" si="8"/>
        <v>-11509.186046916806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-1722.9621640851051</v>
      </c>
      <c r="AR29">
        <f t="shared" si="9"/>
        <v>-1727.0767068660409</v>
      </c>
      <c r="AS29">
        <f t="shared" si="9"/>
        <v>52.142071447360671</v>
      </c>
      <c r="AT29">
        <f t="shared" si="9"/>
        <v>128.71792352243628</v>
      </c>
      <c r="AU29">
        <f t="shared" si="9"/>
        <v>-1546.2167118962441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21652.819583650602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466.47787552407863</v>
      </c>
      <c r="AK30">
        <f t="shared" si="22"/>
        <v>930.93718508972313</v>
      </c>
      <c r="AL30">
        <f t="shared" si="8"/>
        <v>-12381.01729957864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-1649.1969153729885</v>
      </c>
      <c r="AR30">
        <f t="shared" si="9"/>
        <v>-1652.7514174496546</v>
      </c>
      <c r="AS30">
        <f t="shared" si="9"/>
        <v>55.954984560417472</v>
      </c>
      <c r="AT30">
        <f t="shared" si="9"/>
        <v>111.66783796528662</v>
      </c>
      <c r="AU30">
        <f t="shared" si="9"/>
        <v>-1485.1285949239505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21512.885135294982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527.33594344349513</v>
      </c>
      <c r="AK31">
        <f t="shared" si="22"/>
        <v>898.28373380303765</v>
      </c>
      <c r="AL31">
        <f t="shared" si="8"/>
        <v>-13333.98179423964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-1577.6911360286488</v>
      </c>
      <c r="AR31">
        <f t="shared" si="9"/>
        <v>-1580.7541774146143</v>
      </c>
      <c r="AS31">
        <f t="shared" si="9"/>
        <v>56.477710262677313</v>
      </c>
      <c r="AT31">
        <f t="shared" si="9"/>
        <v>96.206240219694109</v>
      </c>
      <c r="AU31">
        <f t="shared" si="9"/>
        <v>-1428.070226932243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21306.201242688214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576.02955394874698</v>
      </c>
      <c r="AK32">
        <f t="shared" si="22"/>
        <v>861.37021776199299</v>
      </c>
      <c r="AL32">
        <f t="shared" si="8"/>
        <v>-14357.201294647401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-1507.7274250739747</v>
      </c>
      <c r="AR32">
        <f t="shared" si="9"/>
        <v>-1510.3595484992441</v>
      </c>
      <c r="AS32">
        <f t="shared" si="9"/>
        <v>55.082856057525895</v>
      </c>
      <c r="AT32">
        <f t="shared" si="9"/>
        <v>82.368571876166683</v>
      </c>
      <c r="AU32">
        <f t="shared" si="9"/>
        <v>-1372.9081205655516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21046.93156778883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613.38672678835246</v>
      </c>
      <c r="AK33">
        <f t="shared" si="22"/>
        <v>821.04814898558061</v>
      </c>
      <c r="AL33">
        <f t="shared" si="8"/>
        <v>-15449.113922915547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-1439.2544893781626</v>
      </c>
      <c r="AR33">
        <f t="shared" si="9"/>
        <v>-1441.5091357528158</v>
      </c>
      <c r="AS33">
        <f t="shared" si="9"/>
        <v>52.370658619090747</v>
      </c>
      <c r="AT33">
        <f t="shared" si="9"/>
        <v>70.100689242982014</v>
      </c>
      <c r="AU33">
        <f t="shared" si="9"/>
        <v>-1319.0377878907429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20744.890355179992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640.73600876599085</v>
      </c>
      <c r="AK34">
        <f t="shared" si="22"/>
        <v>778.11107811039597</v>
      </c>
      <c r="AL34">
        <f t="shared" si="8"/>
        <v>-16521.672840168896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-1365.7117799037908</v>
      </c>
      <c r="AR34">
        <f t="shared" si="9"/>
        <v>-1367.6364406638195</v>
      </c>
      <c r="AS34">
        <f t="shared" si="9"/>
        <v>48.844399047368235</v>
      </c>
      <c r="AT34">
        <f t="shared" si="9"/>
        <v>59.316734946112192</v>
      </c>
      <c r="AU34">
        <f t="shared" ref="AU34:AU69" si="23">AL34*$K34</f>
        <v>-1259.475306670339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20419.439316553769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10475.136535668236</v>
      </c>
      <c r="AC35">
        <f t="shared" si="2"/>
        <v>9822.3876848824511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652.74885078578518</v>
      </c>
      <c r="AK35">
        <f t="shared" si="22"/>
        <v>733.25955749677667</v>
      </c>
      <c r="AL35">
        <f t="shared" si="8"/>
        <v>-17507.527179538629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-1284.3329989555464</v>
      </c>
      <c r="AR35">
        <f t="shared" si="26"/>
        <v>-1285.9700449416953</v>
      </c>
      <c r="AS35">
        <f t="shared" si="26"/>
        <v>44.428712936170868</v>
      </c>
      <c r="AT35">
        <f t="shared" si="26"/>
        <v>49.908595547139662</v>
      </c>
      <c r="AU35">
        <f t="shared" si="23"/>
        <v>-1191.6327364583847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20302.089591744345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9822.3876848824511</v>
      </c>
      <c r="AC36">
        <f t="shared" si="2"/>
        <v>9174.628729782271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647.75895510018017</v>
      </c>
      <c r="AK36">
        <f t="shared" si="22"/>
        <v>687.56713794177165</v>
      </c>
      <c r="AL36">
        <f t="shared" si="8"/>
        <v>-23002.534089583834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-1477.673888202349</v>
      </c>
      <c r="AR36">
        <f t="shared" si="26"/>
        <v>-1479.0470362278381</v>
      </c>
      <c r="AS36">
        <f t="shared" si="26"/>
        <v>39.365250500325537</v>
      </c>
      <c r="AT36">
        <f t="shared" si="26"/>
        <v>41.784451465721155</v>
      </c>
      <c r="AU36">
        <f t="shared" si="23"/>
        <v>-1397.8973342617915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19768.289856816133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9174.628729782271</v>
      </c>
      <c r="AC37">
        <f t="shared" si="2"/>
        <v>8265.3245235936374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909.30420618863354</v>
      </c>
      <c r="AK37">
        <f t="shared" si="22"/>
        <v>642.22401108475901</v>
      </c>
      <c r="AL37">
        <f t="shared" si="8"/>
        <v>-27745.71252286623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-1588.540466136702</v>
      </c>
      <c r="AR37">
        <f t="shared" si="26"/>
        <v>-1589.6748038859259</v>
      </c>
      <c r="AS37">
        <f t="shared" si="26"/>
        <v>49.339048631467634</v>
      </c>
      <c r="AT37">
        <f t="shared" si="26"/>
        <v>34.847217795266396</v>
      </c>
      <c r="AU37">
        <f t="shared" si="23"/>
        <v>-1505.488537459192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18891.8455034625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8265.3245235936374</v>
      </c>
      <c r="AC38">
        <f t="shared" si="2"/>
        <v>7184.2569878263239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1081.0675357673135</v>
      </c>
      <c r="AK38">
        <f t="shared" si="22"/>
        <v>578.57271665155463</v>
      </c>
      <c r="AL38">
        <f t="shared" si="8"/>
        <v>-32005.024389378857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-1630.0182889242406</v>
      </c>
      <c r="AR38">
        <f t="shared" si="26"/>
        <v>-1630.9394615559836</v>
      </c>
      <c r="AS38">
        <f t="shared" si="26"/>
        <v>52.374076006712365</v>
      </c>
      <c r="AT38">
        <f t="shared" si="26"/>
        <v>28.029896777735409</v>
      </c>
      <c r="AU38">
        <f t="shared" si="23"/>
        <v>-1550.5354887715359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17706.040994296298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7184.2569878263239</v>
      </c>
      <c r="AC39">
        <f t="shared" si="2"/>
        <v>6007.3395295890368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1176.9174582372871</v>
      </c>
      <c r="AK39">
        <f t="shared" si="22"/>
        <v>502.89798914784274</v>
      </c>
      <c r="AL39">
        <f t="shared" si="8"/>
        <v>-35535.889304542739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-1609.0656474283735</v>
      </c>
      <c r="AR39">
        <f t="shared" si="26"/>
        <v>-1609.7994449544176</v>
      </c>
      <c r="AS39">
        <f t="shared" si="26"/>
        <v>50.908644177412853</v>
      </c>
      <c r="AT39">
        <f t="shared" si="26"/>
        <v>21.753313801129949</v>
      </c>
      <c r="AU39">
        <f t="shared" si="23"/>
        <v>-1537.1374869758747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16179.013786859015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6007.3395295890368</v>
      </c>
      <c r="AC40">
        <f t="shared" si="2"/>
        <v>4802.8281952740163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1204.5113343150206</v>
      </c>
      <c r="AK40">
        <f t="shared" si="22"/>
        <v>420.51376707123262</v>
      </c>
      <c r="AL40">
        <f t="shared" si="8"/>
        <v>-37423.479202176291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-1507.5328865866127</v>
      </c>
      <c r="AR40">
        <f t="shared" si="26"/>
        <v>-1508.1061345411972</v>
      </c>
      <c r="AS40">
        <f t="shared" si="26"/>
        <v>46.519859462047464</v>
      </c>
      <c r="AT40">
        <f t="shared" si="26"/>
        <v>16.240811347063435</v>
      </c>
      <c r="AU40">
        <f t="shared" si="23"/>
        <v>-1445.345463732086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14383.760660695418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4802.8281952740163</v>
      </c>
      <c r="AC41">
        <f t="shared" si="2"/>
        <v>3656.5045168243273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1146.3236784496889</v>
      </c>
      <c r="AK41">
        <f t="shared" si="22"/>
        <v>336.19797366918118</v>
      </c>
      <c r="AL41">
        <f t="shared" si="8"/>
        <v>-38206.464545540242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-1368.1709955729757</v>
      </c>
      <c r="AR41">
        <f t="shared" si="26"/>
        <v>-1368.6092972687675</v>
      </c>
      <c r="AS41">
        <f t="shared" si="26"/>
        <v>39.529083363134895</v>
      </c>
      <c r="AT41">
        <f t="shared" si="26"/>
        <v>11.593233200642956</v>
      </c>
      <c r="AU41">
        <f t="shared" si="23"/>
        <v>-1317.4869807049897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12272.70850768222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3656.5045168243273</v>
      </c>
      <c r="AC42">
        <f t="shared" si="2"/>
        <v>2610.8417428021735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1045.6627740221538</v>
      </c>
      <c r="AK42">
        <f t="shared" si="22"/>
        <v>255.95531617770294</v>
      </c>
      <c r="AL42">
        <f t="shared" si="8"/>
        <v>-37641.94042454705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-1198.6943392837582</v>
      </c>
      <c r="AR42">
        <f t="shared" si="26"/>
        <v>-1199.0218319586099</v>
      </c>
      <c r="AS42">
        <f t="shared" si="26"/>
        <v>32.194605288681927</v>
      </c>
      <c r="AT42">
        <f t="shared" si="26"/>
        <v>7.880533361806707</v>
      </c>
      <c r="AU42">
        <f t="shared" si="23"/>
        <v>-1158.9466933081214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9785.2174057397206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2610.8417428021735</v>
      </c>
      <c r="AC43">
        <f t="shared" si="2"/>
        <v>1700.1011727602215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910.74057004195197</v>
      </c>
      <c r="AK43">
        <f t="shared" si="22"/>
        <v>182.75892199615217</v>
      </c>
      <c r="AL43">
        <f t="shared" si="8"/>
        <v>-35781.621721988915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-1013.4552291767336</v>
      </c>
      <c r="AR43">
        <f t="shared" si="26"/>
        <v>-1013.6940365475097</v>
      </c>
      <c r="AS43">
        <f t="shared" si="26"/>
        <v>25.03618304967695</v>
      </c>
      <c r="AT43">
        <f t="shared" si="26"/>
        <v>5.0240276710705105</v>
      </c>
      <c r="AU43">
        <f t="shared" si="23"/>
        <v>-983.63382582676218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6831.8177476855071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1700.1011727602215</v>
      </c>
      <c r="AC44">
        <f t="shared" si="2"/>
        <v>943.74752326367025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756.35364949655127</v>
      </c>
      <c r="AK44">
        <f t="shared" si="22"/>
        <v>119.00708209321552</v>
      </c>
      <c r="AL44">
        <f t="shared" si="8"/>
        <v>-32995.884723900555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-831.18559566131285</v>
      </c>
      <c r="AR44">
        <f t="shared" si="26"/>
        <v>-831.3551250396265</v>
      </c>
      <c r="AS44">
        <f t="shared" si="26"/>
        <v>18.564374424249547</v>
      </c>
      <c r="AT44">
        <f t="shared" si="26"/>
        <v>2.9209775514224314</v>
      </c>
      <c r="AU44">
        <f t="shared" si="23"/>
        <v>-809.86977306395454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3204.4584609533899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943.74752326367025</v>
      </c>
      <c r="AC45">
        <f t="shared" si="2"/>
        <v>342.11690945966507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601.63061380400518</v>
      </c>
      <c r="AK45">
        <f t="shared" si="22"/>
        <v>66.06232662845693</v>
      </c>
      <c r="AL45">
        <f t="shared" si="8"/>
        <v>-29333.492098416817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-657.35280119878257</v>
      </c>
      <c r="AR45">
        <f t="shared" si="26"/>
        <v>-657.46978541991075</v>
      </c>
      <c r="AS45">
        <f t="shared" si="26"/>
        <v>13.184610876122255</v>
      </c>
      <c r="AT45">
        <f t="shared" si="26"/>
        <v>1.4477422693972886</v>
      </c>
      <c r="AU45">
        <f t="shared" si="23"/>
        <v>-642.83743227439118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-1378.4687986280953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342.11690945966507</v>
      </c>
      <c r="AC46">
        <f t="shared" si="2"/>
        <v>-110.27608650937827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452.39299596904334</v>
      </c>
      <c r="AK46">
        <f t="shared" si="22"/>
        <v>23.948183662176557</v>
      </c>
      <c r="AL46">
        <f t="shared" si="8"/>
        <v>-25223.844070648614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-502.79161040210795</v>
      </c>
      <c r="AR46">
        <f t="shared" si="26"/>
        <v>-502.86987651704925</v>
      </c>
      <c r="AS46">
        <f t="shared" si="26"/>
        <v>8.8518743271569882</v>
      </c>
      <c r="AT46">
        <f t="shared" si="26"/>
        <v>0.46858884648993782</v>
      </c>
      <c r="AU46">
        <f t="shared" si="23"/>
        <v>-493.54941334340231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-7421.2917323757101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-110.27608650937827</v>
      </c>
      <c r="AC47">
        <f t="shared" si="2"/>
        <v>-430.06787081350535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319.79178430412708</v>
      </c>
      <c r="AK47">
        <f t="shared" si="22"/>
        <v>-7.71932605565648</v>
      </c>
      <c r="AL47">
        <f t="shared" si="8"/>
        <v>-20939.266122139845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-371.21747875045827</v>
      </c>
      <c r="AR47">
        <f t="shared" si="26"/>
        <v>-371.26809953169209</v>
      </c>
      <c r="AS47">
        <f t="shared" si="26"/>
        <v>5.5868710366324876</v>
      </c>
      <c r="AT47">
        <f t="shared" si="26"/>
        <v>-0.13485924679558164</v>
      </c>
      <c r="AU47">
        <f t="shared" si="23"/>
        <v>-365.81608774185514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-15747.390420781499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-430.06787081350535</v>
      </c>
      <c r="AC48">
        <f t="shared" si="2"/>
        <v>-637.89264769076669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207.82477687726134</v>
      </c>
      <c r="AK48">
        <f t="shared" si="22"/>
        <v>-30.104750956945377</v>
      </c>
      <c r="AL48">
        <f t="shared" si="8"/>
        <v>-16687.508823602464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-263.04097252820077</v>
      </c>
      <c r="AR48">
        <f t="shared" si="26"/>
        <v>-263.07256563441501</v>
      </c>
      <c r="AS48">
        <f t="shared" si="26"/>
        <v>3.2417583979032711</v>
      </c>
      <c r="AT48">
        <f t="shared" si="26"/>
        <v>-0.46958948157129982</v>
      </c>
      <c r="AU48">
        <f t="shared" si="23"/>
        <v>-260.30039671808305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-27717.638240199594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-637.89264769076669</v>
      </c>
      <c r="AC49">
        <f t="shared" si="2"/>
        <v>-755.04727926075611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117.15463156998942</v>
      </c>
      <c r="AK49">
        <f t="shared" si="22"/>
        <v>-44.652485338353671</v>
      </c>
      <c r="AL49">
        <f t="shared" si="8"/>
        <v>-12790.934939885237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-179.13330489174598</v>
      </c>
      <c r="AR49">
        <f t="shared" si="26"/>
        <v>-179.1522742757443</v>
      </c>
      <c r="AS49">
        <f t="shared" si="26"/>
        <v>1.6316415703819012</v>
      </c>
      <c r="AT49">
        <f t="shared" si="26"/>
        <v>-0.62188622270047211</v>
      </c>
      <c r="AU49">
        <f t="shared" si="23"/>
        <v>-178.14251892806291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-45700.183470732787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-755.04727926075611</v>
      </c>
      <c r="AC50">
        <f t="shared" si="2"/>
        <v>-803.92492258267009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48.877643321913979</v>
      </c>
      <c r="AK50">
        <f t="shared" si="22"/>
        <v>-52.85330954825293</v>
      </c>
      <c r="AL50">
        <f t="shared" si="8"/>
        <v>-9381.8428452959888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-116.60324015725065</v>
      </c>
      <c r="AR50">
        <f t="shared" si="26"/>
        <v>-116.61417757574131</v>
      </c>
      <c r="AS50">
        <f t="shared" si="26"/>
        <v>0.6077955753677976</v>
      </c>
      <c r="AT50">
        <f t="shared" si="26"/>
        <v>-0.65723315413143313</v>
      </c>
      <c r="AU50">
        <f t="shared" si="23"/>
        <v>-116.66361515450494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-73796.940524446531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-803.92492258267009</v>
      </c>
      <c r="AC51">
        <f t="shared" si="2"/>
        <v>-804.22846490971347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0.30354232704337392</v>
      </c>
      <c r="AK51">
        <f t="shared" si="22"/>
        <v>-56.274744580786908</v>
      </c>
      <c r="AL51">
        <f t="shared" si="8"/>
        <v>-6574.0311496447603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-72.362122451760968</v>
      </c>
      <c r="AR51">
        <f t="shared" si="26"/>
        <v>-72.368172242339952</v>
      </c>
      <c r="AS51">
        <f t="shared" si="26"/>
        <v>3.3701444269637654E-3</v>
      </c>
      <c r="AT51">
        <f t="shared" si="26"/>
        <v>-0.6248025396492668</v>
      </c>
      <c r="AU51">
        <f t="shared" si="23"/>
        <v>-72.989604637562252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-119655.62380412829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-804.22846490971347</v>
      </c>
      <c r="AC52">
        <f t="shared" si="2"/>
        <v>-772.75157144164677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-31.476893468066692</v>
      </c>
      <c r="AK52">
        <f t="shared" si="22"/>
        <v>-56.295992543679951</v>
      </c>
      <c r="AL52">
        <f t="shared" si="8"/>
        <v>-4418.8437057565097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-42.931309515068605</v>
      </c>
      <c r="AR52">
        <f t="shared" si="26"/>
        <v>-42.934510532336766</v>
      </c>
      <c r="AS52">
        <f t="shared" si="26"/>
        <v>-0.31203484550954413</v>
      </c>
      <c r="AT52">
        <f t="shared" si="26"/>
        <v>-0.55807004442781638</v>
      </c>
      <c r="AU52">
        <f t="shared" si="23"/>
        <v>-43.804615422274132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-198053.5324946644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-772.75157144164677</v>
      </c>
      <c r="AC53">
        <f t="shared" si="2"/>
        <v>-722.96947388544061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-49.782097556206168</v>
      </c>
      <c r="AK53">
        <f t="shared" si="22"/>
        <v>-54.092610000915279</v>
      </c>
      <c r="AL53">
        <f t="shared" si="8"/>
        <v>-2847.2318653933617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-24.279887233457657</v>
      </c>
      <c r="AR53">
        <f t="shared" si="26"/>
        <v>-24.28150270971695</v>
      </c>
      <c r="AS53">
        <f t="shared" si="26"/>
        <v>-0.44062222567469644</v>
      </c>
      <c r="AT53">
        <f t="shared" si="26"/>
        <v>-0.47877464753763227</v>
      </c>
      <c r="AU53">
        <f t="shared" si="23"/>
        <v>-25.200899582929278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-338609.45796181273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-722.96947388544061</v>
      </c>
      <c r="AC54">
        <f t="shared" si="2"/>
        <v>-664.46953337668879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-58.49994050875182</v>
      </c>
      <c r="AK54">
        <f t="shared" si="22"/>
        <v>-50.607863171980846</v>
      </c>
      <c r="AL54">
        <f t="shared" si="8"/>
        <v>-1760.7283972929238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-13.051477355221015</v>
      </c>
      <c r="AR54">
        <f t="shared" si="26"/>
        <v>-13.052252746975309</v>
      </c>
      <c r="AS54">
        <f t="shared" si="26"/>
        <v>-0.4623071498117533</v>
      </c>
      <c r="AT54">
        <f t="shared" si="26"/>
        <v>-0.39993847476821742</v>
      </c>
      <c r="AU54">
        <f t="shared" si="23"/>
        <v>-13.914498371555281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-603374.94959598256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-664.46953337668879</v>
      </c>
      <c r="AC55">
        <f t="shared" si="2"/>
        <v>-603.61045024779401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-60.859083128894781</v>
      </c>
      <c r="AK55">
        <f t="shared" si="22"/>
        <v>-46.512867336368217</v>
      </c>
      <c r="AL55">
        <f t="shared" si="8"/>
        <v>-1049.7560111417811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-6.6490874201748058</v>
      </c>
      <c r="AR55">
        <f t="shared" si="26"/>
        <v>-6.6494403567294684</v>
      </c>
      <c r="AS55">
        <f t="shared" si="26"/>
        <v>-0.42942029721970876</v>
      </c>
      <c r="AT55">
        <f t="shared" si="26"/>
        <v>-0.32819372703695954</v>
      </c>
      <c r="AU55">
        <f t="shared" si="23"/>
        <v>-7.4070543809861356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-1129066.7875210673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-603.61045024779401</v>
      </c>
      <c r="AC56">
        <f t="shared" si="2"/>
        <v>-544.26796580715131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-59.342484440642693</v>
      </c>
      <c r="AK56">
        <f t="shared" si="22"/>
        <v>-42.252731517345588</v>
      </c>
      <c r="AL56">
        <f t="shared" si="8"/>
        <v>-609.95455122101657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-3.2025015748985983</v>
      </c>
      <c r="AR56">
        <f t="shared" si="26"/>
        <v>-3.2026534205244208</v>
      </c>
      <c r="AS56">
        <f t="shared" si="26"/>
        <v>-0.37385643892603393</v>
      </c>
      <c r="AT56">
        <f t="shared" si="26"/>
        <v>-0.26619134484962492</v>
      </c>
      <c r="AU56">
        <f t="shared" si="23"/>
        <v>-3.8427012043000799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-2233639.0603394769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-544.26796580715131</v>
      </c>
      <c r="AC57">
        <f t="shared" si="2"/>
        <v>-488.54942107774838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-55.718544729402936</v>
      </c>
      <c r="AK57">
        <f t="shared" si="22"/>
        <v>-38.098757606500598</v>
      </c>
      <c r="AL57">
        <f t="shared" si="8"/>
        <v>-352.3353662303054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-1.4540978753093603</v>
      </c>
      <c r="AR57">
        <f t="shared" si="26"/>
        <v>-1.4541593911027058</v>
      </c>
      <c r="AS57">
        <f t="shared" si="26"/>
        <v>-0.3134157971643079</v>
      </c>
      <c r="AT57">
        <f t="shared" si="26"/>
        <v>-0.21430481618285938</v>
      </c>
      <c r="AU57">
        <f t="shared" si="23"/>
        <v>-1.981880004449873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-4699046.6747286739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-488.54942107774838</v>
      </c>
      <c r="AC58">
        <f t="shared" si="2"/>
        <v>-437.39544189564589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-51.153979182102489</v>
      </c>
      <c r="AK58">
        <f t="shared" si="22"/>
        <v>-34.198459475442391</v>
      </c>
      <c r="AL58">
        <f t="shared" si="8"/>
        <v>-208.81164768404523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-0.62002644493080916</v>
      </c>
      <c r="AR58">
        <f t="shared" si="26"/>
        <v>-0.62004981917589463</v>
      </c>
      <c r="AS58">
        <f t="shared" si="26"/>
        <v>-0.25691089220555352</v>
      </c>
      <c r="AT58">
        <f t="shared" si="26"/>
        <v>-0.17175509855478377</v>
      </c>
      <c r="AU58">
        <f t="shared" si="23"/>
        <v>-1.0487158099362319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-10568074.317720536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-437.39544189564589</v>
      </c>
      <c r="AC59">
        <f t="shared" si="2"/>
        <v>-391.04397096788745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-46.351470927758442</v>
      </c>
      <c r="AK59">
        <f t="shared" si="22"/>
        <v>-30.617680932695215</v>
      </c>
      <c r="AL59">
        <f t="shared" si="8"/>
        <v>-132.11953825777073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-0.2472971221528471</v>
      </c>
      <c r="AR59">
        <f t="shared" si="26"/>
        <v>-0.24730541845980605</v>
      </c>
      <c r="AS59">
        <f t="shared" si="26"/>
        <v>-0.20784931281233018</v>
      </c>
      <c r="AT59">
        <f t="shared" si="26"/>
        <v>-0.13729583580392413</v>
      </c>
      <c r="AU59">
        <f t="shared" si="23"/>
        <v>-0.59245056707606036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-25868916.405502196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-391.04397096788745</v>
      </c>
      <c r="AC60">
        <f t="shared" si="2"/>
        <v>-349.35243115013918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-41.691539817748264</v>
      </c>
      <c r="AK60">
        <f t="shared" si="22"/>
        <v>-27.373077967752124</v>
      </c>
      <c r="AL60">
        <f t="shared" si="8"/>
        <v>-92.192937312005526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-9.2597326712717962E-2</v>
      </c>
      <c r="AR60">
        <f t="shared" si="26"/>
        <v>-9.2600030189140703E-2</v>
      </c>
      <c r="AS60">
        <f t="shared" si="26"/>
        <v>-0.16692254019281194</v>
      </c>
      <c r="AT60">
        <f t="shared" si="26"/>
        <v>-0.10959498563130446</v>
      </c>
      <c r="AU60">
        <f t="shared" si="23"/>
        <v>-0.36911755601325708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-69464179.759038046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-349.35243115013918</v>
      </c>
      <c r="AC61">
        <f t="shared" si="2"/>
        <v>-311.99963835194029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-37.352792798198891</v>
      </c>
      <c r="AK61">
        <f t="shared" si="22"/>
        <v>-24.454670180509744</v>
      </c>
      <c r="AL61">
        <f t="shared" si="8"/>
        <v>-70.685840407964747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-3.1737421878155841E-2</v>
      </c>
      <c r="AR61">
        <f t="shared" si="26"/>
        <v>-3.1738224687114173E-2</v>
      </c>
      <c r="AS61">
        <f t="shared" si="26"/>
        <v>-0.13352792669231983</v>
      </c>
      <c r="AT61">
        <f t="shared" si="26"/>
        <v>-8.7420006980185372E-2</v>
      </c>
      <c r="AU61">
        <f t="shared" si="23"/>
        <v>-0.25268615835961938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-206465549.64324594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-311.99963835194029</v>
      </c>
      <c r="AC62">
        <f t="shared" si="2"/>
        <v>-278.59799173371863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-33.401646618221662</v>
      </c>
      <c r="AK62">
        <f t="shared" si="22"/>
        <v>-21.839974684635823</v>
      </c>
      <c r="AL62">
        <f t="shared" si="8"/>
        <v>-58.338924010065497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-9.885649222096414E-3</v>
      </c>
      <c r="AR62">
        <f t="shared" si="26"/>
        <v>-9.8858645654109831E-3</v>
      </c>
      <c r="AS62">
        <f t="shared" si="26"/>
        <v>-0.1066102302371057</v>
      </c>
      <c r="AT62">
        <f t="shared" si="26"/>
        <v>-6.9708082242609798E-2</v>
      </c>
      <c r="AU62">
        <f t="shared" si="23"/>
        <v>-0.18620417704512648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-686543146.77746999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-278.59799173371863</v>
      </c>
      <c r="AC63">
        <f t="shared" si="2"/>
        <v>-248.75664163285168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-29.841350100866947</v>
      </c>
      <c r="AK63">
        <f t="shared" si="22"/>
        <v>-19.501859421360304</v>
      </c>
      <c r="AL63">
        <f t="shared" si="8"/>
        <v>-50.316769760083304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-2.7743913902079937E-3</v>
      </c>
      <c r="AR63">
        <f t="shared" si="26"/>
        <v>-2.7744430187468961E-3</v>
      </c>
      <c r="AS63">
        <f t="shared" si="26"/>
        <v>-8.5041605273092374E-2</v>
      </c>
      <c r="AT63">
        <f t="shared" si="26"/>
        <v>-5.5576219755368209E-2</v>
      </c>
      <c r="AU63">
        <f t="shared" si="23"/>
        <v>-0.14339226804720748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-2587442578.2135844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-248.75664163285168</v>
      </c>
      <c r="AC64">
        <f t="shared" si="2"/>
        <v>-222.10652696166241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-26.650114671189272</v>
      </c>
      <c r="AK64">
        <f t="shared" si="22"/>
        <v>-17.412964914299618</v>
      </c>
      <c r="AL64">
        <f t="shared" si="8"/>
        <v>-44.335952511275941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-6.943022543365986E-4</v>
      </c>
      <c r="AR64">
        <f t="shared" si="26"/>
        <v>-6.9431317516451864E-4</v>
      </c>
      <c r="AS64">
        <f t="shared" si="26"/>
        <v>-6.7810046315448153E-2</v>
      </c>
      <c r="AT64">
        <f t="shared" si="26"/>
        <v>-4.4306524452010485E-2</v>
      </c>
      <c r="AU64">
        <f t="shared" si="23"/>
        <v>-0.11281088394262315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-11244093572.304279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-222.10652696166241</v>
      </c>
      <c r="AC65">
        <f t="shared" si="2"/>
        <v>-198.30999888661361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-23.796528075048798</v>
      </c>
      <c r="AK65">
        <f t="shared" si="22"/>
        <v>-15.54745688731637</v>
      </c>
      <c r="AL65">
        <f t="shared" si="8"/>
        <v>-39.411330803634577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-1.5299668883474477E-4</v>
      </c>
      <c r="AR65">
        <f t="shared" si="26"/>
        <v>-1.5299869223212533E-4</v>
      </c>
      <c r="AS65">
        <f t="shared" si="26"/>
        <v>-5.406180406274428E-2</v>
      </c>
      <c r="AT65">
        <f t="shared" si="26"/>
        <v>-3.5321268937436708E-2</v>
      </c>
      <c r="AU65">
        <f t="shared" si="23"/>
        <v>-8.9536071692413108E-2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-57693243122.169662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-198.30999888661361</v>
      </c>
      <c r="AC66">
        <f t="shared" si="2"/>
        <v>-177.06263190356754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-21.247366983046078</v>
      </c>
      <c r="AK66">
        <f t="shared" si="22"/>
        <v>-13.881699922062955</v>
      </c>
      <c r="AL66">
        <f t="shared" si="8"/>
        <v>-35.143458469615311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-2.9191895218032234E-5</v>
      </c>
      <c r="AR66">
        <f t="shared" si="26"/>
        <v>-2.9192206483455918E-5</v>
      </c>
      <c r="AS66">
        <f t="shared" si="26"/>
        <v>-4.3098686312258216E-2</v>
      </c>
      <c r="AT66">
        <f t="shared" si="26"/>
        <v>-2.8157984511646972E-2</v>
      </c>
      <c r="AU66">
        <f t="shared" si="23"/>
        <v>-7.1285863030388641E-2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-361324457653.49939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-177.06263190356754</v>
      </c>
      <c r="AC67">
        <f t="shared" ref="AC67:AC69" si="29">S67*Z67</f>
        <v>-158.09166111355654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-2.6008117045674033E-3</v>
      </c>
      <c r="AI67">
        <f t="shared" ref="AI67:AI69" si="32">SUM(AE67:AH67)</f>
        <v>-2.6008335812571434E-3</v>
      </c>
      <c r="AJ67">
        <f t="shared" ref="AJ67:AJ69" si="33">AB67-AC67</f>
        <v>-18.970970790010995</v>
      </c>
      <c r="AK67">
        <f t="shared" si="22"/>
        <v>-12.394384233249729</v>
      </c>
      <c r="AL67">
        <f t="shared" ref="AL67:AL69" si="34">SUM(AI67:AK67)</f>
        <v>-31.367955856841981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-4.7103133793102707E-6</v>
      </c>
      <c r="AR67">
        <f t="shared" si="26"/>
        <v>-4.7103530000425969E-6</v>
      </c>
      <c r="AS67">
        <f t="shared" si="26"/>
        <v>-3.43582033923353E-2</v>
      </c>
      <c r="AT67">
        <f t="shared" si="26"/>
        <v>-2.2447389705168654E-2</v>
      </c>
      <c r="AU67">
        <f t="shared" si="23"/>
        <v>-5.6810303450503995E-2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1000000</v>
      </c>
      <c r="S68">
        <f t="shared" si="28"/>
        <v>-2903403667473.4038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-158.09166111355654</v>
      </c>
      <c r="AC68">
        <f t="shared" si="29"/>
        <v>-141.15327298288227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-3.8454197456765045E-4</v>
      </c>
      <c r="AI68">
        <f t="shared" si="32"/>
        <v>-3.8454440539176498E-4</v>
      </c>
      <c r="AJ68">
        <f t="shared" si="33"/>
        <v>-16.938388130674269</v>
      </c>
      <c r="AK68">
        <f t="shared" si="22"/>
        <v>-11.066416277948958</v>
      </c>
      <c r="AL68">
        <f t="shared" si="34"/>
        <v>-28.005188953028622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-6.2182276887533955E-7</v>
      </c>
      <c r="AR68">
        <f t="shared" si="26"/>
        <v>-6.2182669963422025E-7</v>
      </c>
      <c r="AS68">
        <f t="shared" si="26"/>
        <v>-2.7390183918265865E-2</v>
      </c>
      <c r="AT68">
        <f t="shared" si="26"/>
        <v>-1.7894924524736767E-2</v>
      </c>
      <c r="AU68">
        <f t="shared" si="23"/>
        <v>-4.5285730269702271E-2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-141.15327298288227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-4.8616482290840562E-5</v>
      </c>
      <c r="AI69">
        <f t="shared" si="32"/>
        <v>-4.8616482290840562E-5</v>
      </c>
      <c r="AJ69">
        <f t="shared" si="33"/>
        <v>-141.15327298288227</v>
      </c>
      <c r="AK69">
        <f t="shared" si="22"/>
        <v>-9.8807291088017593</v>
      </c>
      <c r="AL69">
        <f t="shared" si="34"/>
        <v>-151.03405070816632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-7.0192122870560627E-8</v>
      </c>
      <c r="AR69">
        <f t="shared" si="26"/>
        <v>-7.0192122870560627E-8</v>
      </c>
      <c r="AS69">
        <f t="shared" si="26"/>
        <v>-0.20379606697012953</v>
      </c>
      <c r="AT69">
        <f t="shared" si="26"/>
        <v>-1.4265724687909067E-2</v>
      </c>
      <c r="AU69">
        <f t="shared" si="23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106923.03275346455</v>
      </c>
      <c r="AO71" s="8">
        <f t="shared" si="47"/>
        <v>-10692.303275346456</v>
      </c>
      <c r="AP71" s="8">
        <f t="shared" si="47"/>
        <v>-871.8475223410951</v>
      </c>
      <c r="AQ71" s="8">
        <f t="shared" si="47"/>
        <v>-87290.722200162199</v>
      </c>
      <c r="AR71" s="8">
        <f t="shared" si="47"/>
        <v>8068.1597556148272</v>
      </c>
      <c r="AS71" s="8">
        <f t="shared" si="47"/>
        <v>-12008.248642119506</v>
      </c>
      <c r="AT71" s="8">
        <f t="shared" si="47"/>
        <v>3940.0888865046563</v>
      </c>
      <c r="AU71" s="8">
        <f t="shared" si="47"/>
        <v>6.099343252685685E-12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2009C-DA04-4AAE-9946-02E4E978F7F7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73535.552521672755</v>
      </c>
      <c r="K3">
        <v>1</v>
      </c>
      <c r="L3" s="2">
        <v>0</v>
      </c>
      <c r="O3">
        <f>$C$3</f>
        <v>73535.552521672755</v>
      </c>
      <c r="P3">
        <f>O3*C5</f>
        <v>7353.5552521672762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73535.552521672755</v>
      </c>
      <c r="AF3">
        <f t="shared" ref="AF3:AG34" si="4">-$Z3*P3</f>
        <v>-7353.5552521672762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65781.997269505475</v>
      </c>
      <c r="AJ3">
        <f t="shared" ref="AJ3:AJ66" si="7">AB3-AC3</f>
        <v>0</v>
      </c>
      <c r="AL3">
        <f t="shared" ref="AL3:AL66" si="8">SUM(AI3:AK3)</f>
        <v>65781.997269505475</v>
      </c>
      <c r="AN3">
        <f t="shared" ref="AN3:AU34" si="9">AE3*$K3</f>
        <v>73535.552521672755</v>
      </c>
      <c r="AO3">
        <f t="shared" si="9"/>
        <v>-7353.5552521672762</v>
      </c>
      <c r="AP3">
        <f t="shared" si="9"/>
        <v>-400</v>
      </c>
      <c r="AQ3">
        <f t="shared" si="9"/>
        <v>0</v>
      </c>
      <c r="AR3">
        <f t="shared" si="9"/>
        <v>65781.997269505475</v>
      </c>
      <c r="AS3">
        <f t="shared" si="9"/>
        <v>0</v>
      </c>
      <c r="AT3">
        <f t="shared" si="9"/>
        <v>0</v>
      </c>
      <c r="AU3">
        <f t="shared" si="9"/>
        <v>65781.997269505475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-4314.0556053124892</v>
      </c>
      <c r="AK4">
        <f>G4*SUM(AB4, AE4:AF4)</f>
        <v>0</v>
      </c>
      <c r="AL4">
        <f t="shared" si="8"/>
        <v>-9504.0556053124892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-4024.6810386346574</v>
      </c>
      <c r="AT4">
        <f t="shared" si="9"/>
        <v>0</v>
      </c>
      <c r="AU4">
        <f t="shared" si="9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4591.7904079390746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-162.77788061773754</v>
      </c>
      <c r="AK5">
        <f>G5*SUM(AB5, AE5:AF5)</f>
        <v>176.87627981781208</v>
      </c>
      <c r="AL5">
        <f t="shared" si="8"/>
        <v>-5167.1810250201761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-4388.8685715223901</v>
      </c>
      <c r="AR5">
        <f t="shared" si="9"/>
        <v>-4430.5535774514956</v>
      </c>
      <c r="AS5">
        <f t="shared" si="9"/>
        <v>-139.19267081593941</v>
      </c>
      <c r="AT5">
        <f t="shared" si="9"/>
        <v>151.24832500826855</v>
      </c>
      <c r="AU5">
        <f t="shared" si="9"/>
        <v>-4418.4979232591659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5683.0957307875069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-994.15322501881747</v>
      </c>
      <c r="AK6">
        <f>G6*SUM(AB6, AE6:AF6)</f>
        <v>261.89475892691826</v>
      </c>
      <c r="AL6">
        <f t="shared" si="8"/>
        <v>-5856.0584733287014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-3915.419772068954</v>
      </c>
      <c r="AR6">
        <f t="shared" si="9"/>
        <v>-3952.5507146033524</v>
      </c>
      <c r="AS6">
        <f t="shared" si="9"/>
        <v>-766.89976861381251</v>
      </c>
      <c r="AT6">
        <f t="shared" si="9"/>
        <v>202.02824370299874</v>
      </c>
      <c r="AU6">
        <f t="shared" si="9"/>
        <v>-4517.422239514166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6342.6242575607548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-557.92989388925344</v>
      </c>
      <c r="AK7">
        <f>G7*SUM(AB7, AE7:AF7)</f>
        <v>268.62544750759804</v>
      </c>
      <c r="AL7">
        <f t="shared" si="8"/>
        <v>-5358.1557335028256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-3524.2470432066684</v>
      </c>
      <c r="AR7">
        <f t="shared" si="9"/>
        <v>-3557.604149576357</v>
      </c>
      <c r="AS7">
        <f t="shared" si="9"/>
        <v>-391.58649430419871</v>
      </c>
      <c r="AT7">
        <f t="shared" si="9"/>
        <v>188.53640649568175</v>
      </c>
      <c r="AU7">
        <f t="shared" si="9"/>
        <v>-3760.6542373848738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5869.6204270306307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519.98633914754464</v>
      </c>
      <c r="AK8">
        <f>G8*SUM(AB8, AE8:AF8)</f>
        <v>128.41592368305572</v>
      </c>
      <c r="AL8">
        <f t="shared" si="8"/>
        <v>-4367.9471393441345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-3255.6884551616204</v>
      </c>
      <c r="AR8">
        <f t="shared" si="9"/>
        <v>-3286.4327283156777</v>
      </c>
      <c r="AS8">
        <f t="shared" si="9"/>
        <v>340.66608727667335</v>
      </c>
      <c r="AT8">
        <f t="shared" si="9"/>
        <v>84.130960703399197</v>
      </c>
      <c r="AU8">
        <f t="shared" si="9"/>
        <v>-2861.6356803356052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4838.5821963623976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1025.0093185223959</v>
      </c>
      <c r="AK9">
        <f t="shared" ref="AK9:AK72" si="22">G9*SUM(AB9:AB9, AE9:AF9)</f>
        <v>32.50268856757544</v>
      </c>
      <c r="AL9">
        <f t="shared" si="8"/>
        <v>-3914.3316876835156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-3056.0838244623869</v>
      </c>
      <c r="AR9">
        <f t="shared" si="9"/>
        <v>-3084.8329081348561</v>
      </c>
      <c r="AS9">
        <f t="shared" si="9"/>
        <v>635.97785269209407</v>
      </c>
      <c r="AT9">
        <f t="shared" si="9"/>
        <v>20.166636252365791</v>
      </c>
      <c r="AU9">
        <f t="shared" si="9"/>
        <v>-2428.688419190396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3798.8157200337268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1008.0329086639322</v>
      </c>
      <c r="AK10">
        <f t="shared" si="22"/>
        <v>18.384075883390267</v>
      </c>
      <c r="AL10">
        <f t="shared" si="8"/>
        <v>-3903.0490767730216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-2874.6356314185191</v>
      </c>
      <c r="AR10">
        <f t="shared" si="9"/>
        <v>-2901.5646125401086</v>
      </c>
      <c r="AS10">
        <f t="shared" si="9"/>
        <v>593.34471110482139</v>
      </c>
      <c r="AT10">
        <f t="shared" si="9"/>
        <v>10.821168733883031</v>
      </c>
      <c r="AU10">
        <f t="shared" si="9"/>
        <v>-2297.3987327014042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12">
        <f>AU100</f>
        <v>-1.6145287689249554E-12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2751.9592875564022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989.7112514108012</v>
      </c>
      <c r="AK11">
        <f t="shared" si="22"/>
        <v>8.3421312924106186</v>
      </c>
      <c r="AL11">
        <f t="shared" si="8"/>
        <v>-3891.0881468579023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-2709.2745354940225</v>
      </c>
      <c r="AR11">
        <f t="shared" si="9"/>
        <v>-2734.5390834770565</v>
      </c>
      <c r="AS11">
        <f t="shared" si="9"/>
        <v>553.5540507420676</v>
      </c>
      <c r="AT11">
        <f t="shared" si="9"/>
        <v>4.6658260802365383</v>
      </c>
      <c r="AU11">
        <f t="shared" si="9"/>
        <v>-2176.3192066547522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1754.2119875809676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921.45053466118407</v>
      </c>
      <c r="AK12">
        <f t="shared" si="22"/>
        <v>5.7182066103153346</v>
      </c>
      <c r="AL12">
        <f t="shared" si="8"/>
        <v>-3925.4349605476832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-2555.5055471957889</v>
      </c>
      <c r="AR12">
        <f t="shared" si="9"/>
        <v>-2579.210454105435</v>
      </c>
      <c r="AS12">
        <f t="shared" si="9"/>
        <v>489.76075483934619</v>
      </c>
      <c r="AT12">
        <f t="shared" si="9"/>
        <v>3.0392876019385415</v>
      </c>
      <c r="AU12">
        <f t="shared" si="9"/>
        <v>-2086.4104116641502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793.62349140218987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865.80136826123635</v>
      </c>
      <c r="AK13">
        <f t="shared" si="22"/>
        <v>3.1294525048648794</v>
      </c>
      <c r="AL13">
        <f t="shared" si="8"/>
        <v>-3948.992869172856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-2411.9517448750285</v>
      </c>
      <c r="AR13">
        <f t="shared" si="9"/>
        <v>-2434.1992957397242</v>
      </c>
      <c r="AS13">
        <f t="shared" si="9"/>
        <v>437.43596131940677</v>
      </c>
      <c r="AT13">
        <f t="shared" si="9"/>
        <v>1.5811190823343075</v>
      </c>
      <c r="AU13">
        <f t="shared" si="9"/>
        <v>-1995.1822153379831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-129.63533531764716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811.64244965934267</v>
      </c>
      <c r="AK14">
        <f t="shared" si="22"/>
        <v>1.258064791508166</v>
      </c>
      <c r="AL14">
        <f t="shared" si="8"/>
        <v>-3973.8933983212219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-2278.4808700750959</v>
      </c>
      <c r="AR14">
        <f t="shared" si="9"/>
        <v>-2299.3642725295263</v>
      </c>
      <c r="AS14">
        <f t="shared" si="9"/>
        <v>389.87716722783853</v>
      </c>
      <c r="AT14">
        <f t="shared" si="9"/>
        <v>0.60431873333898523</v>
      </c>
      <c r="AU14">
        <f t="shared" si="9"/>
        <v>-1908.8827865683486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-938.46192507505839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692.89553714326394</v>
      </c>
      <c r="AK15">
        <f t="shared" si="22"/>
        <v>-0.46214201850137149</v>
      </c>
      <c r="AL15">
        <f t="shared" si="8"/>
        <v>-4075.3365663481018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-2153.1241616046723</v>
      </c>
      <c r="AR15">
        <f t="shared" si="9"/>
        <v>-2172.683812705533</v>
      </c>
      <c r="AS15">
        <f t="shared" si="9"/>
        <v>315.75410089248766</v>
      </c>
      <c r="AT15">
        <f t="shared" si="9"/>
        <v>-0.21059918806544237</v>
      </c>
      <c r="AU15">
        <f t="shared" si="9"/>
        <v>-1857.1403110011106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-1623.1553043923018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570.00943031392308</v>
      </c>
      <c r="AK16">
        <f t="shared" si="22"/>
        <v>-5.7198530286829641</v>
      </c>
      <c r="AL16">
        <f t="shared" si="8"/>
        <v>-4190.9200826819497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-2031.642882295441</v>
      </c>
      <c r="AR16">
        <f t="shared" si="9"/>
        <v>-2049.9101827850636</v>
      </c>
      <c r="AS16">
        <f t="shared" si="9"/>
        <v>245.72378907307453</v>
      </c>
      <c r="AT16">
        <f t="shared" si="9"/>
        <v>-2.4657556250868016</v>
      </c>
      <c r="AU16">
        <f t="shared" si="9"/>
        <v>-1806.6521493370763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-2085.0142736086873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368.85452623602009</v>
      </c>
      <c r="AK17">
        <f t="shared" si="22"/>
        <v>-18.983590954645504</v>
      </c>
      <c r="AL17">
        <f t="shared" si="8"/>
        <v>-4392.1923363000978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-1904.6897634038003</v>
      </c>
      <c r="AR17">
        <f t="shared" si="9"/>
        <v>-1921.6421719960815</v>
      </c>
      <c r="AS17">
        <f t="shared" si="9"/>
        <v>149.47215428240904</v>
      </c>
      <c r="AT17">
        <f t="shared" si="9"/>
        <v>-7.6927841037018094</v>
      </c>
      <c r="AU17">
        <f t="shared" si="9"/>
        <v>-1779.8628018173742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-2309.7583914853208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163.29748949682858</v>
      </c>
      <c r="AK18">
        <f t="shared" si="22"/>
        <v>-37.680704478317082</v>
      </c>
      <c r="AL18">
        <f t="shared" si="8"/>
        <v>-4604.4019864005413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-1773.0738662027713</v>
      </c>
      <c r="AR18">
        <f t="shared" si="9"/>
        <v>-1788.691059052233</v>
      </c>
      <c r="AS18">
        <f t="shared" si="9"/>
        <v>61.752135360135931</v>
      </c>
      <c r="AT18">
        <f t="shared" si="9"/>
        <v>-14.249232921951975</v>
      </c>
      <c r="AU18">
        <f t="shared" si="9"/>
        <v>-1741.1881566140491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-2503.1802854199791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133.21836055345921</v>
      </c>
      <c r="AK19">
        <f t="shared" si="22"/>
        <v>-42.543372435523302</v>
      </c>
      <c r="AL19">
        <f t="shared" si="8"/>
        <v>-4636.6060347765306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-1652.7455418790355</v>
      </c>
      <c r="AR19">
        <f t="shared" si="9"/>
        <v>-1667.1227823386578</v>
      </c>
      <c r="AS19">
        <f t="shared" si="9"/>
        <v>46.980782997430751</v>
      </c>
      <c r="AT19">
        <f t="shared" si="9"/>
        <v>-15.003344434419237</v>
      </c>
      <c r="AU19">
        <f t="shared" si="9"/>
        <v>-1635.1453437756463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-3137.8871413228526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484.58398998693519</v>
      </c>
      <c r="AK20">
        <f t="shared" si="22"/>
        <v>-8.7762695096960268</v>
      </c>
      <c r="AL20">
        <f t="shared" si="8"/>
        <v>-4246.2322852428169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-1566.0459967590066</v>
      </c>
      <c r="AR20">
        <f t="shared" si="9"/>
        <v>-1579.5072421328723</v>
      </c>
      <c r="AS20">
        <f t="shared" si="9"/>
        <v>162.09179097992251</v>
      </c>
      <c r="AT20">
        <f t="shared" si="9"/>
        <v>-2.9356340125629594</v>
      </c>
      <c r="AU20">
        <f t="shared" si="9"/>
        <v>-1420.3510851655128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-3821.4134897342487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510.43913972324663</v>
      </c>
      <c r="AK21">
        <f t="shared" si="22"/>
        <v>-4.0409230387497113</v>
      </c>
      <c r="AL21">
        <f t="shared" si="8"/>
        <v>-4217.6423465702246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-1490.0047180657584</v>
      </c>
      <c r="AR21">
        <f t="shared" si="9"/>
        <v>-1502.640188488057</v>
      </c>
      <c r="AS21">
        <f t="shared" si="9"/>
        <v>162.36235799740396</v>
      </c>
      <c r="AT21">
        <f t="shared" si="9"/>
        <v>-1.2853516550732444</v>
      </c>
      <c r="AU21">
        <f t="shared" si="9"/>
        <v>-1341.5631821457262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-4042.1964200394768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133.81209128179398</v>
      </c>
      <c r="AK22">
        <f t="shared" si="22"/>
        <v>-63.756336817778141</v>
      </c>
      <c r="AL22">
        <f t="shared" si="8"/>
        <v>-4659.7316449963073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-1393.0871591643238</v>
      </c>
      <c r="AR22">
        <f t="shared" si="9"/>
        <v>-1404.732178594192</v>
      </c>
      <c r="AS22">
        <f t="shared" si="9"/>
        <v>39.741775820614485</v>
      </c>
      <c r="AT22">
        <f t="shared" si="9"/>
        <v>-18.935434165062386</v>
      </c>
      <c r="AU22">
        <f t="shared" si="9"/>
        <v>-1383.9258369386398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-3251.1288659770835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-653.48119111330197</v>
      </c>
      <c r="AK23">
        <f t="shared" si="22"/>
        <v>-221.88796911565274</v>
      </c>
      <c r="AL23">
        <f t="shared" si="8"/>
        <v>-5616.0395316709646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-1246.8488660980222</v>
      </c>
      <c r="AR23">
        <f t="shared" si="9"/>
        <v>-1257.1110602652709</v>
      </c>
      <c r="AS23">
        <f t="shared" si="9"/>
        <v>-173.28739791161078</v>
      </c>
      <c r="AT23">
        <f t="shared" si="9"/>
        <v>-58.839319813378843</v>
      </c>
      <c r="AU23">
        <f t="shared" si="9"/>
        <v>-1489.2377779902606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-2534.257291844001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-580.44430379270648</v>
      </c>
      <c r="AK24">
        <f t="shared" si="22"/>
        <v>-176.14428573772159</v>
      </c>
      <c r="AL24">
        <f t="shared" si="8"/>
        <v>-5511.489023267025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-1116.7466295574</v>
      </c>
      <c r="AR24">
        <f t="shared" si="9"/>
        <v>-1125.7897575216398</v>
      </c>
      <c r="AS24">
        <f t="shared" si="9"/>
        <v>-137.42837755029365</v>
      </c>
      <c r="AT24">
        <f t="shared" si="9"/>
        <v>-41.70464460675543</v>
      </c>
      <c r="AU24">
        <f t="shared" si="9"/>
        <v>-1304.922779678689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-1885.0892044903599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-514.76512927361387</v>
      </c>
      <c r="AK25">
        <f t="shared" si="22"/>
        <v>-135.51318447223213</v>
      </c>
      <c r="AL25">
        <f t="shared" si="8"/>
        <v>-5430.2232417514251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-1002.495328607171</v>
      </c>
      <c r="AR25">
        <f t="shared" si="9"/>
        <v>-1010.4637454066321</v>
      </c>
      <c r="AS25">
        <f t="shared" si="9"/>
        <v>-108.81955929721914</v>
      </c>
      <c r="AT25">
        <f t="shared" si="9"/>
        <v>-28.647016230566852</v>
      </c>
      <c r="AU25">
        <f t="shared" si="9"/>
        <v>-1147.930320934418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-1299.7105908143863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-454.21159892051583</v>
      </c>
      <c r="AK26">
        <f t="shared" si="22"/>
        <v>-99.479625423079156</v>
      </c>
      <c r="AL26">
        <f t="shared" si="8"/>
        <v>-5370.5098783065505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-902.13861622471461</v>
      </c>
      <c r="AR26">
        <f t="shared" si="9"/>
        <v>-909.15957403740424</v>
      </c>
      <c r="AS26">
        <f t="shared" si="9"/>
        <v>-85.731029848440784</v>
      </c>
      <c r="AT26">
        <f t="shared" si="9"/>
        <v>-18.776470606929923</v>
      </c>
      <c r="AU26">
        <f t="shared" si="9"/>
        <v>-1013.667074492775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-774.32097873426017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-398.49256906785922</v>
      </c>
      <c r="AK27">
        <f t="shared" si="22"/>
        <v>-67.684813498643038</v>
      </c>
      <c r="AL27">
        <f t="shared" si="8"/>
        <v>-5322.2217279027273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-812.17436983219466</v>
      </c>
      <c r="AR27">
        <f t="shared" si="9"/>
        <v>-818.36009068237991</v>
      </c>
      <c r="AS27">
        <f t="shared" si="9"/>
        <v>-67.155567735254778</v>
      </c>
      <c r="AT27">
        <f t="shared" si="9"/>
        <v>-11.406516533517021</v>
      </c>
      <c r="AU27">
        <f t="shared" si="9"/>
        <v>-896.92217495115165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-302.80338655663394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-349.10347417903722</v>
      </c>
      <c r="AK28">
        <f t="shared" si="22"/>
        <v>-39.790333663892895</v>
      </c>
      <c r="AL28">
        <f t="shared" si="8"/>
        <v>-5292.2302380698757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-732.34516494156173</v>
      </c>
      <c r="AR28">
        <f t="shared" si="9"/>
        <v>-737.79459170679831</v>
      </c>
      <c r="AS28">
        <f t="shared" si="9"/>
        <v>-52.528856394099471</v>
      </c>
      <c r="AT28">
        <f t="shared" si="9"/>
        <v>-5.9871667786153457</v>
      </c>
      <c r="AU28">
        <f t="shared" si="9"/>
        <v>-796.31061487951308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119.19529884545251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-304.51005292561058</v>
      </c>
      <c r="AK29">
        <f t="shared" si="22"/>
        <v>-15.353090471360282</v>
      </c>
      <c r="AL29">
        <f t="shared" si="8"/>
        <v>-5276.69895468087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-661.13224005387565</v>
      </c>
      <c r="AR29">
        <f t="shared" si="9"/>
        <v>-665.9326157635744</v>
      </c>
      <c r="AS29">
        <f t="shared" si="9"/>
        <v>-40.909802904795491</v>
      </c>
      <c r="AT29">
        <f t="shared" si="9"/>
        <v>-2.0626310991324832</v>
      </c>
      <c r="AU29">
        <f t="shared" si="9"/>
        <v>-708.90504976750242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496.19639355282993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-264.63134732752678</v>
      </c>
      <c r="AK30">
        <f t="shared" si="22"/>
        <v>5.9626132334324584</v>
      </c>
      <c r="AL30">
        <f t="shared" si="8"/>
        <v>-5283.4443493879344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-598.50398580566207</v>
      </c>
      <c r="AR30">
        <f t="shared" si="9"/>
        <v>-602.73221244941135</v>
      </c>
      <c r="AS30">
        <f t="shared" si="9"/>
        <v>-31.743076640619591</v>
      </c>
      <c r="AT30">
        <f t="shared" si="9"/>
        <v>0.71522777161000084</v>
      </c>
      <c r="AU30">
        <f t="shared" si="9"/>
        <v>-633.76006131842087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831.00813588740095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-228.07064578487189</v>
      </c>
      <c r="AK31">
        <f t="shared" si="22"/>
        <v>24.486807546359334</v>
      </c>
      <c r="AL31">
        <f t="shared" si="8"/>
        <v>-5312.8433859567685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-543.47813181620973</v>
      </c>
      <c r="AR31">
        <f t="shared" si="9"/>
        <v>-547.20199519979997</v>
      </c>
      <c r="AS31">
        <f t="shared" si="9"/>
        <v>-24.426379449782207</v>
      </c>
      <c r="AT31">
        <f t="shared" si="9"/>
        <v>2.6225385146905107</v>
      </c>
      <c r="AU31">
        <f t="shared" si="9"/>
        <v>-569.00583613489164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1126.2020457814585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-194.53493210391298</v>
      </c>
      <c r="AK32">
        <f t="shared" si="22"/>
        <v>40.451752751300369</v>
      </c>
      <c r="AL32">
        <f t="shared" si="8"/>
        <v>-5357.9719549824667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-494.34286417159518</v>
      </c>
      <c r="AR32">
        <f t="shared" si="9"/>
        <v>-497.62213484084288</v>
      </c>
      <c r="AS32">
        <f t="shared" si="9"/>
        <v>-18.602413000833359</v>
      </c>
      <c r="AT32">
        <f t="shared" si="9"/>
        <v>3.8682009608707721</v>
      </c>
      <c r="AU32">
        <f t="shared" si="9"/>
        <v>-512.3563468808054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1385.3790975742863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-164.59737147137002</v>
      </c>
      <c r="AK33">
        <f t="shared" si="22"/>
        <v>54.069197998574275</v>
      </c>
      <c r="AL33">
        <f t="shared" si="8"/>
        <v>-5428.2128201603346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-451.13395064079572</v>
      </c>
      <c r="AR33">
        <f t="shared" si="9"/>
        <v>-454.02131333002546</v>
      </c>
      <c r="AS33">
        <f t="shared" si="9"/>
        <v>-14.05324304303233</v>
      </c>
      <c r="AT33">
        <f t="shared" si="9"/>
        <v>4.6164016704724169</v>
      </c>
      <c r="AU33">
        <f t="shared" si="9"/>
        <v>-463.45815470258538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1610.7971767128276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-137.20554546899621</v>
      </c>
      <c r="AK34">
        <f t="shared" si="22"/>
        <v>65.591014001570187</v>
      </c>
      <c r="AL34">
        <f t="shared" si="8"/>
        <v>-5522.5994812669642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-412.9959846558977</v>
      </c>
      <c r="AR34">
        <f t="shared" si="9"/>
        <v>-415.53788213336833</v>
      </c>
      <c r="AS34">
        <f t="shared" si="9"/>
        <v>-10.459412804512874</v>
      </c>
      <c r="AT34">
        <f t="shared" si="9"/>
        <v>5.0001148959684647</v>
      </c>
      <c r="AU34">
        <f t="shared" ref="AU34:AU97" si="23">AL34*$K34</f>
        <v>-420.99718004191277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1804.7648612182277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1074.220031205713</v>
      </c>
      <c r="AC35">
        <f t="shared" si="2"/>
        <v>1186.5271680764145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-112.30713687070147</v>
      </c>
      <c r="AK35">
        <f t="shared" si="22"/>
        <v>75.19540218439991</v>
      </c>
      <c r="AL35">
        <f t="shared" si="8"/>
        <v>-5623.8204705308954</v>
      </c>
      <c r="AN35">
        <f t="shared" ref="AN35:AT66" si="26">AE35*$K35</f>
        <v>0</v>
      </c>
      <c r="AO35">
        <f t="shared" si="26"/>
        <v>0</v>
      </c>
      <c r="AP35">
        <f t="shared" si="26"/>
        <v>-2.2374053942854615</v>
      </c>
      <c r="AQ35">
        <f t="shared" si="26"/>
        <v>-378.01646772098644</v>
      </c>
      <c r="AR35">
        <f t="shared" si="26"/>
        <v>-380.25387311527192</v>
      </c>
      <c r="AS35">
        <f t="shared" si="26"/>
        <v>-7.6440755716460407</v>
      </c>
      <c r="AT35">
        <f t="shared" si="26"/>
        <v>5.1181016002538975</v>
      </c>
      <c r="AU35">
        <f t="shared" si="23"/>
        <v>-382.77984708666406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1971.4472852480294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1186.5271680764145</v>
      </c>
      <c r="AC36">
        <f t="shared" si="2"/>
        <v>1277.5313445756069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-91.004176499192454</v>
      </c>
      <c r="AK36">
        <f t="shared" si="22"/>
        <v>83.056901765349025</v>
      </c>
      <c r="AL36">
        <f t="shared" si="8"/>
        <v>-5740.3652116030407</v>
      </c>
      <c r="AN36">
        <f t="shared" si="26"/>
        <v>0</v>
      </c>
      <c r="AO36">
        <f t="shared" si="26"/>
        <v>0</v>
      </c>
      <c r="AP36">
        <f t="shared" si="26"/>
        <v>-1.9690465963914097</v>
      </c>
      <c r="AQ36">
        <f t="shared" si="26"/>
        <v>-346.39829943669548</v>
      </c>
      <c r="AR36">
        <f t="shared" si="26"/>
        <v>-348.36734603308685</v>
      </c>
      <c r="AS36">
        <f t="shared" si="26"/>
        <v>-5.5304556984665805</v>
      </c>
      <c r="AT36">
        <f t="shared" si="26"/>
        <v>5.0474882948831432</v>
      </c>
      <c r="AU36">
        <f t="shared" si="23"/>
        <v>-348.85031343667032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2113.8236066155941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1277.5313445756069</v>
      </c>
      <c r="AC37">
        <f t="shared" si="2"/>
        <v>1349.9014774783575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-72.370132902750584</v>
      </c>
      <c r="AK37">
        <f t="shared" si="22"/>
        <v>89.427194120292498</v>
      </c>
      <c r="AL37">
        <f t="shared" si="8"/>
        <v>-5875.538961505802</v>
      </c>
      <c r="AN37">
        <f t="shared" si="26"/>
        <v>0</v>
      </c>
      <c r="AO37">
        <f t="shared" si="26"/>
        <v>0</v>
      </c>
      <c r="AP37">
        <f t="shared" si="26"/>
        <v>-1.7325465193916192</v>
      </c>
      <c r="AQ37">
        <f t="shared" si="26"/>
        <v>-318.00102531721257</v>
      </c>
      <c r="AR37">
        <f t="shared" si="26"/>
        <v>-319.7335718366042</v>
      </c>
      <c r="AS37">
        <f t="shared" si="26"/>
        <v>-3.9268195203023808</v>
      </c>
      <c r="AT37">
        <f t="shared" si="26"/>
        <v>4.8523394587283963</v>
      </c>
      <c r="AU37">
        <f t="shared" si="23"/>
        <v>-318.80805189817818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2234.3062634894318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1349.9014774783575</v>
      </c>
      <c r="AC38">
        <f t="shared" si="2"/>
        <v>1405.8008381785053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-55.899360700147781</v>
      </c>
      <c r="AK38">
        <f t="shared" si="22"/>
        <v>94.493103423485039</v>
      </c>
      <c r="AL38">
        <f t="shared" si="8"/>
        <v>-6055.79573749678</v>
      </c>
      <c r="AN38">
        <f t="shared" si="26"/>
        <v>0</v>
      </c>
      <c r="AO38">
        <f t="shared" si="26"/>
        <v>0</v>
      </c>
      <c r="AP38">
        <f t="shared" si="26"/>
        <v>-1.5241041570269205</v>
      </c>
      <c r="AQ38">
        <f t="shared" si="26"/>
        <v>-293.7285116982863</v>
      </c>
      <c r="AR38">
        <f t="shared" si="26"/>
        <v>-295.25261585531319</v>
      </c>
      <c r="AS38">
        <f t="shared" si="26"/>
        <v>-2.708135494937586</v>
      </c>
      <c r="AT38">
        <f t="shared" si="26"/>
        <v>4.5778721653121091</v>
      </c>
      <c r="AU38">
        <f t="shared" si="23"/>
        <v>-293.3828791849387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2333.0217731491689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1405.8008381785053</v>
      </c>
      <c r="AC39">
        <f t="shared" si="2"/>
        <v>1445.9119568528627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-40.111118674357385</v>
      </c>
      <c r="AK39">
        <f t="shared" si="22"/>
        <v>98.406058672495377</v>
      </c>
      <c r="AL39">
        <f t="shared" si="8"/>
        <v>-6248.2237299343724</v>
      </c>
      <c r="AN39">
        <f t="shared" si="26"/>
        <v>0</v>
      </c>
      <c r="AO39">
        <f t="shared" si="26"/>
        <v>0</v>
      </c>
      <c r="AP39">
        <f t="shared" si="26"/>
        <v>-1.3404128643085338</v>
      </c>
      <c r="AQ39">
        <f t="shared" si="26"/>
        <v>-271.45383682475898</v>
      </c>
      <c r="AR39">
        <f t="shared" si="26"/>
        <v>-272.7942496890675</v>
      </c>
      <c r="AS39">
        <f t="shared" si="26"/>
        <v>-1.735043229972324</v>
      </c>
      <c r="AT39">
        <f t="shared" si="26"/>
        <v>4.2566443303194106</v>
      </c>
      <c r="AU39">
        <f t="shared" si="23"/>
        <v>-270.27264858872041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2412.702915278981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1445.9119568528627</v>
      </c>
      <c r="AC40">
        <f t="shared" si="2"/>
        <v>1472.5292185751077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-26.617261722245075</v>
      </c>
      <c r="AK40">
        <f t="shared" si="22"/>
        <v>101.21383697970039</v>
      </c>
      <c r="AL40">
        <f t="shared" si="8"/>
        <v>-6432.404354265057</v>
      </c>
      <c r="AN40">
        <f t="shared" si="26"/>
        <v>0</v>
      </c>
      <c r="AO40">
        <f t="shared" si="26"/>
        <v>0</v>
      </c>
      <c r="AP40">
        <f t="shared" si="26"/>
        <v>-1.1785759629012824</v>
      </c>
      <c r="AQ40">
        <f t="shared" si="26"/>
        <v>-250.13061485757459</v>
      </c>
      <c r="AR40">
        <f t="shared" si="26"/>
        <v>-251.30919082047586</v>
      </c>
      <c r="AS40">
        <f t="shared" si="26"/>
        <v>-1.0279947056600605</v>
      </c>
      <c r="AT40">
        <f t="shared" si="26"/>
        <v>3.9090154968013149</v>
      </c>
      <c r="AU40">
        <f t="shared" si="23"/>
        <v>-248.42817002933461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2477.2938860780132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1472.5292185751077</v>
      </c>
      <c r="AC41">
        <f t="shared" si="2"/>
        <v>1488.5335131345023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-16.004294559394566</v>
      </c>
      <c r="AK41">
        <f t="shared" si="22"/>
        <v>103.07704530025755</v>
      </c>
      <c r="AL41">
        <f t="shared" si="8"/>
        <v>-6641.8812098030203</v>
      </c>
      <c r="AN41">
        <f t="shared" si="26"/>
        <v>0</v>
      </c>
      <c r="AO41">
        <f t="shared" si="26"/>
        <v>0</v>
      </c>
      <c r="AP41">
        <f t="shared" si="26"/>
        <v>-1.0360019449891671</v>
      </c>
      <c r="AQ41">
        <f t="shared" si="26"/>
        <v>-231.00088872865132</v>
      </c>
      <c r="AR41">
        <f t="shared" si="26"/>
        <v>-232.03689067364047</v>
      </c>
      <c r="AS41">
        <f t="shared" si="26"/>
        <v>-0.5518817291308703</v>
      </c>
      <c r="AT41">
        <f t="shared" si="26"/>
        <v>3.5544420769620704</v>
      </c>
      <c r="AU41">
        <f t="shared" si="23"/>
        <v>-229.03433032580929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2528.1721988682575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1488.5335131345023</v>
      </c>
      <c r="AC42">
        <f t="shared" si="2"/>
        <v>1495.1530792424289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-6.6195661079266301</v>
      </c>
      <c r="AK42">
        <f t="shared" si="22"/>
        <v>104.19734591941517</v>
      </c>
      <c r="AL42">
        <f t="shared" si="8"/>
        <v>-6862.4356556764087</v>
      </c>
      <c r="AN42">
        <f t="shared" si="26"/>
        <v>0</v>
      </c>
      <c r="AO42">
        <f t="shared" si="26"/>
        <v>0</v>
      </c>
      <c r="AP42">
        <f t="shared" si="26"/>
        <v>-0.91041723421653808</v>
      </c>
      <c r="AQ42">
        <f t="shared" si="26"/>
        <v>-213.3794005983045</v>
      </c>
      <c r="AR42">
        <f t="shared" si="26"/>
        <v>-214.28981783252104</v>
      </c>
      <c r="AS42">
        <f t="shared" si="26"/>
        <v>-0.20380788464648855</v>
      </c>
      <c r="AT42">
        <f t="shared" si="26"/>
        <v>3.2081016053582418</v>
      </c>
      <c r="AU42">
        <f t="shared" si="23"/>
        <v>-211.28552411180928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2567.3907020204038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1495.1530792424289</v>
      </c>
      <c r="AC43">
        <f t="shared" si="2"/>
        <v>1493.9347990339261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1.218280208502847</v>
      </c>
      <c r="AK43">
        <f t="shared" si="22"/>
        <v>104.66071554697004</v>
      </c>
      <c r="AL43">
        <f t="shared" si="8"/>
        <v>-7112.2355534994122</v>
      </c>
      <c r="AN43">
        <f t="shared" si="26"/>
        <v>0</v>
      </c>
      <c r="AO43">
        <f t="shared" si="26"/>
        <v>0</v>
      </c>
      <c r="AP43">
        <f t="shared" si="26"/>
        <v>-0.79980316600428991</v>
      </c>
      <c r="AQ43">
        <f t="shared" si="26"/>
        <v>-197.62556962743281</v>
      </c>
      <c r="AR43">
        <f t="shared" si="26"/>
        <v>-198.42537279343711</v>
      </c>
      <c r="AS43">
        <f t="shared" si="26"/>
        <v>3.3490422310352215E-2</v>
      </c>
      <c r="AT43">
        <f t="shared" si="26"/>
        <v>2.8771144261459787</v>
      </c>
      <c r="AU43">
        <f t="shared" si="23"/>
        <v>-195.51476794498078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2595.9729412324264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1493.9347990339261</v>
      </c>
      <c r="AC44">
        <f t="shared" si="2"/>
        <v>1485.7388011831019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8.195997850824142</v>
      </c>
      <c r="AK44">
        <f t="shared" si="22"/>
        <v>104.57543593237483</v>
      </c>
      <c r="AL44">
        <f t="shared" si="8"/>
        <v>-7405.9119291766228</v>
      </c>
      <c r="AN44">
        <f t="shared" si="26"/>
        <v>0</v>
      </c>
      <c r="AO44">
        <f t="shared" si="26"/>
        <v>0</v>
      </c>
      <c r="AP44">
        <f t="shared" si="26"/>
        <v>-0.70237285818557438</v>
      </c>
      <c r="AQ44">
        <f t="shared" si="26"/>
        <v>-183.84047058584318</v>
      </c>
      <c r="AR44">
        <f t="shared" si="26"/>
        <v>-184.54284344402876</v>
      </c>
      <c r="AS44">
        <f t="shared" si="26"/>
        <v>0.20116723570292988</v>
      </c>
      <c r="AT44">
        <f t="shared" si="26"/>
        <v>2.5667590148073693</v>
      </c>
      <c r="AU44">
        <f t="shared" si="23"/>
        <v>-181.77491719351849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2614.2477583389509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1485.7388011831019</v>
      </c>
      <c r="AC45">
        <f t="shared" si="2"/>
        <v>1471.0318768263735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14.70692435672845</v>
      </c>
      <c r="AK45">
        <f t="shared" si="22"/>
        <v>104.00171608281714</v>
      </c>
      <c r="AL45">
        <f t="shared" si="8"/>
        <v>-7715.9318362863987</v>
      </c>
      <c r="AN45">
        <f t="shared" si="26"/>
        <v>0</v>
      </c>
      <c r="AO45">
        <f t="shared" si="26"/>
        <v>0</v>
      </c>
      <c r="AP45">
        <f t="shared" si="26"/>
        <v>-0.61657048813472581</v>
      </c>
      <c r="AQ45">
        <f t="shared" si="26"/>
        <v>-171.07796045805773</v>
      </c>
      <c r="AR45">
        <f t="shared" si="26"/>
        <v>-171.69453094619246</v>
      </c>
      <c r="AS45">
        <f t="shared" si="26"/>
        <v>0.32229921546378987</v>
      </c>
      <c r="AT45">
        <f t="shared" si="26"/>
        <v>2.2791761681322891</v>
      </c>
      <c r="AU45">
        <f t="shared" si="23"/>
        <v>-169.09305556259639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2623.7876479040465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1471.0318768263735</v>
      </c>
      <c r="AC46">
        <f t="shared" si="2"/>
        <v>1450.9660112157396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20.065865610633864</v>
      </c>
      <c r="AK46">
        <f t="shared" si="22"/>
        <v>102.97223137784616</v>
      </c>
      <c r="AL46">
        <f t="shared" si="8"/>
        <v>-8037.8484142954576</v>
      </c>
      <c r="AN46">
        <f t="shared" si="26"/>
        <v>0</v>
      </c>
      <c r="AO46">
        <f t="shared" si="26"/>
        <v>0</v>
      </c>
      <c r="AP46">
        <f t="shared" si="26"/>
        <v>-0.54102573958538291</v>
      </c>
      <c r="AQ46">
        <f t="shared" si="26"/>
        <v>-159.14124706248796</v>
      </c>
      <c r="AR46">
        <f t="shared" si="26"/>
        <v>-159.68227280207336</v>
      </c>
      <c r="AS46">
        <f t="shared" si="26"/>
        <v>0.39262438241441416</v>
      </c>
      <c r="AT46">
        <f t="shared" si="26"/>
        <v>2.0148350205801999</v>
      </c>
      <c r="AU46">
        <f t="shared" si="23"/>
        <v>-157.27481339907874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2626.2779015364349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1450.9660112157396</v>
      </c>
      <c r="AC47">
        <f t="shared" si="2"/>
        <v>1426.6569916955943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24.309019520145284</v>
      </c>
      <c r="AK47">
        <f t="shared" si="22"/>
        <v>101.56762078510178</v>
      </c>
      <c r="AL47">
        <f t="shared" si="8"/>
        <v>-8402.0675908521753</v>
      </c>
      <c r="AN47">
        <f t="shared" si="26"/>
        <v>0</v>
      </c>
      <c r="AO47">
        <f t="shared" si="26"/>
        <v>0</v>
      </c>
      <c r="AP47">
        <f t="shared" si="26"/>
        <v>-0.4745153199598891</v>
      </c>
      <c r="AQ47">
        <f t="shared" si="26"/>
        <v>-148.51156551618757</v>
      </c>
      <c r="AR47">
        <f t="shared" si="26"/>
        <v>-148.98608083614747</v>
      </c>
      <c r="AS47">
        <f t="shared" si="26"/>
        <v>0.42468682358917231</v>
      </c>
      <c r="AT47">
        <f t="shared" si="26"/>
        <v>1.7744208159028487</v>
      </c>
      <c r="AU47">
        <f t="shared" si="23"/>
        <v>-146.78697319665545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2622.2350235351128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1426.6569916955943</v>
      </c>
      <c r="AC48">
        <f t="shared" si="2"/>
        <v>1398.5313436279271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28.125648067667271</v>
      </c>
      <c r="AK48">
        <f t="shared" si="22"/>
        <v>99.865989418691612</v>
      </c>
      <c r="AL48">
        <f t="shared" si="8"/>
        <v>-8810.8068688513849</v>
      </c>
      <c r="AN48">
        <f t="shared" si="26"/>
        <v>0</v>
      </c>
      <c r="AO48">
        <f t="shared" si="26"/>
        <v>0</v>
      </c>
      <c r="AP48">
        <f t="shared" si="26"/>
        <v>-0.41596224784880292</v>
      </c>
      <c r="AQ48">
        <f t="shared" si="26"/>
        <v>-139.01604177253466</v>
      </c>
      <c r="AR48">
        <f t="shared" si="26"/>
        <v>-139.43200402038346</v>
      </c>
      <c r="AS48">
        <f t="shared" si="26"/>
        <v>0.43871841072000761</v>
      </c>
      <c r="AT48">
        <f t="shared" si="26"/>
        <v>1.5577613734389344</v>
      </c>
      <c r="AU48">
        <f t="shared" si="23"/>
        <v>-137.4355242362245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2612.2157174465783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1398.5313436279271</v>
      </c>
      <c r="AC49">
        <f t="shared" si="2"/>
        <v>1367.0027281487141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31.528615479212931</v>
      </c>
      <c r="AK49">
        <f t="shared" si="22"/>
        <v>97.897194053954905</v>
      </c>
      <c r="AL49">
        <f t="shared" si="8"/>
        <v>-9278.1133356460286</v>
      </c>
      <c r="AN49">
        <f t="shared" si="26"/>
        <v>0</v>
      </c>
      <c r="AO49">
        <f t="shared" si="26"/>
        <v>0</v>
      </c>
      <c r="AP49">
        <f t="shared" si="26"/>
        <v>-0.36441449767900408</v>
      </c>
      <c r="AQ49">
        <f t="shared" si="26"/>
        <v>-130.65671320822221</v>
      </c>
      <c r="AR49">
        <f t="shared" si="26"/>
        <v>-131.02112770590122</v>
      </c>
      <c r="AS49">
        <f t="shared" si="26"/>
        <v>0.43910683669161871</v>
      </c>
      <c r="AT49">
        <f t="shared" si="26"/>
        <v>1.3634384684719052</v>
      </c>
      <c r="AU49">
        <f t="shared" si="23"/>
        <v>-129.21858240073772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2596.5091749907001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1367.0027281487141</v>
      </c>
      <c r="AC50">
        <f t="shared" si="2"/>
        <v>1332.3169312738148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34.685796874899324</v>
      </c>
      <c r="AK50">
        <f t="shared" si="22"/>
        <v>95.690190970410001</v>
      </c>
      <c r="AL50">
        <f t="shared" si="8"/>
        <v>-9815.1742030220448</v>
      </c>
      <c r="AN50">
        <f t="shared" si="26"/>
        <v>0</v>
      </c>
      <c r="AO50">
        <f t="shared" si="26"/>
        <v>0</v>
      </c>
      <c r="AP50">
        <f t="shared" si="26"/>
        <v>-0.31903252865465392</v>
      </c>
      <c r="AQ50">
        <f t="shared" si="26"/>
        <v>-123.35430746434288</v>
      </c>
      <c r="AR50">
        <f t="shared" si="26"/>
        <v>-123.67333999299754</v>
      </c>
      <c r="AS50">
        <f t="shared" si="26"/>
        <v>0.43131936067011784</v>
      </c>
      <c r="AT50">
        <f t="shared" si="26"/>
        <v>1.1899115981281176</v>
      </c>
      <c r="AU50">
        <f t="shared" si="23"/>
        <v>-122.0521090341993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2575.2914332402756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1332.3169312738148</v>
      </c>
      <c r="AC51">
        <f t="shared" si="2"/>
        <v>1294.6509419642243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37.665989309590486</v>
      </c>
      <c r="AK51">
        <f t="shared" si="22"/>
        <v>93.262185189167042</v>
      </c>
      <c r="AL51">
        <f t="shared" si="8"/>
        <v>-10428.530940673712</v>
      </c>
      <c r="AN51">
        <f t="shared" si="26"/>
        <v>0</v>
      </c>
      <c r="AO51">
        <f t="shared" si="26"/>
        <v>0</v>
      </c>
      <c r="AP51">
        <f t="shared" si="26"/>
        <v>-0.27907797719773875</v>
      </c>
      <c r="AQ51">
        <f t="shared" si="26"/>
        <v>-116.95960380857223</v>
      </c>
      <c r="AR51">
        <f t="shared" si="26"/>
        <v>-117.23868178576998</v>
      </c>
      <c r="AS51">
        <f t="shared" si="26"/>
        <v>0.41819480398084447</v>
      </c>
      <c r="AT51">
        <f t="shared" si="26"/>
        <v>1.0354636097153653</v>
      </c>
      <c r="AU51">
        <f t="shared" si="23"/>
        <v>-115.78502337207377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2548.8711077168941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1294.6509419642243</v>
      </c>
      <c r="AC52">
        <f t="shared" si="2"/>
        <v>1254.1987650795384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40.452176884685969</v>
      </c>
      <c r="AK52">
        <f t="shared" si="22"/>
        <v>90.625565937495708</v>
      </c>
      <c r="AL52">
        <f t="shared" si="8"/>
        <v>-11158.478806171033</v>
      </c>
      <c r="AN52">
        <f t="shared" si="26"/>
        <v>0</v>
      </c>
      <c r="AO52">
        <f t="shared" si="26"/>
        <v>0</v>
      </c>
      <c r="AP52">
        <f t="shared" si="26"/>
        <v>-0.24389322122253385</v>
      </c>
      <c r="AQ52">
        <f t="shared" si="26"/>
        <v>-111.67105916155232</v>
      </c>
      <c r="AR52">
        <f t="shared" si="26"/>
        <v>-111.91495238277484</v>
      </c>
      <c r="AS52">
        <f t="shared" si="26"/>
        <v>0.40100808478902955</v>
      </c>
      <c r="AT52">
        <f t="shared" si="26"/>
        <v>0.89838390485420194</v>
      </c>
      <c r="AU52">
        <f t="shared" si="23"/>
        <v>-110.6155603931316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2516.8378511163132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1254.1987650795384</v>
      </c>
      <c r="AC53">
        <f t="shared" si="2"/>
        <v>1210.8379085285987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43.360856550939616</v>
      </c>
      <c r="AK53">
        <f t="shared" si="22"/>
        <v>87.793913555567698</v>
      </c>
      <c r="AL53">
        <f t="shared" si="8"/>
        <v>-11982.826204373503</v>
      </c>
      <c r="AN53">
        <f t="shared" si="26"/>
        <v>0</v>
      </c>
      <c r="AO53">
        <f t="shared" si="26"/>
        <v>0</v>
      </c>
      <c r="AP53">
        <f t="shared" si="26"/>
        <v>-0.21290898284606216</v>
      </c>
      <c r="AQ53">
        <f t="shared" si="26"/>
        <v>-107.00815081138671</v>
      </c>
      <c r="AR53">
        <f t="shared" si="26"/>
        <v>-107.22105979423277</v>
      </c>
      <c r="AS53">
        <f t="shared" si="26"/>
        <v>0.38378770800215917</v>
      </c>
      <c r="AT53">
        <f t="shared" si="26"/>
        <v>0.77706548117765162</v>
      </c>
      <c r="AU53">
        <f t="shared" si="23"/>
        <v>-106.06020660505295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2479.5257819443605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1210.8379085285987</v>
      </c>
      <c r="AC54">
        <f t="shared" si="2"/>
        <v>1164.8210100481165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46.016898480482268</v>
      </c>
      <c r="AK54">
        <f t="shared" si="22"/>
        <v>84.758653597001924</v>
      </c>
      <c r="AL54">
        <f t="shared" si="8"/>
        <v>-12909.217431301991</v>
      </c>
      <c r="AN54">
        <f t="shared" si="26"/>
        <v>0</v>
      </c>
      <c r="AO54">
        <f t="shared" si="26"/>
        <v>0</v>
      </c>
      <c r="AP54">
        <f t="shared" si="26"/>
        <v>-0.18562469669433929</v>
      </c>
      <c r="AQ54">
        <f t="shared" si="26"/>
        <v>-102.86545428362604</v>
      </c>
      <c r="AR54">
        <f t="shared" si="26"/>
        <v>-103.05107898032037</v>
      </c>
      <c r="AS54">
        <f t="shared" si="26"/>
        <v>0.36365748400215714</v>
      </c>
      <c r="AT54">
        <f t="shared" si="26"/>
        <v>0.66982173358705399</v>
      </c>
      <c r="AU54">
        <f t="shared" si="23"/>
        <v>-102.01759976273117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2437.3216413419977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1164.8210100481165</v>
      </c>
      <c r="AC55">
        <f t="shared" si="2"/>
        <v>1116.4120310599408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48.408978988175704</v>
      </c>
      <c r="AK55">
        <f t="shared" si="22"/>
        <v>81.537470703368157</v>
      </c>
      <c r="AL55">
        <f t="shared" si="8"/>
        <v>-13951.464189434506</v>
      </c>
      <c r="AN55">
        <f t="shared" si="26"/>
        <v>0</v>
      </c>
      <c r="AO55">
        <f t="shared" si="26"/>
        <v>0</v>
      </c>
      <c r="AP55">
        <f t="shared" si="26"/>
        <v>-0.16159906017032008</v>
      </c>
      <c r="AQ55">
        <f t="shared" si="26"/>
        <v>-99.196512022764253</v>
      </c>
      <c r="AR55">
        <f t="shared" si="26"/>
        <v>-99.35811108293457</v>
      </c>
      <c r="AS55">
        <f t="shared" si="26"/>
        <v>0.34157264744160071</v>
      </c>
      <c r="AT55">
        <f t="shared" si="26"/>
        <v>0.57532652652402039</v>
      </c>
      <c r="AU55">
        <f t="shared" si="23"/>
        <v>-98.441211908968953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2390.416961964806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1116.4120310599408</v>
      </c>
      <c r="AC56">
        <f t="shared" si="2"/>
        <v>1065.8373719795425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50.574659080398305</v>
      </c>
      <c r="AK56">
        <f t="shared" si="22"/>
        <v>78.148842174195863</v>
      </c>
      <c r="AL56">
        <f t="shared" si="8"/>
        <v>-15071.472481338209</v>
      </c>
      <c r="AN56">
        <f t="shared" si="26"/>
        <v>0</v>
      </c>
      <c r="AO56">
        <f t="shared" si="26"/>
        <v>0</v>
      </c>
      <c r="AP56">
        <f t="shared" si="26"/>
        <v>-0.14045151458903124</v>
      </c>
      <c r="AQ56">
        <f t="shared" si="26"/>
        <v>-95.620472460780817</v>
      </c>
      <c r="AR56">
        <f t="shared" si="26"/>
        <v>-95.760923975369835</v>
      </c>
      <c r="AS56">
        <f t="shared" si="26"/>
        <v>0.31861931838408791</v>
      </c>
      <c r="AT56">
        <f t="shared" si="26"/>
        <v>0.49233610821706103</v>
      </c>
      <c r="AU56">
        <f t="shared" si="23"/>
        <v>-94.949968548768695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2339.6656167180367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1065.8373719795425</v>
      </c>
      <c r="AC57">
        <f t="shared" si="2"/>
        <v>1013.629268217303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52.208103762239489</v>
      </c>
      <c r="AK57">
        <f t="shared" si="22"/>
        <v>74.608616038567973</v>
      </c>
      <c r="AL57">
        <f t="shared" si="8"/>
        <v>-16262.18139431087</v>
      </c>
      <c r="AN57">
        <f t="shared" si="26"/>
        <v>0</v>
      </c>
      <c r="AO57">
        <f t="shared" si="26"/>
        <v>0</v>
      </c>
      <c r="AP57">
        <f t="shared" si="26"/>
        <v>-0.1218474574503338</v>
      </c>
      <c r="AQ57">
        <f t="shared" si="26"/>
        <v>-92.065967813109992</v>
      </c>
      <c r="AR57">
        <f t="shared" si="26"/>
        <v>-92.187815270560321</v>
      </c>
      <c r="AS57">
        <f t="shared" si="26"/>
        <v>0.29366963079429537</v>
      </c>
      <c r="AT57">
        <f t="shared" si="26"/>
        <v>0.41967210350908463</v>
      </c>
      <c r="AU57">
        <f t="shared" si="23"/>
        <v>-91.474473536256951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2285.8963639746053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1013.629268217303</v>
      </c>
      <c r="AC58">
        <f t="shared" si="2"/>
        <v>960.3243438850335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53.304924332269479</v>
      </c>
      <c r="AK58">
        <f t="shared" si="22"/>
        <v>70.95404877521122</v>
      </c>
      <c r="AL58">
        <f t="shared" si="8"/>
        <v>-17488.76035486906</v>
      </c>
      <c r="AN58">
        <f t="shared" si="26"/>
        <v>0</v>
      </c>
      <c r="AO58">
        <f t="shared" si="26"/>
        <v>0</v>
      </c>
      <c r="AP58">
        <f t="shared" si="26"/>
        <v>-0.10549563745287173</v>
      </c>
      <c r="AQ58">
        <f t="shared" si="26"/>
        <v>-88.352461736218842</v>
      </c>
      <c r="AR58">
        <f t="shared" si="26"/>
        <v>-88.457957373671718</v>
      </c>
      <c r="AS58">
        <f t="shared" si="26"/>
        <v>0.267713595073446</v>
      </c>
      <c r="AT58">
        <f t="shared" si="26"/>
        <v>0.35635288335132503</v>
      </c>
      <c r="AU58">
        <f t="shared" si="23"/>
        <v>-87.833890895246938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2230.331915345444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960.3243438850335</v>
      </c>
      <c r="AC59">
        <f t="shared" si="2"/>
        <v>906.57995668527929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53.744387199754215</v>
      </c>
      <c r="AK59">
        <f t="shared" si="22"/>
        <v>67.22270407195235</v>
      </c>
      <c r="AL59">
        <f t="shared" si="8"/>
        <v>-18758.864649506875</v>
      </c>
      <c r="AN59">
        <f t="shared" si="26"/>
        <v>0</v>
      </c>
      <c r="AO59">
        <f t="shared" si="26"/>
        <v>0</v>
      </c>
      <c r="AP59">
        <f t="shared" si="26"/>
        <v>-9.1136362500067708E-2</v>
      </c>
      <c r="AQ59">
        <f t="shared" si="26"/>
        <v>-84.569824223827098</v>
      </c>
      <c r="AR59">
        <f t="shared" si="26"/>
        <v>-84.660960586327178</v>
      </c>
      <c r="AS59">
        <f t="shared" si="26"/>
        <v>0.24100063543612174</v>
      </c>
      <c r="AT59">
        <f t="shared" si="26"/>
        <v>0.30144011758587835</v>
      </c>
      <c r="AU59">
        <f t="shared" si="23"/>
        <v>-84.118519833305186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2174.0752823376311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906.57995668527929</v>
      </c>
      <c r="AC60">
        <f t="shared" si="2"/>
        <v>852.91019901186712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53.669757673412164</v>
      </c>
      <c r="AK60">
        <f t="shared" si="22"/>
        <v>63.460596967969558</v>
      </c>
      <c r="AL60">
        <f t="shared" si="8"/>
        <v>-20109.299400786862</v>
      </c>
      <c r="AN60">
        <f t="shared" si="26"/>
        <v>0</v>
      </c>
      <c r="AO60">
        <f t="shared" si="26"/>
        <v>0</v>
      </c>
      <c r="AP60">
        <f t="shared" si="26"/>
        <v>-7.8535458436397629E-2</v>
      </c>
      <c r="AQ60">
        <f t="shared" si="26"/>
        <v>-80.903050939345817</v>
      </c>
      <c r="AR60">
        <f t="shared" si="26"/>
        <v>-80.981586397782209</v>
      </c>
      <c r="AS60">
        <f t="shared" si="26"/>
        <v>0.21488034074876902</v>
      </c>
      <c r="AT60">
        <f t="shared" si="26"/>
        <v>0.25408042241549089</v>
      </c>
      <c r="AU60">
        <f t="shared" si="23"/>
        <v>-80.512625634617947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2117.7307528478318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852.91019901186712</v>
      </c>
      <c r="AC61">
        <f t="shared" si="2"/>
        <v>799.59649320682001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53.313705805047107</v>
      </c>
      <c r="AK61">
        <f t="shared" si="22"/>
        <v>59.703713930830702</v>
      </c>
      <c r="AL61">
        <f t="shared" si="8"/>
        <v>-21533.879164402217</v>
      </c>
      <c r="AN61">
        <f t="shared" si="26"/>
        <v>0</v>
      </c>
      <c r="AO61">
        <f t="shared" si="26"/>
        <v>0</v>
      </c>
      <c r="AP61">
        <f t="shared" si="26"/>
        <v>-6.7486851732352096E-2</v>
      </c>
      <c r="AQ61">
        <f t="shared" si="26"/>
        <v>-77.315353992832158</v>
      </c>
      <c r="AR61">
        <f t="shared" si="26"/>
        <v>-77.382840844564512</v>
      </c>
      <c r="AS61">
        <f t="shared" si="26"/>
        <v>0.19058464085650645</v>
      </c>
      <c r="AT61">
        <f t="shared" si="26"/>
        <v>0.21342749871703307</v>
      </c>
      <c r="AU61">
        <f t="shared" si="23"/>
        <v>-76.97882870499096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2061.9614207674404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799.59649320682001</v>
      </c>
      <c r="AC62">
        <f t="shared" si="2"/>
        <v>746.91448308389829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52.682010122921724</v>
      </c>
      <c r="AK62">
        <f t="shared" si="22"/>
        <v>55.971754524477404</v>
      </c>
      <c r="AL62">
        <f t="shared" si="8"/>
        <v>-23032.741417564543</v>
      </c>
      <c r="AN62">
        <f t="shared" si="26"/>
        <v>0</v>
      </c>
      <c r="AO62">
        <f t="shared" si="26"/>
        <v>0</v>
      </c>
      <c r="AP62">
        <f t="shared" si="26"/>
        <v>-5.780845386440376E-2</v>
      </c>
      <c r="AQ62">
        <f t="shared" si="26"/>
        <v>-73.804103103441193</v>
      </c>
      <c r="AR62">
        <f t="shared" si="26"/>
        <v>-73.861911557305589</v>
      </c>
      <c r="AS62">
        <f t="shared" si="26"/>
        <v>0.16814863329205665</v>
      </c>
      <c r="AT62">
        <f t="shared" si="26"/>
        <v>0.17864872665810499</v>
      </c>
      <c r="AU62">
        <f t="shared" si="23"/>
        <v>-73.51511419735543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2007.0857902395396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746.91448308389829</v>
      </c>
      <c r="AC63">
        <f t="shared" si="2"/>
        <v>695.10443700716223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51.810046076736057</v>
      </c>
      <c r="AK63">
        <f t="shared" si="22"/>
        <v>52.284013815872882</v>
      </c>
      <c r="AL63">
        <f t="shared" si="8"/>
        <v>-24487.965380825979</v>
      </c>
      <c r="AN63">
        <f t="shared" si="26"/>
        <v>0</v>
      </c>
      <c r="AO63">
        <f t="shared" si="26"/>
        <v>0</v>
      </c>
      <c r="AP63">
        <f t="shared" si="26"/>
        <v>-4.9347722109129716E-2</v>
      </c>
      <c r="AQ63">
        <f t="shared" si="26"/>
        <v>-70.032877269087138</v>
      </c>
      <c r="AR63">
        <f t="shared" si="26"/>
        <v>-70.08222499119627</v>
      </c>
      <c r="AS63">
        <f t="shared" si="26"/>
        <v>0.14764779317107751</v>
      </c>
      <c r="AT63">
        <f t="shared" si="26"/>
        <v>0.14899850207826879</v>
      </c>
      <c r="AU63">
        <f t="shared" si="23"/>
        <v>-69.785578695946924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1954.1368432265319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695.10443700716223</v>
      </c>
      <c r="AC64">
        <f t="shared" si="2"/>
        <v>644.70911065477617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50.395326352386064</v>
      </c>
      <c r="AK64">
        <f t="shared" si="22"/>
        <v>48.657310590501361</v>
      </c>
      <c r="AL64">
        <f t="shared" si="8"/>
        <v>-25801.098003146944</v>
      </c>
      <c r="AN64">
        <f t="shared" si="26"/>
        <v>0</v>
      </c>
      <c r="AO64">
        <f t="shared" si="26"/>
        <v>0</v>
      </c>
      <c r="AP64">
        <f t="shared" si="26"/>
        <v>-4.1973365946912811E-2</v>
      </c>
      <c r="AQ64">
        <f t="shared" si="26"/>
        <v>-65.859822410573869</v>
      </c>
      <c r="AR64">
        <f t="shared" si="26"/>
        <v>-65.901795776520785</v>
      </c>
      <c r="AS64">
        <f t="shared" si="26"/>
        <v>0.12822869455536662</v>
      </c>
      <c r="AT64">
        <f t="shared" si="26"/>
        <v>0.12380638978240478</v>
      </c>
      <c r="AU64">
        <f t="shared" si="23"/>
        <v>-65.649760692183008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1924.1626782047676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644.70911065477617</v>
      </c>
      <c r="AC65">
        <f t="shared" si="2"/>
        <v>596.38281584839945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48.326294806376723</v>
      </c>
      <c r="AK65">
        <f t="shared" si="22"/>
        <v>45.129637745834337</v>
      </c>
      <c r="AL65">
        <f t="shared" si="8"/>
        <v>-33275.784176432455</v>
      </c>
      <c r="AN65">
        <f t="shared" si="26"/>
        <v>0</v>
      </c>
      <c r="AO65">
        <f t="shared" si="26"/>
        <v>0</v>
      </c>
      <c r="AP65">
        <f t="shared" si="26"/>
        <v>-3.5207101731290852E-2</v>
      </c>
      <c r="AQ65">
        <f t="shared" si="26"/>
        <v>-75.774226728497638</v>
      </c>
      <c r="AR65">
        <f t="shared" si="26"/>
        <v>-75.809433830228926</v>
      </c>
      <c r="AS65">
        <f t="shared" si="26"/>
        <v>0.10978940594448031</v>
      </c>
      <c r="AT65">
        <f t="shared" si="26"/>
        <v>0.10252712603886528</v>
      </c>
      <c r="AU65">
        <f t="shared" si="23"/>
        <v>-75.597117298245578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1870.0442046018243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596.38281584839945</v>
      </c>
      <c r="AC66">
        <f t="shared" si="2"/>
        <v>536.26352448079251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60.119291367606934</v>
      </c>
      <c r="AK66">
        <f t="shared" si="22"/>
        <v>41.746797109387963</v>
      </c>
      <c r="AL66">
        <f t="shared" si="8"/>
        <v>-40071.416042277058</v>
      </c>
      <c r="AN66">
        <f t="shared" si="26"/>
        <v>0</v>
      </c>
      <c r="AO66">
        <f t="shared" si="26"/>
        <v>0</v>
      </c>
      <c r="AP66">
        <f t="shared" si="26"/>
        <v>-2.9084078186208825E-2</v>
      </c>
      <c r="AQ66">
        <f t="shared" si="26"/>
        <v>-81.459398050859093</v>
      </c>
      <c r="AR66">
        <f t="shared" si="26"/>
        <v>-81.488482129045295</v>
      </c>
      <c r="AS66">
        <f t="shared" si="26"/>
        <v>0.1219474621036683</v>
      </c>
      <c r="AT66">
        <f t="shared" si="26"/>
        <v>8.4680238948885392E-2</v>
      </c>
      <c r="AU66">
        <f t="shared" si="23"/>
        <v>-81.281854427992741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1797.3292568307213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536.26352448079251</v>
      </c>
      <c r="AC67">
        <f t="shared" ref="AC67:AC98" si="29">S67*Z67</f>
        <v>468.78174728787133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-46152.422362900172</v>
      </c>
      <c r="AI67">
        <f t="shared" ref="AI67:AI98" si="33">SUM(AE67:AH67)</f>
        <v>-46165.46342773307</v>
      </c>
      <c r="AJ67">
        <f t="shared" ref="AJ67:AJ98" si="34">AB67-AC67</f>
        <v>67.481777192921186</v>
      </c>
      <c r="AK67">
        <f t="shared" si="22"/>
        <v>37.538446713655482</v>
      </c>
      <c r="AL67">
        <f t="shared" ref="AL67:AL98" si="35">SUM(AI67:AK67)</f>
        <v>-46060.443203826493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-83.586355814138557</v>
      </c>
      <c r="AR67">
        <f t="shared" si="36"/>
        <v>-83.609974402925658</v>
      </c>
      <c r="AS67">
        <f t="shared" si="36"/>
        <v>0.12221581339904092</v>
      </c>
      <c r="AT67">
        <f t="shared" si="36"/>
        <v>6.7985639822882693E-2</v>
      </c>
      <c r="AU67">
        <f t="shared" si="23"/>
        <v>-83.419772949703741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7"/>
        <v>2000000</v>
      </c>
      <c r="S68">
        <f t="shared" si="28"/>
        <v>1708.9621675384728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468.78174728787133</v>
      </c>
      <c r="AC68">
        <f t="shared" si="29"/>
        <v>397.67541009689177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-51026.268367215336</v>
      </c>
      <c r="AI68">
        <f t="shared" si="33"/>
        <v>-51037.903364690726</v>
      </c>
      <c r="AJ68">
        <f t="shared" si="34"/>
        <v>71.106337190979559</v>
      </c>
      <c r="AK68">
        <f t="shared" si="22"/>
        <v>32.814722310150998</v>
      </c>
      <c r="AL68">
        <f t="shared" si="35"/>
        <v>-50933.982305189602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-82.511916981629852</v>
      </c>
      <c r="AR68">
        <f t="shared" si="36"/>
        <v>-82.530731329151052</v>
      </c>
      <c r="AS68">
        <f t="shared" si="36"/>
        <v>0.11498234887463457</v>
      </c>
      <c r="AT68">
        <f t="shared" si="36"/>
        <v>5.3062975790133769E-2</v>
      </c>
      <c r="AU68">
        <f t="shared" si="23"/>
        <v>-82.362686004486292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7"/>
        <v>2000000</v>
      </c>
      <c r="S69">
        <f t="shared" si="28"/>
        <v>1602.6731661959825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397.67541009689177</v>
      </c>
      <c r="AC69">
        <f t="shared" si="29"/>
        <v>326.30636688593967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-53543.266614553067</v>
      </c>
      <c r="AI69">
        <f t="shared" si="33"/>
        <v>-53553.446680388341</v>
      </c>
      <c r="AJ69">
        <f t="shared" si="34"/>
        <v>71.3690432109521</v>
      </c>
      <c r="AK69">
        <f t="shared" si="22"/>
        <v>27.837278706782428</v>
      </c>
      <c r="AL69">
        <f t="shared" si="35"/>
        <v>-53454.240358470604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-77.305378176404375</v>
      </c>
      <c r="AR69">
        <f t="shared" si="36"/>
        <v>-77.320076081276753</v>
      </c>
      <c r="AS69">
        <f t="shared" si="36"/>
        <v>0.10304210453254675</v>
      </c>
      <c r="AT69">
        <f t="shared" si="36"/>
        <v>4.0191260150811911E-2</v>
      </c>
      <c r="AU69">
        <f t="shared" si="23"/>
        <v>-77.176842716593384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7"/>
        <v>2000000</v>
      </c>
      <c r="S70">
        <f t="shared" si="28"/>
        <v>1485.2058287952639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326.30636688593967</v>
      </c>
      <c r="AC70">
        <f t="shared" si="29"/>
        <v>258.94998314764035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-54424.7534810777</v>
      </c>
      <c r="AI70">
        <f t="shared" si="33"/>
        <v>-54433.471127417593</v>
      </c>
      <c r="AJ70">
        <f t="shared" si="34"/>
        <v>67.356383738299314</v>
      </c>
      <c r="AK70">
        <f t="shared" si="22"/>
        <v>22.841445682015777</v>
      </c>
      <c r="AL70">
        <f t="shared" si="35"/>
        <v>-54343.273297997279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-70.158984366992087</v>
      </c>
      <c r="AR70">
        <f t="shared" si="36"/>
        <v>-70.170222290439739</v>
      </c>
      <c r="AS70">
        <f t="shared" si="36"/>
        <v>8.682915716569059E-2</v>
      </c>
      <c r="AT70">
        <f t="shared" si="36"/>
        <v>2.9444922172797889E-2</v>
      </c>
      <c r="AU70">
        <f t="shared" si="23"/>
        <v>-70.053948211101243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7"/>
        <v>2000000</v>
      </c>
      <c r="S71">
        <f t="shared" si="28"/>
        <v>1354.7960166712819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258.94998314764035</v>
      </c>
      <c r="AC71">
        <f t="shared" si="29"/>
        <v>197.67402952895623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-53405.079789638345</v>
      </c>
      <c r="AI71">
        <f t="shared" si="33"/>
        <v>-53412.375132520094</v>
      </c>
      <c r="AJ71">
        <f t="shared" si="34"/>
        <v>61.275953618684127</v>
      </c>
      <c r="AK71">
        <f t="shared" si="22"/>
        <v>18.126498820334827</v>
      </c>
      <c r="AL71">
        <f t="shared" si="35"/>
        <v>-53332.972680081075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-61.468323537578918</v>
      </c>
      <c r="AR71">
        <f t="shared" si="36"/>
        <v>-61.476720351109378</v>
      </c>
      <c r="AS71">
        <f t="shared" si="36"/>
        <v>7.0527563238239707E-2</v>
      </c>
      <c r="AT71">
        <f t="shared" si="36"/>
        <v>2.0863286759999596E-2</v>
      </c>
      <c r="AU71">
        <f t="shared" si="23"/>
        <v>-61.385329501111137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7"/>
        <v>2000000</v>
      </c>
      <c r="S72">
        <f t="shared" si="28"/>
        <v>1209.58269543804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197.67402952895623</v>
      </c>
      <c r="AC72">
        <f t="shared" si="29"/>
        <v>144.13698344522354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-50570.436746134546</v>
      </c>
      <c r="AI72">
        <f t="shared" si="33"/>
        <v>-50576.394874668826</v>
      </c>
      <c r="AJ72">
        <f t="shared" si="34"/>
        <v>53.53704608373269</v>
      </c>
      <c r="AK72">
        <f t="shared" si="22"/>
        <v>13.837182067026937</v>
      </c>
      <c r="AL72">
        <f t="shared" si="35"/>
        <v>-50509.020646518067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-51.96937357284034</v>
      </c>
      <c r="AR72">
        <f t="shared" si="36"/>
        <v>-51.975496521889546</v>
      </c>
      <c r="AS72">
        <f t="shared" si="36"/>
        <v>5.5018048625505349E-2</v>
      </c>
      <c r="AT72">
        <f t="shared" si="36"/>
        <v>1.4219961904752514E-2</v>
      </c>
      <c r="AU72">
        <f t="shared" si="23"/>
        <v>-51.90625851135929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7"/>
        <v>2000000</v>
      </c>
      <c r="S73">
        <f t="shared" si="28"/>
        <v>1047.5420901355419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144.13698344522354</v>
      </c>
      <c r="AC73">
        <f t="shared" si="29"/>
        <v>99.249107599031774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-46452.401117604299</v>
      </c>
      <c r="AI73">
        <f t="shared" si="33"/>
        <v>-46457.138354825292</v>
      </c>
      <c r="AJ73">
        <f t="shared" si="34"/>
        <v>44.887875846191761</v>
      </c>
      <c r="AK73">
        <f t="shared" ref="AK73:AK98" si="49">G73*SUM(AB73:AB73, AE73:AF73)</f>
        <v>10.089588841165648</v>
      </c>
      <c r="AL73">
        <f t="shared" si="35"/>
        <v>-46402.16089013793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-42.62269657868994</v>
      </c>
      <c r="AR73">
        <f t="shared" si="36"/>
        <v>-42.627043260881464</v>
      </c>
      <c r="AS73">
        <f t="shared" si="36"/>
        <v>4.118715644882058E-2</v>
      </c>
      <c r="AT73">
        <f t="shared" si="36"/>
        <v>9.257766518720659E-3</v>
      </c>
      <c r="AU73">
        <f t="shared" si="23"/>
        <v>-42.576598337913921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7"/>
        <v>2000000</v>
      </c>
      <c r="S74">
        <f t="shared" si="28"/>
        <v>859.6755708436549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99.249107599031774</v>
      </c>
      <c r="AC74">
        <f t="shared" si="29"/>
        <v>62.949176847706788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-41145.912652040519</v>
      </c>
      <c r="AI74">
        <f t="shared" si="33"/>
        <v>-41149.573869073007</v>
      </c>
      <c r="AJ74">
        <f t="shared" si="34"/>
        <v>36.299930751324986</v>
      </c>
      <c r="AK74">
        <f t="shared" si="49"/>
        <v>6.9474375319322252</v>
      </c>
      <c r="AL74">
        <f t="shared" si="35"/>
        <v>-41106.32650078975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-33.708655608204609</v>
      </c>
      <c r="AR74">
        <f t="shared" si="36"/>
        <v>-33.71165504839442</v>
      </c>
      <c r="AS74">
        <f t="shared" si="36"/>
        <v>2.9738600639288716E-2</v>
      </c>
      <c r="AT74">
        <f t="shared" si="36"/>
        <v>5.6916656850921604E-3</v>
      </c>
      <c r="AU74">
        <f t="shared" si="23"/>
        <v>-33.676224782070037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7"/>
        <v>2000000</v>
      </c>
      <c r="S75">
        <f t="shared" si="28"/>
        <v>635.81285117380321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62.949176847706788</v>
      </c>
      <c r="AC75">
        <f t="shared" si="29"/>
        <v>34.885847871077928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-35247.979477053006</v>
      </c>
      <c r="AI75">
        <f t="shared" si="33"/>
        <v>-35250.722882428243</v>
      </c>
      <c r="AJ75">
        <f t="shared" si="34"/>
        <v>28.06332897662886</v>
      </c>
      <c r="AK75">
        <f t="shared" si="49"/>
        <v>4.4064423793394756</v>
      </c>
      <c r="AL75">
        <f t="shared" si="35"/>
        <v>-35218.253111072278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-25.7828508630848</v>
      </c>
      <c r="AR75">
        <f t="shared" si="36"/>
        <v>-25.784857582695288</v>
      </c>
      <c r="AS75">
        <f t="shared" si="36"/>
        <v>2.0527492255184507E-2</v>
      </c>
      <c r="AT75">
        <f t="shared" si="36"/>
        <v>3.2231818217338831E-3</v>
      </c>
      <c r="AU75">
        <f t="shared" si="23"/>
        <v>-25.76110690861837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7"/>
        <v>2000000</v>
      </c>
      <c r="S76">
        <f t="shared" si="28"/>
        <v>355.84659744473765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34.885847871077928</v>
      </c>
      <c r="AC76">
        <f t="shared" si="29"/>
        <v>14.143467214757159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-29146.918321691261</v>
      </c>
      <c r="AI76">
        <f t="shared" si="33"/>
        <v>-29148.905620054702</v>
      </c>
      <c r="AJ76">
        <f t="shared" si="34"/>
        <v>20.742380656320769</v>
      </c>
      <c r="AK76">
        <f t="shared" si="49"/>
        <v>2.442009350975455</v>
      </c>
      <c r="AL76">
        <f t="shared" si="35"/>
        <v>-29125.721230047406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-19.035808661840967</v>
      </c>
      <c r="AR76">
        <f t="shared" si="36"/>
        <v>-19.037106563422977</v>
      </c>
      <c r="AS76">
        <f t="shared" si="36"/>
        <v>1.3546817711804059E-2</v>
      </c>
      <c r="AT76">
        <f t="shared" si="36"/>
        <v>1.5948726463133635E-3</v>
      </c>
      <c r="AU76">
        <f t="shared" si="23"/>
        <v>-19.02196487306486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7"/>
        <v>2000000</v>
      </c>
      <c r="S77">
        <f t="shared" si="28"/>
        <v>-14.106674444229487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14.143467214757159</v>
      </c>
      <c r="AC77">
        <f t="shared" si="29"/>
        <v>-0.39192161961589989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-23131.598812173735</v>
      </c>
      <c r="AI77">
        <f t="shared" si="33"/>
        <v>-23132.987947583239</v>
      </c>
      <c r="AJ77">
        <f t="shared" si="34"/>
        <v>14.535388834373059</v>
      </c>
      <c r="AK77">
        <f t="shared" si="49"/>
        <v>0.99004270503300118</v>
      </c>
      <c r="AL77">
        <f t="shared" si="35"/>
        <v>-23117.46251604383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-13.488582596180395</v>
      </c>
      <c r="AR77">
        <f t="shared" si="36"/>
        <v>-13.489392633906732</v>
      </c>
      <c r="AS77">
        <f t="shared" si="36"/>
        <v>8.4759291587253177E-3</v>
      </c>
      <c r="AT77">
        <f t="shared" si="36"/>
        <v>5.7731732722060666E-4</v>
      </c>
      <c r="AU77">
        <f t="shared" si="23"/>
        <v>-13.480339387420784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7"/>
        <v>2000000</v>
      </c>
      <c r="S78">
        <f t="shared" si="28"/>
        <v>-527.86575163788098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-0.39192161961589989</v>
      </c>
      <c r="AC78">
        <f t="shared" si="29"/>
        <v>-9.8622722269856666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-17643.169682531781</v>
      </c>
      <c r="AI78">
        <f t="shared" si="33"/>
        <v>-17644.103847345126</v>
      </c>
      <c r="AJ78">
        <f t="shared" si="34"/>
        <v>9.4703506073697667</v>
      </c>
      <c r="AK78">
        <f t="shared" si="49"/>
        <v>-2.7434513373112996E-2</v>
      </c>
      <c r="AL78">
        <f t="shared" si="35"/>
        <v>-17634.660931251128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-9.1858479518814633</v>
      </c>
      <c r="AR78">
        <f t="shared" si="36"/>
        <v>-9.1863343211729109</v>
      </c>
      <c r="AS78">
        <f t="shared" si="36"/>
        <v>4.9307013589761882E-3</v>
      </c>
      <c r="AT78">
        <f t="shared" si="36"/>
        <v>-1.4283673116219302E-5</v>
      </c>
      <c r="AU78">
        <f t="shared" si="23"/>
        <v>-9.1814179034870502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7"/>
        <v>2000000</v>
      </c>
      <c r="S79">
        <f t="shared" si="28"/>
        <v>-1281.4095837111681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-9.8622722269856666</v>
      </c>
      <c r="AC79">
        <f t="shared" si="29"/>
        <v>-15.460413046000481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-12862.604434251305</v>
      </c>
      <c r="AI79">
        <f t="shared" si="33"/>
        <v>-12863.207692305659</v>
      </c>
      <c r="AJ79">
        <f t="shared" si="34"/>
        <v>5.5981408190148141</v>
      </c>
      <c r="AK79">
        <f t="shared" si="49"/>
        <v>-0.69035905588899671</v>
      </c>
      <c r="AL79">
        <f t="shared" si="35"/>
        <v>-12858.299910542533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-5.9793439049679318</v>
      </c>
      <c r="AR79">
        <f t="shared" si="36"/>
        <v>-5.9796243370832833</v>
      </c>
      <c r="AS79">
        <f t="shared" si="36"/>
        <v>2.6023663680579314E-3</v>
      </c>
      <c r="AT79">
        <f t="shared" si="36"/>
        <v>-3.2092211450406472E-4</v>
      </c>
      <c r="AU79">
        <f t="shared" si="23"/>
        <v>-5.9773428928297294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7"/>
        <v>2000000</v>
      </c>
      <c r="S80">
        <f t="shared" si="28"/>
        <v>-2439.8524878570524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-15.460413046000481</v>
      </c>
      <c r="AC80">
        <f t="shared" si="29"/>
        <v>-18.236447010908918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-8940.2078241426752</v>
      </c>
      <c r="AI80">
        <f t="shared" si="33"/>
        <v>-8940.581544420882</v>
      </c>
      <c r="AJ80">
        <f t="shared" si="34"/>
        <v>2.7760339649084376</v>
      </c>
      <c r="AK80">
        <f t="shared" si="49"/>
        <v>-1.0822289132200338</v>
      </c>
      <c r="AL80">
        <f t="shared" si="35"/>
        <v>-8938.8877393691928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-3.7106860431062838</v>
      </c>
      <c r="AR80">
        <f t="shared" si="36"/>
        <v>-3.7108411579143112</v>
      </c>
      <c r="AS80">
        <f t="shared" si="36"/>
        <v>1.152209287680911E-3</v>
      </c>
      <c r="AT80">
        <f t="shared" si="36"/>
        <v>-4.4918550023939283E-4</v>
      </c>
      <c r="AU80">
        <f t="shared" si="23"/>
        <v>-3.7101381341268693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7"/>
        <v>2000000</v>
      </c>
      <c r="S81">
        <f t="shared" si="28"/>
        <v>-4309.1946294680438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-18.236447010908918</v>
      </c>
      <c r="AC81">
        <f t="shared" si="29"/>
        <v>-19.087034893247797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-5940.5749053470836</v>
      </c>
      <c r="AI81">
        <f t="shared" si="33"/>
        <v>-5940.7963740498744</v>
      </c>
      <c r="AJ81">
        <f t="shared" si="34"/>
        <v>0.85058788233887839</v>
      </c>
      <c r="AK81">
        <f t="shared" si="49"/>
        <v>-1.2765512907636245</v>
      </c>
      <c r="AL81">
        <f t="shared" si="35"/>
        <v>-5941.2223374582991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-2.2014916869808352</v>
      </c>
      <c r="AR81">
        <f t="shared" si="36"/>
        <v>-2.2015737600993277</v>
      </c>
      <c r="AS81">
        <f t="shared" si="36"/>
        <v>3.1521564526190709E-4</v>
      </c>
      <c r="AT81">
        <f t="shared" si="36"/>
        <v>-4.7307156283665764E-4</v>
      </c>
      <c r="AU81">
        <f t="shared" si="23"/>
        <v>-2.2017316160169025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7"/>
        <v>2000000</v>
      </c>
      <c r="S82">
        <f t="shared" si="28"/>
        <v>-7483.0333854548344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-19.087034893247797</v>
      </c>
      <c r="AC82">
        <f t="shared" si="29"/>
        <v>-18.734867508114874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-3762.8683887101733</v>
      </c>
      <c r="AI82">
        <f t="shared" si="33"/>
        <v>-3762.9935710162185</v>
      </c>
      <c r="AJ82">
        <f t="shared" si="34"/>
        <v>-0.35216738513292256</v>
      </c>
      <c r="AK82">
        <f t="shared" si="49"/>
        <v>-1.3360924425273459</v>
      </c>
      <c r="AL82">
        <f t="shared" si="35"/>
        <v>-3764.6818308438787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-1.2450579893568789</v>
      </c>
      <c r="AR82">
        <f t="shared" si="36"/>
        <v>-1.2450994096815269</v>
      </c>
      <c r="AS82">
        <f t="shared" si="36"/>
        <v>-1.1652515346170889E-4</v>
      </c>
      <c r="AT82">
        <f t="shared" si="36"/>
        <v>-4.4208630179017061E-4</v>
      </c>
      <c r="AU82">
        <f t="shared" si="23"/>
        <v>-1.2456580211367787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7"/>
        <v>2000000</v>
      </c>
      <c r="S83">
        <f t="shared" si="28"/>
        <v>-13150.994011997776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-18.734867508114874</v>
      </c>
      <c r="AC83">
        <f t="shared" si="29"/>
        <v>-17.699872754513038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-2265.4269364992465</v>
      </c>
      <c r="AI83">
        <f t="shared" si="33"/>
        <v>-2265.4942313088191</v>
      </c>
      <c r="AJ83">
        <f t="shared" si="34"/>
        <v>-1.0349947536018362</v>
      </c>
      <c r="AK83">
        <f t="shared" si="49"/>
        <v>-1.3114407255680414</v>
      </c>
      <c r="AL83">
        <f t="shared" si="35"/>
        <v>-2267.840666787989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-0.66927189561391531</v>
      </c>
      <c r="AR83">
        <f t="shared" si="36"/>
        <v>-0.66929177642491922</v>
      </c>
      <c r="AS83">
        <f t="shared" si="36"/>
        <v>-3.0576704528991486E-4</v>
      </c>
      <c r="AT83">
        <f t="shared" si="36"/>
        <v>-3.8743709022129547E-4</v>
      </c>
      <c r="AU83">
        <f t="shared" si="23"/>
        <v>-0.66998498056043043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7"/>
        <v>2000000</v>
      </c>
      <c r="S84">
        <f t="shared" si="28"/>
        <v>-23805.159888669808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-17.699872754513038</v>
      </c>
      <c r="AC84">
        <f t="shared" si="29"/>
        <v>-16.333383272485253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-1292.618750737041</v>
      </c>
      <c r="AI84">
        <f t="shared" si="33"/>
        <v>-1292.6530571297492</v>
      </c>
      <c r="AJ84">
        <f t="shared" si="34"/>
        <v>-1.3664894820277844</v>
      </c>
      <c r="AK84">
        <f t="shared" si="49"/>
        <v>-1.2389910928159127</v>
      </c>
      <c r="AL84">
        <f t="shared" si="35"/>
        <v>-1295.258537704593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-0.3409611970113765</v>
      </c>
      <c r="AR84">
        <f t="shared" si="36"/>
        <v>-0.34097024619832067</v>
      </c>
      <c r="AS84">
        <f t="shared" si="36"/>
        <v>-3.6044648836324351E-4</v>
      </c>
      <c r="AT84">
        <f t="shared" si="36"/>
        <v>-3.2681553308125123E-4</v>
      </c>
      <c r="AU84">
        <f t="shared" si="23"/>
        <v>-0.34165750821976515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7"/>
        <v>2000000</v>
      </c>
      <c r="S85">
        <f t="shared" si="28"/>
        <v>-44935.921057037907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-16.333383272485253</v>
      </c>
      <c r="AC85">
        <f t="shared" si="29"/>
        <v>-14.856700382316536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-697.29376712788064</v>
      </c>
      <c r="AI85">
        <f t="shared" si="33"/>
        <v>-697.31029811248368</v>
      </c>
      <c r="AJ85">
        <f t="shared" si="34"/>
        <v>-1.4766828901687177</v>
      </c>
      <c r="AK85">
        <f t="shared" si="49"/>
        <v>-1.1433368290739678</v>
      </c>
      <c r="AL85">
        <f t="shared" si="35"/>
        <v>-699.93031783172637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-0.16422235134028923</v>
      </c>
      <c r="AR85">
        <f t="shared" si="36"/>
        <v>-0.16422624461639387</v>
      </c>
      <c r="AS85">
        <f t="shared" si="36"/>
        <v>-3.4777929739189344E-4</v>
      </c>
      <c r="AT85">
        <f t="shared" si="36"/>
        <v>-2.6927167758555729E-4</v>
      </c>
      <c r="AU85">
        <f t="shared" si="23"/>
        <v>-0.16484329559137134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7"/>
        <v>2000000</v>
      </c>
      <c r="S86">
        <f t="shared" si="28"/>
        <v>-89311.984699918452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-14.856700382316536</v>
      </c>
      <c r="AC86">
        <f t="shared" si="29"/>
        <v>-13.398026227246024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-354.59947947495442</v>
      </c>
      <c r="AI86">
        <f t="shared" si="33"/>
        <v>-354.60698016272454</v>
      </c>
      <c r="AJ86">
        <f t="shared" si="34"/>
        <v>-1.4586741550705113</v>
      </c>
      <c r="AK86">
        <f t="shared" si="49"/>
        <v>-1.0399690267621575</v>
      </c>
      <c r="AL86">
        <f t="shared" si="35"/>
        <v>-357.10562334455722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-7.4565262991254877E-2</v>
      </c>
      <c r="AR86">
        <f t="shared" si="36"/>
        <v>-7.4566840237665452E-2</v>
      </c>
      <c r="AS86">
        <f t="shared" si="36"/>
        <v>-3.0673034870899014E-4</v>
      </c>
      <c r="AT86">
        <f t="shared" si="36"/>
        <v>-2.186849346143971E-4</v>
      </c>
      <c r="AU86">
        <f t="shared" si="23"/>
        <v>-7.5092255520988832E-2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7"/>
        <v>2000000</v>
      </c>
      <c r="S87">
        <f t="shared" si="28"/>
        <v>-188336.11608872155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-13.398026227246024</v>
      </c>
      <c r="AC87">
        <f t="shared" si="29"/>
        <v>-12.023576752370495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-169.34512137758495</v>
      </c>
      <c r="AI87">
        <f t="shared" si="33"/>
        <v>-169.34831343044291</v>
      </c>
      <c r="AJ87">
        <f t="shared" si="34"/>
        <v>-1.3744494748755294</v>
      </c>
      <c r="AK87">
        <f t="shared" si="49"/>
        <v>-0.93786183590722183</v>
      </c>
      <c r="AL87">
        <f t="shared" si="35"/>
        <v>-171.66062474122566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-3.179458254690222E-2</v>
      </c>
      <c r="AR87">
        <f t="shared" si="36"/>
        <v>-3.1795181855505041E-2</v>
      </c>
      <c r="AS87">
        <f t="shared" si="36"/>
        <v>-2.5805318116037978E-4</v>
      </c>
      <c r="AT87">
        <f t="shared" si="36"/>
        <v>-1.7608375911139983E-4</v>
      </c>
      <c r="AU87">
        <f t="shared" si="23"/>
        <v>-3.2229318795776819E-2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7"/>
        <v>2000000</v>
      </c>
      <c r="S88">
        <f t="shared" si="28"/>
        <v>-424044.91924306669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-12.023576752370495</v>
      </c>
      <c r="AC88">
        <f t="shared" si="29"/>
        <v>-10.761608176107769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-75.64836772826952</v>
      </c>
      <c r="AI88">
        <f t="shared" si="33"/>
        <v>-75.6496366514057</v>
      </c>
      <c r="AJ88">
        <f t="shared" si="34"/>
        <v>-1.261968576262726</v>
      </c>
      <c r="AK88">
        <f t="shared" si="49"/>
        <v>-0.84165037266593479</v>
      </c>
      <c r="AL88">
        <f t="shared" si="35"/>
        <v>-77.75325560033437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-1.2681247434175948E-2</v>
      </c>
      <c r="AR88">
        <f t="shared" si="36"/>
        <v>-1.2681460148987227E-2</v>
      </c>
      <c r="AS88">
        <f t="shared" si="36"/>
        <v>-2.1154898975780519E-4</v>
      </c>
      <c r="AT88">
        <f t="shared" si="36"/>
        <v>-1.410893182412261E-4</v>
      </c>
      <c r="AU88">
        <f t="shared" si="23"/>
        <v>-1.3034098456986261E-2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7"/>
        <v>2000000</v>
      </c>
      <c r="S89">
        <f t="shared" si="28"/>
        <v>-1038521.0564428226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-10.761608176107769</v>
      </c>
      <c r="AC89">
        <f t="shared" si="29"/>
        <v>-9.6191437460333464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-31.724659584140213</v>
      </c>
      <c r="AI89">
        <f t="shared" si="33"/>
        <v>-31.725122701555424</v>
      </c>
      <c r="AJ89">
        <f t="shared" si="34"/>
        <v>-1.1424644300744227</v>
      </c>
      <c r="AK89">
        <f t="shared" si="49"/>
        <v>-0.75331257232754389</v>
      </c>
      <c r="AL89">
        <f t="shared" si="35"/>
        <v>-33.620899703957392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-4.7483351264453362E-3</v>
      </c>
      <c r="AR89">
        <f t="shared" si="36"/>
        <v>-4.7484044427664298E-3</v>
      </c>
      <c r="AS89">
        <f t="shared" si="36"/>
        <v>-1.7099644425337505E-4</v>
      </c>
      <c r="AT89">
        <f t="shared" si="36"/>
        <v>-1.1275079371266046E-4</v>
      </c>
      <c r="AU89">
        <f t="shared" si="23"/>
        <v>-5.0321516807324655E-3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7"/>
        <v>2000000</v>
      </c>
      <c r="S90">
        <f t="shared" si="28"/>
        <v>-2789275.3791430872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-9.6191437460333464</v>
      </c>
      <c r="AC90">
        <f t="shared" si="29"/>
        <v>-8.592512011955689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-12.178342656488189</v>
      </c>
      <c r="AI90">
        <f t="shared" si="33"/>
        <v>-12.178496684162836</v>
      </c>
      <c r="AJ90">
        <f t="shared" si="34"/>
        <v>-1.0266317340776574</v>
      </c>
      <c r="AK90">
        <f t="shared" si="49"/>
        <v>-0.67334006222233433</v>
      </c>
      <c r="AL90">
        <f t="shared" si="35"/>
        <v>-13.878468480462827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-1.6274758729742454E-3</v>
      </c>
      <c r="AR90">
        <f t="shared" si="36"/>
        <v>-1.6274964567541017E-3</v>
      </c>
      <c r="AS90">
        <f t="shared" si="36"/>
        <v>-1.3719587506851321E-4</v>
      </c>
      <c r="AT90">
        <f t="shared" si="36"/>
        <v>-8.9983073763325182E-5</v>
      </c>
      <c r="AU90">
        <f t="shared" si="23"/>
        <v>-1.8546754055859401E-3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7"/>
        <v>2000000</v>
      </c>
      <c r="S91">
        <f t="shared" si="28"/>
        <v>-8291139.1482777642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-8.592512011955689</v>
      </c>
      <c r="AC91">
        <f t="shared" si="29"/>
        <v>-7.6732644260392835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-4.2485405071407598</v>
      </c>
      <c r="AI91">
        <f t="shared" si="33"/>
        <v>-4.2485867810259812</v>
      </c>
      <c r="AJ91">
        <f t="shared" si="34"/>
        <v>-0.91924758591640554</v>
      </c>
      <c r="AK91">
        <f t="shared" si="49"/>
        <v>-0.60147584083689831</v>
      </c>
      <c r="AL91">
        <f t="shared" si="35"/>
        <v>-5.7693102077792853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-5.0693013627304119E-4</v>
      </c>
      <c r="AR91">
        <f t="shared" si="36"/>
        <v>-5.0693565761075754E-4</v>
      </c>
      <c r="AS91">
        <f t="shared" si="36"/>
        <v>-1.096833849680955E-4</v>
      </c>
      <c r="AT91">
        <f t="shared" si="36"/>
        <v>-7.176728795404397E-5</v>
      </c>
      <c r="AU91">
        <f t="shared" si="23"/>
        <v>-6.8838633053289698E-4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7"/>
        <v>2000000</v>
      </c>
      <c r="S92">
        <f t="shared" si="28"/>
        <v>-27570658.218413834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-7.6732644260392835</v>
      </c>
      <c r="AC92">
        <f t="shared" si="29"/>
        <v>-6.8515614795778967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-1.3354275082842724</v>
      </c>
      <c r="AI92">
        <f t="shared" si="33"/>
        <v>-1.3354399337429343</v>
      </c>
      <c r="AJ92">
        <f t="shared" si="34"/>
        <v>-0.82170294646138675</v>
      </c>
      <c r="AK92">
        <f t="shared" si="49"/>
        <v>-0.53712850982274984</v>
      </c>
      <c r="AL92">
        <f t="shared" si="35"/>
        <v>-2.6942713900270712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-1.4226911899415293E-4</v>
      </c>
      <c r="AR92">
        <f t="shared" si="36"/>
        <v>-1.4227044273433797E-4</v>
      </c>
      <c r="AS92">
        <f t="shared" si="36"/>
        <v>-8.7539723079506891E-5</v>
      </c>
      <c r="AT92">
        <f t="shared" si="36"/>
        <v>-5.7222724112747569E-5</v>
      </c>
      <c r="AU92">
        <f t="shared" si="23"/>
        <v>-2.8703288992659249E-4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7"/>
        <v>2000000</v>
      </c>
      <c r="S93">
        <f t="shared" si="28"/>
        <v>-103909207.76665621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-6.8515614795778967</v>
      </c>
      <c r="AC93">
        <f t="shared" si="29"/>
        <v>-6.1175877874489801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-0.37429944913706303</v>
      </c>
      <c r="AI93">
        <f t="shared" si="33"/>
        <v>-0.37430239285491007</v>
      </c>
      <c r="AJ93">
        <f t="shared" si="34"/>
        <v>-0.73397369212891661</v>
      </c>
      <c r="AK93">
        <f t="shared" si="49"/>
        <v>-0.47960930357045284</v>
      </c>
      <c r="AL93">
        <f t="shared" si="35"/>
        <v>-1.5878853885542794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-3.5603401304066513E-5</v>
      </c>
      <c r="AR93">
        <f t="shared" si="36"/>
        <v>-3.5603681310804639E-5</v>
      </c>
      <c r="AS93">
        <f t="shared" si="36"/>
        <v>-6.9815651526444105E-5</v>
      </c>
      <c r="AT93">
        <f t="shared" si="36"/>
        <v>-4.5620485265341148E-5</v>
      </c>
      <c r="AU93">
        <f t="shared" si="23"/>
        <v>-1.5103981810258988E-4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7"/>
        <v>2000000</v>
      </c>
      <c r="S94">
        <f t="shared" si="28"/>
        <v>-451553170.81840348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-6.1175877874489801</v>
      </c>
      <c r="AC94">
        <f t="shared" si="29"/>
        <v>-5.4621627111646509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-9.237844917268824E-2</v>
      </c>
      <c r="AI94">
        <f t="shared" si="33"/>
        <v>-9.2379053992127466E-2</v>
      </c>
      <c r="AJ94">
        <f t="shared" si="34"/>
        <v>-0.65542507628432922</v>
      </c>
      <c r="AK94">
        <f t="shared" si="49"/>
        <v>-0.42823114512142862</v>
      </c>
      <c r="AL94">
        <f t="shared" si="35"/>
        <v>-1.1760352753978853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-7.8455780270821333E-6</v>
      </c>
      <c r="AR94">
        <f t="shared" si="36"/>
        <v>-7.8456293935874734E-6</v>
      </c>
      <c r="AS94">
        <f t="shared" si="36"/>
        <v>-5.566437435296604E-5</v>
      </c>
      <c r="AT94">
        <f t="shared" si="36"/>
        <v>-3.6369097909366124E-5</v>
      </c>
      <c r="AU94">
        <f t="shared" si="23"/>
        <v>-9.9879101655919627E-5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7"/>
        <v>2000000</v>
      </c>
      <c r="S95">
        <f t="shared" si="28"/>
        <v>-2316912746.1843019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-5.4621627111646509</v>
      </c>
      <c r="AC95">
        <f t="shared" si="29"/>
        <v>-4.8769378070233609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-1.9740990950164586E-2</v>
      </c>
      <c r="AI95">
        <f t="shared" si="33"/>
        <v>-1.9741096196635673E-2</v>
      </c>
      <c r="AJ95">
        <f t="shared" si="34"/>
        <v>-0.58522490414129003</v>
      </c>
      <c r="AK95">
        <f t="shared" si="49"/>
        <v>-0.38235138978152561</v>
      </c>
      <c r="AL95">
        <f t="shared" si="35"/>
        <v>-0.9873173901194513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-1.4969427994540149E-6</v>
      </c>
      <c r="AR95">
        <f t="shared" si="36"/>
        <v>-1.4969507802057136E-6</v>
      </c>
      <c r="AS95">
        <f t="shared" si="36"/>
        <v>-4.4377114022645674E-5</v>
      </c>
      <c r="AT95">
        <f t="shared" si="36"/>
        <v>-2.8993385450587943E-5</v>
      </c>
      <c r="AU95">
        <f t="shared" si="23"/>
        <v>-7.4867450253439337E-5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7"/>
        <v>2000000</v>
      </c>
      <c r="S96">
        <f t="shared" si="28"/>
        <v>-14510492259.396675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-4.8769378070233609</v>
      </c>
      <c r="AC96">
        <f t="shared" si="29"/>
        <v>-4.354410063145342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-3.5675862588147428E-3</v>
      </c>
      <c r="AI96">
        <f t="shared" si="33"/>
        <v>-3.5676012631646482E-3</v>
      </c>
      <c r="AJ96">
        <f t="shared" si="34"/>
        <v>-0.52252774387801892</v>
      </c>
      <c r="AK96">
        <f t="shared" si="49"/>
        <v>-0.34138564649163528</v>
      </c>
      <c r="AL96">
        <f t="shared" si="35"/>
        <v>-0.86748099163281889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-2.4154203225472233E-7</v>
      </c>
      <c r="AR96">
        <f t="shared" si="36"/>
        <v>-2.4154304811836398E-7</v>
      </c>
      <c r="AS96">
        <f t="shared" si="36"/>
        <v>-3.5377536521766735E-5</v>
      </c>
      <c r="AT96">
        <f t="shared" si="36"/>
        <v>-2.3113381668752447E-5</v>
      </c>
      <c r="AU96">
        <f t="shared" si="23"/>
        <v>-5.8732461238637554E-5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7"/>
        <v>2000000</v>
      </c>
      <c r="S97">
        <f t="shared" si="28"/>
        <v>-116598299985.0681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-4.354410063145342</v>
      </c>
      <c r="AC97">
        <f t="shared" si="29"/>
        <v>-3.8878663396687863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-5.2748403969261036E-4</v>
      </c>
      <c r="AI97">
        <f t="shared" si="33"/>
        <v>-5.2748570689802423E-4</v>
      </c>
      <c r="AJ97">
        <f t="shared" si="34"/>
        <v>-0.46654372347655571</v>
      </c>
      <c r="AK97">
        <f t="shared" si="49"/>
        <v>-0.30480870442017399</v>
      </c>
      <c r="AL97">
        <f t="shared" si="35"/>
        <v>-0.77187991360362773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-3.1886696956541174E-8</v>
      </c>
      <c r="AR97">
        <f t="shared" si="36"/>
        <v>-3.1886797740014786E-8</v>
      </c>
      <c r="AS97">
        <f t="shared" si="36"/>
        <v>-2.8202821712183995E-5</v>
      </c>
      <c r="AT97">
        <f t="shared" si="36"/>
        <v>-1.8425851885918551E-5</v>
      </c>
      <c r="AU97">
        <f t="shared" si="23"/>
        <v>-4.6660560395842561E-5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-3.8878663396687863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-6.6688216554901353E-5</v>
      </c>
      <c r="AI98">
        <f t="shared" si="33"/>
        <v>-6.6688216554901353E-5</v>
      </c>
      <c r="AJ98">
        <f t="shared" si="34"/>
        <v>-3.8878663396687863</v>
      </c>
      <c r="AK98">
        <f t="shared" si="49"/>
        <v>-0.27215064377681508</v>
      </c>
      <c r="AL98">
        <f t="shared" si="35"/>
        <v>-4.1600836716621563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-3.5994097719483392E-9</v>
      </c>
      <c r="AR98">
        <f t="shared" si="36"/>
        <v>-3.5994097719483392E-9</v>
      </c>
      <c r="AS98">
        <f t="shared" si="36"/>
        <v>-2.0984253017940902E-4</v>
      </c>
      <c r="AT98">
        <f t="shared" si="36"/>
        <v>-1.4688977112558632E-5</v>
      </c>
      <c r="AU98">
        <f t="shared" si="36"/>
        <v>-2.2453510670173958E-4</v>
      </c>
      <c r="AW98">
        <v>95</v>
      </c>
    </row>
    <row r="100" spans="5:50" x14ac:dyDescent="0.25">
      <c r="AN100" s="8">
        <f t="shared" ref="AN100:AU100" si="50">SUM(AN3:AN98)</f>
        <v>73535.552521672755</v>
      </c>
      <c r="AO100" s="8">
        <f t="shared" si="50"/>
        <v>-7353.5552521672762</v>
      </c>
      <c r="AP100" s="8">
        <f t="shared" si="50"/>
        <v>-898.76128613253161</v>
      </c>
      <c r="AQ100" s="8">
        <f t="shared" si="50"/>
        <v>-64314.828975444434</v>
      </c>
      <c r="AR100" s="8">
        <f t="shared" si="50"/>
        <v>968.40700792852817</v>
      </c>
      <c r="AS100" s="8">
        <f t="shared" si="50"/>
        <v>-1478.8717306332512</v>
      </c>
      <c r="AT100" s="8">
        <f t="shared" si="50"/>
        <v>510.46472270470093</v>
      </c>
      <c r="AU100" s="8">
        <f t="shared" si="50"/>
        <v>-1.6145287689249554E-12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AE56B-BF56-424C-9675-8D993DECE56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88318.096644109246</v>
      </c>
      <c r="K3">
        <v>1</v>
      </c>
      <c r="L3" s="2">
        <v>0</v>
      </c>
      <c r="O3">
        <f>$C$3</f>
        <v>88318.096644109246</v>
      </c>
      <c r="P3">
        <f>O3*C5</f>
        <v>8831.8096644109246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88318.096644109246</v>
      </c>
      <c r="AF3">
        <f t="shared" ref="AF3:AG34" si="4">-$Z3*P3</f>
        <v>-8831.8096644109246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79086.286979698314</v>
      </c>
      <c r="AJ3">
        <f t="shared" ref="AJ3:AJ66" si="7">AB3-AC3</f>
        <v>0</v>
      </c>
      <c r="AL3">
        <f t="shared" ref="AL3:AL66" si="8">SUM(AI3:AK3)</f>
        <v>79086.286979698314</v>
      </c>
      <c r="AN3">
        <f t="shared" ref="AN3:AU34" si="9">AE3*$K3</f>
        <v>88318.096644109246</v>
      </c>
      <c r="AO3">
        <f t="shared" si="9"/>
        <v>-8831.8096644109246</v>
      </c>
      <c r="AP3">
        <f t="shared" si="9"/>
        <v>-400</v>
      </c>
      <c r="AQ3">
        <f t="shared" si="9"/>
        <v>0</v>
      </c>
      <c r="AR3">
        <f t="shared" si="9"/>
        <v>79086.286979698314</v>
      </c>
      <c r="AS3">
        <f t="shared" si="9"/>
        <v>0</v>
      </c>
      <c r="AT3">
        <f t="shared" si="9"/>
        <v>0</v>
      </c>
      <c r="AU3">
        <f t="shared" si="9"/>
        <v>79086.286979698314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-5079.9624658861867</v>
      </c>
      <c r="AK4">
        <f>G4*SUM(AB4, AE4:AF4)</f>
        <v>0</v>
      </c>
      <c r="AL4">
        <f t="shared" si="8"/>
        <v>-10431.962465886187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-4739.2130477527626</v>
      </c>
      <c r="AT4">
        <f t="shared" si="9"/>
        <v>0</v>
      </c>
      <c r="AU4">
        <f t="shared" si="9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6134.765494786725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-900.15722516341339</v>
      </c>
      <c r="AK5">
        <f>G5*SUM(AB5, AE5:AF5)</f>
        <v>208.27846110133368</v>
      </c>
      <c r="AL5">
        <f t="shared" si="8"/>
        <v>-6058.3454228854789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-4547.2310482196272</v>
      </c>
      <c r="AR5">
        <f t="shared" si="9"/>
        <v>-4588.9086665312179</v>
      </c>
      <c r="AS5">
        <f t="shared" si="9"/>
        <v>-769.73166040292642</v>
      </c>
      <c r="AT5">
        <f t="shared" si="9"/>
        <v>178.10058199620835</v>
      </c>
      <c r="AU5">
        <f t="shared" si="9"/>
        <v>-5180.5397449379352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8075.2655193041128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-1791.4792469843014</v>
      </c>
      <c r="AK6">
        <f>G6*SUM(AB6, AE6:AF6)</f>
        <v>349.83700192640163</v>
      </c>
      <c r="AL6">
        <f t="shared" si="8"/>
        <v>-6786.7811838610414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-4086.1737105130373</v>
      </c>
      <c r="AR6">
        <f t="shared" si="9"/>
        <v>-4123.2937863267698</v>
      </c>
      <c r="AS6">
        <f t="shared" si="9"/>
        <v>-1381.9650587188939</v>
      </c>
      <c r="AT6">
        <f t="shared" si="9"/>
        <v>269.86777196727297</v>
      </c>
      <c r="AU6">
        <f t="shared" si="9"/>
        <v>-5235.39107307839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9422.8841348259193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-1181.3634931958295</v>
      </c>
      <c r="AK7">
        <f>G7*SUM(AB7, AE7:AF7)</f>
        <v>381.58550785746456</v>
      </c>
      <c r="AL7">
        <f t="shared" si="8"/>
        <v>-6130.8355911066483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-3708.2925342078288</v>
      </c>
      <c r="AR7">
        <f t="shared" si="9"/>
        <v>-3741.6352513832326</v>
      </c>
      <c r="AS7">
        <f t="shared" si="9"/>
        <v>-829.1471632300495</v>
      </c>
      <c r="AT7">
        <f t="shared" si="9"/>
        <v>267.81811287719199</v>
      </c>
      <c r="AU7">
        <f t="shared" si="9"/>
        <v>-4302.9643017360904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9362.8554206421013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170.66274669105042</v>
      </c>
      <c r="AK8">
        <f t="shared" ref="AK8:AK71" si="22">G8*SUM(AB8:AB8, AE8:AF8)</f>
        <v>190.69809978519328</v>
      </c>
      <c r="AL8">
        <f t="shared" si="8"/>
        <v>-4954.9583652350793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-3452.2301774440421</v>
      </c>
      <c r="AR8">
        <f t="shared" si="9"/>
        <v>-3482.9562398438575</v>
      </c>
      <c r="AS8">
        <f t="shared" si="9"/>
        <v>111.80872608007765</v>
      </c>
      <c r="AT8">
        <f t="shared" si="9"/>
        <v>124.93477350081876</v>
      </c>
      <c r="AU8">
        <f t="shared" si="9"/>
        <v>-3246.2127402629608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8592.7670058650856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825.5217331652384</v>
      </c>
      <c r="AK9">
        <f t="shared" si="22"/>
        <v>51.815568138778211</v>
      </c>
      <c r="AL9">
        <f t="shared" si="8"/>
        <v>-4425.4788413966771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-3261.4613824901362</v>
      </c>
      <c r="AR9">
        <f t="shared" si="9"/>
        <v>-3290.1882575246786</v>
      </c>
      <c r="AS9">
        <f t="shared" si="9"/>
        <v>512.20367436846175</v>
      </c>
      <c r="AT9">
        <f t="shared" si="9"/>
        <v>32.149516268227991</v>
      </c>
      <c r="AU9">
        <f t="shared" si="9"/>
        <v>-2745.8350668879889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7774.8428569337084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849.80452584969316</v>
      </c>
      <c r="AK10">
        <f t="shared" si="22"/>
        <v>32.622789600631116</v>
      </c>
      <c r="AL10">
        <f t="shared" si="8"/>
        <v>-4417.3195419531212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-3092.6152916420242</v>
      </c>
      <c r="AR10">
        <f t="shared" si="9"/>
        <v>-3119.5179651452249</v>
      </c>
      <c r="AS10">
        <f t="shared" si="9"/>
        <v>500.20888857107735</v>
      </c>
      <c r="AT10">
        <f t="shared" si="9"/>
        <v>19.202309274481351</v>
      </c>
      <c r="AU10">
        <f t="shared" si="9"/>
        <v>-2600.1067672996664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12">
        <f>AU91</f>
        <v>-1.0046195212526365E-11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6908.6748834364298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873.04605621503288</v>
      </c>
      <c r="AK11">
        <f t="shared" si="22"/>
        <v>17.056736221256998</v>
      </c>
      <c r="AL11">
        <f t="shared" si="8"/>
        <v>-4403.7683693685303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-2935.6737220710452</v>
      </c>
      <c r="AR11">
        <f t="shared" si="9"/>
        <v>-2960.907862314813</v>
      </c>
      <c r="AS11">
        <f t="shared" si="9"/>
        <v>488.30219946809837</v>
      </c>
      <c r="AT11">
        <f t="shared" si="9"/>
        <v>9.5399798822704529</v>
      </c>
      <c r="AU11">
        <f t="shared" si="9"/>
        <v>-2463.065682964444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6066.6661775698203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830.44382919313648</v>
      </c>
      <c r="AK12">
        <f t="shared" si="22"/>
        <v>14.338032949410048</v>
      </c>
      <c r="AL12">
        <f t="shared" si="8"/>
        <v>-4451.3321213722693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-2791.2704783565009</v>
      </c>
      <c r="AR12">
        <f t="shared" si="9"/>
        <v>-2814.9408836527286</v>
      </c>
      <c r="AS12">
        <f t="shared" si="9"/>
        <v>441.38972341782562</v>
      </c>
      <c r="AT12">
        <f t="shared" si="9"/>
        <v>7.6208169359807645</v>
      </c>
      <c r="AU12">
        <f t="shared" si="9"/>
        <v>-2365.9303432989223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5234.5032016233326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801.58036011405784</v>
      </c>
      <c r="AK13">
        <f t="shared" si="22"/>
        <v>10.806967080231159</v>
      </c>
      <c r="AL13">
        <f t="shared" si="8"/>
        <v>-4490.1694247900032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-2656.8454918047355</v>
      </c>
      <c r="AR13">
        <f t="shared" si="9"/>
        <v>-2679.0544520773888</v>
      </c>
      <c r="AS13">
        <f t="shared" si="9"/>
        <v>404.98905205639647</v>
      </c>
      <c r="AT13">
        <f t="shared" si="9"/>
        <v>5.4600930501899194</v>
      </c>
      <c r="AU13">
        <f t="shared" si="9"/>
        <v>-2268.6053069708023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4413.2648315072429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772.42120587443833</v>
      </c>
      <c r="AK14">
        <f t="shared" si="22"/>
        <v>8.2834257240027398</v>
      </c>
      <c r="AL14">
        <f t="shared" si="8"/>
        <v>-4534.0530020935003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-2532.1339759427283</v>
      </c>
      <c r="AR14">
        <f t="shared" si="9"/>
        <v>-2552.97471392241</v>
      </c>
      <c r="AS14">
        <f t="shared" si="9"/>
        <v>371.03701485726083</v>
      </c>
      <c r="AT14">
        <f t="shared" si="9"/>
        <v>3.9789916823249798</v>
      </c>
      <c r="AU14">
        <f t="shared" si="9"/>
        <v>-2177.9587073828243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3695.0435969305395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665.04770847912687</v>
      </c>
      <c r="AK15">
        <f t="shared" si="22"/>
        <v>15.700876093921044</v>
      </c>
      <c r="AL15">
        <f t="shared" si="8"/>
        <v>-4649.9623481847084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-2409.7041504255772</v>
      </c>
      <c r="AR15">
        <f t="shared" si="9"/>
        <v>-2429.2173169859229</v>
      </c>
      <c r="AS15">
        <f t="shared" si="9"/>
        <v>303.0637808798844</v>
      </c>
      <c r="AT15">
        <f t="shared" si="9"/>
        <v>7.1549255962884786</v>
      </c>
      <c r="AU15">
        <f t="shared" si="9"/>
        <v>-2118.9986105097501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3098.6476998402463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545.527109164188</v>
      </c>
      <c r="AK16">
        <f t="shared" si="22"/>
        <v>22.467483286100492</v>
      </c>
      <c r="AL16">
        <f t="shared" si="8"/>
        <v>-4790.7936809932644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-2291.8879577453072</v>
      </c>
      <c r="AR16">
        <f t="shared" si="9"/>
        <v>-2310.1052181991331</v>
      </c>
      <c r="AS16">
        <f t="shared" si="9"/>
        <v>235.16977294933491</v>
      </c>
      <c r="AT16">
        <f t="shared" si="9"/>
        <v>9.685445240714877</v>
      </c>
      <c r="AU16">
        <f t="shared" si="9"/>
        <v>-2065.2500000090831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2739.6734241696545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333.8922316140488</v>
      </c>
      <c r="AK17">
        <f t="shared" si="22"/>
        <v>36.140918759476008</v>
      </c>
      <c r="AL17">
        <f t="shared" si="8"/>
        <v>-5030.0941956398428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-2171.4125075626171</v>
      </c>
      <c r="AR17">
        <f t="shared" si="9"/>
        <v>-2188.3116795250621</v>
      </c>
      <c r="AS17">
        <f t="shared" si="9"/>
        <v>135.30426660828999</v>
      </c>
      <c r="AT17">
        <f t="shared" si="9"/>
        <v>14.645505478405802</v>
      </c>
      <c r="AU17">
        <f t="shared" si="9"/>
        <v>-2038.3619074383662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2629.5811928378171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120.857716628052</v>
      </c>
      <c r="AK18">
        <f t="shared" si="22"/>
        <v>49.356322377185954</v>
      </c>
      <c r="AL18">
        <f t="shared" si="8"/>
        <v>-5273.8891640765314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-2043.1660315923536</v>
      </c>
      <c r="AR18">
        <f t="shared" si="9"/>
        <v>-2058.7272893609556</v>
      </c>
      <c r="AS18">
        <f t="shared" si="9"/>
        <v>45.703226054050042</v>
      </c>
      <c r="AT18">
        <f t="shared" si="9"/>
        <v>18.664452893341547</v>
      </c>
      <c r="AU18">
        <f t="shared" si="9"/>
        <v>-1994.359610413564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2526.9283595932707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112.17459793606758</v>
      </c>
      <c r="AK19">
        <f t="shared" si="22"/>
        <v>48.260705743789195</v>
      </c>
      <c r="AL19">
        <f t="shared" si="8"/>
        <v>-5336.6869767670642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-1924.2961672261988</v>
      </c>
      <c r="AR19">
        <f t="shared" si="9"/>
        <v>-1938.6149769076437</v>
      </c>
      <c r="AS19">
        <f t="shared" si="9"/>
        <v>39.559490310223538</v>
      </c>
      <c r="AT19">
        <f t="shared" si="9"/>
        <v>17.019619025727049</v>
      </c>
      <c r="AU19">
        <f t="shared" si="9"/>
        <v>-1882.0358675716932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1876.3130521367921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548.74207599110741</v>
      </c>
      <c r="AK20">
        <f t="shared" si="22"/>
        <v>8.8235252243140803</v>
      </c>
      <c r="AL20">
        <f t="shared" si="8"/>
        <v>-4999.5347459587465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-1845.4328554630758</v>
      </c>
      <c r="AR20">
        <f t="shared" si="9"/>
        <v>-1858.8322489830821</v>
      </c>
      <c r="AS20">
        <f t="shared" si="9"/>
        <v>183.55246504499129</v>
      </c>
      <c r="AT20">
        <f t="shared" si="9"/>
        <v>2.9514408975916679</v>
      </c>
      <c r="AU20">
        <f t="shared" si="9"/>
        <v>-1672.328343040499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1139.7665487589479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602.41614379385658</v>
      </c>
      <c r="AK21">
        <f t="shared" si="22"/>
        <v>2.4051848549031885</v>
      </c>
      <c r="AL21">
        <f t="shared" si="8"/>
        <v>-5028.4462193011777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-1779.2804404085778</v>
      </c>
      <c r="AR21">
        <f t="shared" si="9"/>
        <v>-1791.8504502051046</v>
      </c>
      <c r="AS21">
        <f t="shared" si="9"/>
        <v>191.61874157045412</v>
      </c>
      <c r="AT21">
        <f t="shared" si="9"/>
        <v>0.76505004038964519</v>
      </c>
      <c r="AU21">
        <f t="shared" si="9"/>
        <v>-1599.4666585942607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921.62894549762837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182.31269801547376</v>
      </c>
      <c r="AK22">
        <f t="shared" si="22"/>
        <v>18.917312200933363</v>
      </c>
      <c r="AL22">
        <f t="shared" si="8"/>
        <v>-5526.7523332362607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-1689.615882640544</v>
      </c>
      <c r="AR22">
        <f t="shared" si="9"/>
        <v>-1701.1929790301833</v>
      </c>
      <c r="AS22">
        <f t="shared" si="9"/>
        <v>54.146305497342851</v>
      </c>
      <c r="AT22">
        <f t="shared" si="9"/>
        <v>5.6183830131975325</v>
      </c>
      <c r="AU22">
        <f t="shared" si="9"/>
        <v>-1641.428290519643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1871.2130066748057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-720.29519742951743</v>
      </c>
      <c r="AK23">
        <f t="shared" si="22"/>
        <v>50.295818475361379</v>
      </c>
      <c r="AL23">
        <f t="shared" si="8"/>
        <v>-6504.0703917315723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-1536.8595457246549</v>
      </c>
      <c r="AR23">
        <f t="shared" si="9"/>
        <v>-1547.054450508997</v>
      </c>
      <c r="AS23">
        <f t="shared" si="9"/>
        <v>-191.00485551564987</v>
      </c>
      <c r="AT23">
        <f t="shared" si="9"/>
        <v>13.337233921884918</v>
      </c>
      <c r="AU23">
        <f t="shared" si="9"/>
        <v>-1724.7220721027618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2708.3564711514873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-614.84677576648392</v>
      </c>
      <c r="AK24">
        <f t="shared" si="22"/>
        <v>100.71648229542761</v>
      </c>
      <c r="AL24">
        <f t="shared" si="8"/>
        <v>-6475.7776671846332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-1402.5276153316036</v>
      </c>
      <c r="AR24">
        <f t="shared" si="9"/>
        <v>-1411.504119763094</v>
      </c>
      <c r="AS24">
        <f t="shared" si="9"/>
        <v>-145.57364812351327</v>
      </c>
      <c r="AT24">
        <f t="shared" si="9"/>
        <v>23.846048042839652</v>
      </c>
      <c r="AU24">
        <f t="shared" si="9"/>
        <v>-1533.2317198437677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3440.5212448016196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-518.63874314262102</v>
      </c>
      <c r="AK25">
        <f t="shared" si="22"/>
        <v>143.75575659908148</v>
      </c>
      <c r="AL25">
        <f t="shared" si="8"/>
        <v>-6485.9731073853982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-1283.9607231470991</v>
      </c>
      <c r="AR25">
        <f t="shared" si="9"/>
        <v>-1291.8632128675699</v>
      </c>
      <c r="AS25">
        <f t="shared" si="9"/>
        <v>-109.63842780664551</v>
      </c>
      <c r="AT25">
        <f t="shared" si="9"/>
        <v>30.389467331683552</v>
      </c>
      <c r="AU25">
        <f t="shared" si="9"/>
        <v>-1371.1121733425318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4075.2084750091853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-431.3663826334614</v>
      </c>
      <c r="AK26">
        <f t="shared" si="22"/>
        <v>180.06046861906495</v>
      </c>
      <c r="AL26">
        <f t="shared" si="8"/>
        <v>-6514.555744652137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-1175.2131141443022</v>
      </c>
      <c r="AR26">
        <f t="shared" si="9"/>
        <v>-1182.1689702657934</v>
      </c>
      <c r="AS26">
        <f t="shared" si="9"/>
        <v>-81.41906616443481</v>
      </c>
      <c r="AT26">
        <f t="shared" si="9"/>
        <v>33.985854712632801</v>
      </c>
      <c r="AU26">
        <f t="shared" si="9"/>
        <v>-1229.6021817175956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4624.9558494922039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-356.32894458834016</v>
      </c>
      <c r="AK27">
        <f t="shared" si="22"/>
        <v>210.25611540340725</v>
      </c>
      <c r="AL27">
        <f t="shared" si="8"/>
        <v>-6572.6770016705541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-1076.9155816665727</v>
      </c>
      <c r="AR27">
        <f t="shared" si="9"/>
        <v>-1083.0371387415635</v>
      </c>
      <c r="AS27">
        <f t="shared" si="9"/>
        <v>-60.049984445906141</v>
      </c>
      <c r="AT27">
        <f t="shared" si="9"/>
        <v>35.433204771556461</v>
      </c>
      <c r="AU27">
        <f t="shared" si="9"/>
        <v>-1107.6539184159133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5098.9147132835178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-290.53268505899905</v>
      </c>
      <c r="AK28">
        <f t="shared" si="22"/>
        <v>235.19914152459108</v>
      </c>
      <c r="AL28">
        <f t="shared" si="8"/>
        <v>-6661.5131004786926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-988.63146761099335</v>
      </c>
      <c r="AR28">
        <f t="shared" si="9"/>
        <v>-994.01777102451808</v>
      </c>
      <c r="AS28">
        <f t="shared" si="9"/>
        <v>-43.715834473275763</v>
      </c>
      <c r="AT28">
        <f t="shared" si="9"/>
        <v>35.38991400247312</v>
      </c>
      <c r="AU28">
        <f t="shared" si="9"/>
        <v>-1002.3436914953207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5504.5650247289323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-232.30448482255224</v>
      </c>
      <c r="AK29">
        <f t="shared" si="22"/>
        <v>255.536429478721</v>
      </c>
      <c r="AL29">
        <f t="shared" si="8"/>
        <v>-6809.1779203729711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-913.1707965714902</v>
      </c>
      <c r="AR29">
        <f t="shared" si="9"/>
        <v>-917.90907478317365</v>
      </c>
      <c r="AS29">
        <f t="shared" si="9"/>
        <v>-31.209251046671703</v>
      </c>
      <c r="AT29">
        <f t="shared" si="9"/>
        <v>34.330377156787875</v>
      </c>
      <c r="AU29">
        <f t="shared" si="9"/>
        <v>-914.78794867305749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5842.9915099278978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-176.95058952988848</v>
      </c>
      <c r="AK30">
        <f t="shared" si="22"/>
        <v>271.79774341629968</v>
      </c>
      <c r="AL30">
        <f t="shared" si="8"/>
        <v>-6975.3803913477104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-843.92119434518872</v>
      </c>
      <c r="AR30">
        <f t="shared" si="9"/>
        <v>-848.08839580601443</v>
      </c>
      <c r="AS30">
        <f t="shared" si="9"/>
        <v>-21.225588660507857</v>
      </c>
      <c r="AT30">
        <f t="shared" si="9"/>
        <v>32.602700651834731</v>
      </c>
      <c r="AU30">
        <f t="shared" si="9"/>
        <v>-836.7112838146877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6122.4455245341978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-129.40147181675547</v>
      </c>
      <c r="AK31">
        <f t="shared" si="22"/>
        <v>284.18428468339187</v>
      </c>
      <c r="AL31">
        <f t="shared" si="8"/>
        <v>-7140.2050586695359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-777.62955831482066</v>
      </c>
      <c r="AR31">
        <f t="shared" si="9"/>
        <v>-781.29362600998559</v>
      </c>
      <c r="AS31">
        <f t="shared" si="9"/>
        <v>-13.858905169838504</v>
      </c>
      <c r="AT31">
        <f t="shared" si="9"/>
        <v>30.436153444705599</v>
      </c>
      <c r="AU31">
        <f t="shared" si="9"/>
        <v>-764.7163777351185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6354.4561180397968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-91.408536472630658</v>
      </c>
      <c r="AK32">
        <f t="shared" si="22"/>
        <v>293.24238771056474</v>
      </c>
      <c r="AL32">
        <f t="shared" si="8"/>
        <v>-7341.9851925830717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-718.15726825233287</v>
      </c>
      <c r="AR32">
        <f t="shared" si="9"/>
        <v>-721.37808844403128</v>
      </c>
      <c r="AS32">
        <f t="shared" si="9"/>
        <v>-8.7409460546515998</v>
      </c>
      <c r="AT32">
        <f t="shared" si="9"/>
        <v>28.041318577316332</v>
      </c>
      <c r="AU32">
        <f t="shared" si="9"/>
        <v>-702.07771592136658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6543.383636109611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-57.76960209360459</v>
      </c>
      <c r="AK33">
        <f t="shared" si="22"/>
        <v>299.64098526364887</v>
      </c>
      <c r="AL33">
        <f t="shared" si="8"/>
        <v>-7560.9880520043098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-663.37393019731724</v>
      </c>
      <c r="AR33">
        <f t="shared" si="9"/>
        <v>-666.20432083993865</v>
      </c>
      <c r="AS33">
        <f t="shared" si="9"/>
        <v>-4.9323403615950658</v>
      </c>
      <c r="AT33">
        <f t="shared" si="9"/>
        <v>25.583200715305303</v>
      </c>
      <c r="AU33">
        <f t="shared" si="9"/>
        <v>-645.55346048622846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6695.4022932824691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-29.417918325842948</v>
      </c>
      <c r="AK34">
        <f t="shared" si="22"/>
        <v>303.68485741020123</v>
      </c>
      <c r="AL34">
        <f t="shared" si="8"/>
        <v>-7817.9492235522002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-614.39694020902311</v>
      </c>
      <c r="AR34">
        <f t="shared" si="9"/>
        <v>-616.88344344283507</v>
      </c>
      <c r="AS34">
        <f t="shared" si="9"/>
        <v>-2.2425781011086325</v>
      </c>
      <c r="AT34">
        <f t="shared" si="9"/>
        <v>23.150414768408002</v>
      </c>
      <c r="AU34">
        <f t="shared" ref="AU34:AU89" si="23">AL34*$K34</f>
        <v>-595.97560677553565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6813.781564733923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4367.7730241858599</v>
      </c>
      <c r="AC35">
        <f t="shared" si="2"/>
        <v>4371.9402344439404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-4.1672102580805586</v>
      </c>
      <c r="AK35">
        <f t="shared" si="22"/>
        <v>305.74411169301021</v>
      </c>
      <c r="AL35">
        <f t="shared" si="8"/>
        <v>-8127.6064561180165</v>
      </c>
      <c r="AN35">
        <f t="shared" ref="AN35:AT66" si="26">AE35*$K35</f>
        <v>0</v>
      </c>
      <c r="AO35">
        <f t="shared" si="26"/>
        <v>0</v>
      </c>
      <c r="AP35">
        <f t="shared" si="26"/>
        <v>-2.1836027380901255</v>
      </c>
      <c r="AQ35">
        <f t="shared" si="26"/>
        <v>-571.54052902904334</v>
      </c>
      <c r="AR35">
        <f t="shared" si="26"/>
        <v>-573.72413176713349</v>
      </c>
      <c r="AS35">
        <f t="shared" si="26"/>
        <v>-0.28363709576516272</v>
      </c>
      <c r="AT35">
        <f t="shared" si="26"/>
        <v>20.810174317397859</v>
      </c>
      <c r="AU35">
        <f t="shared" si="23"/>
        <v>-553.19759454550081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6899.8334131173569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4371.9402344439404</v>
      </c>
      <c r="AC36">
        <f t="shared" si="2"/>
        <v>4352.6891254748161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19.251108969124289</v>
      </c>
      <c r="AK36">
        <f t="shared" si="22"/>
        <v>306.03581641107587</v>
      </c>
      <c r="AL36">
        <f t="shared" si="8"/>
        <v>-8458.1154245801372</v>
      </c>
      <c r="AN36">
        <f t="shared" si="26"/>
        <v>0</v>
      </c>
      <c r="AO36">
        <f t="shared" si="26"/>
        <v>0</v>
      </c>
      <c r="AP36">
        <f t="shared" si="26"/>
        <v>-1.916852267888794</v>
      </c>
      <c r="AQ36">
        <f t="shared" si="26"/>
        <v>-531.86323834909479</v>
      </c>
      <c r="AR36">
        <f t="shared" si="26"/>
        <v>-533.78009061698356</v>
      </c>
      <c r="AS36">
        <f t="shared" si="26"/>
        <v>1.1699177927404165</v>
      </c>
      <c r="AT36">
        <f t="shared" si="26"/>
        <v>18.598240101876268</v>
      </c>
      <c r="AU36">
        <f t="shared" si="23"/>
        <v>-514.01193272236674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6958.2813355172702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4352.6891254748161</v>
      </c>
      <c r="AC37">
        <f t="shared" si="2"/>
        <v>4313.9414407506465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38.74768472416963</v>
      </c>
      <c r="AK37">
        <f t="shared" si="22"/>
        <v>304.68823878323718</v>
      </c>
      <c r="AL37">
        <f t="shared" si="8"/>
        <v>-8805.7203107714886</v>
      </c>
      <c r="AN37">
        <f t="shared" si="26"/>
        <v>0</v>
      </c>
      <c r="AO37">
        <f t="shared" si="26"/>
        <v>0</v>
      </c>
      <c r="AP37">
        <f t="shared" si="26"/>
        <v>-1.6819916552409584</v>
      </c>
      <c r="AQ37">
        <f t="shared" si="26"/>
        <v>-494.75326214401116</v>
      </c>
      <c r="AR37">
        <f t="shared" si="26"/>
        <v>-496.43525379925211</v>
      </c>
      <c r="AS37">
        <f t="shared" si="26"/>
        <v>2.10245799805086</v>
      </c>
      <c r="AT37">
        <f t="shared" si="26"/>
        <v>16.532451657486106</v>
      </c>
      <c r="AU37">
        <f t="shared" si="23"/>
        <v>-477.80034414371505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6994.1180908814167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4313.9414407506465</v>
      </c>
      <c r="AC38">
        <f t="shared" si="2"/>
        <v>4259.4699229146036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54.471517836042949</v>
      </c>
      <c r="AK38">
        <f t="shared" si="22"/>
        <v>301.97590085254529</v>
      </c>
      <c r="AL38">
        <f t="shared" si="8"/>
        <v>-9204.2166121363389</v>
      </c>
      <c r="AN38">
        <f t="shared" si="26"/>
        <v>0</v>
      </c>
      <c r="AO38">
        <f t="shared" si="26"/>
        <v>0</v>
      </c>
      <c r="AP38">
        <f t="shared" si="26"/>
        <v>-1.4752178132378275</v>
      </c>
      <c r="AQ38">
        <f t="shared" si="26"/>
        <v>-461.70670936364297</v>
      </c>
      <c r="AR38">
        <f t="shared" si="26"/>
        <v>-463.18192717688083</v>
      </c>
      <c r="AS38">
        <f t="shared" si="26"/>
        <v>2.6389613238371745</v>
      </c>
      <c r="AT38">
        <f t="shared" si="26"/>
        <v>14.6297139264487</v>
      </c>
      <c r="AU38">
        <f t="shared" si="23"/>
        <v>-445.91325192659491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7009.0650685839455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4259.4699229146036</v>
      </c>
      <c r="AC39">
        <f t="shared" si="2"/>
        <v>4190.8719138259294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68.598009088674189</v>
      </c>
      <c r="AK39">
        <f t="shared" si="22"/>
        <v>298.16289460402226</v>
      </c>
      <c r="AL39">
        <f t="shared" si="8"/>
        <v>-9654.5111686665332</v>
      </c>
      <c r="AN39">
        <f t="shared" si="26"/>
        <v>0</v>
      </c>
      <c r="AO39">
        <f t="shared" si="26"/>
        <v>0</v>
      </c>
      <c r="AP39">
        <f t="shared" si="26"/>
        <v>-1.2931825208780885</v>
      </c>
      <c r="AQ39">
        <f t="shared" si="26"/>
        <v>-432.18613292821067</v>
      </c>
      <c r="AR39">
        <f t="shared" si="26"/>
        <v>-433.47931544908874</v>
      </c>
      <c r="AS39">
        <f t="shared" si="26"/>
        <v>2.9672698042942556</v>
      </c>
      <c r="AT39">
        <f t="shared" si="26"/>
        <v>12.897309494446514</v>
      </c>
      <c r="AU39">
        <f t="shared" si="23"/>
        <v>-417.61473615034805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7004.9252157101755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4190.8719138259294</v>
      </c>
      <c r="AC40">
        <f t="shared" si="2"/>
        <v>4109.6756918575174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81.196221968411919</v>
      </c>
      <c r="AK40">
        <f t="shared" si="22"/>
        <v>293.3610339678151</v>
      </c>
      <c r="AL40">
        <f t="shared" si="8"/>
        <v>-10172.219163553225</v>
      </c>
      <c r="AN40">
        <f t="shared" si="26"/>
        <v>0</v>
      </c>
      <c r="AO40">
        <f t="shared" si="26"/>
        <v>0</v>
      </c>
      <c r="AP40">
        <f t="shared" si="26"/>
        <v>-1.1329260316055221</v>
      </c>
      <c r="AQ40">
        <f t="shared" si="26"/>
        <v>-406.19786682581383</v>
      </c>
      <c r="AR40">
        <f t="shared" si="26"/>
        <v>-407.33079285741934</v>
      </c>
      <c r="AS40">
        <f t="shared" si="26"/>
        <v>3.1359080875463623</v>
      </c>
      <c r="AT40">
        <f t="shared" si="26"/>
        <v>11.330000542987426</v>
      </c>
      <c r="AU40">
        <f t="shared" si="23"/>
        <v>-392.86488422688558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6982.733795268271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4109.6756918575174</v>
      </c>
      <c r="AC41">
        <f t="shared" si="2"/>
        <v>4016.8616741029505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92.814017754566976</v>
      </c>
      <c r="AK41">
        <f t="shared" si="22"/>
        <v>287.67729843002627</v>
      </c>
      <c r="AL41">
        <f t="shared" si="8"/>
        <v>-10769.448387828261</v>
      </c>
      <c r="AN41">
        <f t="shared" si="26"/>
        <v>0</v>
      </c>
      <c r="AO41">
        <f t="shared" si="26"/>
        <v>0</v>
      </c>
      <c r="AP41">
        <f t="shared" si="26"/>
        <v>-0.99183830210884771</v>
      </c>
      <c r="AQ41">
        <f t="shared" si="26"/>
        <v>-383.49546169846923</v>
      </c>
      <c r="AR41">
        <f t="shared" si="26"/>
        <v>-384.48730000057805</v>
      </c>
      <c r="AS41">
        <f t="shared" si="26"/>
        <v>3.2005384814606557</v>
      </c>
      <c r="AT41">
        <f t="shared" si="26"/>
        <v>9.9200776579099799</v>
      </c>
      <c r="AU41">
        <f t="shared" si="23"/>
        <v>-371.36668386120743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6943.1901444901041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4016.8616741029505</v>
      </c>
      <c r="AC42">
        <f t="shared" si="2"/>
        <v>3913.1732205038097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103.68845359914076</v>
      </c>
      <c r="AK42">
        <f t="shared" si="22"/>
        <v>281.18031718720658</v>
      </c>
      <c r="AL42">
        <f t="shared" si="8"/>
        <v>-11453.323202672893</v>
      </c>
      <c r="AN42">
        <f t="shared" si="26"/>
        <v>0</v>
      </c>
      <c r="AO42">
        <f t="shared" si="26"/>
        <v>0</v>
      </c>
      <c r="AP42">
        <f t="shared" si="26"/>
        <v>-0.8676238383184034</v>
      </c>
      <c r="AQ42">
        <f t="shared" si="26"/>
        <v>-363.61500611240433</v>
      </c>
      <c r="AR42">
        <f t="shared" si="26"/>
        <v>-364.4826299507227</v>
      </c>
      <c r="AS42">
        <f t="shared" si="26"/>
        <v>3.1924334685624216</v>
      </c>
      <c r="AT42">
        <f t="shared" si="26"/>
        <v>8.6571785394711913</v>
      </c>
      <c r="AU42">
        <f t="shared" si="23"/>
        <v>-352.63301794268904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6887.3349894410458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3913.1732205038097</v>
      </c>
      <c r="AC43">
        <f t="shared" si="2"/>
        <v>3799.3859001943756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113.78732030943411</v>
      </c>
      <c r="AK43">
        <f t="shared" si="22"/>
        <v>273.92212543526671</v>
      </c>
      <c r="AL43">
        <f t="shared" si="8"/>
        <v>-12268.993541075168</v>
      </c>
      <c r="AN43">
        <f t="shared" si="26"/>
        <v>0</v>
      </c>
      <c r="AO43">
        <f t="shared" si="26"/>
        <v>0</v>
      </c>
      <c r="AP43">
        <f t="shared" si="26"/>
        <v>-0.75823816290241086</v>
      </c>
      <c r="AQ43">
        <f t="shared" si="26"/>
        <v>-347.17348158997828</v>
      </c>
      <c r="AR43">
        <f t="shared" si="26"/>
        <v>-347.93171975288072</v>
      </c>
      <c r="AS43">
        <f t="shared" si="26"/>
        <v>3.1280040372726452</v>
      </c>
      <c r="AT43">
        <f t="shared" si="26"/>
        <v>7.5300966041712689</v>
      </c>
      <c r="AU43">
        <f t="shared" si="23"/>
        <v>-337.27361911143674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6814.2036491318504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3799.3859001943756</v>
      </c>
      <c r="AC44">
        <f t="shared" si="2"/>
        <v>3675.2728523570504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124.11304783732521</v>
      </c>
      <c r="AK44">
        <f t="shared" si="22"/>
        <v>265.95701301360634</v>
      </c>
      <c r="AL44">
        <f t="shared" si="8"/>
        <v>-13190.893772104342</v>
      </c>
      <c r="AN44">
        <f t="shared" si="26"/>
        <v>0</v>
      </c>
      <c r="AO44">
        <f t="shared" si="26"/>
        <v>0</v>
      </c>
      <c r="AP44">
        <f t="shared" si="26"/>
        <v>-0.66191145128761653</v>
      </c>
      <c r="AQ44">
        <f t="shared" si="26"/>
        <v>-332.67699397343273</v>
      </c>
      <c r="AR44">
        <f t="shared" si="26"/>
        <v>-333.33890542472034</v>
      </c>
      <c r="AS44">
        <f t="shared" si="26"/>
        <v>3.046301280519446</v>
      </c>
      <c r="AT44">
        <f t="shared" si="26"/>
        <v>6.5278002871090921</v>
      </c>
      <c r="AU44">
        <f t="shared" si="23"/>
        <v>-323.76480385709181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6724.8791395801463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3675.2728523570504</v>
      </c>
      <c r="AC45">
        <f t="shared" si="2"/>
        <v>3541.7569599484859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133.51589240856447</v>
      </c>
      <c r="AK45">
        <f t="shared" si="22"/>
        <v>257.26909966499358</v>
      </c>
      <c r="AL45">
        <f t="shared" si="8"/>
        <v>-14228.329357069539</v>
      </c>
      <c r="AN45">
        <f t="shared" si="26"/>
        <v>0</v>
      </c>
      <c r="AO45">
        <f t="shared" si="26"/>
        <v>0</v>
      </c>
      <c r="AP45">
        <f t="shared" si="26"/>
        <v>-0.57708749880510835</v>
      </c>
      <c r="AQ45">
        <f t="shared" si="26"/>
        <v>-319.7977897506741</v>
      </c>
      <c r="AR45">
        <f t="shared" si="26"/>
        <v>-320.37487724947925</v>
      </c>
      <c r="AS45">
        <f t="shared" si="26"/>
        <v>2.9259732580008029</v>
      </c>
      <c r="AT45">
        <f t="shared" si="26"/>
        <v>5.6379992834577948</v>
      </c>
      <c r="AU45">
        <f t="shared" si="23"/>
        <v>-311.81090470802059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6620.5740598147358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3541.7569599484859</v>
      </c>
      <c r="AC46">
        <f t="shared" si="2"/>
        <v>3399.7815823093019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141.97537763918399</v>
      </c>
      <c r="AK46">
        <f t="shared" si="22"/>
        <v>247.92298719639405</v>
      </c>
      <c r="AL46">
        <f t="shared" si="8"/>
        <v>-15396.747578379744</v>
      </c>
      <c r="AN46">
        <f t="shared" si="26"/>
        <v>0</v>
      </c>
      <c r="AO46">
        <f t="shared" si="26"/>
        <v>0</v>
      </c>
      <c r="AP46">
        <f t="shared" si="26"/>
        <v>-0.50239434247538961</v>
      </c>
      <c r="AQ46">
        <f t="shared" si="26"/>
        <v>-308.39143730788697</v>
      </c>
      <c r="AR46">
        <f t="shared" si="26"/>
        <v>-308.89383165036236</v>
      </c>
      <c r="AS46">
        <f t="shared" si="26"/>
        <v>2.7780010115335845</v>
      </c>
      <c r="AT46">
        <f t="shared" si="26"/>
        <v>4.8510546030336945</v>
      </c>
      <c r="AU46">
        <f t="shared" si="23"/>
        <v>-301.26477603579508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6501.952228243531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3399.7815823093019</v>
      </c>
      <c r="AC47">
        <f t="shared" si="2"/>
        <v>3250.1601558152461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149.62142649405587</v>
      </c>
      <c r="AK47">
        <f t="shared" si="22"/>
        <v>237.98471076165117</v>
      </c>
      <c r="AL47">
        <f t="shared" si="8"/>
        <v>-16653.308185485002</v>
      </c>
      <c r="AN47">
        <f t="shared" si="26"/>
        <v>0</v>
      </c>
      <c r="AO47">
        <f t="shared" si="26"/>
        <v>0</v>
      </c>
      <c r="AP47">
        <f t="shared" si="26"/>
        <v>-0.43664886570044947</v>
      </c>
      <c r="AQ47">
        <f t="shared" si="26"/>
        <v>-297.27390950472335</v>
      </c>
      <c r="AR47">
        <f t="shared" si="26"/>
        <v>-297.71055837042383</v>
      </c>
      <c r="AS47">
        <f t="shared" si="26"/>
        <v>2.6139371152334183</v>
      </c>
      <c r="AT47">
        <f t="shared" si="26"/>
        <v>4.1576736894878064</v>
      </c>
      <c r="AU47">
        <f t="shared" si="23"/>
        <v>-290.93894756570256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6371.5017620454691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3250.1601558152461</v>
      </c>
      <c r="AC48">
        <f t="shared" si="2"/>
        <v>3094.6451845371585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155.51497127808761</v>
      </c>
      <c r="AK48">
        <f t="shared" si="22"/>
        <v>227.51121090706724</v>
      </c>
      <c r="AL48">
        <f t="shared" si="8"/>
        <v>-17990.652224196601</v>
      </c>
      <c r="AN48">
        <f t="shared" si="26"/>
        <v>0</v>
      </c>
      <c r="AO48">
        <f t="shared" si="26"/>
        <v>0</v>
      </c>
      <c r="AP48">
        <f t="shared" si="26"/>
        <v>-0.37881082478783829</v>
      </c>
      <c r="AQ48">
        <f t="shared" si="26"/>
        <v>-286.22333146664459</v>
      </c>
      <c r="AR48">
        <f t="shared" si="26"/>
        <v>-286.60214229143241</v>
      </c>
      <c r="AS48">
        <f t="shared" si="26"/>
        <v>2.4258029851665199</v>
      </c>
      <c r="AT48">
        <f t="shared" si="26"/>
        <v>3.5488375816263096</v>
      </c>
      <c r="AU48">
        <f t="shared" si="23"/>
        <v>-280.62750172463961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6231.6329412550067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3094.6451845371585</v>
      </c>
      <c r="AC49">
        <f t="shared" si="2"/>
        <v>2934.992333630008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159.65285090715042</v>
      </c>
      <c r="AK49">
        <f t="shared" si="22"/>
        <v>216.6251629176011</v>
      </c>
      <c r="AL49">
        <f t="shared" si="8"/>
        <v>-19369.648530579387</v>
      </c>
      <c r="AN49">
        <f t="shared" si="26"/>
        <v>0</v>
      </c>
      <c r="AO49">
        <f t="shared" si="26"/>
        <v>0</v>
      </c>
      <c r="AP49">
        <f t="shared" si="26"/>
        <v>-0.32797475032526108</v>
      </c>
      <c r="AQ49">
        <f t="shared" si="26"/>
        <v>-274.67843484526719</v>
      </c>
      <c r="AR49">
        <f t="shared" si="26"/>
        <v>-275.0064095955924</v>
      </c>
      <c r="AS49">
        <f t="shared" si="26"/>
        <v>2.2235247969216414</v>
      </c>
      <c r="AT49">
        <f t="shared" si="26"/>
        <v>3.0169922970220115</v>
      </c>
      <c r="AU49">
        <f t="shared" si="23"/>
        <v>-269.76589250164875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6085.8350074045211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2934.992333630008</v>
      </c>
      <c r="AC50">
        <f t="shared" si="2"/>
        <v>2773.3232564271484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161.66907720285963</v>
      </c>
      <c r="AK50">
        <f t="shared" si="22"/>
        <v>205.44946335410057</v>
      </c>
      <c r="AL50">
        <f t="shared" si="8"/>
        <v>-20799.02928351134</v>
      </c>
      <c r="AN50">
        <f t="shared" si="26"/>
        <v>0</v>
      </c>
      <c r="AO50">
        <f t="shared" si="26"/>
        <v>0</v>
      </c>
      <c r="AP50">
        <f t="shared" si="26"/>
        <v>-0.28333328712161399</v>
      </c>
      <c r="AQ50">
        <f t="shared" si="26"/>
        <v>-262.9186159214575</v>
      </c>
      <c r="AR50">
        <f t="shared" si="26"/>
        <v>-263.20194920857909</v>
      </c>
      <c r="AS50">
        <f t="shared" si="26"/>
        <v>2.0103618570668265</v>
      </c>
      <c r="AT50">
        <f t="shared" si="26"/>
        <v>2.5547728225334785</v>
      </c>
      <c r="AU50">
        <f t="shared" si="23"/>
        <v>-258.63681452897885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5937.2496077943752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2773.3232564271484</v>
      </c>
      <c r="AC51">
        <f t="shared" si="2"/>
        <v>2611.3058526864097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162.0174037407387</v>
      </c>
      <c r="AK51">
        <f t="shared" si="22"/>
        <v>194.13262794990041</v>
      </c>
      <c r="AL51">
        <f t="shared" si="8"/>
        <v>-22319.666576983916</v>
      </c>
      <c r="AN51">
        <f t="shared" si="26"/>
        <v>0</v>
      </c>
      <c r="AO51">
        <f t="shared" si="26"/>
        <v>0</v>
      </c>
      <c r="AP51">
        <f t="shared" si="26"/>
        <v>-0.24415841255866336</v>
      </c>
      <c r="AQ51">
        <f t="shared" si="26"/>
        <v>-251.51900659624417</v>
      </c>
      <c r="AR51">
        <f t="shared" si="26"/>
        <v>-251.76316500880284</v>
      </c>
      <c r="AS51">
        <f t="shared" si="26"/>
        <v>1.7988333146367637</v>
      </c>
      <c r="AT51">
        <f t="shared" si="26"/>
        <v>2.1553995469096434</v>
      </c>
      <c r="AU51">
        <f t="shared" si="23"/>
        <v>-247.80893214725643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5787.6262209996767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2611.3058526864097</v>
      </c>
      <c r="AC52">
        <f t="shared" si="2"/>
        <v>2449.8772141086656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161.4286385777441</v>
      </c>
      <c r="AK52">
        <f t="shared" si="22"/>
        <v>182.7914096880487</v>
      </c>
      <c r="AL52">
        <f t="shared" si="8"/>
        <v>-23924.079549053149</v>
      </c>
      <c r="AN52">
        <f t="shared" si="26"/>
        <v>0</v>
      </c>
      <c r="AO52">
        <f t="shared" si="26"/>
        <v>0</v>
      </c>
      <c r="AP52">
        <f t="shared" si="26"/>
        <v>-0.2098094658847296</v>
      </c>
      <c r="AQ52">
        <f t="shared" si="26"/>
        <v>-240.36523722069839</v>
      </c>
      <c r="AR52">
        <f t="shared" si="26"/>
        <v>-240.57504668658314</v>
      </c>
      <c r="AS52">
        <f t="shared" si="26"/>
        <v>1.6002646624109891</v>
      </c>
      <c r="AT52">
        <f t="shared" si="26"/>
        <v>1.8120367990045267</v>
      </c>
      <c r="AU52">
        <f t="shared" si="23"/>
        <v>-237.16274522516761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5638.8677903285088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2449.8772141086656</v>
      </c>
      <c r="AC53">
        <f t="shared" si="2"/>
        <v>2289.9498054759129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159.92740863275276</v>
      </c>
      <c r="AK53">
        <f t="shared" si="22"/>
        <v>171.49140498760661</v>
      </c>
      <c r="AL53">
        <f t="shared" si="8"/>
        <v>-25612.360665299966</v>
      </c>
      <c r="AN53">
        <f t="shared" si="26"/>
        <v>0</v>
      </c>
      <c r="AO53">
        <f t="shared" si="26"/>
        <v>0</v>
      </c>
      <c r="AP53">
        <f t="shared" si="26"/>
        <v>-0.17972035318841603</v>
      </c>
      <c r="AQ53">
        <f t="shared" si="26"/>
        <v>-229.44913053058227</v>
      </c>
      <c r="AR53">
        <f t="shared" si="26"/>
        <v>-229.62885088377067</v>
      </c>
      <c r="AS53">
        <f t="shared" si="26"/>
        <v>1.4155203215089363</v>
      </c>
      <c r="AT53">
        <f t="shared" si="26"/>
        <v>1.5178734577104975</v>
      </c>
      <c r="AU53">
        <f t="shared" si="23"/>
        <v>-226.69545710455122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5491.9248271912948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2289.9498054759129</v>
      </c>
      <c r="AC54">
        <f t="shared" si="2"/>
        <v>2132.3201647559963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157.62964071991655</v>
      </c>
      <c r="AK54">
        <f t="shared" si="22"/>
        <v>160.29648638331392</v>
      </c>
      <c r="AL54">
        <f t="shared" si="8"/>
        <v>-27252.190628559052</v>
      </c>
      <c r="AN54">
        <f t="shared" si="26"/>
        <v>0</v>
      </c>
      <c r="AO54">
        <f t="shared" si="26"/>
        <v>0</v>
      </c>
      <c r="AP54">
        <f t="shared" si="26"/>
        <v>-0.15341683531788181</v>
      </c>
      <c r="AQ54">
        <f t="shared" si="26"/>
        <v>-217.72478930372361</v>
      </c>
      <c r="AR54">
        <f t="shared" si="26"/>
        <v>-217.87820613904148</v>
      </c>
      <c r="AS54">
        <f t="shared" si="26"/>
        <v>1.24569887239754</v>
      </c>
      <c r="AT54">
        <f t="shared" si="26"/>
        <v>1.2667741385757785</v>
      </c>
      <c r="AU54">
        <f t="shared" si="23"/>
        <v>-215.36573312806817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5349.7290415048574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2132.3201647559963</v>
      </c>
      <c r="AC55">
        <f t="shared" si="2"/>
        <v>1978.7199199260813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153.60024482991503</v>
      </c>
      <c r="AK55">
        <f t="shared" si="22"/>
        <v>149.26241153291974</v>
      </c>
      <c r="AL55">
        <f t="shared" si="8"/>
        <v>-28733.752957626286</v>
      </c>
      <c r="AN55">
        <f t="shared" si="26"/>
        <v>0</v>
      </c>
      <c r="AO55">
        <f t="shared" si="26"/>
        <v>0</v>
      </c>
      <c r="AP55">
        <f t="shared" si="26"/>
        <v>-0.13049074396938307</v>
      </c>
      <c r="AQ55">
        <f t="shared" si="26"/>
        <v>-204.75120424978303</v>
      </c>
      <c r="AR55">
        <f t="shared" si="26"/>
        <v>-204.8816949937524</v>
      </c>
      <c r="AS55">
        <f t="shared" si="26"/>
        <v>1.0837998109203519</v>
      </c>
      <c r="AT55">
        <f t="shared" si="26"/>
        <v>1.0531921584892414</v>
      </c>
      <c r="AU55">
        <f t="shared" si="23"/>
        <v>-202.74470302434281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5270.0427800067055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1978.7199199260813</v>
      </c>
      <c r="AC56">
        <f t="shared" si="2"/>
        <v>1831.2227732422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147.49714668388128</v>
      </c>
      <c r="AK56">
        <f t="shared" si="22"/>
        <v>138.51039439482571</v>
      </c>
      <c r="AL56">
        <f t="shared" si="8"/>
        <v>-37124.191798678316</v>
      </c>
      <c r="AN56">
        <f t="shared" si="26"/>
        <v>0</v>
      </c>
      <c r="AO56">
        <f t="shared" si="26"/>
        <v>0</v>
      </c>
      <c r="AP56">
        <f t="shared" si="26"/>
        <v>-0.10945514600217106</v>
      </c>
      <c r="AQ56">
        <f t="shared" si="26"/>
        <v>-235.57403597348687</v>
      </c>
      <c r="AR56">
        <f t="shared" si="26"/>
        <v>-235.68349111948902</v>
      </c>
      <c r="AS56">
        <f t="shared" si="26"/>
        <v>0.92922900904398875</v>
      </c>
      <c r="AT56">
        <f t="shared" si="26"/>
        <v>0.87261265332572935</v>
      </c>
      <c r="AU56">
        <f t="shared" si="23"/>
        <v>-233.88164945711929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5122.269707645868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1831.2227732422</v>
      </c>
      <c r="AC57">
        <f t="shared" si="2"/>
        <v>1646.7684315239817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184.4543417182183</v>
      </c>
      <c r="AK57">
        <f t="shared" si="22"/>
        <v>128.18559412695402</v>
      </c>
      <c r="AL57">
        <f t="shared" si="8"/>
        <v>-44725.559547731151</v>
      </c>
      <c r="AN57">
        <f t="shared" si="26"/>
        <v>0</v>
      </c>
      <c r="AO57">
        <f t="shared" si="26"/>
        <v>0</v>
      </c>
      <c r="AP57">
        <f t="shared" si="26"/>
        <v>-9.0419315071900638E-2</v>
      </c>
      <c r="AQ57">
        <f t="shared" si="26"/>
        <v>-253.24863077216563</v>
      </c>
      <c r="AR57">
        <f t="shared" si="26"/>
        <v>-253.33905008723752</v>
      </c>
      <c r="AS57">
        <f t="shared" si="26"/>
        <v>1.0375523056244855</v>
      </c>
      <c r="AT57">
        <f t="shared" si="26"/>
        <v>0.7210416274041519</v>
      </c>
      <c r="AU57">
        <f t="shared" si="23"/>
        <v>-251.58045615420889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4921.7896012650672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1646.7684315239817</v>
      </c>
      <c r="AC58">
        <f t="shared" si="2"/>
        <v>1439.1623849083057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207.60604661567595</v>
      </c>
      <c r="AK58">
        <f t="shared" si="22"/>
        <v>115.27379020667873</v>
      </c>
      <c r="AL58">
        <f t="shared" si="8"/>
        <v>-51433.144088299807</v>
      </c>
      <c r="AN58">
        <f t="shared" si="26"/>
        <v>0</v>
      </c>
      <c r="AO58">
        <f t="shared" si="26"/>
        <v>0</v>
      </c>
      <c r="AP58">
        <f t="shared" si="26"/>
        <v>-7.3427688078043202E-2</v>
      </c>
      <c r="AQ58">
        <f t="shared" si="26"/>
        <v>-259.86111692047297</v>
      </c>
      <c r="AR58">
        <f t="shared" si="26"/>
        <v>-259.93454460855099</v>
      </c>
      <c r="AS58">
        <f t="shared" si="26"/>
        <v>1.0426609135025429</v>
      </c>
      <c r="AT58">
        <f t="shared" si="26"/>
        <v>0.57894014822360518</v>
      </c>
      <c r="AU58">
        <f t="shared" si="23"/>
        <v>-258.31294354682484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4676.6934926188405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1439.1623849083057</v>
      </c>
      <c r="AC59">
        <f t="shared" si="2"/>
        <v>1220.0535752704131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219.10880963789259</v>
      </c>
      <c r="AK59">
        <f t="shared" si="22"/>
        <v>100.74136694358141</v>
      </c>
      <c r="AL59">
        <f t="shared" si="8"/>
        <v>-56898.658021998868</v>
      </c>
      <c r="AN59">
        <f t="shared" si="26"/>
        <v>0</v>
      </c>
      <c r="AO59">
        <f t="shared" si="26"/>
        <v>0</v>
      </c>
      <c r="AP59">
        <f t="shared" si="26"/>
        <v>-5.8491811413096576E-2</v>
      </c>
      <c r="AQ59">
        <f t="shared" si="26"/>
        <v>-256.52080052123574</v>
      </c>
      <c r="AR59">
        <f t="shared" si="26"/>
        <v>-256.57929233264883</v>
      </c>
      <c r="AS59">
        <f t="shared" si="26"/>
        <v>0.98252794577637015</v>
      </c>
      <c r="AT59">
        <f t="shared" si="26"/>
        <v>0.45174453953430999</v>
      </c>
      <c r="AU59">
        <f t="shared" si="23"/>
        <v>-255.14501984733812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4380.6689071850014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1220.0535752704131</v>
      </c>
      <c r="AC60">
        <f t="shared" si="2"/>
        <v>999.9187633943385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220.13481187607465</v>
      </c>
      <c r="AK60">
        <f t="shared" si="22"/>
        <v>85.403750268928931</v>
      </c>
      <c r="AL60">
        <f t="shared" si="8"/>
        <v>-59733.141045214383</v>
      </c>
      <c r="AN60">
        <f t="shared" si="26"/>
        <v>0</v>
      </c>
      <c r="AO60">
        <f t="shared" si="26"/>
        <v>0</v>
      </c>
      <c r="AP60">
        <f t="shared" si="26"/>
        <v>-4.5694227716016937E-2</v>
      </c>
      <c r="AQ60">
        <f t="shared" si="26"/>
        <v>-240.3342234652371</v>
      </c>
      <c r="AR60">
        <f t="shared" si="26"/>
        <v>-240.37991769295311</v>
      </c>
      <c r="AS60">
        <f t="shared" si="26"/>
        <v>0.88136495183079011</v>
      </c>
      <c r="AT60">
        <f t="shared" si="26"/>
        <v>0.34193534225889649</v>
      </c>
      <c r="AU60">
        <f t="shared" si="23"/>
        <v>-239.15661739886343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4052.208002879413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999.9187633943385</v>
      </c>
      <c r="AC61">
        <f t="shared" si="2"/>
        <v>792.07202979085218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207.84673360348631</v>
      </c>
      <c r="AK61">
        <f t="shared" si="22"/>
        <v>69.994313437603708</v>
      </c>
      <c r="AL61">
        <f t="shared" si="8"/>
        <v>-60747.432497719936</v>
      </c>
      <c r="AN61">
        <f t="shared" si="26"/>
        <v>0</v>
      </c>
      <c r="AO61">
        <f t="shared" si="26"/>
        <v>0</v>
      </c>
      <c r="AP61">
        <f t="shared" si="26"/>
        <v>-3.4937512355075626E-2</v>
      </c>
      <c r="AQ61">
        <f t="shared" si="26"/>
        <v>-218.11684289900228</v>
      </c>
      <c r="AR61">
        <f t="shared" si="26"/>
        <v>-218.15178041135735</v>
      </c>
      <c r="AS61">
        <f t="shared" si="26"/>
        <v>0.7430058458488995</v>
      </c>
      <c r="AT61">
        <f t="shared" si="26"/>
        <v>0.25021410324173315</v>
      </c>
      <c r="AU61">
        <f t="shared" si="23"/>
        <v>-217.15856046226671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3686.1282601741227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792.07202979085218</v>
      </c>
      <c r="AC62">
        <f t="shared" si="2"/>
        <v>602.96187426841345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189.11015552243873</v>
      </c>
      <c r="AK62">
        <f t="shared" si="22"/>
        <v>55.44504208535966</v>
      </c>
      <c r="AL62">
        <f t="shared" si="8"/>
        <v>-59635.969333109664</v>
      </c>
      <c r="AN62">
        <f t="shared" si="26"/>
        <v>0</v>
      </c>
      <c r="AO62">
        <f t="shared" si="26"/>
        <v>0</v>
      </c>
      <c r="AP62">
        <f t="shared" si="26"/>
        <v>-2.6104802887337016E-2</v>
      </c>
      <c r="AQ62">
        <f t="shared" si="26"/>
        <v>-191.09849991812172</v>
      </c>
      <c r="AR62">
        <f t="shared" si="26"/>
        <v>-191.12460472100906</v>
      </c>
      <c r="AS62">
        <f t="shared" si="26"/>
        <v>0.60359530926309335</v>
      </c>
      <c r="AT62">
        <f t="shared" si="26"/>
        <v>0.17696758395741979</v>
      </c>
      <c r="AU62">
        <f t="shared" si="23"/>
        <v>-190.34404182778857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3276.8358893518307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602.96187426841345</v>
      </c>
      <c r="AC63">
        <f t="shared" si="2"/>
        <v>437.76220236508038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165.19967190333307</v>
      </c>
      <c r="AK63">
        <f t="shared" si="22"/>
        <v>42.207331198788943</v>
      </c>
      <c r="AL63">
        <f t="shared" si="8"/>
        <v>-56493.704798307612</v>
      </c>
      <c r="AN63">
        <f t="shared" si="26"/>
        <v>0</v>
      </c>
      <c r="AO63">
        <f t="shared" si="26"/>
        <v>0</v>
      </c>
      <c r="AP63">
        <f t="shared" si="26"/>
        <v>-1.9035599330512191E-2</v>
      </c>
      <c r="AQ63">
        <f t="shared" si="26"/>
        <v>-161.56727172464275</v>
      </c>
      <c r="AR63">
        <f t="shared" si="26"/>
        <v>-161.58630732397324</v>
      </c>
      <c r="AS63">
        <f t="shared" si="26"/>
        <v>0.47078450679211981</v>
      </c>
      <c r="AT63">
        <f t="shared" si="26"/>
        <v>0.12028206456161003</v>
      </c>
      <c r="AU63">
        <f t="shared" si="23"/>
        <v>-160.99524075261951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2817.9629813887191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437.76220236508038</v>
      </c>
      <c r="AC64">
        <f t="shared" si="2"/>
        <v>299.31888422507001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138.44331814001038</v>
      </c>
      <c r="AK64">
        <f t="shared" si="22"/>
        <v>30.643354165555628</v>
      </c>
      <c r="AL64">
        <f t="shared" si="8"/>
        <v>-51913.933526309542</v>
      </c>
      <c r="AN64">
        <f t="shared" si="26"/>
        <v>0</v>
      </c>
      <c r="AO64">
        <f t="shared" si="26"/>
        <v>0</v>
      </c>
      <c r="AP64">
        <f t="shared" si="26"/>
        <v>-1.3513374021255175E-2</v>
      </c>
      <c r="AQ64">
        <f t="shared" si="26"/>
        <v>-132.50944405004549</v>
      </c>
      <c r="AR64">
        <f t="shared" si="26"/>
        <v>-132.52295742406673</v>
      </c>
      <c r="AS64">
        <f t="shared" si="26"/>
        <v>0.35226294261643004</v>
      </c>
      <c r="AT64">
        <f t="shared" si="26"/>
        <v>7.7970668826930045E-2</v>
      </c>
      <c r="AU64">
        <f t="shared" si="23"/>
        <v>-132.09272381262338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2283.4934510028966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299.31888422507001</v>
      </c>
      <c r="AC65">
        <f t="shared" si="2"/>
        <v>187.45582730416078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111.86305692090923</v>
      </c>
      <c r="AK65">
        <f t="shared" si="22"/>
        <v>20.952321895754903</v>
      </c>
      <c r="AL65">
        <f t="shared" si="8"/>
        <v>-45999.903141602685</v>
      </c>
      <c r="AN65">
        <f t="shared" si="26"/>
        <v>0</v>
      </c>
      <c r="AO65">
        <f t="shared" si="26"/>
        <v>0</v>
      </c>
      <c r="AP65">
        <f t="shared" si="26"/>
        <v>-9.3249414963558052E-3</v>
      </c>
      <c r="AQ65">
        <f t="shared" si="26"/>
        <v>-104.79663589729005</v>
      </c>
      <c r="AR65">
        <f t="shared" si="26"/>
        <v>-104.80596083878639</v>
      </c>
      <c r="AS65">
        <f t="shared" si="26"/>
        <v>0.25413449584096121</v>
      </c>
      <c r="AT65">
        <f t="shared" si="26"/>
        <v>4.7600234681946373E-2</v>
      </c>
      <c r="AU65">
        <f t="shared" si="23"/>
        <v>-104.50422610826348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1643.4609855520725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187.45582730416078</v>
      </c>
      <c r="AC66">
        <f t="shared" si="2"/>
        <v>101.09346562931404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86.362361674846738</v>
      </c>
      <c r="AK66">
        <f t="shared" si="22"/>
        <v>13.121907911291256</v>
      </c>
      <c r="AL66">
        <f t="shared" si="8"/>
        <v>-39420.042264286145</v>
      </c>
      <c r="AN66">
        <f t="shared" si="26"/>
        <v>0</v>
      </c>
      <c r="AO66">
        <f t="shared" si="26"/>
        <v>0</v>
      </c>
      <c r="AP66">
        <f t="shared" si="26"/>
        <v>-6.2386784810565246E-3</v>
      </c>
      <c r="AQ66">
        <f t="shared" si="26"/>
        <v>-80.156149378890646</v>
      </c>
      <c r="AR66">
        <f t="shared" si="26"/>
        <v>-80.162388057371714</v>
      </c>
      <c r="AS66">
        <f t="shared" si="26"/>
        <v>0.17517955697663581</v>
      </c>
      <c r="AT66">
        <f t="shared" si="26"/>
        <v>2.6616803547392036E-2</v>
      </c>
      <c r="AU66">
        <f t="shared" si="23"/>
        <v>-79.960591696847686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839.25524048833529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101.09346562931404</v>
      </c>
      <c r="AC67">
        <f t="shared" ref="AC67:AC89" si="29">S67*Z67</f>
        <v>37.396489663319159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-32676.561437804459</v>
      </c>
      <c r="AI67">
        <f t="shared" ref="AI67:AI89" si="33">SUM(AE67:AH67)</f>
        <v>-32678.789394679745</v>
      </c>
      <c r="AJ67">
        <f t="shared" ref="AJ67:AJ89" si="34">AB67-AC67</f>
        <v>63.696975965994881</v>
      </c>
      <c r="AK67">
        <f t="shared" si="22"/>
        <v>7.0765425940519835</v>
      </c>
      <c r="AL67">
        <f t="shared" ref="AL67:AL89" si="35">SUM(AI67:AK67)</f>
        <v>-32608.015876119698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-59.180310616121901</v>
      </c>
      <c r="AR67">
        <f t="shared" si="36"/>
        <v>-59.184345654513855</v>
      </c>
      <c r="AS67">
        <f t="shared" si="36"/>
        <v>0.11536118419773694</v>
      </c>
      <c r="AT67">
        <f t="shared" si="36"/>
        <v>1.2816280856274578E-2</v>
      </c>
      <c r="AU67">
        <f t="shared" si="23"/>
        <v>-59.056168189459846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7"/>
        <v>2000000</v>
      </c>
      <c r="S68">
        <f t="shared" si="28"/>
        <v>-227.56916508506686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37.396489663319159</v>
      </c>
      <c r="AC68">
        <f t="shared" si="29"/>
        <v>-7.0881304055744607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-25932.796784836239</v>
      </c>
      <c r="AI68">
        <f t="shared" si="33"/>
        <v>-25934.35414222315</v>
      </c>
      <c r="AJ68">
        <f t="shared" si="34"/>
        <v>44.484620068893619</v>
      </c>
      <c r="AK68">
        <f t="shared" si="22"/>
        <v>2.6177542764323412</v>
      </c>
      <c r="AL68">
        <f t="shared" si="35"/>
        <v>-25887.251767877824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-41.934572993127126</v>
      </c>
      <c r="AR68">
        <f t="shared" si="36"/>
        <v>-41.937091314523755</v>
      </c>
      <c r="AS68">
        <f t="shared" si="36"/>
        <v>7.1933758739101114E-2</v>
      </c>
      <c r="AT68">
        <f t="shared" si="36"/>
        <v>4.2330338950294557E-3</v>
      </c>
      <c r="AU68">
        <f t="shared" si="23"/>
        <v>-41.860924521889629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7"/>
        <v>2000000</v>
      </c>
      <c r="S69">
        <f t="shared" si="28"/>
        <v>-1714.0204794020403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-7.0881304055744607</v>
      </c>
      <c r="AC69">
        <f t="shared" si="29"/>
        <v>-35.901551124390608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-19779.728056527038</v>
      </c>
      <c r="AI69">
        <f t="shared" si="33"/>
        <v>-19780.775347138668</v>
      </c>
      <c r="AJ69">
        <f t="shared" si="34"/>
        <v>28.813420718816147</v>
      </c>
      <c r="AK69">
        <f t="shared" si="22"/>
        <v>-0.49616912839021232</v>
      </c>
      <c r="AL69">
        <f t="shared" si="35"/>
        <v>-19752.458095548242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-28.557827236126357</v>
      </c>
      <c r="AR69">
        <f t="shared" si="36"/>
        <v>-28.559339306679981</v>
      </c>
      <c r="AS69">
        <f t="shared" si="36"/>
        <v>4.1600606874786963E-2</v>
      </c>
      <c r="AT69">
        <f t="shared" si="36"/>
        <v>-7.1636537206037757E-4</v>
      </c>
      <c r="AU69">
        <f t="shared" si="23"/>
        <v>-28.518455065177253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7"/>
        <v>2000000</v>
      </c>
      <c r="S70">
        <f t="shared" si="28"/>
        <v>-3899.3907592840724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-35.901551124390608</v>
      </c>
      <c r="AC70">
        <f t="shared" si="29"/>
        <v>-52.744063829882208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-14420.244343059599</v>
      </c>
      <c r="AI70">
        <f t="shared" si="33"/>
        <v>-14420.920654656536</v>
      </c>
      <c r="AJ70">
        <f t="shared" si="34"/>
        <v>16.8425127054916</v>
      </c>
      <c r="AK70">
        <f t="shared" si="22"/>
        <v>-2.5131085787073428</v>
      </c>
      <c r="AL70">
        <f t="shared" si="35"/>
        <v>-14406.591250529751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-18.589146164615592</v>
      </c>
      <c r="AR70">
        <f t="shared" si="36"/>
        <v>-18.590017998325838</v>
      </c>
      <c r="AS70">
        <f t="shared" si="36"/>
        <v>2.171169385298706E-2</v>
      </c>
      <c r="AT70">
        <f t="shared" si="36"/>
        <v>-3.2396498690138082E-3</v>
      </c>
      <c r="AU70">
        <f t="shared" si="23"/>
        <v>-18.571545954341865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7"/>
        <v>2000000</v>
      </c>
      <c r="S71">
        <f t="shared" si="28"/>
        <v>-7264.489655317795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-52.744063829882208</v>
      </c>
      <c r="AC71">
        <f t="shared" si="29"/>
        <v>-60.873107735002442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-10022.852056195932</v>
      </c>
      <c r="AI71">
        <f t="shared" si="33"/>
        <v>-10023.271033375495</v>
      </c>
      <c r="AJ71">
        <f t="shared" si="34"/>
        <v>8.1290439051202341</v>
      </c>
      <c r="AK71">
        <f t="shared" si="22"/>
        <v>-3.6920844680917551</v>
      </c>
      <c r="AL71">
        <f t="shared" si="35"/>
        <v>-10018.834073938466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-11.536129435370174</v>
      </c>
      <c r="AR71">
        <f t="shared" si="36"/>
        <v>-11.536611670860312</v>
      </c>
      <c r="AS71">
        <f t="shared" si="36"/>
        <v>9.3563889948173468E-3</v>
      </c>
      <c r="AT71">
        <f t="shared" si="36"/>
        <v>-4.2495253917168773E-3</v>
      </c>
      <c r="AU71">
        <f t="shared" si="23"/>
        <v>-11.53150480725721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7"/>
        <v>2000000</v>
      </c>
      <c r="S72">
        <f t="shared" si="28"/>
        <v>-12700.938265191953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-60.873107735002442</v>
      </c>
      <c r="AC72">
        <f t="shared" si="29"/>
        <v>-63.069860152966065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-6659.9686021005582</v>
      </c>
      <c r="AI72">
        <f t="shared" si="33"/>
        <v>-6660.2168902932735</v>
      </c>
      <c r="AJ72">
        <f t="shared" si="34"/>
        <v>2.1967524179636229</v>
      </c>
      <c r="AK72">
        <f t="shared" ref="AK72:AK89" si="49">G72*SUM(AB72:AB72, AE72:AF72)</f>
        <v>-4.2611175414501714</v>
      </c>
      <c r="AL72">
        <f t="shared" si="35"/>
        <v>-6662.2812554167604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-6.8442042136882888</v>
      </c>
      <c r="AR72">
        <f t="shared" si="36"/>
        <v>-6.8444593703108376</v>
      </c>
      <c r="AS72">
        <f t="shared" si="36"/>
        <v>2.2575214770103437E-3</v>
      </c>
      <c r="AT72">
        <f t="shared" si="36"/>
        <v>-4.3789934119232961E-3</v>
      </c>
      <c r="AU72">
        <f t="shared" si="23"/>
        <v>-6.8465808422457508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7"/>
        <v>2000000</v>
      </c>
      <c r="S73">
        <f t="shared" si="28"/>
        <v>-21937.651537631256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-63.069860152966065</v>
      </c>
      <c r="AC73">
        <f t="shared" si="29"/>
        <v>-61.575334886827065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-4218.5454643606208</v>
      </c>
      <c r="AI73">
        <f t="shared" si="33"/>
        <v>-4218.6858060347995</v>
      </c>
      <c r="AJ73">
        <f t="shared" si="34"/>
        <v>-1.4945252661390001</v>
      </c>
      <c r="AK73">
        <f t="shared" si="49"/>
        <v>-4.4148902107076253</v>
      </c>
      <c r="AL73">
        <f t="shared" si="35"/>
        <v>-4224.5952215116458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-3.8707532658136263</v>
      </c>
      <c r="AR73">
        <f t="shared" si="36"/>
        <v>-3.8708820372108406</v>
      </c>
      <c r="AS73">
        <f t="shared" si="36"/>
        <v>-1.3713111790832153E-3</v>
      </c>
      <c r="AT73">
        <f t="shared" si="36"/>
        <v>-4.0509106386732319E-3</v>
      </c>
      <c r="AU73">
        <f t="shared" si="23"/>
        <v>-3.8763042590285965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7"/>
        <v>2000000</v>
      </c>
      <c r="S74">
        <f t="shared" si="28"/>
        <v>-38439.583120929914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-61.575334886827065</v>
      </c>
      <c r="AC74">
        <f t="shared" si="29"/>
        <v>-58.000793974223477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-2539.7663539024634</v>
      </c>
      <c r="AI74">
        <f t="shared" si="33"/>
        <v>-2539.8417980010527</v>
      </c>
      <c r="AJ74">
        <f t="shared" si="34"/>
        <v>-3.5745409126035881</v>
      </c>
      <c r="AK74">
        <f t="shared" si="49"/>
        <v>-4.3102734420778948</v>
      </c>
      <c r="AL74">
        <f t="shared" si="35"/>
        <v>-2547.7266123557338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-2.0806953554050756</v>
      </c>
      <c r="AR74">
        <f t="shared" si="36"/>
        <v>-2.0807571627383705</v>
      </c>
      <c r="AS74">
        <f t="shared" si="36"/>
        <v>-2.9284310594679744E-3</v>
      </c>
      <c r="AT74">
        <f t="shared" si="36"/>
        <v>-3.5311775501226843E-3</v>
      </c>
      <c r="AU74">
        <f t="shared" si="23"/>
        <v>-2.0872167713479608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7"/>
        <v>2000000</v>
      </c>
      <c r="S75">
        <f t="shared" si="28"/>
        <v>-69465.339111744979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-58.000793974223477</v>
      </c>
      <c r="AC75">
        <f t="shared" si="29"/>
        <v>-53.43390524175603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-1449.1527220111975</v>
      </c>
      <c r="AI75">
        <f t="shared" si="33"/>
        <v>-1449.1911828507507</v>
      </c>
      <c r="AJ75">
        <f t="shared" si="34"/>
        <v>-4.5668887324674472</v>
      </c>
      <c r="AK75">
        <f t="shared" si="49"/>
        <v>-4.0600555781956436</v>
      </c>
      <c r="AL75">
        <f t="shared" si="35"/>
        <v>-1457.8181271614139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-1.0600122067641404</v>
      </c>
      <c r="AR75">
        <f t="shared" si="36"/>
        <v>-1.0600403397267948</v>
      </c>
      <c r="AS75">
        <f t="shared" si="36"/>
        <v>-3.3405435671615162E-3</v>
      </c>
      <c r="AT75">
        <f t="shared" si="36"/>
        <v>-2.9698101571070767E-3</v>
      </c>
      <c r="AU75">
        <f t="shared" si="23"/>
        <v>-1.0663506934510634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7"/>
        <v>2000000</v>
      </c>
      <c r="S76">
        <f t="shared" si="28"/>
        <v>-131006.69986094174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-53.43390524175603</v>
      </c>
      <c r="AC76">
        <f t="shared" si="29"/>
        <v>-48.558574512919712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-781.73487743283897</v>
      </c>
      <c r="AI76">
        <f t="shared" si="33"/>
        <v>-781.75341029206083</v>
      </c>
      <c r="AJ76">
        <f t="shared" si="34"/>
        <v>-4.8753307288363175</v>
      </c>
      <c r="AK76">
        <f t="shared" si="49"/>
        <v>-3.7403733669229222</v>
      </c>
      <c r="AL76">
        <f t="shared" si="35"/>
        <v>-790.36911438781999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-0.51054987655503714</v>
      </c>
      <c r="AR76">
        <f t="shared" si="36"/>
        <v>-0.51056198033761235</v>
      </c>
      <c r="AS76">
        <f t="shared" si="36"/>
        <v>-3.1840711904097007E-3</v>
      </c>
      <c r="AT76">
        <f t="shared" si="36"/>
        <v>-2.4428322387551522E-3</v>
      </c>
      <c r="AU76">
        <f t="shared" si="23"/>
        <v>-0.51618888376677718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7"/>
        <v>2000000</v>
      </c>
      <c r="S77">
        <f t="shared" si="28"/>
        <v>-260254.88561438059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-48.558574512919712</v>
      </c>
      <c r="AC77">
        <f t="shared" si="29"/>
        <v>-43.769711054117188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-397.54088404789115</v>
      </c>
      <c r="AI77">
        <f t="shared" si="33"/>
        <v>-397.54929305641963</v>
      </c>
      <c r="AJ77">
        <f t="shared" si="34"/>
        <v>-4.7888634588025241</v>
      </c>
      <c r="AK77">
        <f t="shared" si="49"/>
        <v>-3.3991002159043804</v>
      </c>
      <c r="AL77">
        <f t="shared" si="35"/>
        <v>-405.73725673112654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-0.23181549591014403</v>
      </c>
      <c r="AR77">
        <f t="shared" si="36"/>
        <v>-0.2318203994019869</v>
      </c>
      <c r="AS77">
        <f t="shared" si="36"/>
        <v>-2.7924995946191503E-3</v>
      </c>
      <c r="AT77">
        <f t="shared" si="36"/>
        <v>-1.9820957637736369E-3</v>
      </c>
      <c r="AU77">
        <f t="shared" si="23"/>
        <v>-0.23659499476037971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7"/>
        <v>2000000</v>
      </c>
      <c r="S78">
        <f t="shared" si="28"/>
        <v>-548676.17567615793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-43.769711054117188</v>
      </c>
      <c r="AC78">
        <f t="shared" si="29"/>
        <v>-39.269907500600951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-189.85253266960174</v>
      </c>
      <c r="AI78">
        <f t="shared" si="33"/>
        <v>-189.85611127472819</v>
      </c>
      <c r="AJ78">
        <f t="shared" si="34"/>
        <v>-4.4998035535162373</v>
      </c>
      <c r="AK78">
        <f t="shared" si="49"/>
        <v>-3.0638797737882033</v>
      </c>
      <c r="AL78">
        <f t="shared" si="35"/>
        <v>-197.41979460203265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-9.8845985713623394E-2</v>
      </c>
      <c r="AR78">
        <f t="shared" si="36"/>
        <v>-9.8847848900520244E-2</v>
      </c>
      <c r="AS78">
        <f t="shared" si="36"/>
        <v>-2.3428052895087606E-3</v>
      </c>
      <c r="AT78">
        <f t="shared" si="36"/>
        <v>-1.5951971358484785E-3</v>
      </c>
      <c r="AU78">
        <f t="shared" si="23"/>
        <v>-0.10278585132587749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7"/>
        <v>2000000</v>
      </c>
      <c r="S79">
        <f t="shared" si="28"/>
        <v>-1235217.1992902795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-39.269907500600951</v>
      </c>
      <c r="AC79">
        <f t="shared" si="29"/>
        <v>-35.144093620755299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-84.809258682514013</v>
      </c>
      <c r="AI79">
        <f t="shared" si="33"/>
        <v>-84.810681270122132</v>
      </c>
      <c r="AJ79">
        <f t="shared" si="34"/>
        <v>-4.1258138798456514</v>
      </c>
      <c r="AK79">
        <f t="shared" si="49"/>
        <v>-2.748893525042067</v>
      </c>
      <c r="AL79">
        <f t="shared" si="35"/>
        <v>-91.685388675009847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-3.9424653582426354E-2</v>
      </c>
      <c r="AR79">
        <f t="shared" si="36"/>
        <v>-3.9425314890218825E-2</v>
      </c>
      <c r="AS79">
        <f t="shared" si="36"/>
        <v>-1.9179366201914254E-3</v>
      </c>
      <c r="AT79">
        <f t="shared" si="36"/>
        <v>-1.2778578264132727E-3</v>
      </c>
      <c r="AU79">
        <f t="shared" si="23"/>
        <v>-4.2621109336823525E-2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7"/>
        <v>2000000</v>
      </c>
      <c r="S80">
        <f t="shared" si="28"/>
        <v>-3024989.486353586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-35.144093620755299</v>
      </c>
      <c r="AC80">
        <f t="shared" si="29"/>
        <v>-31.41150053723123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-35.56646286077892</v>
      </c>
      <c r="AI80">
        <f t="shared" si="33"/>
        <v>-35.566982060939431</v>
      </c>
      <c r="AJ80">
        <f t="shared" si="34"/>
        <v>-3.732593083524069</v>
      </c>
      <c r="AK80">
        <f t="shared" si="49"/>
        <v>-2.4600865534528711</v>
      </c>
      <c r="AL80">
        <f t="shared" si="35"/>
        <v>-41.759661697916371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-1.4762070405539618E-2</v>
      </c>
      <c r="AR80">
        <f t="shared" si="36"/>
        <v>-1.4762285902631754E-2</v>
      </c>
      <c r="AS80">
        <f t="shared" si="36"/>
        <v>-1.5492347976772014E-3</v>
      </c>
      <c r="AT80">
        <f t="shared" si="36"/>
        <v>-1.0210734491070291E-3</v>
      </c>
      <c r="AU80">
        <f t="shared" si="23"/>
        <v>-1.7332594149415983E-2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7"/>
        <v>2000000</v>
      </c>
      <c r="S81">
        <f t="shared" si="28"/>
        <v>-8124380.9971599216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-31.41150053723123</v>
      </c>
      <c r="AC81">
        <f t="shared" si="29"/>
        <v>-28.0583896280774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-13.653119607132441</v>
      </c>
      <c r="AI81">
        <f t="shared" si="33"/>
        <v>-13.653292287301168</v>
      </c>
      <c r="AJ81">
        <f t="shared" si="34"/>
        <v>-3.3531109091538305</v>
      </c>
      <c r="AK81">
        <f t="shared" si="49"/>
        <v>-2.1988050376061863</v>
      </c>
      <c r="AL81">
        <f t="shared" si="35"/>
        <v>-19.205208234061182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-5.059649915263714E-3</v>
      </c>
      <c r="AR81">
        <f t="shared" si="36"/>
        <v>-5.05971390805263E-3</v>
      </c>
      <c r="AS81">
        <f t="shared" si="36"/>
        <v>-1.2426147148456193E-3</v>
      </c>
      <c r="AT81">
        <f t="shared" si="36"/>
        <v>-8.1484554756216523E-4</v>
      </c>
      <c r="AU81">
        <f t="shared" si="23"/>
        <v>-7.1171741704604136E-3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7"/>
        <v>2000000</v>
      </c>
      <c r="S82">
        <f t="shared" si="28"/>
        <v>-24149567.159430277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-28.0583896280774</v>
      </c>
      <c r="AC82">
        <f t="shared" si="29"/>
        <v>-25.056419831957509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-4.7630316649726092</v>
      </c>
      <c r="AI82">
        <f t="shared" si="33"/>
        <v>-4.763083542548026</v>
      </c>
      <c r="AJ82">
        <f t="shared" si="34"/>
        <v>-3.0019697961198908</v>
      </c>
      <c r="AK82">
        <f t="shared" si="49"/>
        <v>-1.9640872739654183</v>
      </c>
      <c r="AL82">
        <f t="shared" si="35"/>
        <v>-9.7291406126333353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-1.5759920399625513E-3</v>
      </c>
      <c r="AR82">
        <f t="shared" si="36"/>
        <v>-1.5760092052160412E-3</v>
      </c>
      <c r="AS82">
        <f t="shared" si="36"/>
        <v>-9.9329184344613378E-4</v>
      </c>
      <c r="AT82">
        <f t="shared" si="36"/>
        <v>-6.4987724778836772E-4</v>
      </c>
      <c r="AU82">
        <f t="shared" si="23"/>
        <v>-3.2191782964505426E-3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7"/>
        <v>2000000</v>
      </c>
      <c r="S83">
        <f t="shared" si="28"/>
        <v>-80304700.669244573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-25.056419831957509</v>
      </c>
      <c r="AC83">
        <f t="shared" si="29"/>
        <v>-22.373148104323231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-1.4971455485813787</v>
      </c>
      <c r="AI83">
        <f t="shared" si="33"/>
        <v>-1.4971594787423268</v>
      </c>
      <c r="AJ83">
        <f t="shared" si="34"/>
        <v>-2.6832717276342777</v>
      </c>
      <c r="AK83">
        <f t="shared" si="49"/>
        <v>-1.7539493882370258</v>
      </c>
      <c r="AL83">
        <f t="shared" si="35"/>
        <v>-5.9343805946136303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-4.4229960506136489E-4</v>
      </c>
      <c r="AR83">
        <f t="shared" si="36"/>
        <v>-4.4230372042923386E-4</v>
      </c>
      <c r="AS83">
        <f t="shared" si="36"/>
        <v>-7.9271519494516075E-4</v>
      </c>
      <c r="AT83">
        <f t="shared" si="36"/>
        <v>-5.1816680245280193E-4</v>
      </c>
      <c r="AU83">
        <f t="shared" si="23"/>
        <v>-1.7531857178271965E-3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7"/>
        <v>2000000</v>
      </c>
      <c r="S84">
        <f t="shared" si="28"/>
        <v>-302654719.82692134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-22.373148104323231</v>
      </c>
      <c r="AC84">
        <f t="shared" si="29"/>
        <v>-19.976404939933435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-0.41962648712544542</v>
      </c>
      <c r="AI84">
        <f t="shared" si="33"/>
        <v>-0.41962978732260597</v>
      </c>
      <c r="AJ84">
        <f t="shared" si="34"/>
        <v>-2.3967431643897967</v>
      </c>
      <c r="AK84">
        <f t="shared" si="49"/>
        <v>-1.5661203673026263</v>
      </c>
      <c r="AL84">
        <f t="shared" si="35"/>
        <v>-4.3824933190150288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-1.1068719935123163E-4</v>
      </c>
      <c r="AR84">
        <f t="shared" si="36"/>
        <v>-1.1068806986248917E-4</v>
      </c>
      <c r="AS84">
        <f t="shared" si="36"/>
        <v>-6.3220220021813895E-4</v>
      </c>
      <c r="AT84">
        <f t="shared" si="36"/>
        <v>-4.1310423107735774E-4</v>
      </c>
      <c r="AU84">
        <f t="shared" si="23"/>
        <v>-1.1559945011579858E-3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7"/>
        <v>2000000</v>
      </c>
      <c r="S85">
        <f t="shared" si="28"/>
        <v>-1315231483.8354812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-19.976404939933435</v>
      </c>
      <c r="AC85">
        <f t="shared" si="29"/>
        <v>-17.836171462851659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-0.10356532504069146</v>
      </c>
      <c r="AI85">
        <f t="shared" si="33"/>
        <v>-0.10356600310275438</v>
      </c>
      <c r="AJ85">
        <f t="shared" si="34"/>
        <v>-2.1402334770817752</v>
      </c>
      <c r="AK85">
        <f t="shared" si="49"/>
        <v>-1.3983483457953405</v>
      </c>
      <c r="AL85">
        <f t="shared" si="35"/>
        <v>-3.6421478259798699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-2.4391070159077645E-5</v>
      </c>
      <c r="AR85">
        <f t="shared" si="36"/>
        <v>-2.4391229852095965E-5</v>
      </c>
      <c r="AS85">
        <f t="shared" si="36"/>
        <v>-5.0405466188415435E-4</v>
      </c>
      <c r="AT85">
        <f t="shared" si="36"/>
        <v>-3.2933042594829288E-4</v>
      </c>
      <c r="AU85">
        <f t="shared" si="23"/>
        <v>-8.5777631768454315E-4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7"/>
        <v>2000000</v>
      </c>
      <c r="S86">
        <f t="shared" si="28"/>
        <v>-6748433145.6771832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-17.836171462851659</v>
      </c>
      <c r="AC86">
        <f t="shared" si="29"/>
        <v>-15.925174278670816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-2.2131591975064209E-2</v>
      </c>
      <c r="AI86">
        <f t="shared" si="33"/>
        <v>-2.213170996670712E-2</v>
      </c>
      <c r="AJ86">
        <f t="shared" si="34"/>
        <v>-1.9109971841808431</v>
      </c>
      <c r="AK86">
        <f t="shared" si="49"/>
        <v>-1.2485320023996163</v>
      </c>
      <c r="AL86">
        <f t="shared" si="35"/>
        <v>-3.1816608965471662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-4.653836431117397E-6</v>
      </c>
      <c r="AR86">
        <f t="shared" si="36"/>
        <v>-4.6538612424281678E-6</v>
      </c>
      <c r="AS86">
        <f t="shared" si="36"/>
        <v>-4.0184494299026888E-4</v>
      </c>
      <c r="AT86">
        <f t="shared" si="36"/>
        <v>-2.6254160680035896E-4</v>
      </c>
      <c r="AU86">
        <f t="shared" si="23"/>
        <v>-6.6904041103305598E-4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7"/>
        <v>2000000</v>
      </c>
      <c r="S87">
        <f t="shared" si="28"/>
        <v>-42264468386.237717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-15.925174278670816</v>
      </c>
      <c r="AC87">
        <f t="shared" si="29"/>
        <v>-14.218909668890278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-3.9996149947718546E-3</v>
      </c>
      <c r="AI87">
        <f t="shared" si="33"/>
        <v>-3.9996318161234674E-3</v>
      </c>
      <c r="AJ87">
        <f t="shared" si="34"/>
        <v>-1.7062646097805381</v>
      </c>
      <c r="AK87">
        <f t="shared" si="49"/>
        <v>-1.1147621995069572</v>
      </c>
      <c r="AL87">
        <f t="shared" si="35"/>
        <v>-2.8250264411036188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-7.5092856571617615E-7</v>
      </c>
      <c r="AR87">
        <f t="shared" si="36"/>
        <v>-7.5093172392851822E-7</v>
      </c>
      <c r="AS87">
        <f t="shared" si="36"/>
        <v>-3.2035154329344574E-4</v>
      </c>
      <c r="AT87">
        <f t="shared" si="36"/>
        <v>-2.0929683999200012E-4</v>
      </c>
      <c r="AU87">
        <f t="shared" si="23"/>
        <v>-5.3039931500937435E-4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7"/>
        <v>2000000</v>
      </c>
      <c r="S88">
        <f t="shared" si="28"/>
        <v>-339613919544.71619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-14.218909668890278</v>
      </c>
      <c r="AC88">
        <f t="shared" si="29"/>
        <v>-12.69545572016084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-5.9136147568813417E-4</v>
      </c>
      <c r="AI88">
        <f t="shared" si="33"/>
        <v>-5.9136334478933849E-4</v>
      </c>
      <c r="AJ88">
        <f t="shared" si="34"/>
        <v>-1.5234539487294381</v>
      </c>
      <c r="AK88">
        <f t="shared" si="49"/>
        <v>-0.99532367682231959</v>
      </c>
      <c r="AL88">
        <f t="shared" si="35"/>
        <v>-2.5193689888965469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-9.913235964558994E-8</v>
      </c>
      <c r="AR88">
        <f t="shared" si="36"/>
        <v>-9.9132672970722568E-8</v>
      </c>
      <c r="AS88">
        <f t="shared" si="36"/>
        <v>-2.5538285965145621E-4</v>
      </c>
      <c r="AT88">
        <f t="shared" si="36"/>
        <v>-1.6685020710844546E-4</v>
      </c>
      <c r="AU88">
        <f t="shared" si="23"/>
        <v>-4.2233219943287238E-4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-12.69545572016084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-7.4764048170818616E-5</v>
      </c>
      <c r="AI89">
        <f t="shared" si="33"/>
        <v>-7.4764048170818616E-5</v>
      </c>
      <c r="AJ89">
        <f t="shared" si="34"/>
        <v>-12.69545572016084</v>
      </c>
      <c r="AK89">
        <f t="shared" si="49"/>
        <v>-0.88868190041125894</v>
      </c>
      <c r="AL89">
        <f t="shared" si="35"/>
        <v>-13.584212384620269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-1.1190183307820996E-8</v>
      </c>
      <c r="AR89">
        <f t="shared" si="36"/>
        <v>-1.1190183307820996E-8</v>
      </c>
      <c r="AS89">
        <f t="shared" si="36"/>
        <v>-1.9001710067964731E-3</v>
      </c>
      <c r="AT89">
        <f t="shared" si="36"/>
        <v>-1.3301197047575314E-4</v>
      </c>
      <c r="AU89">
        <f t="shared" si="23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88318.096644109246</v>
      </c>
      <c r="AO91" s="8">
        <f t="shared" si="50"/>
        <v>-8831.8096644109246</v>
      </c>
      <c r="AP91" s="8">
        <f t="shared" si="50"/>
        <v>-896.03509560557052</v>
      </c>
      <c r="AQ91" s="8">
        <f t="shared" si="50"/>
        <v>-75733.126108253215</v>
      </c>
      <c r="AR91" s="8">
        <f t="shared" si="50"/>
        <v>2857.1257758394836</v>
      </c>
      <c r="AS91" s="8">
        <f t="shared" si="50"/>
        <v>-4361.4831056353587</v>
      </c>
      <c r="AT91" s="8">
        <f t="shared" si="50"/>
        <v>1504.3573297958385</v>
      </c>
      <c r="AU91" s="8">
        <f t="shared" si="50"/>
        <v>-1.0046195212526365E-11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85463-E1A0-42A2-9AB6-57FC945F8C95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126306.78842585864</v>
      </c>
      <c r="K3">
        <v>1</v>
      </c>
      <c r="L3" s="2">
        <v>0</v>
      </c>
      <c r="O3">
        <f>$C$3</f>
        <v>126306.78842585864</v>
      </c>
      <c r="P3">
        <f>O3*C5</f>
        <v>12630.678842585865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126306.78842585864</v>
      </c>
      <c r="AF3">
        <f t="shared" ref="AF3:AG34" si="4">-$Z3*P3</f>
        <v>-12630.678842585865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113276.10958327277</v>
      </c>
      <c r="AJ3">
        <f t="shared" ref="AJ3:AJ66" si="7">AB3-AC3</f>
        <v>0</v>
      </c>
      <c r="AL3">
        <f t="shared" ref="AL3:AL66" si="8">SUM(AI3:AK3)</f>
        <v>113276.10958327277</v>
      </c>
      <c r="AN3">
        <f t="shared" ref="AN3:AU34" si="9">AE3*$K3</f>
        <v>126306.78842585864</v>
      </c>
      <c r="AO3">
        <f t="shared" si="9"/>
        <v>-12630.678842585865</v>
      </c>
      <c r="AP3">
        <f t="shared" si="9"/>
        <v>-400</v>
      </c>
      <c r="AQ3">
        <f t="shared" si="9"/>
        <v>0</v>
      </c>
      <c r="AR3">
        <f t="shared" si="9"/>
        <v>113276.10958327277</v>
      </c>
      <c r="AS3">
        <f t="shared" si="9"/>
        <v>0</v>
      </c>
      <c r="AT3">
        <f t="shared" si="9"/>
        <v>0</v>
      </c>
      <c r="AU3">
        <f t="shared" si="9"/>
        <v>113276.10958327277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-7078.443301872001</v>
      </c>
      <c r="AK4">
        <f>G4*SUM(AB4, AE4:AF4)</f>
        <v>0</v>
      </c>
      <c r="AL4">
        <f t="shared" si="8"/>
        <v>-13074.443301872001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-6603.641479496222</v>
      </c>
      <c r="AT4">
        <f t="shared" si="9"/>
        <v>0</v>
      </c>
      <c r="AU4">
        <f t="shared" si="9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9953.7523302814625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-2617.7515551205579</v>
      </c>
      <c r="AK5">
        <f>G5*SUM(AB5, AE5:AF5)</f>
        <v>290.21617537675206</v>
      </c>
      <c r="AL5">
        <f t="shared" si="8"/>
        <v>-8391.0317969891057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-5143.2953143757604</v>
      </c>
      <c r="AR5">
        <f t="shared" si="9"/>
        <v>-5184.9444015140034</v>
      </c>
      <c r="AS5">
        <f t="shared" si="9"/>
        <v>-2238.4603430578422</v>
      </c>
      <c r="AT5">
        <f t="shared" si="9"/>
        <v>248.1661784228645</v>
      </c>
      <c r="AU5">
        <f t="shared" si="9"/>
        <v>-7175.2385661489816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13923.28857337947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-3689.0930611092481</v>
      </c>
      <c r="AK6">
        <f>G6*SUM(AB6, AE6:AF6)</f>
        <v>567.22739913406474</v>
      </c>
      <c r="AL6">
        <f t="shared" si="8"/>
        <v>-9217.2990678889018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-4664.9983392731565</v>
      </c>
      <c r="AR6">
        <f t="shared" si="9"/>
        <v>-4702.0784633149997</v>
      </c>
      <c r="AS6">
        <f t="shared" si="9"/>
        <v>-2845.8033870040031</v>
      </c>
      <c r="AT6">
        <f t="shared" si="9"/>
        <v>437.5649046846828</v>
      </c>
      <c r="AU6">
        <f t="shared" si="9"/>
        <v>-7110.3169456343212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16928.560075730904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-2674.8124737679627</v>
      </c>
      <c r="AK7">
        <f>G7*SUM(AB7, AE7:AF7)</f>
        <v>657.21763677879869</v>
      </c>
      <c r="AL7">
        <f t="shared" si="8"/>
        <v>-8160.0499857025143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-4277.8270662412788</v>
      </c>
      <c r="AR7">
        <f t="shared" si="9"/>
        <v>-4311.1195590155603</v>
      </c>
      <c r="AS7">
        <f t="shared" si="9"/>
        <v>-1877.3334266470515</v>
      </c>
      <c r="AT7">
        <f t="shared" si="9"/>
        <v>461.27220139988469</v>
      </c>
      <c r="AU7">
        <f t="shared" si="9"/>
        <v>-5727.1807842627268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17851.65230296351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-651.52271579156331</v>
      </c>
      <c r="AK8">
        <f t="shared" ref="AK8:AK71" si="22">G8*SUM(AB8:AB8, AE8:AF8)</f>
        <v>342.08013834682606</v>
      </c>
      <c r="AL8">
        <f t="shared" si="8"/>
        <v>-6501.918718694179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-4026.3001622663096</v>
      </c>
      <c r="AR8">
        <f t="shared" si="9"/>
        <v>-4056.9654600003178</v>
      </c>
      <c r="AS8">
        <f t="shared" si="9"/>
        <v>-426.84139495750446</v>
      </c>
      <c r="AT8">
        <f t="shared" si="9"/>
        <v>224.11185350892427</v>
      </c>
      <c r="AU8">
        <f t="shared" si="9"/>
        <v>-4259.6950014488984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17696.059373163713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366.23241211367713</v>
      </c>
      <c r="AK9">
        <f t="shared" si="22"/>
        <v>98.598576335201869</v>
      </c>
      <c r="AL9">
        <f t="shared" si="8"/>
        <v>-5787.9524907343666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-3850.9503547016284</v>
      </c>
      <c r="AR9">
        <f t="shared" si="9"/>
        <v>-3879.6055202425696</v>
      </c>
      <c r="AS9">
        <f t="shared" si="9"/>
        <v>227.23276640846788</v>
      </c>
      <c r="AT9">
        <f t="shared" si="9"/>
        <v>61.176527591528526</v>
      </c>
      <c r="AU9">
        <f t="shared" si="9"/>
        <v>-3591.1962262425732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17398.07033382657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490.53648591092497</v>
      </c>
      <c r="AK10">
        <f t="shared" si="22"/>
        <v>67.01610185174539</v>
      </c>
      <c r="AL10">
        <f t="shared" si="8"/>
        <v>-5763.4538352833024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-3693.8278092240416</v>
      </c>
      <c r="AR10">
        <f t="shared" si="9"/>
        <v>-3720.6481035871848</v>
      </c>
      <c r="AS10">
        <f t="shared" si="9"/>
        <v>288.73782494359767</v>
      </c>
      <c r="AT10">
        <f t="shared" si="9"/>
        <v>39.446777233988044</v>
      </c>
      <c r="AU10">
        <f t="shared" si="9"/>
        <v>-3392.4635014095988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12">
        <f>AU81</f>
        <v>9.9600501457519641E-12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16967.403337101685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601.0697242863771</v>
      </c>
      <c r="AK11">
        <f t="shared" si="22"/>
        <v>38.051650103128154</v>
      </c>
      <c r="AL11">
        <f t="shared" si="8"/>
        <v>-5768.5225637724052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-3558.7095257214801</v>
      </c>
      <c r="AR11">
        <f t="shared" si="9"/>
        <v>-3583.8505954401139</v>
      </c>
      <c r="AS11">
        <f t="shared" si="9"/>
        <v>336.18348804548168</v>
      </c>
      <c r="AT11">
        <f t="shared" si="9"/>
        <v>21.282616542937006</v>
      </c>
      <c r="AU11">
        <f t="shared" si="9"/>
        <v>-3226.3844908516953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16496.219555425745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625.27241192132351</v>
      </c>
      <c r="AK12">
        <f t="shared" si="22"/>
        <v>35.083704316305813</v>
      </c>
      <c r="AL12">
        <f t="shared" si="8"/>
        <v>-5855.0225744620275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-3439.4263961745391</v>
      </c>
      <c r="AR12">
        <f t="shared" si="9"/>
        <v>-3462.9930371624037</v>
      </c>
      <c r="AS12">
        <f t="shared" si="9"/>
        <v>332.33893402146401</v>
      </c>
      <c r="AT12">
        <f t="shared" si="9"/>
        <v>18.647361808555882</v>
      </c>
      <c r="AU12">
        <f t="shared" si="9"/>
        <v>-3112.0067413323841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15963.044086597509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666.98294115832505</v>
      </c>
      <c r="AK13">
        <f t="shared" si="22"/>
        <v>29.257024146858061</v>
      </c>
      <c r="AL13">
        <f t="shared" si="8"/>
        <v>-5939.8108598386762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-3330.6921882848674</v>
      </c>
      <c r="AR13">
        <f t="shared" si="9"/>
        <v>-3352.7866534687396</v>
      </c>
      <c r="AS13">
        <f t="shared" si="9"/>
        <v>336.98528871024422</v>
      </c>
      <c r="AT13">
        <f t="shared" si="9"/>
        <v>14.78176744941851</v>
      </c>
      <c r="AU13">
        <f t="shared" si="9"/>
        <v>-3001.0195973090767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15369.964416431556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704.9266330857572</v>
      </c>
      <c r="AK14">
        <f t="shared" si="22"/>
        <v>25.130752438087267</v>
      </c>
      <c r="AL14">
        <f t="shared" si="8"/>
        <v>-6051.1070684059996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-3236.6563943060232</v>
      </c>
      <c r="AR14">
        <f t="shared" si="9"/>
        <v>-3257.3717514577111</v>
      </c>
      <c r="AS14">
        <f t="shared" si="9"/>
        <v>338.61560460062782</v>
      </c>
      <c r="AT14">
        <f t="shared" si="9"/>
        <v>12.071702970905323</v>
      </c>
      <c r="AU14">
        <f t="shared" si="9"/>
        <v>-2906.6844438861781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14841.530988646973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635.04971459222725</v>
      </c>
      <c r="AK15">
        <f t="shared" si="22"/>
        <v>54.352070246658293</v>
      </c>
      <c r="AL15">
        <f t="shared" si="8"/>
        <v>-6261.7485440006794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-3148.2783566079379</v>
      </c>
      <c r="AR15">
        <f t="shared" si="9"/>
        <v>-3167.6553024145778</v>
      </c>
      <c r="AS15">
        <f t="shared" si="9"/>
        <v>289.3936255958883</v>
      </c>
      <c r="AT15">
        <f t="shared" si="9"/>
        <v>24.768364280618115</v>
      </c>
      <c r="AU15">
        <f t="shared" si="9"/>
        <v>-2853.4933125380712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14397.871102733636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550.72540620079235</v>
      </c>
      <c r="AK16">
        <f t="shared" si="22"/>
        <v>89.61302477060832</v>
      </c>
      <c r="AL16">
        <f t="shared" si="8"/>
        <v>-6483.8882223649225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-3053.0925111662768</v>
      </c>
      <c r="AR16">
        <f t="shared" si="9"/>
        <v>-3071.1631674393202</v>
      </c>
      <c r="AS16">
        <f t="shared" si="9"/>
        <v>237.41069244404974</v>
      </c>
      <c r="AT16">
        <f t="shared" si="9"/>
        <v>38.63103104242677</v>
      </c>
      <c r="AU16">
        <f t="shared" si="9"/>
        <v>-2795.1214439528435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14214.201423654476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324.8121693724388</v>
      </c>
      <c r="AK17">
        <f t="shared" si="22"/>
        <v>166.57741782180861</v>
      </c>
      <c r="AL17">
        <f t="shared" si="8"/>
        <v>-6818.6468913286908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-2945.5271646416004</v>
      </c>
      <c r="AR17">
        <f t="shared" si="9"/>
        <v>-2962.2705500668399</v>
      </c>
      <c r="AS17">
        <f t="shared" si="9"/>
        <v>131.62472259368474</v>
      </c>
      <c r="AT17">
        <f t="shared" si="9"/>
        <v>67.502724585504183</v>
      </c>
      <c r="AU17">
        <f t="shared" si="9"/>
        <v>-2763.1431028876505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14315.263985102911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88.274591914116172</v>
      </c>
      <c r="AK18">
        <f t="shared" si="22"/>
        <v>253.71392851482099</v>
      </c>
      <c r="AL18">
        <f t="shared" si="8"/>
        <v>-7172.3086494024392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-2826.1884618488721</v>
      </c>
      <c r="AR18">
        <f t="shared" si="9"/>
        <v>-2841.5862203241368</v>
      </c>
      <c r="AS18">
        <f t="shared" si="9"/>
        <v>33.381680058511435</v>
      </c>
      <c r="AT18">
        <f t="shared" si="9"/>
        <v>95.943770505445258</v>
      </c>
      <c r="AU18">
        <f t="shared" si="9"/>
        <v>-2712.2607697601798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14360.606744952778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135.53602665375365</v>
      </c>
      <c r="AK19">
        <f t="shared" si="22"/>
        <v>259.96761576144985</v>
      </c>
      <c r="AL19">
        <f t="shared" si="8"/>
        <v>-7376.1225553541353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-2726.5936578227052</v>
      </c>
      <c r="AR19">
        <f t="shared" si="9"/>
        <v>-2740.7414594929751</v>
      </c>
      <c r="AS19">
        <f t="shared" si="9"/>
        <v>47.798131054155562</v>
      </c>
      <c r="AT19">
        <f t="shared" si="9"/>
        <v>91.680171499685926</v>
      </c>
      <c r="AU19">
        <f t="shared" si="9"/>
        <v>-2601.2631569391338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13554.345609773261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809.89019616295991</v>
      </c>
      <c r="AK20">
        <f t="shared" si="22"/>
        <v>49.545479738941964</v>
      </c>
      <c r="AL20">
        <f t="shared" si="8"/>
        <v>-7182.6997785257208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-2676.8504952910762</v>
      </c>
      <c r="AR20">
        <f t="shared" si="9"/>
        <v>-2690.0685248525269</v>
      </c>
      <c r="AS20">
        <f t="shared" si="9"/>
        <v>270.90567395071031</v>
      </c>
      <c r="AT20">
        <f t="shared" si="9"/>
        <v>16.572804120212652</v>
      </c>
      <c r="AU20">
        <f t="shared" si="9"/>
        <v>-2402.5900467816036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12549.926084684364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944.82523409751593</v>
      </c>
      <c r="AK21">
        <f t="shared" si="22"/>
        <v>17.139703030861856</v>
      </c>
      <c r="AL21">
        <f t="shared" si="8"/>
        <v>-7335.8274925999722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-2627.0142433845167</v>
      </c>
      <c r="AR21">
        <f t="shared" si="9"/>
        <v>-2639.3923197076219</v>
      </c>
      <c r="AS21">
        <f t="shared" si="9"/>
        <v>300.53348375027736</v>
      </c>
      <c r="AT21">
        <f t="shared" si="9"/>
        <v>5.4518597476181059</v>
      </c>
      <c r="AU21">
        <f t="shared" si="9"/>
        <v>-2333.4069762097265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12222.986387411098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401.79197149592073</v>
      </c>
      <c r="AK22">
        <f t="shared" si="22"/>
        <v>205.11727236401404</v>
      </c>
      <c r="AL22">
        <f t="shared" si="8"/>
        <v>-7973.9199028617131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-2537.1011339384258</v>
      </c>
      <c r="AR22">
        <f t="shared" si="9"/>
        <v>-2548.4796257003427</v>
      </c>
      <c r="AS22">
        <f t="shared" si="9"/>
        <v>119.33096856013451</v>
      </c>
      <c r="AT22">
        <f t="shared" si="9"/>
        <v>60.91919330413802</v>
      </c>
      <c r="AU22">
        <f t="shared" si="9"/>
        <v>-2368.22946383607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13507.269996458437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-820.88016166810121</v>
      </c>
      <c r="AK23">
        <f t="shared" si="22"/>
        <v>655.59880320866569</v>
      </c>
      <c r="AL23">
        <f t="shared" si="8"/>
        <v>-9040.7598502132441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-2343.56292824909</v>
      </c>
      <c r="AR23">
        <f t="shared" si="9"/>
        <v>-2353.5621131440066</v>
      </c>
      <c r="AS23">
        <f t="shared" si="9"/>
        <v>-217.67755391763731</v>
      </c>
      <c r="AT23">
        <f t="shared" si="9"/>
        <v>173.84893739397378</v>
      </c>
      <c r="AU23">
        <f t="shared" si="9"/>
        <v>-2397.3907296676698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14610.210053755854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-654.63465711388926</v>
      </c>
      <c r="AK24">
        <f t="shared" si="22"/>
        <v>713.06041452543275</v>
      </c>
      <c r="AL24">
        <f t="shared" si="8"/>
        <v>-9146.1858466802878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-2170.537349689419</v>
      </c>
      <c r="AR24">
        <f t="shared" si="9"/>
        <v>-2179.3216514752903</v>
      </c>
      <c r="AS24">
        <f t="shared" si="9"/>
        <v>-154.99399034068884</v>
      </c>
      <c r="AT24">
        <f t="shared" si="9"/>
        <v>168.82711265018605</v>
      </c>
      <c r="AU24">
        <f t="shared" si="9"/>
        <v>-2165.4885291657934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15548.246760375967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-506.42478009895422</v>
      </c>
      <c r="AK25">
        <f t="shared" si="22"/>
        <v>758.88484052340505</v>
      </c>
      <c r="AL25">
        <f t="shared" si="8"/>
        <v>-9335.4398901708555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-2019.1345104953525</v>
      </c>
      <c r="AR25">
        <f t="shared" si="9"/>
        <v>-2026.848727461173</v>
      </c>
      <c r="AS25">
        <f t="shared" si="9"/>
        <v>-107.05643846801283</v>
      </c>
      <c r="AT25">
        <f t="shared" si="9"/>
        <v>160.42561783395917</v>
      </c>
      <c r="AU25">
        <f t="shared" si="9"/>
        <v>-1973.4795480952266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16331.287942225905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-371.01024824425622</v>
      </c>
      <c r="AK26">
        <f t="shared" si="22"/>
        <v>794.33457513033181</v>
      </c>
      <c r="AL26">
        <f t="shared" si="8"/>
        <v>-9567.4872838001957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-1878.9628466748704</v>
      </c>
      <c r="AR26">
        <f t="shared" si="9"/>
        <v>-1885.7346893859915</v>
      </c>
      <c r="AS26">
        <f t="shared" si="9"/>
        <v>-70.027033087439492</v>
      </c>
      <c r="AT26">
        <f t="shared" si="9"/>
        <v>149.92818618457147</v>
      </c>
      <c r="AU26">
        <f t="shared" si="9"/>
        <v>-1805.8335362888595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16979.294554249936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-255.09497362834372</v>
      </c>
      <c r="AK27">
        <f t="shared" si="22"/>
        <v>820.30529250742973</v>
      </c>
      <c r="AL27">
        <f t="shared" si="8"/>
        <v>-9841.633486224413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-1747.8609740453999</v>
      </c>
      <c r="AR27">
        <f t="shared" si="9"/>
        <v>-1753.803102774629</v>
      </c>
      <c r="AS27">
        <f t="shared" si="9"/>
        <v>-42.989629193070414</v>
      </c>
      <c r="AT27">
        <f t="shared" si="9"/>
        <v>138.24114151847522</v>
      </c>
      <c r="AU27">
        <f t="shared" si="9"/>
        <v>-1658.551590449224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17512.429099684505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-157.54779408248396</v>
      </c>
      <c r="AK28">
        <f t="shared" si="22"/>
        <v>838.16194066141384</v>
      </c>
      <c r="AL28">
        <f t="shared" si="8"/>
        <v>-10194.305320757965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-1631.1143361733612</v>
      </c>
      <c r="AR28">
        <f t="shared" si="9"/>
        <v>-1636.3259756738289</v>
      </c>
      <c r="AS28">
        <f t="shared" si="9"/>
        <v>-23.705881100231387</v>
      </c>
      <c r="AT28">
        <f t="shared" si="9"/>
        <v>126.11644246606262</v>
      </c>
      <c r="AU28">
        <f t="shared" si="9"/>
        <v>-1533.9154143079977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17940.252929973671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-70.143492512248486</v>
      </c>
      <c r="AK29">
        <f t="shared" si="22"/>
        <v>849.19028624718771</v>
      </c>
      <c r="AL29">
        <f t="shared" si="8"/>
        <v>-10619.798139609682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-1526.8242436548853</v>
      </c>
      <c r="AR29">
        <f t="shared" si="9"/>
        <v>-1531.3927901072432</v>
      </c>
      <c r="AS29">
        <f t="shared" si="9"/>
        <v>-9.4235196052167574</v>
      </c>
      <c r="AT29">
        <f t="shared" si="9"/>
        <v>114.08558405632037</v>
      </c>
      <c r="AU29">
        <f t="shared" si="9"/>
        <v>-1426.7307256561398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18272.144482127849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7.8440394713034038</v>
      </c>
      <c r="AK30">
        <f t="shared" si="22"/>
        <v>854.10033072304509</v>
      </c>
      <c r="AL30">
        <f t="shared" si="8"/>
        <v>-11134.643296955293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-1435.0130731602392</v>
      </c>
      <c r="AR30">
        <f t="shared" si="9"/>
        <v>-1439.0154665725477</v>
      </c>
      <c r="AS30">
        <f t="shared" si="9"/>
        <v>0.9409087344495749</v>
      </c>
      <c r="AT30">
        <f t="shared" si="9"/>
        <v>102.45109859704067</v>
      </c>
      <c r="AU30">
        <f t="shared" si="9"/>
        <v>-1335.6234592410574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18514.7209362713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78.780747996330319</v>
      </c>
      <c r="AK31">
        <f t="shared" si="22"/>
        <v>853.55124796005384</v>
      </c>
      <c r="AL31">
        <f t="shared" si="8"/>
        <v>-11750.33271811156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-1354.810170066487</v>
      </c>
      <c r="AR31">
        <f t="shared" si="9"/>
        <v>-1358.3141297034724</v>
      </c>
      <c r="AS31">
        <f t="shared" si="9"/>
        <v>8.4374226997680388</v>
      </c>
      <c r="AT31">
        <f t="shared" si="9"/>
        <v>91.415388380026059</v>
      </c>
      <c r="AU31">
        <f t="shared" si="9"/>
        <v>-1258.4613186236782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18673.233338943177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143.88845117013443</v>
      </c>
      <c r="AK32">
        <f t="shared" si="22"/>
        <v>848.03659560031076</v>
      </c>
      <c r="AL32">
        <f t="shared" si="8"/>
        <v>-12473.602445375429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-1284.5766312019948</v>
      </c>
      <c r="AR32">
        <f t="shared" si="9"/>
        <v>-1287.6417668224788</v>
      </c>
      <c r="AS32">
        <f t="shared" si="9"/>
        <v>13.759340627252028</v>
      </c>
      <c r="AT32">
        <f t="shared" si="9"/>
        <v>81.093543563430615</v>
      </c>
      <c r="AU32">
        <f t="shared" si="9"/>
        <v>-1192.788882631796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18753.610129439803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203.3965250445417</v>
      </c>
      <c r="AK33">
        <f t="shared" si="22"/>
        <v>837.9644040184013</v>
      </c>
      <c r="AL33">
        <f t="shared" si="8"/>
        <v>-13355.194086351848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-1226.4921247107693</v>
      </c>
      <c r="AR33">
        <f t="shared" si="9"/>
        <v>-1229.1708233579006</v>
      </c>
      <c r="AS33">
        <f t="shared" si="9"/>
        <v>17.365895791697632</v>
      </c>
      <c r="AT33">
        <f t="shared" si="9"/>
        <v>71.544990821002642</v>
      </c>
      <c r="AU33">
        <f t="shared" si="9"/>
        <v>-1140.2599367452003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18755.381152994811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261.15274421304457</v>
      </c>
      <c r="AK34">
        <f t="shared" si="22"/>
        <v>823.72664726528342</v>
      </c>
      <c r="AL34">
        <f t="shared" si="8"/>
        <v>-14362.989866977374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-1175.2790314288957</v>
      </c>
      <c r="AR34">
        <f t="shared" si="9"/>
        <v>-1177.6174277215564</v>
      </c>
      <c r="AS34">
        <f t="shared" si="9"/>
        <v>19.908119219370917</v>
      </c>
      <c r="AT34">
        <f t="shared" si="9"/>
        <v>62.794087603199827</v>
      </c>
      <c r="AU34">
        <f t="shared" ref="AU34:AU79" si="23">AL34*$K34</f>
        <v>-1094.9152208989856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18684.191643454549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11506.370788148146</v>
      </c>
      <c r="AC35">
        <f t="shared" si="2"/>
        <v>11193.001917877937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313.3688702702093</v>
      </c>
      <c r="AK35">
        <f t="shared" si="22"/>
        <v>805.44595517037033</v>
      </c>
      <c r="AL35">
        <f t="shared" si="8"/>
        <v>-15509.914174777503</v>
      </c>
      <c r="AN35">
        <f t="shared" ref="AN35:AT66" si="26">AE35*$K35</f>
        <v>0</v>
      </c>
      <c r="AO35">
        <f t="shared" si="26"/>
        <v>0</v>
      </c>
      <c r="AP35">
        <f t="shared" si="26"/>
        <v>-2.0387308077562927</v>
      </c>
      <c r="AQ35">
        <f t="shared" si="26"/>
        <v>-1129.7794659683893</v>
      </c>
      <c r="AR35">
        <f t="shared" si="26"/>
        <v>-1131.8181967761457</v>
      </c>
      <c r="AS35">
        <f t="shared" si="26"/>
        <v>21.329146062236912</v>
      </c>
      <c r="AT35">
        <f t="shared" si="26"/>
        <v>54.821892194503455</v>
      </c>
      <c r="AU35">
        <f t="shared" si="23"/>
        <v>-1055.6671585194053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18545.850999755054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11193.001917877937</v>
      </c>
      <c r="AC36">
        <f t="shared" si="2"/>
        <v>10832.785095801228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360.21682207670892</v>
      </c>
      <c r="AK36">
        <f t="shared" si="22"/>
        <v>783.51013425145561</v>
      </c>
      <c r="AL36">
        <f t="shared" si="8"/>
        <v>-16813.028216566898</v>
      </c>
      <c r="AN36">
        <f t="shared" si="26"/>
        <v>0</v>
      </c>
      <c r="AO36">
        <f t="shared" si="26"/>
        <v>0</v>
      </c>
      <c r="AP36">
        <f t="shared" si="26"/>
        <v>-1.7748553308948862</v>
      </c>
      <c r="AQ36">
        <f t="shared" si="26"/>
        <v>-1089.4831813020503</v>
      </c>
      <c r="AR36">
        <f t="shared" si="26"/>
        <v>-1091.258036632945</v>
      </c>
      <c r="AS36">
        <f t="shared" si="26"/>
        <v>21.8908983408617</v>
      </c>
      <c r="AT36">
        <f t="shared" si="26"/>
        <v>47.615046401916835</v>
      </c>
      <c r="AU36">
        <f t="shared" si="23"/>
        <v>-1021.7520918901664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18344.35553559391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10832.785095801228</v>
      </c>
      <c r="AC37">
        <f t="shared" si="2"/>
        <v>10430.411417973894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402.37367782733418</v>
      </c>
      <c r="AK37">
        <f t="shared" si="22"/>
        <v>758.29495670608605</v>
      </c>
      <c r="AL37">
        <f t="shared" si="8"/>
        <v>-18222.772757413826</v>
      </c>
      <c r="AN37">
        <f t="shared" si="26"/>
        <v>0</v>
      </c>
      <c r="AO37">
        <f t="shared" si="26"/>
        <v>0</v>
      </c>
      <c r="AP37">
        <f t="shared" si="26"/>
        <v>-1.5425901557711346</v>
      </c>
      <c r="AQ37">
        <f t="shared" si="26"/>
        <v>-1050.2072543666598</v>
      </c>
      <c r="AR37">
        <f t="shared" si="26"/>
        <v>-1051.749844522431</v>
      </c>
      <c r="AS37">
        <f t="shared" si="26"/>
        <v>21.83288532399785</v>
      </c>
      <c r="AT37">
        <f t="shared" si="26"/>
        <v>41.145253141121891</v>
      </c>
      <c r="AU37">
        <f t="shared" si="23"/>
        <v>-988.77170605731123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18089.186426995198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10430.411417973894</v>
      </c>
      <c r="AC38">
        <f t="shared" si="2"/>
        <v>9993.6947917096695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436.71662626422403</v>
      </c>
      <c r="AK38">
        <f t="shared" si="22"/>
        <v>730.12879925817265</v>
      </c>
      <c r="AL38">
        <f t="shared" si="8"/>
        <v>-19732.568291341369</v>
      </c>
      <c r="AN38">
        <f t="shared" si="26"/>
        <v>0</v>
      </c>
      <c r="AO38">
        <f t="shared" si="26"/>
        <v>0</v>
      </c>
      <c r="AP38">
        <f t="shared" si="26"/>
        <v>-1.338260316512857</v>
      </c>
      <c r="AQ38">
        <f t="shared" si="26"/>
        <v>-1011.1678471079787</v>
      </c>
      <c r="AR38">
        <f t="shared" si="26"/>
        <v>-1012.5061074244915</v>
      </c>
      <c r="AS38">
        <f t="shared" si="26"/>
        <v>21.157447634502383</v>
      </c>
      <c r="AT38">
        <f t="shared" si="26"/>
        <v>35.372277828966105</v>
      </c>
      <c r="AU38">
        <f t="shared" si="23"/>
        <v>-955.97638196102298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17789.463647509125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9993.6947917096695</v>
      </c>
      <c r="AC39">
        <f t="shared" si="2"/>
        <v>9530.2864339788575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463.40835773081199</v>
      </c>
      <c r="AK39">
        <f t="shared" si="22"/>
        <v>699.55863541967699</v>
      </c>
      <c r="AL39">
        <f t="shared" si="8"/>
        <v>-21297.330773407131</v>
      </c>
      <c r="AN39">
        <f t="shared" si="26"/>
        <v>0</v>
      </c>
      <c r="AO39">
        <f t="shared" si="26"/>
        <v>0</v>
      </c>
      <c r="AP39">
        <f t="shared" si="26"/>
        <v>-1.1586669769121141</v>
      </c>
      <c r="AQ39">
        <f t="shared" si="26"/>
        <v>-970.3821145057334</v>
      </c>
      <c r="AR39">
        <f t="shared" si="26"/>
        <v>-971.54078148264546</v>
      </c>
      <c r="AS39">
        <f t="shared" si="26"/>
        <v>20.045153572529212</v>
      </c>
      <c r="AT39">
        <f t="shared" si="26"/>
        <v>30.26005044156334</v>
      </c>
      <c r="AU39">
        <f t="shared" si="23"/>
        <v>-921.23557746855283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17457.461396864244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9530.2864339788575</v>
      </c>
      <c r="AC40">
        <f t="shared" si="2"/>
        <v>9048.9752921313066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481.31114184755097</v>
      </c>
      <c r="AK40">
        <f t="shared" si="22"/>
        <v>667.12005037852009</v>
      </c>
      <c r="AL40">
        <f t="shared" si="8"/>
        <v>-22927.318387338444</v>
      </c>
      <c r="AN40">
        <f t="shared" si="26"/>
        <v>0</v>
      </c>
      <c r="AO40">
        <f t="shared" si="26"/>
        <v>0</v>
      </c>
      <c r="AP40">
        <f t="shared" si="26"/>
        <v>-1.0009579180171639</v>
      </c>
      <c r="AQ40">
        <f t="shared" si="26"/>
        <v>-928.837105848904</v>
      </c>
      <c r="AR40">
        <f t="shared" si="26"/>
        <v>-929.83806376692121</v>
      </c>
      <c r="AS40">
        <f t="shared" si="26"/>
        <v>18.58888832208347</v>
      </c>
      <c r="AT40">
        <f t="shared" si="26"/>
        <v>25.765080081684186</v>
      </c>
      <c r="AU40">
        <f t="shared" si="23"/>
        <v>-885.48409536315364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17104.146020765285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9048.9752921313066</v>
      </c>
      <c r="AC41">
        <f t="shared" si="2"/>
        <v>8556.8086975843507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492.16659454695582</v>
      </c>
      <c r="AK41">
        <f t="shared" si="22"/>
        <v>633.42827044919147</v>
      </c>
      <c r="AL41">
        <f t="shared" si="8"/>
        <v>-24667.349922141082</v>
      </c>
      <c r="AN41">
        <f t="shared" si="26"/>
        <v>0</v>
      </c>
      <c r="AO41">
        <f t="shared" si="26"/>
        <v>0</v>
      </c>
      <c r="AP41">
        <f t="shared" si="26"/>
        <v>-0.86256118645246216</v>
      </c>
      <c r="AQ41">
        <f t="shared" si="26"/>
        <v>-888.56464322266515</v>
      </c>
      <c r="AR41">
        <f t="shared" si="26"/>
        <v>-889.42720440911762</v>
      </c>
      <c r="AS41">
        <f t="shared" si="26"/>
        <v>16.971554116990777</v>
      </c>
      <c r="AT41">
        <f t="shared" si="26"/>
        <v>21.842730267087802</v>
      </c>
      <c r="AU41">
        <f t="shared" si="23"/>
        <v>-850.6129200250391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16736.026312968224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8556.8086975843507</v>
      </c>
      <c r="AC42">
        <f t="shared" si="2"/>
        <v>8058.1284394527102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498.68025813164058</v>
      </c>
      <c r="AK42">
        <f t="shared" si="22"/>
        <v>598.97660883090464</v>
      </c>
      <c r="AL42">
        <f t="shared" si="8"/>
        <v>-26506.681375563934</v>
      </c>
      <c r="AN42">
        <f t="shared" si="26"/>
        <v>0</v>
      </c>
      <c r="AO42">
        <f t="shared" si="26"/>
        <v>0</v>
      </c>
      <c r="AP42">
        <f t="shared" si="26"/>
        <v>-0.74121346025301371</v>
      </c>
      <c r="AQ42">
        <f t="shared" si="26"/>
        <v>-849.16068230578981</v>
      </c>
      <c r="AR42">
        <f t="shared" si="26"/>
        <v>-849.90189576604291</v>
      </c>
      <c r="AS42">
        <f t="shared" si="26"/>
        <v>15.353720601577084</v>
      </c>
      <c r="AT42">
        <f t="shared" si="26"/>
        <v>18.441715606159331</v>
      </c>
      <c r="AU42">
        <f t="shared" si="23"/>
        <v>-816.10645955830648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16359.947602070888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8058.1284394527102</v>
      </c>
      <c r="AC43">
        <f t="shared" si="2"/>
        <v>7557.078815263907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501.04962418880314</v>
      </c>
      <c r="AK43">
        <f t="shared" si="22"/>
        <v>564.06899076168975</v>
      </c>
      <c r="AL43">
        <f t="shared" si="8"/>
        <v>-28445.019133009093</v>
      </c>
      <c r="AN43">
        <f t="shared" si="26"/>
        <v>0</v>
      </c>
      <c r="AO43">
        <f t="shared" si="26"/>
        <v>0</v>
      </c>
      <c r="AP43">
        <f t="shared" si="26"/>
        <v>-0.63491484668221077</v>
      </c>
      <c r="AQ43">
        <f t="shared" si="26"/>
        <v>-810.59633451455466</v>
      </c>
      <c r="AR43">
        <f t="shared" si="26"/>
        <v>-811.23124936123691</v>
      </c>
      <c r="AS43">
        <f t="shared" si="26"/>
        <v>13.773812785769367</v>
      </c>
      <c r="AT43">
        <f t="shared" si="26"/>
        <v>15.506209967900832</v>
      </c>
      <c r="AU43">
        <f t="shared" si="23"/>
        <v>-781.9512266075667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15979.842928786527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7557.078815263907</v>
      </c>
      <c r="AC44">
        <f t="shared" si="2"/>
        <v>7057.2959254966645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499.78288976724252</v>
      </c>
      <c r="AK44">
        <f t="shared" si="22"/>
        <v>528.99551706847353</v>
      </c>
      <c r="AL44">
        <f t="shared" si="8"/>
        <v>-30331.2608599173</v>
      </c>
      <c r="AN44">
        <f t="shared" si="26"/>
        <v>0</v>
      </c>
      <c r="AO44">
        <f t="shared" si="26"/>
        <v>0</v>
      </c>
      <c r="AP44">
        <f t="shared" si="26"/>
        <v>-0.54198995687596552</v>
      </c>
      <c r="AQ44">
        <f t="shared" si="26"/>
        <v>-769.17666122525952</v>
      </c>
      <c r="AR44">
        <f t="shared" si="26"/>
        <v>-769.71865118213555</v>
      </c>
      <c r="AS44">
        <f t="shared" si="26"/>
        <v>12.266955679592886</v>
      </c>
      <c r="AT44">
        <f t="shared" si="26"/>
        <v>12.9839670293723</v>
      </c>
      <c r="AU44">
        <f t="shared" si="23"/>
        <v>-744.46772847317038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15605.797108245586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7057.2959254966645</v>
      </c>
      <c r="AC45">
        <f t="shared" si="2"/>
        <v>6565.6312685100766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491.66465698658794</v>
      </c>
      <c r="AK45">
        <f t="shared" si="22"/>
        <v>494.01071478476655</v>
      </c>
      <c r="AL45">
        <f t="shared" si="8"/>
        <v>-32042.454827978272</v>
      </c>
      <c r="AN45">
        <f t="shared" si="26"/>
        <v>0</v>
      </c>
      <c r="AO45">
        <f t="shared" si="26"/>
        <v>0</v>
      </c>
      <c r="AP45">
        <f t="shared" si="26"/>
        <v>-0.4609968166149177</v>
      </c>
      <c r="AQ45">
        <f t="shared" si="26"/>
        <v>-723.34366780349842</v>
      </c>
      <c r="AR45">
        <f t="shared" si="26"/>
        <v>-723.80466462011327</v>
      </c>
      <c r="AS45">
        <f t="shared" si="26"/>
        <v>10.774729601811913</v>
      </c>
      <c r="AT45">
        <f t="shared" si="26"/>
        <v>10.826142974822138</v>
      </c>
      <c r="AU45">
        <f t="shared" si="23"/>
        <v>-702.20379204347921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15408.379959486645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6565.6312685100766</v>
      </c>
      <c r="AC46">
        <f t="shared" si="2"/>
        <v>6090.0661759196737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475.56509259040286</v>
      </c>
      <c r="AK46">
        <f t="shared" si="22"/>
        <v>459.59418879570541</v>
      </c>
      <c r="AL46">
        <f t="shared" si="8"/>
        <v>-41617.628241027713</v>
      </c>
      <c r="AN46">
        <f t="shared" si="26"/>
        <v>0</v>
      </c>
      <c r="AO46">
        <f t="shared" si="26"/>
        <v>0</v>
      </c>
      <c r="AP46">
        <f t="shared" si="26"/>
        <v>-0.38668239856890479</v>
      </c>
      <c r="AQ46">
        <f t="shared" si="26"/>
        <v>-832.23435898553851</v>
      </c>
      <c r="AR46">
        <f t="shared" si="26"/>
        <v>-832.62104138410746</v>
      </c>
      <c r="AS46">
        <f t="shared" si="26"/>
        <v>9.3052776490843012</v>
      </c>
      <c r="AT46">
        <f t="shared" si="26"/>
        <v>8.9927784845493779</v>
      </c>
      <c r="AU46">
        <f t="shared" si="23"/>
        <v>-814.32298525047361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14982.979520095321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6090.0661759196737</v>
      </c>
      <c r="AC47">
        <f t="shared" si="2"/>
        <v>5479.0626876601136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611.00348825956007</v>
      </c>
      <c r="AK47">
        <f t="shared" si="22"/>
        <v>426.30463231437722</v>
      </c>
      <c r="AL47">
        <f t="shared" si="8"/>
        <v>-50192.061592513484</v>
      </c>
      <c r="AN47">
        <f t="shared" si="26"/>
        <v>0</v>
      </c>
      <c r="AO47">
        <f t="shared" si="26"/>
        <v>0</v>
      </c>
      <c r="AP47">
        <f t="shared" si="26"/>
        <v>-0.31943274396862575</v>
      </c>
      <c r="AQ47">
        <f t="shared" si="26"/>
        <v>-894.67504779838839</v>
      </c>
      <c r="AR47">
        <f t="shared" si="26"/>
        <v>-894.994480542357</v>
      </c>
      <c r="AS47">
        <f t="shared" si="26"/>
        <v>10.674438367035624</v>
      </c>
      <c r="AT47">
        <f t="shared" si="26"/>
        <v>7.4476866509941759</v>
      </c>
      <c r="AU47">
        <f t="shared" si="23"/>
        <v>-876.87235552432719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14377.292984098076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5479.0626876601136</v>
      </c>
      <c r="AC48">
        <f t="shared" si="2"/>
        <v>4781.9152030099231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697.14748465019056</v>
      </c>
      <c r="AK48">
        <f t="shared" si="22"/>
        <v>383.53438813620801</v>
      </c>
      <c r="AL48">
        <f t="shared" si="8"/>
        <v>-57789.977144263205</v>
      </c>
      <c r="AN48">
        <f t="shared" si="26"/>
        <v>0</v>
      </c>
      <c r="AO48">
        <f t="shared" si="26"/>
        <v>0</v>
      </c>
      <c r="AP48">
        <f t="shared" si="26"/>
        <v>-0.25940483919160762</v>
      </c>
      <c r="AQ48">
        <f t="shared" si="26"/>
        <v>-918.03559408353442</v>
      </c>
      <c r="AR48">
        <f t="shared" si="26"/>
        <v>-918.29499892272599</v>
      </c>
      <c r="AS48">
        <f t="shared" si="26"/>
        <v>10.874467168448421</v>
      </c>
      <c r="AT48">
        <f t="shared" si="26"/>
        <v>5.9825678261622164</v>
      </c>
      <c r="AU48">
        <f t="shared" si="23"/>
        <v>-901.43796392811544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13615.37331973547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4781.9152030099231</v>
      </c>
      <c r="AC49">
        <f t="shared" si="2"/>
        <v>4040.2435045944221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741.67169841550094</v>
      </c>
      <c r="AK49">
        <f t="shared" si="22"/>
        <v>334.73406421069467</v>
      </c>
      <c r="AL49">
        <f t="shared" si="8"/>
        <v>-64007.63721749594</v>
      </c>
      <c r="AN49">
        <f t="shared" si="26"/>
        <v>0</v>
      </c>
      <c r="AO49">
        <f t="shared" si="26"/>
        <v>0</v>
      </c>
      <c r="AP49">
        <f t="shared" si="26"/>
        <v>-0.20663947525507478</v>
      </c>
      <c r="AQ49">
        <f t="shared" si="26"/>
        <v>-906.23494692884969</v>
      </c>
      <c r="AR49">
        <f t="shared" si="26"/>
        <v>-906.44158640410478</v>
      </c>
      <c r="AS49">
        <f t="shared" si="26"/>
        <v>10.329445438847442</v>
      </c>
      <c r="AT49">
        <f t="shared" si="26"/>
        <v>4.6619242181882381</v>
      </c>
      <c r="AU49">
        <f t="shared" si="23"/>
        <v>-891.45021674706913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12677.349251397296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4040.2435045944221</v>
      </c>
      <c r="AC50">
        <f t="shared" si="2"/>
        <v>3291.4763216548872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748.76718293953491</v>
      </c>
      <c r="AK50">
        <f t="shared" si="22"/>
        <v>282.81704532160956</v>
      </c>
      <c r="AL50">
        <f t="shared" si="8"/>
        <v>-67260.304656253866</v>
      </c>
      <c r="AN50">
        <f t="shared" si="26"/>
        <v>0</v>
      </c>
      <c r="AO50">
        <f t="shared" si="26"/>
        <v>0</v>
      </c>
      <c r="AP50">
        <f t="shared" si="26"/>
        <v>-0.1614282582349548</v>
      </c>
      <c r="AQ50">
        <f t="shared" si="26"/>
        <v>-849.05111712052076</v>
      </c>
      <c r="AR50">
        <f t="shared" si="26"/>
        <v>-849.21254537875575</v>
      </c>
      <c r="AS50">
        <f t="shared" si="26"/>
        <v>9.3109517939302862</v>
      </c>
      <c r="AT50">
        <f t="shared" si="26"/>
        <v>3.5168419977401033</v>
      </c>
      <c r="AU50">
        <f t="shared" si="23"/>
        <v>-836.38475158708513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11617.617349623855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3291.4763216548872</v>
      </c>
      <c r="AC51">
        <f t="shared" si="2"/>
        <v>2583.0214223819703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708.45489927291692</v>
      </c>
      <c r="AK51">
        <f t="shared" si="22"/>
        <v>230.40334251584213</v>
      </c>
      <c r="AL51">
        <f t="shared" si="8"/>
        <v>-68475.246587310583</v>
      </c>
      <c r="AN51">
        <f t="shared" si="26"/>
        <v>0</v>
      </c>
      <c r="AO51">
        <f t="shared" si="26"/>
        <v>0</v>
      </c>
      <c r="AP51">
        <f t="shared" si="26"/>
        <v>-0.12342700705203405</v>
      </c>
      <c r="AQ51">
        <f t="shared" si="26"/>
        <v>-770.56170551168259</v>
      </c>
      <c r="AR51">
        <f t="shared" si="26"/>
        <v>-770.68513251873469</v>
      </c>
      <c r="AS51">
        <f t="shared" si="26"/>
        <v>7.8657739557970352</v>
      </c>
      <c r="AT51">
        <f t="shared" si="26"/>
        <v>2.5581030108615921</v>
      </c>
      <c r="AU51">
        <f t="shared" si="23"/>
        <v>-760.26125555207614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10415.846953961938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2583.0214223819703</v>
      </c>
      <c r="AC52">
        <f t="shared" si="2"/>
        <v>1937.9920542342184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645.02936814775194</v>
      </c>
      <c r="AK52">
        <f t="shared" si="22"/>
        <v>180.81149956673795</v>
      </c>
      <c r="AL52">
        <f t="shared" si="8"/>
        <v>-67286.1521731346</v>
      </c>
      <c r="AN52">
        <f t="shared" si="26"/>
        <v>0</v>
      </c>
      <c r="AO52">
        <f t="shared" si="26"/>
        <v>0</v>
      </c>
      <c r="AP52">
        <f t="shared" si="26"/>
        <v>-9.2222870859299061E-2</v>
      </c>
      <c r="AQ52">
        <f t="shared" si="26"/>
        <v>-675.11148639638395</v>
      </c>
      <c r="AR52">
        <f t="shared" si="26"/>
        <v>-675.20370926724331</v>
      </c>
      <c r="AS52">
        <f t="shared" si="26"/>
        <v>6.3942663034169085</v>
      </c>
      <c r="AT52">
        <f t="shared" si="26"/>
        <v>1.7924096731748211</v>
      </c>
      <c r="AU52">
        <f t="shared" si="23"/>
        <v>-667.01703329065151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9048.3513022099087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1937.9920542342184</v>
      </c>
      <c r="AC53">
        <f t="shared" si="2"/>
        <v>1374.9630119127728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563.02904232144556</v>
      </c>
      <c r="AK53">
        <f t="shared" si="22"/>
        <v>135.65944379639529</v>
      </c>
      <c r="AL53">
        <f t="shared" si="8"/>
        <v>-63796.834268444669</v>
      </c>
      <c r="AN53">
        <f t="shared" si="26"/>
        <v>0</v>
      </c>
      <c r="AO53">
        <f t="shared" si="26"/>
        <v>0</v>
      </c>
      <c r="AP53">
        <f t="shared" si="26"/>
        <v>-6.7248836406221452E-2</v>
      </c>
      <c r="AQ53">
        <f t="shared" si="26"/>
        <v>-570.78376341921467</v>
      </c>
      <c r="AR53">
        <f t="shared" si="26"/>
        <v>-570.85101225562084</v>
      </c>
      <c r="AS53">
        <f t="shared" si="26"/>
        <v>4.9833800085878561</v>
      </c>
      <c r="AT53">
        <f t="shared" si="26"/>
        <v>1.2007241356568188</v>
      </c>
      <c r="AU53">
        <f t="shared" si="23"/>
        <v>-564.66690811137619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7484.3323430306973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1374.9630119127728</v>
      </c>
      <c r="AC54">
        <f t="shared" si="2"/>
        <v>904.25285927475363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470.71015263801917</v>
      </c>
      <c r="AK54">
        <f t="shared" si="22"/>
        <v>96.247410833894108</v>
      </c>
      <c r="AL54">
        <f t="shared" si="8"/>
        <v>-58675.648227242076</v>
      </c>
      <c r="AN54">
        <f t="shared" si="26"/>
        <v>0</v>
      </c>
      <c r="AO54">
        <f t="shared" si="26"/>
        <v>0</v>
      </c>
      <c r="AP54">
        <f t="shared" si="26"/>
        <v>-4.7739956230052685E-2</v>
      </c>
      <c r="AQ54">
        <f t="shared" si="26"/>
        <v>-468.12846658929391</v>
      </c>
      <c r="AR54">
        <f t="shared" si="26"/>
        <v>-468.17620654552394</v>
      </c>
      <c r="AS54">
        <f t="shared" si="26"/>
        <v>3.719878467585489</v>
      </c>
      <c r="AT54">
        <f t="shared" si="26"/>
        <v>0.76061387058541874</v>
      </c>
      <c r="AU54">
        <f t="shared" si="23"/>
        <v>-463.69571420735303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5627.5009616112129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904.25285927475363</v>
      </c>
      <c r="AC55">
        <f t="shared" si="2"/>
        <v>525.47583088295517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378.77702839179847</v>
      </c>
      <c r="AK55">
        <f t="shared" si="22"/>
        <v>63.29770014923276</v>
      </c>
      <c r="AL55">
        <f t="shared" si="8"/>
        <v>-52032.271938318467</v>
      </c>
      <c r="AN55">
        <f t="shared" si="26"/>
        <v>0</v>
      </c>
      <c r="AO55">
        <f t="shared" si="26"/>
        <v>0</v>
      </c>
      <c r="AP55">
        <f t="shared" si="26"/>
        <v>-3.2943090170050572E-2</v>
      </c>
      <c r="AQ55">
        <f t="shared" si="26"/>
        <v>-370.22484561769699</v>
      </c>
      <c r="AR55">
        <f t="shared" si="26"/>
        <v>-370.25778870786701</v>
      </c>
      <c r="AS55">
        <f t="shared" si="26"/>
        <v>2.6726420404250018</v>
      </c>
      <c r="AT55">
        <f t="shared" si="26"/>
        <v>0.4466271230843164</v>
      </c>
      <c r="AU55">
        <f t="shared" si="23"/>
        <v>-367.13851954435768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3359.0763537581979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525.47583088295517</v>
      </c>
      <c r="AC56">
        <f t="shared" si="2"/>
        <v>235.02905508445065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290.44677579850452</v>
      </c>
      <c r="AK56">
        <f t="shared" si="22"/>
        <v>36.783308161806865</v>
      </c>
      <c r="AL56">
        <f t="shared" si="8"/>
        <v>-44624.843020742461</v>
      </c>
      <c r="AN56">
        <f t="shared" si="26"/>
        <v>0</v>
      </c>
      <c r="AO56">
        <f t="shared" si="26"/>
        <v>0</v>
      </c>
      <c r="AP56">
        <f t="shared" si="26"/>
        <v>-2.2039961089698752E-2</v>
      </c>
      <c r="AQ56">
        <f t="shared" si="26"/>
        <v>-283.17510171026623</v>
      </c>
      <c r="AR56">
        <f t="shared" si="26"/>
        <v>-283.19714167135595</v>
      </c>
      <c r="AS56">
        <f t="shared" si="26"/>
        <v>1.8298087503597797</v>
      </c>
      <c r="AT56">
        <f t="shared" si="26"/>
        <v>0.23173408951300556</v>
      </c>
      <c r="AU56">
        <f t="shared" si="23"/>
        <v>-281.13559883148315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455.45273238684808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235.02905508445065</v>
      </c>
      <c r="AC57">
        <f t="shared" si="2"/>
        <v>23.084372855606034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211.94468222884461</v>
      </c>
      <c r="AK57">
        <f t="shared" si="22"/>
        <v>16.452033855911548</v>
      </c>
      <c r="AL57">
        <f t="shared" si="8"/>
        <v>-36942.578209026346</v>
      </c>
      <c r="AN57">
        <f t="shared" si="26"/>
        <v>0</v>
      </c>
      <c r="AO57">
        <f t="shared" si="26"/>
        <v>0</v>
      </c>
      <c r="AP57">
        <f t="shared" si="26"/>
        <v>-1.4254956305933148E-2</v>
      </c>
      <c r="AQ57">
        <f t="shared" si="26"/>
        <v>-209.07180057702269</v>
      </c>
      <c r="AR57">
        <f t="shared" si="26"/>
        <v>-209.08605553332859</v>
      </c>
      <c r="AS57">
        <f t="shared" si="26"/>
        <v>1.1921849692609707</v>
      </c>
      <c r="AT57">
        <f t="shared" si="26"/>
        <v>9.2542390167697303E-2</v>
      </c>
      <c r="AU57">
        <f t="shared" si="23"/>
        <v>-207.80132817389995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-3454.5027226566917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23.084372855606034</v>
      </c>
      <c r="AC58">
        <f t="shared" si="2"/>
        <v>-122.38883889871852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145.47321175432455</v>
      </c>
      <c r="AK58">
        <f t="shared" si="22"/>
        <v>1.6159060998924226</v>
      </c>
      <c r="AL58">
        <f t="shared" si="8"/>
        <v>-29352.327640725969</v>
      </c>
      <c r="AN58">
        <f t="shared" si="26"/>
        <v>0</v>
      </c>
      <c r="AO58">
        <f t="shared" si="26"/>
        <v>0</v>
      </c>
      <c r="AP58">
        <f t="shared" si="26"/>
        <v>-8.8967087760247129E-3</v>
      </c>
      <c r="AQ58">
        <f t="shared" si="26"/>
        <v>-148.14617549021918</v>
      </c>
      <c r="AR58">
        <f t="shared" si="26"/>
        <v>-148.15507219899521</v>
      </c>
      <c r="AS58">
        <f t="shared" si="26"/>
        <v>0.73061085806765647</v>
      </c>
      <c r="AT58">
        <f t="shared" si="26"/>
        <v>8.1155734994904777E-3</v>
      </c>
      <c r="AU58">
        <f t="shared" si="23"/>
        <v>-147.41634576742808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-8971.6446330187464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-122.38883889871852</v>
      </c>
      <c r="AC59">
        <f t="shared" si="2"/>
        <v>-213.75056008295732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91.361721184238803</v>
      </c>
      <c r="AK59">
        <f t="shared" si="22"/>
        <v>-8.5672187229102974</v>
      </c>
      <c r="AL59">
        <f t="shared" si="8"/>
        <v>-22417.142552962541</v>
      </c>
      <c r="AN59">
        <f t="shared" si="26"/>
        <v>0</v>
      </c>
      <c r="AO59">
        <f t="shared" si="26"/>
        <v>0</v>
      </c>
      <c r="AP59">
        <f t="shared" si="26"/>
        <v>-5.3418326121355266E-3</v>
      </c>
      <c r="AQ59">
        <f t="shared" si="26"/>
        <v>-100.88889866688123</v>
      </c>
      <c r="AR59">
        <f t="shared" si="26"/>
        <v>-100.89424049949336</v>
      </c>
      <c r="AS59">
        <f t="shared" si="26"/>
        <v>0.40968432253405673</v>
      </c>
      <c r="AT59">
        <f t="shared" si="26"/>
        <v>-3.8417130861826319E-2</v>
      </c>
      <c r="AU59">
        <f t="shared" si="23"/>
        <v>-100.52297330782113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-17154.925315129138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-213.75056008295732</v>
      </c>
      <c r="AC60">
        <f t="shared" si="2"/>
        <v>-263.93905311949902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50.188493036541701</v>
      </c>
      <c r="AK60">
        <f t="shared" si="22"/>
        <v>-14.962539205807014</v>
      </c>
      <c r="AL60">
        <f t="shared" si="8"/>
        <v>-16368.064681486518</v>
      </c>
      <c r="AN60">
        <f t="shared" si="26"/>
        <v>0</v>
      </c>
      <c r="AO60">
        <f t="shared" si="26"/>
        <v>0</v>
      </c>
      <c r="AP60">
        <f t="shared" si="26"/>
        <v>-3.0800082275277141E-3</v>
      </c>
      <c r="AQ60">
        <f t="shared" si="26"/>
        <v>-65.671609685111832</v>
      </c>
      <c r="AR60">
        <f t="shared" si="26"/>
        <v>-65.67468969333936</v>
      </c>
      <c r="AS60">
        <f t="shared" si="26"/>
        <v>0.20094222431531344</v>
      </c>
      <c r="AT60">
        <f t="shared" si="26"/>
        <v>-5.9906279856437761E-2</v>
      </c>
      <c r="AU60">
        <f t="shared" si="23"/>
        <v>-65.533653748880482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-29832.066202862788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-263.93905311949902</v>
      </c>
      <c r="AC61">
        <f t="shared" si="2"/>
        <v>-284.34244349180767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20.40339037230865</v>
      </c>
      <c r="AK61">
        <f t="shared" si="22"/>
        <v>-18.475733718364932</v>
      </c>
      <c r="AL61">
        <f t="shared" si="8"/>
        <v>-11399.191024622842</v>
      </c>
      <c r="AN61">
        <f t="shared" si="26"/>
        <v>0</v>
      </c>
      <c r="AO61">
        <f t="shared" si="26"/>
        <v>0</v>
      </c>
      <c r="AP61">
        <f t="shared" si="26"/>
        <v>-1.7036382738745684E-3</v>
      </c>
      <c r="AQ61">
        <f t="shared" si="26"/>
        <v>-40.754759946890005</v>
      </c>
      <c r="AR61">
        <f t="shared" si="26"/>
        <v>-40.756463585163878</v>
      </c>
      <c r="AS61">
        <f t="shared" si="26"/>
        <v>7.2937582703047094E-2</v>
      </c>
      <c r="AT61">
        <f t="shared" si="26"/>
        <v>-6.604663889152651E-2</v>
      </c>
      <c r="AU61">
        <f t="shared" si="23"/>
        <v>-40.749572641352358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-50400.124088437973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-284.34244349180767</v>
      </c>
      <c r="AC62">
        <f t="shared" si="2"/>
        <v>-284.67915048083762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0.336706989029949</v>
      </c>
      <c r="AK62">
        <f t="shared" si="22"/>
        <v>-19.903971044426537</v>
      </c>
      <c r="AL62">
        <f t="shared" si="8"/>
        <v>-7595.3300022306903</v>
      </c>
      <c r="AN62">
        <f t="shared" si="26"/>
        <v>0</v>
      </c>
      <c r="AO62">
        <f t="shared" si="26"/>
        <v>0</v>
      </c>
      <c r="AP62">
        <f t="shared" si="26"/>
        <v>-9.0141558822361329E-4</v>
      </c>
      <c r="AQ62">
        <f t="shared" si="26"/>
        <v>-24.179158297334837</v>
      </c>
      <c r="AR62">
        <f t="shared" si="26"/>
        <v>-24.180059712923061</v>
      </c>
      <c r="AS62">
        <f t="shared" si="26"/>
        <v>1.07468982093065E-3</v>
      </c>
      <c r="AT62">
        <f t="shared" si="26"/>
        <v>-6.3528812214946245E-2</v>
      </c>
      <c r="AU62">
        <f t="shared" si="23"/>
        <v>-24.242513835317077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-85436.446134307858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-284.67915048083762</v>
      </c>
      <c r="AC63">
        <f t="shared" si="2"/>
        <v>-272.77076149436891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-11.908388986468708</v>
      </c>
      <c r="AK63">
        <f t="shared" si="22"/>
        <v>-19.927540533658636</v>
      </c>
      <c r="AL63">
        <f t="shared" si="8"/>
        <v>-4830.4428307467542</v>
      </c>
      <c r="AN63">
        <f t="shared" si="26"/>
        <v>0</v>
      </c>
      <c r="AO63">
        <f t="shared" si="26"/>
        <v>0</v>
      </c>
      <c r="AP63">
        <f t="shared" si="26"/>
        <v>-4.5492272004144007E-4</v>
      </c>
      <c r="AQ63">
        <f t="shared" si="26"/>
        <v>-13.674570924820157</v>
      </c>
      <c r="AR63">
        <f t="shared" si="26"/>
        <v>-13.675025847540198</v>
      </c>
      <c r="AS63">
        <f t="shared" si="26"/>
        <v>-3.3936417494605624E-2</v>
      </c>
      <c r="AT63">
        <f t="shared" si="26"/>
        <v>-5.6789321877153034E-2</v>
      </c>
      <c r="AU63">
        <f t="shared" si="23"/>
        <v>-13.765751586911955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-148123.44762330531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-272.77076149436891</v>
      </c>
      <c r="AC64">
        <f t="shared" si="2"/>
        <v>-254.22430805865017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-18.546453435718746</v>
      </c>
      <c r="AK64">
        <f t="shared" si="22"/>
        <v>-19.093953304605826</v>
      </c>
      <c r="AL64">
        <f t="shared" si="8"/>
        <v>-2926.621226899359</v>
      </c>
      <c r="AN64">
        <f t="shared" si="26"/>
        <v>0</v>
      </c>
      <c r="AO64">
        <f t="shared" si="26"/>
        <v>0</v>
      </c>
      <c r="AP64">
        <f t="shared" si="26"/>
        <v>-2.1835252850770228E-4</v>
      </c>
      <c r="AQ64">
        <f t="shared" si="26"/>
        <v>-7.3506664611571111</v>
      </c>
      <c r="AR64">
        <f t="shared" si="26"/>
        <v>-7.3508848136856182</v>
      </c>
      <c r="AS64">
        <f t="shared" si="26"/>
        <v>-4.7190636212270688E-2</v>
      </c>
      <c r="AT64">
        <f t="shared" si="26"/>
        <v>-4.8583725582616644E-2</v>
      </c>
      <c r="AU64">
        <f t="shared" si="23"/>
        <v>-7.446659175480506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-266077.28408257203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-254.22430805865017</v>
      </c>
      <c r="AC65">
        <f t="shared" si="2"/>
        <v>-232.80620276932615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-21.418105289324018</v>
      </c>
      <c r="AK65">
        <f t="shared" si="22"/>
        <v>-17.795701564105514</v>
      </c>
      <c r="AL65">
        <f t="shared" si="8"/>
        <v>-1687.6178670175218</v>
      </c>
      <c r="AN65">
        <f t="shared" si="26"/>
        <v>0</v>
      </c>
      <c r="AO65">
        <f t="shared" si="26"/>
        <v>0</v>
      </c>
      <c r="AP65">
        <f t="shared" si="26"/>
        <v>-9.9387939949637766E-5</v>
      </c>
      <c r="AQ65">
        <f t="shared" si="26"/>
        <v>-3.7448039456796773</v>
      </c>
      <c r="AR65">
        <f t="shared" si="26"/>
        <v>-3.7449033336196269</v>
      </c>
      <c r="AS65">
        <f t="shared" si="26"/>
        <v>-4.865841806396741E-2</v>
      </c>
      <c r="AT65">
        <f t="shared" si="26"/>
        <v>-4.0428911649783655E-2</v>
      </c>
      <c r="AU65">
        <f t="shared" si="23"/>
        <v>-3.833990663333378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-500141.93308788235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-232.80620276932615</v>
      </c>
      <c r="AC66">
        <f t="shared" si="2"/>
        <v>-210.86460336636188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-21.941599402964272</v>
      </c>
      <c r="AK66">
        <f t="shared" si="22"/>
        <v>-16.296434193852832</v>
      </c>
      <c r="AL66">
        <f t="shared" si="8"/>
        <v>-927.45507467598156</v>
      </c>
      <c r="AN66">
        <f t="shared" si="26"/>
        <v>0</v>
      </c>
      <c r="AO66">
        <f t="shared" si="26"/>
        <v>0</v>
      </c>
      <c r="AP66">
        <f t="shared" si="26"/>
        <v>-4.2760161115352258E-5</v>
      </c>
      <c r="AQ66">
        <f t="shared" si="26"/>
        <v>-1.8036671464623875</v>
      </c>
      <c r="AR66">
        <f t="shared" si="26"/>
        <v>-1.8037099066235029</v>
      </c>
      <c r="AS66">
        <f t="shared" si="26"/>
        <v>-4.4506884575964432E-2</v>
      </c>
      <c r="AT66">
        <f t="shared" si="26"/>
        <v>-3.3056091415451724E-2</v>
      </c>
      <c r="AU66">
        <f t="shared" si="23"/>
        <v>-1.881272882614919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-991818.80865412136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-210.86460336636188</v>
      </c>
      <c r="AC67">
        <f t="shared" ref="AC67:AC79" si="29">S67*Z67</f>
        <v>-189.73398180867792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-452.18878992672921</v>
      </c>
      <c r="AI67">
        <f t="shared" ref="AI67:AI79" si="33">SUM(AE67:AH67)</f>
        <v>-452.19835487852049</v>
      </c>
      <c r="AJ67">
        <f t="shared" ref="AJ67:AJ79" si="34">AB67-AC67</f>
        <v>-21.130621557683952</v>
      </c>
      <c r="AK67">
        <f t="shared" si="22"/>
        <v>-14.760522235645333</v>
      </c>
      <c r="AL67">
        <f t="shared" ref="AL67:AL79" si="35">SUM(AI67:AK67)</f>
        <v>-488.08949867184981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-0.8189562141025013</v>
      </c>
      <c r="AR67">
        <f t="shared" si="36"/>
        <v>-0.81897353712527754</v>
      </c>
      <c r="AS67">
        <f t="shared" si="36"/>
        <v>-3.8269533031364149E-2</v>
      </c>
      <c r="AT67">
        <f t="shared" si="36"/>
        <v>-2.6732687049226975E-2</v>
      </c>
      <c r="AU67">
        <f t="shared" si="23"/>
        <v>-0.88397575720586874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7"/>
        <v>2000000</v>
      </c>
      <c r="S68">
        <f t="shared" si="28"/>
        <v>-2089108.4993080117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-189.73398180867792</v>
      </c>
      <c r="AC68">
        <f t="shared" si="29"/>
        <v>-170.07589453693549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-215.95058636044567</v>
      </c>
      <c r="AI68">
        <f t="shared" si="33"/>
        <v>-215.95465689805999</v>
      </c>
      <c r="AJ68">
        <f t="shared" si="34"/>
        <v>-19.658087271742431</v>
      </c>
      <c r="AK68">
        <f t="shared" si="22"/>
        <v>-13.281378726607455</v>
      </c>
      <c r="AL68">
        <f t="shared" si="35"/>
        <v>-248.89412289640987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-0.34920242894649656</v>
      </c>
      <c r="AR68">
        <f t="shared" si="36"/>
        <v>-0.34920901120054831</v>
      </c>
      <c r="AS68">
        <f t="shared" si="36"/>
        <v>-3.1788067536324231E-2</v>
      </c>
      <c r="AT68">
        <f t="shared" si="36"/>
        <v>-2.1476624765206679E-2</v>
      </c>
      <c r="AU68">
        <f t="shared" si="23"/>
        <v>-0.40247370350207917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7"/>
        <v>2000000</v>
      </c>
      <c r="S69">
        <f t="shared" si="28"/>
        <v>-4701129.0762763992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-170.07589453693549</v>
      </c>
      <c r="AC69">
        <f t="shared" si="29"/>
        <v>-152.14202242494903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-96.467552387917465</v>
      </c>
      <c r="AI69">
        <f t="shared" si="33"/>
        <v>-96.469170531345952</v>
      </c>
      <c r="AJ69">
        <f t="shared" si="34"/>
        <v>-17.93387211198646</v>
      </c>
      <c r="AK69">
        <f t="shared" si="22"/>
        <v>-11.905312617585485</v>
      </c>
      <c r="AL69">
        <f t="shared" si="35"/>
        <v>-126.30835526091789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-0.13927914919320822</v>
      </c>
      <c r="AR69">
        <f t="shared" si="36"/>
        <v>-0.13928148545689908</v>
      </c>
      <c r="AS69">
        <f t="shared" si="36"/>
        <v>-2.5892793873871819E-2</v>
      </c>
      <c r="AT69">
        <f t="shared" si="36"/>
        <v>-1.7188803605057128E-2</v>
      </c>
      <c r="AU69">
        <f t="shared" si="23"/>
        <v>-0.18236308293582804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7"/>
        <v>2000000</v>
      </c>
      <c r="S70">
        <f t="shared" si="28"/>
        <v>-11510632.149884276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-152.14202242494903</v>
      </c>
      <c r="AC70">
        <f t="shared" si="29"/>
        <v>-135.95712787688063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-40.455602048347075</v>
      </c>
      <c r="AI70">
        <f t="shared" si="33"/>
        <v>-40.456192620290068</v>
      </c>
      <c r="AJ70">
        <f t="shared" si="34"/>
        <v>-16.184894548068399</v>
      </c>
      <c r="AK70">
        <f t="shared" si="22"/>
        <v>-10.649941569746433</v>
      </c>
      <c r="AL70">
        <f t="shared" si="35"/>
        <v>-67.291028738104899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-5.2151342360311451E-2</v>
      </c>
      <c r="AR70">
        <f t="shared" si="36"/>
        <v>-5.2152103666979206E-2</v>
      </c>
      <c r="AS70">
        <f t="shared" si="36"/>
        <v>-2.0863957867519611E-2</v>
      </c>
      <c r="AT70">
        <f t="shared" si="36"/>
        <v>-1.3728846458826875E-2</v>
      </c>
      <c r="AU70">
        <f t="shared" si="23"/>
        <v>-8.6744907993325682E-2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7"/>
        <v>2000000</v>
      </c>
      <c r="S71">
        <f t="shared" si="28"/>
        <v>-30912226.877139028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-135.95712787688063</v>
      </c>
      <c r="AC71">
        <f t="shared" si="29"/>
        <v>-121.43412413240024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-15.529943916737812</v>
      </c>
      <c r="AI71">
        <f t="shared" si="33"/>
        <v>-15.530140334363457</v>
      </c>
      <c r="AJ71">
        <f t="shared" si="34"/>
        <v>-14.523003744480391</v>
      </c>
      <c r="AK71">
        <f t="shared" si="22"/>
        <v>-9.5169989513816446</v>
      </c>
      <c r="AL71">
        <f t="shared" si="35"/>
        <v>-39.570143030225495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-1.7874696956818457E-2</v>
      </c>
      <c r="AR71">
        <f t="shared" si="36"/>
        <v>-1.7874923030109784E-2</v>
      </c>
      <c r="AS71">
        <f t="shared" si="36"/>
        <v>-1.6715726227159264E-2</v>
      </c>
      <c r="AT71">
        <f t="shared" si="36"/>
        <v>-1.095390125723259E-2</v>
      </c>
      <c r="AU71">
        <f t="shared" si="23"/>
        <v>-4.5544550514501639E-2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7"/>
        <v>2000000</v>
      </c>
      <c r="S72">
        <f t="shared" si="28"/>
        <v>-91883115.547837719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-121.43412413240024</v>
      </c>
      <c r="AC72">
        <f t="shared" si="29"/>
        <v>-108.43846750182072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-5.4177811928073156</v>
      </c>
      <c r="AI72">
        <f t="shared" si="33"/>
        <v>-5.4178402017268841</v>
      </c>
      <c r="AJ72">
        <f t="shared" si="34"/>
        <v>-12.995656630579518</v>
      </c>
      <c r="AK72">
        <f t="shared" ref="AK72:AK79" si="49">G72*SUM(AB72:AB72, AE72:AF72)</f>
        <v>-8.5003886892680178</v>
      </c>
      <c r="AL72">
        <f t="shared" si="35"/>
        <v>-26.913885521574418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-5.5676540062002417E-3</v>
      </c>
      <c r="AR72">
        <f t="shared" si="36"/>
        <v>-5.5677146474915271E-3</v>
      </c>
      <c r="AS72">
        <f t="shared" si="36"/>
        <v>-1.3355157236417782E-2</v>
      </c>
      <c r="AT72">
        <f t="shared" si="36"/>
        <v>-8.7355360904745015E-3</v>
      </c>
      <c r="AU72">
        <f t="shared" si="23"/>
        <v>-2.7658407974383809E-2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7"/>
        <v>2000000</v>
      </c>
      <c r="S73">
        <f t="shared" si="28"/>
        <v>-305536102.52666253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-108.43846750182072</v>
      </c>
      <c r="AC73">
        <f t="shared" si="29"/>
        <v>-96.824810756240907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-1.702950466537793</v>
      </c>
      <c r="AI73">
        <f t="shared" si="33"/>
        <v>-1.7029663116065026</v>
      </c>
      <c r="AJ73">
        <f t="shared" si="34"/>
        <v>-11.613656745579817</v>
      </c>
      <c r="AK73">
        <f t="shared" si="49"/>
        <v>-7.5906927251274512</v>
      </c>
      <c r="AL73">
        <f t="shared" si="35"/>
        <v>-20.90731578231377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-1.5625530495187077E-3</v>
      </c>
      <c r="AR73">
        <f t="shared" si="36"/>
        <v>-1.5625675882624459E-3</v>
      </c>
      <c r="AS73">
        <f t="shared" si="36"/>
        <v>-1.0656184733759856E-2</v>
      </c>
      <c r="AT73">
        <f t="shared" si="36"/>
        <v>-6.9648884677904069E-3</v>
      </c>
      <c r="AU73">
        <f t="shared" si="23"/>
        <v>-1.9183640789812707E-2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7"/>
        <v>2000000</v>
      </c>
      <c r="S74">
        <f t="shared" si="28"/>
        <v>-1151509435.4391332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-96.824810756240907</v>
      </c>
      <c r="AC74">
        <f t="shared" si="29"/>
        <v>-86.452065809660041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-0.47731038755651745</v>
      </c>
      <c r="AI74">
        <f t="shared" si="33"/>
        <v>-0.47731414141485107</v>
      </c>
      <c r="AJ74">
        <f t="shared" si="34"/>
        <v>-10.372744946580866</v>
      </c>
      <c r="AK74">
        <f t="shared" si="49"/>
        <v>-6.777736752936864</v>
      </c>
      <c r="AL74">
        <f t="shared" si="35"/>
        <v>-17.627795840932581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-3.9103498829703081E-4</v>
      </c>
      <c r="AR74">
        <f t="shared" si="36"/>
        <v>-3.9103806363330638E-4</v>
      </c>
      <c r="AS74">
        <f t="shared" si="36"/>
        <v>-8.4978376849467966E-3</v>
      </c>
      <c r="AT74">
        <f t="shared" si="36"/>
        <v>-5.5526388718100152E-3</v>
      </c>
      <c r="AU74">
        <f t="shared" si="23"/>
        <v>-1.4441514620390119E-2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7"/>
        <v>2000000</v>
      </c>
      <c r="S75">
        <f t="shared" si="28"/>
        <v>-5004052052.7215757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-86.452065809660041</v>
      </c>
      <c r="AC75">
        <f t="shared" si="29"/>
        <v>-77.189682291406939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-0.11780191896659613</v>
      </c>
      <c r="AI75">
        <f t="shared" si="33"/>
        <v>-0.11780269023837227</v>
      </c>
      <c r="AJ75">
        <f t="shared" si="34"/>
        <v>-9.2623835182531025</v>
      </c>
      <c r="AK75">
        <f t="shared" si="49"/>
        <v>-6.0516446066762031</v>
      </c>
      <c r="AL75">
        <f t="shared" si="35"/>
        <v>-15.431830815167679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-8.6168607482260342E-5</v>
      </c>
      <c r="AR75">
        <f t="shared" si="36"/>
        <v>-8.6169171644674014E-5</v>
      </c>
      <c r="AS75">
        <f t="shared" si="36"/>
        <v>-6.7751586454277172E-3</v>
      </c>
      <c r="AT75">
        <f t="shared" si="36"/>
        <v>-4.4265984230926238E-3</v>
      </c>
      <c r="AU75">
        <f t="shared" si="23"/>
        <v>-1.1287926240165017E-2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7"/>
        <v>2000000</v>
      </c>
      <c r="S76">
        <f t="shared" si="28"/>
        <v>-25675710244.281281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-77.189682291406939</v>
      </c>
      <c r="AC76">
        <f t="shared" si="29"/>
        <v>-68.919434037477444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-2.5173908385107857E-2</v>
      </c>
      <c r="AI76">
        <f t="shared" si="33"/>
        <v>-2.5174042596456603E-2</v>
      </c>
      <c r="AJ76">
        <f t="shared" si="34"/>
        <v>-8.2702482539294948</v>
      </c>
      <c r="AK76">
        <f t="shared" si="49"/>
        <v>-5.4032777603984865</v>
      </c>
      <c r="AL76">
        <f t="shared" si="35"/>
        <v>-13.698700056924437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-1.6441041828185318E-5</v>
      </c>
      <c r="AR76">
        <f t="shared" si="36"/>
        <v>-1.644112948141599E-5</v>
      </c>
      <c r="AS76">
        <f t="shared" si="36"/>
        <v>-5.4012867367376361E-3</v>
      </c>
      <c r="AT76">
        <f t="shared" si="36"/>
        <v>-3.528872605279182E-3</v>
      </c>
      <c r="AU76">
        <f t="shared" si="23"/>
        <v>-8.9466004714982336E-3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7"/>
        <v>2000000</v>
      </c>
      <c r="S77">
        <f t="shared" si="28"/>
        <v>-160803280336.81821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-68.919434037477444</v>
      </c>
      <c r="AC77">
        <f t="shared" si="29"/>
        <v>-61.535223315539838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-4.5494215494092643E-3</v>
      </c>
      <c r="AI77">
        <f t="shared" si="33"/>
        <v>-4.5494406831057864E-3</v>
      </c>
      <c r="AJ77">
        <f t="shared" si="34"/>
        <v>-7.3842107219376061</v>
      </c>
      <c r="AK77">
        <f t="shared" si="49"/>
        <v>-4.8243603826234214</v>
      </c>
      <c r="AL77">
        <f t="shared" si="35"/>
        <v>-12.213120545244134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-2.6528753516922683E-6</v>
      </c>
      <c r="AR77">
        <f t="shared" si="36"/>
        <v>-2.6528865090034425E-6</v>
      </c>
      <c r="AS77">
        <f t="shared" si="36"/>
        <v>-4.3059079936159572E-3</v>
      </c>
      <c r="AT77">
        <f t="shared" si="36"/>
        <v>-2.8131986908103098E-3</v>
      </c>
      <c r="AU77">
        <f t="shared" si="23"/>
        <v>-7.1217595709352705E-3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7"/>
        <v>2000000</v>
      </c>
      <c r="S78">
        <f t="shared" si="28"/>
        <v>-1292126314978.1841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-61.535223315539838</v>
      </c>
      <c r="AC78">
        <f t="shared" si="29"/>
        <v>-54.942166001469282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-6.7265290396770401E-4</v>
      </c>
      <c r="AI78">
        <f t="shared" si="33"/>
        <v>-6.7265503000466203E-4</v>
      </c>
      <c r="AJ78">
        <f t="shared" si="34"/>
        <v>-6.5930573140705562</v>
      </c>
      <c r="AK78">
        <f t="shared" si="49"/>
        <v>-4.3074656320877889</v>
      </c>
      <c r="AL78">
        <f t="shared" si="35"/>
        <v>-10.901195601188348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-3.5021412883403084E-7</v>
      </c>
      <c r="AR78">
        <f t="shared" si="36"/>
        <v>-3.5021523574693752E-7</v>
      </c>
      <c r="AS78">
        <f t="shared" si="36"/>
        <v>-3.4326497514250171E-3</v>
      </c>
      <c r="AT78">
        <f t="shared" si="36"/>
        <v>-2.242665295765351E-3</v>
      </c>
      <c r="AU78">
        <f t="shared" si="23"/>
        <v>-5.6756652624261146E-3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-54.942166001469282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-8.5041478320789255E-5</v>
      </c>
      <c r="AI79">
        <f t="shared" si="33"/>
        <v>-8.5041478320789255E-5</v>
      </c>
      <c r="AJ79">
        <f t="shared" si="34"/>
        <v>-54.942166001469282</v>
      </c>
      <c r="AK79">
        <f t="shared" si="49"/>
        <v>-3.8459516201028503</v>
      </c>
      <c r="AL79">
        <f t="shared" si="35"/>
        <v>-58.788202663050455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-3.953260381022295E-8</v>
      </c>
      <c r="AR79">
        <f t="shared" si="36"/>
        <v>-3.953260381022295E-8</v>
      </c>
      <c r="AS79">
        <f t="shared" si="36"/>
        <v>-2.5540558841397953E-2</v>
      </c>
      <c r="AT79">
        <f t="shared" si="36"/>
        <v>-1.7878391188978569E-3</v>
      </c>
      <c r="AU79">
        <f t="shared" si="23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126306.78842585864</v>
      </c>
      <c r="AO81" s="8">
        <f t="shared" si="50"/>
        <v>-12630.678842585865</v>
      </c>
      <c r="AP81" s="8">
        <f t="shared" si="50"/>
        <v>-888.82155308154506</v>
      </c>
      <c r="AQ81" s="8">
        <f t="shared" si="50"/>
        <v>-105526.88978131565</v>
      </c>
      <c r="AR81" s="8">
        <f t="shared" si="50"/>
        <v>7260.3982488756219</v>
      </c>
      <c r="AS81" s="8">
        <f t="shared" si="50"/>
        <v>-10992.90233560942</v>
      </c>
      <c r="AT81" s="8">
        <f t="shared" si="50"/>
        <v>3732.5040867338116</v>
      </c>
      <c r="AU81" s="8">
        <f t="shared" si="50"/>
        <v>9.9600501457519641E-12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39AC4-B4BD-4C08-9A4E-92B68DB779A4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212877.34603766116</v>
      </c>
      <c r="K3">
        <v>1</v>
      </c>
      <c r="L3" s="2">
        <v>0</v>
      </c>
      <c r="O3">
        <f>$C$3</f>
        <v>212877.34603766116</v>
      </c>
      <c r="P3" s="2">
        <f>O3*C5</f>
        <v>21287.734603766119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212877.34603766116</v>
      </c>
      <c r="AF3">
        <f t="shared" ref="AF3:AG34" si="4">-$Z3*P3</f>
        <v>-21287.734603766119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191189.61143389504</v>
      </c>
      <c r="AJ3">
        <f t="shared" ref="AJ3:AJ66" si="7">AB3-AC3</f>
        <v>0</v>
      </c>
      <c r="AL3">
        <f t="shared" ref="AL3:AL66" si="8">SUM(AI3:AK3)</f>
        <v>191189.61143389504</v>
      </c>
      <c r="AN3">
        <f t="shared" ref="AN3:AU34" si="9">AE3*$K3</f>
        <v>212877.34603766116</v>
      </c>
      <c r="AO3">
        <f t="shared" si="9"/>
        <v>-21287.734603766119</v>
      </c>
      <c r="AP3">
        <f t="shared" si="9"/>
        <v>-400</v>
      </c>
      <c r="AQ3">
        <f t="shared" si="9"/>
        <v>0</v>
      </c>
      <c r="AR3">
        <f t="shared" si="9"/>
        <v>191189.61143389504</v>
      </c>
      <c r="AS3">
        <f t="shared" si="9"/>
        <v>0</v>
      </c>
      <c r="AT3">
        <f t="shared" si="9"/>
        <v>0</v>
      </c>
      <c r="AU3">
        <f t="shared" si="9"/>
        <v>191189.61143389504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-11710.426208026242</v>
      </c>
      <c r="AK4">
        <f>G4*SUM(AB4, AE4:AF4)</f>
        <v>0</v>
      </c>
      <c r="AL4">
        <f t="shared" si="8"/>
        <v>-19414.426208026242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-10924.924160860381</v>
      </c>
      <c r="AT4">
        <f t="shared" si="9"/>
        <v>0</v>
      </c>
      <c r="AU4">
        <f t="shared" si="9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18623.39291044866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-6397.7877333125798</v>
      </c>
      <c r="AK5">
        <f>G5*SUM(AB5, AE5:AF5)</f>
        <v>480.12747452907593</v>
      </c>
      <c r="AL5">
        <f t="shared" si="8"/>
        <v>-13865.322588646504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-6754.5371219065082</v>
      </c>
      <c r="AR5">
        <f t="shared" si="9"/>
        <v>-6796.1097800183325</v>
      </c>
      <c r="AS5">
        <f t="shared" si="9"/>
        <v>-5470.7995861213749</v>
      </c>
      <c r="AT5">
        <f t="shared" si="9"/>
        <v>410.5608529745881</v>
      </c>
      <c r="AU5">
        <f t="shared" si="9"/>
        <v>-11856.34851316512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27088.196915001936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-7857.5785510963469</v>
      </c>
      <c r="AK6">
        <f>G6*SUM(AB6, AE6:AF6)</f>
        <v>1059.3305155683211</v>
      </c>
      <c r="AL6">
        <f t="shared" si="8"/>
        <v>-14943.798789510847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-6246.5872215655463</v>
      </c>
      <c r="AR6">
        <f t="shared" si="9"/>
        <v>-6283.559547214918</v>
      </c>
      <c r="AS6">
        <f t="shared" si="9"/>
        <v>-6061.414901698462</v>
      </c>
      <c r="AT6">
        <f t="shared" si="9"/>
        <v>817.17818423766505</v>
      </c>
      <c r="AU6">
        <f t="shared" si="9"/>
        <v>-11527.796264675715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33722.724484695798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-5896.2398438514792</v>
      </c>
      <c r="AK7">
        <f>G7*SUM(AB7, AE7:AF7)</f>
        <v>1274.9204113785668</v>
      </c>
      <c r="AL7">
        <f t="shared" si="8"/>
        <v>-12979.317576929681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-5832.9553885915693</v>
      </c>
      <c r="AR7">
        <f t="shared" si="9"/>
        <v>-5866.1119051607511</v>
      </c>
      <c r="AS7">
        <f t="shared" si="9"/>
        <v>-4138.3118476330301</v>
      </c>
      <c r="AT7">
        <f t="shared" si="9"/>
        <v>894.81065609955829</v>
      </c>
      <c r="AU7">
        <f t="shared" si="9"/>
        <v>-9109.6130966942219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36713.539055811059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-2322.0561604561808</v>
      </c>
      <c r="AK8">
        <f t="shared" ref="AK8:AK69" si="22">G8*SUM(AB8:AB8, AE8:AF8)</f>
        <v>678.66128876290554</v>
      </c>
      <c r="AL8">
        <f t="shared" si="8"/>
        <v>-10234.93637587981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-5598.1991197923899</v>
      </c>
      <c r="AR8">
        <f t="shared" si="9"/>
        <v>-5628.6994629600968</v>
      </c>
      <c r="AS8">
        <f t="shared" si="9"/>
        <v>-1521.2818627430236</v>
      </c>
      <c r="AT8">
        <f t="shared" si="9"/>
        <v>444.62107640755181</v>
      </c>
      <c r="AU8">
        <f t="shared" si="9"/>
        <v>-6705.3602492955688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37761.153187147247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-456.93920323463681</v>
      </c>
      <c r="AK9">
        <f t="shared" si="22"/>
        <v>201.68612213078268</v>
      </c>
      <c r="AL9">
        <f t="shared" si="8"/>
        <v>-9141.0141209027352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-5484.8045844153094</v>
      </c>
      <c r="AR9">
        <f t="shared" si="9"/>
        <v>-5513.264244048808</v>
      </c>
      <c r="AS9">
        <f t="shared" si="9"/>
        <v>-283.51275255030879</v>
      </c>
      <c r="AT9">
        <f t="shared" si="9"/>
        <v>125.13828367476253</v>
      </c>
      <c r="AU9">
        <f t="shared" si="9"/>
        <v>-5671.6387129243549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38418.238637548944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-74.592723816909711</v>
      </c>
      <c r="AK10">
        <f t="shared" si="22"/>
        <v>142.02821356990762</v>
      </c>
      <c r="AL10">
        <f t="shared" si="8"/>
        <v>-9127.614822657717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-5385.7631189550639</v>
      </c>
      <c r="AR10">
        <f t="shared" si="9"/>
        <v>-5412.3574977754542</v>
      </c>
      <c r="AS10">
        <f t="shared" si="9"/>
        <v>-43.906501249376952</v>
      </c>
      <c r="AT10">
        <f t="shared" si="9"/>
        <v>83.600137083883652</v>
      </c>
      <c r="AU10">
        <f t="shared" si="9"/>
        <v>-5372.6638619409478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12">
        <f>AU71</f>
        <v>-1.6503298727599258E-11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38709.715711873272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269.1698528394918</v>
      </c>
      <c r="AK11">
        <f t="shared" si="22"/>
        <v>83.317489017106496</v>
      </c>
      <c r="AL11">
        <f t="shared" si="8"/>
        <v>-9134.8707492442518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-5281.4758394730061</v>
      </c>
      <c r="AR11">
        <f t="shared" si="9"/>
        <v>-5306.3613197113655</v>
      </c>
      <c r="AS11">
        <f t="shared" si="9"/>
        <v>150.549023429361</v>
      </c>
      <c r="AT11">
        <f t="shared" si="9"/>
        <v>46.600191194485689</v>
      </c>
      <c r="AU11">
        <f t="shared" si="9"/>
        <v>-5109.2121050875185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38829.620745108645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428.45980302934186</v>
      </c>
      <c r="AK12">
        <f t="shared" si="22"/>
        <v>79.22683631319623</v>
      </c>
      <c r="AL12">
        <f t="shared" si="8"/>
        <v>-9303.2841125697014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-5191.3528669814377</v>
      </c>
      <c r="AR12">
        <f t="shared" si="9"/>
        <v>-5214.6352521571744</v>
      </c>
      <c r="AS12">
        <f t="shared" si="9"/>
        <v>227.73094013899174</v>
      </c>
      <c r="AT12">
        <f t="shared" si="9"/>
        <v>42.109905737427148</v>
      </c>
      <c r="AU12">
        <f t="shared" si="9"/>
        <v>-4944.7944062807546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38750.388446486177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604.6813191135443</v>
      </c>
      <c r="AK13">
        <f t="shared" si="22"/>
        <v>68.035981535851079</v>
      </c>
      <c r="AL13">
        <f t="shared" si="8"/>
        <v>-9475.1435182658752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-5105.3047645806528</v>
      </c>
      <c r="AR13">
        <f t="shared" si="9"/>
        <v>-5127.0873613569556</v>
      </c>
      <c r="AS13">
        <f t="shared" si="9"/>
        <v>305.50812670754567</v>
      </c>
      <c r="AT13">
        <f t="shared" si="9"/>
        <v>34.37437971161139</v>
      </c>
      <c r="AU13">
        <f t="shared" si="9"/>
        <v>-4787.2048549377978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38486.27593868423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761.29401781034539</v>
      </c>
      <c r="AK14">
        <f t="shared" si="22"/>
        <v>60.143957007861594</v>
      </c>
      <c r="AL14">
        <f t="shared" si="8"/>
        <v>-9702.7402469284571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-5034.9733107574775</v>
      </c>
      <c r="AR14">
        <f t="shared" si="9"/>
        <v>-5055.3501658490668</v>
      </c>
      <c r="AS14">
        <f t="shared" si="9"/>
        <v>365.69200540949129</v>
      </c>
      <c r="AT14">
        <f t="shared" si="9"/>
        <v>28.890499251166258</v>
      </c>
      <c r="AU14">
        <f t="shared" si="9"/>
        <v>-4660.767661188409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38253.476967119852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730.93049430380051</v>
      </c>
      <c r="AK15">
        <f t="shared" si="22"/>
        <v>133.87326326710678</v>
      </c>
      <c r="AL15">
        <f t="shared" si="8"/>
        <v>-10097.610757288649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-4976.5843608563437</v>
      </c>
      <c r="AR15">
        <f t="shared" si="9"/>
        <v>-4995.5976813205343</v>
      </c>
      <c r="AS15">
        <f t="shared" si="9"/>
        <v>333.086718952382</v>
      </c>
      <c r="AT15">
        <f t="shared" si="9"/>
        <v>61.006356096227222</v>
      </c>
      <c r="AU15">
        <f t="shared" si="9"/>
        <v>-4601.5046062719248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38079.987602880799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679.24794804098201</v>
      </c>
      <c r="AK16">
        <f t="shared" si="22"/>
        <v>226.63970305055474</v>
      </c>
      <c r="AL16">
        <f t="shared" si="8"/>
        <v>-10517.199654842891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-4906.6633455976553</v>
      </c>
      <c r="AR16">
        <f t="shared" si="9"/>
        <v>-4924.3471185746521</v>
      </c>
      <c r="AS16">
        <f t="shared" si="9"/>
        <v>292.81511960393271</v>
      </c>
      <c r="AT16">
        <f t="shared" si="9"/>
        <v>97.701482863727378</v>
      </c>
      <c r="AU16">
        <f t="shared" si="9"/>
        <v>-4533.8305161069929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38260.00749827546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393.05431394293555</v>
      </c>
      <c r="AK17">
        <f t="shared" si="22"/>
        <v>431.13735044346481</v>
      </c>
      <c r="AL17">
        <f t="shared" si="8"/>
        <v>-11074.569917482158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-4805.4381389266873</v>
      </c>
      <c r="AR17">
        <f t="shared" si="9"/>
        <v>-4821.7749829010445</v>
      </c>
      <c r="AS17">
        <f t="shared" si="9"/>
        <v>159.27871525548781</v>
      </c>
      <c r="AT17">
        <f t="shared" si="9"/>
        <v>174.71123160668299</v>
      </c>
      <c r="AU17">
        <f t="shared" si="9"/>
        <v>-4487.7850360388738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38849.795224208792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78.460188595505315</v>
      </c>
      <c r="AK18">
        <f t="shared" si="22"/>
        <v>666.33370577382095</v>
      </c>
      <c r="AL18">
        <f t="shared" si="8"/>
        <v>-11689.146346033447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-4687.0094358684291</v>
      </c>
      <c r="AR18">
        <f t="shared" si="9"/>
        <v>-4701.9850896122025</v>
      </c>
      <c r="AS18">
        <f t="shared" si="9"/>
        <v>29.670291940560023</v>
      </c>
      <c r="AT18">
        <f t="shared" si="9"/>
        <v>251.97894542503124</v>
      </c>
      <c r="AU18">
        <f t="shared" si="9"/>
        <v>-4420.3358522466115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39267.046279064278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235.65121343758074</v>
      </c>
      <c r="AK19">
        <f t="shared" si="22"/>
        <v>686.17819144044097</v>
      </c>
      <c r="AL19">
        <f t="shared" si="8"/>
        <v>-12111.145886251481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-4582.4969751066792</v>
      </c>
      <c r="AR19">
        <f t="shared" si="9"/>
        <v>-4596.2086713844701</v>
      </c>
      <c r="AS19">
        <f t="shared" si="9"/>
        <v>83.104749792724746</v>
      </c>
      <c r="AT19">
        <f t="shared" si="9"/>
        <v>241.987580208183</v>
      </c>
      <c r="AU19">
        <f t="shared" si="9"/>
        <v>-4271.1163413835629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38169.216787289253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1411.5434909558862</v>
      </c>
      <c r="AK20">
        <f t="shared" si="22"/>
        <v>131.29908647252765</v>
      </c>
      <c r="AL20">
        <f t="shared" si="8"/>
        <v>-12173.567423593859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-4575.3341084386848</v>
      </c>
      <c r="AR20">
        <f t="shared" si="9"/>
        <v>-4588.0951678584415</v>
      </c>
      <c r="AS20">
        <f t="shared" si="9"/>
        <v>472.15677204123125</v>
      </c>
      <c r="AT20">
        <f t="shared" si="9"/>
        <v>43.919123454601788</v>
      </c>
      <c r="AU20">
        <f t="shared" si="9"/>
        <v>-4072.0192723626087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36641.895634632419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1709.9083154143482</v>
      </c>
      <c r="AK21">
        <f t="shared" si="22"/>
        <v>46.59700445075994</v>
      </c>
      <c r="AL21">
        <f t="shared" si="8"/>
        <v>-12744.33724889398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-4600.5827759778867</v>
      </c>
      <c r="AR21">
        <f t="shared" si="9"/>
        <v>-4612.4813110714385</v>
      </c>
      <c r="AS21">
        <f t="shared" si="9"/>
        <v>543.89392279080869</v>
      </c>
      <c r="AT21">
        <f t="shared" si="9"/>
        <v>14.821746471759354</v>
      </c>
      <c r="AU21">
        <f t="shared" si="9"/>
        <v>-4053.7656418088709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36145.709380787055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919.22232706159775</v>
      </c>
      <c r="AK22">
        <f t="shared" si="22"/>
        <v>575.67760879252296</v>
      </c>
      <c r="AL22">
        <f t="shared" si="8"/>
        <v>-13901.036065853432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-4561.660606360786</v>
      </c>
      <c r="AR22">
        <f t="shared" si="9"/>
        <v>-4572.5452107304227</v>
      </c>
      <c r="AS22">
        <f t="shared" si="9"/>
        <v>273.00617830158626</v>
      </c>
      <c r="AT22">
        <f t="shared" si="9"/>
        <v>170.97446317762331</v>
      </c>
      <c r="AU22">
        <f t="shared" si="9"/>
        <v>-4128.5645692512135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38313.835741120958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-993.71230447866037</v>
      </c>
      <c r="AK23">
        <f t="shared" si="22"/>
        <v>1854.5797997474313</v>
      </c>
      <c r="AL23">
        <f t="shared" si="8"/>
        <v>-15599.567477788942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-4355.3966913361128</v>
      </c>
      <c r="AR23">
        <f t="shared" si="9"/>
        <v>-4364.9090192098474</v>
      </c>
      <c r="AS23">
        <f t="shared" si="9"/>
        <v>-263.50845572539413</v>
      </c>
      <c r="AT23">
        <f t="shared" si="9"/>
        <v>491.78968283717256</v>
      </c>
      <c r="AU23">
        <f t="shared" si="9"/>
        <v>-4136.6277920980692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40049.277421953375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-604.75769334194047</v>
      </c>
      <c r="AK24">
        <f t="shared" si="22"/>
        <v>1924.1396610609374</v>
      </c>
      <c r="AL24">
        <f t="shared" si="8"/>
        <v>-16343.082915639843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-4173.5338546011762</v>
      </c>
      <c r="AR24">
        <f t="shared" si="9"/>
        <v>-4181.8377346432017</v>
      </c>
      <c r="AS24">
        <f t="shared" si="9"/>
        <v>-143.18491552760972</v>
      </c>
      <c r="AT24">
        <f t="shared" si="9"/>
        <v>455.56720958745547</v>
      </c>
      <c r="AU24">
        <f t="shared" si="9"/>
        <v>-3869.455440583356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41386.810331712324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-255.17541743281981</v>
      </c>
      <c r="AK25">
        <f t="shared" si="22"/>
        <v>1966.4726995948733</v>
      </c>
      <c r="AL25">
        <f t="shared" si="8"/>
        <v>-17301.314561408388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-4011.9603288758053</v>
      </c>
      <c r="AR25">
        <f t="shared" si="9"/>
        <v>-4019.2000666904455</v>
      </c>
      <c r="AS25">
        <f t="shared" si="9"/>
        <v>-53.943196400476801</v>
      </c>
      <c r="AT25">
        <f t="shared" si="9"/>
        <v>415.70549435213223</v>
      </c>
      <c r="AU25">
        <f t="shared" si="9"/>
        <v>-3657.4377687387901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42359.919313414212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57.755621702595818</v>
      </c>
      <c r="AK26">
        <f t="shared" si="22"/>
        <v>1984.3349788151706</v>
      </c>
      <c r="AL26">
        <f t="shared" si="8"/>
        <v>-18488.932309760105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-3868.8641757306732</v>
      </c>
      <c r="AR26">
        <f t="shared" si="9"/>
        <v>-3875.1668652302915</v>
      </c>
      <c r="AS26">
        <f t="shared" si="9"/>
        <v>10.901194376955946</v>
      </c>
      <c r="AT26">
        <f t="shared" si="9"/>
        <v>374.53706973229072</v>
      </c>
      <c r="AU26">
        <f t="shared" si="9"/>
        <v>-3489.7286011210449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42995.63688242987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338.32425861174124</v>
      </c>
      <c r="AK27">
        <f t="shared" si="22"/>
        <v>1980.292085295989</v>
      </c>
      <c r="AL27">
        <f t="shared" si="8"/>
        <v>-19843.621514010119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-3729.3914153459295</v>
      </c>
      <c r="AR27">
        <f t="shared" si="9"/>
        <v>-3734.869307886102</v>
      </c>
      <c r="AS27">
        <f t="shared" si="9"/>
        <v>57.015762474134362</v>
      </c>
      <c r="AT27">
        <f t="shared" si="9"/>
        <v>333.7267733266998</v>
      </c>
      <c r="AU27">
        <f t="shared" si="9"/>
        <v>-3344.1267720852675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43336.66180506922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577.12363220401676</v>
      </c>
      <c r="AK28">
        <f t="shared" si="22"/>
        <v>1956.6093871931671</v>
      </c>
      <c r="AL28">
        <f t="shared" si="8"/>
        <v>-21361.805885092228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-3590.7585600829739</v>
      </c>
      <c r="AR28">
        <f t="shared" si="9"/>
        <v>-3595.5108568464461</v>
      </c>
      <c r="AS28">
        <f t="shared" si="9"/>
        <v>86.838564035998516</v>
      </c>
      <c r="AT28">
        <f t="shared" si="9"/>
        <v>294.40684817277713</v>
      </c>
      <c r="AU28">
        <f t="shared" si="9"/>
        <v>-3214.2654446376705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43423.668255994678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776.23375370628128</v>
      </c>
      <c r="AK29">
        <f t="shared" si="22"/>
        <v>1916.2107329388859</v>
      </c>
      <c r="AL29">
        <f t="shared" si="8"/>
        <v>-22987.745702332701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-3445.9243281702102</v>
      </c>
      <c r="AR29">
        <f t="shared" si="9"/>
        <v>-3450.0388709511462</v>
      </c>
      <c r="AS29">
        <f t="shared" si="9"/>
        <v>104.28414289472134</v>
      </c>
      <c r="AT29">
        <f t="shared" si="9"/>
        <v>257.43584704487256</v>
      </c>
      <c r="AU29">
        <f t="shared" si="9"/>
        <v>-3088.3188810115525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43305.639167301204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932.95575104815725</v>
      </c>
      <c r="AK30">
        <f t="shared" si="22"/>
        <v>1861.8743701794463</v>
      </c>
      <c r="AL30">
        <f t="shared" si="8"/>
        <v>-24732.401911555004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-3298.3938307459771</v>
      </c>
      <c r="AR30">
        <f t="shared" si="9"/>
        <v>-3301.9483328226434</v>
      </c>
      <c r="AS30">
        <f t="shared" si="9"/>
        <v>111.90996912083494</v>
      </c>
      <c r="AT30">
        <f t="shared" si="9"/>
        <v>223.33567593057325</v>
      </c>
      <c r="AU30">
        <f t="shared" si="9"/>
        <v>-2966.7026877712351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43025.770270589965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1054.6718868869903</v>
      </c>
      <c r="AK31">
        <f t="shared" si="22"/>
        <v>1796.5674676060753</v>
      </c>
      <c r="AL31">
        <f t="shared" si="8"/>
        <v>-26639.363777836064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-3155.3822720572975</v>
      </c>
      <c r="AR31">
        <f t="shared" si="9"/>
        <v>-3158.4453134432629</v>
      </c>
      <c r="AS31">
        <f t="shared" si="9"/>
        <v>112.95542052535463</v>
      </c>
      <c r="AT31">
        <f t="shared" si="9"/>
        <v>192.41248043938822</v>
      </c>
      <c r="AU31">
        <f t="shared" si="9"/>
        <v>-2853.0774124785198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42612.402485376428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1152.059107897494</v>
      </c>
      <c r="AK32">
        <f t="shared" si="22"/>
        <v>1722.740435523986</v>
      </c>
      <c r="AL32">
        <f t="shared" si="8"/>
        <v>-28686.877130538403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-3015.4548501479494</v>
      </c>
      <c r="AR32">
        <f t="shared" si="9"/>
        <v>-3018.086973573219</v>
      </c>
      <c r="AS32">
        <f t="shared" si="9"/>
        <v>110.16571211505179</v>
      </c>
      <c r="AT32">
        <f t="shared" si="9"/>
        <v>164.73714375233337</v>
      </c>
      <c r="AU32">
        <f t="shared" si="9"/>
        <v>-2743.1841177058336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42093.86313557766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1226.7734535767049</v>
      </c>
      <c r="AK33">
        <f t="shared" si="22"/>
        <v>1642.0962979711612</v>
      </c>
      <c r="AL33">
        <f t="shared" si="8"/>
        <v>-30871.82049873484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-2878.5089787563252</v>
      </c>
      <c r="AR33">
        <f t="shared" si="9"/>
        <v>-2880.7636251309787</v>
      </c>
      <c r="AS33">
        <f t="shared" si="9"/>
        <v>104.74131723818149</v>
      </c>
      <c r="AT33">
        <f t="shared" si="9"/>
        <v>140.20137848596403</v>
      </c>
      <c r="AU33">
        <f t="shared" si="9"/>
        <v>-2635.8209294068329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41489.780710359984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1281.4720175319817</v>
      </c>
      <c r="AK34">
        <f t="shared" si="22"/>
        <v>1556.2221562207919</v>
      </c>
      <c r="AL34">
        <f t="shared" si="8"/>
        <v>-33018.098170333353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-2731.4235598075816</v>
      </c>
      <c r="AR34">
        <f t="shared" si="9"/>
        <v>-2733.34822056761</v>
      </c>
      <c r="AS34">
        <f t="shared" si="9"/>
        <v>97.68879809473647</v>
      </c>
      <c r="AT34">
        <f t="shared" si="9"/>
        <v>118.63346989222438</v>
      </c>
      <c r="AU34">
        <f t="shared" ref="AU34:AU69" si="23">AL34*$K34</f>
        <v>-2517.0259525806491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40838.878633107539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20950.273071336473</v>
      </c>
      <c r="AC35">
        <f t="shared" si="2"/>
        <v>19644.775369764902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1305.4977015715704</v>
      </c>
      <c r="AK35">
        <f t="shared" si="22"/>
        <v>1466.5191149935533</v>
      </c>
      <c r="AL35">
        <f t="shared" si="8"/>
        <v>-34991.002798374218</v>
      </c>
      <c r="AN35">
        <f t="shared" ref="AN35:AT69" si="26">AE35*$K35</f>
        <v>0</v>
      </c>
      <c r="AO35">
        <f t="shared" si="26"/>
        <v>0</v>
      </c>
      <c r="AP35">
        <f t="shared" si="26"/>
        <v>-1.6370459861489755</v>
      </c>
      <c r="AQ35">
        <f t="shared" si="26"/>
        <v>-2568.6659979110927</v>
      </c>
      <c r="AR35">
        <f t="shared" si="26"/>
        <v>-2570.3030438972414</v>
      </c>
      <c r="AS35">
        <f t="shared" si="26"/>
        <v>88.857425872341736</v>
      </c>
      <c r="AT35">
        <f t="shared" si="26"/>
        <v>99.817191094279323</v>
      </c>
      <c r="AU35">
        <f t="shared" si="23"/>
        <v>-2381.6284269306202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40604.17918348869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19644.775369764902</v>
      </c>
      <c r="AC36">
        <f t="shared" si="2"/>
        <v>18349.257459564542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1295.5179102003603</v>
      </c>
      <c r="AK36">
        <f t="shared" si="22"/>
        <v>1375.1342758835433</v>
      </c>
      <c r="AL36">
        <f t="shared" si="8"/>
        <v>-45982.4728973167</v>
      </c>
      <c r="AN36">
        <f t="shared" si="26"/>
        <v>0</v>
      </c>
      <c r="AO36">
        <f t="shared" si="26"/>
        <v>0</v>
      </c>
      <c r="AP36">
        <f t="shared" si="26"/>
        <v>-1.3731480254894231</v>
      </c>
      <c r="AQ36">
        <f t="shared" si="26"/>
        <v>-2955.3477764046979</v>
      </c>
      <c r="AR36">
        <f t="shared" si="26"/>
        <v>-2956.7209244301871</v>
      </c>
      <c r="AS36">
        <f t="shared" si="26"/>
        <v>78.730501000651074</v>
      </c>
      <c r="AT36">
        <f t="shared" si="26"/>
        <v>83.56890293144231</v>
      </c>
      <c r="AU36">
        <f t="shared" si="23"/>
        <v>-2794.4215204980937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39536.579713632265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18349.257459564542</v>
      </c>
      <c r="AC37">
        <f t="shared" si="2"/>
        <v>16530.649047187275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1818.6084123772671</v>
      </c>
      <c r="AK37">
        <f t="shared" si="22"/>
        <v>1284.448022169518</v>
      </c>
      <c r="AL37">
        <f t="shared" si="8"/>
        <v>-55470.519533461396</v>
      </c>
      <c r="AN37">
        <f t="shared" si="26"/>
        <v>0</v>
      </c>
      <c r="AO37">
        <f t="shared" si="26"/>
        <v>0</v>
      </c>
      <c r="AP37">
        <f t="shared" si="26"/>
        <v>-1.1343377492239943</v>
      </c>
      <c r="AQ37">
        <f t="shared" si="26"/>
        <v>-3177.080932273404</v>
      </c>
      <c r="AR37">
        <f t="shared" si="26"/>
        <v>-3178.2152700226284</v>
      </c>
      <c r="AS37">
        <f t="shared" si="26"/>
        <v>98.678097262935268</v>
      </c>
      <c r="AT37">
        <f t="shared" si="26"/>
        <v>69.694435590532791</v>
      </c>
      <c r="AU37">
        <f t="shared" si="23"/>
        <v>-3009.84273716916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37783.691006925001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16530.649047187275</v>
      </c>
      <c r="AC38">
        <f t="shared" si="2"/>
        <v>14368.513975652648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2162.1350715346271</v>
      </c>
      <c r="AK38">
        <f t="shared" si="22"/>
        <v>1157.1454333031093</v>
      </c>
      <c r="AL38">
        <f t="shared" si="8"/>
        <v>-63991.034604132714</v>
      </c>
      <c r="AN38">
        <f t="shared" si="26"/>
        <v>0</v>
      </c>
      <c r="AO38">
        <f t="shared" si="26"/>
        <v>0</v>
      </c>
      <c r="AP38">
        <f t="shared" si="26"/>
        <v>-0.92117263174285424</v>
      </c>
      <c r="AQ38">
        <f t="shared" si="26"/>
        <v>-3260.0365778484811</v>
      </c>
      <c r="AR38">
        <f t="shared" si="26"/>
        <v>-3260.9577504802241</v>
      </c>
      <c r="AS38">
        <f t="shared" si="26"/>
        <v>104.74815201342473</v>
      </c>
      <c r="AT38">
        <f t="shared" si="26"/>
        <v>56.059793555470819</v>
      </c>
      <c r="AU38">
        <f t="shared" si="23"/>
        <v>-3100.1498049113288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35412.081988592596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14368.513975652648</v>
      </c>
      <c r="AC39">
        <f t="shared" si="2"/>
        <v>12014.679059178074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2353.8349164745741</v>
      </c>
      <c r="AK39">
        <f t="shared" si="22"/>
        <v>1005.7959782956855</v>
      </c>
      <c r="AL39">
        <f t="shared" si="8"/>
        <v>-71054.814513239544</v>
      </c>
      <c r="AN39">
        <f t="shared" si="26"/>
        <v>0</v>
      </c>
      <c r="AO39">
        <f t="shared" si="26"/>
        <v>0</v>
      </c>
      <c r="AP39">
        <f t="shared" si="26"/>
        <v>-0.73379752604414006</v>
      </c>
      <c r="AQ39">
        <f t="shared" si="26"/>
        <v>-3218.131294856747</v>
      </c>
      <c r="AR39">
        <f t="shared" si="26"/>
        <v>-3218.8650923827918</v>
      </c>
      <c r="AS39">
        <f t="shared" si="26"/>
        <v>101.81728835482571</v>
      </c>
      <c r="AT39">
        <f t="shared" si="26"/>
        <v>43.506627602259897</v>
      </c>
      <c r="AU39">
        <f t="shared" si="23"/>
        <v>-3073.541176425706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32358.027573718031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12014.679059178074</v>
      </c>
      <c r="AC40">
        <f t="shared" si="2"/>
        <v>9605.6563905480325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2409.0226686300412</v>
      </c>
      <c r="AK40">
        <f t="shared" si="22"/>
        <v>841.02753414246524</v>
      </c>
      <c r="AL40">
        <f t="shared" si="8"/>
        <v>-74832.115632541696</v>
      </c>
      <c r="AN40">
        <f t="shared" si="26"/>
        <v>0</v>
      </c>
      <c r="AO40">
        <f t="shared" si="26"/>
        <v>0</v>
      </c>
      <c r="AP40">
        <f t="shared" si="26"/>
        <v>-0.57324795458468591</v>
      </c>
      <c r="AQ40">
        <f t="shared" si="26"/>
        <v>-3015.0657731732254</v>
      </c>
      <c r="AR40">
        <f t="shared" si="26"/>
        <v>-3015.6390211278103</v>
      </c>
      <c r="AS40">
        <f t="shared" si="26"/>
        <v>93.039718924094927</v>
      </c>
      <c r="AT40">
        <f t="shared" si="26"/>
        <v>32.48162269412687</v>
      </c>
      <c r="AU40">
        <f t="shared" si="23"/>
        <v>-2890.117679509588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28767.521321390836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9605.6563905480325</v>
      </c>
      <c r="AC41">
        <f t="shared" si="2"/>
        <v>7313.0090336486546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2292.6473568993779</v>
      </c>
      <c r="AK41">
        <f t="shared" si="22"/>
        <v>672.39594733836236</v>
      </c>
      <c r="AL41">
        <f t="shared" si="8"/>
        <v>-76400.218560771056</v>
      </c>
      <c r="AN41">
        <f t="shared" si="26"/>
        <v>0</v>
      </c>
      <c r="AO41">
        <f t="shared" si="26"/>
        <v>0</v>
      </c>
      <c r="AP41">
        <f t="shared" si="26"/>
        <v>-0.43830169579174311</v>
      </c>
      <c r="AQ41">
        <f t="shared" si="26"/>
        <v>-2736.3419911459514</v>
      </c>
      <c r="AR41">
        <f t="shared" si="26"/>
        <v>-2736.7802928417427</v>
      </c>
      <c r="AS41">
        <f t="shared" si="26"/>
        <v>79.058166726269789</v>
      </c>
      <c r="AT41">
        <f t="shared" si="26"/>
        <v>23.186466401285912</v>
      </c>
      <c r="AU41">
        <f t="shared" si="23"/>
        <v>-2634.5356597141872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24545.417015364441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7313.0090336486546</v>
      </c>
      <c r="AC42">
        <f t="shared" si="2"/>
        <v>5221.683485604347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2091.3255480443077</v>
      </c>
      <c r="AK42">
        <f t="shared" si="22"/>
        <v>511.91063235540588</v>
      </c>
      <c r="AL42">
        <f t="shared" si="8"/>
        <v>-75273.244070174565</v>
      </c>
      <c r="AN42">
        <f t="shared" si="26"/>
        <v>0</v>
      </c>
      <c r="AO42">
        <f t="shared" si="26"/>
        <v>0</v>
      </c>
      <c r="AP42">
        <f t="shared" si="26"/>
        <v>-0.32749267485172789</v>
      </c>
      <c r="AQ42">
        <f t="shared" si="26"/>
        <v>-2397.3886785675163</v>
      </c>
      <c r="AR42">
        <f t="shared" si="26"/>
        <v>-2397.7161712423681</v>
      </c>
      <c r="AS42">
        <f t="shared" si="26"/>
        <v>64.389210577363855</v>
      </c>
      <c r="AT42">
        <f t="shared" si="26"/>
        <v>15.761066723613414</v>
      </c>
      <c r="AU42">
        <f t="shared" si="23"/>
        <v>-2317.5658939413911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19570.434811479441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5221.683485604347</v>
      </c>
      <c r="AC43">
        <f t="shared" si="2"/>
        <v>3400.202345520443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1821.4811400839039</v>
      </c>
      <c r="AK43">
        <f t="shared" si="22"/>
        <v>365.51784399230434</v>
      </c>
      <c r="AL43">
        <f t="shared" si="8"/>
        <v>-71554.55635455373</v>
      </c>
      <c r="AN43">
        <f t="shared" si="26"/>
        <v>0</v>
      </c>
      <c r="AO43">
        <f t="shared" si="26"/>
        <v>0</v>
      </c>
      <c r="AP43">
        <f t="shared" si="26"/>
        <v>-0.23880737077617276</v>
      </c>
      <c r="AQ43">
        <f t="shared" si="26"/>
        <v>-2026.9104583534672</v>
      </c>
      <c r="AR43">
        <f t="shared" si="26"/>
        <v>-2027.1492657242434</v>
      </c>
      <c r="AS43">
        <f t="shared" si="26"/>
        <v>50.0723660993539</v>
      </c>
      <c r="AT43">
        <f t="shared" si="26"/>
        <v>10.048055342141021</v>
      </c>
      <c r="AU43">
        <f t="shared" si="23"/>
        <v>-1967.0288442827484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13663.635495371014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3400.202345520443</v>
      </c>
      <c r="AC44">
        <f t="shared" si="2"/>
        <v>1887.4950465273405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1512.7072989931025</v>
      </c>
      <c r="AK44">
        <f t="shared" si="22"/>
        <v>238.01416418643103</v>
      </c>
      <c r="AL44">
        <f t="shared" si="8"/>
        <v>-65984.862446193947</v>
      </c>
      <c r="AN44">
        <f t="shared" si="26"/>
        <v>0</v>
      </c>
      <c r="AO44">
        <f t="shared" si="26"/>
        <v>0</v>
      </c>
      <c r="AP44">
        <f t="shared" si="26"/>
        <v>-0.16952937831372994</v>
      </c>
      <c r="AQ44">
        <f t="shared" si="26"/>
        <v>-1662.3711913226257</v>
      </c>
      <c r="AR44">
        <f t="shared" si="26"/>
        <v>-1662.5407207009396</v>
      </c>
      <c r="AS44">
        <f t="shared" si="26"/>
        <v>37.128748848499093</v>
      </c>
      <c r="AT44">
        <f t="shared" si="26"/>
        <v>5.8419551028448629</v>
      </c>
      <c r="AU44">
        <f t="shared" si="23"/>
        <v>-1619.5700167495954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6408.9169219067799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1887.4950465273405</v>
      </c>
      <c r="AC45">
        <f t="shared" si="2"/>
        <v>684.23381891933013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1203.2612276080104</v>
      </c>
      <c r="AK45">
        <f t="shared" si="22"/>
        <v>132.12465325691386</v>
      </c>
      <c r="AL45">
        <f t="shared" si="8"/>
        <v>-58661.64605758751</v>
      </c>
      <c r="AN45">
        <f t="shared" si="26"/>
        <v>0</v>
      </c>
      <c r="AO45">
        <f t="shared" si="26"/>
        <v>0</v>
      </c>
      <c r="AP45">
        <f t="shared" si="26"/>
        <v>-0.11698422112808997</v>
      </c>
      <c r="AQ45">
        <f t="shared" si="26"/>
        <v>-1314.7056023975651</v>
      </c>
      <c r="AR45">
        <f t="shared" si="26"/>
        <v>-1314.8225866186933</v>
      </c>
      <c r="AS45">
        <f t="shared" si="26"/>
        <v>26.36922175224451</v>
      </c>
      <c r="AT45">
        <f t="shared" si="26"/>
        <v>2.8954845387945771</v>
      </c>
      <c r="AU45">
        <f t="shared" si="23"/>
        <v>-1285.5578803276542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-2756.9375972561907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684.23381891933013</v>
      </c>
      <c r="AC46">
        <f t="shared" si="2"/>
        <v>-220.55217301875655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904.78599193808668</v>
      </c>
      <c r="AK46">
        <f t="shared" si="22"/>
        <v>47.896367324353115</v>
      </c>
      <c r="AL46">
        <f t="shared" si="8"/>
        <v>-50443.688192708658</v>
      </c>
      <c r="AN46">
        <f t="shared" si="26"/>
        <v>0</v>
      </c>
      <c r="AO46">
        <f t="shared" si="26"/>
        <v>0</v>
      </c>
      <c r="AP46">
        <f t="shared" si="26"/>
        <v>-7.8266114941331261E-2</v>
      </c>
      <c r="AQ46">
        <f t="shared" si="26"/>
        <v>-1005.5832208042159</v>
      </c>
      <c r="AR46">
        <f t="shared" si="26"/>
        <v>-1005.6614869191573</v>
      </c>
      <c r="AS46">
        <f t="shared" si="26"/>
        <v>17.703748654313976</v>
      </c>
      <c r="AT46">
        <f t="shared" si="26"/>
        <v>0.93717769297987563</v>
      </c>
      <c r="AU46">
        <f t="shared" si="23"/>
        <v>-987.02056057186337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-14842.58346475142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-220.55217301875655</v>
      </c>
      <c r="AC47">
        <f t="shared" si="2"/>
        <v>-860.1357416270107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639.58356860825415</v>
      </c>
      <c r="AK47">
        <f t="shared" si="22"/>
        <v>-15.43865211131296</v>
      </c>
      <c r="AL47">
        <f t="shared" si="8"/>
        <v>-41875.634717229666</v>
      </c>
      <c r="AN47">
        <f t="shared" si="26"/>
        <v>0</v>
      </c>
      <c r="AO47">
        <f t="shared" si="26"/>
        <v>0</v>
      </c>
      <c r="AP47">
        <f t="shared" si="26"/>
        <v>-5.0620781233832388E-2</v>
      </c>
      <c r="AQ47">
        <f t="shared" si="26"/>
        <v>-742.43495750091654</v>
      </c>
      <c r="AR47">
        <f t="shared" si="26"/>
        <v>-742.4855782821503</v>
      </c>
      <c r="AS47">
        <f t="shared" si="26"/>
        <v>11.173742073264975</v>
      </c>
      <c r="AT47">
        <f t="shared" si="26"/>
        <v>-0.26971849359116329</v>
      </c>
      <c r="AU47">
        <f t="shared" si="23"/>
        <v>-731.58155470247641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-31494.780841562999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-860.1357416270107</v>
      </c>
      <c r="AC48">
        <f t="shared" si="2"/>
        <v>-1275.7852953815334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415.64955375452269</v>
      </c>
      <c r="AK48">
        <f t="shared" si="22"/>
        <v>-60.209501913890755</v>
      </c>
      <c r="AL48">
        <f t="shared" si="8"/>
        <v>-33372.992255598299</v>
      </c>
      <c r="AN48">
        <f t="shared" si="26"/>
        <v>0</v>
      </c>
      <c r="AO48">
        <f t="shared" si="26"/>
        <v>0</v>
      </c>
      <c r="AP48">
        <f t="shared" si="26"/>
        <v>-3.159310621420966E-2</v>
      </c>
      <c r="AQ48">
        <f t="shared" si="26"/>
        <v>-526.08194505640154</v>
      </c>
      <c r="AR48">
        <f t="shared" si="26"/>
        <v>-526.11353816261578</v>
      </c>
      <c r="AS48">
        <f t="shared" si="26"/>
        <v>6.4835167958065423</v>
      </c>
      <c r="AT48">
        <f t="shared" si="26"/>
        <v>-0.93917896314259963</v>
      </c>
      <c r="AU48">
        <f t="shared" si="23"/>
        <v>-520.56920032995185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-55435.276480399189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-1275.7852953815334</v>
      </c>
      <c r="AC49">
        <f t="shared" si="2"/>
        <v>-1510.0945585215122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234.30926313997884</v>
      </c>
      <c r="AK49">
        <f t="shared" si="22"/>
        <v>-89.304970676707342</v>
      </c>
      <c r="AL49">
        <f t="shared" si="8"/>
        <v>-25580.507845832522</v>
      </c>
      <c r="AN49">
        <f t="shared" si="26"/>
        <v>0</v>
      </c>
      <c r="AO49">
        <f t="shared" si="26"/>
        <v>0</v>
      </c>
      <c r="AP49">
        <f t="shared" si="26"/>
        <v>-1.8969383998330168E-2</v>
      </c>
      <c r="AQ49">
        <f t="shared" si="26"/>
        <v>-358.26660978349196</v>
      </c>
      <c r="AR49">
        <f t="shared" si="26"/>
        <v>-358.28557916749031</v>
      </c>
      <c r="AS49">
        <f t="shared" si="26"/>
        <v>3.2632831407638023</v>
      </c>
      <c r="AT49">
        <f t="shared" si="26"/>
        <v>-1.2437724454009442</v>
      </c>
      <c r="AU49">
        <f t="shared" si="23"/>
        <v>-356.26606847212747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-91400.366941465574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-1510.0945585215122</v>
      </c>
      <c r="AC50">
        <f t="shared" si="2"/>
        <v>-1607.8498451653402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97.755286643827958</v>
      </c>
      <c r="AK50">
        <f t="shared" si="22"/>
        <v>-105.70661909650586</v>
      </c>
      <c r="AL50">
        <f t="shared" si="8"/>
        <v>-18762.806126374147</v>
      </c>
      <c r="AN50">
        <f t="shared" si="26"/>
        <v>0</v>
      </c>
      <c r="AO50">
        <f t="shared" si="26"/>
        <v>0</v>
      </c>
      <c r="AP50">
        <f t="shared" si="26"/>
        <v>-1.093741849066145E-2</v>
      </c>
      <c r="AQ50">
        <f t="shared" si="26"/>
        <v>-233.20648031450131</v>
      </c>
      <c r="AR50">
        <f t="shared" si="26"/>
        <v>-233.21741773299195</v>
      </c>
      <c r="AS50">
        <f t="shared" si="26"/>
        <v>1.2155911507355952</v>
      </c>
      <c r="AT50">
        <f t="shared" si="26"/>
        <v>-1.3144663082628663</v>
      </c>
      <c r="AU50">
        <f t="shared" si="23"/>
        <v>-233.31629289051924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-147593.88104889306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-1607.8498451653402</v>
      </c>
      <c r="AC51">
        <f t="shared" si="2"/>
        <v>-1608.4569298194269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0.60708465408674783</v>
      </c>
      <c r="AK51">
        <f t="shared" si="22"/>
        <v>-112.54948916157382</v>
      </c>
      <c r="AL51">
        <f t="shared" si="8"/>
        <v>-13147.517406466597</v>
      </c>
      <c r="AN51">
        <f t="shared" si="26"/>
        <v>0</v>
      </c>
      <c r="AO51">
        <f t="shared" si="26"/>
        <v>0</v>
      </c>
      <c r="AP51">
        <f t="shared" si="26"/>
        <v>-6.0497905789787679E-3</v>
      </c>
      <c r="AQ51">
        <f t="shared" si="26"/>
        <v>-144.72424490352194</v>
      </c>
      <c r="AR51">
        <f t="shared" si="26"/>
        <v>-144.73029469410091</v>
      </c>
      <c r="AS51">
        <f t="shared" si="26"/>
        <v>6.7402888539275308E-3</v>
      </c>
      <c r="AT51">
        <f t="shared" si="26"/>
        <v>-1.2496050792985336</v>
      </c>
      <c r="AU51">
        <f t="shared" si="23"/>
        <v>-145.97315948454553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-239311.24760825658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-1608.4569298194269</v>
      </c>
      <c r="AC52">
        <f t="shared" si="2"/>
        <v>-1545.5031428832935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-62.953786936133383</v>
      </c>
      <c r="AK52">
        <f t="shared" si="22"/>
        <v>-112.5919850873599</v>
      </c>
      <c r="AL52">
        <f t="shared" si="8"/>
        <v>-8837.3645050139876</v>
      </c>
      <c r="AN52">
        <f t="shared" si="26"/>
        <v>0</v>
      </c>
      <c r="AO52">
        <f t="shared" si="26"/>
        <v>0</v>
      </c>
      <c r="AP52">
        <f t="shared" si="26"/>
        <v>-3.201017268165302E-3</v>
      </c>
      <c r="AQ52">
        <f t="shared" si="26"/>
        <v>-85.862619030137211</v>
      </c>
      <c r="AR52">
        <f t="shared" si="26"/>
        <v>-85.865820047405364</v>
      </c>
      <c r="AS52">
        <f t="shared" si="26"/>
        <v>-0.62406969101908827</v>
      </c>
      <c r="AT52">
        <f t="shared" si="26"/>
        <v>-1.1161400888556328</v>
      </c>
      <c r="AU52">
        <f t="shared" si="23"/>
        <v>-87.606029827280096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-396107.06498932879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-1545.5031428832935</v>
      </c>
      <c r="AC53">
        <f t="shared" si="2"/>
        <v>-1445.9389477708812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-99.564195112412335</v>
      </c>
      <c r="AK53">
        <f t="shared" si="22"/>
        <v>-108.18522000183056</v>
      </c>
      <c r="AL53">
        <f t="shared" si="8"/>
        <v>-5694.2812120846384</v>
      </c>
      <c r="AN53">
        <f t="shared" si="26"/>
        <v>0</v>
      </c>
      <c r="AO53">
        <f t="shared" si="26"/>
        <v>0</v>
      </c>
      <c r="AP53">
        <f t="shared" si="26"/>
        <v>-1.6154762592946604E-3</v>
      </c>
      <c r="AQ53">
        <f t="shared" si="26"/>
        <v>-48.559774466915314</v>
      </c>
      <c r="AR53">
        <f t="shared" si="26"/>
        <v>-48.561389943174611</v>
      </c>
      <c r="AS53">
        <f t="shared" si="26"/>
        <v>-0.88124445134939289</v>
      </c>
      <c r="AT53">
        <f t="shared" si="26"/>
        <v>-0.95754929507526454</v>
      </c>
      <c r="AU53">
        <f t="shared" si="23"/>
        <v>-50.400183689599267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-677218.91592362546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-1445.9389477708812</v>
      </c>
      <c r="AC54">
        <f t="shared" si="2"/>
        <v>-1328.9390667533776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-116.99988101750364</v>
      </c>
      <c r="AK54">
        <f t="shared" si="22"/>
        <v>-101.21572634396169</v>
      </c>
      <c r="AL54">
        <f t="shared" si="8"/>
        <v>-3521.3586771945943</v>
      </c>
      <c r="AN54">
        <f t="shared" si="26"/>
        <v>0</v>
      </c>
      <c r="AO54">
        <f t="shared" si="26"/>
        <v>0</v>
      </c>
      <c r="AP54">
        <f t="shared" si="26"/>
        <v>-7.7539175429405089E-4</v>
      </c>
      <c r="AQ54">
        <f t="shared" si="26"/>
        <v>-26.102954710442031</v>
      </c>
      <c r="AR54">
        <f t="shared" si="26"/>
        <v>-26.103730102196327</v>
      </c>
      <c r="AS54">
        <f t="shared" si="26"/>
        <v>-0.92461429962350661</v>
      </c>
      <c r="AT54">
        <f t="shared" si="26"/>
        <v>-0.79987694953643484</v>
      </c>
      <c r="AU54">
        <f t="shared" si="23"/>
        <v>-27.828221351356266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-1206749.8991919651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-1328.9390667533776</v>
      </c>
      <c r="AC55">
        <f t="shared" si="2"/>
        <v>-1207.220900495588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-121.71816625778956</v>
      </c>
      <c r="AK55">
        <f t="shared" si="22"/>
        <v>-93.025734672736434</v>
      </c>
      <c r="AL55">
        <f t="shared" si="8"/>
        <v>-2099.4620027682795</v>
      </c>
      <c r="AN55">
        <f t="shared" si="26"/>
        <v>0</v>
      </c>
      <c r="AO55">
        <f t="shared" si="26"/>
        <v>0</v>
      </c>
      <c r="AP55">
        <f t="shared" si="26"/>
        <v>-3.5293655466189382E-4</v>
      </c>
      <c r="AQ55">
        <f t="shared" si="26"/>
        <v>-13.298174840349612</v>
      </c>
      <c r="AR55">
        <f t="shared" si="26"/>
        <v>-13.298527776904272</v>
      </c>
      <c r="AS55">
        <f t="shared" si="26"/>
        <v>-0.85884059443941752</v>
      </c>
      <c r="AT55">
        <f t="shared" si="26"/>
        <v>-0.65638745407391907</v>
      </c>
      <c r="AU55">
        <f t="shared" si="23"/>
        <v>-14.813755825417608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-2258133.5750421346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-1207.220900495588</v>
      </c>
      <c r="AC56">
        <f t="shared" si="2"/>
        <v>-1088.5359316143026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-118.68496888128539</v>
      </c>
      <c r="AK56">
        <f t="shared" si="22"/>
        <v>-84.505463034691175</v>
      </c>
      <c r="AL56">
        <f t="shared" si="8"/>
        <v>-1219.8849998835385</v>
      </c>
      <c r="AN56">
        <f t="shared" si="26"/>
        <v>0</v>
      </c>
      <c r="AO56">
        <f t="shared" si="26"/>
        <v>0</v>
      </c>
      <c r="AP56">
        <f t="shared" si="26"/>
        <v>-1.518456258222798E-4</v>
      </c>
      <c r="AQ56">
        <f t="shared" si="26"/>
        <v>-6.4050031497971966</v>
      </c>
      <c r="AR56">
        <f t="shared" si="26"/>
        <v>-6.4051549954230182</v>
      </c>
      <c r="AS56">
        <f t="shared" si="26"/>
        <v>-0.74771287785206786</v>
      </c>
      <c r="AT56">
        <f t="shared" si="26"/>
        <v>-0.53238268969924984</v>
      </c>
      <c r="AU56">
        <f t="shared" si="23"/>
        <v>-7.6852505629743364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-4467278.1206789538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-1088.5359316143026</v>
      </c>
      <c r="AC57">
        <f t="shared" si="2"/>
        <v>-977.09884215549675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-111.43708945880587</v>
      </c>
      <c r="AK57">
        <f t="shared" si="22"/>
        <v>-76.197515213001196</v>
      </c>
      <c r="AL57">
        <f t="shared" si="8"/>
        <v>-704.65979628408718</v>
      </c>
      <c r="AN57">
        <f t="shared" si="26"/>
        <v>0</v>
      </c>
      <c r="AO57">
        <f t="shared" si="26"/>
        <v>0</v>
      </c>
      <c r="AP57">
        <f t="shared" si="26"/>
        <v>-6.1515793345297168E-5</v>
      </c>
      <c r="AQ57">
        <f t="shared" si="26"/>
        <v>-2.9081957506187206</v>
      </c>
      <c r="AR57">
        <f t="shared" si="26"/>
        <v>-2.9082572664120661</v>
      </c>
      <c r="AS57">
        <f t="shared" si="26"/>
        <v>-0.62683159432861579</v>
      </c>
      <c r="AT57">
        <f t="shared" si="26"/>
        <v>-0.42860963236571875</v>
      </c>
      <c r="AU57">
        <f t="shared" si="23"/>
        <v>-3.963698493106401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-9398093.3494573478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-977.09884215549675</v>
      </c>
      <c r="AC58">
        <f t="shared" si="2"/>
        <v>-874.79088379129178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-102.30795836420498</v>
      </c>
      <c r="AK58">
        <f t="shared" si="22"/>
        <v>-68.396918950884782</v>
      </c>
      <c r="AL58">
        <f t="shared" si="8"/>
        <v>-417.61864128107902</v>
      </c>
      <c r="AN58">
        <f t="shared" si="26"/>
        <v>0</v>
      </c>
      <c r="AO58">
        <f t="shared" si="26"/>
        <v>0</v>
      </c>
      <c r="AP58">
        <f t="shared" si="26"/>
        <v>-2.3374245085463284E-5</v>
      </c>
      <c r="AQ58">
        <f t="shared" si="26"/>
        <v>-1.2400528898616183</v>
      </c>
      <c r="AR58">
        <f t="shared" si="26"/>
        <v>-1.2400762641067038</v>
      </c>
      <c r="AS58">
        <f t="shared" si="26"/>
        <v>-0.51382178441110704</v>
      </c>
      <c r="AT58">
        <f t="shared" si="26"/>
        <v>-0.34351019710956754</v>
      </c>
      <c r="AU58">
        <f t="shared" si="23"/>
        <v>-2.0974082456273782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-21136148.635441072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-874.79088379129178</v>
      </c>
      <c r="AC59">
        <f t="shared" si="2"/>
        <v>-782.08794193577489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-92.702941855516883</v>
      </c>
      <c r="AK59">
        <f t="shared" si="22"/>
        <v>-61.235361865390431</v>
      </c>
      <c r="AL59">
        <f t="shared" si="8"/>
        <v>-264.23722639621406</v>
      </c>
      <c r="AN59">
        <f t="shared" si="26"/>
        <v>0</v>
      </c>
      <c r="AO59">
        <f t="shared" si="26"/>
        <v>0</v>
      </c>
      <c r="AP59">
        <f t="shared" si="26"/>
        <v>-8.2963069589725121E-6</v>
      </c>
      <c r="AQ59">
        <f t="shared" si="26"/>
        <v>-0.49459424430569421</v>
      </c>
      <c r="AR59">
        <f t="shared" si="26"/>
        <v>-0.49460254061265313</v>
      </c>
      <c r="AS59">
        <f t="shared" si="26"/>
        <v>-0.41569862562466037</v>
      </c>
      <c r="AT59">
        <f t="shared" si="26"/>
        <v>-0.27459167160784825</v>
      </c>
      <c r="AU59">
        <f t="shared" si="23"/>
        <v>-1.1848928378451615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-51737832.811004393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-782.08794193577489</v>
      </c>
      <c r="AC60">
        <f t="shared" si="2"/>
        <v>-698.70486230027836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-83.383079635496529</v>
      </c>
      <c r="AK60">
        <f t="shared" si="22"/>
        <v>-54.746155935504248</v>
      </c>
      <c r="AL60">
        <f t="shared" si="8"/>
        <v>-184.38519938809148</v>
      </c>
      <c r="AN60">
        <f t="shared" si="26"/>
        <v>0</v>
      </c>
      <c r="AO60">
        <f t="shared" si="26"/>
        <v>0</v>
      </c>
      <c r="AP60">
        <f t="shared" si="26"/>
        <v>-2.7034764227415895E-6</v>
      </c>
      <c r="AQ60">
        <f t="shared" si="26"/>
        <v>-0.18519465342543592</v>
      </c>
      <c r="AR60">
        <f t="shared" si="26"/>
        <v>-0.18519735690185865</v>
      </c>
      <c r="AS60">
        <f t="shared" si="26"/>
        <v>-0.33384508038562388</v>
      </c>
      <c r="AT60">
        <f t="shared" si="26"/>
        <v>-0.21918997126260892</v>
      </c>
      <c r="AU60">
        <f t="shared" si="23"/>
        <v>-0.73823240855009142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-138928359.51807609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-698.70486230027836</v>
      </c>
      <c r="AC61">
        <f t="shared" si="2"/>
        <v>-623.99927670388058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-74.705585596397782</v>
      </c>
      <c r="AK61">
        <f t="shared" si="22"/>
        <v>-48.909340361019488</v>
      </c>
      <c r="AL61">
        <f t="shared" si="8"/>
        <v>-141.37145624001175</v>
      </c>
      <c r="AN61">
        <f t="shared" si="26"/>
        <v>0</v>
      </c>
      <c r="AO61">
        <f t="shared" si="26"/>
        <v>0</v>
      </c>
      <c r="AP61">
        <f t="shared" si="26"/>
        <v>-8.0280895833700546E-7</v>
      </c>
      <c r="AQ61">
        <f t="shared" si="26"/>
        <v>-6.3474843756311683E-2</v>
      </c>
      <c r="AR61">
        <f t="shared" si="26"/>
        <v>-6.3475646565270008E-2</v>
      </c>
      <c r="AS61">
        <f t="shared" si="26"/>
        <v>-0.26705585338463966</v>
      </c>
      <c r="AT61">
        <f t="shared" si="26"/>
        <v>-0.17484001396037074</v>
      </c>
      <c r="AU61">
        <f t="shared" si="23"/>
        <v>-0.50537151391028035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-412931099.28649187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-623.99927670388058</v>
      </c>
      <c r="AC62">
        <f t="shared" si="2"/>
        <v>-557.19598346743726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-66.803293236443324</v>
      </c>
      <c r="AK62">
        <f t="shared" si="22"/>
        <v>-43.679949369271647</v>
      </c>
      <c r="AL62">
        <f t="shared" si="8"/>
        <v>-116.6777805517344</v>
      </c>
      <c r="AN62">
        <f t="shared" si="26"/>
        <v>0</v>
      </c>
      <c r="AO62">
        <f t="shared" si="26"/>
        <v>0</v>
      </c>
      <c r="AP62">
        <f t="shared" si="26"/>
        <v>-2.1534331456806797E-7</v>
      </c>
      <c r="AQ62">
        <f t="shared" si="26"/>
        <v>-1.9771298444192828E-2</v>
      </c>
      <c r="AR62">
        <f t="shared" si="26"/>
        <v>-1.9771513787507397E-2</v>
      </c>
      <c r="AS62">
        <f t="shared" si="26"/>
        <v>-0.21322046047421139</v>
      </c>
      <c r="AT62">
        <f t="shared" si="26"/>
        <v>-0.1394161644852196</v>
      </c>
      <c r="AU62">
        <f t="shared" si="23"/>
        <v>-0.3724081387469384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-1373086293.55494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-557.19598346743726</v>
      </c>
      <c r="AC63">
        <f t="shared" si="2"/>
        <v>-497.51328326570336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-59.682700201733894</v>
      </c>
      <c r="AK63">
        <f t="shared" si="22"/>
        <v>-39.003718842720609</v>
      </c>
      <c r="AL63">
        <f t="shared" si="8"/>
        <v>-100.63352140356004</v>
      </c>
      <c r="AN63">
        <f t="shared" si="26"/>
        <v>0</v>
      </c>
      <c r="AO63">
        <f t="shared" si="26"/>
        <v>0</v>
      </c>
      <c r="AP63">
        <f t="shared" si="26"/>
        <v>-5.1628538902446118E-8</v>
      </c>
      <c r="AQ63">
        <f t="shared" si="26"/>
        <v>-5.5487827804159874E-3</v>
      </c>
      <c r="AR63">
        <f t="shared" si="26"/>
        <v>-5.5488344089548898E-3</v>
      </c>
      <c r="AS63">
        <f t="shared" si="26"/>
        <v>-0.17008321054618475</v>
      </c>
      <c r="AT63">
        <f t="shared" si="26"/>
        <v>-0.11115243951073642</v>
      </c>
      <c r="AU63">
        <f t="shared" si="23"/>
        <v>-0.28678448446587607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-5174885156.4271688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-497.51328326570336</v>
      </c>
      <c r="AC64">
        <f t="shared" si="2"/>
        <v>-444.21305392332482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-53.300229342378543</v>
      </c>
      <c r="AK64">
        <f t="shared" si="22"/>
        <v>-34.825929828599236</v>
      </c>
      <c r="AL64">
        <f t="shared" si="8"/>
        <v>-88.671900730543072</v>
      </c>
      <c r="AN64">
        <f t="shared" si="26"/>
        <v>0</v>
      </c>
      <c r="AO64">
        <f t="shared" si="26"/>
        <v>0</v>
      </c>
      <c r="AP64">
        <f t="shared" si="26"/>
        <v>-1.0920827920153694E-8</v>
      </c>
      <c r="AQ64">
        <f t="shared" si="26"/>
        <v>-1.3886045086731972E-3</v>
      </c>
      <c r="AR64">
        <f t="shared" si="26"/>
        <v>-1.3886154295011173E-3</v>
      </c>
      <c r="AS64">
        <f t="shared" si="26"/>
        <v>-0.13562009263089631</v>
      </c>
      <c r="AT64">
        <f t="shared" si="26"/>
        <v>-8.8613048904020969E-2</v>
      </c>
      <c r="AU64">
        <f t="shared" si="23"/>
        <v>-0.22562175696441839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-22488187144.608559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-444.21305392332482</v>
      </c>
      <c r="AC65">
        <f t="shared" si="2"/>
        <v>-396.61999777322723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-47.593056150097595</v>
      </c>
      <c r="AK65">
        <f t="shared" si="22"/>
        <v>-31.09491377463274</v>
      </c>
      <c r="AL65">
        <f t="shared" si="8"/>
        <v>-78.822660725428406</v>
      </c>
      <c r="AN65">
        <f t="shared" si="26"/>
        <v>0</v>
      </c>
      <c r="AO65">
        <f t="shared" si="26"/>
        <v>0</v>
      </c>
      <c r="AP65">
        <f t="shared" si="26"/>
        <v>-2.0033973805414702E-9</v>
      </c>
      <c r="AQ65">
        <f t="shared" si="26"/>
        <v>-3.0599337766948955E-4</v>
      </c>
      <c r="AR65">
        <f t="shared" si="26"/>
        <v>-3.059953810668701E-4</v>
      </c>
      <c r="AS65">
        <f t="shared" si="26"/>
        <v>-0.10812360812548856</v>
      </c>
      <c r="AT65">
        <f t="shared" si="26"/>
        <v>-7.0642537874873415E-2</v>
      </c>
      <c r="AU65">
        <f t="shared" si="23"/>
        <v>-0.17907214138142885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-115386486244.33932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-396.61999777322723</v>
      </c>
      <c r="AC66">
        <f t="shared" si="2"/>
        <v>-354.12526380713507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-42.494733966092156</v>
      </c>
      <c r="AK66">
        <f t="shared" si="22"/>
        <v>-27.76339984412591</v>
      </c>
      <c r="AL66">
        <f t="shared" si="8"/>
        <v>-70.286916785778843</v>
      </c>
      <c r="AN66">
        <f t="shared" si="26"/>
        <v>0</v>
      </c>
      <c r="AO66">
        <f t="shared" si="26"/>
        <v>0</v>
      </c>
      <c r="AP66">
        <f t="shared" si="26"/>
        <v>-3.1126542368415188E-10</v>
      </c>
      <c r="AQ66">
        <f t="shared" si="26"/>
        <v>-5.8383790436064468E-5</v>
      </c>
      <c r="AR66">
        <f t="shared" si="26"/>
        <v>-5.8384101701488155E-5</v>
      </c>
      <c r="AS66">
        <f t="shared" si="26"/>
        <v>-8.6197372624516433E-2</v>
      </c>
      <c r="AT66">
        <f t="shared" si="26"/>
        <v>-5.6315969023293944E-2</v>
      </c>
      <c r="AU66">
        <f t="shared" si="23"/>
        <v>-0.14257172574951188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-722648915306.99878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-354.12526380713507</v>
      </c>
      <c r="AC67">
        <f t="shared" ref="AC67:AC69" si="29">S67*Z67</f>
        <v>-316.18332222711308</v>
      </c>
      <c r="AE67">
        <f t="shared" ref="AE67:AE69" si="30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1">-X67*R67</f>
        <v>-5.2016234091348066E-3</v>
      </c>
      <c r="AI67">
        <f t="shared" ref="AI67:AI69" si="32">SUM(AE67:AH67)</f>
        <v>-5.2016452858245467E-3</v>
      </c>
      <c r="AJ67">
        <f t="shared" ref="AJ67:AJ69" si="33">AB67-AC67</f>
        <v>-37.941941580021989</v>
      </c>
      <c r="AK67">
        <f t="shared" si="22"/>
        <v>-24.788768466499459</v>
      </c>
      <c r="AL67">
        <f t="shared" ref="AL67:AL69" si="34">SUM(AI67:AK67)</f>
        <v>-62.735911691807274</v>
      </c>
      <c r="AN67">
        <f t="shared" si="26"/>
        <v>0</v>
      </c>
      <c r="AO67">
        <f t="shared" si="26"/>
        <v>0</v>
      </c>
      <c r="AP67">
        <f t="shared" si="26"/>
        <v>-3.9620732326727854E-11</v>
      </c>
      <c r="AQ67">
        <f t="shared" si="26"/>
        <v>-9.4206267586205414E-6</v>
      </c>
      <c r="AR67">
        <f t="shared" si="26"/>
        <v>-9.4206663793528667E-6</v>
      </c>
      <c r="AS67">
        <f t="shared" si="26"/>
        <v>-6.87164067846706E-2</v>
      </c>
      <c r="AT67">
        <f t="shared" si="26"/>
        <v>-4.4894779410337309E-2</v>
      </c>
      <c r="AU67">
        <f t="shared" si="23"/>
        <v>-0.11362060686138727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7"/>
        <v>2000000</v>
      </c>
      <c r="S68">
        <f t="shared" si="28"/>
        <v>-5806807334946.8076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-316.18332222711308</v>
      </c>
      <c r="AC68">
        <f t="shared" si="29"/>
        <v>-282.30654596576454</v>
      </c>
      <c r="AE68">
        <f t="shared" si="30"/>
        <v>0</v>
      </c>
      <c r="AF68">
        <f t="shared" si="24"/>
        <v>0</v>
      </c>
      <c r="AG68">
        <f t="shared" si="24"/>
        <v>-2.4308241145420281E-9</v>
      </c>
      <c r="AH68">
        <f t="shared" si="31"/>
        <v>-7.6908394913530089E-4</v>
      </c>
      <c r="AI68">
        <f t="shared" si="32"/>
        <v>-7.6908637995941548E-4</v>
      </c>
      <c r="AJ68">
        <f t="shared" si="33"/>
        <v>-33.876776261348539</v>
      </c>
      <c r="AK68">
        <f t="shared" si="22"/>
        <v>-22.132832555897917</v>
      </c>
      <c r="AL68">
        <f t="shared" si="34"/>
        <v>-56.01037790362642</v>
      </c>
      <c r="AN68">
        <f t="shared" si="26"/>
        <v>0</v>
      </c>
      <c r="AO68">
        <f t="shared" si="26"/>
        <v>0</v>
      </c>
      <c r="AP68">
        <f t="shared" si="26"/>
        <v>-3.9307588807513955E-12</v>
      </c>
      <c r="AQ68">
        <f t="shared" si="26"/>
        <v>-1.2436455377506791E-6</v>
      </c>
      <c r="AR68">
        <f t="shared" si="26"/>
        <v>-1.2436494685095599E-6</v>
      </c>
      <c r="AS68">
        <f t="shared" si="26"/>
        <v>-5.4780367836531729E-2</v>
      </c>
      <c r="AT68">
        <f t="shared" si="26"/>
        <v>-3.5789849049473535E-2</v>
      </c>
      <c r="AU68">
        <f t="shared" si="23"/>
        <v>-9.0571460535473783E-2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-282.30654596576454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-9.7232964581681124E-5</v>
      </c>
      <c r="AI69">
        <f t="shared" si="32"/>
        <v>-9.7232964581681124E-5</v>
      </c>
      <c r="AJ69">
        <f t="shared" si="33"/>
        <v>-282.30654596576454</v>
      </c>
      <c r="AK69">
        <f t="shared" si="22"/>
        <v>-19.761458217603519</v>
      </c>
      <c r="AL69">
        <f t="shared" si="34"/>
        <v>-302.06810141633264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-1.4038424574112125E-7</v>
      </c>
      <c r="AR69">
        <f t="shared" si="26"/>
        <v>-1.4038424574112125E-7</v>
      </c>
      <c r="AS69">
        <f t="shared" si="26"/>
        <v>-0.40759213394025906</v>
      </c>
      <c r="AT69">
        <f t="shared" si="26"/>
        <v>-2.8531449375818134E-2</v>
      </c>
      <c r="AU69">
        <f t="shared" si="23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212877.34603766116</v>
      </c>
      <c r="AO71" s="8">
        <f t="shared" si="47"/>
        <v>-21287.734603766119</v>
      </c>
      <c r="AP71" s="8">
        <f t="shared" si="47"/>
        <v>-871.8475223410951</v>
      </c>
      <c r="AQ71" s="8">
        <f t="shared" si="47"/>
        <v>-174581.4444003244</v>
      </c>
      <c r="AR71" s="8">
        <f t="shared" si="47"/>
        <v>16136.319511229629</v>
      </c>
      <c r="AS71" s="8">
        <f t="shared" si="47"/>
        <v>-24016.497284239013</v>
      </c>
      <c r="AT71" s="8">
        <f t="shared" si="47"/>
        <v>7880.1777730093127</v>
      </c>
      <c r="AU71" s="8">
        <f t="shared" si="47"/>
        <v>-1.6503298727599258E-11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BBE1C-795B-479B-A702-3CB5F040F2D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350.15070685095714</v>
      </c>
      <c r="K3">
        <v>1</v>
      </c>
      <c r="L3" s="2">
        <v>0</v>
      </c>
      <c r="O3">
        <f>$C$3</f>
        <v>350.15070685095714</v>
      </c>
      <c r="P3">
        <f>O3*B5</f>
        <v>280.12056548076572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3.7650060000905987</v>
      </c>
      <c r="AE3">
        <f t="shared" ref="AE3:AE23" si="1">$Z3*O3</f>
        <v>350.15070685095714</v>
      </c>
      <c r="AF3">
        <f t="shared" ref="AF3:AG23" si="2">-$Z3*P3</f>
        <v>-280.12056548076572</v>
      </c>
      <c r="AG3">
        <f t="shared" si="2"/>
        <v>-400</v>
      </c>
      <c r="AH3">
        <f t="shared" ref="AH3:AH23" si="3">-X3*R3</f>
        <v>0</v>
      </c>
      <c r="AI3">
        <f t="shared" ref="AI3:AI23" si="4">SUM(AE3:AH3)</f>
        <v>-329.96985862980858</v>
      </c>
      <c r="AJ3">
        <f t="shared" ref="AJ3:AJ23" si="5">AB3-AC3</f>
        <v>-3.7650060000905987</v>
      </c>
      <c r="AL3">
        <f t="shared" ref="AL3:AL23" si="6">SUM(AI3:AK3)</f>
        <v>-333.73486462989916</v>
      </c>
      <c r="AN3">
        <f t="shared" ref="AN3:AU23" si="7">AE3*$K3</f>
        <v>350.15070685095714</v>
      </c>
      <c r="AO3">
        <f t="shared" si="7"/>
        <v>-280.12056548076572</v>
      </c>
      <c r="AP3">
        <f t="shared" si="7"/>
        <v>-400</v>
      </c>
      <c r="AQ3">
        <f t="shared" si="7"/>
        <v>0</v>
      </c>
      <c r="AR3">
        <f t="shared" si="7"/>
        <v>-329.96985862980858</v>
      </c>
      <c r="AS3">
        <f t="shared" si="7"/>
        <v>-3.7650060000905987</v>
      </c>
      <c r="AT3">
        <f t="shared" si="7"/>
        <v>0</v>
      </c>
      <c r="AU3">
        <f t="shared" si="7"/>
        <v>-333.73486462989916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125.44570283367345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8">F4+$C$9</f>
        <v>6.59E-2</v>
      </c>
      <c r="I4" s="5">
        <f t="shared" ref="I4:I23" si="9">1+H4</f>
        <v>1.0659000000000001</v>
      </c>
      <c r="J4">
        <f t="shared" ref="J4:J23" si="10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</v>
      </c>
      <c r="S4">
        <f t="shared" ref="S4:S23" si="11">AX4</f>
        <v>3.7650060000905987</v>
      </c>
      <c r="U4">
        <f t="shared" ref="U4:U23" si="12">M4</f>
        <v>2.5950000000000001E-3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2.5950000000000001E-3</v>
      </c>
      <c r="Y4">
        <f t="shared" ref="Y4:Y23" si="16">V4*W4</f>
        <v>0.01</v>
      </c>
      <c r="Z4">
        <f t="shared" ref="Z4:Z23" si="17">MAX(0, W4-X4-Y4)</f>
        <v>0.98740499999999998</v>
      </c>
      <c r="AB4">
        <f t="shared" ref="AB4:AB23" si="18">AC3</f>
        <v>3.7650060000905987</v>
      </c>
      <c r="AC4">
        <f t="shared" ref="AC4:AC23" si="19">AX5</f>
        <v>9.3528299481528716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-129.75</v>
      </c>
      <c r="AI4">
        <f t="shared" si="4"/>
        <v>-129.75</v>
      </c>
      <c r="AJ4">
        <f t="shared" si="5"/>
        <v>-5.5878239480622724</v>
      </c>
      <c r="AK4">
        <f>G4*MAX(0, SUM(AB4:AB4, AE4:AF4))</f>
        <v>8.2453631401984112E-2</v>
      </c>
      <c r="AL4">
        <f t="shared" si="6"/>
        <v>-135.25537031666028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-121.72811708415422</v>
      </c>
      <c r="AR4">
        <f t="shared" si="7"/>
        <v>-121.72811708415422</v>
      </c>
      <c r="AS4">
        <f t="shared" si="7"/>
        <v>-5.2423528924498282</v>
      </c>
      <c r="AT4">
        <f t="shared" si="7"/>
        <v>7.7355878977375087E-2</v>
      </c>
      <c r="AU4">
        <f t="shared" si="7"/>
        <v>-126.89311409762666</v>
      </c>
      <c r="AW4">
        <v>1</v>
      </c>
      <c r="AX4">
        <f>(R4*SUMPRODUCT(K5:$K$23, X5:$X$23)-$AZ$3*SUMPRODUCT(K4:$K$22, W5:$W$23))/Z4</f>
        <v>3.7650060000905987</v>
      </c>
    </row>
    <row r="5" spans="1:52" x14ac:dyDescent="0.25">
      <c r="B5" s="2">
        <v>0.8</v>
      </c>
      <c r="C5" s="2">
        <v>0.05</v>
      </c>
      <c r="E5">
        <v>2005</v>
      </c>
      <c r="F5" s="5">
        <v>3.6400000000000002E-2</v>
      </c>
      <c r="G5" s="5">
        <v>4.1000000000000002E-2</v>
      </c>
      <c r="H5" s="5">
        <f t="shared" si="8"/>
        <v>8.6400000000000005E-2</v>
      </c>
      <c r="I5" s="5">
        <f t="shared" si="9"/>
        <v>1.0864</v>
      </c>
      <c r="J5">
        <f t="shared" si="10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350.15070685095714</v>
      </c>
      <c r="P5">
        <f t="shared" ref="P5:P23" si="22">O5*$C$5</f>
        <v>17.507535342547857</v>
      </c>
      <c r="Q5" s="4">
        <f t="shared" ref="Q5:Q23" si="23">$C$8</f>
        <v>50</v>
      </c>
      <c r="R5">
        <f t="shared" si="0"/>
        <v>50000</v>
      </c>
      <c r="S5">
        <f t="shared" si="11"/>
        <v>9.3528299481528716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9.3528299481528716</v>
      </c>
      <c r="AC5">
        <f t="shared" si="19"/>
        <v>16.527094733267212</v>
      </c>
      <c r="AE5">
        <f t="shared" si="1"/>
        <v>341.38457339913111</v>
      </c>
      <c r="AF5">
        <f t="shared" si="2"/>
        <v>-17.069228669956555</v>
      </c>
      <c r="AG5">
        <f t="shared" si="2"/>
        <v>-48.748234220250005</v>
      </c>
      <c r="AH5">
        <f t="shared" si="3"/>
        <v>-128.31327974999999</v>
      </c>
      <c r="AI5">
        <f t="shared" si="4"/>
        <v>147.25383075892455</v>
      </c>
      <c r="AJ5">
        <f t="shared" si="5"/>
        <v>-7.1742647851143406</v>
      </c>
      <c r="AK5">
        <f t="shared" ref="AK5:AK23" si="24">G5*SUM(AB5:AB5, AE5:AF5)</f>
        <v>13.680395161770425</v>
      </c>
      <c r="AL5">
        <f t="shared" si="6"/>
        <v>153.75996113558065</v>
      </c>
      <c r="AN5">
        <f t="shared" si="7"/>
        <v>294.80691968420541</v>
      </c>
      <c r="AO5">
        <f t="shared" si="7"/>
        <v>-14.740345984210272</v>
      </c>
      <c r="AP5">
        <f t="shared" si="7"/>
        <v>-42.09714758760876</v>
      </c>
      <c r="AQ5">
        <f t="shared" si="7"/>
        <v>-110.80653815440247</v>
      </c>
      <c r="AR5">
        <f t="shared" si="7"/>
        <v>127.16288795798393</v>
      </c>
      <c r="AS5">
        <f t="shared" si="7"/>
        <v>-6.1954261179389603</v>
      </c>
      <c r="AT5">
        <f t="shared" si="7"/>
        <v>11.813876407909508</v>
      </c>
      <c r="AU5">
        <f t="shared" si="7"/>
        <v>132.78133824795449</v>
      </c>
      <c r="AW5">
        <v>2</v>
      </c>
      <c r="AX5">
        <f>(R5*SUMPRODUCT(K6:$K$23, X6:$X$23)-$AZ$3*SUMPRODUCT(K5:$K$22, W6:$W$23))/Z5</f>
        <v>9.3528299481528716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8"/>
        <v>0.10880000000000001</v>
      </c>
      <c r="I6" s="5">
        <f t="shared" si="9"/>
        <v>1.1088</v>
      </c>
      <c r="J6">
        <f t="shared" si="10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350.15070685095714</v>
      </c>
      <c r="P6">
        <f t="shared" si="22"/>
        <v>17.507535342547857</v>
      </c>
      <c r="Q6" s="4">
        <f t="shared" si="23"/>
        <v>50</v>
      </c>
      <c r="R6">
        <f t="shared" si="0"/>
        <v>50000</v>
      </c>
      <c r="S6">
        <f t="shared" si="11"/>
        <v>16.527094733267212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16.527094733267212</v>
      </c>
      <c r="AC6">
        <f t="shared" si="19"/>
        <v>22.57866763884677</v>
      </c>
      <c r="AE6">
        <f t="shared" si="1"/>
        <v>337.0821036205819</v>
      </c>
      <c r="AF6">
        <f t="shared" si="2"/>
        <v>-16.854105181029094</v>
      </c>
      <c r="AG6">
        <f t="shared" si="2"/>
        <v>-48.133860224372192</v>
      </c>
      <c r="AH6">
        <f t="shared" si="3"/>
        <v>-126.89165367531076</v>
      </c>
      <c r="AI6">
        <f t="shared" si="4"/>
        <v>145.20248453986989</v>
      </c>
      <c r="AJ6">
        <f t="shared" si="5"/>
        <v>-6.0515729055795582</v>
      </c>
      <c r="AK6">
        <f t="shared" si="24"/>
        <v>19.700172950609975</v>
      </c>
      <c r="AL6">
        <f t="shared" si="6"/>
        <v>158.85108458490032</v>
      </c>
      <c r="AN6">
        <f t="shared" si="7"/>
        <v>262.52838029890461</v>
      </c>
      <c r="AO6">
        <f t="shared" si="7"/>
        <v>-13.126419014945229</v>
      </c>
      <c r="AP6">
        <f t="shared" si="7"/>
        <v>-37.487912370636835</v>
      </c>
      <c r="AQ6">
        <f t="shared" si="7"/>
        <v>-98.826546870982682</v>
      </c>
      <c r="AR6">
        <f t="shared" si="7"/>
        <v>113.08750204233988</v>
      </c>
      <c r="AS6">
        <f t="shared" si="7"/>
        <v>-4.7131236458366885</v>
      </c>
      <c r="AT6">
        <f t="shared" si="7"/>
        <v>15.343011215313124</v>
      </c>
      <c r="AU6">
        <f t="shared" si="7"/>
        <v>123.71738961181633</v>
      </c>
      <c r="AW6">
        <v>3</v>
      </c>
      <c r="AX6">
        <f>(R6*SUMPRODUCT(K7:$K$23, X7:$X$23)-$AZ$3*SUMPRODUCT(K6:$K$22, W7:$W$23))/Z6</f>
        <v>16.527094733267212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8"/>
        <v>0.1047</v>
      </c>
      <c r="I7" s="5">
        <f t="shared" si="9"/>
        <v>1.1047</v>
      </c>
      <c r="J7">
        <f t="shared" si="10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350.15070685095714</v>
      </c>
      <c r="P7">
        <f t="shared" si="22"/>
        <v>17.507535342547857</v>
      </c>
      <c r="Q7" s="4">
        <f t="shared" si="23"/>
        <v>50</v>
      </c>
      <c r="R7">
        <f t="shared" si="0"/>
        <v>50000</v>
      </c>
      <c r="S7">
        <f t="shared" si="11"/>
        <v>22.57866763884677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22.57866763884677</v>
      </c>
      <c r="AC7">
        <f t="shared" si="19"/>
        <v>25.423941651129113</v>
      </c>
      <c r="AE7">
        <f t="shared" si="1"/>
        <v>332.83217245813358</v>
      </c>
      <c r="AF7">
        <f t="shared" si="2"/>
        <v>-16.641608622906681</v>
      </c>
      <c r="AG7">
        <f t="shared" si="2"/>
        <v>-47.526988514663309</v>
      </c>
      <c r="AH7">
        <f t="shared" si="3"/>
        <v>-125.53310746516269</v>
      </c>
      <c r="AI7">
        <f t="shared" si="4"/>
        <v>143.13046785540092</v>
      </c>
      <c r="AJ7">
        <f t="shared" si="5"/>
        <v>-2.8452740122823421</v>
      </c>
      <c r="AK7">
        <f t="shared" si="24"/>
        <v>16.633569265377016</v>
      </c>
      <c r="AL7">
        <f t="shared" si="6"/>
        <v>156.9187631084956</v>
      </c>
      <c r="AN7">
        <f t="shared" si="7"/>
        <v>234.65051369611297</v>
      </c>
      <c r="AO7">
        <f t="shared" si="7"/>
        <v>-11.732525684805649</v>
      </c>
      <c r="AP7">
        <f t="shared" si="7"/>
        <v>-33.507074111946999</v>
      </c>
      <c r="AQ7">
        <f t="shared" si="7"/>
        <v>-88.502286107197321</v>
      </c>
      <c r="AR7">
        <f t="shared" si="7"/>
        <v>100.90862779216302</v>
      </c>
      <c r="AS7">
        <f t="shared" si="7"/>
        <v>-2.0059509381480662</v>
      </c>
      <c r="AT7">
        <f t="shared" si="7"/>
        <v>11.726857845184888</v>
      </c>
      <c r="AU7">
        <f t="shared" si="7"/>
        <v>110.62953469919984</v>
      </c>
      <c r="AW7">
        <v>4</v>
      </c>
      <c r="AX7">
        <f>(R7*SUMPRODUCT(K8:$K$23, X8:$X$23)-$AZ$3*SUMPRODUCT(K7:$K$22, W8:$W$23))/Z7</f>
        <v>22.57866763884677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8"/>
        <v>7.2500000000000009E-2</v>
      </c>
      <c r="I8" s="5">
        <f t="shared" si="9"/>
        <v>1.0725</v>
      </c>
      <c r="J8">
        <f t="shared" si="10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350.15070685095714</v>
      </c>
      <c r="P8">
        <f t="shared" si="22"/>
        <v>17.507535342547857</v>
      </c>
      <c r="Q8" s="4">
        <f t="shared" si="23"/>
        <v>50</v>
      </c>
      <c r="R8">
        <f t="shared" si="0"/>
        <v>50000</v>
      </c>
      <c r="S8">
        <f t="shared" si="11"/>
        <v>25.423941651129113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25.423941651129113</v>
      </c>
      <c r="AC8">
        <f t="shared" si="19"/>
        <v>26.251364250109049</v>
      </c>
      <c r="AE8">
        <f t="shared" si="1"/>
        <v>328.63382743474665</v>
      </c>
      <c r="AF8">
        <f t="shared" si="2"/>
        <v>-16.431691371737333</v>
      </c>
      <c r="AG8">
        <f t="shared" si="2"/>
        <v>-46.927483081539343</v>
      </c>
      <c r="AH8">
        <f t="shared" si="3"/>
        <v>-124.23554797732989</v>
      </c>
      <c r="AI8">
        <f t="shared" si="4"/>
        <v>141.03910500414014</v>
      </c>
      <c r="AJ8">
        <f t="shared" si="5"/>
        <v>-0.8274225989799362</v>
      </c>
      <c r="AK8">
        <f t="shared" si="24"/>
        <v>7.1914354553111481</v>
      </c>
      <c r="AL8">
        <f t="shared" si="6"/>
        <v>147.40311786047135</v>
      </c>
      <c r="AN8">
        <f t="shared" si="7"/>
        <v>216.02856141384629</v>
      </c>
      <c r="AO8">
        <f t="shared" si="7"/>
        <v>-10.801428070692316</v>
      </c>
      <c r="AP8">
        <f t="shared" si="7"/>
        <v>-30.847940213612024</v>
      </c>
      <c r="AQ8">
        <f t="shared" si="7"/>
        <v>-81.666658954433046</v>
      </c>
      <c r="AR8">
        <f t="shared" si="7"/>
        <v>92.712534175108942</v>
      </c>
      <c r="AS8">
        <f t="shared" si="7"/>
        <v>-0.54390905262007261</v>
      </c>
      <c r="AT8">
        <f t="shared" si="7"/>
        <v>4.7273144947924424</v>
      </c>
      <c r="AU8">
        <f t="shared" si="7"/>
        <v>96.895939617281314</v>
      </c>
      <c r="AW8">
        <v>5</v>
      </c>
      <c r="AX8">
        <f>(R8*SUMPRODUCT(K9:$K$23, X9:$X$23)-$AZ$3*SUMPRODUCT(K8:$K$22, W9:$W$23))/Z8</f>
        <v>25.423941651129113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8"/>
        <v>5.2200000000000003E-2</v>
      </c>
      <c r="I9" s="5">
        <f t="shared" si="9"/>
        <v>1.0522</v>
      </c>
      <c r="J9">
        <f t="shared" si="10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350.15070685095714</v>
      </c>
      <c r="P9">
        <f t="shared" si="22"/>
        <v>17.507535342547857</v>
      </c>
      <c r="Q9" s="4">
        <f t="shared" si="23"/>
        <v>50</v>
      </c>
      <c r="R9">
        <f t="shared" si="0"/>
        <v>50000</v>
      </c>
      <c r="S9">
        <f t="shared" si="11"/>
        <v>26.251364250109049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26.251364250109049</v>
      </c>
      <c r="AC9">
        <f t="shared" si="19"/>
        <v>26.756586888876683</v>
      </c>
      <c r="AE9">
        <f t="shared" si="1"/>
        <v>324.48515399721043</v>
      </c>
      <c r="AF9">
        <f t="shared" si="2"/>
        <v>-16.224257699860523</v>
      </c>
      <c r="AG9">
        <f t="shared" si="2"/>
        <v>-46.335070535117993</v>
      </c>
      <c r="AH9">
        <f t="shared" si="3"/>
        <v>-123.13771560595924</v>
      </c>
      <c r="AI9">
        <f t="shared" si="4"/>
        <v>138.78811015627267</v>
      </c>
      <c r="AJ9">
        <f t="shared" si="5"/>
        <v>-0.50522263876763418</v>
      </c>
      <c r="AK9">
        <f t="shared" si="24"/>
        <v>1.9736223372300079</v>
      </c>
      <c r="AL9">
        <f t="shared" si="6"/>
        <v>140.25650985473504</v>
      </c>
      <c r="AN9">
        <f t="shared" si="7"/>
        <v>202.7194609908363</v>
      </c>
      <c r="AO9">
        <f t="shared" si="7"/>
        <v>-10.135973049541816</v>
      </c>
      <c r="AP9">
        <f t="shared" si="7"/>
        <v>-28.947458483515859</v>
      </c>
      <c r="AQ9">
        <f t="shared" si="7"/>
        <v>-76.929286371904539</v>
      </c>
      <c r="AR9">
        <f t="shared" si="7"/>
        <v>86.706743085874066</v>
      </c>
      <c r="AS9">
        <f t="shared" si="7"/>
        <v>-0.31563373470153666</v>
      </c>
      <c r="AT9">
        <f t="shared" si="7"/>
        <v>1.2330045041326645</v>
      </c>
      <c r="AU9">
        <f t="shared" si="7"/>
        <v>87.624113855305197</v>
      </c>
      <c r="AW9">
        <v>6</v>
      </c>
      <c r="AX9">
        <f>(R9*SUMPRODUCT(K10:$K$23, X10:$X$23)-$AZ$3*SUMPRODUCT(K9:$K$22, W10:$W$23))/Z9</f>
        <v>26.251364250109049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8"/>
        <v>5.2500000000000005E-2</v>
      </c>
      <c r="I10" s="5">
        <f t="shared" si="9"/>
        <v>1.0525</v>
      </c>
      <c r="J10">
        <f t="shared" si="10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350.15070685095714</v>
      </c>
      <c r="P10">
        <f t="shared" si="22"/>
        <v>17.507535342547857</v>
      </c>
      <c r="Q10" s="4">
        <f t="shared" si="23"/>
        <v>50</v>
      </c>
      <c r="R10">
        <f t="shared" si="0"/>
        <v>50000</v>
      </c>
      <c r="S10">
        <f t="shared" si="11"/>
        <v>26.756586888876683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26.756586888876683</v>
      </c>
      <c r="AC10">
        <f t="shared" si="19"/>
        <v>26.845549870943316</v>
      </c>
      <c r="AE10">
        <f t="shared" si="1"/>
        <v>320.38528407645572</v>
      </c>
      <c r="AF10">
        <f t="shared" si="2"/>
        <v>-16.019264203822786</v>
      </c>
      <c r="AG10">
        <f t="shared" si="2"/>
        <v>-45.749626918906785</v>
      </c>
      <c r="AH10">
        <f t="shared" si="3"/>
        <v>-122.09291086003593</v>
      </c>
      <c r="AI10">
        <f t="shared" si="4"/>
        <v>136.52348209369023</v>
      </c>
      <c r="AJ10">
        <f t="shared" si="5"/>
        <v>-8.896298206663289E-2</v>
      </c>
      <c r="AK10">
        <f t="shared" si="24"/>
        <v>1.3576026877221894</v>
      </c>
      <c r="AL10">
        <f t="shared" si="6"/>
        <v>137.79212179934581</v>
      </c>
      <c r="AN10">
        <f t="shared" si="7"/>
        <v>190.17396731707086</v>
      </c>
      <c r="AO10">
        <f t="shared" si="7"/>
        <v>-9.5086983658535438</v>
      </c>
      <c r="AP10">
        <f t="shared" si="7"/>
        <v>-27.156016480357856</v>
      </c>
      <c r="AQ10">
        <f t="shared" si="7"/>
        <v>-72.471784421913824</v>
      </c>
      <c r="AR10">
        <f t="shared" si="7"/>
        <v>81.037468048945655</v>
      </c>
      <c r="AS10">
        <f t="shared" si="7"/>
        <v>-5.2806555372036504E-2</v>
      </c>
      <c r="AT10">
        <f t="shared" si="7"/>
        <v>0.8058444067076308</v>
      </c>
      <c r="AU10">
        <f t="shared" si="7"/>
        <v>81.790505900281261</v>
      </c>
      <c r="AW10">
        <v>7</v>
      </c>
      <c r="AX10">
        <f>(R10*SUMPRODUCT(K11:$K$23, X11:$X$23)-$AZ$3*SUMPRODUCT(K10:$K$22, W11:$W$23))/Z10</f>
        <v>26.756586888876683</v>
      </c>
    </row>
    <row r="11" spans="1:52" x14ac:dyDescent="0.25">
      <c r="A11" t="s">
        <v>33</v>
      </c>
      <c r="C11" s="7">
        <f>AU25</f>
        <v>850.7667673309852</v>
      </c>
      <c r="E11">
        <v>2011</v>
      </c>
      <c r="F11" s="5">
        <v>1.5E-3</v>
      </c>
      <c r="G11" s="5">
        <v>2.3999999999999998E-3</v>
      </c>
      <c r="H11" s="5">
        <f t="shared" si="8"/>
        <v>5.1500000000000004E-2</v>
      </c>
      <c r="I11" s="5">
        <f t="shared" si="9"/>
        <v>1.0515000000000001</v>
      </c>
      <c r="J11">
        <f t="shared" si="10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350.15070685095714</v>
      </c>
      <c r="P11">
        <f t="shared" si="22"/>
        <v>17.507535342547857</v>
      </c>
      <c r="Q11" s="4">
        <f t="shared" si="23"/>
        <v>50</v>
      </c>
      <c r="R11">
        <f t="shared" si="0"/>
        <v>50000</v>
      </c>
      <c r="S11">
        <f t="shared" si="11"/>
        <v>26.845549870943316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26.845549870943316</v>
      </c>
      <c r="AC11">
        <f t="shared" si="19"/>
        <v>26.595353294744367</v>
      </c>
      <c r="AE11">
        <f t="shared" si="1"/>
        <v>316.33337138874083</v>
      </c>
      <c r="AF11">
        <f t="shared" si="2"/>
        <v>-15.816668569437041</v>
      </c>
      <c r="AG11">
        <f t="shared" si="2"/>
        <v>-45.171031387263369</v>
      </c>
      <c r="AH11">
        <f t="shared" si="3"/>
        <v>-121.09926245434626</v>
      </c>
      <c r="AI11">
        <f t="shared" si="4"/>
        <v>134.2464089776941</v>
      </c>
      <c r="AJ11">
        <f t="shared" si="5"/>
        <v>0.25019657619894886</v>
      </c>
      <c r="AK11">
        <f t="shared" si="24"/>
        <v>0.78566940645659311</v>
      </c>
      <c r="AL11">
        <f t="shared" si="6"/>
        <v>135.28227496034967</v>
      </c>
      <c r="AN11">
        <f t="shared" si="7"/>
        <v>178.57236058241739</v>
      </c>
      <c r="AO11">
        <f t="shared" si="7"/>
        <v>-8.9286180291208694</v>
      </c>
      <c r="AP11">
        <f t="shared" si="7"/>
        <v>-25.499357432173817</v>
      </c>
      <c r="AQ11">
        <f t="shared" si="7"/>
        <v>-68.361365310040171</v>
      </c>
      <c r="AR11">
        <f t="shared" si="7"/>
        <v>75.783019811082511</v>
      </c>
      <c r="AS11">
        <f t="shared" si="7"/>
        <v>0.14123768550040239</v>
      </c>
      <c r="AT11">
        <f t="shared" si="7"/>
        <v>0.44351577556427935</v>
      </c>
      <c r="AU11">
        <f t="shared" si="7"/>
        <v>76.367773272147204</v>
      </c>
      <c r="AW11">
        <v>8</v>
      </c>
      <c r="AX11">
        <f>(R11*SUMPRODUCT(K12:$K$23, X12:$X$23)-$AZ$3*SUMPRODUCT(K11:$K$22, W12:$W$23))/Z11</f>
        <v>26.845549870943316</v>
      </c>
    </row>
    <row r="12" spans="1:52" x14ac:dyDescent="0.25">
      <c r="A12" t="s">
        <v>40</v>
      </c>
      <c r="C12">
        <v>0.4</v>
      </c>
      <c r="E12">
        <v>2012</v>
      </c>
      <c r="F12" s="5">
        <v>1.9E-3</v>
      </c>
      <c r="G12" s="5">
        <v>2.3E-3</v>
      </c>
      <c r="H12" s="5">
        <f t="shared" si="8"/>
        <v>5.1900000000000002E-2</v>
      </c>
      <c r="I12" s="5">
        <f t="shared" si="9"/>
        <v>1.0519000000000001</v>
      </c>
      <c r="J12">
        <f t="shared" si="10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350.15070685095714</v>
      </c>
      <c r="P12">
        <f t="shared" si="22"/>
        <v>17.507535342547857</v>
      </c>
      <c r="Q12" s="4">
        <f t="shared" si="23"/>
        <v>50</v>
      </c>
      <c r="R12">
        <f t="shared" si="0"/>
        <v>50000</v>
      </c>
      <c r="S12">
        <f t="shared" si="11"/>
        <v>26.595353294744367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26.595353294744367</v>
      </c>
      <c r="AC12">
        <f t="shared" si="19"/>
        <v>25.970985950507007</v>
      </c>
      <c r="AE12">
        <f t="shared" si="1"/>
        <v>312.32827457358798</v>
      </c>
      <c r="AF12">
        <f t="shared" si="2"/>
        <v>-15.616413728679399</v>
      </c>
      <c r="AG12">
        <f t="shared" si="2"/>
        <v>-44.599120958869229</v>
      </c>
      <c r="AH12">
        <f t="shared" si="3"/>
        <v>-120.20011452150783</v>
      </c>
      <c r="AI12">
        <f t="shared" si="4"/>
        <v>131.91262536453152</v>
      </c>
      <c r="AJ12">
        <f t="shared" si="5"/>
        <v>0.62436734423735984</v>
      </c>
      <c r="AK12">
        <f t="shared" si="24"/>
        <v>0.74360659252120176</v>
      </c>
      <c r="AL12">
        <f t="shared" si="6"/>
        <v>133.28059930129007</v>
      </c>
      <c r="AN12">
        <f t="shared" si="7"/>
        <v>167.61237372857059</v>
      </c>
      <c r="AO12">
        <f t="shared" si="7"/>
        <v>-8.3806186864285301</v>
      </c>
      <c r="AP12">
        <f t="shared" si="7"/>
        <v>-23.934318915985418</v>
      </c>
      <c r="AQ12">
        <f t="shared" si="7"/>
        <v>-64.505932243573085</v>
      </c>
      <c r="AR12">
        <f t="shared" si="7"/>
        <v>70.791503882583555</v>
      </c>
      <c r="AS12">
        <f t="shared" si="7"/>
        <v>0.33506954434114272</v>
      </c>
      <c r="AT12">
        <f t="shared" si="7"/>
        <v>0.39905982339529289</v>
      </c>
      <c r="AU12">
        <f t="shared" si="7"/>
        <v>71.525633250319984</v>
      </c>
      <c r="AW12">
        <v>9</v>
      </c>
      <c r="AX12">
        <f>(R12*SUMPRODUCT(K13:$K$23, X13:$X$23)-$AZ$3*SUMPRODUCT(K12:$K$22, W13:$W$23))/Z12</f>
        <v>26.595353294744367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8"/>
        <v>5.1700000000000003E-2</v>
      </c>
      <c r="I13" s="5">
        <f t="shared" si="9"/>
        <v>1.0517000000000001</v>
      </c>
      <c r="J13">
        <f t="shared" si="10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350.15070685095714</v>
      </c>
      <c r="P13">
        <f t="shared" si="22"/>
        <v>17.507535342547857</v>
      </c>
      <c r="Q13" s="4">
        <f t="shared" si="23"/>
        <v>50</v>
      </c>
      <c r="R13">
        <f t="shared" si="0"/>
        <v>50000</v>
      </c>
      <c r="S13">
        <f t="shared" si="11"/>
        <v>25.970985950507007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25.970985950507007</v>
      </c>
      <c r="AC13">
        <f t="shared" si="19"/>
        <v>24.949924338061468</v>
      </c>
      <c r="AE13">
        <f t="shared" si="1"/>
        <v>308.36920136509315</v>
      </c>
      <c r="AF13">
        <f t="shared" si="2"/>
        <v>-15.418460068254658</v>
      </c>
      <c r="AG13">
        <f t="shared" si="2"/>
        <v>-44.033782501594601</v>
      </c>
      <c r="AH13">
        <f t="shared" si="3"/>
        <v>-119.34724768593405</v>
      </c>
      <c r="AI13">
        <f t="shared" si="4"/>
        <v>129.56971110930982</v>
      </c>
      <c r="AJ13">
        <f t="shared" si="5"/>
        <v>1.0210616124455392</v>
      </c>
      <c r="AK13">
        <f t="shared" si="24"/>
        <v>0.63784345449469093</v>
      </c>
      <c r="AL13">
        <f t="shared" si="6"/>
        <v>131.22861617625006</v>
      </c>
      <c r="AN13">
        <f t="shared" si="7"/>
        <v>157.3525903576944</v>
      </c>
      <c r="AO13">
        <f t="shared" si="7"/>
        <v>-7.86762951788472</v>
      </c>
      <c r="AP13">
        <f t="shared" si="7"/>
        <v>-22.469266415713971</v>
      </c>
      <c r="AQ13">
        <f t="shared" si="7"/>
        <v>-60.899721802012898</v>
      </c>
      <c r="AR13">
        <f t="shared" si="7"/>
        <v>66.115972622082779</v>
      </c>
      <c r="AS13">
        <f t="shared" si="7"/>
        <v>0.52102054589715263</v>
      </c>
      <c r="AT13">
        <f t="shared" si="7"/>
        <v>0.32547452651930459</v>
      </c>
      <c r="AU13">
        <f t="shared" si="7"/>
        <v>66.962467694499239</v>
      </c>
      <c r="AW13">
        <v>10</v>
      </c>
      <c r="AX13">
        <f>(R13*SUMPRODUCT(K14:$K$23, X14:$X$23)-$AZ$3*SUMPRODUCT(K13:$K$22, W14:$W$23))/Z13</f>
        <v>25.970985950507007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8"/>
        <v>5.1400000000000001E-2</v>
      </c>
      <c r="I14" s="5">
        <f t="shared" si="9"/>
        <v>1.0514000000000001</v>
      </c>
      <c r="J14">
        <f t="shared" si="10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350.15070685095714</v>
      </c>
      <c r="P14">
        <f t="shared" si="22"/>
        <v>17.507535342547857</v>
      </c>
      <c r="Q14" s="4">
        <f t="shared" si="23"/>
        <v>50</v>
      </c>
      <c r="R14">
        <f t="shared" si="0"/>
        <v>50000</v>
      </c>
      <c r="S14">
        <f t="shared" si="11"/>
        <v>24.949924338061468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24.949924338061468</v>
      </c>
      <c r="AC14">
        <f t="shared" si="19"/>
        <v>23.451693209575684</v>
      </c>
      <c r="AE14">
        <f t="shared" si="1"/>
        <v>304.45507109216607</v>
      </c>
      <c r="AF14">
        <f t="shared" si="2"/>
        <v>-15.222753554608303</v>
      </c>
      <c r="AG14">
        <f t="shared" si="2"/>
        <v>-43.474861700301865</v>
      </c>
      <c r="AH14">
        <f t="shared" si="3"/>
        <v>-118.58297627679428</v>
      </c>
      <c r="AI14">
        <f t="shared" si="4"/>
        <v>127.17447956046163</v>
      </c>
      <c r="AJ14">
        <f t="shared" si="5"/>
        <v>1.4982311284857843</v>
      </c>
      <c r="AK14">
        <f t="shared" si="24"/>
        <v>0.56552803537611462</v>
      </c>
      <c r="AL14">
        <f t="shared" si="6"/>
        <v>129.23823872432351</v>
      </c>
      <c r="AN14">
        <f t="shared" si="7"/>
        <v>147.76042793255104</v>
      </c>
      <c r="AO14">
        <f t="shared" si="7"/>
        <v>-7.3880213966275523</v>
      </c>
      <c r="AP14">
        <f t="shared" si="7"/>
        <v>-21.099547286569631</v>
      </c>
      <c r="AQ14">
        <f t="shared" si="7"/>
        <v>-57.551583086853455</v>
      </c>
      <c r="AR14">
        <f t="shared" si="7"/>
        <v>61.721276162500409</v>
      </c>
      <c r="AS14">
        <f t="shared" si="7"/>
        <v>0.72713281435181409</v>
      </c>
      <c r="AT14">
        <f t="shared" si="7"/>
        <v>0.27446632508128949</v>
      </c>
      <c r="AU14">
        <f t="shared" si="7"/>
        <v>62.722875301933499</v>
      </c>
      <c r="AW14">
        <v>11</v>
      </c>
      <c r="AX14">
        <f>(R14*SUMPRODUCT(K15:$K$23, X15:$X$23)-$AZ$3*SUMPRODUCT(K14:$K$22, W15:$W$23))/Z14</f>
        <v>24.949924338061468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8"/>
        <v>5.1900000000000002E-2</v>
      </c>
      <c r="I15" s="5">
        <f t="shared" si="9"/>
        <v>1.0519000000000001</v>
      </c>
      <c r="J15">
        <f t="shared" si="10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350.15070685095714</v>
      </c>
      <c r="P15">
        <f t="shared" si="22"/>
        <v>17.507535342547857</v>
      </c>
      <c r="Q15" s="4">
        <f t="shared" si="23"/>
        <v>50</v>
      </c>
      <c r="R15">
        <f t="shared" si="0"/>
        <v>50000</v>
      </c>
      <c r="S15">
        <f t="shared" si="11"/>
        <v>23.451693209575684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23.451693209575684</v>
      </c>
      <c r="AC15">
        <f t="shared" si="19"/>
        <v>21.56445632912299</v>
      </c>
      <c r="AE15">
        <f t="shared" si="1"/>
        <v>300.58331595308698</v>
      </c>
      <c r="AF15">
        <f t="shared" si="2"/>
        <v>-15.02916579765435</v>
      </c>
      <c r="AG15">
        <f t="shared" si="2"/>
        <v>-42.921991884059132</v>
      </c>
      <c r="AH15">
        <f t="shared" si="3"/>
        <v>-118.12119923972014</v>
      </c>
      <c r="AI15">
        <f t="shared" si="4"/>
        <v>124.51095903165336</v>
      </c>
      <c r="AJ15">
        <f t="shared" si="5"/>
        <v>1.8872368804526936</v>
      </c>
      <c r="AK15">
        <f t="shared" si="24"/>
        <v>1.2669239577965343</v>
      </c>
      <c r="AL15">
        <f t="shared" si="6"/>
        <v>127.66511986990258</v>
      </c>
      <c r="AN15">
        <f t="shared" si="7"/>
        <v>138.68367579668484</v>
      </c>
      <c r="AO15">
        <f t="shared" si="7"/>
        <v>-6.9341837898342424</v>
      </c>
      <c r="AP15">
        <f t="shared" si="7"/>
        <v>-19.803426507963046</v>
      </c>
      <c r="AQ15">
        <f t="shared" si="7"/>
        <v>-54.498973265148472</v>
      </c>
      <c r="AR15">
        <f t="shared" si="7"/>
        <v>57.447092233739077</v>
      </c>
      <c r="AS15">
        <f t="shared" si="7"/>
        <v>0.87073677675808558</v>
      </c>
      <c r="AT15">
        <f t="shared" si="7"/>
        <v>0.58453567479284085</v>
      </c>
      <c r="AU15">
        <f t="shared" si="7"/>
        <v>58.902364685290003</v>
      </c>
      <c r="AW15">
        <v>12</v>
      </c>
      <c r="AX15">
        <f>(R15*SUMPRODUCT(K16:$K$23, X16:$X$23)-$AZ$3*SUMPRODUCT(K15:$K$22, W16:$W$23))/Z15</f>
        <v>23.451693209575684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8"/>
        <v>5.4700000000000006E-2</v>
      </c>
      <c r="I16" s="5">
        <f t="shared" si="9"/>
        <v>1.0547</v>
      </c>
      <c r="J16">
        <f t="shared" si="10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350.15070685095714</v>
      </c>
      <c r="P16">
        <f t="shared" si="22"/>
        <v>17.507535342547857</v>
      </c>
      <c r="Q16" s="4">
        <f t="shared" si="23"/>
        <v>50</v>
      </c>
      <c r="R16">
        <f t="shared" si="0"/>
        <v>50000</v>
      </c>
      <c r="S16">
        <f t="shared" si="11"/>
        <v>21.56445632912299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21.56445632912299</v>
      </c>
      <c r="AC16">
        <f t="shared" si="19"/>
        <v>19.562873984558831</v>
      </c>
      <c r="AE16">
        <f t="shared" si="1"/>
        <v>296.75238159126491</v>
      </c>
      <c r="AF16">
        <f t="shared" si="2"/>
        <v>-14.837619079563247</v>
      </c>
      <c r="AG16">
        <f t="shared" si="2"/>
        <v>-42.374951097496798</v>
      </c>
      <c r="AH16">
        <f t="shared" si="3"/>
        <v>-117.82086772174232</v>
      </c>
      <c r="AI16">
        <f t="shared" si="4"/>
        <v>121.71894369246256</v>
      </c>
      <c r="AJ16">
        <f t="shared" si="5"/>
        <v>2.0015823445641594</v>
      </c>
      <c r="AK16">
        <f t="shared" si="24"/>
        <v>2.1547024537698554</v>
      </c>
      <c r="AL16">
        <f t="shared" si="6"/>
        <v>125.87522849079657</v>
      </c>
      <c r="AN16">
        <f t="shared" si="7"/>
        <v>129.81525774974506</v>
      </c>
      <c r="AO16">
        <f t="shared" si="7"/>
        <v>-6.4907628874872536</v>
      </c>
      <c r="AP16">
        <f t="shared" si="7"/>
        <v>-18.537054932321094</v>
      </c>
      <c r="AQ16">
        <f t="shared" si="7"/>
        <v>-51.541107200491673</v>
      </c>
      <c r="AR16">
        <f t="shared" si="7"/>
        <v>53.246332729445037</v>
      </c>
      <c r="AS16">
        <f t="shared" si="7"/>
        <v>0.87559845880132881</v>
      </c>
      <c r="AT16">
        <f t="shared" si="7"/>
        <v>0.94258132962655705</v>
      </c>
      <c r="AU16">
        <f t="shared" si="7"/>
        <v>55.064512517872927</v>
      </c>
      <c r="AW16">
        <v>13</v>
      </c>
      <c r="AX16">
        <f>(R16*SUMPRODUCT(K17:$K$23, X17:$X$23)-$AZ$3*SUMPRODUCT(K16:$K$22, W17:$W$23))/Z16</f>
        <v>21.56445632912299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8"/>
        <v>6.1700000000000005E-2</v>
      </c>
      <c r="I17" s="5">
        <f t="shared" si="9"/>
        <v>1.0617000000000001</v>
      </c>
      <c r="J17">
        <f t="shared" si="10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350.15070685095714</v>
      </c>
      <c r="P17">
        <f t="shared" si="22"/>
        <v>17.507535342547857</v>
      </c>
      <c r="Q17" s="4">
        <f t="shared" si="23"/>
        <v>50</v>
      </c>
      <c r="R17">
        <f t="shared" si="0"/>
        <v>50000</v>
      </c>
      <c r="S17">
        <f t="shared" si="11"/>
        <v>19.562873984558831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19.562873984558831</v>
      </c>
      <c r="AC17">
        <f t="shared" si="19"/>
        <v>17.530757881208995</v>
      </c>
      <c r="AE17">
        <f t="shared" si="1"/>
        <v>292.9619634211997</v>
      </c>
      <c r="AF17">
        <f t="shared" si="2"/>
        <v>-14.648098171059985</v>
      </c>
      <c r="AG17">
        <f t="shared" si="2"/>
        <v>-41.833695847128475</v>
      </c>
      <c r="AH17">
        <f t="shared" si="3"/>
        <v>-117.50573939335862</v>
      </c>
      <c r="AI17">
        <f t="shared" si="4"/>
        <v>118.97443000965262</v>
      </c>
      <c r="AJ17">
        <f t="shared" si="5"/>
        <v>2.0321161033498356</v>
      </c>
      <c r="AK17">
        <f t="shared" si="24"/>
        <v>4.1106990014388405</v>
      </c>
      <c r="AL17">
        <f t="shared" si="6"/>
        <v>125.1172451144413</v>
      </c>
      <c r="AN17">
        <f t="shared" si="7"/>
        <v>120.70935995338378</v>
      </c>
      <c r="AO17">
        <f t="shared" si="7"/>
        <v>-6.0354679976691896</v>
      </c>
      <c r="AP17">
        <f t="shared" si="7"/>
        <v>-17.236772279994874</v>
      </c>
      <c r="AQ17">
        <f t="shared" si="7"/>
        <v>-48.415986933527734</v>
      </c>
      <c r="AR17">
        <f t="shared" si="7"/>
        <v>49.021132742191988</v>
      </c>
      <c r="AS17">
        <f t="shared" si="7"/>
        <v>0.83729447782835476</v>
      </c>
      <c r="AT17">
        <f t="shared" si="7"/>
        <v>1.6937347075029523</v>
      </c>
      <c r="AU17">
        <f t="shared" si="7"/>
        <v>51.552161927523301</v>
      </c>
      <c r="AW17">
        <v>14</v>
      </c>
      <c r="AX17">
        <f>(R17*SUMPRODUCT(K18:$K$23, X18:$X$23)-$AZ$3*SUMPRODUCT(K17:$K$22, W18:$W$23))/Z17</f>
        <v>19.562873984558831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8"/>
        <v>7.0099999999999996E-2</v>
      </c>
      <c r="I18" s="5">
        <f t="shared" si="9"/>
        <v>1.0701000000000001</v>
      </c>
      <c r="J18">
        <f t="shared" si="10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350.15070685095714</v>
      </c>
      <c r="P18">
        <f t="shared" si="22"/>
        <v>17.507535342547857</v>
      </c>
      <c r="Q18" s="4">
        <f t="shared" si="23"/>
        <v>50</v>
      </c>
      <c r="R18">
        <f t="shared" si="0"/>
        <v>50000</v>
      </c>
      <c r="S18">
        <f t="shared" si="11"/>
        <v>17.530757881208995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17.530757881208995</v>
      </c>
      <c r="AC18">
        <f t="shared" si="19"/>
        <v>15.143669420605981</v>
      </c>
      <c r="AE18">
        <f t="shared" si="1"/>
        <v>289.2114643654815</v>
      </c>
      <c r="AF18">
        <f t="shared" si="2"/>
        <v>-14.460573218274076</v>
      </c>
      <c r="AG18">
        <f t="shared" si="2"/>
        <v>-41.298140872893534</v>
      </c>
      <c r="AH18">
        <f t="shared" si="3"/>
        <v>-117.21801576365398</v>
      </c>
      <c r="AI18">
        <f t="shared" si="4"/>
        <v>116.23473451065992</v>
      </c>
      <c r="AJ18">
        <f t="shared" si="5"/>
        <v>2.3870884606030138</v>
      </c>
      <c r="AK18">
        <f t="shared" si="24"/>
        <v>6.3132836190137951</v>
      </c>
      <c r="AL18">
        <f t="shared" si="6"/>
        <v>124.93510659027672</v>
      </c>
      <c r="AN18">
        <f t="shared" si="7"/>
        <v>111.35785321676532</v>
      </c>
      <c r="AO18">
        <f t="shared" si="7"/>
        <v>-5.5678926608382664</v>
      </c>
      <c r="AP18">
        <f t="shared" si="7"/>
        <v>-15.901417737843548</v>
      </c>
      <c r="AQ18">
        <f t="shared" si="7"/>
        <v>-45.133572496538306</v>
      </c>
      <c r="AR18">
        <f t="shared" si="7"/>
        <v>44.754970321545208</v>
      </c>
      <c r="AS18">
        <f t="shared" si="7"/>
        <v>0.91912347594679744</v>
      </c>
      <c r="AT18">
        <f t="shared" si="7"/>
        <v>2.4308639081938721</v>
      </c>
      <c r="AU18">
        <f t="shared" si="7"/>
        <v>48.104957705685877</v>
      </c>
      <c r="AW18">
        <v>15</v>
      </c>
      <c r="AX18">
        <f>(R18*SUMPRODUCT(K19:$K$23, X19:$X$23)-$AZ$3*SUMPRODUCT(K18:$K$22, W19:$W$23))/Z18</f>
        <v>17.530757881208995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8"/>
        <v>7.3400000000000007E-2</v>
      </c>
      <c r="I19" s="5">
        <f t="shared" si="9"/>
        <v>1.0733999999999999</v>
      </c>
      <c r="J19">
        <f t="shared" si="10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350.15070685095714</v>
      </c>
      <c r="P19">
        <f t="shared" si="22"/>
        <v>17.507535342547857</v>
      </c>
      <c r="Q19" s="4">
        <f t="shared" si="23"/>
        <v>50</v>
      </c>
      <c r="R19">
        <f t="shared" si="0"/>
        <v>50000</v>
      </c>
      <c r="S19">
        <f t="shared" si="11"/>
        <v>15.143669420605981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15.143669420605981</v>
      </c>
      <c r="AC19">
        <f t="shared" si="19"/>
        <v>11.448886853562815</v>
      </c>
      <c r="AE19">
        <f t="shared" si="1"/>
        <v>285.49885679742181</v>
      </c>
      <c r="AF19">
        <f t="shared" si="2"/>
        <v>-14.274942839871093</v>
      </c>
      <c r="AG19">
        <f t="shared" si="2"/>
        <v>-40.767996638508201</v>
      </c>
      <c r="AH19">
        <f t="shared" si="3"/>
        <v>-117.16282565639895</v>
      </c>
      <c r="AI19">
        <f t="shared" si="4"/>
        <v>113.29309166264358</v>
      </c>
      <c r="AJ19">
        <f t="shared" si="5"/>
        <v>3.6947825670431662</v>
      </c>
      <c r="AK19">
        <f t="shared" si="24"/>
        <v>6.3859971093328953</v>
      </c>
      <c r="AL19">
        <f t="shared" si="6"/>
        <v>123.37387133901963</v>
      </c>
      <c r="AN19">
        <f t="shared" si="7"/>
        <v>102.4113587246336</v>
      </c>
      <c r="AO19">
        <f t="shared" si="7"/>
        <v>-5.1205679362316809</v>
      </c>
      <c r="AP19">
        <f t="shared" si="7"/>
        <v>-14.623897184966323</v>
      </c>
      <c r="AQ19">
        <f t="shared" si="7"/>
        <v>-42.027503374568795</v>
      </c>
      <c r="AR19">
        <f t="shared" si="7"/>
        <v>40.639390228866809</v>
      </c>
      <c r="AS19">
        <f t="shared" si="7"/>
        <v>1.3253562803281855</v>
      </c>
      <c r="AT19">
        <f t="shared" si="7"/>
        <v>2.29072245022128</v>
      </c>
      <c r="AU19">
        <f t="shared" si="7"/>
        <v>44.25546895941627</v>
      </c>
      <c r="AW19">
        <v>16</v>
      </c>
      <c r="AX19">
        <f>(R19*SUMPRODUCT(K20:$K$23, X20:$X$23)-$AZ$3*SUMPRODUCT(K19:$K$22, W20:$W$23))/Z19</f>
        <v>15.143669420605981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8"/>
        <v>5.4300000000000001E-2</v>
      </c>
      <c r="I20" s="5">
        <f t="shared" si="9"/>
        <v>1.0543</v>
      </c>
      <c r="J20">
        <f t="shared" si="10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350.15070685095714</v>
      </c>
      <c r="P20">
        <f t="shared" si="22"/>
        <v>17.507535342547857</v>
      </c>
      <c r="Q20" s="4">
        <f t="shared" si="23"/>
        <v>50</v>
      </c>
      <c r="R20">
        <f t="shared" si="0"/>
        <v>50000</v>
      </c>
      <c r="S20">
        <f t="shared" si="11"/>
        <v>11.448886853562815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11.448886853562815</v>
      </c>
      <c r="AC20">
        <f t="shared" si="19"/>
        <v>7.1334427234267119</v>
      </c>
      <c r="AE20">
        <f t="shared" si="1"/>
        <v>281.8242010115822</v>
      </c>
      <c r="AF20">
        <f t="shared" si="2"/>
        <v>-14.091210050579111</v>
      </c>
      <c r="AG20">
        <f t="shared" si="2"/>
        <v>-40.243271753773961</v>
      </c>
      <c r="AH20">
        <f t="shared" si="3"/>
        <v>-117.04491834915706</v>
      </c>
      <c r="AI20">
        <f t="shared" si="4"/>
        <v>110.44480085807209</v>
      </c>
      <c r="AJ20">
        <f t="shared" si="5"/>
        <v>4.3154441301361031</v>
      </c>
      <c r="AK20">
        <f t="shared" si="24"/>
        <v>1.2004820746026337</v>
      </c>
      <c r="AL20">
        <f t="shared" si="6"/>
        <v>115.96072706281082</v>
      </c>
      <c r="AN20">
        <f t="shared" si="7"/>
        <v>95.886580789612864</v>
      </c>
      <c r="AO20">
        <f t="shared" si="7"/>
        <v>-4.794329039480643</v>
      </c>
      <c r="AP20">
        <f t="shared" si="7"/>
        <v>-13.692187237312549</v>
      </c>
      <c r="AQ20">
        <f t="shared" si="7"/>
        <v>-39.822829192865704</v>
      </c>
      <c r="AR20">
        <f t="shared" si="7"/>
        <v>37.577235319953964</v>
      </c>
      <c r="AS20">
        <f t="shared" si="7"/>
        <v>1.4682670286727799</v>
      </c>
      <c r="AT20">
        <f t="shared" si="7"/>
        <v>0.40844654582427709</v>
      </c>
      <c r="AU20">
        <f t="shared" si="7"/>
        <v>39.453948894451024</v>
      </c>
      <c r="AW20">
        <v>17</v>
      </c>
      <c r="AX20">
        <f>(R20*SUMPRODUCT(K21:$K$23, X21:$X$23)-$AZ$3*SUMPRODUCT(K20:$K$22, W21:$W$23))/Z20</f>
        <v>11.448886853562815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8"/>
        <v>5.1300000000000005E-2</v>
      </c>
      <c r="I21" s="5">
        <f t="shared" si="9"/>
        <v>1.0512999999999999</v>
      </c>
      <c r="J21">
        <f t="shared" si="10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350.15070685095714</v>
      </c>
      <c r="P21">
        <f t="shared" si="22"/>
        <v>17.507535342547857</v>
      </c>
      <c r="Q21" s="4">
        <f t="shared" si="23"/>
        <v>50</v>
      </c>
      <c r="R21">
        <f t="shared" si="0"/>
        <v>50000</v>
      </c>
      <c r="S21">
        <f t="shared" si="11"/>
        <v>7.1334427234267119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7.1334427234267119</v>
      </c>
      <c r="AC21">
        <f t="shared" si="19"/>
        <v>3.129133260034159</v>
      </c>
      <c r="AE21">
        <f t="shared" si="1"/>
        <v>278.18585057652268</v>
      </c>
      <c r="AF21">
        <f t="shared" si="2"/>
        <v>-13.909292528826136</v>
      </c>
      <c r="AG21">
        <f t="shared" si="2"/>
        <v>-39.723731115432741</v>
      </c>
      <c r="AH21">
        <f t="shared" si="3"/>
        <v>-117.10792080348222</v>
      </c>
      <c r="AI21">
        <f t="shared" si="4"/>
        <v>107.44490612878158</v>
      </c>
      <c r="AJ21">
        <f t="shared" si="5"/>
        <v>4.0043094633925529</v>
      </c>
      <c r="AK21">
        <f t="shared" si="24"/>
        <v>0.43425600123379721</v>
      </c>
      <c r="AL21">
        <f t="shared" si="6"/>
        <v>111.88347159340793</v>
      </c>
      <c r="AN21">
        <f t="shared" si="7"/>
        <v>90.030138905753802</v>
      </c>
      <c r="AO21">
        <f t="shared" si="7"/>
        <v>-4.5015069452876908</v>
      </c>
      <c r="AP21">
        <f t="shared" si="7"/>
        <v>-12.855912774734945</v>
      </c>
      <c r="AQ21">
        <f t="shared" si="7"/>
        <v>-37.899995111366422</v>
      </c>
      <c r="AR21">
        <f t="shared" si="7"/>
        <v>34.772724074364746</v>
      </c>
      <c r="AS21">
        <f t="shared" si="7"/>
        <v>1.2959269368435697</v>
      </c>
      <c r="AT21">
        <f t="shared" si="7"/>
        <v>0.14053959980607098</v>
      </c>
      <c r="AU21">
        <f t="shared" si="7"/>
        <v>36.209190611014385</v>
      </c>
      <c r="AW21">
        <v>18</v>
      </c>
      <c r="AX21">
        <f>(R21*SUMPRODUCT(K22:$K$23, X22:$X$23)-$AZ$3*SUMPRODUCT(K21:$K$22, W22:$W$23))/Z21</f>
        <v>7.1334427234267119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8"/>
        <v>7.0000000000000007E-2</v>
      </c>
      <c r="I22" s="5">
        <f t="shared" si="9"/>
        <v>1.07</v>
      </c>
      <c r="J22">
        <f t="shared" si="10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350.15070685095714</v>
      </c>
      <c r="P22">
        <f t="shared" si="22"/>
        <v>17.507535342547857</v>
      </c>
      <c r="Q22" s="4">
        <f t="shared" si="23"/>
        <v>50</v>
      </c>
      <c r="R22">
        <f t="shared" si="0"/>
        <v>50000</v>
      </c>
      <c r="S22">
        <f t="shared" si="11"/>
        <v>3.129133260034159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3.129133260034159</v>
      </c>
      <c r="AC22">
        <f t="shared" si="19"/>
        <v>3.1703413569923455</v>
      </c>
      <c r="AE22">
        <f t="shared" si="1"/>
        <v>274.58278743985557</v>
      </c>
      <c r="AF22">
        <f t="shared" si="2"/>
        <v>-13.72913937199278</v>
      </c>
      <c r="AG22">
        <f t="shared" si="2"/>
        <v>-39.209229350025659</v>
      </c>
      <c r="AH22">
        <f t="shared" si="3"/>
        <v>-117.26445425275746</v>
      </c>
      <c r="AI22">
        <f t="shared" si="4"/>
        <v>104.37996446507965</v>
      </c>
      <c r="AJ22">
        <f t="shared" si="5"/>
        <v>-4.1208096958186502E-2</v>
      </c>
      <c r="AK22">
        <f t="shared" si="24"/>
        <v>5.5436384078858358</v>
      </c>
      <c r="AL22">
        <f t="shared" si="6"/>
        <v>109.8823947760073</v>
      </c>
      <c r="AN22">
        <f t="shared" si="7"/>
        <v>83.050531352006061</v>
      </c>
      <c r="AO22">
        <f t="shared" si="7"/>
        <v>-4.1525265676003036</v>
      </c>
      <c r="AP22">
        <f t="shared" si="7"/>
        <v>-11.859255133155679</v>
      </c>
      <c r="AQ22">
        <f t="shared" si="7"/>
        <v>-35.467901412165943</v>
      </c>
      <c r="AR22">
        <f t="shared" si="7"/>
        <v>31.570848239084128</v>
      </c>
      <c r="AS22">
        <f t="shared" si="7"/>
        <v>-1.2463834242093576E-2</v>
      </c>
      <c r="AT22">
        <f t="shared" si="7"/>
        <v>1.6767333440343697</v>
      </c>
      <c r="AU22">
        <f t="shared" si="7"/>
        <v>33.235117748876405</v>
      </c>
      <c r="AW22">
        <v>19</v>
      </c>
      <c r="AX22">
        <f>(R22*SUMPRODUCT(K23:$K$23, X23:$X$23)-$AZ$3*SUMPRODUCT(K22:$K$22, W23:$W$23))/Z22</f>
        <v>3.129133260034159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8"/>
        <v>0.10390000000000001</v>
      </c>
      <c r="I23" s="5">
        <f t="shared" si="9"/>
        <v>1.1039000000000001</v>
      </c>
      <c r="J23">
        <f t="shared" si="10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350.15070685095714</v>
      </c>
      <c r="P23">
        <f t="shared" si="22"/>
        <v>17.507535342547857</v>
      </c>
      <c r="Q23" s="4">
        <f t="shared" si="23"/>
        <v>50</v>
      </c>
      <c r="R23">
        <f t="shared" si="0"/>
        <v>50000</v>
      </c>
      <c r="S23">
        <f t="shared" si="11"/>
        <v>3.1703413569923455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3.1703413569923455</v>
      </c>
      <c r="AC23">
        <f t="shared" si="19"/>
        <v>0</v>
      </c>
      <c r="AE23">
        <f t="shared" si="1"/>
        <v>271.01376036871233</v>
      </c>
      <c r="AF23">
        <f t="shared" si="2"/>
        <v>-13.550688018435617</v>
      </c>
      <c r="AG23">
        <f t="shared" si="2"/>
        <v>-38.699587786934025</v>
      </c>
      <c r="AH23">
        <f t="shared" si="3"/>
        <v>-117.54926959137691</v>
      </c>
      <c r="AI23">
        <f t="shared" si="4"/>
        <v>101.21421497196579</v>
      </c>
      <c r="AJ23">
        <f t="shared" si="5"/>
        <v>3.1703413569923455</v>
      </c>
      <c r="AK23">
        <f t="shared" si="24"/>
        <v>18.244338959508838</v>
      </c>
      <c r="AL23">
        <f t="shared" si="6"/>
        <v>122.62889528846696</v>
      </c>
      <c r="AN23">
        <f t="shared" si="7"/>
        <v>74.255857002892185</v>
      </c>
      <c r="AO23">
        <f t="shared" si="7"/>
        <v>-3.7127928501446097</v>
      </c>
      <c r="AP23">
        <f t="shared" si="7"/>
        <v>-10.603413837245151</v>
      </c>
      <c r="AQ23">
        <f t="shared" si="7"/>
        <v>-32.207669978440734</v>
      </c>
      <c r="AR23">
        <f t="shared" si="7"/>
        <v>27.7319803370617</v>
      </c>
      <c r="AS23">
        <f t="shared" si="7"/>
        <v>0.86865114942834043</v>
      </c>
      <c r="AT23">
        <f t="shared" si="7"/>
        <v>4.9988200711523154</v>
      </c>
      <c r="AU23">
        <f t="shared" si="7"/>
        <v>33.599451557642354</v>
      </c>
      <c r="AW23">
        <v>20</v>
      </c>
      <c r="AX23">
        <f>(R23*SUMPRODUCT(K$23:$K24, X$23:$X24)-$AZ$3*SUMPRODUCT(K$22:$K23, W$23:$W24))/Z23</f>
        <v>3.1703413569923455</v>
      </c>
    </row>
    <row r="25" spans="5:50" x14ac:dyDescent="0.25">
      <c r="AN25" s="8">
        <f t="shared" ref="AN25:AU25" si="25">SUM(AN3:AN23)</f>
        <v>3348.5568763446445</v>
      </c>
      <c r="AO25" s="8">
        <f t="shared" si="25"/>
        <v>-430.04087395545014</v>
      </c>
      <c r="AP25" s="8">
        <f t="shared" si="25"/>
        <v>-828.15937692365833</v>
      </c>
      <c r="AQ25" s="8">
        <f t="shared" si="25"/>
        <v>-1289.2653593725815</v>
      </c>
      <c r="AR25" s="8">
        <f t="shared" si="25"/>
        <v>801.09126609295458</v>
      </c>
      <c r="AS25" s="8">
        <f t="shared" si="25"/>
        <v>-12.66125759670193</v>
      </c>
      <c r="AT25" s="8">
        <f t="shared" si="25"/>
        <v>62.336758834732336</v>
      </c>
      <c r="AU25" s="9">
        <f t="shared" si="25"/>
        <v>850.7667673309852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3061-F047-4AC1-A4F5-9426578CAFF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352.66539692266792</v>
      </c>
      <c r="K3">
        <v>1</v>
      </c>
      <c r="L3" s="2">
        <v>0</v>
      </c>
      <c r="O3">
        <f>$C$3</f>
        <v>352.66539692266792</v>
      </c>
      <c r="P3">
        <f>O3*B5</f>
        <v>282.13231753813437</v>
      </c>
      <c r="Q3" s="4">
        <f>B8</f>
        <v>400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352.66539692266792</v>
      </c>
      <c r="AF3">
        <f t="shared" ref="AF3:AG23" si="3">-$Z3*P3</f>
        <v>-282.13231753813437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-329.46692061546645</v>
      </c>
      <c r="AJ3">
        <f t="shared" ref="AJ3:AJ23" si="6">AB3-AC3</f>
        <v>0</v>
      </c>
      <c r="AL3">
        <f t="shared" ref="AL3:AL23" si="7">SUM(AI3:AK3)</f>
        <v>-329.46692061546645</v>
      </c>
      <c r="AN3">
        <f t="shared" ref="AN3:AU23" si="8">AE3*$K3</f>
        <v>352.66539692266792</v>
      </c>
      <c r="AO3">
        <f t="shared" si="8"/>
        <v>-282.13231753813437</v>
      </c>
      <c r="AP3">
        <f t="shared" si="8"/>
        <v>-400</v>
      </c>
      <c r="AQ3">
        <f t="shared" si="8"/>
        <v>0</v>
      </c>
      <c r="AR3">
        <f t="shared" si="8"/>
        <v>-329.46692061546645</v>
      </c>
      <c r="AS3">
        <f t="shared" si="8"/>
        <v>0</v>
      </c>
      <c r="AT3">
        <f t="shared" si="8"/>
        <v>0</v>
      </c>
      <c r="AU3">
        <f t="shared" si="8"/>
        <v>-329.46692061546645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137.28833139428616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</v>
      </c>
      <c r="S4">
        <f t="shared" ref="S4:S23" si="12">AX4</f>
        <v>11.911599782182796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1"/>
        <v>11.760608343343847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-11.760608343343847</v>
      </c>
      <c r="AK4">
        <f t="shared" ref="AK4:AK23" si="20">H4*SUM(AB4:AB4, AE4:AF4)</f>
        <v>0</v>
      </c>
      <c r="AL4">
        <f t="shared" si="7"/>
        <v>-145.56060834334386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-125.52772305094287</v>
      </c>
      <c r="AR4">
        <f t="shared" si="8"/>
        <v>-125.52772305094287</v>
      </c>
      <c r="AS4">
        <f t="shared" si="8"/>
        <v>-11.033500650477386</v>
      </c>
      <c r="AT4">
        <f t="shared" si="8"/>
        <v>0</v>
      </c>
      <c r="AU4">
        <f t="shared" si="8"/>
        <v>-136.56122370142026</v>
      </c>
      <c r="AW4">
        <v>1</v>
      </c>
      <c r="AX4">
        <f>(R4*SUMPRODUCT(K5:$K$23, X5:$X$23)-$AZ$3*SUMPRODUCT(K4:$K$22, W5:$W$23))/Z4</f>
        <v>11.911599782182796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2.6930000000000001E-3</v>
      </c>
      <c r="O5">
        <f t="shared" ref="O5:O23" si="22">$C$3</f>
        <v>352.66539692266792</v>
      </c>
      <c r="P5">
        <f t="shared" ref="P5:P23" si="23">O5*$C$5</f>
        <v>17.633269846133398</v>
      </c>
      <c r="Q5" s="4">
        <f t="shared" ref="Q5:Q23" si="24">$C$8</f>
        <v>50</v>
      </c>
      <c r="R5">
        <f t="shared" si="0"/>
        <v>50000</v>
      </c>
      <c r="S5">
        <f t="shared" si="12"/>
        <v>24.747412437930503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11.760608343343847</v>
      </c>
      <c r="AC5">
        <f t="shared" si="1"/>
        <v>24.123577103046046</v>
      </c>
      <c r="AE5">
        <f t="shared" si="2"/>
        <v>343.77537108488747</v>
      </c>
      <c r="AF5">
        <f t="shared" si="3"/>
        <v>-17.188768554244373</v>
      </c>
      <c r="AG5">
        <f t="shared" si="3"/>
        <v>-48.739594823399997</v>
      </c>
      <c r="AH5">
        <f t="shared" si="4"/>
        <v>-132.94317660000002</v>
      </c>
      <c r="AI5">
        <f t="shared" si="5"/>
        <v>144.90383110724309</v>
      </c>
      <c r="AJ5">
        <f t="shared" si="6"/>
        <v>-12.362968759702198</v>
      </c>
      <c r="AK5">
        <f t="shared" si="20"/>
        <v>29.233199019512476</v>
      </c>
      <c r="AL5">
        <f t="shared" si="7"/>
        <v>161.77406136705338</v>
      </c>
      <c r="AN5">
        <f t="shared" si="8"/>
        <v>296.87152293885197</v>
      </c>
      <c r="AO5">
        <f t="shared" si="8"/>
        <v>-14.843576146942597</v>
      </c>
      <c r="AP5">
        <f t="shared" si="8"/>
        <v>-42.089686928364785</v>
      </c>
      <c r="AQ5">
        <f t="shared" si="8"/>
        <v>-114.80474350742615</v>
      </c>
      <c r="AR5">
        <f t="shared" si="8"/>
        <v>125.13351635611842</v>
      </c>
      <c r="AS5">
        <f t="shared" si="8"/>
        <v>-10.676196355066885</v>
      </c>
      <c r="AT5">
        <f t="shared" si="8"/>
        <v>25.244694772372927</v>
      </c>
      <c r="AU5">
        <f t="shared" si="8"/>
        <v>139.70201477342448</v>
      </c>
      <c r="AW5">
        <v>2</v>
      </c>
      <c r="AX5">
        <f>(R5*SUMPRODUCT(K6:$K$23, X6:$X$23)-$AZ$3*SUMPRODUCT(K5:$K$22, W6:$W$23))/Z5</f>
        <v>24.747412437930503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2.7169999999999998E-3</v>
      </c>
      <c r="O6">
        <f t="shared" si="22"/>
        <v>352.66539692266792</v>
      </c>
      <c r="P6">
        <f t="shared" si="23"/>
        <v>17.633269846133398</v>
      </c>
      <c r="Q6" s="4">
        <f t="shared" si="24"/>
        <v>50</v>
      </c>
      <c r="R6">
        <f t="shared" si="0"/>
        <v>50000</v>
      </c>
      <c r="S6">
        <f t="shared" si="12"/>
        <v>37.983968998607061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24.123577103046046</v>
      </c>
      <c r="AC6">
        <f t="shared" si="1"/>
        <v>36.555599617896632</v>
      </c>
      <c r="AE6">
        <f t="shared" si="2"/>
        <v>339.40357969080094</v>
      </c>
      <c r="AF6">
        <f t="shared" si="3"/>
        <v>-16.970178984540048</v>
      </c>
      <c r="AG6">
        <f t="shared" si="3"/>
        <v>-48.119773396030823</v>
      </c>
      <c r="AH6">
        <f t="shared" si="4"/>
        <v>-132.4254791351778</v>
      </c>
      <c r="AI6">
        <f t="shared" si="5"/>
        <v>141.88814817505227</v>
      </c>
      <c r="AJ6">
        <f t="shared" si="6"/>
        <v>-12.432022514850587</v>
      </c>
      <c r="AK6">
        <f t="shared" si="20"/>
        <v>37.705399185652595</v>
      </c>
      <c r="AL6">
        <f t="shared" si="7"/>
        <v>167.16152484585427</v>
      </c>
      <c r="AN6">
        <f t="shared" si="8"/>
        <v>264.336406729472</v>
      </c>
      <c r="AO6">
        <f t="shared" si="8"/>
        <v>-13.216820336473601</v>
      </c>
      <c r="AP6">
        <f t="shared" si="8"/>
        <v>-37.476941179380205</v>
      </c>
      <c r="AQ6">
        <f t="shared" si="8"/>
        <v>-103.13643523121134</v>
      </c>
      <c r="AR6">
        <f t="shared" si="8"/>
        <v>110.50620998240686</v>
      </c>
      <c r="AS6">
        <f t="shared" si="8"/>
        <v>-9.6823850913690492</v>
      </c>
      <c r="AT6">
        <f t="shared" si="8"/>
        <v>29.365953488515625</v>
      </c>
      <c r="AU6">
        <f t="shared" si="8"/>
        <v>130.18977837955342</v>
      </c>
      <c r="AW6">
        <v>3</v>
      </c>
      <c r="AX6">
        <f>(R6*SUMPRODUCT(K7:$K$23, X7:$X$23)-$AZ$3*SUMPRODUCT(K6:$K$22, W7:$W$23))/Z6</f>
        <v>37.983968998607061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2.745E-3</v>
      </c>
      <c r="O7">
        <f t="shared" si="22"/>
        <v>352.66539692266792</v>
      </c>
      <c r="P7">
        <f t="shared" si="23"/>
        <v>17.633269846133398</v>
      </c>
      <c r="Q7" s="4">
        <f t="shared" si="24"/>
        <v>50</v>
      </c>
      <c r="R7">
        <f t="shared" si="0"/>
        <v>50000</v>
      </c>
      <c r="S7">
        <f t="shared" si="12"/>
        <v>48.766418828475373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36.555599617896632</v>
      </c>
      <c r="AC7">
        <f t="shared" si="1"/>
        <v>46.334424729188299</v>
      </c>
      <c r="AE7">
        <f t="shared" si="2"/>
        <v>335.07788106764167</v>
      </c>
      <c r="AF7">
        <f t="shared" si="3"/>
        <v>-16.753894053382083</v>
      </c>
      <c r="AG7">
        <f t="shared" si="3"/>
        <v>-47.506486884098408</v>
      </c>
      <c r="AH7">
        <f t="shared" si="4"/>
        <v>-132.08877797210462</v>
      </c>
      <c r="AI7">
        <f t="shared" si="5"/>
        <v>138.72872215805657</v>
      </c>
      <c r="AJ7">
        <f t="shared" si="6"/>
        <v>-9.7788251112916669</v>
      </c>
      <c r="AK7">
        <f t="shared" si="20"/>
        <v>37.15589272038676</v>
      </c>
      <c r="AL7">
        <f t="shared" si="7"/>
        <v>166.10578976715166</v>
      </c>
      <c r="AN7">
        <f t="shared" si="8"/>
        <v>236.23376412211903</v>
      </c>
      <c r="AO7">
        <f t="shared" si="8"/>
        <v>-11.81168820610595</v>
      </c>
      <c r="AP7">
        <f t="shared" si="8"/>
        <v>-33.492620226350148</v>
      </c>
      <c r="AQ7">
        <f t="shared" si="8"/>
        <v>-93.124109294286853</v>
      </c>
      <c r="AR7">
        <f t="shared" si="8"/>
        <v>97.805346395376077</v>
      </c>
      <c r="AS7">
        <f t="shared" si="8"/>
        <v>-6.8941842934299675</v>
      </c>
      <c r="AT7">
        <f t="shared" si="8"/>
        <v>26.195332167815366</v>
      </c>
      <c r="AU7">
        <f t="shared" si="8"/>
        <v>117.10649426976147</v>
      </c>
      <c r="AW7">
        <v>4</v>
      </c>
      <c r="AX7">
        <f>(R7*SUMPRODUCT(K8:$K$23, X8:$X$23)-$AZ$3*SUMPRODUCT(K7:$K$22, W8:$W$23))/Z7</f>
        <v>48.766418828475373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2.7729999999999999E-3</v>
      </c>
      <c r="O8">
        <f t="shared" si="22"/>
        <v>352.66539692266792</v>
      </c>
      <c r="P8">
        <f t="shared" si="23"/>
        <v>17.633269846133398</v>
      </c>
      <c r="Q8" s="4">
        <f t="shared" si="24"/>
        <v>50</v>
      </c>
      <c r="R8">
        <f t="shared" si="0"/>
        <v>50000</v>
      </c>
      <c r="S8">
        <f t="shared" si="12"/>
        <v>55.118250671903084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46.334424729188299</v>
      </c>
      <c r="AC8">
        <f t="shared" si="1"/>
        <v>51.700573568718141</v>
      </c>
      <c r="AE8">
        <f t="shared" si="2"/>
        <v>330.7979312927647</v>
      </c>
      <c r="AF8">
        <f t="shared" si="3"/>
        <v>-16.539896564638237</v>
      </c>
      <c r="AG8">
        <f t="shared" si="3"/>
        <v>-46.89968652712782</v>
      </c>
      <c r="AH8">
        <f t="shared" si="4"/>
        <v>-131.7354881296049</v>
      </c>
      <c r="AI8">
        <f t="shared" si="5"/>
        <v>135.62286007139375</v>
      </c>
      <c r="AJ8">
        <f t="shared" si="6"/>
        <v>-5.366148839529842</v>
      </c>
      <c r="AK8">
        <f t="shared" si="20"/>
        <v>26.142953310655322</v>
      </c>
      <c r="AL8">
        <f t="shared" si="7"/>
        <v>156.39966454251922</v>
      </c>
      <c r="AN8">
        <f t="shared" si="8"/>
        <v>217.45114242702766</v>
      </c>
      <c r="AO8">
        <f t="shared" si="8"/>
        <v>-10.872557121351385</v>
      </c>
      <c r="AP8">
        <f t="shared" si="8"/>
        <v>-30.829668054264776</v>
      </c>
      <c r="AQ8">
        <f t="shared" si="8"/>
        <v>-86.596770058432597</v>
      </c>
      <c r="AR8">
        <f t="shared" si="8"/>
        <v>89.152147192978916</v>
      </c>
      <c r="AS8">
        <f t="shared" si="8"/>
        <v>-3.5274561452940838</v>
      </c>
      <c r="AT8">
        <f t="shared" si="8"/>
        <v>17.185159053450178</v>
      </c>
      <c r="AU8">
        <f t="shared" si="8"/>
        <v>102.80985010113501</v>
      </c>
      <c r="AW8">
        <v>5</v>
      </c>
      <c r="AX8">
        <f>(R8*SUMPRODUCT(K9:$K$23, X9:$X$23)-$AZ$3*SUMPRODUCT(K8:$K$22, W9:$W$23))/Z8</f>
        <v>55.118250671903084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2.8019999999999998E-3</v>
      </c>
      <c r="O9">
        <f t="shared" si="22"/>
        <v>352.66539692266792</v>
      </c>
      <c r="P9">
        <f t="shared" si="23"/>
        <v>17.633269846133398</v>
      </c>
      <c r="Q9" s="4">
        <f t="shared" si="24"/>
        <v>50</v>
      </c>
      <c r="R9">
        <f t="shared" si="0"/>
        <v>50000</v>
      </c>
      <c r="S9">
        <f t="shared" si="12"/>
        <v>58.588920857798385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51.700573568718141</v>
      </c>
      <c r="AC9">
        <f t="shared" si="1"/>
        <v>54.252493214106494</v>
      </c>
      <c r="AE9">
        <f t="shared" si="2"/>
        <v>326.56305617635473</v>
      </c>
      <c r="AF9">
        <f t="shared" si="3"/>
        <v>-16.328152808817737</v>
      </c>
      <c r="AG9">
        <f t="shared" si="3"/>
        <v>-46.299276740207532</v>
      </c>
      <c r="AH9">
        <f t="shared" si="4"/>
        <v>-131.41292164901213</v>
      </c>
      <c r="AI9">
        <f t="shared" si="5"/>
        <v>132.52270497831736</v>
      </c>
      <c r="AJ9">
        <f t="shared" si="6"/>
        <v>-2.5519196453883524</v>
      </c>
      <c r="AK9">
        <f t="shared" si="20"/>
        <v>18.893031896072522</v>
      </c>
      <c r="AL9">
        <f t="shared" si="7"/>
        <v>148.86381722900154</v>
      </c>
      <c r="AN9">
        <f t="shared" si="8"/>
        <v>204.01761347811907</v>
      </c>
      <c r="AO9">
        <f t="shared" si="8"/>
        <v>-10.200880673905955</v>
      </c>
      <c r="AP9">
        <f t="shared" si="8"/>
        <v>-28.925096601248892</v>
      </c>
      <c r="AQ9">
        <f t="shared" si="8"/>
        <v>-82.099154046806589</v>
      </c>
      <c r="AR9">
        <f t="shared" si="8"/>
        <v>82.792482156157647</v>
      </c>
      <c r="AS9">
        <f t="shared" si="8"/>
        <v>-1.5942910442352634</v>
      </c>
      <c r="AT9">
        <f t="shared" si="8"/>
        <v>11.80326802405088</v>
      </c>
      <c r="AU9">
        <f t="shared" si="8"/>
        <v>93.001459135973278</v>
      </c>
      <c r="AW9">
        <v>6</v>
      </c>
      <c r="AX9">
        <f>(R9*SUMPRODUCT(K10:$K$23, X10:$X$23)-$AZ$3*SUMPRODUCT(K9:$K$22, W10:$W$23))/Z9</f>
        <v>58.588920857798385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2.8370000000000001E-3</v>
      </c>
      <c r="O10">
        <f t="shared" si="22"/>
        <v>352.66539692266792</v>
      </c>
      <c r="P10">
        <f t="shared" si="23"/>
        <v>17.633269846133398</v>
      </c>
      <c r="Q10" s="4">
        <f t="shared" si="24"/>
        <v>50</v>
      </c>
      <c r="R10">
        <f t="shared" si="0"/>
        <v>50000</v>
      </c>
      <c r="S10">
        <f t="shared" si="12"/>
        <v>60.941822466533253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54.252493214106494</v>
      </c>
      <c r="AC10">
        <f t="shared" si="1"/>
        <v>55.706838162829627</v>
      </c>
      <c r="AE10">
        <f t="shared" si="2"/>
        <v>322.37096622421888</v>
      </c>
      <c r="AF10">
        <f t="shared" si="3"/>
        <v>-16.118548311210947</v>
      </c>
      <c r="AG10">
        <f t="shared" si="3"/>
        <v>-45.704932924693495</v>
      </c>
      <c r="AH10">
        <f t="shared" si="4"/>
        <v>-131.35104811196879</v>
      </c>
      <c r="AI10">
        <f t="shared" si="5"/>
        <v>129.19643687634567</v>
      </c>
      <c r="AJ10">
        <f t="shared" si="6"/>
        <v>-1.4543449487231328</v>
      </c>
      <c r="AK10">
        <f t="shared" si="20"/>
        <v>18.92650783417351</v>
      </c>
      <c r="AL10">
        <f t="shared" si="7"/>
        <v>146.66859976179606</v>
      </c>
      <c r="AN10">
        <f t="shared" si="8"/>
        <v>191.35262648351588</v>
      </c>
      <c r="AO10">
        <f t="shared" si="8"/>
        <v>-9.567631324175796</v>
      </c>
      <c r="AP10">
        <f t="shared" si="8"/>
        <v>-27.129487065252885</v>
      </c>
      <c r="AQ10">
        <f t="shared" si="8"/>
        <v>-77.967220007356886</v>
      </c>
      <c r="AR10">
        <f t="shared" si="8"/>
        <v>76.688288086730324</v>
      </c>
      <c r="AS10">
        <f t="shared" si="8"/>
        <v>-0.86326857846635163</v>
      </c>
      <c r="AT10">
        <f t="shared" si="8"/>
        <v>11.234377049051561</v>
      </c>
      <c r="AU10">
        <f t="shared" si="8"/>
        <v>87.059396557315551</v>
      </c>
      <c r="AW10">
        <v>7</v>
      </c>
      <c r="AX10">
        <f>(R10*SUMPRODUCT(K11:$K$23, X11:$X$23)-$AZ$3*SUMPRODUCT(K10:$K$22, W11:$W$23))/Z10</f>
        <v>60.941822466533253</v>
      </c>
    </row>
    <row r="11" spans="1:52" x14ac:dyDescent="0.25">
      <c r="A11" t="s">
        <v>33</v>
      </c>
      <c r="C11" s="7">
        <f>AU25</f>
        <v>895.35493442099778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2.8709999999999999E-3</v>
      </c>
      <c r="O11">
        <f t="shared" si="22"/>
        <v>352.66539692266792</v>
      </c>
      <c r="P11">
        <f t="shared" si="23"/>
        <v>17.633269846133398</v>
      </c>
      <c r="Q11" s="4">
        <f t="shared" si="24"/>
        <v>50</v>
      </c>
      <c r="R11">
        <f t="shared" si="0"/>
        <v>50000</v>
      </c>
      <c r="S11">
        <f t="shared" si="12"/>
        <v>62.198890054358259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55.706838162829627</v>
      </c>
      <c r="AC11">
        <f t="shared" si="1"/>
        <v>56.124129386968775</v>
      </c>
      <c r="AE11">
        <f t="shared" si="2"/>
        <v>318.22172951794698</v>
      </c>
      <c r="AF11">
        <f t="shared" si="3"/>
        <v>-15.911086475897351</v>
      </c>
      <c r="AG11">
        <f t="shared" si="3"/>
        <v>-45.116664733019761</v>
      </c>
      <c r="AH11">
        <f t="shared" si="4"/>
        <v>-131.218862426795</v>
      </c>
      <c r="AI11">
        <f t="shared" si="5"/>
        <v>125.97511588223483</v>
      </c>
      <c r="AJ11">
        <f t="shared" si="6"/>
        <v>-0.41729122413914865</v>
      </c>
      <c r="AK11">
        <f t="shared" si="20"/>
        <v>18.437900282051281</v>
      </c>
      <c r="AL11">
        <f t="shared" si="7"/>
        <v>143.99572494014697</v>
      </c>
      <c r="AN11">
        <f t="shared" si="8"/>
        <v>179.63835171473755</v>
      </c>
      <c r="AO11">
        <f t="shared" si="8"/>
        <v>-8.9819175857368787</v>
      </c>
      <c r="AP11">
        <f t="shared" si="8"/>
        <v>-25.468667082487887</v>
      </c>
      <c r="AQ11">
        <f t="shared" si="8"/>
        <v>-74.073948991289598</v>
      </c>
      <c r="AR11">
        <f t="shared" si="8"/>
        <v>71.113818055223177</v>
      </c>
      <c r="AS11">
        <f t="shared" si="8"/>
        <v>-0.23556376179255889</v>
      </c>
      <c r="AT11">
        <f t="shared" si="8"/>
        <v>10.408321332316778</v>
      </c>
      <c r="AU11">
        <f t="shared" si="8"/>
        <v>81.286575625747389</v>
      </c>
      <c r="AW11">
        <v>8</v>
      </c>
      <c r="AX11">
        <f>(R11*SUMPRODUCT(K12:$K$23, X12:$X$23)-$AZ$3*SUMPRODUCT(K11:$K$22, W12:$W$23))/Z11</f>
        <v>62.198890054358259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2.9099999999999998E-3</v>
      </c>
      <c r="O12">
        <f t="shared" si="22"/>
        <v>352.66539692266792</v>
      </c>
      <c r="P12">
        <f t="shared" si="23"/>
        <v>17.633269846133398</v>
      </c>
      <c r="Q12" s="4">
        <f t="shared" si="24"/>
        <v>50</v>
      </c>
      <c r="R12">
        <f t="shared" si="0"/>
        <v>50000</v>
      </c>
      <c r="S12">
        <f t="shared" si="12"/>
        <v>62.421730895095799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56.124129386968775</v>
      </c>
      <c r="AC12">
        <f t="shared" si="1"/>
        <v>55.598047686264408</v>
      </c>
      <c r="AE12">
        <f t="shared" si="2"/>
        <v>314.11348698987024</v>
      </c>
      <c r="AF12">
        <f t="shared" si="3"/>
        <v>-15.705674349493515</v>
      </c>
      <c r="AG12">
        <f t="shared" si="3"/>
        <v>-44.534208591316478</v>
      </c>
      <c r="AH12">
        <f t="shared" si="4"/>
        <v>-131.28949437308748</v>
      </c>
      <c r="AI12">
        <f t="shared" si="5"/>
        <v>122.58410967597277</v>
      </c>
      <c r="AJ12">
        <f t="shared" si="6"/>
        <v>0.52608170070436699</v>
      </c>
      <c r="AK12">
        <f t="shared" si="20"/>
        <v>18.400207791219234</v>
      </c>
      <c r="AL12">
        <f t="shared" si="7"/>
        <v>141.51039916789637</v>
      </c>
      <c r="AN12">
        <f t="shared" si="8"/>
        <v>168.57041600351769</v>
      </c>
      <c r="AO12">
        <f t="shared" si="8"/>
        <v>-8.4285208001758871</v>
      </c>
      <c r="AP12">
        <f t="shared" si="8"/>
        <v>-23.899483401894635</v>
      </c>
      <c r="AQ12">
        <f t="shared" si="8"/>
        <v>-70.45709783253136</v>
      </c>
      <c r="AR12">
        <f t="shared" si="8"/>
        <v>65.785313968915816</v>
      </c>
      <c r="AS12">
        <f t="shared" si="8"/>
        <v>0.2823241115477258</v>
      </c>
      <c r="AT12">
        <f t="shared" si="8"/>
        <v>9.8745542945025502</v>
      </c>
      <c r="AU12">
        <f t="shared" si="8"/>
        <v>75.942192374966098</v>
      </c>
      <c r="AW12">
        <v>9</v>
      </c>
      <c r="AX12">
        <f>(R12*SUMPRODUCT(K13:$K$23, X13:$X$23)-$AZ$3*SUMPRODUCT(K12:$K$22, W13:$W$23))/Z12</f>
        <v>62.421730895095799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2.9520000000000002E-3</v>
      </c>
      <c r="O13">
        <f t="shared" si="22"/>
        <v>352.66539692266792</v>
      </c>
      <c r="P13">
        <f t="shared" si="23"/>
        <v>17.633269846133398</v>
      </c>
      <c r="Q13" s="4">
        <f t="shared" si="24"/>
        <v>50</v>
      </c>
      <c r="R13">
        <f t="shared" si="0"/>
        <v>50000</v>
      </c>
      <c r="S13">
        <f t="shared" si="12"/>
        <v>61.579358632430576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55.598047686264408</v>
      </c>
      <c r="AC13">
        <f t="shared" si="1"/>
        <v>54.137371857018536</v>
      </c>
      <c r="AE13">
        <f t="shared" si="2"/>
        <v>310.04508910637747</v>
      </c>
      <c r="AF13">
        <f t="shared" si="3"/>
        <v>-15.502254455318877</v>
      </c>
      <c r="AG13">
        <f t="shared" si="3"/>
        <v>-43.957401521641749</v>
      </c>
      <c r="AH13">
        <f t="shared" si="4"/>
        <v>-131.46498376156626</v>
      </c>
      <c r="AI13">
        <f t="shared" si="5"/>
        <v>119.12044936785057</v>
      </c>
      <c r="AJ13">
        <f t="shared" si="6"/>
        <v>1.4606758292458721</v>
      </c>
      <c r="AK13">
        <f t="shared" si="20"/>
        <v>18.1022836168396</v>
      </c>
      <c r="AL13">
        <f t="shared" si="7"/>
        <v>138.68340881393604</v>
      </c>
      <c r="AN13">
        <f t="shared" si="8"/>
        <v>158.20775123651245</v>
      </c>
      <c r="AO13">
        <f t="shared" si="8"/>
        <v>-7.9103875618256234</v>
      </c>
      <c r="AP13">
        <f t="shared" si="8"/>
        <v>-22.430291235973467</v>
      </c>
      <c r="AQ13">
        <f t="shared" si="8"/>
        <v>-67.083079777876733</v>
      </c>
      <c r="AR13">
        <f t="shared" si="8"/>
        <v>60.783992660836603</v>
      </c>
      <c r="AS13">
        <f t="shared" si="8"/>
        <v>0.74534397205443126</v>
      </c>
      <c r="AT13">
        <f t="shared" si="8"/>
        <v>9.2371131938268931</v>
      </c>
      <c r="AU13">
        <f t="shared" si="8"/>
        <v>70.766449826717931</v>
      </c>
      <c r="AW13">
        <v>10</v>
      </c>
      <c r="AX13">
        <f>(R13*SUMPRODUCT(K14:$K$23, X14:$X$23)-$AZ$3*SUMPRODUCT(K13:$K$22, W14:$W$23))/Z13</f>
        <v>61.579358632430576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2.9979999999999998E-3</v>
      </c>
      <c r="O14">
        <f t="shared" si="22"/>
        <v>352.66539692266792</v>
      </c>
      <c r="P14">
        <f t="shared" si="23"/>
        <v>17.633269846133398</v>
      </c>
      <c r="Q14" s="4">
        <f t="shared" si="24"/>
        <v>50</v>
      </c>
      <c r="R14">
        <f t="shared" si="0"/>
        <v>50000</v>
      </c>
      <c r="S14">
        <f t="shared" si="12"/>
        <v>59.658785617276472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54.137371857018536</v>
      </c>
      <c r="AC14">
        <f t="shared" si="1"/>
        <v>51.767173020896337</v>
      </c>
      <c r="AE14">
        <f t="shared" si="2"/>
        <v>306.01512303817282</v>
      </c>
      <c r="AF14">
        <f t="shared" si="3"/>
        <v>-15.300756151908642</v>
      </c>
      <c r="AG14">
        <f t="shared" si="3"/>
        <v>-43.386043216663452</v>
      </c>
      <c r="AH14">
        <f t="shared" si="4"/>
        <v>-131.78428976188195</v>
      </c>
      <c r="AI14">
        <f t="shared" si="5"/>
        <v>115.54403390771881</v>
      </c>
      <c r="AJ14">
        <f t="shared" si="6"/>
        <v>2.3701988361221993</v>
      </c>
      <c r="AK14">
        <f t="shared" si="20"/>
        <v>17.725379371404735</v>
      </c>
      <c r="AL14">
        <f t="shared" si="7"/>
        <v>135.63961211524574</v>
      </c>
      <c r="AN14">
        <f t="shared" si="8"/>
        <v>148.51756409163045</v>
      </c>
      <c r="AO14">
        <f t="shared" si="8"/>
        <v>-7.4258782045815224</v>
      </c>
      <c r="AP14">
        <f t="shared" si="8"/>
        <v>-21.056441231204374</v>
      </c>
      <c r="AQ14">
        <f t="shared" si="8"/>
        <v>-63.958543965615782</v>
      </c>
      <c r="AR14">
        <f t="shared" si="8"/>
        <v>56.076700690228776</v>
      </c>
      <c r="AS14">
        <f t="shared" si="8"/>
        <v>1.1503227489504677</v>
      </c>
      <c r="AT14">
        <f t="shared" si="8"/>
        <v>8.602614605137278</v>
      </c>
      <c r="AU14">
        <f t="shared" si="8"/>
        <v>65.829638044316511</v>
      </c>
      <c r="AW14">
        <v>11</v>
      </c>
      <c r="AX14">
        <f>(R14*SUMPRODUCT(K15:$K$23, X15:$X$23)-$AZ$3*SUMPRODUCT(K14:$K$22, W15:$W$23))/Z14</f>
        <v>59.658785617276472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3.0469999999999998E-3</v>
      </c>
      <c r="O15">
        <f t="shared" si="22"/>
        <v>352.66539692266792</v>
      </c>
      <c r="P15">
        <f t="shared" si="23"/>
        <v>17.633269846133398</v>
      </c>
      <c r="Q15" s="4">
        <f t="shared" si="24"/>
        <v>50</v>
      </c>
      <c r="R15">
        <f t="shared" si="0"/>
        <v>50000</v>
      </c>
      <c r="S15">
        <f t="shared" si="12"/>
        <v>56.737324920230179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51.767173020896337</v>
      </c>
      <c r="AC15">
        <f t="shared" si="1"/>
        <v>48.589828620133915</v>
      </c>
      <c r="AE15">
        <f t="shared" si="2"/>
        <v>302.02254372789378</v>
      </c>
      <c r="AF15">
        <f t="shared" si="3"/>
        <v>-15.10112718639469</v>
      </c>
      <c r="AG15">
        <f t="shared" si="3"/>
        <v>-42.819985510815641</v>
      </c>
      <c r="AH15">
        <f t="shared" si="4"/>
        <v>-132.19727368117353</v>
      </c>
      <c r="AI15">
        <f t="shared" si="5"/>
        <v>111.90415734950992</v>
      </c>
      <c r="AJ15">
        <f t="shared" si="6"/>
        <v>3.1773444007624221</v>
      </c>
      <c r="AK15">
        <f t="shared" si="20"/>
        <v>17.577937798288321</v>
      </c>
      <c r="AL15">
        <f t="shared" si="7"/>
        <v>132.65943954856067</v>
      </c>
      <c r="AN15">
        <f t="shared" si="8"/>
        <v>139.34770931925746</v>
      </c>
      <c r="AO15">
        <f t="shared" si="8"/>
        <v>-6.9673854659628738</v>
      </c>
      <c r="AP15">
        <f t="shared" si="8"/>
        <v>-19.756362622360349</v>
      </c>
      <c r="AQ15">
        <f t="shared" si="8"/>
        <v>-60.993418035440371</v>
      </c>
      <c r="AR15">
        <f t="shared" si="8"/>
        <v>51.630543195493871</v>
      </c>
      <c r="AS15">
        <f t="shared" si="8"/>
        <v>1.4659689256955322</v>
      </c>
      <c r="AT15">
        <f t="shared" si="8"/>
        <v>8.110140840859513</v>
      </c>
      <c r="AU15">
        <f t="shared" si="8"/>
        <v>61.206652962048921</v>
      </c>
      <c r="AW15">
        <v>12</v>
      </c>
      <c r="AX15">
        <f>(R15*SUMPRODUCT(K16:$K$23, X16:$X$23)-$AZ$3*SUMPRODUCT(K15:$K$22, W16:$W$23))/Z15</f>
        <v>56.737324920230179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3.104E-3</v>
      </c>
      <c r="O16">
        <f t="shared" si="22"/>
        <v>352.66539692266792</v>
      </c>
      <c r="P16">
        <f t="shared" si="23"/>
        <v>17.633269846133398</v>
      </c>
      <c r="Q16" s="4">
        <f t="shared" si="24"/>
        <v>50</v>
      </c>
      <c r="R16">
        <f t="shared" si="0"/>
        <v>50000</v>
      </c>
      <c r="S16">
        <f t="shared" si="12"/>
        <v>52.879876746846783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48.589828620133915</v>
      </c>
      <c r="AC16">
        <f t="shared" si="1"/>
        <v>44.69287930132765</v>
      </c>
      <c r="AE16">
        <f t="shared" si="2"/>
        <v>298.06484031488344</v>
      </c>
      <c r="AF16">
        <f t="shared" si="3"/>
        <v>-14.903242015744175</v>
      </c>
      <c r="AG16">
        <f t="shared" si="3"/>
        <v>-42.258872420681911</v>
      </c>
      <c r="AH16">
        <f t="shared" si="4"/>
        <v>-132.91323502557177</v>
      </c>
      <c r="AI16">
        <f t="shared" si="5"/>
        <v>107.98949085288558</v>
      </c>
      <c r="AJ16">
        <f t="shared" si="6"/>
        <v>3.8969493188062643</v>
      </c>
      <c r="AK16">
        <f t="shared" si="20"/>
        <v>18.146803052484245</v>
      </c>
      <c r="AL16">
        <f t="shared" si="7"/>
        <v>130.03324322417609</v>
      </c>
      <c r="AN16">
        <f t="shared" si="8"/>
        <v>130.38939692456427</v>
      </c>
      <c r="AO16">
        <f t="shared" si="8"/>
        <v>-6.5194698462282137</v>
      </c>
      <c r="AP16">
        <f t="shared" si="8"/>
        <v>-18.486275951983444</v>
      </c>
      <c r="AQ16">
        <f t="shared" si="8"/>
        <v>-58.14331049569217</v>
      </c>
      <c r="AR16">
        <f t="shared" si="8"/>
        <v>47.24034063066042</v>
      </c>
      <c r="AS16">
        <f t="shared" si="8"/>
        <v>1.7047326715487416</v>
      </c>
      <c r="AT16">
        <f t="shared" si="8"/>
        <v>7.9383757695895945</v>
      </c>
      <c r="AU16">
        <f t="shared" si="8"/>
        <v>56.883449071798758</v>
      </c>
      <c r="AW16">
        <v>13</v>
      </c>
      <c r="AX16">
        <f>(R16*SUMPRODUCT(K17:$K$23, X17:$X$23)-$AZ$3*SUMPRODUCT(K16:$K$22, W17:$W$23))/Z16</f>
        <v>52.879876746846783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3.1700000000000001E-3</v>
      </c>
      <c r="O17">
        <f t="shared" si="22"/>
        <v>352.66539692266792</v>
      </c>
      <c r="P17">
        <f t="shared" si="23"/>
        <v>17.633269846133398</v>
      </c>
      <c r="Q17" s="4">
        <f t="shared" si="24"/>
        <v>50</v>
      </c>
      <c r="R17">
        <f t="shared" si="0"/>
        <v>50000</v>
      </c>
      <c r="S17">
        <f t="shared" si="12"/>
        <v>48.265862225009258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44.69287930132765</v>
      </c>
      <c r="AC17">
        <f t="shared" si="1"/>
        <v>40.255971596059169</v>
      </c>
      <c r="AE17">
        <f t="shared" si="2"/>
        <v>294.13932636793646</v>
      </c>
      <c r="AF17">
        <f t="shared" si="3"/>
        <v>-14.706966318396825</v>
      </c>
      <c r="AG17">
        <f t="shared" si="3"/>
        <v>-41.702323070901535</v>
      </c>
      <c r="AH17">
        <f t="shared" si="4"/>
        <v>-133.96062557356166</v>
      </c>
      <c r="AI17">
        <f t="shared" si="5"/>
        <v>103.76941140507643</v>
      </c>
      <c r="AJ17">
        <f t="shared" si="6"/>
        <v>4.4369077052684815</v>
      </c>
      <c r="AK17">
        <f t="shared" si="20"/>
        <v>19.998527267948514</v>
      </c>
      <c r="AL17">
        <f t="shared" si="7"/>
        <v>128.20484637829341</v>
      </c>
      <c r="AN17">
        <f t="shared" si="8"/>
        <v>121.19446978154635</v>
      </c>
      <c r="AO17">
        <f t="shared" si="8"/>
        <v>-6.0597234890773182</v>
      </c>
      <c r="AP17">
        <f t="shared" si="8"/>
        <v>-17.182642646412191</v>
      </c>
      <c r="AQ17">
        <f t="shared" si="8"/>
        <v>-55.195907288111066</v>
      </c>
      <c r="AR17">
        <f t="shared" si="8"/>
        <v>42.756196357945768</v>
      </c>
      <c r="AS17">
        <f t="shared" si="8"/>
        <v>1.8281427493888756</v>
      </c>
      <c r="AT17">
        <f t="shared" si="8"/>
        <v>8.2400097211721253</v>
      </c>
      <c r="AU17">
        <f t="shared" si="8"/>
        <v>52.824348828506764</v>
      </c>
      <c r="AW17">
        <v>14</v>
      </c>
      <c r="AX17">
        <f>(R17*SUMPRODUCT(K18:$K$23, X18:$X$23)-$AZ$3*SUMPRODUCT(K17:$K$22, W18:$W$23))/Z17</f>
        <v>48.265862225009258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3.2390000000000001E-3</v>
      </c>
      <c r="O18">
        <f t="shared" si="22"/>
        <v>352.66539692266792</v>
      </c>
      <c r="P18">
        <f t="shared" si="23"/>
        <v>17.633269846133398</v>
      </c>
      <c r="Q18" s="4">
        <f t="shared" si="24"/>
        <v>50</v>
      </c>
      <c r="R18">
        <f t="shared" si="0"/>
        <v>50000</v>
      </c>
      <c r="S18">
        <f t="shared" si="12"/>
        <v>43.045611999257304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40.255971596059169</v>
      </c>
      <c r="AC18">
        <f t="shared" si="1"/>
        <v>35.426733255128028</v>
      </c>
      <c r="AE18">
        <f t="shared" si="2"/>
        <v>290.24521582615137</v>
      </c>
      <c r="AF18">
        <f t="shared" si="3"/>
        <v>-14.512260791307568</v>
      </c>
      <c r="AG18">
        <f t="shared" si="3"/>
        <v>-41.150226015765874</v>
      </c>
      <c r="AH18">
        <f t="shared" si="4"/>
        <v>-135.07382442665008</v>
      </c>
      <c r="AI18">
        <f t="shared" si="5"/>
        <v>99.508904592427882</v>
      </c>
      <c r="AJ18">
        <f t="shared" si="6"/>
        <v>4.8292383409311412</v>
      </c>
      <c r="AK18">
        <f t="shared" si="20"/>
        <v>22.150823756826295</v>
      </c>
      <c r="AL18">
        <f t="shared" si="7"/>
        <v>126.48896669018532</v>
      </c>
      <c r="AN18">
        <f t="shared" si="8"/>
        <v>111.75588841800624</v>
      </c>
      <c r="AO18">
        <f t="shared" si="8"/>
        <v>-5.5877944209003116</v>
      </c>
      <c r="AP18">
        <f t="shared" si="8"/>
        <v>-15.844464667242635</v>
      </c>
      <c r="AQ18">
        <f t="shared" si="8"/>
        <v>-52.008765098335758</v>
      </c>
      <c r="AR18">
        <f t="shared" si="8"/>
        <v>38.314864231527544</v>
      </c>
      <c r="AS18">
        <f t="shared" si="8"/>
        <v>1.8594477763806472</v>
      </c>
      <c r="AT18">
        <f t="shared" si="8"/>
        <v>8.5289432974411064</v>
      </c>
      <c r="AU18">
        <f t="shared" si="8"/>
        <v>48.703255305349295</v>
      </c>
      <c r="AW18">
        <v>15</v>
      </c>
      <c r="AX18">
        <f>(R18*SUMPRODUCT(K19:$K$23, X19:$X$23)-$AZ$3*SUMPRODUCT(K18:$K$22, W19:$W$23))/Z18</f>
        <v>43.045611999257304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3.3149999999999998E-3</v>
      </c>
      <c r="O19">
        <f t="shared" si="22"/>
        <v>352.66539692266792</v>
      </c>
      <c r="P19">
        <f t="shared" si="23"/>
        <v>17.633269846133398</v>
      </c>
      <c r="Q19" s="4">
        <f t="shared" si="24"/>
        <v>50</v>
      </c>
      <c r="R19">
        <f t="shared" si="0"/>
        <v>50000</v>
      </c>
      <c r="S19">
        <f t="shared" si="12"/>
        <v>36.942722683463565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35.426733255128028</v>
      </c>
      <c r="AC19">
        <f t="shared" si="1"/>
        <v>29.999198131604743</v>
      </c>
      <c r="AE19">
        <f t="shared" si="2"/>
        <v>286.38060077742614</v>
      </c>
      <c r="AF19">
        <f t="shared" si="3"/>
        <v>-14.319030038871309</v>
      </c>
      <c r="AG19">
        <f t="shared" si="3"/>
        <v>-40.602310756365952</v>
      </c>
      <c r="AH19">
        <f t="shared" si="4"/>
        <v>-136.41299924226385</v>
      </c>
      <c r="AI19">
        <f t="shared" si="5"/>
        <v>95.046260739925032</v>
      </c>
      <c r="AJ19">
        <f t="shared" si="6"/>
        <v>5.4275351235232847</v>
      </c>
      <c r="AK19">
        <f t="shared" si="20"/>
        <v>22.569641513136329</v>
      </c>
      <c r="AL19">
        <f t="shared" si="7"/>
        <v>123.04343737658465</v>
      </c>
      <c r="AN19">
        <f t="shared" si="8"/>
        <v>102.72764930475169</v>
      </c>
      <c r="AO19">
        <f t="shared" si="8"/>
        <v>-5.1363824652375856</v>
      </c>
      <c r="AP19">
        <f t="shared" si="8"/>
        <v>-14.564463965155859</v>
      </c>
      <c r="AQ19">
        <f t="shared" si="8"/>
        <v>-48.932737443552568</v>
      </c>
      <c r="AR19">
        <f t="shared" si="8"/>
        <v>34.094065430805685</v>
      </c>
      <c r="AS19">
        <f t="shared" si="8"/>
        <v>1.9469123370959542</v>
      </c>
      <c r="AT19">
        <f t="shared" si="8"/>
        <v>8.0959611510047207</v>
      </c>
      <c r="AU19">
        <f t="shared" si="8"/>
        <v>44.13693891890636</v>
      </c>
      <c r="AW19">
        <v>16</v>
      </c>
      <c r="AX19">
        <f>(R19*SUMPRODUCT(K20:$K$23, X20:$X$23)-$AZ$3*SUMPRODUCT(K19:$K$22, W20:$W$23))/Z19</f>
        <v>36.942722683463565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3.3969999999999998E-3</v>
      </c>
      <c r="O20">
        <f t="shared" si="22"/>
        <v>352.66539692266792</v>
      </c>
      <c r="P20">
        <f t="shared" si="23"/>
        <v>17.633269846133398</v>
      </c>
      <c r="Q20" s="4">
        <f t="shared" si="24"/>
        <v>50</v>
      </c>
      <c r="R20">
        <f t="shared" si="0"/>
        <v>50000</v>
      </c>
      <c r="S20">
        <f t="shared" si="12"/>
        <v>28.786108882769756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29.999198131604743</v>
      </c>
      <c r="AC20">
        <f t="shared" si="1"/>
        <v>23.062487173177331</v>
      </c>
      <c r="AE20">
        <f t="shared" si="2"/>
        <v>282.54395986881099</v>
      </c>
      <c r="AF20">
        <f t="shared" si="3"/>
        <v>-14.12719799344055</v>
      </c>
      <c r="AG20">
        <f t="shared" si="3"/>
        <v>-40.058361599162915</v>
      </c>
      <c r="AH20">
        <f t="shared" si="4"/>
        <v>-137.92604963937512</v>
      </c>
      <c r="AI20">
        <f t="shared" si="5"/>
        <v>90.432350636832382</v>
      </c>
      <c r="AJ20">
        <f t="shared" si="6"/>
        <v>6.9367109584274118</v>
      </c>
      <c r="AK20">
        <f t="shared" si="20"/>
        <v>16.20398662837875</v>
      </c>
      <c r="AL20">
        <f t="shared" si="7"/>
        <v>113.57304822363855</v>
      </c>
      <c r="AN20">
        <f t="shared" si="8"/>
        <v>96.131468260472289</v>
      </c>
      <c r="AO20">
        <f t="shared" si="8"/>
        <v>-4.8065734130236146</v>
      </c>
      <c r="AP20">
        <f t="shared" si="8"/>
        <v>-13.629274249658224</v>
      </c>
      <c r="AQ20">
        <f t="shared" si="8"/>
        <v>-46.927330066996532</v>
      </c>
      <c r="AR20">
        <f t="shared" si="8"/>
        <v>30.768290530793916</v>
      </c>
      <c r="AS20">
        <f t="shared" si="8"/>
        <v>2.3601148990824514</v>
      </c>
      <c r="AT20">
        <f t="shared" si="8"/>
        <v>5.5131705062191978</v>
      </c>
      <c r="AU20">
        <f t="shared" si="8"/>
        <v>38.64157593609557</v>
      </c>
      <c r="AW20">
        <v>17</v>
      </c>
      <c r="AX20">
        <f>(R20*SUMPRODUCT(K21:$K$23, X21:$X$23)-$AZ$3*SUMPRODUCT(K20:$K$22, W21:$W$23))/Z20</f>
        <v>28.786108882769756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3.4910000000000002E-3</v>
      </c>
      <c r="O21">
        <f t="shared" si="22"/>
        <v>352.66539692266792</v>
      </c>
      <c r="P21">
        <f t="shared" si="23"/>
        <v>17.633269846133398</v>
      </c>
      <c r="Q21" s="4">
        <f t="shared" si="24"/>
        <v>50</v>
      </c>
      <c r="R21">
        <f t="shared" si="0"/>
        <v>50000</v>
      </c>
      <c r="S21">
        <f t="shared" si="12"/>
        <v>19.266234221578927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23.062487173177331</v>
      </c>
      <c r="AC21">
        <f t="shared" si="1"/>
        <v>15.227235541505806</v>
      </c>
      <c r="AE21">
        <f t="shared" si="2"/>
        <v>278.73215930622086</v>
      </c>
      <c r="AF21">
        <f t="shared" si="3"/>
        <v>-13.936607965311044</v>
      </c>
      <c r="AG21">
        <f t="shared" si="3"/>
        <v>-39.517934242828609</v>
      </c>
      <c r="AH21">
        <f t="shared" si="4"/>
        <v>-139.84374034267773</v>
      </c>
      <c r="AI21">
        <f t="shared" si="5"/>
        <v>85.433876755403475</v>
      </c>
      <c r="AJ21">
        <f t="shared" si="6"/>
        <v>7.8352516316715253</v>
      </c>
      <c r="AK21">
        <f t="shared" si="20"/>
        <v>14.767117375772671</v>
      </c>
      <c r="AL21">
        <f t="shared" si="7"/>
        <v>108.03624576284767</v>
      </c>
      <c r="AN21">
        <f t="shared" si="8"/>
        <v>90.206942473290482</v>
      </c>
      <c r="AO21">
        <f t="shared" si="8"/>
        <v>-4.5103471236645243</v>
      </c>
      <c r="AP21">
        <f t="shared" si="8"/>
        <v>-12.789310102497943</v>
      </c>
      <c r="AQ21">
        <f t="shared" si="8"/>
        <v>-45.258058028685305</v>
      </c>
      <c r="AR21">
        <f t="shared" si="8"/>
        <v>27.649227218442704</v>
      </c>
      <c r="AS21">
        <f t="shared" si="8"/>
        <v>2.5357464849452489</v>
      </c>
      <c r="AT21">
        <f t="shared" si="8"/>
        <v>4.779127428023779</v>
      </c>
      <c r="AU21">
        <f t="shared" si="8"/>
        <v>34.964101131411731</v>
      </c>
      <c r="AW21">
        <v>18</v>
      </c>
      <c r="AX21">
        <f>(R21*SUMPRODUCT(K22:$K$23, X22:$X$23)-$AZ$3*SUMPRODUCT(K21:$K$22, W22:$W$23))/Z21</f>
        <v>19.266234221578927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3.5990000000000002E-3</v>
      </c>
      <c r="O22">
        <f t="shared" si="22"/>
        <v>352.66539692266792</v>
      </c>
      <c r="P22">
        <f t="shared" si="23"/>
        <v>17.633269846133398</v>
      </c>
      <c r="Q22" s="4">
        <f t="shared" si="24"/>
        <v>50</v>
      </c>
      <c r="R22">
        <f t="shared" si="0"/>
        <v>50000</v>
      </c>
      <c r="S22">
        <f t="shared" si="12"/>
        <v>9.3972484695189102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15.227235541505806</v>
      </c>
      <c r="AC22">
        <f t="shared" si="1"/>
        <v>7.3261944904300478</v>
      </c>
      <c r="AE22">
        <f t="shared" si="2"/>
        <v>274.94168067181556</v>
      </c>
      <c r="AF22">
        <f t="shared" si="3"/>
        <v>-13.747084033590779</v>
      </c>
      <c r="AG22">
        <f t="shared" si="3"/>
        <v>-38.980529855060389</v>
      </c>
      <c r="AH22">
        <f t="shared" si="4"/>
        <v>-142.22504533994018</v>
      </c>
      <c r="AI22">
        <f t="shared" si="5"/>
        <v>79.989021443224203</v>
      </c>
      <c r="AJ22">
        <f t="shared" si="6"/>
        <v>7.901041051075758</v>
      </c>
      <c r="AK22">
        <f t="shared" si="20"/>
        <v>19.349528252581141</v>
      </c>
      <c r="AL22">
        <f t="shared" si="7"/>
        <v>107.23959074688111</v>
      </c>
      <c r="AN22">
        <f t="shared" si="8"/>
        <v>83.159082488407662</v>
      </c>
      <c r="AO22">
        <f t="shared" si="8"/>
        <v>-4.1579541244203835</v>
      </c>
      <c r="AP22">
        <f t="shared" si="8"/>
        <v>-11.790082499452406</v>
      </c>
      <c r="AQ22">
        <f t="shared" si="8"/>
        <v>-43.017501924196353</v>
      </c>
      <c r="AR22">
        <f t="shared" si="8"/>
        <v>24.193543940338518</v>
      </c>
      <c r="AS22">
        <f t="shared" si="8"/>
        <v>2.3897552488412428</v>
      </c>
      <c r="AT22">
        <f t="shared" si="8"/>
        <v>5.8524739215108701</v>
      </c>
      <c r="AU22">
        <f t="shared" si="8"/>
        <v>32.435773110690633</v>
      </c>
      <c r="AW22">
        <v>19</v>
      </c>
      <c r="AX22">
        <f>(R22*SUMPRODUCT(K23:$K$23, X23:$X$23)-$AZ$3*SUMPRODUCT(K22:$K$22, W23:$W$23))/Z22</f>
        <v>9.3972484695189102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3.7169999999999998E-3</v>
      </c>
      <c r="O23">
        <f t="shared" si="22"/>
        <v>352.66539692266792</v>
      </c>
      <c r="P23">
        <f t="shared" si="23"/>
        <v>17.633269846133398</v>
      </c>
      <c r="Q23" s="4">
        <f t="shared" si="24"/>
        <v>50</v>
      </c>
      <c r="R23">
        <f t="shared" si="0"/>
        <v>50000</v>
      </c>
      <c r="S23">
        <f t="shared" si="12"/>
        <v>9.5279432673166937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7.3261944904300478</v>
      </c>
      <c r="AC23">
        <f t="shared" si="1"/>
        <v>7.3261944904300478</v>
      </c>
      <c r="AE23">
        <f t="shared" si="2"/>
        <v>271.17030563804025</v>
      </c>
      <c r="AF23">
        <f t="shared" si="3"/>
        <v>-13.558515281902014</v>
      </c>
      <c r="AG23">
        <f t="shared" si="3"/>
        <v>-38.445833927038521</v>
      </c>
      <c r="AH23">
        <f t="shared" si="4"/>
        <v>-144.89062947125944</v>
      </c>
      <c r="AI23">
        <f t="shared" si="5"/>
        <v>74.275326957840264</v>
      </c>
      <c r="AJ23">
        <f t="shared" si="6"/>
        <v>0</v>
      </c>
      <c r="AK23">
        <f t="shared" si="20"/>
        <v>27.527056625558444</v>
      </c>
      <c r="AL23">
        <f t="shared" si="7"/>
        <v>101.80238358339871</v>
      </c>
      <c r="AN23">
        <f t="shared" si="8"/>
        <v>74.298749301489423</v>
      </c>
      <c r="AO23">
        <f t="shared" si="8"/>
        <v>-3.7149374650744718</v>
      </c>
      <c r="AP23">
        <f t="shared" si="8"/>
        <v>-10.533887071118231</v>
      </c>
      <c r="AQ23">
        <f t="shared" si="8"/>
        <v>-39.699009557445954</v>
      </c>
      <c r="AR23">
        <f t="shared" si="8"/>
        <v>20.350915207850761</v>
      </c>
      <c r="AS23">
        <f t="shared" si="8"/>
        <v>0</v>
      </c>
      <c r="AT23">
        <f t="shared" si="8"/>
        <v>7.5422191763144228</v>
      </c>
      <c r="AU23">
        <f t="shared" si="8"/>
        <v>27.893134384165187</v>
      </c>
      <c r="AW23">
        <v>20</v>
      </c>
      <c r="AX23">
        <f>(R23*SUMPRODUCT(K$23:$K24, X$23:$X24)-$AZ$3*SUMPRODUCT(K$22:$K23, W$23:$W24))/Z23</f>
        <v>9.5279432673166937</v>
      </c>
    </row>
    <row r="25" spans="5:50" x14ac:dyDescent="0.25">
      <c r="AN25" s="8">
        <f t="shared" ref="AN25:AU25" si="25">SUM(AN3:AN23)</f>
        <v>3367.0739124199577</v>
      </c>
      <c r="AO25" s="8">
        <f t="shared" si="25"/>
        <v>-432.85274331299888</v>
      </c>
      <c r="AP25" s="8">
        <f t="shared" si="25"/>
        <v>-827.3751467823032</v>
      </c>
      <c r="AQ25" s="8">
        <f t="shared" si="25"/>
        <v>-1409.004863702233</v>
      </c>
      <c r="AR25" s="8">
        <f t="shared" si="25"/>
        <v>697.84115862242243</v>
      </c>
      <c r="AS25" s="8">
        <f t="shared" si="25"/>
        <v>-26.238033994600237</v>
      </c>
      <c r="AT25" s="8">
        <f t="shared" si="25"/>
        <v>223.75180979317543</v>
      </c>
      <c r="AU25" s="9">
        <f t="shared" si="25"/>
        <v>895.35493442099778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47FC7-E697-4B80-8C90-DC15414922BB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410.7554289889822</v>
      </c>
      <c r="K3">
        <v>1</v>
      </c>
      <c r="L3" s="2">
        <v>0</v>
      </c>
      <c r="O3">
        <f>$C$3</f>
        <v>410.7554289889822</v>
      </c>
      <c r="P3">
        <f>O3*B5</f>
        <v>328.60434319118576</v>
      </c>
      <c r="Q3" s="4">
        <f>B8</f>
        <v>400</v>
      </c>
      <c r="R3">
        <f t="shared" ref="R3:R23" si="0">$C$6</f>
        <v>50000</v>
      </c>
      <c r="S3">
        <f>AX3</f>
        <v>2.2737367544323206E-13</v>
      </c>
      <c r="W3">
        <v>1</v>
      </c>
      <c r="Z3">
        <v>1</v>
      </c>
      <c r="AC3">
        <f t="shared" ref="AC3:AC23" si="1">S3*Z3</f>
        <v>2.2737367544323206E-13</v>
      </c>
      <c r="AE3">
        <f t="shared" ref="AE3:AE23" si="2">$Z3*O3</f>
        <v>410.7554289889822</v>
      </c>
      <c r="AF3">
        <f t="shared" ref="AF3:AG23" si="3">-$Z3*P3</f>
        <v>-328.60434319118576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-317.84891420220356</v>
      </c>
      <c r="AJ3">
        <f t="shared" ref="AJ3:AJ23" si="6">AB3-AC3</f>
        <v>-2.2737367544323206E-13</v>
      </c>
      <c r="AL3">
        <f t="shared" ref="AL3:AL23" si="7">SUM(AI3:AK3)</f>
        <v>-317.84891420220379</v>
      </c>
      <c r="AN3">
        <f t="shared" ref="AN3:AU23" si="8">AE3*$K3</f>
        <v>410.7554289889822</v>
      </c>
      <c r="AO3">
        <f t="shared" si="8"/>
        <v>-328.60434319118576</v>
      </c>
      <c r="AP3">
        <f t="shared" si="8"/>
        <v>-400</v>
      </c>
      <c r="AQ3">
        <f t="shared" si="8"/>
        <v>0</v>
      </c>
      <c r="AR3">
        <f t="shared" si="8"/>
        <v>-317.84891420220356</v>
      </c>
      <c r="AS3">
        <f t="shared" si="8"/>
        <v>-2.2737367544323206E-13</v>
      </c>
      <c r="AT3">
        <f t="shared" si="8"/>
        <v>0</v>
      </c>
      <c r="AU3">
        <f t="shared" si="8"/>
        <v>-317.84891420220379</v>
      </c>
      <c r="AW3">
        <v>0</v>
      </c>
      <c r="AX3">
        <f>(R3*SUMPRODUCT(K4:$K$23, X4:$X$23)-$AZ$3*SUMPRODUCT(K3:$K$22, W4:$W$23))/Z3</f>
        <v>2.2737367544323206E-13</v>
      </c>
      <c r="AZ3">
        <f>$C$6*SUMPRODUCT(K4:$K$23, X4:$X$23)/SUMPRODUCT(K3:K22, W4:W23)</f>
        <v>172.45678260377412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</v>
      </c>
      <c r="S4">
        <f t="shared" ref="S4:S23" si="12">AX4</f>
        <v>32.243554842802254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2.2737367544323206E-13</v>
      </c>
      <c r="AC4">
        <f t="shared" si="1"/>
        <v>31.82445311695551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-31.824453116955283</v>
      </c>
      <c r="AK4">
        <f t="shared" ref="AK4:AK23" si="20">H4*SUM(AB4:AB4, AE4:AF4)</f>
        <v>1.4983925211708993E-14</v>
      </c>
      <c r="AL4">
        <f t="shared" si="7"/>
        <v>-181.72445311695523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-140.63232948681861</v>
      </c>
      <c r="AR4">
        <f t="shared" si="8"/>
        <v>-140.63232948681861</v>
      </c>
      <c r="AS4">
        <f t="shared" si="8"/>
        <v>-29.856884432831674</v>
      </c>
      <c r="AT4">
        <f t="shared" si="8"/>
        <v>1.405753373835162E-14</v>
      </c>
      <c r="AU4">
        <f t="shared" si="8"/>
        <v>-170.48921391965027</v>
      </c>
      <c r="AW4">
        <v>1</v>
      </c>
      <c r="AX4">
        <f>(R4*SUMPRODUCT(K5:$K$23, X5:$X$23)-$AZ$3*SUMPRODUCT(K4:$K$22, W5:$W$23))/Z4</f>
        <v>32.243554842802254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3.0469999999999998E-3</v>
      </c>
      <c r="O5">
        <f t="shared" ref="O5:O23" si="22">$C$3</f>
        <v>410.7554289889822</v>
      </c>
      <c r="P5">
        <f t="shared" ref="P5:P23" si="23">O5*$C$5</f>
        <v>20.53777144944911</v>
      </c>
      <c r="Q5" s="4">
        <f t="shared" ref="Q5:Q23" si="24">$C$8</f>
        <v>50</v>
      </c>
      <c r="R5">
        <f t="shared" si="0"/>
        <v>50000</v>
      </c>
      <c r="S5">
        <f t="shared" si="12"/>
        <v>63.300207486471621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31.82445311695551</v>
      </c>
      <c r="AC5">
        <f t="shared" si="1"/>
        <v>61.662288342222837</v>
      </c>
      <c r="AE5">
        <f t="shared" si="2"/>
        <v>400.1269617617782</v>
      </c>
      <c r="AF5">
        <f t="shared" si="3"/>
        <v>-20.006348088088913</v>
      </c>
      <c r="AG5">
        <f t="shared" si="3"/>
        <v>-48.706229245300001</v>
      </c>
      <c r="AH5">
        <f t="shared" si="4"/>
        <v>-150.36975469999999</v>
      </c>
      <c r="AI5">
        <f t="shared" si="5"/>
        <v>181.04462972838928</v>
      </c>
      <c r="AJ5">
        <f t="shared" si="6"/>
        <v>-29.837835225267327</v>
      </c>
      <c r="AK5">
        <f t="shared" si="20"/>
        <v>35.592053770711708</v>
      </c>
      <c r="AL5">
        <f t="shared" si="7"/>
        <v>186.79884827383367</v>
      </c>
      <c r="AN5">
        <f t="shared" si="8"/>
        <v>345.53464412604274</v>
      </c>
      <c r="AO5">
        <f t="shared" si="8"/>
        <v>-17.276732206302139</v>
      </c>
      <c r="AP5">
        <f t="shared" si="8"/>
        <v>-42.060873665934082</v>
      </c>
      <c r="AQ5">
        <f t="shared" si="8"/>
        <v>-129.85368306302442</v>
      </c>
      <c r="AR5">
        <f t="shared" si="8"/>
        <v>156.34335519078209</v>
      </c>
      <c r="AS5">
        <f t="shared" si="8"/>
        <v>-25.766835932921886</v>
      </c>
      <c r="AT5">
        <f t="shared" si="8"/>
        <v>30.735963353301404</v>
      </c>
      <c r="AU5">
        <f t="shared" si="8"/>
        <v>161.31248261116161</v>
      </c>
      <c r="AW5">
        <v>2</v>
      </c>
      <c r="AX5">
        <f>(R5*SUMPRODUCT(K6:$K$23, X6:$X$23)-$AZ$3*SUMPRODUCT(K5:$K$22, W6:$W$23))/Z5</f>
        <v>63.300207486471621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3.104E-3</v>
      </c>
      <c r="O6">
        <f t="shared" si="22"/>
        <v>410.7554289889822</v>
      </c>
      <c r="P6">
        <f t="shared" si="23"/>
        <v>20.53777144944911</v>
      </c>
      <c r="Q6" s="4">
        <f t="shared" si="24"/>
        <v>50</v>
      </c>
      <c r="R6">
        <f t="shared" si="0"/>
        <v>50000</v>
      </c>
      <c r="S6">
        <f t="shared" si="12"/>
        <v>92.566583140252959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61.662288342222837</v>
      </c>
      <c r="AC6">
        <f t="shared" si="1"/>
        <v>88.98977855678072</v>
      </c>
      <c r="AE6">
        <f t="shared" si="2"/>
        <v>394.88369805485189</v>
      </c>
      <c r="AF6">
        <f t="shared" si="3"/>
        <v>-19.744184902742596</v>
      </c>
      <c r="AG6">
        <f t="shared" si="3"/>
        <v>-48.067982817269588</v>
      </c>
      <c r="AH6">
        <f t="shared" si="4"/>
        <v>-151.18413557741118</v>
      </c>
      <c r="AI6">
        <f t="shared" si="5"/>
        <v>175.88739475742855</v>
      </c>
      <c r="AJ6">
        <f t="shared" si="6"/>
        <v>-27.327490214557884</v>
      </c>
      <c r="AK6">
        <f t="shared" si="20"/>
        <v>47.524036002583344</v>
      </c>
      <c r="AL6">
        <f t="shared" si="7"/>
        <v>196.08394054545403</v>
      </c>
      <c r="AN6">
        <f t="shared" si="8"/>
        <v>307.54577755178127</v>
      </c>
      <c r="AO6">
        <f t="shared" si="8"/>
        <v>-15.377288877589066</v>
      </c>
      <c r="AP6">
        <f t="shared" si="8"/>
        <v>-37.436605318737087</v>
      </c>
      <c r="AQ6">
        <f t="shared" si="8"/>
        <v>-117.74616870405788</v>
      </c>
      <c r="AR6">
        <f t="shared" si="8"/>
        <v>136.98571465139727</v>
      </c>
      <c r="AS6">
        <f t="shared" si="8"/>
        <v>-21.283365882091861</v>
      </c>
      <c r="AT6">
        <f t="shared" si="8"/>
        <v>37.01296527764768</v>
      </c>
      <c r="AU6">
        <f t="shared" si="8"/>
        <v>152.7153140469531</v>
      </c>
      <c r="AW6">
        <v>3</v>
      </c>
      <c r="AX6">
        <f>(R6*SUMPRODUCT(K7:$K$23, X7:$X$23)-$AZ$3*SUMPRODUCT(K6:$K$22, W7:$W$23))/Z6</f>
        <v>92.566583140252959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3.1700000000000001E-3</v>
      </c>
      <c r="O7">
        <f t="shared" si="22"/>
        <v>410.7554289889822</v>
      </c>
      <c r="P7">
        <f t="shared" si="23"/>
        <v>20.53777144944911</v>
      </c>
      <c r="Q7" s="4">
        <f t="shared" si="24"/>
        <v>50</v>
      </c>
      <c r="R7">
        <f t="shared" si="0"/>
        <v>50000</v>
      </c>
      <c r="S7">
        <f t="shared" si="12"/>
        <v>116.67270166614608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88.98977855678072</v>
      </c>
      <c r="AC7">
        <f t="shared" si="1"/>
        <v>110.68722285690774</v>
      </c>
      <c r="AE7">
        <f t="shared" si="2"/>
        <v>389.68307975146951</v>
      </c>
      <c r="AF7">
        <f t="shared" si="3"/>
        <v>-19.484153987573475</v>
      </c>
      <c r="AG7">
        <f t="shared" si="3"/>
        <v>-47.434927483566149</v>
      </c>
      <c r="AH7">
        <f t="shared" si="4"/>
        <v>-152.37550553074459</v>
      </c>
      <c r="AI7">
        <f t="shared" si="5"/>
        <v>170.38849274958534</v>
      </c>
      <c r="AJ7">
        <f t="shared" si="6"/>
        <v>-21.697444300127017</v>
      </c>
      <c r="AK7">
        <f t="shared" si="20"/>
        <v>48.077057342374857</v>
      </c>
      <c r="AL7">
        <f t="shared" si="7"/>
        <v>196.76810579183319</v>
      </c>
      <c r="AN7">
        <f t="shared" si="8"/>
        <v>274.73105789936125</v>
      </c>
      <c r="AO7">
        <f t="shared" si="8"/>
        <v>-13.73655289496806</v>
      </c>
      <c r="AP7">
        <f t="shared" si="8"/>
        <v>-33.442170025065018</v>
      </c>
      <c r="AQ7">
        <f t="shared" si="8"/>
        <v>-107.42648579740795</v>
      </c>
      <c r="AR7">
        <f t="shared" si="8"/>
        <v>120.12584918192023</v>
      </c>
      <c r="AS7">
        <f t="shared" si="8"/>
        <v>-15.296948048368225</v>
      </c>
      <c r="AT7">
        <f t="shared" si="8"/>
        <v>33.89487896878358</v>
      </c>
      <c r="AU7">
        <f t="shared" si="8"/>
        <v>138.72378010233561</v>
      </c>
      <c r="AW7">
        <v>4</v>
      </c>
      <c r="AX7">
        <f>(R7*SUMPRODUCT(K8:$K$23, X8:$X$23)-$AZ$3*SUMPRODUCT(K7:$K$22, W8:$W$23))/Z7</f>
        <v>116.67270166614608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3.2390000000000001E-3</v>
      </c>
      <c r="O8">
        <f t="shared" si="22"/>
        <v>410.7554289889822</v>
      </c>
      <c r="P8">
        <f t="shared" si="23"/>
        <v>20.53777144944911</v>
      </c>
      <c r="Q8" s="4">
        <f t="shared" si="24"/>
        <v>50</v>
      </c>
      <c r="R8">
        <f t="shared" si="0"/>
        <v>50000</v>
      </c>
      <c r="S8">
        <f t="shared" si="12"/>
        <v>133.56662562080291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110.68722285690774</v>
      </c>
      <c r="AC8">
        <f t="shared" si="1"/>
        <v>125.03689122190734</v>
      </c>
      <c r="AE8">
        <f t="shared" si="2"/>
        <v>384.52406545863983</v>
      </c>
      <c r="AF8">
        <f t="shared" si="3"/>
        <v>-19.22620327293199</v>
      </c>
      <c r="AG8">
        <f t="shared" si="3"/>
        <v>-46.806936478611213</v>
      </c>
      <c r="AH8">
        <f t="shared" si="4"/>
        <v>-153.64173011927076</v>
      </c>
      <c r="AI8">
        <f t="shared" si="5"/>
        <v>164.8491955878259</v>
      </c>
      <c r="AJ8">
        <f t="shared" si="6"/>
        <v>-14.349668364999602</v>
      </c>
      <c r="AK8">
        <f t="shared" si="20"/>
        <v>34.508918665589633</v>
      </c>
      <c r="AL8">
        <f t="shared" si="7"/>
        <v>185.00844588841596</v>
      </c>
      <c r="AN8">
        <f t="shared" si="8"/>
        <v>252.76819899657954</v>
      </c>
      <c r="AO8">
        <f t="shared" si="8"/>
        <v>-12.638409949828977</v>
      </c>
      <c r="AP8">
        <f t="shared" si="8"/>
        <v>-30.768698495201093</v>
      </c>
      <c r="AQ8">
        <f t="shared" si="8"/>
        <v>-100.99691255122198</v>
      </c>
      <c r="AR8">
        <f t="shared" si="8"/>
        <v>108.36417800032753</v>
      </c>
      <c r="AS8">
        <f t="shared" si="8"/>
        <v>-9.4328031835741744</v>
      </c>
      <c r="AT8">
        <f t="shared" si="8"/>
        <v>22.684554762564726</v>
      </c>
      <c r="AU8">
        <f t="shared" si="8"/>
        <v>121.61592957931811</v>
      </c>
      <c r="AW8">
        <v>5</v>
      </c>
      <c r="AX8">
        <f>(R8*SUMPRODUCT(K9:$K$23, X9:$X$23)-$AZ$3*SUMPRODUCT(K8:$K$22, W9:$W$23))/Z8</f>
        <v>133.56662562080291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3.3149999999999998E-3</v>
      </c>
      <c r="O9">
        <f t="shared" si="22"/>
        <v>410.7554289889822</v>
      </c>
      <c r="P9">
        <f t="shared" si="23"/>
        <v>20.53777144944911</v>
      </c>
      <c r="Q9" s="4">
        <f t="shared" si="24"/>
        <v>50</v>
      </c>
      <c r="R9">
        <f t="shared" si="0"/>
        <v>50000</v>
      </c>
      <c r="S9">
        <f t="shared" si="12"/>
        <v>145.3155893377976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125.03689122190734</v>
      </c>
      <c r="AC9">
        <f t="shared" si="1"/>
        <v>134.22423782563374</v>
      </c>
      <c r="AE9">
        <f t="shared" si="2"/>
        <v>379.40412752705799</v>
      </c>
      <c r="AF9">
        <f t="shared" si="3"/>
        <v>-18.970206376352902</v>
      </c>
      <c r="AG9">
        <f t="shared" si="3"/>
        <v>-46.183702119398504</v>
      </c>
      <c r="AH9">
        <f t="shared" si="4"/>
        <v>-155.16499442659617</v>
      </c>
      <c r="AI9">
        <f t="shared" si="5"/>
        <v>159.08522460471042</v>
      </c>
      <c r="AJ9">
        <f t="shared" si="6"/>
        <v>-9.1873466037263967</v>
      </c>
      <c r="AK9">
        <f t="shared" si="20"/>
        <v>25.341576405850372</v>
      </c>
      <c r="AL9">
        <f t="shared" si="7"/>
        <v>175.23945440683437</v>
      </c>
      <c r="AN9">
        <f t="shared" si="8"/>
        <v>237.02964305924738</v>
      </c>
      <c r="AO9">
        <f t="shared" si="8"/>
        <v>-11.851482152962371</v>
      </c>
      <c r="AP9">
        <f t="shared" si="8"/>
        <v>-28.852892296842324</v>
      </c>
      <c r="AQ9">
        <f t="shared" si="8"/>
        <v>-96.938068344033098</v>
      </c>
      <c r="AR9">
        <f t="shared" si="8"/>
        <v>99.387200265409589</v>
      </c>
      <c r="AS9">
        <f t="shared" si="8"/>
        <v>-5.7397200719371488</v>
      </c>
      <c r="AT9">
        <f t="shared" si="8"/>
        <v>15.831943761890091</v>
      </c>
      <c r="AU9">
        <f t="shared" si="8"/>
        <v>109.47942395536251</v>
      </c>
      <c r="AW9">
        <v>6</v>
      </c>
      <c r="AX9">
        <f>(R9*SUMPRODUCT(K10:$K$23, X10:$X$23)-$AZ$3*SUMPRODUCT(K9:$K$22, W10:$W$23))/Z9</f>
        <v>145.3155893377976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3.3969999999999998E-3</v>
      </c>
      <c r="O10">
        <f t="shared" si="22"/>
        <v>410.7554289889822</v>
      </c>
      <c r="P10">
        <f t="shared" si="23"/>
        <v>20.53777144944911</v>
      </c>
      <c r="Q10" s="4">
        <f t="shared" si="24"/>
        <v>50</v>
      </c>
      <c r="R10">
        <f t="shared" si="0"/>
        <v>50000</v>
      </c>
      <c r="S10">
        <f t="shared" si="12"/>
        <v>154.30438935707855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134.22423782563374</v>
      </c>
      <c r="AC10">
        <f t="shared" si="1"/>
        <v>140.61752540492341</v>
      </c>
      <c r="AE10">
        <f t="shared" si="2"/>
        <v>374.321250430578</v>
      </c>
      <c r="AF10">
        <f t="shared" si="3"/>
        <v>-18.716062521528901</v>
      </c>
      <c r="AG10">
        <f t="shared" si="3"/>
        <v>-45.564979062104925</v>
      </c>
      <c r="AH10">
        <f t="shared" si="4"/>
        <v>-156.88603609959671</v>
      </c>
      <c r="AI10">
        <f t="shared" si="5"/>
        <v>153.1541727473475</v>
      </c>
      <c r="AJ10">
        <f t="shared" si="6"/>
        <v>-6.3932875792896766</v>
      </c>
      <c r="AK10">
        <f t="shared" si="20"/>
        <v>25.716044851070851</v>
      </c>
      <c r="AL10">
        <f t="shared" si="7"/>
        <v>172.47693001912867</v>
      </c>
      <c r="AN10">
        <f t="shared" si="8"/>
        <v>222.18922273746568</v>
      </c>
      <c r="AO10">
        <f t="shared" si="8"/>
        <v>-11.109461136873286</v>
      </c>
      <c r="AP10">
        <f t="shared" si="8"/>
        <v>-27.046413395478886</v>
      </c>
      <c r="AQ10">
        <f t="shared" si="8"/>
        <v>-93.124251907243107</v>
      </c>
      <c r="AR10">
        <f t="shared" si="8"/>
        <v>90.909096297870434</v>
      </c>
      <c r="AS10">
        <f t="shared" si="8"/>
        <v>-3.7949210640471449</v>
      </c>
      <c r="AT10">
        <f t="shared" si="8"/>
        <v>15.26450344662153</v>
      </c>
      <c r="AU10">
        <f t="shared" si="8"/>
        <v>102.37867868044482</v>
      </c>
      <c r="AW10">
        <v>7</v>
      </c>
      <c r="AX10">
        <f>(R10*SUMPRODUCT(K11:$K$23, X11:$X$23)-$AZ$3*SUMPRODUCT(K10:$K$22, W11:$W$23))/Z10</f>
        <v>154.30438935707855</v>
      </c>
    </row>
    <row r="11" spans="1:52" x14ac:dyDescent="0.25">
      <c r="A11" t="s">
        <v>33</v>
      </c>
      <c r="C11" s="7">
        <f>AU25</f>
        <v>1037.2633687404279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3.4910000000000002E-3</v>
      </c>
      <c r="O11">
        <f t="shared" si="22"/>
        <v>410.7554289889822</v>
      </c>
      <c r="P11">
        <f t="shared" si="23"/>
        <v>20.53777144944911</v>
      </c>
      <c r="Q11" s="4">
        <f t="shared" si="24"/>
        <v>50</v>
      </c>
      <c r="R11">
        <f t="shared" si="0"/>
        <v>50000</v>
      </c>
      <c r="S11">
        <f t="shared" si="12"/>
        <v>160.29902943163165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140.61752540492341</v>
      </c>
      <c r="AC11">
        <f t="shared" si="1"/>
        <v>144.10966720017973</v>
      </c>
      <c r="AE11">
        <f t="shared" si="2"/>
        <v>369.27128244101908</v>
      </c>
      <c r="AF11">
        <f t="shared" si="3"/>
        <v>-18.463564122050954</v>
      </c>
      <c r="AG11">
        <f t="shared" si="3"/>
        <v>-44.950261929578069</v>
      </c>
      <c r="AH11">
        <f t="shared" si="4"/>
        <v>-159.06734190580832</v>
      </c>
      <c r="AI11">
        <f t="shared" si="5"/>
        <v>146.79011448358173</v>
      </c>
      <c r="AJ11">
        <f t="shared" si="6"/>
        <v>-3.4921417952563161</v>
      </c>
      <c r="AK11">
        <f t="shared" si="20"/>
        <v>25.308400051780417</v>
      </c>
      <c r="AL11">
        <f t="shared" si="7"/>
        <v>168.60637274010583</v>
      </c>
      <c r="AN11">
        <f t="shared" si="8"/>
        <v>208.45617492488304</v>
      </c>
      <c r="AO11">
        <f t="shared" si="8"/>
        <v>-10.422808746244153</v>
      </c>
      <c r="AP11">
        <f t="shared" si="8"/>
        <v>-25.37473155716641</v>
      </c>
      <c r="AQ11">
        <f t="shared" si="8"/>
        <v>-89.794606907861919</v>
      </c>
      <c r="AR11">
        <f t="shared" si="8"/>
        <v>82.864027713610582</v>
      </c>
      <c r="AS11">
        <f t="shared" si="8"/>
        <v>-1.9713380258610202</v>
      </c>
      <c r="AT11">
        <f t="shared" si="8"/>
        <v>14.286765635791092</v>
      </c>
      <c r="AU11">
        <f t="shared" si="8"/>
        <v>95.179455323540637</v>
      </c>
      <c r="AW11">
        <v>8</v>
      </c>
      <c r="AX11">
        <f>(R11*SUMPRODUCT(K12:$K$23, X12:$X$23)-$AZ$3*SUMPRODUCT(K11:$K$22, W12:$W$23))/Z11</f>
        <v>160.29902943163165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3.5990000000000002E-3</v>
      </c>
      <c r="O12">
        <f t="shared" si="22"/>
        <v>410.7554289889822</v>
      </c>
      <c r="P12">
        <f t="shared" si="23"/>
        <v>20.53777144944911</v>
      </c>
      <c r="Q12" s="4">
        <f t="shared" si="24"/>
        <v>50</v>
      </c>
      <c r="R12">
        <f t="shared" si="0"/>
        <v>50000</v>
      </c>
      <c r="S12">
        <f t="shared" si="12"/>
        <v>163.30183207752552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144.10966720017973</v>
      </c>
      <c r="AC12">
        <f t="shared" si="1"/>
        <v>144.812744164371</v>
      </c>
      <c r="AE12">
        <f t="shared" si="2"/>
        <v>364.24956227110363</v>
      </c>
      <c r="AF12">
        <f t="shared" si="3"/>
        <v>-18.212478113555182</v>
      </c>
      <c r="AG12">
        <f t="shared" si="3"/>
        <v>-44.33898331759773</v>
      </c>
      <c r="AH12">
        <f t="shared" si="4"/>
        <v>-161.77599268455148</v>
      </c>
      <c r="AI12">
        <f t="shared" si="5"/>
        <v>139.92210815539923</v>
      </c>
      <c r="AJ12">
        <f t="shared" si="6"/>
        <v>-0.70307696419126842</v>
      </c>
      <c r="AK12">
        <f t="shared" si="20"/>
        <v>25.438616395466095</v>
      </c>
      <c r="AL12">
        <f t="shared" si="7"/>
        <v>164.65764758667405</v>
      </c>
      <c r="AN12">
        <f t="shared" si="8"/>
        <v>195.47616636760105</v>
      </c>
      <c r="AO12">
        <f t="shared" si="8"/>
        <v>-9.7738083183800537</v>
      </c>
      <c r="AP12">
        <f t="shared" si="8"/>
        <v>-23.794714880426373</v>
      </c>
      <c r="AQ12">
        <f t="shared" si="8"/>
        <v>-86.817814311476297</v>
      </c>
      <c r="AR12">
        <f t="shared" si="8"/>
        <v>75.089828857318338</v>
      </c>
      <c r="AS12">
        <f t="shared" si="8"/>
        <v>-0.37730941600745238</v>
      </c>
      <c r="AT12">
        <f t="shared" si="8"/>
        <v>13.651747938081737</v>
      </c>
      <c r="AU12">
        <f t="shared" si="8"/>
        <v>88.364267379392615</v>
      </c>
      <c r="AW12">
        <v>9</v>
      </c>
      <c r="AX12">
        <f>(R12*SUMPRODUCT(K13:$K$23, X13:$X$23)-$AZ$3*SUMPRODUCT(K12:$K$22, W13:$W$23))/Z12</f>
        <v>163.30183207752552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3.7169999999999998E-3</v>
      </c>
      <c r="O13">
        <f t="shared" si="22"/>
        <v>410.7554289889822</v>
      </c>
      <c r="P13">
        <f t="shared" si="23"/>
        <v>20.53777144944911</v>
      </c>
      <c r="Q13" s="4">
        <f t="shared" si="24"/>
        <v>50</v>
      </c>
      <c r="R13">
        <f t="shared" si="0"/>
        <v>50000</v>
      </c>
      <c r="S13">
        <f t="shared" si="12"/>
        <v>163.25662642217449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144.812744164371</v>
      </c>
      <c r="AC13">
        <f t="shared" si="1"/>
        <v>142.78681017633244</v>
      </c>
      <c r="AE13">
        <f t="shared" si="2"/>
        <v>359.2531510254309</v>
      </c>
      <c r="AF13">
        <f t="shared" si="3"/>
        <v>-17.962657551271544</v>
      </c>
      <c r="AG13">
        <f t="shared" si="3"/>
        <v>-43.730785483430239</v>
      </c>
      <c r="AH13">
        <f t="shared" si="4"/>
        <v>-164.80800099151074</v>
      </c>
      <c r="AI13">
        <f t="shared" si="5"/>
        <v>132.75170699921838</v>
      </c>
      <c r="AJ13">
        <f t="shared" si="6"/>
        <v>2.0259339880385596</v>
      </c>
      <c r="AK13">
        <f t="shared" si="20"/>
        <v>25.131537385912019</v>
      </c>
      <c r="AL13">
        <f t="shared" si="7"/>
        <v>159.90917837316897</v>
      </c>
      <c r="AN13">
        <f t="shared" si="8"/>
        <v>183.31731462730497</v>
      </c>
      <c r="AO13">
        <f t="shared" si="8"/>
        <v>-9.1658657313652476</v>
      </c>
      <c r="AP13">
        <f t="shared" si="8"/>
        <v>-22.314655107360995</v>
      </c>
      <c r="AQ13">
        <f t="shared" si="8"/>
        <v>-84.097133413088144</v>
      </c>
      <c r="AR13">
        <f t="shared" si="8"/>
        <v>67.739660375490601</v>
      </c>
      <c r="AS13">
        <f t="shared" si="8"/>
        <v>1.0337801554122636</v>
      </c>
      <c r="AT13">
        <f t="shared" si="8"/>
        <v>12.82395417518547</v>
      </c>
      <c r="AU13">
        <f t="shared" si="8"/>
        <v>81.597394706088338</v>
      </c>
      <c r="AW13">
        <v>10</v>
      </c>
      <c r="AX13">
        <f>(R13*SUMPRODUCT(K14:$K$23, X14:$X$23)-$AZ$3*SUMPRODUCT(K13:$K$22, W14:$W$23))/Z13</f>
        <v>163.25662642217449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3.852E-3</v>
      </c>
      <c r="O14">
        <f t="shared" si="22"/>
        <v>410.7554289889822</v>
      </c>
      <c r="P14">
        <f t="shared" si="23"/>
        <v>20.53777144944911</v>
      </c>
      <c r="Q14" s="4">
        <f t="shared" si="24"/>
        <v>50</v>
      </c>
      <c r="R14">
        <f t="shared" si="0"/>
        <v>50000</v>
      </c>
      <c r="S14">
        <f t="shared" si="12"/>
        <v>159.99895240594674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142.78681017633244</v>
      </c>
      <c r="AC14">
        <f t="shared" si="1"/>
        <v>137.99918170689489</v>
      </c>
      <c r="AE14">
        <f t="shared" si="2"/>
        <v>354.27677637742664</v>
      </c>
      <c r="AF14">
        <f t="shared" si="3"/>
        <v>-17.713838818871331</v>
      </c>
      <c r="AG14">
        <f t="shared" si="3"/>
        <v>-43.125026642913767</v>
      </c>
      <c r="AH14">
        <f t="shared" si="4"/>
        <v>-168.45098568217327</v>
      </c>
      <c r="AI14">
        <f t="shared" si="5"/>
        <v>124.98692523346824</v>
      </c>
      <c r="AJ14">
        <f t="shared" si="6"/>
        <v>4.7876284694375499</v>
      </c>
      <c r="AK14">
        <f t="shared" si="20"/>
        <v>24.638577033573231</v>
      </c>
      <c r="AL14">
        <f t="shared" si="7"/>
        <v>154.41313073647902</v>
      </c>
      <c r="AN14">
        <f t="shared" si="8"/>
        <v>171.94027314541327</v>
      </c>
      <c r="AO14">
        <f t="shared" si="8"/>
        <v>-8.5970136572706632</v>
      </c>
      <c r="AP14">
        <f t="shared" si="8"/>
        <v>-20.929762701934401</v>
      </c>
      <c r="AQ14">
        <f t="shared" si="8"/>
        <v>-81.753900964004686</v>
      </c>
      <c r="AR14">
        <f t="shared" si="8"/>
        <v>60.659595822203507</v>
      </c>
      <c r="AS14">
        <f t="shared" si="8"/>
        <v>2.3235679040865858</v>
      </c>
      <c r="AT14">
        <f t="shared" si="8"/>
        <v>11.95777975735475</v>
      </c>
      <c r="AU14">
        <f t="shared" si="8"/>
        <v>74.940943483644844</v>
      </c>
      <c r="AW14">
        <v>11</v>
      </c>
      <c r="AX14">
        <f>(R14*SUMPRODUCT(K15:$K$23, X15:$X$23)-$AZ$3*SUMPRODUCT(K14:$K$22, W15:$W$23))/Z14</f>
        <v>159.99895240594674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4.0049999999999999E-3</v>
      </c>
      <c r="O15">
        <f t="shared" si="22"/>
        <v>410.7554289889822</v>
      </c>
      <c r="P15">
        <f t="shared" si="23"/>
        <v>20.53777144944911</v>
      </c>
      <c r="Q15" s="4">
        <f t="shared" si="24"/>
        <v>50</v>
      </c>
      <c r="R15">
        <f t="shared" si="0"/>
        <v>50000</v>
      </c>
      <c r="S15">
        <f t="shared" si="12"/>
        <v>153.45439733113912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137.99918170689489</v>
      </c>
      <c r="AC15">
        <f t="shared" si="1"/>
        <v>130.50087470250992</v>
      </c>
      <c r="AE15">
        <f t="shared" si="2"/>
        <v>349.31513012426075</v>
      </c>
      <c r="AF15">
        <f t="shared" si="3"/>
        <v>-17.465756506213037</v>
      </c>
      <c r="AG15">
        <f t="shared" si="3"/>
        <v>-42.521060644779759</v>
      </c>
      <c r="AH15">
        <f t="shared" si="4"/>
        <v>-172.71573170486963</v>
      </c>
      <c r="AI15">
        <f t="shared" si="5"/>
        <v>116.61258126839832</v>
      </c>
      <c r="AJ15">
        <f t="shared" si="6"/>
        <v>7.4983070043849693</v>
      </c>
      <c r="AK15">
        <f t="shared" si="20"/>
        <v>24.385140021364521</v>
      </c>
      <c r="AL15">
        <f t="shared" si="7"/>
        <v>148.49602829414781</v>
      </c>
      <c r="AN15">
        <f t="shared" si="8"/>
        <v>161.16764865482625</v>
      </c>
      <c r="AO15">
        <f t="shared" si="8"/>
        <v>-8.0583824327413129</v>
      </c>
      <c r="AP15">
        <f t="shared" si="8"/>
        <v>-19.618444125196127</v>
      </c>
      <c r="AQ15">
        <f t="shared" si="8"/>
        <v>-79.687897729106624</v>
      </c>
      <c r="AR15">
        <f t="shared" si="8"/>
        <v>53.802924367782182</v>
      </c>
      <c r="AS15">
        <f t="shared" si="8"/>
        <v>3.4595824932027686</v>
      </c>
      <c r="AT15">
        <f t="shared" si="8"/>
        <v>11.250860155882682</v>
      </c>
      <c r="AU15">
        <f t="shared" si="8"/>
        <v>68.513367016867633</v>
      </c>
      <c r="AW15">
        <v>12</v>
      </c>
      <c r="AX15">
        <f>(R15*SUMPRODUCT(K16:$K$23, X16:$X$23)-$AZ$3*SUMPRODUCT(K15:$K$22, W16:$W$23))/Z15</f>
        <v>153.45439733113912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4.1640000000000002E-3</v>
      </c>
      <c r="O16">
        <f t="shared" si="22"/>
        <v>410.7554289889822</v>
      </c>
      <c r="P16">
        <f t="shared" si="23"/>
        <v>20.53777144944911</v>
      </c>
      <c r="Q16" s="4">
        <f t="shared" si="24"/>
        <v>50</v>
      </c>
      <c r="R16">
        <f t="shared" si="0"/>
        <v>50000</v>
      </c>
      <c r="S16">
        <f t="shared" si="12"/>
        <v>143.98447538670609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130.50087470250992</v>
      </c>
      <c r="AC16">
        <f t="shared" si="1"/>
        <v>120.71310648358737</v>
      </c>
      <c r="AE16">
        <f t="shared" si="2"/>
        <v>344.36743062118074</v>
      </c>
      <c r="AF16">
        <f t="shared" si="3"/>
        <v>-17.218371531059038</v>
      </c>
      <c r="AG16">
        <f t="shared" si="3"/>
        <v>-41.918792341807098</v>
      </c>
      <c r="AH16">
        <f t="shared" si="4"/>
        <v>-177.05769652486291</v>
      </c>
      <c r="AI16">
        <f t="shared" si="5"/>
        <v>108.17257022345169</v>
      </c>
      <c r="AJ16">
        <f t="shared" si="6"/>
        <v>9.787768218922551</v>
      </c>
      <c r="AK16">
        <f t="shared" si="20"/>
        <v>25.033451378456952</v>
      </c>
      <c r="AL16">
        <f t="shared" si="7"/>
        <v>142.99378982083118</v>
      </c>
      <c r="AN16">
        <f t="shared" si="8"/>
        <v>150.64460991682878</v>
      </c>
      <c r="AO16">
        <f t="shared" si="8"/>
        <v>-7.5322304958414401</v>
      </c>
      <c r="AP16">
        <f t="shared" si="8"/>
        <v>-18.33750685750152</v>
      </c>
      <c r="AQ16">
        <f t="shared" si="8"/>
        <v>-77.4544432893872</v>
      </c>
      <c r="AR16">
        <f t="shared" si="8"/>
        <v>47.320429274098622</v>
      </c>
      <c r="AS16">
        <f t="shared" si="8"/>
        <v>4.2816898294830565</v>
      </c>
      <c r="AT16">
        <f t="shared" si="8"/>
        <v>10.950961625427297</v>
      </c>
      <c r="AU16">
        <f t="shared" si="8"/>
        <v>62.553080729008975</v>
      </c>
      <c r="AW16">
        <v>13</v>
      </c>
      <c r="AX16">
        <f>(R16*SUMPRODUCT(K17:$K$23, X17:$X$23)-$AZ$3*SUMPRODUCT(K16:$K$22, W17:$W$23))/Z16</f>
        <v>143.98447538670609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4.3350000000000003E-3</v>
      </c>
      <c r="O17">
        <f t="shared" si="22"/>
        <v>410.7554289889822</v>
      </c>
      <c r="P17">
        <f t="shared" si="23"/>
        <v>20.53777144944911</v>
      </c>
      <c r="Q17" s="4">
        <f t="shared" si="24"/>
        <v>50</v>
      </c>
      <c r="R17">
        <f t="shared" si="0"/>
        <v>50000</v>
      </c>
      <c r="S17">
        <f t="shared" si="12"/>
        <v>132.01092949367208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120.71310648358737</v>
      </c>
      <c r="AC17">
        <f t="shared" si="1"/>
        <v>109.08825190904122</v>
      </c>
      <c r="AE17">
        <f t="shared" si="2"/>
        <v>339.4309235032261</v>
      </c>
      <c r="AF17">
        <f t="shared" si="3"/>
        <v>-16.971546175161304</v>
      </c>
      <c r="AG17">
        <f t="shared" si="3"/>
        <v>-41.317886453587292</v>
      </c>
      <c r="AH17">
        <f t="shared" si="4"/>
        <v>-181.71796480173379</v>
      </c>
      <c r="AI17">
        <f t="shared" si="5"/>
        <v>99.423526072743755</v>
      </c>
      <c r="AJ17">
        <f t="shared" si="6"/>
        <v>11.624854574546148</v>
      </c>
      <c r="AK17">
        <f t="shared" si="20"/>
        <v>27.343742251178941</v>
      </c>
      <c r="AL17">
        <f t="shared" si="7"/>
        <v>138.39212289846884</v>
      </c>
      <c r="AN17">
        <f t="shared" si="8"/>
        <v>139.85600398763401</v>
      </c>
      <c r="AO17">
        <f t="shared" si="8"/>
        <v>-6.9928001993817004</v>
      </c>
      <c r="AP17">
        <f t="shared" si="8"/>
        <v>-17.024242909201501</v>
      </c>
      <c r="AQ17">
        <f t="shared" si="8"/>
        <v>-74.873403246933307</v>
      </c>
      <c r="AR17">
        <f t="shared" si="8"/>
        <v>40.96555763211753</v>
      </c>
      <c r="AS17">
        <f t="shared" si="8"/>
        <v>4.78979843955773</v>
      </c>
      <c r="AT17">
        <f t="shared" si="8"/>
        <v>11.266464722332149</v>
      </c>
      <c r="AU17">
        <f t="shared" si="8"/>
        <v>57.021820794007404</v>
      </c>
      <c r="AW17">
        <v>14</v>
      </c>
      <c r="AX17">
        <f>(R17*SUMPRODUCT(K18:$K$23, X18:$X$23)-$AZ$3*SUMPRODUCT(K17:$K$22, W18:$W$23))/Z17</f>
        <v>132.01092949367208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4.522E-3</v>
      </c>
      <c r="O18">
        <f t="shared" si="22"/>
        <v>410.7554289889822</v>
      </c>
      <c r="P18">
        <f t="shared" si="23"/>
        <v>20.53777144944911</v>
      </c>
      <c r="Q18" s="4">
        <f t="shared" si="24"/>
        <v>50</v>
      </c>
      <c r="R18">
        <f t="shared" si="0"/>
        <v>50000</v>
      </c>
      <c r="S18">
        <f t="shared" si="12"/>
        <v>117.72053465581889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109.08825190904122</v>
      </c>
      <c r="AC18">
        <f t="shared" si="1"/>
        <v>95.866584070865457</v>
      </c>
      <c r="AE18">
        <f t="shared" si="2"/>
        <v>334.50170763211224</v>
      </c>
      <c r="AF18">
        <f t="shared" si="3"/>
        <v>-16.725085381605613</v>
      </c>
      <c r="AG18">
        <f t="shared" si="3"/>
        <v>-40.717868106508298</v>
      </c>
      <c r="AH18">
        <f t="shared" si="4"/>
        <v>-186.83948254312173</v>
      </c>
      <c r="AI18">
        <f t="shared" si="5"/>
        <v>90.219271600876596</v>
      </c>
      <c r="AJ18">
        <f t="shared" si="6"/>
        <v>13.221667838175762</v>
      </c>
      <c r="AK18">
        <f t="shared" si="20"/>
        <v>29.923227678584304</v>
      </c>
      <c r="AL18">
        <f t="shared" si="7"/>
        <v>133.36416711763667</v>
      </c>
      <c r="AN18">
        <f t="shared" si="8"/>
        <v>128.7963882793436</v>
      </c>
      <c r="AO18">
        <f t="shared" si="8"/>
        <v>-6.4398194139671814</v>
      </c>
      <c r="AP18">
        <f t="shared" si="8"/>
        <v>-15.677989770744862</v>
      </c>
      <c r="AQ18">
        <f t="shared" si="8"/>
        <v>-71.940591005895882</v>
      </c>
      <c r="AR18">
        <f t="shared" si="8"/>
        <v>34.737988088735683</v>
      </c>
      <c r="AS18">
        <f t="shared" si="8"/>
        <v>5.0908650859835429</v>
      </c>
      <c r="AT18">
        <f t="shared" si="8"/>
        <v>11.521626236063378</v>
      </c>
      <c r="AU18">
        <f t="shared" si="8"/>
        <v>51.350479410782604</v>
      </c>
      <c r="AW18">
        <v>15</v>
      </c>
      <c r="AX18">
        <f>(R18*SUMPRODUCT(K19:$K$23, X19:$X$23)-$AZ$3*SUMPRODUCT(K18:$K$22, W19:$W$23))/Z18</f>
        <v>117.72053465581889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4.7470000000000004E-3</v>
      </c>
      <c r="O19">
        <f t="shared" si="22"/>
        <v>410.7554289889822</v>
      </c>
      <c r="P19">
        <f t="shared" si="23"/>
        <v>20.53777144944911</v>
      </c>
      <c r="Q19" s="4">
        <f t="shared" si="24"/>
        <v>50</v>
      </c>
      <c r="R19">
        <f t="shared" si="0"/>
        <v>50000</v>
      </c>
      <c r="S19">
        <f t="shared" si="12"/>
        <v>100.46490165556786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95.866584070865457</v>
      </c>
      <c r="AC19">
        <f t="shared" si="1"/>
        <v>80.60781634048297</v>
      </c>
      <c r="AE19">
        <f t="shared" si="2"/>
        <v>329.56881094966144</v>
      </c>
      <c r="AF19">
        <f t="shared" si="3"/>
        <v>-16.478440547483071</v>
      </c>
      <c r="AG19">
        <f t="shared" si="3"/>
        <v>-40.117401705541617</v>
      </c>
      <c r="AH19">
        <f t="shared" si="4"/>
        <v>-193.2877199015949</v>
      </c>
      <c r="AI19">
        <f t="shared" si="5"/>
        <v>79.685248795041872</v>
      </c>
      <c r="AJ19">
        <f t="shared" si="6"/>
        <v>15.258767730382488</v>
      </c>
      <c r="AK19">
        <f t="shared" si="20"/>
        <v>30.017440458321424</v>
      </c>
      <c r="AL19">
        <f t="shared" si="7"/>
        <v>124.96145698374579</v>
      </c>
      <c r="AN19">
        <f t="shared" si="8"/>
        <v>118.21970182726673</v>
      </c>
      <c r="AO19">
        <f t="shared" si="8"/>
        <v>-5.9109850913633366</v>
      </c>
      <c r="AP19">
        <f t="shared" si="8"/>
        <v>-14.390522131167959</v>
      </c>
      <c r="AQ19">
        <f t="shared" si="8"/>
        <v>-69.334281201533315</v>
      </c>
      <c r="AR19">
        <f t="shared" si="8"/>
        <v>28.583913403202128</v>
      </c>
      <c r="AS19">
        <f t="shared" si="8"/>
        <v>5.4734759825706449</v>
      </c>
      <c r="AT19">
        <f t="shared" si="8"/>
        <v>10.767562775054328</v>
      </c>
      <c r="AU19">
        <f t="shared" si="8"/>
        <v>44.824952160827102</v>
      </c>
      <c r="AW19">
        <v>16</v>
      </c>
      <c r="AX19">
        <f>(R19*SUMPRODUCT(K20:$K$23, X20:$X$23)-$AZ$3*SUMPRODUCT(K19:$K$22, W20:$W$23))/Z19</f>
        <v>100.46490165556786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4.9870000000000001E-3</v>
      </c>
      <c r="O20">
        <f t="shared" si="22"/>
        <v>410.7554289889822</v>
      </c>
      <c r="P20">
        <f t="shared" si="23"/>
        <v>20.53777144944911</v>
      </c>
      <c r="Q20" s="4">
        <f t="shared" si="24"/>
        <v>50</v>
      </c>
      <c r="R20">
        <f t="shared" si="0"/>
        <v>50000</v>
      </c>
      <c r="S20">
        <f t="shared" si="12"/>
        <v>78.668206344288052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80.60781634048297</v>
      </c>
      <c r="AC20">
        <f t="shared" si="1"/>
        <v>62.173312047403556</v>
      </c>
      <c r="AE20">
        <f t="shared" si="2"/>
        <v>324.62956317995889</v>
      </c>
      <c r="AF20">
        <f t="shared" si="3"/>
        <v>-16.231478158997945</v>
      </c>
      <c r="AG20">
        <f t="shared" si="3"/>
        <v>-39.516162206180667</v>
      </c>
      <c r="AH20">
        <f t="shared" si="4"/>
        <v>-200.06548230553605</v>
      </c>
      <c r="AI20">
        <f t="shared" si="5"/>
        <v>68.816440509244245</v>
      </c>
      <c r="AJ20">
        <f t="shared" si="6"/>
        <v>18.434504293079414</v>
      </c>
      <c r="AK20">
        <f t="shared" si="20"/>
        <v>21.123020443926407</v>
      </c>
      <c r="AL20">
        <f t="shared" si="7"/>
        <v>108.37396524625007</v>
      </c>
      <c r="AN20">
        <f t="shared" si="8"/>
        <v>110.4504819842374</v>
      </c>
      <c r="AO20">
        <f t="shared" si="8"/>
        <v>-5.5225240992118705</v>
      </c>
      <c r="AP20">
        <f t="shared" si="8"/>
        <v>-13.444798801089011</v>
      </c>
      <c r="AQ20">
        <f t="shared" si="8"/>
        <v>-68.069367227672018</v>
      </c>
      <c r="AR20">
        <f t="shared" si="8"/>
        <v>23.41379185626451</v>
      </c>
      <c r="AS20">
        <f t="shared" si="8"/>
        <v>6.2720716633635725</v>
      </c>
      <c r="AT20">
        <f t="shared" si="8"/>
        <v>7.1868001365644059</v>
      </c>
      <c r="AU20">
        <f t="shared" si="8"/>
        <v>36.872663656192486</v>
      </c>
      <c r="AW20">
        <v>17</v>
      </c>
      <c r="AX20">
        <f>(R20*SUMPRODUCT(K21:$K$23, X21:$X$23)-$AZ$3*SUMPRODUCT(K20:$K$22, W21:$W$23))/Z20</f>
        <v>78.668206344288052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5.2249999999999996E-3</v>
      </c>
      <c r="O21">
        <f t="shared" si="22"/>
        <v>410.7554289889822</v>
      </c>
      <c r="P21">
        <f t="shared" si="23"/>
        <v>20.53777144944911</v>
      </c>
      <c r="Q21" s="4">
        <f t="shared" si="24"/>
        <v>50</v>
      </c>
      <c r="R21">
        <f t="shared" si="0"/>
        <v>50000</v>
      </c>
      <c r="S21">
        <f t="shared" si="12"/>
        <v>53.611208444455791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62.173312047403556</v>
      </c>
      <c r="AC21">
        <f t="shared" si="1"/>
        <v>41.72509812508109</v>
      </c>
      <c r="AE21">
        <f t="shared" si="2"/>
        <v>319.68707808054404</v>
      </c>
      <c r="AF21">
        <f t="shared" si="3"/>
        <v>-15.984353904027202</v>
      </c>
      <c r="AG21">
        <f t="shared" si="3"/>
        <v>-38.914528636591569</v>
      </c>
      <c r="AH21">
        <f t="shared" si="4"/>
        <v>-206.47194752729396</v>
      </c>
      <c r="AI21">
        <f t="shared" si="5"/>
        <v>58.316248012631291</v>
      </c>
      <c r="AJ21">
        <f t="shared" si="6"/>
        <v>20.448213922322466</v>
      </c>
      <c r="AK21">
        <f t="shared" si="20"/>
        <v>18.769440658287117</v>
      </c>
      <c r="AL21">
        <f t="shared" si="7"/>
        <v>97.533902593240867</v>
      </c>
      <c r="AN21">
        <f t="shared" si="8"/>
        <v>103.46130828120177</v>
      </c>
      <c r="AO21">
        <f t="shared" si="8"/>
        <v>-5.1730654140600878</v>
      </c>
      <c r="AP21">
        <f t="shared" si="8"/>
        <v>-12.59402809791918</v>
      </c>
      <c r="AQ21">
        <f t="shared" si="8"/>
        <v>-66.821148802140286</v>
      </c>
      <c r="AR21">
        <f t="shared" si="8"/>
        <v>18.873065967082201</v>
      </c>
      <c r="AS21">
        <f t="shared" si="8"/>
        <v>6.6177181045908551</v>
      </c>
      <c r="AT21">
        <f t="shared" si="8"/>
        <v>6.0744115710660918</v>
      </c>
      <c r="AU21">
        <f t="shared" si="8"/>
        <v>31.565195642739145</v>
      </c>
      <c r="AW21">
        <v>18</v>
      </c>
      <c r="AX21">
        <f>(R21*SUMPRODUCT(K22:$K$23, X22:$X$23)-$AZ$3*SUMPRODUCT(K21:$K$22, W22:$W$23))/Z21</f>
        <v>53.611208444455791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5.4879999999999998E-3</v>
      </c>
      <c r="O22">
        <f t="shared" si="22"/>
        <v>410.7554289889822</v>
      </c>
      <c r="P22">
        <f t="shared" si="23"/>
        <v>20.53777144944911</v>
      </c>
      <c r="Q22" s="4">
        <f t="shared" si="24"/>
        <v>50</v>
      </c>
      <c r="R22">
        <f t="shared" si="0"/>
        <v>50000</v>
      </c>
      <c r="S22">
        <f t="shared" si="12"/>
        <v>26.84444670900438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41.72509812508109</v>
      </c>
      <c r="AC22">
        <f t="shared" si="1"/>
        <v>20.569192430218578</v>
      </c>
      <c r="AE22">
        <f t="shared" si="2"/>
        <v>314.7357646152326</v>
      </c>
      <c r="AF22">
        <f t="shared" si="3"/>
        <v>-15.736788230761629</v>
      </c>
      <c r="AG22">
        <f t="shared" si="3"/>
        <v>-38.311820417068034</v>
      </c>
      <c r="AH22">
        <f t="shared" si="4"/>
        <v>-213.56293315761451</v>
      </c>
      <c r="AI22">
        <f t="shared" si="5"/>
        <v>47.124222809788421</v>
      </c>
      <c r="AJ22">
        <f t="shared" si="6"/>
        <v>21.155905694862511</v>
      </c>
      <c r="AK22">
        <f t="shared" si="20"/>
        <v>23.850685215668648</v>
      </c>
      <c r="AL22">
        <f t="shared" si="7"/>
        <v>92.13081372031958</v>
      </c>
      <c r="AN22">
        <f t="shared" si="8"/>
        <v>95.195233213591138</v>
      </c>
      <c r="AO22">
        <f t="shared" si="8"/>
        <v>-4.7597616606795565</v>
      </c>
      <c r="AP22">
        <f t="shared" si="8"/>
        <v>-11.587824103494025</v>
      </c>
      <c r="AQ22">
        <f t="shared" si="8"/>
        <v>-64.594417010635937</v>
      </c>
      <c r="AR22">
        <f t="shared" si="8"/>
        <v>14.253230438781618</v>
      </c>
      <c r="AS22">
        <f t="shared" si="8"/>
        <v>6.3988322996251785</v>
      </c>
      <c r="AT22">
        <f t="shared" si="8"/>
        <v>7.213897486944961</v>
      </c>
      <c r="AU22">
        <f t="shared" si="8"/>
        <v>27.865960225351756</v>
      </c>
      <c r="AW22">
        <v>19</v>
      </c>
      <c r="AX22">
        <f>(R22*SUMPRODUCT(K23:$K$23, X23:$X$23)-$AZ$3*SUMPRODUCT(K22:$K$22, W23:$W$23))/Z22</f>
        <v>26.84444670900438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5.7670000000000004E-3</v>
      </c>
      <c r="O23">
        <f t="shared" si="22"/>
        <v>410.7554289889822</v>
      </c>
      <c r="P23">
        <f t="shared" si="23"/>
        <v>20.53777144944911</v>
      </c>
      <c r="Q23" s="4">
        <f t="shared" si="24"/>
        <v>50</v>
      </c>
      <c r="R23">
        <f t="shared" si="0"/>
        <v>50000</v>
      </c>
      <c r="S23">
        <f t="shared" si="12"/>
        <v>27.274483490194271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20.569192430218578</v>
      </c>
      <c r="AC23">
        <f t="shared" si="1"/>
        <v>20.569192430218578</v>
      </c>
      <c r="AE23">
        <f t="shared" si="2"/>
        <v>309.77332581454425</v>
      </c>
      <c r="AF23">
        <f t="shared" si="3"/>
        <v>-15.488666290727211</v>
      </c>
      <c r="AG23">
        <f t="shared" si="3"/>
        <v>-37.707757944552128</v>
      </c>
      <c r="AH23">
        <f t="shared" si="4"/>
        <v>-220.94426834523142</v>
      </c>
      <c r="AI23">
        <f t="shared" si="5"/>
        <v>35.632633234033506</v>
      </c>
      <c r="AJ23">
        <f t="shared" si="6"/>
        <v>0</v>
      </c>
      <c r="AK23">
        <f t="shared" si="20"/>
        <v>32.713315218024299</v>
      </c>
      <c r="AL23">
        <f t="shared" si="7"/>
        <v>68.345948452057797</v>
      </c>
      <c r="AN23">
        <f t="shared" si="8"/>
        <v>84.875704295237298</v>
      </c>
      <c r="AO23">
        <f t="shared" si="8"/>
        <v>-4.2437852147618651</v>
      </c>
      <c r="AP23">
        <f t="shared" si="8"/>
        <v>-10.331659462681616</v>
      </c>
      <c r="AQ23">
        <f t="shared" si="8"/>
        <v>-60.537169675559433</v>
      </c>
      <c r="AR23">
        <f t="shared" si="8"/>
        <v>9.7630899422343873</v>
      </c>
      <c r="AS23">
        <f t="shared" si="8"/>
        <v>0</v>
      </c>
      <c r="AT23">
        <f t="shared" si="8"/>
        <v>8.9632174160282503</v>
      </c>
      <c r="AU23">
        <f t="shared" si="8"/>
        <v>18.726307358262638</v>
      </c>
      <c r="AW23">
        <v>20</v>
      </c>
      <c r="AX23">
        <f>(R23*SUMPRODUCT(K$23:$K24, X$23:$X24)-$AZ$3*SUMPRODUCT(K$22:$K23, W$23:$W24))/Z23</f>
        <v>27.274483490194271</v>
      </c>
    </row>
    <row r="25" spans="5:50" x14ac:dyDescent="0.25">
      <c r="AN25" s="8">
        <f t="shared" ref="AN25:AU25" si="25">SUM(AN3:AN23)</f>
        <v>3902.4109828648288</v>
      </c>
      <c r="AO25" s="8">
        <f t="shared" si="25"/>
        <v>-503.18712088497819</v>
      </c>
      <c r="AP25" s="8">
        <f t="shared" si="25"/>
        <v>-825.02853370314222</v>
      </c>
      <c r="AQ25" s="8">
        <f t="shared" si="25"/>
        <v>-1762.4940746391021</v>
      </c>
      <c r="AR25" s="8">
        <f t="shared" si="25"/>
        <v>811.70125363760701</v>
      </c>
      <c r="AS25" s="8">
        <f t="shared" si="25"/>
        <v>-67.778744099764594</v>
      </c>
      <c r="AT25" s="8">
        <f t="shared" si="25"/>
        <v>293.34085920258559</v>
      </c>
      <c r="AU25" s="9">
        <f t="shared" si="25"/>
        <v>1037.2633687404279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9D6E2-5B9B-44EB-B5E5-83C328440EDB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561.34609402354477</v>
      </c>
      <c r="K3">
        <v>1</v>
      </c>
      <c r="L3" s="2">
        <v>0</v>
      </c>
      <c r="O3">
        <f>$C$3</f>
        <v>561.34609402354477</v>
      </c>
      <c r="P3">
        <f>O3*B5</f>
        <v>449.07687521883582</v>
      </c>
      <c r="Q3" s="4">
        <f>B8</f>
        <v>400</v>
      </c>
      <c r="R3">
        <f t="shared" ref="R3:R23" si="0">$C$6</f>
        <v>50000</v>
      </c>
      <c r="S3">
        <f>AX3</f>
        <v>-4.5474735088646412E-13</v>
      </c>
      <c r="W3">
        <v>1</v>
      </c>
      <c r="Z3">
        <v>1</v>
      </c>
      <c r="AC3">
        <f t="shared" ref="AC3:AC23" si="1">S3*Z3</f>
        <v>-4.5474735088646412E-13</v>
      </c>
      <c r="AE3">
        <f t="shared" ref="AE3:AE23" si="2">$Z3*O3</f>
        <v>561.34609402354477</v>
      </c>
      <c r="AF3">
        <f t="shared" ref="AF3:AG23" si="3">-$Z3*P3</f>
        <v>-449.07687521883582</v>
      </c>
      <c r="AG3">
        <f t="shared" si="3"/>
        <v>-400</v>
      </c>
      <c r="AH3">
        <f t="shared" ref="AH3:AH23" si="4">-X3*R3</f>
        <v>0</v>
      </c>
      <c r="AI3">
        <f t="shared" ref="AI3:AI23" si="5">SUM(AE3:AH3)</f>
        <v>-287.73078119529106</v>
      </c>
      <c r="AJ3">
        <f t="shared" ref="AJ3:AJ23" si="6">AB3-AC3</f>
        <v>4.5474735088646412E-13</v>
      </c>
      <c r="AL3">
        <f t="shared" ref="AL3:AL23" si="7">SUM(AI3:AK3)</f>
        <v>-287.7307811952906</v>
      </c>
      <c r="AN3">
        <f t="shared" ref="AN3:AU23" si="8">AE3*$K3</f>
        <v>561.34609402354477</v>
      </c>
      <c r="AO3">
        <f t="shared" si="8"/>
        <v>-449.07687521883582</v>
      </c>
      <c r="AP3">
        <f t="shared" si="8"/>
        <v>-400</v>
      </c>
      <c r="AQ3">
        <f t="shared" si="8"/>
        <v>0</v>
      </c>
      <c r="AR3">
        <f t="shared" si="8"/>
        <v>-287.73078119529106</v>
      </c>
      <c r="AS3">
        <f t="shared" si="8"/>
        <v>4.5474735088646412E-13</v>
      </c>
      <c r="AT3">
        <f t="shared" si="8"/>
        <v>0</v>
      </c>
      <c r="AU3">
        <f t="shared" si="8"/>
        <v>-287.7307811952906</v>
      </c>
      <c r="AW3">
        <v>0</v>
      </c>
      <c r="AX3">
        <f>(R3*SUMPRODUCT(K4:$K$23, X4:$X$23)-$AZ$3*SUMPRODUCT(K3:$K$22, W4:$W$23))/Z3</f>
        <v>-4.5474735088646412E-13</v>
      </c>
      <c r="AZ3">
        <f>$C$6*SUMPRODUCT(K4:$K$23, X4:$X$23)/SUMPRODUCT(K3:K22, W4:W23)</f>
        <v>263.23681287749361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9">F4+$C$9</f>
        <v>6.59E-2</v>
      </c>
      <c r="I4" s="5">
        <f t="shared" ref="I4:I23" si="10">1+H4</f>
        <v>1.0659000000000001</v>
      </c>
      <c r="J4">
        <f t="shared" ref="J4:J23" si="11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</v>
      </c>
      <c r="S4">
        <f t="shared" ref="S4:S23" si="12">AX4</f>
        <v>83.703906750971484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-4.5474735088646412E-13</v>
      </c>
      <c r="AC4">
        <f t="shared" si="1"/>
        <v>82.544440234657031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-82.544440234657486</v>
      </c>
      <c r="AK4">
        <f t="shared" ref="AK4:AK23" si="20">H4*SUM(AB4:AB4, AE4:AF4)</f>
        <v>-2.9967850423417986E-14</v>
      </c>
      <c r="AL4">
        <f t="shared" si="7"/>
        <v>-275.14444023465757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-180.692372642837</v>
      </c>
      <c r="AR4">
        <f t="shared" si="8"/>
        <v>-180.692372642837</v>
      </c>
      <c r="AS4">
        <f t="shared" si="8"/>
        <v>-77.441073491563444</v>
      </c>
      <c r="AT4">
        <f t="shared" si="8"/>
        <v>-2.8115067476703239E-14</v>
      </c>
      <c r="AU4">
        <f t="shared" si="8"/>
        <v>-258.13344613440051</v>
      </c>
      <c r="AW4">
        <v>1</v>
      </c>
      <c r="AX4">
        <f>(R4*SUMPRODUCT(K5:$K$23, X5:$X$23)-$AZ$3*SUMPRODUCT(K4:$K$22, W5:$W$23))/Z4</f>
        <v>83.703906750971484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9"/>
        <v>8.6400000000000005E-2</v>
      </c>
      <c r="I5" s="5">
        <f t="shared" si="10"/>
        <v>1.0864</v>
      </c>
      <c r="J5">
        <f t="shared" si="11"/>
        <v>0.92047128129602351</v>
      </c>
      <c r="K5">
        <f t="shared" ref="K5:K23" si="21">K4*J5</f>
        <v>0.86356251177035692</v>
      </c>
      <c r="L5" s="2">
        <v>2</v>
      </c>
      <c r="M5" s="6">
        <v>4.0049999999999999E-3</v>
      </c>
      <c r="O5">
        <f t="shared" ref="O5:O23" si="22">$C$3</f>
        <v>561.34609402354477</v>
      </c>
      <c r="P5">
        <f t="shared" ref="P5:P23" si="23">O5*$C$5</f>
        <v>28.067304701177239</v>
      </c>
      <c r="Q5" s="4">
        <f t="shared" ref="Q5:Q23" si="24">$C$8</f>
        <v>50</v>
      </c>
      <c r="R5">
        <f t="shared" si="0"/>
        <v>50000</v>
      </c>
      <c r="S5">
        <f t="shared" si="12"/>
        <v>159.97802198857318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82.544440234657031</v>
      </c>
      <c r="AC5">
        <f t="shared" si="1"/>
        <v>155.55254952796349</v>
      </c>
      <c r="AE5">
        <f t="shared" si="2"/>
        <v>545.81757548648318</v>
      </c>
      <c r="AF5">
        <f t="shared" si="3"/>
        <v>-27.29087877432416</v>
      </c>
      <c r="AG5">
        <f t="shared" si="3"/>
        <v>-48.616849862999999</v>
      </c>
      <c r="AH5">
        <f t="shared" si="4"/>
        <v>-197.47613699999999</v>
      </c>
      <c r="AI5">
        <f t="shared" si="5"/>
        <v>272.43370984915907</v>
      </c>
      <c r="AJ5">
        <f t="shared" si="6"/>
        <v>-73.008109293306461</v>
      </c>
      <c r="AK5">
        <f t="shared" si="20"/>
        <v>51.932546232204913</v>
      </c>
      <c r="AL5">
        <f t="shared" si="7"/>
        <v>251.35814678805752</v>
      </c>
      <c r="AN5">
        <f t="shared" si="8"/>
        <v>471.34759645551378</v>
      </c>
      <c r="AO5">
        <f t="shared" si="8"/>
        <v>-23.567379822775692</v>
      </c>
      <c r="AP5">
        <f t="shared" si="8"/>
        <v>-41.983688982054609</v>
      </c>
      <c r="AQ5">
        <f t="shared" si="8"/>
        <v>-170.53298888242711</v>
      </c>
      <c r="AR5">
        <f t="shared" si="8"/>
        <v>235.26353876825644</v>
      </c>
      <c r="AS5">
        <f t="shared" si="8"/>
        <v>-63.047066240932466</v>
      </c>
      <c r="AT5">
        <f t="shared" si="8"/>
        <v>44.847000066913061</v>
      </c>
      <c r="AU5">
        <f t="shared" si="8"/>
        <v>217.06347259423703</v>
      </c>
      <c r="AW5">
        <v>2</v>
      </c>
      <c r="AX5">
        <f>(R5*SUMPRODUCT(K6:$K$23, X6:$X$23)-$AZ$3*SUMPRODUCT(K5:$K$22, W6:$W$23))/Z5</f>
        <v>159.97802198857318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0.10880000000000001</v>
      </c>
      <c r="I6" s="5">
        <f t="shared" si="10"/>
        <v>1.1088</v>
      </c>
      <c r="J6">
        <f t="shared" si="11"/>
        <v>0.90187590187590183</v>
      </c>
      <c r="K6">
        <f t="shared" si="21"/>
        <v>0.77882621912910976</v>
      </c>
      <c r="L6" s="2">
        <v>3</v>
      </c>
      <c r="M6" s="6">
        <v>4.1640000000000002E-3</v>
      </c>
      <c r="O6">
        <f t="shared" si="22"/>
        <v>561.34609402354477</v>
      </c>
      <c r="P6">
        <f t="shared" si="23"/>
        <v>28.067304701177239</v>
      </c>
      <c r="Q6" s="4">
        <f t="shared" si="24"/>
        <v>50</v>
      </c>
      <c r="R6">
        <f t="shared" si="0"/>
        <v>50000</v>
      </c>
      <c r="S6">
        <f t="shared" si="12"/>
        <v>228.38265845922089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155.55254952796349</v>
      </c>
      <c r="AC6">
        <f t="shared" si="1"/>
        <v>218.91958099059025</v>
      </c>
      <c r="AE6">
        <f t="shared" si="2"/>
        <v>538.08661534729254</v>
      </c>
      <c r="AF6">
        <f t="shared" si="3"/>
        <v>-26.90433076736463</v>
      </c>
      <c r="AG6">
        <f t="shared" si="3"/>
        <v>-47.928240801540468</v>
      </c>
      <c r="AH6">
        <f t="shared" si="4"/>
        <v>-202.44056282953201</v>
      </c>
      <c r="AI6">
        <f t="shared" si="5"/>
        <v>260.81348094885539</v>
      </c>
      <c r="AJ6">
        <f t="shared" si="6"/>
        <v>-63.367031462626755</v>
      </c>
      <c r="AK6">
        <f t="shared" si="20"/>
        <v>72.54074995093859</v>
      </c>
      <c r="AL6">
        <f t="shared" si="7"/>
        <v>269.98719943716719</v>
      </c>
      <c r="AN6">
        <f t="shared" si="8"/>
        <v>419.07596419491148</v>
      </c>
      <c r="AO6">
        <f t="shared" si="8"/>
        <v>-20.953798209745575</v>
      </c>
      <c r="AP6">
        <f t="shared" si="8"/>
        <v>-37.327770572973293</v>
      </c>
      <c r="AQ6">
        <f t="shared" si="8"/>
        <v>-157.66601814689341</v>
      </c>
      <c r="AR6">
        <f t="shared" si="8"/>
        <v>203.12837726529915</v>
      </c>
      <c r="AS6">
        <f t="shared" si="8"/>
        <v>-49.351905531472937</v>
      </c>
      <c r="AT6">
        <f t="shared" si="8"/>
        <v>56.496638017079654</v>
      </c>
      <c r="AU6">
        <f t="shared" si="8"/>
        <v>210.27310975090583</v>
      </c>
      <c r="AW6">
        <v>3</v>
      </c>
      <c r="AX6">
        <f>(R6*SUMPRODUCT(K7:$K$23, X7:$X$23)-$AZ$3*SUMPRODUCT(K6:$K$22, W7:$W$23))/Z6</f>
        <v>228.38265845922089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9"/>
        <v>0.1047</v>
      </c>
      <c r="I7" s="5">
        <f t="shared" si="10"/>
        <v>1.1047</v>
      </c>
      <c r="J7">
        <f t="shared" si="11"/>
        <v>0.90522313750339456</v>
      </c>
      <c r="K7">
        <f t="shared" si="21"/>
        <v>0.70501151364995907</v>
      </c>
      <c r="L7" s="2">
        <v>4</v>
      </c>
      <c r="M7" s="6">
        <v>4.3350000000000003E-3</v>
      </c>
      <c r="O7">
        <f t="shared" si="22"/>
        <v>561.34609402354477</v>
      </c>
      <c r="P7">
        <f t="shared" si="23"/>
        <v>28.067304701177239</v>
      </c>
      <c r="Q7" s="4">
        <f t="shared" si="24"/>
        <v>50</v>
      </c>
      <c r="R7">
        <f t="shared" si="0"/>
        <v>50000</v>
      </c>
      <c r="S7">
        <f t="shared" si="12"/>
        <v>284.66785833378231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218.91958099059025</v>
      </c>
      <c r="AC7">
        <f t="shared" si="1"/>
        <v>268.96096462931609</v>
      </c>
      <c r="AE7">
        <f t="shared" si="2"/>
        <v>530.37314371628918</v>
      </c>
      <c r="AF7">
        <f t="shared" si="3"/>
        <v>-26.518657185814458</v>
      </c>
      <c r="AG7">
        <f t="shared" si="3"/>
        <v>-47.241189469650386</v>
      </c>
      <c r="AH7">
        <f t="shared" si="4"/>
        <v>-207.76892387467794</v>
      </c>
      <c r="AI7">
        <f t="shared" si="5"/>
        <v>248.84437318614638</v>
      </c>
      <c r="AJ7">
        <f t="shared" si="6"/>
        <v>-50.041383638725847</v>
      </c>
      <c r="AK7">
        <f t="shared" si="20"/>
        <v>75.674444869455499</v>
      </c>
      <c r="AL7">
        <f t="shared" si="7"/>
        <v>274.47743441687601</v>
      </c>
      <c r="AN7">
        <f t="shared" si="8"/>
        <v>373.91917285070832</v>
      </c>
      <c r="AO7">
        <f t="shared" si="8"/>
        <v>-18.695958642535416</v>
      </c>
      <c r="AP7">
        <f t="shared" si="8"/>
        <v>-33.305582494622726</v>
      </c>
      <c r="AQ7">
        <f t="shared" si="8"/>
        <v>-146.47948351030982</v>
      </c>
      <c r="AR7">
        <f t="shared" si="8"/>
        <v>175.43814820324036</v>
      </c>
      <c r="AS7">
        <f t="shared" si="8"/>
        <v>-35.279751624276408</v>
      </c>
      <c r="AT7">
        <f t="shared" si="8"/>
        <v>53.351354922035199</v>
      </c>
      <c r="AU7">
        <f t="shared" si="8"/>
        <v>193.50975150099913</v>
      </c>
      <c r="AW7">
        <v>4</v>
      </c>
      <c r="AX7">
        <f>(R7*SUMPRODUCT(K8:$K$23, X8:$X$23)-$AZ$3*SUMPRODUCT(K7:$K$22, W8:$W$23))/Z7</f>
        <v>284.66785833378231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7.2500000000000009E-2</v>
      </c>
      <c r="I8" s="5">
        <f t="shared" si="10"/>
        <v>1.0725</v>
      </c>
      <c r="J8">
        <f t="shared" si="11"/>
        <v>0.93240093240093236</v>
      </c>
      <c r="K8">
        <f t="shared" si="21"/>
        <v>0.65735339268061443</v>
      </c>
      <c r="L8" s="2">
        <v>5</v>
      </c>
      <c r="M8" s="6">
        <v>4.522E-3</v>
      </c>
      <c r="O8">
        <f t="shared" si="22"/>
        <v>561.34609402354477</v>
      </c>
      <c r="P8">
        <f t="shared" si="23"/>
        <v>28.067304701177239</v>
      </c>
      <c r="Q8" s="4">
        <f t="shared" si="24"/>
        <v>50</v>
      </c>
      <c r="R8">
        <f t="shared" si="0"/>
        <v>50000</v>
      </c>
      <c r="S8">
        <f t="shared" si="12"/>
        <v>326.36470843981061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268.96096462931609</v>
      </c>
      <c r="AC8">
        <f t="shared" si="1"/>
        <v>303.87917815714627</v>
      </c>
      <c r="AE8">
        <f t="shared" si="2"/>
        <v>522.67106492324115</v>
      </c>
      <c r="AF8">
        <f t="shared" si="3"/>
        <v>-26.133553246162059</v>
      </c>
      <c r="AG8">
        <f t="shared" si="3"/>
        <v>-46.555152916172119</v>
      </c>
      <c r="AH8">
        <f t="shared" si="4"/>
        <v>-213.62465878175902</v>
      </c>
      <c r="AI8">
        <f t="shared" si="5"/>
        <v>236.35769997914792</v>
      </c>
      <c r="AJ8">
        <f t="shared" si="6"/>
        <v>-34.918213527830176</v>
      </c>
      <c r="AK8">
        <f t="shared" si="20"/>
        <v>55.498639532213659</v>
      </c>
      <c r="AL8">
        <f t="shared" si="7"/>
        <v>256.93812598353139</v>
      </c>
      <c r="AN8">
        <f t="shared" si="8"/>
        <v>343.57959778328228</v>
      </c>
      <c r="AO8">
        <f t="shared" si="8"/>
        <v>-17.178979889164115</v>
      </c>
      <c r="AP8">
        <f t="shared" si="8"/>
        <v>-30.603187716210542</v>
      </c>
      <c r="AQ8">
        <f t="shared" si="8"/>
        <v>-140.42689421042792</v>
      </c>
      <c r="AR8">
        <f t="shared" si="8"/>
        <v>155.37053596747967</v>
      </c>
      <c r="AS8">
        <f t="shared" si="8"/>
        <v>-22.953606128865292</v>
      </c>
      <c r="AT8">
        <f t="shared" si="8"/>
        <v>36.482218985659117</v>
      </c>
      <c r="AU8">
        <f t="shared" si="8"/>
        <v>168.89914882427348</v>
      </c>
      <c r="AW8">
        <v>5</v>
      </c>
      <c r="AX8">
        <f>(R8*SUMPRODUCT(K9:$K$23, X9:$X$23)-$AZ$3*SUMPRODUCT(K8:$K$22, W9:$W$23))/Z8</f>
        <v>326.36470843981061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5.2200000000000003E-2</v>
      </c>
      <c r="I9" s="5">
        <f t="shared" si="10"/>
        <v>1.0522</v>
      </c>
      <c r="J9">
        <f t="shared" si="11"/>
        <v>0.95038965976050183</v>
      </c>
      <c r="K9">
        <f t="shared" si="21"/>
        <v>0.62474186721214076</v>
      </c>
      <c r="L9" s="2">
        <v>6</v>
      </c>
      <c r="M9" s="6">
        <v>4.7470000000000004E-3</v>
      </c>
      <c r="O9">
        <f t="shared" si="22"/>
        <v>561.34609402354477</v>
      </c>
      <c r="P9">
        <f t="shared" si="23"/>
        <v>28.067304701177239</v>
      </c>
      <c r="Q9" s="4">
        <f t="shared" si="24"/>
        <v>50</v>
      </c>
      <c r="R9">
        <f t="shared" si="0"/>
        <v>50000</v>
      </c>
      <c r="S9">
        <f t="shared" si="12"/>
        <v>356.37733483730705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303.87917815714627</v>
      </c>
      <c r="AC9">
        <f t="shared" si="1"/>
        <v>326.93061746708668</v>
      </c>
      <c r="AE9">
        <f t="shared" si="2"/>
        <v>514.96323472881818</v>
      </c>
      <c r="AF9">
        <f t="shared" si="3"/>
        <v>-25.74816173644091</v>
      </c>
      <c r="AG9">
        <f t="shared" si="3"/>
        <v>-45.868604076117329</v>
      </c>
      <c r="AH9">
        <f t="shared" si="4"/>
        <v>-220.99731089306908</v>
      </c>
      <c r="AI9">
        <f t="shared" si="5"/>
        <v>222.34915802319085</v>
      </c>
      <c r="AJ9">
        <f t="shared" si="6"/>
        <v>-23.051439309940406</v>
      </c>
      <c r="AK9">
        <f t="shared" si="20"/>
        <v>41.399519910005132</v>
      </c>
      <c r="AL9">
        <f t="shared" si="7"/>
        <v>240.69723862325557</v>
      </c>
      <c r="AN9">
        <f t="shared" si="8"/>
        <v>321.71909281008578</v>
      </c>
      <c r="AO9">
        <f t="shared" si="8"/>
        <v>-16.085954640504291</v>
      </c>
      <c r="AP9">
        <f t="shared" si="8"/>
        <v>-28.65603735692795</v>
      </c>
      <c r="AQ9">
        <f t="shared" si="8"/>
        <v>-138.06627265619795</v>
      </c>
      <c r="AR9">
        <f t="shared" si="8"/>
        <v>138.91082815645561</v>
      </c>
      <c r="AS9">
        <f t="shared" si="8"/>
        <v>-14.40119923641951</v>
      </c>
      <c r="AT9">
        <f t="shared" si="8"/>
        <v>25.864013370262803</v>
      </c>
      <c r="AU9">
        <f t="shared" si="8"/>
        <v>150.3736422902989</v>
      </c>
      <c r="AW9">
        <v>6</v>
      </c>
      <c r="AX9">
        <f>(R9*SUMPRODUCT(K10:$K$23, X10:$X$23)-$AZ$3*SUMPRODUCT(K9:$K$22, W10:$W$23))/Z9</f>
        <v>356.37733483730705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5.2500000000000005E-2</v>
      </c>
      <c r="I10" s="5">
        <f t="shared" si="10"/>
        <v>1.0525</v>
      </c>
      <c r="J10">
        <f t="shared" si="11"/>
        <v>0.95011876484560576</v>
      </c>
      <c r="K10">
        <f t="shared" si="21"/>
        <v>0.59357897122293657</v>
      </c>
      <c r="L10" s="2">
        <v>7</v>
      </c>
      <c r="M10" s="6">
        <v>4.9870000000000001E-3</v>
      </c>
      <c r="O10">
        <f t="shared" si="22"/>
        <v>561.34609402354477</v>
      </c>
      <c r="P10">
        <f t="shared" si="23"/>
        <v>28.067304701177239</v>
      </c>
      <c r="Q10" s="4">
        <f t="shared" si="24"/>
        <v>50</v>
      </c>
      <c r="R10">
        <f t="shared" si="0"/>
        <v>50000</v>
      </c>
      <c r="S10">
        <f t="shared" si="12"/>
        <v>378.49599584871123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326.93061746708668</v>
      </c>
      <c r="AC10">
        <f t="shared" si="1"/>
        <v>342.01784854778589</v>
      </c>
      <c r="AE10">
        <f t="shared" si="2"/>
        <v>507.24548072993736</v>
      </c>
      <c r="AF10">
        <f t="shared" si="3"/>
        <v>-25.362274036496867</v>
      </c>
      <c r="AG10">
        <f t="shared" si="3"/>
        <v>-45.18117130682856</v>
      </c>
      <c r="AH10">
        <f t="shared" si="4"/>
        <v>-228.74672852759713</v>
      </c>
      <c r="AI10">
        <f t="shared" si="5"/>
        <v>207.95530685901483</v>
      </c>
      <c r="AJ10">
        <f t="shared" si="6"/>
        <v>-15.087231080699212</v>
      </c>
      <c r="AK10">
        <f t="shared" si="20"/>
        <v>42.462725768427681</v>
      </c>
      <c r="AL10">
        <f t="shared" si="7"/>
        <v>235.33080154674329</v>
      </c>
      <c r="AN10">
        <f t="shared" si="8"/>
        <v>301.09025060916014</v>
      </c>
      <c r="AO10">
        <f t="shared" si="8"/>
        <v>-15.054512530458005</v>
      </c>
      <c r="AP10">
        <f t="shared" si="8"/>
        <v>-26.818593182954558</v>
      </c>
      <c r="AQ10">
        <f t="shared" si="8"/>
        <v>-135.77924779002345</v>
      </c>
      <c r="AR10">
        <f t="shared" si="8"/>
        <v>123.4378971057241</v>
      </c>
      <c r="AS10">
        <f t="shared" si="8"/>
        <v>-8.955463103484151</v>
      </c>
      <c r="AT10">
        <f t="shared" si="8"/>
        <v>25.204981076944982</v>
      </c>
      <c r="AU10">
        <f t="shared" si="8"/>
        <v>139.68741507918494</v>
      </c>
      <c r="AW10">
        <v>7</v>
      </c>
      <c r="AX10">
        <f>(R10*SUMPRODUCT(K11:$K$23, X11:$X$23)-$AZ$3*SUMPRODUCT(K10:$K$22, W11:$W$23))/Z10</f>
        <v>378.49599584871123</v>
      </c>
    </row>
    <row r="11" spans="1:52" x14ac:dyDescent="0.25">
      <c r="A11" t="s">
        <v>33</v>
      </c>
      <c r="C11" s="7">
        <f>AU25</f>
        <v>1397.6856056861891</v>
      </c>
      <c r="E11">
        <v>2011</v>
      </c>
      <c r="F11" s="5">
        <v>1.5E-3</v>
      </c>
      <c r="G11" s="5">
        <v>2.3999999999999998E-3</v>
      </c>
      <c r="H11" s="5">
        <f t="shared" si="9"/>
        <v>5.1500000000000004E-2</v>
      </c>
      <c r="I11" s="5">
        <f t="shared" si="10"/>
        <v>1.0515000000000001</v>
      </c>
      <c r="J11">
        <f t="shared" si="11"/>
        <v>0.951022349025202</v>
      </c>
      <c r="K11">
        <f t="shared" si="21"/>
        <v>0.56450686754439994</v>
      </c>
      <c r="L11" s="2">
        <v>8</v>
      </c>
      <c r="M11" s="6">
        <v>5.2249999999999996E-3</v>
      </c>
      <c r="O11">
        <f t="shared" si="22"/>
        <v>561.34609402354477</v>
      </c>
      <c r="P11">
        <f t="shared" si="23"/>
        <v>28.067304701177239</v>
      </c>
      <c r="Q11" s="4">
        <f t="shared" si="24"/>
        <v>50</v>
      </c>
      <c r="R11">
        <f t="shared" si="0"/>
        <v>50000</v>
      </c>
      <c r="S11">
        <f t="shared" si="12"/>
        <v>393.25776271591354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342.01784854778589</v>
      </c>
      <c r="AC11">
        <f t="shared" si="1"/>
        <v>349.9466176881017</v>
      </c>
      <c r="AE11">
        <f t="shared" si="2"/>
        <v>499.52266828582412</v>
      </c>
      <c r="AF11">
        <f t="shared" si="3"/>
        <v>-24.976133414291205</v>
      </c>
      <c r="AG11">
        <f t="shared" si="3"/>
        <v>-44.493287973682101</v>
      </c>
      <c r="AH11">
        <f t="shared" si="4"/>
        <v>-236.07162007817919</v>
      </c>
      <c r="AI11">
        <f t="shared" si="5"/>
        <v>193.98162681967165</v>
      </c>
      <c r="AJ11">
        <f t="shared" si="6"/>
        <v>-7.9287691403158078</v>
      </c>
      <c r="AK11">
        <f t="shared" si="20"/>
        <v>42.053065746094923</v>
      </c>
      <c r="AL11">
        <f t="shared" si="7"/>
        <v>228.10592342545075</v>
      </c>
      <c r="AN11">
        <f t="shared" si="8"/>
        <v>281.98397674145093</v>
      </c>
      <c r="AO11">
        <f t="shared" si="8"/>
        <v>-14.099198837072546</v>
      </c>
      <c r="AP11">
        <f t="shared" si="8"/>
        <v>-25.116766620774204</v>
      </c>
      <c r="AQ11">
        <f t="shared" si="8"/>
        <v>-133.26405076646461</v>
      </c>
      <c r="AR11">
        <f t="shared" si="8"/>
        <v>109.5039605171396</v>
      </c>
      <c r="AS11">
        <f t="shared" si="8"/>
        <v>-4.4758446308823814</v>
      </c>
      <c r="AT11">
        <f t="shared" si="8"/>
        <v>23.739244414966748</v>
      </c>
      <c r="AU11">
        <f t="shared" si="8"/>
        <v>128.76736030122396</v>
      </c>
      <c r="AW11">
        <v>8</v>
      </c>
      <c r="AX11">
        <f>(R11*SUMPRODUCT(K12:$K$23, X12:$X$23)-$AZ$3*SUMPRODUCT(K11:$K$22, W12:$W$23))/Z11</f>
        <v>393.25776271591354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5.1900000000000002E-2</v>
      </c>
      <c r="I12" s="5">
        <f t="shared" si="10"/>
        <v>1.0519000000000001</v>
      </c>
      <c r="J12">
        <f t="shared" si="11"/>
        <v>0.95066070919288903</v>
      </c>
      <c r="K12">
        <f t="shared" si="21"/>
        <v>0.53665449904401552</v>
      </c>
      <c r="L12" s="2">
        <v>9</v>
      </c>
      <c r="M12" s="6">
        <v>5.4879999999999998E-3</v>
      </c>
      <c r="O12">
        <f t="shared" si="22"/>
        <v>561.34609402354477</v>
      </c>
      <c r="P12">
        <f t="shared" si="23"/>
        <v>28.067304701177239</v>
      </c>
      <c r="Q12" s="4">
        <f t="shared" si="24"/>
        <v>50</v>
      </c>
      <c r="R12">
        <f t="shared" si="0"/>
        <v>50000</v>
      </c>
      <c r="S12">
        <f t="shared" si="12"/>
        <v>400.80644709062068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349.9466176881017</v>
      </c>
      <c r="AC12">
        <f t="shared" si="1"/>
        <v>351.13992244107408</v>
      </c>
      <c r="AE12">
        <f t="shared" si="2"/>
        <v>491.78606119941327</v>
      </c>
      <c r="AF12">
        <f t="shared" si="3"/>
        <v>-24.589303059970664</v>
      </c>
      <c r="AG12">
        <f t="shared" si="3"/>
        <v>-43.804175929545714</v>
      </c>
      <c r="AH12">
        <f t="shared" si="4"/>
        <v>-244.17916439956736</v>
      </c>
      <c r="AI12">
        <f t="shared" si="5"/>
        <v>179.21341781032953</v>
      </c>
      <c r="AJ12">
        <f t="shared" si="6"/>
        <v>-1.1933047529723808</v>
      </c>
      <c r="AK12">
        <f t="shared" si="20"/>
        <v>42.409741205449549</v>
      </c>
      <c r="AL12">
        <f t="shared" si="7"/>
        <v>220.42985426280671</v>
      </c>
      <c r="AN12">
        <f t="shared" si="8"/>
        <v>263.91920230980071</v>
      </c>
      <c r="AO12">
        <f t="shared" si="8"/>
        <v>-13.195960115490035</v>
      </c>
      <c r="AP12">
        <f t="shared" si="8"/>
        <v>-23.507708089506277</v>
      </c>
      <c r="AQ12">
        <f t="shared" si="8"/>
        <v>-131.03984714783613</v>
      </c>
      <c r="AR12">
        <f t="shared" si="8"/>
        <v>96.175686956968249</v>
      </c>
      <c r="AS12">
        <f t="shared" si="8"/>
        <v>-0.64039236441323566</v>
      </c>
      <c r="AT12">
        <f t="shared" si="8"/>
        <v>22.759378421196871</v>
      </c>
      <c r="AU12">
        <f t="shared" si="8"/>
        <v>118.29467301375189</v>
      </c>
      <c r="AW12">
        <v>9</v>
      </c>
      <c r="AX12">
        <f>(R12*SUMPRODUCT(K13:$K$23, X13:$X$23)-$AZ$3*SUMPRODUCT(K12:$K$22, W13:$W$23))/Z12</f>
        <v>400.80644709062068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5.1700000000000003E-2</v>
      </c>
      <c r="I13" s="5">
        <f t="shared" si="10"/>
        <v>1.0517000000000001</v>
      </c>
      <c r="J13">
        <f t="shared" si="11"/>
        <v>0.95084149472282964</v>
      </c>
      <c r="K13">
        <f t="shared" si="21"/>
        <v>0.51027336602074302</v>
      </c>
      <c r="L13" s="2">
        <v>10</v>
      </c>
      <c r="M13" s="6">
        <v>5.7670000000000004E-3</v>
      </c>
      <c r="O13">
        <f t="shared" si="22"/>
        <v>561.34609402354477</v>
      </c>
      <c r="P13">
        <f t="shared" si="23"/>
        <v>28.067304701177239</v>
      </c>
      <c r="Q13" s="4">
        <f t="shared" si="24"/>
        <v>50</v>
      </c>
      <c r="R13">
        <f t="shared" si="0"/>
        <v>50000</v>
      </c>
      <c r="S13">
        <f t="shared" si="12"/>
        <v>401.26305655597213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351.13992244107408</v>
      </c>
      <c r="AC13">
        <f t="shared" si="1"/>
        <v>345.99722006907052</v>
      </c>
      <c r="AE13">
        <f t="shared" si="2"/>
        <v>484.03207037248217</v>
      </c>
      <c r="AF13">
        <f t="shared" si="3"/>
        <v>-24.201603518624108</v>
      </c>
      <c r="AG13">
        <f t="shared" si="3"/>
        <v>-43.113515487664564</v>
      </c>
      <c r="AH13">
        <f t="shared" si="4"/>
        <v>-252.61868258569018</v>
      </c>
      <c r="AI13">
        <f t="shared" si="5"/>
        <v>164.0982687805033</v>
      </c>
      <c r="AJ13">
        <f t="shared" si="6"/>
        <v>5.142702372003555</v>
      </c>
      <c r="AK13">
        <f t="shared" si="20"/>
        <v>41.927169126547994</v>
      </c>
      <c r="AL13">
        <f t="shared" si="7"/>
        <v>211.16814027905485</v>
      </c>
      <c r="AN13">
        <f t="shared" si="8"/>
        <v>246.98867381095565</v>
      </c>
      <c r="AO13">
        <f t="shared" si="8"/>
        <v>-12.349433690547782</v>
      </c>
      <c r="AP13">
        <f t="shared" si="8"/>
        <v>-21.999678668878033</v>
      </c>
      <c r="AQ13">
        <f t="shared" si="8"/>
        <v>-128.90458548272579</v>
      </c>
      <c r="AR13">
        <f t="shared" si="8"/>
        <v>83.734975968804036</v>
      </c>
      <c r="AS13">
        <f t="shared" si="8"/>
        <v>2.6241840498051134</v>
      </c>
      <c r="AT13">
        <f t="shared" si="8"/>
        <v>21.394317717924622</v>
      </c>
      <c r="AU13">
        <f t="shared" si="8"/>
        <v>107.75347773653377</v>
      </c>
      <c r="AW13">
        <v>10</v>
      </c>
      <c r="AX13">
        <f>(R13*SUMPRODUCT(K14:$K$23, X14:$X$23)-$AZ$3*SUMPRODUCT(K13:$K$22, W14:$W$23))/Z13</f>
        <v>401.26305655597213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5.1400000000000001E-2</v>
      </c>
      <c r="I14" s="5">
        <f t="shared" si="10"/>
        <v>1.0514000000000001</v>
      </c>
      <c r="J14">
        <f t="shared" si="11"/>
        <v>0.95111280197831449</v>
      </c>
      <c r="K14">
        <f t="shared" si="21"/>
        <v>0.48532753093089492</v>
      </c>
      <c r="L14" s="2">
        <v>11</v>
      </c>
      <c r="M14" s="6">
        <v>6.0780000000000001E-3</v>
      </c>
      <c r="O14">
        <f t="shared" si="22"/>
        <v>561.34609402354477</v>
      </c>
      <c r="P14">
        <f t="shared" si="23"/>
        <v>28.067304701177239</v>
      </c>
      <c r="Q14" s="4">
        <f t="shared" si="24"/>
        <v>50</v>
      </c>
      <c r="R14">
        <f t="shared" si="0"/>
        <v>50000</v>
      </c>
      <c r="S14">
        <f t="shared" si="12"/>
        <v>394.43650459451499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345.99722006907052</v>
      </c>
      <c r="AC14">
        <f t="shared" si="1"/>
        <v>334.64258415361689</v>
      </c>
      <c r="AE14">
        <f t="shared" si="2"/>
        <v>476.24980274503338</v>
      </c>
      <c r="AF14">
        <f t="shared" si="3"/>
        <v>-23.812490137251668</v>
      </c>
      <c r="AG14">
        <f t="shared" si="3"/>
        <v>-42.420336385653897</v>
      </c>
      <c r="AH14">
        <f t="shared" si="4"/>
        <v>-262.04394713402525</v>
      </c>
      <c r="AI14">
        <f t="shared" si="5"/>
        <v>147.97302908810258</v>
      </c>
      <c r="AJ14">
        <f t="shared" si="6"/>
        <v>11.354635915453628</v>
      </c>
      <c r="AK14">
        <f t="shared" si="20"/>
        <v>41.039534979590208</v>
      </c>
      <c r="AL14">
        <f t="shared" si="7"/>
        <v>200.36719998314641</v>
      </c>
      <c r="AN14">
        <f t="shared" si="8"/>
        <v>231.13714087257279</v>
      </c>
      <c r="AO14">
        <f t="shared" si="8"/>
        <v>-11.556857043628639</v>
      </c>
      <c r="AP14">
        <f t="shared" si="8"/>
        <v>-20.587757119307408</v>
      </c>
      <c r="AQ14">
        <f t="shared" si="8"/>
        <v>-127.17714185794243</v>
      </c>
      <c r="AR14">
        <f t="shared" si="8"/>
        <v>71.815384851694319</v>
      </c>
      <c r="AS14">
        <f t="shared" si="8"/>
        <v>5.510717413466371</v>
      </c>
      <c r="AT14">
        <f t="shared" si="8"/>
        <v>19.91761618219661</v>
      </c>
      <c r="AU14">
        <f t="shared" si="8"/>
        <v>97.243718447357296</v>
      </c>
      <c r="AW14">
        <v>11</v>
      </c>
      <c r="AX14">
        <f>(R14*SUMPRODUCT(K15:$K$23, X15:$X$23)-$AZ$3*SUMPRODUCT(K14:$K$22, W15:$W$23))/Z14</f>
        <v>394.43650459451499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5.1900000000000002E-2</v>
      </c>
      <c r="I15" s="5">
        <f t="shared" si="10"/>
        <v>1.0519000000000001</v>
      </c>
      <c r="J15">
        <f t="shared" si="11"/>
        <v>0.95066070919288903</v>
      </c>
      <c r="K15">
        <f t="shared" si="21"/>
        <v>0.46138181474559836</v>
      </c>
      <c r="L15" s="2">
        <v>12</v>
      </c>
      <c r="M15" s="6">
        <v>6.4359999999999999E-3</v>
      </c>
      <c r="O15">
        <f t="shared" si="22"/>
        <v>561.34609402354477</v>
      </c>
      <c r="P15">
        <f t="shared" si="23"/>
        <v>28.067304701177239</v>
      </c>
      <c r="Q15" s="4">
        <f t="shared" si="24"/>
        <v>50</v>
      </c>
      <c r="R15">
        <f t="shared" si="0"/>
        <v>50000</v>
      </c>
      <c r="S15">
        <f t="shared" si="12"/>
        <v>379.96501402382881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334.64258415361689</v>
      </c>
      <c r="AC15">
        <f t="shared" si="1"/>
        <v>317.06648512116749</v>
      </c>
      <c r="AE15">
        <f t="shared" si="2"/>
        <v>468.422160987116</v>
      </c>
      <c r="AF15">
        <f t="shared" si="3"/>
        <v>-23.421108049355801</v>
      </c>
      <c r="AG15">
        <f t="shared" si="3"/>
        <v>-41.723115736819288</v>
      </c>
      <c r="AH15">
        <f t="shared" si="4"/>
        <v>-273.01728497806846</v>
      </c>
      <c r="AI15">
        <f t="shared" si="5"/>
        <v>130.26065222287247</v>
      </c>
      <c r="AJ15">
        <f t="shared" si="6"/>
        <v>17.576099032449406</v>
      </c>
      <c r="AK15">
        <f t="shared" si="20"/>
        <v>40.463504765042472</v>
      </c>
      <c r="AL15">
        <f t="shared" si="7"/>
        <v>188.30025602036434</v>
      </c>
      <c r="AN15">
        <f t="shared" si="8"/>
        <v>216.12146670329039</v>
      </c>
      <c r="AO15">
        <f t="shared" si="8"/>
        <v>-10.806073335164522</v>
      </c>
      <c r="AP15">
        <f t="shared" si="8"/>
        <v>-19.250286855494316</v>
      </c>
      <c r="AQ15">
        <f t="shared" si="8"/>
        <v>-125.96521040009742</v>
      </c>
      <c r="AR15">
        <f t="shared" si="8"/>
        <v>60.099896112534161</v>
      </c>
      <c r="AS15">
        <f t="shared" si="8"/>
        <v>8.1092924677398628</v>
      </c>
      <c r="AT15">
        <f t="shared" si="8"/>
        <v>18.669125259462461</v>
      </c>
      <c r="AU15">
        <f t="shared" si="8"/>
        <v>86.878313839736478</v>
      </c>
      <c r="AW15">
        <v>12</v>
      </c>
      <c r="AX15">
        <f>(R15*SUMPRODUCT(K16:$K$23, X16:$X$23)-$AZ$3*SUMPRODUCT(K15:$K$22, W16:$W$23))/Z15</f>
        <v>379.96501402382881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5.4700000000000006E-2</v>
      </c>
      <c r="I16" s="5">
        <f t="shared" si="10"/>
        <v>1.0547</v>
      </c>
      <c r="J16">
        <f t="shared" si="11"/>
        <v>0.94813691096994412</v>
      </c>
      <c r="K16">
        <f t="shared" si="21"/>
        <v>0.43745312861059865</v>
      </c>
      <c r="L16" s="2">
        <v>13</v>
      </c>
      <c r="M16" s="6">
        <v>6.8199999999999997E-3</v>
      </c>
      <c r="O16">
        <f t="shared" si="22"/>
        <v>561.34609402354477</v>
      </c>
      <c r="P16">
        <f t="shared" si="23"/>
        <v>28.067304701177239</v>
      </c>
      <c r="Q16" s="4">
        <f t="shared" si="24"/>
        <v>50</v>
      </c>
      <c r="R16">
        <f t="shared" si="0"/>
        <v>50000</v>
      </c>
      <c r="S16">
        <f t="shared" si="12"/>
        <v>358.27231595524762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317.06648512116749</v>
      </c>
      <c r="AC16">
        <f t="shared" si="1"/>
        <v>293.93615904895</v>
      </c>
      <c r="AE16">
        <f t="shared" si="2"/>
        <v>460.54330023931271</v>
      </c>
      <c r="AF16">
        <f t="shared" si="3"/>
        <v>-23.027165011965636</v>
      </c>
      <c r="AG16">
        <f t="shared" si="3"/>
        <v>-41.021332930125986</v>
      </c>
      <c r="AH16">
        <f t="shared" si="4"/>
        <v>-284.55164932510752</v>
      </c>
      <c r="AI16">
        <f t="shared" si="5"/>
        <v>111.94315297211358</v>
      </c>
      <c r="AJ16">
        <f t="shared" si="6"/>
        <v>23.130326072217485</v>
      </c>
      <c r="AK16">
        <f t="shared" si="20"/>
        <v>41.275669333063746</v>
      </c>
      <c r="AL16">
        <f t="shared" si="7"/>
        <v>176.34914837739481</v>
      </c>
      <c r="AN16">
        <f t="shared" si="8"/>
        <v>201.46610755033763</v>
      </c>
      <c r="AO16">
        <f t="shared" si="8"/>
        <v>-10.073305377516881</v>
      </c>
      <c r="AP16">
        <f t="shared" si="8"/>
        <v>-17.944910430060588</v>
      </c>
      <c r="AQ16">
        <f t="shared" si="8"/>
        <v>-124.47800924857422</v>
      </c>
      <c r="AR16">
        <f t="shared" si="8"/>
        <v>48.969882494185917</v>
      </c>
      <c r="AS16">
        <f t="shared" si="8"/>
        <v>10.118433506074838</v>
      </c>
      <c r="AT16">
        <f t="shared" si="8"/>
        <v>18.056170685245277</v>
      </c>
      <c r="AU16">
        <f t="shared" si="8"/>
        <v>77.144486685506038</v>
      </c>
      <c r="AW16">
        <v>13</v>
      </c>
      <c r="AX16">
        <f>(R16*SUMPRODUCT(K17:$K$23, X17:$X$23)-$AZ$3*SUMPRODUCT(K16:$K$22, W17:$W$23))/Z16</f>
        <v>358.27231595524762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6.1700000000000005E-2</v>
      </c>
      <c r="I17" s="5">
        <f t="shared" si="10"/>
        <v>1.0617000000000001</v>
      </c>
      <c r="J17">
        <f t="shared" si="11"/>
        <v>0.94188565508147304</v>
      </c>
      <c r="K17">
        <f t="shared" si="21"/>
        <v>0.41203082660883361</v>
      </c>
      <c r="L17" s="2">
        <v>14</v>
      </c>
      <c r="M17" s="6">
        <v>7.2269999999999999E-3</v>
      </c>
      <c r="O17">
        <f t="shared" si="22"/>
        <v>561.34609402354477</v>
      </c>
      <c r="P17">
        <f t="shared" si="23"/>
        <v>28.067304701177239</v>
      </c>
      <c r="Q17" s="4">
        <f t="shared" si="24"/>
        <v>50</v>
      </c>
      <c r="R17">
        <f t="shared" si="0"/>
        <v>50000</v>
      </c>
      <c r="S17">
        <f t="shared" si="12"/>
        <v>330.2275745455845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293.93615904895</v>
      </c>
      <c r="AC17">
        <f t="shared" si="1"/>
        <v>266.26023742451719</v>
      </c>
      <c r="AE17">
        <f t="shared" si="2"/>
        <v>452.60952080609002</v>
      </c>
      <c r="AF17">
        <f t="shared" si="3"/>
        <v>-22.630476040304501</v>
      </c>
      <c r="AG17">
        <f t="shared" si="3"/>
        <v>-40.314658427738706</v>
      </c>
      <c r="AH17">
        <f t="shared" si="4"/>
        <v>-296.46117308602049</v>
      </c>
      <c r="AI17">
        <f t="shared" si="5"/>
        <v>93.203213252026273</v>
      </c>
      <c r="AJ17">
        <f t="shared" si="6"/>
        <v>27.675921624432817</v>
      </c>
      <c r="AK17">
        <f t="shared" si="20"/>
        <v>44.665568075369187</v>
      </c>
      <c r="AL17">
        <f t="shared" si="7"/>
        <v>165.54470295182827</v>
      </c>
      <c r="AN17">
        <f t="shared" si="8"/>
        <v>186.48907498876133</v>
      </c>
      <c r="AO17">
        <f t="shared" si="8"/>
        <v>-9.3244537494380673</v>
      </c>
      <c r="AP17">
        <f t="shared" si="8"/>
        <v>-16.61088203643396</v>
      </c>
      <c r="AQ17">
        <f t="shared" si="8"/>
        <v>-122.15114220405752</v>
      </c>
      <c r="AR17">
        <f t="shared" si="8"/>
        <v>38.402596998831783</v>
      </c>
      <c r="AS17">
        <f t="shared" si="8"/>
        <v>11.403332864076347</v>
      </c>
      <c r="AT17">
        <f t="shared" si="8"/>
        <v>18.403590935047497</v>
      </c>
      <c r="AU17">
        <f t="shared" si="8"/>
        <v>68.209520797955619</v>
      </c>
      <c r="AW17">
        <v>14</v>
      </c>
      <c r="AX17">
        <f>(R17*SUMPRODUCT(K18:$K$23, X18:$X$23)-$AZ$3*SUMPRODUCT(K17:$K$22, W18:$W$23))/Z17</f>
        <v>330.2275745455845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7.0099999999999996E-2</v>
      </c>
      <c r="I18" s="5">
        <f t="shared" si="10"/>
        <v>1.0701000000000001</v>
      </c>
      <c r="J18">
        <f t="shared" si="11"/>
        <v>0.93449210354172507</v>
      </c>
      <c r="K18">
        <f t="shared" si="21"/>
        <v>0.38503955388172473</v>
      </c>
      <c r="L18" s="2">
        <v>15</v>
      </c>
      <c r="M18" s="6">
        <v>7.6860000000000001E-3</v>
      </c>
      <c r="O18">
        <f t="shared" si="22"/>
        <v>561.34609402354477</v>
      </c>
      <c r="P18">
        <f t="shared" si="23"/>
        <v>28.067304701177239</v>
      </c>
      <c r="Q18" s="4">
        <f t="shared" si="24"/>
        <v>50</v>
      </c>
      <c r="R18">
        <f t="shared" si="0"/>
        <v>50000</v>
      </c>
      <c r="S18">
        <f t="shared" si="12"/>
        <v>295.95277639596526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266.26023742451719</v>
      </c>
      <c r="AC18">
        <f t="shared" si="1"/>
        <v>234.40438534644582</v>
      </c>
      <c r="AE18">
        <f t="shared" si="2"/>
        <v>444.60466882111353</v>
      </c>
      <c r="AF18">
        <f t="shared" si="3"/>
        <v>-22.230233441055677</v>
      </c>
      <c r="AG18">
        <f t="shared" si="3"/>
        <v>-39.60165337878572</v>
      </c>
      <c r="AH18">
        <f t="shared" si="4"/>
        <v>-309.85846467559969</v>
      </c>
      <c r="AI18">
        <f t="shared" si="5"/>
        <v>72.914317325672414</v>
      </c>
      <c r="AJ18">
        <f t="shared" si="6"/>
        <v>31.855852078071365</v>
      </c>
      <c r="AK18">
        <f t="shared" si="20"/>
        <v>48.273290563600703</v>
      </c>
      <c r="AL18">
        <f t="shared" si="7"/>
        <v>153.04345996734449</v>
      </c>
      <c r="AN18">
        <f t="shared" si="8"/>
        <v>171.19038333661354</v>
      </c>
      <c r="AO18">
        <f t="shared" si="8"/>
        <v>-8.5595191668306772</v>
      </c>
      <c r="AP18">
        <f t="shared" si="8"/>
        <v>-15.24820294994635</v>
      </c>
      <c r="AQ18">
        <f t="shared" si="8"/>
        <v>-119.30776500516906</v>
      </c>
      <c r="AR18">
        <f t="shared" si="8"/>
        <v>28.074896214667419</v>
      </c>
      <c r="AS18">
        <f t="shared" si="8"/>
        <v>12.265763072662812</v>
      </c>
      <c r="AT18">
        <f t="shared" si="8"/>
        <v>18.587126263011687</v>
      </c>
      <c r="AU18">
        <f t="shared" si="8"/>
        <v>58.927785550341923</v>
      </c>
      <c r="AW18">
        <v>15</v>
      </c>
      <c r="AX18">
        <f>(R18*SUMPRODUCT(K19:$K$23, X19:$X$23)-$AZ$3*SUMPRODUCT(K18:$K$22, W19:$W$23))/Z18</f>
        <v>295.95277639596526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7.3400000000000007E-2</v>
      </c>
      <c r="I19" s="5">
        <f t="shared" si="10"/>
        <v>1.0733999999999999</v>
      </c>
      <c r="J19">
        <f t="shared" si="11"/>
        <v>0.93161915408980811</v>
      </c>
      <c r="K19">
        <f t="shared" si="21"/>
        <v>0.35871022347840947</v>
      </c>
      <c r="L19" s="2">
        <v>16</v>
      </c>
      <c r="M19" s="6">
        <v>8.2030000000000002E-3</v>
      </c>
      <c r="O19">
        <f t="shared" si="22"/>
        <v>561.34609402354477</v>
      </c>
      <c r="P19">
        <f t="shared" si="23"/>
        <v>28.067304701177239</v>
      </c>
      <c r="Q19" s="4">
        <f t="shared" si="24"/>
        <v>50</v>
      </c>
      <c r="R19">
        <f t="shared" si="0"/>
        <v>50000</v>
      </c>
      <c r="S19">
        <f t="shared" si="12"/>
        <v>254.82290456366522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234.40438534644582</v>
      </c>
      <c r="AC19">
        <f t="shared" si="1"/>
        <v>198.15428867003283</v>
      </c>
      <c r="AE19">
        <f t="shared" si="2"/>
        <v>436.51153003456278</v>
      </c>
      <c r="AF19">
        <f t="shared" si="3"/>
        <v>-21.82557650172814</v>
      </c>
      <c r="AG19">
        <f t="shared" si="3"/>
        <v>-38.880784482331684</v>
      </c>
      <c r="AH19">
        <f t="shared" si="4"/>
        <v>-324.85236266617926</v>
      </c>
      <c r="AI19">
        <f t="shared" si="5"/>
        <v>50.952806384323651</v>
      </c>
      <c r="AJ19">
        <f t="shared" si="6"/>
        <v>36.250096676412994</v>
      </c>
      <c r="AK19">
        <f t="shared" si="20"/>
        <v>47.643230873739192</v>
      </c>
      <c r="AL19">
        <f t="shared" si="7"/>
        <v>134.84613393447583</v>
      </c>
      <c r="AN19">
        <f t="shared" si="8"/>
        <v>156.58114848960045</v>
      </c>
      <c r="AO19">
        <f t="shared" si="8"/>
        <v>-7.8290574244800233</v>
      </c>
      <c r="AP19">
        <f t="shared" si="8"/>
        <v>-13.946934890673074</v>
      </c>
      <c r="AQ19">
        <f t="shared" si="8"/>
        <v>-116.52786360947448</v>
      </c>
      <c r="AR19">
        <f t="shared" si="8"/>
        <v>18.277292564972864</v>
      </c>
      <c r="AS19">
        <f t="shared" si="8"/>
        <v>13.003280279910054</v>
      </c>
      <c r="AT19">
        <f t="shared" si="8"/>
        <v>17.090113993952443</v>
      </c>
      <c r="AU19">
        <f t="shared" si="8"/>
        <v>48.370686838835361</v>
      </c>
      <c r="AW19">
        <v>16</v>
      </c>
      <c r="AX19">
        <f>(R19*SUMPRODUCT(K20:$K$23, X20:$X$23)-$AZ$3*SUMPRODUCT(K19:$K$22, W20:$W$23))/Z19</f>
        <v>254.82290456366522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0.34023543913346244</v>
      </c>
      <c r="L20" s="2">
        <v>17</v>
      </c>
      <c r="M20" s="6">
        <v>8.7950000000000007E-3</v>
      </c>
      <c r="O20">
        <f t="shared" si="22"/>
        <v>561.34609402354477</v>
      </c>
      <c r="P20">
        <f t="shared" si="23"/>
        <v>28.067304701177239</v>
      </c>
      <c r="Q20" s="4">
        <f t="shared" si="24"/>
        <v>50</v>
      </c>
      <c r="R20">
        <f t="shared" si="0"/>
        <v>50000</v>
      </c>
      <c r="S20">
        <f t="shared" si="12"/>
        <v>203.45402457157795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198.15428867003283</v>
      </c>
      <c r="AC20">
        <f t="shared" si="1"/>
        <v>155.23550269120099</v>
      </c>
      <c r="AE20">
        <f t="shared" si="2"/>
        <v>428.30729582756317</v>
      </c>
      <c r="AF20">
        <f t="shared" si="3"/>
        <v>-21.41536479137816</v>
      </c>
      <c r="AG20">
        <f t="shared" si="3"/>
        <v>-38.15002013798626</v>
      </c>
      <c r="AH20">
        <f t="shared" si="4"/>
        <v>-341.95649952210715</v>
      </c>
      <c r="AI20">
        <f t="shared" si="5"/>
        <v>26.785411376091588</v>
      </c>
      <c r="AJ20">
        <f t="shared" si="6"/>
        <v>42.918785978831835</v>
      </c>
      <c r="AK20">
        <f t="shared" si="20"/>
        <v>32.854009730047636</v>
      </c>
      <c r="AL20">
        <f t="shared" si="7"/>
        <v>102.55820708497106</v>
      </c>
      <c r="AN20">
        <f t="shared" si="8"/>
        <v>145.72532087995677</v>
      </c>
      <c r="AO20">
        <f t="shared" si="8"/>
        <v>-7.2862660439978386</v>
      </c>
      <c r="AP20">
        <f t="shared" si="8"/>
        <v>-12.97998885459819</v>
      </c>
      <c r="AQ20">
        <f t="shared" si="8"/>
        <v>-116.34571977944576</v>
      </c>
      <c r="AR20">
        <f t="shared" si="8"/>
        <v>9.1133462019149611</v>
      </c>
      <c r="AS20">
        <f t="shared" si="8"/>
        <v>14.602491994582939</v>
      </c>
      <c r="AT20">
        <f t="shared" si="8"/>
        <v>11.178098427797805</v>
      </c>
      <c r="AU20">
        <f t="shared" si="8"/>
        <v>34.893936624295705</v>
      </c>
      <c r="AW20">
        <v>17</v>
      </c>
      <c r="AX20">
        <f>(R20*SUMPRODUCT(K21:$K$23, X21:$X$23)-$AZ$3*SUMPRODUCT(K20:$K$22, W21:$W$23))/Z20</f>
        <v>203.45402457157795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5.1300000000000005E-2</v>
      </c>
      <c r="I21" s="5">
        <f t="shared" si="10"/>
        <v>1.0512999999999999</v>
      </c>
      <c r="J21">
        <f t="shared" si="11"/>
        <v>0.95120327213925626</v>
      </c>
      <c r="K21">
        <f t="shared" si="21"/>
        <v>0.32363306300148625</v>
      </c>
      <c r="L21" s="2">
        <v>18</v>
      </c>
      <c r="M21" s="6">
        <v>9.4780000000000003E-3</v>
      </c>
      <c r="O21">
        <f t="shared" si="22"/>
        <v>561.34609402354477</v>
      </c>
      <c r="P21">
        <f t="shared" si="23"/>
        <v>28.067304701177239</v>
      </c>
      <c r="Q21" s="4">
        <f t="shared" si="24"/>
        <v>50</v>
      </c>
      <c r="R21">
        <f t="shared" si="0"/>
        <v>50000</v>
      </c>
      <c r="S21">
        <f t="shared" si="12"/>
        <v>142.42088259176305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155.23550269120099</v>
      </c>
      <c r="AC21">
        <f t="shared" si="1"/>
        <v>106.55057123691911</v>
      </c>
      <c r="AE21">
        <f t="shared" si="2"/>
        <v>419.96472631943391</v>
      </c>
      <c r="AF21">
        <f t="shared" si="3"/>
        <v>-20.998236315971695</v>
      </c>
      <c r="AG21">
        <f t="shared" si="3"/>
        <v>-37.406934045738559</v>
      </c>
      <c r="AH21">
        <f t="shared" si="4"/>
        <v>-361.58589086783377</v>
      </c>
      <c r="AI21">
        <f t="shared" si="5"/>
        <v>-2.6334910110108467E-2</v>
      </c>
      <c r="AJ21">
        <f t="shared" si="6"/>
        <v>48.68493145428188</v>
      </c>
      <c r="AK21">
        <f t="shared" si="20"/>
        <v>28.430562225236226</v>
      </c>
      <c r="AL21">
        <f t="shared" si="7"/>
        <v>77.089158769408002</v>
      </c>
      <c r="AN21">
        <f t="shared" si="8"/>
        <v>135.91447073133929</v>
      </c>
      <c r="AO21">
        <f t="shared" si="8"/>
        <v>-6.7957235365669639</v>
      </c>
      <c r="AP21">
        <f t="shared" si="8"/>
        <v>-12.106120642716949</v>
      </c>
      <c r="AQ21">
        <f t="shared" si="8"/>
        <v>-117.02114939967818</v>
      </c>
      <c r="AR21">
        <f t="shared" si="8"/>
        <v>-8.5228476228032101E-3</v>
      </c>
      <c r="AS21">
        <f t="shared" si="8"/>
        <v>15.756053488566648</v>
      </c>
      <c r="AT21">
        <f t="shared" si="8"/>
        <v>9.2010699358075509</v>
      </c>
      <c r="AU21">
        <f t="shared" si="8"/>
        <v>24.948600576751396</v>
      </c>
      <c r="AW21">
        <v>18</v>
      </c>
      <c r="AX21">
        <f>(R21*SUMPRODUCT(K22:$K$23, X22:$X$23)-$AZ$3*SUMPRODUCT(K21:$K$22, W22:$W$23))/Z21</f>
        <v>142.42088259176305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7.0000000000000007E-2</v>
      </c>
      <c r="I22" s="5">
        <f t="shared" si="10"/>
        <v>1.07</v>
      </c>
      <c r="J22">
        <f t="shared" si="11"/>
        <v>0.93457943925233644</v>
      </c>
      <c r="K22">
        <f t="shared" si="21"/>
        <v>0.30246080654344509</v>
      </c>
      <c r="L22" s="2">
        <v>19</v>
      </c>
      <c r="M22" s="6">
        <v>1.0265E-2</v>
      </c>
      <c r="O22">
        <f t="shared" si="22"/>
        <v>561.34609402354477</v>
      </c>
      <c r="P22">
        <f t="shared" si="23"/>
        <v>28.067304701177239</v>
      </c>
      <c r="Q22" s="4">
        <f t="shared" si="24"/>
        <v>50</v>
      </c>
      <c r="R22">
        <f t="shared" si="0"/>
        <v>50000</v>
      </c>
      <c r="S22">
        <f t="shared" si="12"/>
        <v>73.872026292448695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106.55057123691911</v>
      </c>
      <c r="AC22">
        <f t="shared" si="1"/>
        <v>54.14654427291385</v>
      </c>
      <c r="AE22">
        <f t="shared" si="2"/>
        <v>411.45414114057058</v>
      </c>
      <c r="AF22">
        <f t="shared" si="3"/>
        <v>-20.572707057028531</v>
      </c>
      <c r="AG22">
        <f t="shared" si="3"/>
        <v>-36.648882527301666</v>
      </c>
      <c r="AH22">
        <f t="shared" si="4"/>
        <v>-383.98217797950628</v>
      </c>
      <c r="AI22">
        <f t="shared" si="5"/>
        <v>-29.749626423265909</v>
      </c>
      <c r="AJ22">
        <f t="shared" si="6"/>
        <v>52.404026964005261</v>
      </c>
      <c r="AK22">
        <f t="shared" si="20"/>
        <v>34.820240372432281</v>
      </c>
      <c r="AL22">
        <f t="shared" si="7"/>
        <v>57.474640913171633</v>
      </c>
      <c r="AN22">
        <f t="shared" si="8"/>
        <v>124.44875138501747</v>
      </c>
      <c r="AO22">
        <f t="shared" si="8"/>
        <v>-6.2224375692508742</v>
      </c>
      <c r="AP22">
        <f t="shared" si="8"/>
        <v>-11.084850568123635</v>
      </c>
      <c r="AQ22">
        <f t="shared" si="8"/>
        <v>-116.13955924999016</v>
      </c>
      <c r="AR22">
        <f t="shared" si="8"/>
        <v>-8.998096002347193</v>
      </c>
      <c r="AS22">
        <f t="shared" si="8"/>
        <v>15.850164261657476</v>
      </c>
      <c r="AT22">
        <f t="shared" si="8"/>
        <v>10.531757987082496</v>
      </c>
      <c r="AU22">
        <f t="shared" si="8"/>
        <v>17.383826246392779</v>
      </c>
      <c r="AW22">
        <v>19</v>
      </c>
      <c r="AX22">
        <f>(R22*SUMPRODUCT(K23:$K$23, X23:$X$23)-$AZ$3*SUMPRODUCT(K22:$K$22, W23:$W$23))/Z22</f>
        <v>73.872026292448695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0.10390000000000001</v>
      </c>
      <c r="I23" s="5">
        <f t="shared" si="10"/>
        <v>1.1039000000000001</v>
      </c>
      <c r="J23">
        <f t="shared" si="11"/>
        <v>0.90587915572062683</v>
      </c>
      <c r="K23">
        <f t="shared" si="21"/>
        <v>0.2739929400701559</v>
      </c>
      <c r="L23" s="2">
        <v>20</v>
      </c>
      <c r="M23" s="6">
        <v>1.1204E-2</v>
      </c>
      <c r="O23">
        <f t="shared" si="22"/>
        <v>561.34609402354477</v>
      </c>
      <c r="P23">
        <f t="shared" si="23"/>
        <v>28.067304701177239</v>
      </c>
      <c r="Q23" s="4">
        <f t="shared" si="24"/>
        <v>50</v>
      </c>
      <c r="R23">
        <f t="shared" si="0"/>
        <v>50000</v>
      </c>
      <c r="S23">
        <f t="shared" si="12"/>
        <v>75.472341828581932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54.14654427291385</v>
      </c>
      <c r="AC23">
        <f t="shared" si="1"/>
        <v>54.146544272913843</v>
      </c>
      <c r="AE23">
        <f t="shared" si="2"/>
        <v>402.72966753182595</v>
      </c>
      <c r="AF23">
        <f t="shared" si="3"/>
        <v>-20.1364833765913</v>
      </c>
      <c r="AG23">
        <f t="shared" si="3"/>
        <v>-35.871779622192768</v>
      </c>
      <c r="AH23">
        <f t="shared" si="4"/>
        <v>-410.61407983588794</v>
      </c>
      <c r="AI23">
        <f t="shared" si="5"/>
        <v>-63.892675302846044</v>
      </c>
      <c r="AJ23">
        <f t="shared" si="6"/>
        <v>0</v>
      </c>
      <c r="AK23">
        <f t="shared" si="20"/>
        <v>45.377257783684634</v>
      </c>
      <c r="AL23">
        <f t="shared" si="7"/>
        <v>-18.51541751916141</v>
      </c>
      <c r="AN23">
        <f t="shared" si="8"/>
        <v>110.34508566052139</v>
      </c>
      <c r="AO23">
        <f t="shared" si="8"/>
        <v>-5.5172542830260705</v>
      </c>
      <c r="AP23">
        <f t="shared" si="8"/>
        <v>-9.828614364233303</v>
      </c>
      <c r="AQ23">
        <f t="shared" si="8"/>
        <v>-112.50535896843665</v>
      </c>
      <c r="AR23">
        <f t="shared" si="8"/>
        <v>-17.506141955174627</v>
      </c>
      <c r="AS23">
        <f t="shared" si="8"/>
        <v>0</v>
      </c>
      <c r="AT23">
        <f t="shared" si="8"/>
        <v>12.433048272473119</v>
      </c>
      <c r="AU23">
        <f t="shared" si="8"/>
        <v>-5.073093682701507</v>
      </c>
      <c r="AW23">
        <v>20</v>
      </c>
      <c r="AX23">
        <f>(R23*SUMPRODUCT(K$23:$K24, X$23:$X24)-$AZ$3*SUMPRODUCT(K$22:$K23, W$23:$W24))/Z23</f>
        <v>75.472341828581932</v>
      </c>
    </row>
    <row r="25" spans="5:50" x14ac:dyDescent="0.25">
      <c r="AN25" s="8">
        <f t="shared" ref="AN25:AU25" si="25">SUM(AN3:AN23)</f>
        <v>5264.388572187424</v>
      </c>
      <c r="AO25" s="8">
        <f t="shared" si="25"/>
        <v>-684.22899912702985</v>
      </c>
      <c r="AP25" s="8">
        <f t="shared" si="25"/>
        <v>-818.90756239649022</v>
      </c>
      <c r="AQ25" s="8">
        <f t="shared" si="25"/>
        <v>-2660.4706809590093</v>
      </c>
      <c r="AR25" s="8">
        <f t="shared" si="25"/>
        <v>1100.7813297048961</v>
      </c>
      <c r="AS25" s="8">
        <f t="shared" si="25"/>
        <v>-167.30258895376687</v>
      </c>
      <c r="AT25" s="8">
        <f t="shared" si="25"/>
        <v>464.20686493505991</v>
      </c>
      <c r="AU25" s="9">
        <f t="shared" si="25"/>
        <v>1397.6856056861891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6BB7-7A93-4B95-A93B-546F93CCA00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563.6959302316518</v>
      </c>
      <c r="K3">
        <v>1</v>
      </c>
      <c r="L3" s="2">
        <v>0</v>
      </c>
      <c r="O3">
        <f>$C$3</f>
        <v>563.6959302316518</v>
      </c>
      <c r="P3">
        <f>O3*B5</f>
        <v>450.95674418532144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563.6959302316518</v>
      </c>
      <c r="AF3">
        <f t="shared" ref="AF3:AG23" si="4">-$Z3*P3</f>
        <v>-450.95674418532144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-287.26081395366964</v>
      </c>
      <c r="AJ3">
        <f t="shared" ref="AJ3:AJ23" si="7">AB3-AC3</f>
        <v>0</v>
      </c>
      <c r="AL3">
        <f t="shared" ref="AL3:AL23" si="8">SUM(AI3:AK3)</f>
        <v>-287.26081395366964</v>
      </c>
      <c r="AN3">
        <f t="shared" ref="AN3:AU23" si="9">AE3*$K3</f>
        <v>563.6959302316518</v>
      </c>
      <c r="AO3">
        <f t="shared" si="9"/>
        <v>-450.95674418532144</v>
      </c>
      <c r="AP3">
        <f t="shared" si="9"/>
        <v>-400</v>
      </c>
      <c r="AQ3">
        <f t="shared" si="9"/>
        <v>0</v>
      </c>
      <c r="AR3">
        <f t="shared" si="9"/>
        <v>-287.26081395366964</v>
      </c>
      <c r="AS3">
        <f t="shared" si="9"/>
        <v>0</v>
      </c>
      <c r="AT3">
        <f t="shared" si="9"/>
        <v>0</v>
      </c>
      <c r="AU3">
        <f t="shared" si="9"/>
        <v>-287.26081395366964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250.8914056673469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</v>
      </c>
      <c r="S4">
        <f t="shared" si="1"/>
        <v>7.5300120001811974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7.4351714990389155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-7.4351714990389155</v>
      </c>
      <c r="AK4">
        <f>G4*MAX(0, SUM(AB4, AE4:AF4))</f>
        <v>0</v>
      </c>
      <c r="AL4">
        <f t="shared" si="8"/>
        <v>-266.93517149903892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-243.45623416830844</v>
      </c>
      <c r="AR4">
        <f t="shared" si="9"/>
        <v>-243.45623416830844</v>
      </c>
      <c r="AS4">
        <f t="shared" si="9"/>
        <v>-6.9754869115666711</v>
      </c>
      <c r="AT4">
        <f t="shared" si="9"/>
        <v>0</v>
      </c>
      <c r="AU4">
        <f t="shared" si="9"/>
        <v>-250.4317210798751</v>
      </c>
      <c r="AW4">
        <v>1</v>
      </c>
      <c r="AX4">
        <f>(R4*SUMPRODUCT(K5:$K$23, X5:$X$23)-$AZ$3*SUMPRODUCT(K4:$K$22, W5:$W$23))/Z4</f>
        <v>7.5300120001811974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563.6959302316518</v>
      </c>
      <c r="P5">
        <f t="shared" ref="P5:P23" si="22">O5*$C$5</f>
        <v>28.18479651158259</v>
      </c>
      <c r="Q5" s="4">
        <f t="shared" ref="Q5:Q23" si="23">$C$8</f>
        <v>50</v>
      </c>
      <c r="R5">
        <f t="shared" si="0"/>
        <v>100000</v>
      </c>
      <c r="S5">
        <f t="shared" si="1"/>
        <v>18.705659896305743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7.4351714990389155</v>
      </c>
      <c r="AC5">
        <f t="shared" si="2"/>
        <v>18.237357797388995</v>
      </c>
      <c r="AE5">
        <f t="shared" si="3"/>
        <v>549.58362471868531</v>
      </c>
      <c r="AF5">
        <f t="shared" si="4"/>
        <v>-27.479181235934266</v>
      </c>
      <c r="AG5">
        <f t="shared" si="4"/>
        <v>-48.748234220250005</v>
      </c>
      <c r="AH5">
        <f t="shared" si="5"/>
        <v>-256.62655949999998</v>
      </c>
      <c r="AI5">
        <f t="shared" si="6"/>
        <v>216.72964976250108</v>
      </c>
      <c r="AJ5">
        <f t="shared" si="7"/>
        <v>-10.80218629835008</v>
      </c>
      <c r="AK5">
        <f>G5*SUM(AB5, AE5:AF5)</f>
        <v>21.711124214253392</v>
      </c>
      <c r="AL5">
        <f t="shared" si="8"/>
        <v>227.63858767840441</v>
      </c>
      <c r="AN5">
        <f t="shared" si="9"/>
        <v>474.59981538992508</v>
      </c>
      <c r="AO5">
        <f t="shared" si="9"/>
        <v>-23.729990769496258</v>
      </c>
      <c r="AP5">
        <f t="shared" si="9"/>
        <v>-42.09714758760876</v>
      </c>
      <c r="AQ5">
        <f t="shared" si="9"/>
        <v>-221.61307630880495</v>
      </c>
      <c r="AR5">
        <f t="shared" si="9"/>
        <v>187.15960072401518</v>
      </c>
      <c r="AS5">
        <f t="shared" si="9"/>
        <v>-9.3283631324145286</v>
      </c>
      <c r="AT5">
        <f t="shared" si="9"/>
        <v>18.748912959818878</v>
      </c>
      <c r="AU5">
        <f t="shared" si="9"/>
        <v>196.58015055141954</v>
      </c>
      <c r="AW5">
        <v>2</v>
      </c>
      <c r="AX5">
        <f>(R5*SUMPRODUCT(K6:$K$23, X6:$X$23)-$AZ$3*SUMPRODUCT(K5:$K$22, W6:$W$23))/Z5</f>
        <v>18.705659896305743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563.6959302316518</v>
      </c>
      <c r="P6">
        <f t="shared" si="22"/>
        <v>28.18479651158259</v>
      </c>
      <c r="Q6" s="4">
        <f t="shared" si="23"/>
        <v>50</v>
      </c>
      <c r="R6">
        <f t="shared" si="0"/>
        <v>100000</v>
      </c>
      <c r="S6">
        <f t="shared" si="1"/>
        <v>33.054189466534424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18.237357797388995</v>
      </c>
      <c r="AC6">
        <f t="shared" si="2"/>
        <v>31.820514712241675</v>
      </c>
      <c r="AE6">
        <f t="shared" si="3"/>
        <v>542.65722229635571</v>
      </c>
      <c r="AF6">
        <f t="shared" si="4"/>
        <v>-27.132861114817789</v>
      </c>
      <c r="AG6">
        <f t="shared" si="4"/>
        <v>-48.133860224372192</v>
      </c>
      <c r="AH6">
        <f t="shared" si="5"/>
        <v>-253.78330735062153</v>
      </c>
      <c r="AI6">
        <f t="shared" si="6"/>
        <v>213.60719360654414</v>
      </c>
      <c r="AJ6">
        <f t="shared" si="7"/>
        <v>-13.58315691485268</v>
      </c>
      <c r="AK6">
        <f>G6*SUM(AB6, AE6:AF6)</f>
        <v>31.225060560267224</v>
      </c>
      <c r="AL6">
        <f t="shared" si="8"/>
        <v>231.24909725195869</v>
      </c>
      <c r="AN6">
        <f t="shared" si="9"/>
        <v>422.63567272417555</v>
      </c>
      <c r="AO6">
        <f t="shared" si="9"/>
        <v>-21.13178363620878</v>
      </c>
      <c r="AP6">
        <f t="shared" si="9"/>
        <v>-37.487912370636835</v>
      </c>
      <c r="AQ6">
        <f t="shared" si="9"/>
        <v>-197.65309374196536</v>
      </c>
      <c r="AR6">
        <f t="shared" si="9"/>
        <v>166.36288297536453</v>
      </c>
      <c r="AS6">
        <f t="shared" si="9"/>
        <v>-10.578918743832135</v>
      </c>
      <c r="AT6">
        <f t="shared" si="9"/>
        <v>24.318895858230405</v>
      </c>
      <c r="AU6">
        <f t="shared" si="9"/>
        <v>180.1028600897628</v>
      </c>
      <c r="AW6">
        <v>3</v>
      </c>
      <c r="AX6">
        <f>(R6*SUMPRODUCT(K7:$K$23, X7:$X$23)-$AZ$3*SUMPRODUCT(K6:$K$22, W7:$W$23))/Z6</f>
        <v>33.054189466534424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563.6959302316518</v>
      </c>
      <c r="P7">
        <f t="shared" si="22"/>
        <v>28.18479651158259</v>
      </c>
      <c r="Q7" s="4">
        <f t="shared" si="23"/>
        <v>50</v>
      </c>
      <c r="R7">
        <f t="shared" si="0"/>
        <v>100000</v>
      </c>
      <c r="S7">
        <f t="shared" si="1"/>
        <v>45.157335277693541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31.820514712241675</v>
      </c>
      <c r="AC7">
        <f t="shared" si="2"/>
        <v>42.923843101914827</v>
      </c>
      <c r="AE7">
        <f t="shared" si="3"/>
        <v>535.81540003764326</v>
      </c>
      <c r="AF7">
        <f t="shared" si="4"/>
        <v>-26.790770001882166</v>
      </c>
      <c r="AG7">
        <f t="shared" si="4"/>
        <v>-47.526988514663309</v>
      </c>
      <c r="AH7">
        <f t="shared" si="5"/>
        <v>-251.06621493032537</v>
      </c>
      <c r="AI7">
        <f t="shared" si="6"/>
        <v>210.43142659077245</v>
      </c>
      <c r="AJ7">
        <f t="shared" si="7"/>
        <v>-11.103328389673152</v>
      </c>
      <c r="AK7">
        <f>G7*SUM(AB7, AE7:AF7)</f>
        <v>26.555496607126937</v>
      </c>
      <c r="AL7">
        <f t="shared" si="8"/>
        <v>225.88359480822623</v>
      </c>
      <c r="AN7">
        <f t="shared" si="9"/>
        <v>377.75602621749721</v>
      </c>
      <c r="AO7">
        <f t="shared" si="9"/>
        <v>-18.887801310874863</v>
      </c>
      <c r="AP7">
        <f t="shared" si="9"/>
        <v>-33.507074111946999</v>
      </c>
      <c r="AQ7">
        <f t="shared" si="9"/>
        <v>-177.00457221439464</v>
      </c>
      <c r="AR7">
        <f t="shared" si="9"/>
        <v>148.35657858028074</v>
      </c>
      <c r="AS7">
        <f t="shared" si="9"/>
        <v>-7.827974354556031</v>
      </c>
      <c r="AT7">
        <f t="shared" si="9"/>
        <v>18.721930858716913</v>
      </c>
      <c r="AU7">
        <f t="shared" si="9"/>
        <v>159.25053508444162</v>
      </c>
      <c r="AW7">
        <v>4</v>
      </c>
      <c r="AX7">
        <f>(R7*SUMPRODUCT(K8:$K$23, X8:$X$23)-$AZ$3*SUMPRODUCT(K7:$K$22, W8:$W$23))/Z7</f>
        <v>45.157335277693541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563.6959302316518</v>
      </c>
      <c r="P8">
        <f t="shared" si="22"/>
        <v>28.18479651158259</v>
      </c>
      <c r="Q8" s="4">
        <f t="shared" si="23"/>
        <v>50</v>
      </c>
      <c r="R8">
        <f t="shared" si="0"/>
        <v>100000</v>
      </c>
      <c r="S8">
        <f t="shared" si="1"/>
        <v>50.847883302258225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42.923843101914827</v>
      </c>
      <c r="AC8">
        <f t="shared" si="2"/>
        <v>47.723263667976198</v>
      </c>
      <c r="AE8">
        <f t="shared" si="3"/>
        <v>529.05662458156849</v>
      </c>
      <c r="AF8">
        <f t="shared" si="4"/>
        <v>-26.452831229078424</v>
      </c>
      <c r="AG8">
        <f t="shared" si="4"/>
        <v>-46.927483081539343</v>
      </c>
      <c r="AH8">
        <f t="shared" si="5"/>
        <v>-248.47109595465977</v>
      </c>
      <c r="AI8">
        <f t="shared" si="6"/>
        <v>207.20521431629098</v>
      </c>
      <c r="AJ8">
        <f t="shared" si="7"/>
        <v>-4.7994205660613716</v>
      </c>
      <c r="AK8">
        <f t="shared" ref="AK8:AK23" si="24">G8*SUM(AB8:AB8, AE8:AF8)</f>
        <v>11.619738656478823</v>
      </c>
      <c r="AL8">
        <f t="shared" si="8"/>
        <v>214.02553240670844</v>
      </c>
      <c r="AN8">
        <f t="shared" si="9"/>
        <v>347.77716708884822</v>
      </c>
      <c r="AO8">
        <f t="shared" si="9"/>
        <v>-17.388858354442409</v>
      </c>
      <c r="AP8">
        <f t="shared" si="9"/>
        <v>-30.847940213612024</v>
      </c>
      <c r="AQ8">
        <f t="shared" si="9"/>
        <v>-163.33331790886609</v>
      </c>
      <c r="AR8">
        <f t="shared" si="9"/>
        <v>136.20705061192768</v>
      </c>
      <c r="AS8">
        <f t="shared" si="9"/>
        <v>-3.1549153920015578</v>
      </c>
      <c r="AT8">
        <f t="shared" si="9"/>
        <v>7.638274627898439</v>
      </c>
      <c r="AU8">
        <f t="shared" si="9"/>
        <v>140.69040984782458</v>
      </c>
      <c r="AW8">
        <v>5</v>
      </c>
      <c r="AX8">
        <f>(R8*SUMPRODUCT(K9:$K$23, X9:$X$23)-$AZ$3*SUMPRODUCT(K8:$K$22, W9:$W$23))/Z8</f>
        <v>50.847883302258225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563.6959302316518</v>
      </c>
      <c r="P9">
        <f t="shared" si="22"/>
        <v>28.18479651158259</v>
      </c>
      <c r="Q9" s="4">
        <f t="shared" si="23"/>
        <v>50</v>
      </c>
      <c r="R9">
        <f t="shared" si="0"/>
        <v>100000</v>
      </c>
      <c r="S9">
        <f t="shared" si="1"/>
        <v>52.502728500218097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47.723263667976198</v>
      </c>
      <c r="AC9">
        <f t="shared" si="2"/>
        <v>48.654352566875104</v>
      </c>
      <c r="AE9">
        <f t="shared" si="3"/>
        <v>522.37781375285078</v>
      </c>
      <c r="AF9">
        <f t="shared" si="4"/>
        <v>-26.118890687642537</v>
      </c>
      <c r="AG9">
        <f t="shared" si="4"/>
        <v>-46.335070535117993</v>
      </c>
      <c r="AH9">
        <f t="shared" si="5"/>
        <v>-246.27543121191849</v>
      </c>
      <c r="AI9">
        <f t="shared" si="6"/>
        <v>203.64842131817176</v>
      </c>
      <c r="AJ9">
        <f t="shared" si="7"/>
        <v>-0.93108889889890634</v>
      </c>
      <c r="AK9">
        <f t="shared" si="24"/>
        <v>3.2094949017257881</v>
      </c>
      <c r="AL9">
        <f t="shared" si="8"/>
        <v>205.92682732099863</v>
      </c>
      <c r="AN9">
        <f t="shared" si="9"/>
        <v>326.35129075415188</v>
      </c>
      <c r="AO9">
        <f t="shared" si="9"/>
        <v>-16.317564537707593</v>
      </c>
      <c r="AP9">
        <f t="shared" si="9"/>
        <v>-28.947458483515859</v>
      </c>
      <c r="AQ9">
        <f t="shared" si="9"/>
        <v>-153.85857274380908</v>
      </c>
      <c r="AR9">
        <f t="shared" si="9"/>
        <v>127.22769498911936</v>
      </c>
      <c r="AS9">
        <f t="shared" si="9"/>
        <v>-0.58169021723859893</v>
      </c>
      <c r="AT9">
        <f t="shared" si="9"/>
        <v>2.0051058377120152</v>
      </c>
      <c r="AU9">
        <f t="shared" si="9"/>
        <v>128.65111060959276</v>
      </c>
      <c r="AW9">
        <v>6</v>
      </c>
      <c r="AX9">
        <f>(R9*SUMPRODUCT(K10:$K$23, X10:$X$23)-$AZ$3*SUMPRODUCT(K9:$K$22, W10:$W$23))/Z9</f>
        <v>52.502728500218097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563.6959302316518</v>
      </c>
      <c r="P10">
        <f t="shared" si="22"/>
        <v>28.18479651158259</v>
      </c>
      <c r="Q10" s="4">
        <f t="shared" si="23"/>
        <v>50</v>
      </c>
      <c r="R10">
        <f t="shared" si="0"/>
        <v>100000</v>
      </c>
      <c r="S10">
        <f t="shared" si="1"/>
        <v>53.513173777753366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48.654352566875104</v>
      </c>
      <c r="AC10">
        <f t="shared" si="2"/>
        <v>48.964154711576839</v>
      </c>
      <c r="AE10">
        <f t="shared" si="3"/>
        <v>515.77757007608352</v>
      </c>
      <c r="AF10">
        <f t="shared" si="4"/>
        <v>-25.788878503804177</v>
      </c>
      <c r="AG10">
        <f t="shared" si="4"/>
        <v>-45.749626918906785</v>
      </c>
      <c r="AH10">
        <f t="shared" si="5"/>
        <v>-244.18582172007186</v>
      </c>
      <c r="AI10">
        <f t="shared" si="6"/>
        <v>200.05324293330071</v>
      </c>
      <c r="AJ10">
        <f t="shared" si="7"/>
        <v>-0.30980214470173451</v>
      </c>
      <c r="AK10">
        <f t="shared" si="24"/>
        <v>2.2084364809705335</v>
      </c>
      <c r="AL10">
        <f t="shared" si="8"/>
        <v>201.95187726956951</v>
      </c>
      <c r="AN10">
        <f t="shared" si="9"/>
        <v>306.15471942562772</v>
      </c>
      <c r="AO10">
        <f t="shared" si="9"/>
        <v>-15.307735971281387</v>
      </c>
      <c r="AP10">
        <f t="shared" si="9"/>
        <v>-27.156016480357856</v>
      </c>
      <c r="AQ10">
        <f t="shared" si="9"/>
        <v>-144.94356884382765</v>
      </c>
      <c r="AR10">
        <f t="shared" si="9"/>
        <v>118.74739813016085</v>
      </c>
      <c r="AS10">
        <f t="shared" si="9"/>
        <v>-0.1838920383347149</v>
      </c>
      <c r="AT10">
        <f t="shared" si="9"/>
        <v>1.3108814543856915</v>
      </c>
      <c r="AU10">
        <f t="shared" si="9"/>
        <v>119.87438754621182</v>
      </c>
      <c r="AW10">
        <v>7</v>
      </c>
      <c r="AX10">
        <f>(R10*SUMPRODUCT(K11:$K$23, X11:$X$23)-$AZ$3*SUMPRODUCT(K10:$K$22, W11:$W$23))/Z10</f>
        <v>53.513173777753366</v>
      </c>
    </row>
    <row r="11" spans="1:52" x14ac:dyDescent="0.25">
      <c r="A11" t="s">
        <v>33</v>
      </c>
      <c r="C11" s="7">
        <f>AU25</f>
        <v>1369.6210087188178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563.6959302316518</v>
      </c>
      <c r="P11">
        <f t="shared" si="22"/>
        <v>28.18479651158259</v>
      </c>
      <c r="Q11" s="4">
        <f t="shared" si="23"/>
        <v>50</v>
      </c>
      <c r="R11">
        <f t="shared" si="0"/>
        <v>100000</v>
      </c>
      <c r="S11">
        <f t="shared" si="1"/>
        <v>53.691099741886632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48.964154711576839</v>
      </c>
      <c r="AC11">
        <f t="shared" si="2"/>
        <v>48.505647033148989</v>
      </c>
      <c r="AE11">
        <f t="shared" si="3"/>
        <v>509.25453114733136</v>
      </c>
      <c r="AF11">
        <f t="shared" si="4"/>
        <v>-25.462726557366569</v>
      </c>
      <c r="AG11">
        <f t="shared" si="4"/>
        <v>-45.171031387263369</v>
      </c>
      <c r="AH11">
        <f t="shared" si="5"/>
        <v>-242.19852490869252</v>
      </c>
      <c r="AI11">
        <f t="shared" si="6"/>
        <v>196.42224829400888</v>
      </c>
      <c r="AJ11">
        <f t="shared" si="7"/>
        <v>0.4585076784278499</v>
      </c>
      <c r="AK11">
        <f t="shared" si="24"/>
        <v>1.2786143023237</v>
      </c>
      <c r="AL11">
        <f t="shared" si="8"/>
        <v>198.15937027476042</v>
      </c>
      <c r="AN11">
        <f t="shared" si="9"/>
        <v>287.47768016077208</v>
      </c>
      <c r="AO11">
        <f t="shared" si="9"/>
        <v>-14.373884008038605</v>
      </c>
      <c r="AP11">
        <f t="shared" si="9"/>
        <v>-25.499357432173817</v>
      </c>
      <c r="AQ11">
        <f t="shared" si="9"/>
        <v>-136.72273062008034</v>
      </c>
      <c r="AR11">
        <f t="shared" si="9"/>
        <v>110.8817081004793</v>
      </c>
      <c r="AS11">
        <f t="shared" si="9"/>
        <v>0.25883073329436057</v>
      </c>
      <c r="AT11">
        <f t="shared" si="9"/>
        <v>0.7217865546022203</v>
      </c>
      <c r="AU11">
        <f t="shared" si="9"/>
        <v>111.86232538837588</v>
      </c>
      <c r="AW11">
        <v>8</v>
      </c>
      <c r="AX11">
        <f>(R11*SUMPRODUCT(K12:$K$23, X12:$X$23)-$AZ$3*SUMPRODUCT(K11:$K$22, W12:$W$23))/Z11</f>
        <v>53.691099741886632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563.6959302316518</v>
      </c>
      <c r="P12">
        <f t="shared" si="22"/>
        <v>28.18479651158259</v>
      </c>
      <c r="Q12" s="4">
        <f t="shared" si="23"/>
        <v>50</v>
      </c>
      <c r="R12">
        <f t="shared" si="0"/>
        <v>100000</v>
      </c>
      <c r="S12">
        <f t="shared" si="1"/>
        <v>53.190706589488734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48.505647033148989</v>
      </c>
      <c r="AC12">
        <f t="shared" si="2"/>
        <v>47.445175141446612</v>
      </c>
      <c r="AE12">
        <f t="shared" si="3"/>
        <v>502.806859528475</v>
      </c>
      <c r="AF12">
        <f t="shared" si="4"/>
        <v>-25.140342976423749</v>
      </c>
      <c r="AG12">
        <f t="shared" si="4"/>
        <v>-44.599120958869229</v>
      </c>
      <c r="AH12">
        <f t="shared" si="5"/>
        <v>-240.40022904301566</v>
      </c>
      <c r="AI12">
        <f t="shared" si="6"/>
        <v>192.66716655016637</v>
      </c>
      <c r="AJ12">
        <f t="shared" si="7"/>
        <v>1.0604718917023774</v>
      </c>
      <c r="AK12">
        <f t="shared" si="24"/>
        <v>1.2101959762459604</v>
      </c>
      <c r="AL12">
        <f t="shared" si="8"/>
        <v>194.9378344181147</v>
      </c>
      <c r="AN12">
        <f t="shared" si="9"/>
        <v>269.83356331614846</v>
      </c>
      <c r="AO12">
        <f t="shared" si="9"/>
        <v>-13.491678165807421</v>
      </c>
      <c r="AP12">
        <f t="shared" si="9"/>
        <v>-23.934318915985418</v>
      </c>
      <c r="AQ12">
        <f t="shared" si="9"/>
        <v>-129.01186448714617</v>
      </c>
      <c r="AR12">
        <f t="shared" si="9"/>
        <v>103.39570174720944</v>
      </c>
      <c r="AS12">
        <f t="shared" si="9"/>
        <v>0.56910701179179879</v>
      </c>
      <c r="AT12">
        <f t="shared" si="9"/>
        <v>0.64945711537735917</v>
      </c>
      <c r="AU12">
        <f t="shared" si="9"/>
        <v>104.61426587437859</v>
      </c>
      <c r="AW12">
        <v>9</v>
      </c>
      <c r="AX12">
        <f>(R12*SUMPRODUCT(K13:$K$23, X13:$X$23)-$AZ$3*SUMPRODUCT(K12:$K$22, W13:$W$23))/Z12</f>
        <v>53.190706589488734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563.6959302316518</v>
      </c>
      <c r="P13">
        <f t="shared" si="22"/>
        <v>28.18479651158259</v>
      </c>
      <c r="Q13" s="4">
        <f t="shared" si="23"/>
        <v>50</v>
      </c>
      <c r="R13">
        <f t="shared" si="0"/>
        <v>100000</v>
      </c>
      <c r="S13">
        <f t="shared" si="1"/>
        <v>51.941971901014014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47.445175141446612</v>
      </c>
      <c r="AC13">
        <f t="shared" si="2"/>
        <v>45.744029867863787</v>
      </c>
      <c r="AE13">
        <f t="shared" si="3"/>
        <v>496.43327977709203</v>
      </c>
      <c r="AF13">
        <f t="shared" si="4"/>
        <v>-24.821663988854603</v>
      </c>
      <c r="AG13">
        <f t="shared" si="4"/>
        <v>-44.033782501594601</v>
      </c>
      <c r="AH13">
        <f t="shared" si="5"/>
        <v>-238.6944953718681</v>
      </c>
      <c r="AI13">
        <f t="shared" si="6"/>
        <v>188.88333791477473</v>
      </c>
      <c r="AJ13">
        <f t="shared" si="7"/>
        <v>1.7011452735828243</v>
      </c>
      <c r="AK13">
        <f t="shared" si="24"/>
        <v>1.0381135818593681</v>
      </c>
      <c r="AL13">
        <f t="shared" si="8"/>
        <v>191.62259677021692</v>
      </c>
      <c r="AN13">
        <f t="shared" si="9"/>
        <v>253.31668067657401</v>
      </c>
      <c r="AO13">
        <f t="shared" si="9"/>
        <v>-12.6658340338287</v>
      </c>
      <c r="AP13">
        <f t="shared" si="9"/>
        <v>-22.469266415713971</v>
      </c>
      <c r="AQ13">
        <f t="shared" si="9"/>
        <v>-121.7994436040258</v>
      </c>
      <c r="AR13">
        <f t="shared" si="9"/>
        <v>96.382136623005536</v>
      </c>
      <c r="AS13">
        <f t="shared" si="9"/>
        <v>0.86804912484138552</v>
      </c>
      <c r="AT13">
        <f t="shared" si="9"/>
        <v>0.52972171172722993</v>
      </c>
      <c r="AU13">
        <f t="shared" si="9"/>
        <v>97.779907459574147</v>
      </c>
      <c r="AW13">
        <v>10</v>
      </c>
      <c r="AX13">
        <f>(R13*SUMPRODUCT(K14:$K$23, X14:$X$23)-$AZ$3*SUMPRODUCT(K13:$K$22, W14:$W$23))/Z13</f>
        <v>51.941971901014014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563.6959302316518</v>
      </c>
      <c r="P14">
        <f t="shared" si="22"/>
        <v>28.18479651158259</v>
      </c>
      <c r="Q14" s="4">
        <f t="shared" si="23"/>
        <v>50</v>
      </c>
      <c r="R14">
        <f t="shared" si="0"/>
        <v>100000</v>
      </c>
      <c r="S14">
        <f t="shared" si="1"/>
        <v>49.899848676122936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45.744029867863787</v>
      </c>
      <c r="AC14">
        <f t="shared" si="2"/>
        <v>43.387780401208715</v>
      </c>
      <c r="AE14">
        <f t="shared" si="3"/>
        <v>490.1320521568814</v>
      </c>
      <c r="AF14">
        <f t="shared" si="4"/>
        <v>-24.506602607844069</v>
      </c>
      <c r="AG14">
        <f t="shared" si="4"/>
        <v>-43.474861700301865</v>
      </c>
      <c r="AH14">
        <f t="shared" si="5"/>
        <v>-237.16595255358857</v>
      </c>
      <c r="AI14">
        <f t="shared" si="6"/>
        <v>184.98463529514692</v>
      </c>
      <c r="AJ14">
        <f t="shared" si="7"/>
        <v>2.356249466655072</v>
      </c>
      <c r="AK14">
        <f t="shared" si="24"/>
        <v>0.92046506295042196</v>
      </c>
      <c r="AL14">
        <f t="shared" si="8"/>
        <v>188.26134982475241</v>
      </c>
      <c r="AN14">
        <f t="shared" si="9"/>
        <v>237.87457870339188</v>
      </c>
      <c r="AO14">
        <f t="shared" si="9"/>
        <v>-11.893728935169593</v>
      </c>
      <c r="AP14">
        <f t="shared" si="9"/>
        <v>-21.099547286569631</v>
      </c>
      <c r="AQ14">
        <f t="shared" si="9"/>
        <v>-115.10316617370691</v>
      </c>
      <c r="AR14">
        <f t="shared" si="9"/>
        <v>89.778136307945729</v>
      </c>
      <c r="AS14">
        <f t="shared" si="9"/>
        <v>1.1435527359089441</v>
      </c>
      <c r="AT14">
        <f t="shared" si="9"/>
        <v>0.44672703630987903</v>
      </c>
      <c r="AU14">
        <f t="shared" si="9"/>
        <v>91.36841608016455</v>
      </c>
      <c r="AW14">
        <v>11</v>
      </c>
      <c r="AX14">
        <f>(R14*SUMPRODUCT(K15:$K$23, X15:$X$23)-$AZ$3*SUMPRODUCT(K14:$K$22, W15:$W$23))/Z14</f>
        <v>49.899848676122936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563.6959302316518</v>
      </c>
      <c r="P15">
        <f t="shared" si="22"/>
        <v>28.18479651158259</v>
      </c>
      <c r="Q15" s="4">
        <f t="shared" si="23"/>
        <v>50</v>
      </c>
      <c r="R15">
        <f t="shared" si="0"/>
        <v>100000</v>
      </c>
      <c r="S15">
        <f t="shared" si="1"/>
        <v>46.903386419151367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43.387780401208715</v>
      </c>
      <c r="AC15">
        <f t="shared" si="2"/>
        <v>40.263735424354081</v>
      </c>
      <c r="AE15">
        <f t="shared" si="3"/>
        <v>483.89904284960238</v>
      </c>
      <c r="AF15">
        <f t="shared" si="4"/>
        <v>-24.194952142480119</v>
      </c>
      <c r="AG15">
        <f t="shared" si="4"/>
        <v>-42.921991884059132</v>
      </c>
      <c r="AH15">
        <f t="shared" si="5"/>
        <v>-236.24239847944028</v>
      </c>
      <c r="AI15">
        <f t="shared" si="6"/>
        <v>180.53970034362283</v>
      </c>
      <c r="AJ15">
        <f t="shared" si="7"/>
        <v>3.1240449768546341</v>
      </c>
      <c r="AK15">
        <f t="shared" si="24"/>
        <v>2.0626766715441569</v>
      </c>
      <c r="AL15">
        <f t="shared" si="8"/>
        <v>185.72642199202161</v>
      </c>
      <c r="AN15">
        <f t="shared" si="9"/>
        <v>223.26221854360762</v>
      </c>
      <c r="AO15">
        <f t="shared" si="9"/>
        <v>-11.16311092718038</v>
      </c>
      <c r="AP15">
        <f t="shared" si="9"/>
        <v>-19.803426507963046</v>
      </c>
      <c r="AQ15">
        <f t="shared" si="9"/>
        <v>-108.99794653029694</v>
      </c>
      <c r="AR15">
        <f t="shared" si="9"/>
        <v>83.297734578167223</v>
      </c>
      <c r="AS15">
        <f t="shared" si="9"/>
        <v>1.441377540768062</v>
      </c>
      <c r="AT15">
        <f t="shared" si="9"/>
        <v>0.95168150595045364</v>
      </c>
      <c r="AU15">
        <f t="shared" si="9"/>
        <v>85.690793624885742</v>
      </c>
      <c r="AW15">
        <v>12</v>
      </c>
      <c r="AX15">
        <f>(R15*SUMPRODUCT(K16:$K$23, X16:$X$23)-$AZ$3*SUMPRODUCT(K15:$K$22, W16:$W$23))/Z15</f>
        <v>46.903386419151367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563.6959302316518</v>
      </c>
      <c r="P16">
        <f t="shared" si="22"/>
        <v>28.18479651158259</v>
      </c>
      <c r="Q16" s="4">
        <f t="shared" si="23"/>
        <v>50</v>
      </c>
      <c r="R16">
        <f t="shared" si="0"/>
        <v>100000</v>
      </c>
      <c r="S16">
        <f t="shared" si="1"/>
        <v>43.12891265824598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40.263735424354081</v>
      </c>
      <c r="AC16">
        <f t="shared" si="2"/>
        <v>36.551711295627683</v>
      </c>
      <c r="AE16">
        <f t="shared" si="3"/>
        <v>477.73174954848423</v>
      </c>
      <c r="AF16">
        <f t="shared" si="4"/>
        <v>-23.886587477424211</v>
      </c>
      <c r="AG16">
        <f t="shared" si="4"/>
        <v>-42.374951097496798</v>
      </c>
      <c r="AH16">
        <f t="shared" si="5"/>
        <v>-235.64173544348463</v>
      </c>
      <c r="AI16">
        <f t="shared" si="6"/>
        <v>175.82847553007858</v>
      </c>
      <c r="AJ16">
        <f t="shared" si="7"/>
        <v>3.712024128726398</v>
      </c>
      <c r="AK16">
        <f t="shared" si="24"/>
        <v>3.5081731722174405</v>
      </c>
      <c r="AL16">
        <f t="shared" si="8"/>
        <v>183.04867283102243</v>
      </c>
      <c r="AN16">
        <f t="shared" si="9"/>
        <v>208.98524847659937</v>
      </c>
      <c r="AO16">
        <f t="shared" si="9"/>
        <v>-10.449262423829969</v>
      </c>
      <c r="AP16">
        <f t="shared" si="9"/>
        <v>-18.537054932321094</v>
      </c>
      <c r="AQ16">
        <f t="shared" si="9"/>
        <v>-103.08221440098335</v>
      </c>
      <c r="AR16">
        <f t="shared" si="9"/>
        <v>76.916716719464958</v>
      </c>
      <c r="AS16">
        <f t="shared" si="9"/>
        <v>1.6238365685893943</v>
      </c>
      <c r="AT16">
        <f t="shared" si="9"/>
        <v>1.5346613298942879</v>
      </c>
      <c r="AU16">
        <f t="shared" si="9"/>
        <v>80.075214617948646</v>
      </c>
      <c r="AW16">
        <v>13</v>
      </c>
      <c r="AX16">
        <f>(R16*SUMPRODUCT(K17:$K$23, X17:$X$23)-$AZ$3*SUMPRODUCT(K16:$K$22, W17:$W$23))/Z16</f>
        <v>43.12891265824598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563.6959302316518</v>
      </c>
      <c r="P17">
        <f t="shared" si="22"/>
        <v>28.18479651158259</v>
      </c>
      <c r="Q17" s="4">
        <f t="shared" si="23"/>
        <v>50</v>
      </c>
      <c r="R17">
        <f t="shared" si="0"/>
        <v>100000</v>
      </c>
      <c r="S17">
        <f t="shared" si="1"/>
        <v>39.125747969117661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36.551711295627683</v>
      </c>
      <c r="AC17">
        <f t="shared" si="2"/>
        <v>32.735492806629452</v>
      </c>
      <c r="AE17">
        <f t="shared" si="3"/>
        <v>471.62968191150145</v>
      </c>
      <c r="AF17">
        <f t="shared" si="4"/>
        <v>-23.581484095575071</v>
      </c>
      <c r="AG17">
        <f t="shared" si="4"/>
        <v>-41.833695847128475</v>
      </c>
      <c r="AH17">
        <f t="shared" si="5"/>
        <v>-235.01147878671725</v>
      </c>
      <c r="AI17">
        <f t="shared" si="6"/>
        <v>171.20302318208064</v>
      </c>
      <c r="AJ17">
        <f t="shared" si="7"/>
        <v>3.8162184889982314</v>
      </c>
      <c r="AK17">
        <f t="shared" si="24"/>
        <v>6.6874787457394458</v>
      </c>
      <c r="AL17">
        <f t="shared" si="8"/>
        <v>181.70672041681831</v>
      </c>
      <c r="AN17">
        <f t="shared" si="9"/>
        <v>194.3259676912572</v>
      </c>
      <c r="AO17">
        <f t="shared" si="9"/>
        <v>-9.7162983845628599</v>
      </c>
      <c r="AP17">
        <f t="shared" si="9"/>
        <v>-17.236772279994874</v>
      </c>
      <c r="AQ17">
        <f t="shared" si="9"/>
        <v>-96.831973867055467</v>
      </c>
      <c r="AR17">
        <f t="shared" si="9"/>
        <v>70.540923159643995</v>
      </c>
      <c r="AS17">
        <f t="shared" si="9"/>
        <v>1.5723996585418551</v>
      </c>
      <c r="AT17">
        <f t="shared" si="9"/>
        <v>2.7554473955360295</v>
      </c>
      <c r="AU17">
        <f t="shared" si="9"/>
        <v>74.868770213721874</v>
      </c>
      <c r="AW17">
        <v>14</v>
      </c>
      <c r="AX17">
        <f>(R17*SUMPRODUCT(K18:$K$23, X18:$X$23)-$AZ$3*SUMPRODUCT(K17:$K$22, W18:$W$23))/Z17</f>
        <v>39.125747969117661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563.6959302316518</v>
      </c>
      <c r="P18">
        <f t="shared" si="22"/>
        <v>28.18479651158259</v>
      </c>
      <c r="Q18" s="4">
        <f t="shared" si="23"/>
        <v>50</v>
      </c>
      <c r="R18">
        <f t="shared" si="0"/>
        <v>100000</v>
      </c>
      <c r="S18">
        <f t="shared" si="1"/>
        <v>35.06151576241799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32.735492806629452</v>
      </c>
      <c r="AC18">
        <f t="shared" si="2"/>
        <v>28.959508343470308</v>
      </c>
      <c r="AE18">
        <f t="shared" si="3"/>
        <v>465.59187872367045</v>
      </c>
      <c r="AF18">
        <f t="shared" si="4"/>
        <v>-23.27959393618352</v>
      </c>
      <c r="AG18">
        <f t="shared" si="4"/>
        <v>-41.298140872893534</v>
      </c>
      <c r="AH18">
        <f t="shared" si="5"/>
        <v>-234.43603152730796</v>
      </c>
      <c r="AI18">
        <f t="shared" si="6"/>
        <v>166.57811238728542</v>
      </c>
      <c r="AJ18">
        <f t="shared" si="7"/>
        <v>3.7759844631591442</v>
      </c>
      <c r="AK18">
        <f t="shared" si="24"/>
        <v>10.261031996032914</v>
      </c>
      <c r="AL18">
        <f t="shared" si="8"/>
        <v>180.61512884647749</v>
      </c>
      <c r="AN18">
        <f t="shared" si="9"/>
        <v>179.27128927471614</v>
      </c>
      <c r="AO18">
        <f t="shared" si="9"/>
        <v>-8.963564463735807</v>
      </c>
      <c r="AP18">
        <f t="shared" si="9"/>
        <v>-15.901417737843548</v>
      </c>
      <c r="AQ18">
        <f t="shared" si="9"/>
        <v>-90.267144993076613</v>
      </c>
      <c r="AR18">
        <f t="shared" si="9"/>
        <v>64.139162080060174</v>
      </c>
      <c r="AS18">
        <f t="shared" si="9"/>
        <v>1.4539033731591207</v>
      </c>
      <c r="AT18">
        <f t="shared" si="9"/>
        <v>3.9509031821186165</v>
      </c>
      <c r="AU18">
        <f t="shared" si="9"/>
        <v>69.543968635337919</v>
      </c>
      <c r="AW18">
        <v>15</v>
      </c>
      <c r="AX18">
        <f>(R18*SUMPRODUCT(K19:$K$23, X19:$X$23)-$AZ$3*SUMPRODUCT(K18:$K$22, W19:$W$23))/Z18</f>
        <v>35.06151576241799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563.6959302316518</v>
      </c>
      <c r="P19">
        <f t="shared" si="22"/>
        <v>28.18479651158259</v>
      </c>
      <c r="Q19" s="4">
        <f t="shared" si="23"/>
        <v>50</v>
      </c>
      <c r="R19">
        <f t="shared" si="0"/>
        <v>100000</v>
      </c>
      <c r="S19">
        <f t="shared" si="1"/>
        <v>30.287338841211962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28.959508343470308</v>
      </c>
      <c r="AC19">
        <f t="shared" si="2"/>
        <v>24.695082561357765</v>
      </c>
      <c r="AE19">
        <f t="shared" si="3"/>
        <v>459.61507577649468</v>
      </c>
      <c r="AF19">
        <f t="shared" si="4"/>
        <v>-22.980753788824735</v>
      </c>
      <c r="AG19">
        <f t="shared" si="4"/>
        <v>-40.767996638508201</v>
      </c>
      <c r="AH19">
        <f t="shared" si="5"/>
        <v>-234.3256513127979</v>
      </c>
      <c r="AI19">
        <f t="shared" si="6"/>
        <v>161.54067403636384</v>
      </c>
      <c r="AJ19">
        <f t="shared" si="7"/>
        <v>4.2644257821125429</v>
      </c>
      <c r="AK19">
        <f t="shared" si="24"/>
        <v>10.382742416384428</v>
      </c>
      <c r="AL19">
        <f t="shared" si="8"/>
        <v>176.1878422348608</v>
      </c>
      <c r="AN19">
        <f t="shared" si="9"/>
        <v>164.86862654583251</v>
      </c>
      <c r="AO19">
        <f t="shared" si="9"/>
        <v>-8.243431327291626</v>
      </c>
      <c r="AP19">
        <f t="shared" si="9"/>
        <v>-14.623897184966323</v>
      </c>
      <c r="AQ19">
        <f t="shared" si="9"/>
        <v>-84.05500674913759</v>
      </c>
      <c r="AR19">
        <f t="shared" si="9"/>
        <v>57.946291284436974</v>
      </c>
      <c r="AS19">
        <f t="shared" si="9"/>
        <v>1.5296931253086814</v>
      </c>
      <c r="AT19">
        <f t="shared" si="9"/>
        <v>3.7243958525000194</v>
      </c>
      <c r="AU19">
        <f t="shared" si="9"/>
        <v>63.200380262245666</v>
      </c>
      <c r="AW19">
        <v>16</v>
      </c>
      <c r="AX19">
        <f>(R19*SUMPRODUCT(K20:$K$23, X20:$X$23)-$AZ$3*SUMPRODUCT(K19:$K$22, W20:$W$23))/Z19</f>
        <v>30.287338841211962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563.6959302316518</v>
      </c>
      <c r="P20">
        <f t="shared" si="22"/>
        <v>28.18479651158259</v>
      </c>
      <c r="Q20" s="4">
        <f t="shared" si="23"/>
        <v>50</v>
      </c>
      <c r="R20">
        <f t="shared" si="0"/>
        <v>100000</v>
      </c>
      <c r="S20">
        <f t="shared" si="1"/>
        <v>22.89777370712563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24.695082561357765</v>
      </c>
      <c r="AC20">
        <f t="shared" si="2"/>
        <v>18.429626597045541</v>
      </c>
      <c r="AE20">
        <f t="shared" si="3"/>
        <v>453.69937013617545</v>
      </c>
      <c r="AF20">
        <f t="shared" si="4"/>
        <v>-22.684968506808772</v>
      </c>
      <c r="AG20">
        <f t="shared" si="4"/>
        <v>-40.243271753773961</v>
      </c>
      <c r="AH20">
        <f t="shared" si="5"/>
        <v>-234.08983669831412</v>
      </c>
      <c r="AI20">
        <f t="shared" si="6"/>
        <v>156.68129317727858</v>
      </c>
      <c r="AJ20">
        <f t="shared" si="7"/>
        <v>6.2654559643122241</v>
      </c>
      <c r="AK20">
        <f t="shared" si="24"/>
        <v>1.959550782020115</v>
      </c>
      <c r="AL20">
        <f t="shared" si="8"/>
        <v>164.9062999236109</v>
      </c>
      <c r="AN20">
        <f t="shared" si="9"/>
        <v>154.36460443285696</v>
      </c>
      <c r="AO20">
        <f t="shared" si="9"/>
        <v>-7.7182302216428482</v>
      </c>
      <c r="AP20">
        <f t="shared" si="9"/>
        <v>-13.692187237312549</v>
      </c>
      <c r="AQ20">
        <f t="shared" si="9"/>
        <v>-79.645658385731409</v>
      </c>
      <c r="AR20">
        <f t="shared" si="9"/>
        <v>53.308528588170148</v>
      </c>
      <c r="AS20">
        <f t="shared" si="9"/>
        <v>2.1317301613891408</v>
      </c>
      <c r="AT20">
        <f t="shared" si="9"/>
        <v>0.66670862082493354</v>
      </c>
      <c r="AU20">
        <f t="shared" si="9"/>
        <v>56.106967370384218</v>
      </c>
      <c r="AW20">
        <v>17</v>
      </c>
      <c r="AX20">
        <f>(R20*SUMPRODUCT(K21:$K$23, X21:$X$23)-$AZ$3*SUMPRODUCT(K20:$K$22, W21:$W$23))/Z20</f>
        <v>22.89777370712563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563.6959302316518</v>
      </c>
      <c r="P21">
        <f t="shared" si="22"/>
        <v>28.18479651158259</v>
      </c>
      <c r="Q21" s="4">
        <f t="shared" si="23"/>
        <v>50</v>
      </c>
      <c r="R21">
        <f t="shared" si="0"/>
        <v>100000</v>
      </c>
      <c r="S21">
        <f t="shared" si="1"/>
        <v>14.266885446853424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18.429626597045541</v>
      </c>
      <c r="AC21">
        <f t="shared" si="2"/>
        <v>11.334678426909718</v>
      </c>
      <c r="AE21">
        <f t="shared" si="3"/>
        <v>447.84211126771743</v>
      </c>
      <c r="AF21">
        <f t="shared" si="4"/>
        <v>-22.392105563385872</v>
      </c>
      <c r="AG21">
        <f t="shared" si="4"/>
        <v>-39.723731115432741</v>
      </c>
      <c r="AH21">
        <f t="shared" si="5"/>
        <v>-234.21584160696443</v>
      </c>
      <c r="AI21">
        <f t="shared" si="6"/>
        <v>151.5104329819344</v>
      </c>
      <c r="AJ21">
        <f t="shared" si="7"/>
        <v>7.0949481701358224</v>
      </c>
      <c r="AK21">
        <f t="shared" si="24"/>
        <v>0.71020741168220336</v>
      </c>
      <c r="AL21">
        <f t="shared" si="8"/>
        <v>159.31558856375241</v>
      </c>
      <c r="AN21">
        <f t="shared" si="9"/>
        <v>144.93651421062381</v>
      </c>
      <c r="AO21">
        <f t="shared" si="9"/>
        <v>-7.2468257105311906</v>
      </c>
      <c r="AP21">
        <f t="shared" si="9"/>
        <v>-12.855912774734945</v>
      </c>
      <c r="AQ21">
        <f t="shared" si="9"/>
        <v>-75.799990222732845</v>
      </c>
      <c r="AR21">
        <f t="shared" si="9"/>
        <v>49.033785502624838</v>
      </c>
      <c r="AS21">
        <f t="shared" si="9"/>
        <v>2.2961598081378463</v>
      </c>
      <c r="AT21">
        <f t="shared" si="9"/>
        <v>0.22984660000906901</v>
      </c>
      <c r="AU21">
        <f t="shared" si="9"/>
        <v>51.55979191077175</v>
      </c>
      <c r="AW21">
        <v>18</v>
      </c>
      <c r="AX21">
        <f>(R21*SUMPRODUCT(K22:$K$23, X22:$X$23)-$AZ$3*SUMPRODUCT(K21:$K$22, W22:$W$23))/Z21</f>
        <v>14.266885446853424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563.6959302316518</v>
      </c>
      <c r="P22">
        <f t="shared" si="22"/>
        <v>28.18479651158259</v>
      </c>
      <c r="Q22" s="4">
        <f t="shared" si="23"/>
        <v>50</v>
      </c>
      <c r="R22">
        <f t="shared" si="0"/>
        <v>100000</v>
      </c>
      <c r="S22">
        <f t="shared" si="1"/>
        <v>6.2582665200683181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11.334678426909718</v>
      </c>
      <c r="AC22">
        <f t="shared" si="2"/>
        <v>4.9076361463789127</v>
      </c>
      <c r="AE22">
        <f t="shared" si="3"/>
        <v>442.04166024257796</v>
      </c>
      <c r="AF22">
        <f t="shared" si="4"/>
        <v>-22.102083012128897</v>
      </c>
      <c r="AG22">
        <f t="shared" si="4"/>
        <v>-39.209229350025659</v>
      </c>
      <c r="AH22">
        <f t="shared" si="5"/>
        <v>-234.52890850551492</v>
      </c>
      <c r="AI22">
        <f t="shared" si="6"/>
        <v>146.20143937490846</v>
      </c>
      <c r="AJ22">
        <f t="shared" si="7"/>
        <v>6.4270422805308058</v>
      </c>
      <c r="AK22">
        <f t="shared" si="24"/>
        <v>9.0567593688045349</v>
      </c>
      <c r="AL22">
        <f t="shared" si="8"/>
        <v>161.68524102424379</v>
      </c>
      <c r="AN22">
        <f t="shared" si="9"/>
        <v>133.70027708277365</v>
      </c>
      <c r="AO22">
        <f t="shared" si="9"/>
        <v>-6.685013854138683</v>
      </c>
      <c r="AP22">
        <f t="shared" si="9"/>
        <v>-11.859255133155679</v>
      </c>
      <c r="AQ22">
        <f t="shared" si="9"/>
        <v>-70.935802824331887</v>
      </c>
      <c r="AR22">
        <f t="shared" si="9"/>
        <v>44.220205271147407</v>
      </c>
      <c r="AS22">
        <f t="shared" si="9"/>
        <v>1.9439283918581702</v>
      </c>
      <c r="AT22">
        <f t="shared" si="9"/>
        <v>2.7393147433585225</v>
      </c>
      <c r="AU22">
        <f t="shared" si="9"/>
        <v>48.903448406364092</v>
      </c>
      <c r="AW22">
        <v>19</v>
      </c>
      <c r="AX22">
        <f>(R22*SUMPRODUCT(K23:$K$23, X23:$X$23)-$AZ$3*SUMPRODUCT(K22:$K$22, W23:$W$23))/Z22</f>
        <v>6.2582665200683181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563.6959302316518</v>
      </c>
      <c r="P23">
        <f t="shared" si="22"/>
        <v>28.18479651158259</v>
      </c>
      <c r="Q23" s="4">
        <f t="shared" si="23"/>
        <v>50</v>
      </c>
      <c r="R23">
        <f t="shared" si="0"/>
        <v>100000</v>
      </c>
      <c r="S23">
        <f t="shared" si="1"/>
        <v>6.3406827139846911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4.9076361463789127</v>
      </c>
      <c r="AC23">
        <f t="shared" si="2"/>
        <v>4.9076361463789127</v>
      </c>
      <c r="AE23">
        <f t="shared" si="3"/>
        <v>436.29600274274492</v>
      </c>
      <c r="AF23">
        <f t="shared" si="4"/>
        <v>-21.814800137137247</v>
      </c>
      <c r="AG23">
        <f t="shared" si="4"/>
        <v>-38.699587786934025</v>
      </c>
      <c r="AH23">
        <f t="shared" si="5"/>
        <v>-235.09853918275383</v>
      </c>
      <c r="AI23">
        <f t="shared" si="6"/>
        <v>140.68307563591981</v>
      </c>
      <c r="AJ23">
        <f t="shared" si="7"/>
        <v>0</v>
      </c>
      <c r="AK23">
        <f t="shared" si="24"/>
        <v>29.357218712639067</v>
      </c>
      <c r="AL23">
        <f t="shared" si="8"/>
        <v>170.04029434855886</v>
      </c>
      <c r="AN23">
        <f t="shared" si="9"/>
        <v>119.54202453234149</v>
      </c>
      <c r="AO23">
        <f t="shared" si="9"/>
        <v>-5.9771012266170747</v>
      </c>
      <c r="AP23">
        <f t="shared" si="9"/>
        <v>-10.603413837245151</v>
      </c>
      <c r="AQ23">
        <f t="shared" si="9"/>
        <v>-64.415339956881468</v>
      </c>
      <c r="AR23">
        <f t="shared" si="9"/>
        <v>38.546169511597782</v>
      </c>
      <c r="AS23">
        <f t="shared" si="9"/>
        <v>0</v>
      </c>
      <c r="AT23">
        <f t="shared" si="9"/>
        <v>8.0436706673585761</v>
      </c>
      <c r="AU23">
        <f t="shared" si="9"/>
        <v>46.589840178956358</v>
      </c>
      <c r="AW23">
        <v>20</v>
      </c>
      <c r="AX23">
        <f>(R23*SUMPRODUCT(K$23:$K24, X$23:$X24)-$AZ$3*SUMPRODUCT(K$22:$K23, W$23:$W24))/Z23</f>
        <v>6.3406827139846911</v>
      </c>
    </row>
    <row r="25" spans="5:50" x14ac:dyDescent="0.25">
      <c r="AN25" s="8">
        <f t="shared" ref="AN25:AU25" si="25">SUM(AN3:AN23)</f>
        <v>5390.7298954793723</v>
      </c>
      <c r="AO25" s="8">
        <f t="shared" si="25"/>
        <v>-692.30844244770765</v>
      </c>
      <c r="AP25" s="8">
        <f t="shared" si="25"/>
        <v>-828.15937692365833</v>
      </c>
      <c r="AQ25" s="8">
        <f t="shared" si="25"/>
        <v>-2578.5307187451631</v>
      </c>
      <c r="AR25" s="8">
        <f t="shared" si="25"/>
        <v>1291.7313573628439</v>
      </c>
      <c r="AS25" s="8">
        <f t="shared" si="25"/>
        <v>-21.798672556355481</v>
      </c>
      <c r="AT25" s="8">
        <f t="shared" si="25"/>
        <v>99.688323912329537</v>
      </c>
      <c r="AU25" s="9">
        <f t="shared" si="25"/>
        <v>1369.6210087188178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D523-E9D8-4F3B-8426-2EDFC908A97D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608.07283578780664</v>
      </c>
      <c r="K3">
        <v>1</v>
      </c>
      <c r="L3" s="2">
        <v>0</v>
      </c>
      <c r="O3">
        <f>$C$3</f>
        <v>608.07283578780664</v>
      </c>
      <c r="P3">
        <f>O3*B5</f>
        <v>486.45826863024536</v>
      </c>
      <c r="Q3" s="4">
        <f>B8</f>
        <v>400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608.07283578780664</v>
      </c>
      <c r="AF3">
        <f t="shared" ref="AF3:AG23" si="4">-$Z3*P3</f>
        <v>-486.45826863024536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-278.38543284243872</v>
      </c>
      <c r="AJ3">
        <f t="shared" ref="AJ3:AJ23" si="7">AB3-AC3</f>
        <v>0</v>
      </c>
      <c r="AL3">
        <f t="shared" ref="AL3:AL23" si="8">SUM(AI3:AK3)</f>
        <v>-278.38543284243872</v>
      </c>
      <c r="AN3">
        <f t="shared" ref="AN3:AU23" si="9">AE3*$K3</f>
        <v>608.07283578780664</v>
      </c>
      <c r="AO3">
        <f t="shared" si="9"/>
        <v>-486.45826863024536</v>
      </c>
      <c r="AP3">
        <f t="shared" si="9"/>
        <v>-400</v>
      </c>
      <c r="AQ3">
        <f t="shared" si="9"/>
        <v>0</v>
      </c>
      <c r="AR3">
        <f t="shared" si="9"/>
        <v>-278.38543284243872</v>
      </c>
      <c r="AS3">
        <f t="shared" si="9"/>
        <v>0</v>
      </c>
      <c r="AT3">
        <f t="shared" si="9"/>
        <v>0</v>
      </c>
      <c r="AU3">
        <f t="shared" si="9"/>
        <v>-278.38543284243872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274.57666278857232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</v>
      </c>
      <c r="S4">
        <f t="shared" si="1"/>
        <v>23.823199564365591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0</v>
      </c>
      <c r="AC4">
        <f t="shared" si="2"/>
        <v>23.521216686687694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-23.521216686687694</v>
      </c>
      <c r="AK4">
        <f>G4*MAX(0, SUM(AB4, AE4:AF4))</f>
        <v>0</v>
      </c>
      <c r="AL4">
        <f t="shared" si="8"/>
        <v>-291.12121668668772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-251.05544610188574</v>
      </c>
      <c r="AR4">
        <f t="shared" si="9"/>
        <v>-251.05544610188574</v>
      </c>
      <c r="AS4">
        <f t="shared" si="9"/>
        <v>-22.067001300954772</v>
      </c>
      <c r="AT4">
        <f t="shared" si="9"/>
        <v>0</v>
      </c>
      <c r="AU4">
        <f t="shared" si="9"/>
        <v>-273.12244740284052</v>
      </c>
      <c r="AW4">
        <v>1</v>
      </c>
      <c r="AX4">
        <f>(R4*SUMPRODUCT(K5:$K$23, X5:$X$23)-$AZ$3*SUMPRODUCT(K4:$K$22, W5:$W$23))/Z4</f>
        <v>23.823199564365591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608.07283578780664</v>
      </c>
      <c r="P5">
        <f t="shared" ref="P5:P23" si="22">O5*$C$5</f>
        <v>30.403641789390335</v>
      </c>
      <c r="Q5" s="4">
        <f t="shared" ref="Q5:Q23" si="23">$C$8</f>
        <v>50</v>
      </c>
      <c r="R5">
        <f t="shared" si="0"/>
        <v>100000</v>
      </c>
      <c r="S5">
        <f t="shared" si="1"/>
        <v>49.494824875861006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23.521216686687694</v>
      </c>
      <c r="AC5">
        <f t="shared" si="2"/>
        <v>48.247154206092091</v>
      </c>
      <c r="AE5">
        <f t="shared" si="3"/>
        <v>592.74447278827074</v>
      </c>
      <c r="AF5">
        <f t="shared" si="4"/>
        <v>-29.637223639413541</v>
      </c>
      <c r="AG5">
        <f t="shared" si="4"/>
        <v>-48.739594823399997</v>
      </c>
      <c r="AH5">
        <f t="shared" si="5"/>
        <v>-265.88635320000003</v>
      </c>
      <c r="AI5">
        <f t="shared" si="6"/>
        <v>248.48130112545721</v>
      </c>
      <c r="AJ5">
        <f t="shared" si="7"/>
        <v>-24.725937519404397</v>
      </c>
      <c r="AK5">
        <f>G5*SUM(AB5, AE5:AF5)</f>
        <v>24.051767099257344</v>
      </c>
      <c r="AL5">
        <f t="shared" si="8"/>
        <v>247.80713070531016</v>
      </c>
      <c r="AN5">
        <f t="shared" si="9"/>
        <v>511.87190575903509</v>
      </c>
      <c r="AO5">
        <f t="shared" si="9"/>
        <v>-25.593595287951757</v>
      </c>
      <c r="AP5">
        <f t="shared" si="9"/>
        <v>-42.089686928364785</v>
      </c>
      <c r="AQ5">
        <f t="shared" si="9"/>
        <v>-229.60948701485231</v>
      </c>
      <c r="AR5">
        <f t="shared" si="9"/>
        <v>214.57913652786624</v>
      </c>
      <c r="AS5">
        <f t="shared" si="9"/>
        <v>-21.35239271013377</v>
      </c>
      <c r="AT5">
        <f t="shared" si="9"/>
        <v>20.770204408750303</v>
      </c>
      <c r="AU5">
        <f t="shared" si="9"/>
        <v>213.99694822648277</v>
      </c>
      <c r="AW5">
        <v>2</v>
      </c>
      <c r="AX5">
        <f>(R5*SUMPRODUCT(K6:$K$23, X6:$X$23)-$AZ$3*SUMPRODUCT(K5:$K$22, W6:$W$23))/Z5</f>
        <v>49.494824875861006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608.07283578780664</v>
      </c>
      <c r="P6">
        <f t="shared" si="22"/>
        <v>30.403641789390335</v>
      </c>
      <c r="Q6" s="4">
        <f t="shared" si="23"/>
        <v>50</v>
      </c>
      <c r="R6">
        <f t="shared" si="0"/>
        <v>100000</v>
      </c>
      <c r="S6">
        <f t="shared" si="1"/>
        <v>75.967937997214122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48.247154206092091</v>
      </c>
      <c r="AC6">
        <f t="shared" si="2"/>
        <v>73.111199235793265</v>
      </c>
      <c r="AE6">
        <f t="shared" si="3"/>
        <v>585.20654132782238</v>
      </c>
      <c r="AF6">
        <f t="shared" si="4"/>
        <v>-29.26032706639112</v>
      </c>
      <c r="AG6">
        <f t="shared" si="4"/>
        <v>-48.119773396030823</v>
      </c>
      <c r="AH6">
        <f t="shared" si="5"/>
        <v>-264.85095827035559</v>
      </c>
      <c r="AI6">
        <f t="shared" si="6"/>
        <v>242.97548259504481</v>
      </c>
      <c r="AJ6">
        <f t="shared" si="7"/>
        <v>-24.864045029701174</v>
      </c>
      <c r="AK6">
        <f>G6*SUM(AB6, AE6:AF6)</f>
        <v>35.345312055350114</v>
      </c>
      <c r="AL6">
        <f t="shared" si="8"/>
        <v>253.45674962069376</v>
      </c>
      <c r="AN6">
        <f t="shared" si="9"/>
        <v>455.77419799197099</v>
      </c>
      <c r="AO6">
        <f t="shared" si="9"/>
        <v>-22.788709899598551</v>
      </c>
      <c r="AP6">
        <f t="shared" si="9"/>
        <v>-37.476941179380205</v>
      </c>
      <c r="AQ6">
        <f t="shared" si="9"/>
        <v>-206.27287046242267</v>
      </c>
      <c r="AR6">
        <f t="shared" si="9"/>
        <v>189.23567645056957</v>
      </c>
      <c r="AS6">
        <f t="shared" si="9"/>
        <v>-19.364770182738098</v>
      </c>
      <c r="AT6">
        <f t="shared" si="9"/>
        <v>27.527855752006872</v>
      </c>
      <c r="AU6">
        <f t="shared" si="9"/>
        <v>197.39876201983833</v>
      </c>
      <c r="AW6">
        <v>3</v>
      </c>
      <c r="AX6">
        <f>(R6*SUMPRODUCT(K7:$K$23, X7:$X$23)-$AZ$3*SUMPRODUCT(K6:$K$22, W7:$W$23))/Z6</f>
        <v>75.967937997214122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608.07283578780664</v>
      </c>
      <c r="P7">
        <f t="shared" si="22"/>
        <v>30.403641789390335</v>
      </c>
      <c r="Q7" s="4">
        <f t="shared" si="23"/>
        <v>50</v>
      </c>
      <c r="R7">
        <f t="shared" si="0"/>
        <v>100000</v>
      </c>
      <c r="S7">
        <f t="shared" si="1"/>
        <v>97.532837656950747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73.111199235793265</v>
      </c>
      <c r="AC7">
        <f t="shared" si="2"/>
        <v>92.668849458376599</v>
      </c>
      <c r="AE7">
        <f t="shared" si="3"/>
        <v>577.74808395859918</v>
      </c>
      <c r="AF7">
        <f t="shared" si="4"/>
        <v>-28.887404197929964</v>
      </c>
      <c r="AG7">
        <f t="shared" si="4"/>
        <v>-47.506486884098408</v>
      </c>
      <c r="AH7">
        <f t="shared" si="5"/>
        <v>-264.17755594420925</v>
      </c>
      <c r="AI7">
        <f t="shared" si="6"/>
        <v>237.17663693236153</v>
      </c>
      <c r="AJ7">
        <f t="shared" si="7"/>
        <v>-19.557650222583334</v>
      </c>
      <c r="AK7">
        <f>G7*SUM(AB7, AE7:AF7)</f>
        <v>30.538819258726306</v>
      </c>
      <c r="AL7">
        <f t="shared" si="8"/>
        <v>248.1578059685045</v>
      </c>
      <c r="AN7">
        <f t="shared" si="9"/>
        <v>407.31905118001566</v>
      </c>
      <c r="AO7">
        <f t="shared" si="9"/>
        <v>-20.365952559000785</v>
      </c>
      <c r="AP7">
        <f t="shared" si="9"/>
        <v>-33.492620226350148</v>
      </c>
      <c r="AQ7">
        <f t="shared" si="9"/>
        <v>-186.24821858857371</v>
      </c>
      <c r="AR7">
        <f t="shared" si="9"/>
        <v>167.212259806091</v>
      </c>
      <c r="AS7">
        <f t="shared" si="9"/>
        <v>-13.788368586859935</v>
      </c>
      <c r="AT7">
        <f t="shared" si="9"/>
        <v>21.530219190677155</v>
      </c>
      <c r="AU7">
        <f t="shared" si="9"/>
        <v>174.9541104099082</v>
      </c>
      <c r="AW7">
        <v>4</v>
      </c>
      <c r="AX7">
        <f>(R7*SUMPRODUCT(K8:$K$23, X8:$X$23)-$AZ$3*SUMPRODUCT(K7:$K$22, W8:$W$23))/Z7</f>
        <v>97.532837656950747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608.07283578780664</v>
      </c>
      <c r="P8">
        <f t="shared" si="22"/>
        <v>30.403641789390335</v>
      </c>
      <c r="Q8" s="4">
        <f t="shared" si="23"/>
        <v>50</v>
      </c>
      <c r="R8">
        <f t="shared" si="0"/>
        <v>100000</v>
      </c>
      <c r="S8">
        <f t="shared" si="1"/>
        <v>110.23650134380617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92.668849458376599</v>
      </c>
      <c r="AC8">
        <f t="shared" si="2"/>
        <v>103.40114713743628</v>
      </c>
      <c r="AE8">
        <f t="shared" si="3"/>
        <v>570.36850768219608</v>
      </c>
      <c r="AF8">
        <f t="shared" si="4"/>
        <v>-28.518425384109804</v>
      </c>
      <c r="AG8">
        <f t="shared" si="4"/>
        <v>-46.89968652712782</v>
      </c>
      <c r="AH8">
        <f t="shared" si="5"/>
        <v>-263.47097625920981</v>
      </c>
      <c r="AI8">
        <f t="shared" si="6"/>
        <v>231.47941951174863</v>
      </c>
      <c r="AJ8">
        <f t="shared" si="7"/>
        <v>-10.732297679059684</v>
      </c>
      <c r="AK8">
        <f t="shared" ref="AK8:AK23" si="24">G8*SUM(AB8:AB8, AE8:AF8)</f>
        <v>13.515253246412659</v>
      </c>
      <c r="AL8">
        <f t="shared" si="8"/>
        <v>234.26237507910162</v>
      </c>
      <c r="AN8">
        <f t="shared" si="9"/>
        <v>374.9336736030707</v>
      </c>
      <c r="AO8">
        <f t="shared" si="9"/>
        <v>-18.746683680153534</v>
      </c>
      <c r="AP8">
        <f t="shared" si="9"/>
        <v>-30.829668054264776</v>
      </c>
      <c r="AQ8">
        <f t="shared" si="9"/>
        <v>-173.19354011686519</v>
      </c>
      <c r="AR8">
        <f t="shared" si="9"/>
        <v>152.16378175178718</v>
      </c>
      <c r="AS8">
        <f t="shared" si="9"/>
        <v>-7.0549122905881676</v>
      </c>
      <c r="AT8">
        <f t="shared" si="9"/>
        <v>8.88429757446705</v>
      </c>
      <c r="AU8">
        <f t="shared" si="9"/>
        <v>153.99316703566606</v>
      </c>
      <c r="AW8">
        <v>5</v>
      </c>
      <c r="AX8">
        <f>(R8*SUMPRODUCT(K9:$K$23, X9:$X$23)-$AZ$3*SUMPRODUCT(K8:$K$22, W9:$W$23))/Z8</f>
        <v>110.23650134380617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608.07283578780664</v>
      </c>
      <c r="P9">
        <f t="shared" si="22"/>
        <v>30.403641789390335</v>
      </c>
      <c r="Q9" s="4">
        <f t="shared" si="23"/>
        <v>50</v>
      </c>
      <c r="R9">
        <f t="shared" si="0"/>
        <v>100000</v>
      </c>
      <c r="S9">
        <f t="shared" si="1"/>
        <v>117.17784171559677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103.40114713743628</v>
      </c>
      <c r="AC9">
        <f t="shared" si="2"/>
        <v>108.50498642821299</v>
      </c>
      <c r="AE9">
        <f t="shared" si="3"/>
        <v>563.06665004684862</v>
      </c>
      <c r="AF9">
        <f t="shared" si="4"/>
        <v>-28.153332502342433</v>
      </c>
      <c r="AG9">
        <f t="shared" si="4"/>
        <v>-46.299276740207532</v>
      </c>
      <c r="AH9">
        <f t="shared" si="5"/>
        <v>-262.82584329802427</v>
      </c>
      <c r="AI9">
        <f t="shared" si="6"/>
        <v>225.7881975062744</v>
      </c>
      <c r="AJ9">
        <f t="shared" si="7"/>
        <v>-5.1038392907767047</v>
      </c>
      <c r="AK9">
        <f t="shared" si="24"/>
        <v>3.7660553416234603</v>
      </c>
      <c r="AL9">
        <f t="shared" si="8"/>
        <v>224.45041355712115</v>
      </c>
      <c r="AN9">
        <f t="shared" si="9"/>
        <v>351.77131031515324</v>
      </c>
      <c r="AO9">
        <f t="shared" si="9"/>
        <v>-17.588565515757661</v>
      </c>
      <c r="AP9">
        <f t="shared" si="9"/>
        <v>-28.925096601248892</v>
      </c>
      <c r="AQ9">
        <f t="shared" si="9"/>
        <v>-164.19830809361318</v>
      </c>
      <c r="AR9">
        <f t="shared" si="9"/>
        <v>141.0593401045335</v>
      </c>
      <c r="AS9">
        <f t="shared" si="9"/>
        <v>-3.1885820884705267</v>
      </c>
      <c r="AT9">
        <f t="shared" si="9"/>
        <v>2.3528124461500974</v>
      </c>
      <c r="AU9">
        <f t="shared" si="9"/>
        <v>140.22357046221305</v>
      </c>
      <c r="AW9">
        <v>6</v>
      </c>
      <c r="AX9">
        <f>(R9*SUMPRODUCT(K10:$K$23, X10:$X$23)-$AZ$3*SUMPRODUCT(K9:$K$22, W10:$W$23))/Z9</f>
        <v>117.17784171559677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608.07283578780664</v>
      </c>
      <c r="P10">
        <f t="shared" si="22"/>
        <v>30.403641789390335</v>
      </c>
      <c r="Q10" s="4">
        <f t="shared" si="23"/>
        <v>50</v>
      </c>
      <c r="R10">
        <f t="shared" si="0"/>
        <v>100000</v>
      </c>
      <c r="S10">
        <f t="shared" si="1"/>
        <v>121.88364493306651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108.50498642821299</v>
      </c>
      <c r="AC10">
        <f t="shared" si="2"/>
        <v>111.41367632565925</v>
      </c>
      <c r="AE10">
        <f t="shared" si="3"/>
        <v>555.83856346019729</v>
      </c>
      <c r="AF10">
        <f t="shared" si="4"/>
        <v>-27.791928173009865</v>
      </c>
      <c r="AG10">
        <f t="shared" si="4"/>
        <v>-45.704932924693495</v>
      </c>
      <c r="AH10">
        <f t="shared" si="5"/>
        <v>-262.70209622393759</v>
      </c>
      <c r="AI10">
        <f t="shared" si="6"/>
        <v>219.63960613855636</v>
      </c>
      <c r="AJ10">
        <f t="shared" si="7"/>
        <v>-2.9086898974462656</v>
      </c>
      <c r="AK10">
        <f t="shared" si="24"/>
        <v>2.6098616490331419</v>
      </c>
      <c r="AL10">
        <f t="shared" si="8"/>
        <v>219.34077789014324</v>
      </c>
      <c r="AN10">
        <f t="shared" si="9"/>
        <v>329.93408266473887</v>
      </c>
      <c r="AO10">
        <f t="shared" si="9"/>
        <v>-16.496704133236943</v>
      </c>
      <c r="AP10">
        <f t="shared" si="9"/>
        <v>-27.129487065252885</v>
      </c>
      <c r="AQ10">
        <f t="shared" si="9"/>
        <v>-155.93444001471377</v>
      </c>
      <c r="AR10">
        <f t="shared" si="9"/>
        <v>130.37345145153526</v>
      </c>
      <c r="AS10">
        <f t="shared" si="9"/>
        <v>-1.7265371569327033</v>
      </c>
      <c r="AT10">
        <f t="shared" si="9"/>
        <v>1.5491589926672891</v>
      </c>
      <c r="AU10">
        <f t="shared" si="9"/>
        <v>130.19607328726985</v>
      </c>
      <c r="AW10">
        <v>7</v>
      </c>
      <c r="AX10">
        <f>(R10*SUMPRODUCT(K11:$K$23, X11:$X$23)-$AZ$3*SUMPRODUCT(K10:$K$22, W11:$W$23))/Z10</f>
        <v>121.88364493306651</v>
      </c>
    </row>
    <row r="11" spans="1:52" x14ac:dyDescent="0.25">
      <c r="A11" t="s">
        <v>33</v>
      </c>
      <c r="C11" s="7">
        <f>AU25</f>
        <v>1474.8121623837169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608.07283578780664</v>
      </c>
      <c r="P11">
        <f t="shared" si="22"/>
        <v>30.403641789390335</v>
      </c>
      <c r="Q11" s="4">
        <f t="shared" si="23"/>
        <v>50</v>
      </c>
      <c r="R11">
        <f t="shared" si="0"/>
        <v>100000</v>
      </c>
      <c r="S11">
        <f t="shared" si="1"/>
        <v>124.39778010871652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111.41367632565925</v>
      </c>
      <c r="AC11">
        <f t="shared" si="2"/>
        <v>112.24825877393755</v>
      </c>
      <c r="AE11">
        <f t="shared" si="3"/>
        <v>548.68436530990107</v>
      </c>
      <c r="AF11">
        <f t="shared" si="4"/>
        <v>-27.434218265495055</v>
      </c>
      <c r="AG11">
        <f t="shared" si="4"/>
        <v>-45.116664733019761</v>
      </c>
      <c r="AH11">
        <f t="shared" si="5"/>
        <v>-262.43772485359</v>
      </c>
      <c r="AI11">
        <f t="shared" si="6"/>
        <v>213.69575745779628</v>
      </c>
      <c r="AJ11">
        <f t="shared" si="7"/>
        <v>-0.83458244827829731</v>
      </c>
      <c r="AK11">
        <f t="shared" si="24"/>
        <v>1.5183931760881566</v>
      </c>
      <c r="AL11">
        <f t="shared" si="8"/>
        <v>214.37956818560613</v>
      </c>
      <c r="AN11">
        <f t="shared" si="9"/>
        <v>309.73609233167946</v>
      </c>
      <c r="AO11">
        <f t="shared" si="9"/>
        <v>-15.486804616583974</v>
      </c>
      <c r="AP11">
        <f t="shared" si="9"/>
        <v>-25.468667082487887</v>
      </c>
      <c r="AQ11">
        <f t="shared" si="9"/>
        <v>-148.1478979825792</v>
      </c>
      <c r="AR11">
        <f t="shared" si="9"/>
        <v>120.63272265002841</v>
      </c>
      <c r="AS11">
        <f t="shared" si="9"/>
        <v>-0.47112752358511778</v>
      </c>
      <c r="AT11">
        <f t="shared" si="9"/>
        <v>0.85714337553431774</v>
      </c>
      <c r="AU11">
        <f t="shared" si="9"/>
        <v>121.01873850197761</v>
      </c>
      <c r="AW11">
        <v>8</v>
      </c>
      <c r="AX11">
        <f>(R11*SUMPRODUCT(K12:$K$23, X12:$X$23)-$AZ$3*SUMPRODUCT(K11:$K$22, W12:$W$23))/Z11</f>
        <v>124.39778010871652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608.07283578780664</v>
      </c>
      <c r="P12">
        <f t="shared" si="22"/>
        <v>30.403641789390335</v>
      </c>
      <c r="Q12" s="4">
        <f t="shared" si="23"/>
        <v>50</v>
      </c>
      <c r="R12">
        <f t="shared" si="0"/>
        <v>100000</v>
      </c>
      <c r="S12">
        <f t="shared" si="1"/>
        <v>124.8434617901916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112.24825877393755</v>
      </c>
      <c r="AC12">
        <f t="shared" si="2"/>
        <v>111.19609537252882</v>
      </c>
      <c r="AE12">
        <f t="shared" si="3"/>
        <v>541.60085015375023</v>
      </c>
      <c r="AF12">
        <f t="shared" si="4"/>
        <v>-27.080042507687512</v>
      </c>
      <c r="AG12">
        <f t="shared" si="4"/>
        <v>-44.534208591316478</v>
      </c>
      <c r="AH12">
        <f t="shared" si="5"/>
        <v>-262.57898874617496</v>
      </c>
      <c r="AI12">
        <f t="shared" si="6"/>
        <v>207.40761030857129</v>
      </c>
      <c r="AJ12">
        <f t="shared" si="7"/>
        <v>1.052163401408734</v>
      </c>
      <c r="AK12">
        <f t="shared" si="24"/>
        <v>1.4415688527660007</v>
      </c>
      <c r="AL12">
        <f t="shared" si="8"/>
        <v>209.90134256274604</v>
      </c>
      <c r="AN12">
        <f t="shared" si="9"/>
        <v>290.65253292107377</v>
      </c>
      <c r="AO12">
        <f t="shared" si="9"/>
        <v>-14.532626646053687</v>
      </c>
      <c r="AP12">
        <f t="shared" si="9"/>
        <v>-23.899483401894635</v>
      </c>
      <c r="AQ12">
        <f t="shared" si="9"/>
        <v>-140.91419566506272</v>
      </c>
      <c r="AR12">
        <f t="shared" si="9"/>
        <v>111.30622720806272</v>
      </c>
      <c r="AS12">
        <f t="shared" si="9"/>
        <v>0.5646482230954516</v>
      </c>
      <c r="AT12">
        <f t="shared" si="9"/>
        <v>0.77362441051859421</v>
      </c>
      <c r="AU12">
        <f t="shared" si="9"/>
        <v>112.64449984167676</v>
      </c>
      <c r="AW12">
        <v>9</v>
      </c>
      <c r="AX12">
        <f>(R12*SUMPRODUCT(K13:$K$23, X13:$X$23)-$AZ$3*SUMPRODUCT(K12:$K$22, W13:$W$23))/Z12</f>
        <v>124.8434617901916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608.07283578780664</v>
      </c>
      <c r="P13">
        <f t="shared" si="22"/>
        <v>30.403641789390335</v>
      </c>
      <c r="Q13" s="4">
        <f t="shared" si="23"/>
        <v>50</v>
      </c>
      <c r="R13">
        <f t="shared" si="0"/>
        <v>100000</v>
      </c>
      <c r="S13">
        <f t="shared" si="1"/>
        <v>123.15871726486115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111.19609537252882</v>
      </c>
      <c r="AC13">
        <f t="shared" si="2"/>
        <v>108.27474371403707</v>
      </c>
      <c r="AE13">
        <f t="shared" si="3"/>
        <v>534.58603594255885</v>
      </c>
      <c r="AF13">
        <f t="shared" si="4"/>
        <v>-26.729301797127945</v>
      </c>
      <c r="AG13">
        <f t="shared" si="4"/>
        <v>-43.957401521641749</v>
      </c>
      <c r="AH13">
        <f t="shared" si="5"/>
        <v>-262.92996752313252</v>
      </c>
      <c r="AI13">
        <f t="shared" si="6"/>
        <v>200.9693651006566</v>
      </c>
      <c r="AJ13">
        <f t="shared" si="7"/>
        <v>2.9213516584917443</v>
      </c>
      <c r="AK13">
        <f t="shared" si="24"/>
        <v>1.2381056590359194</v>
      </c>
      <c r="AL13">
        <f t="shared" si="8"/>
        <v>205.12882241818426</v>
      </c>
      <c r="AN13">
        <f t="shared" si="9"/>
        <v>272.78501598809544</v>
      </c>
      <c r="AO13">
        <f t="shared" si="9"/>
        <v>-13.639250799404772</v>
      </c>
      <c r="AP13">
        <f t="shared" si="9"/>
        <v>-22.430291235973467</v>
      </c>
      <c r="AQ13">
        <f t="shared" si="9"/>
        <v>-134.16615955575347</v>
      </c>
      <c r="AR13">
        <f t="shared" si="9"/>
        <v>102.54931439696368</v>
      </c>
      <c r="AS13">
        <f t="shared" si="9"/>
        <v>1.4906879441088625</v>
      </c>
      <c r="AT13">
        <f t="shared" si="9"/>
        <v>0.63177234212558897</v>
      </c>
      <c r="AU13">
        <f t="shared" si="9"/>
        <v>104.67177468319814</v>
      </c>
      <c r="AW13">
        <v>10</v>
      </c>
      <c r="AX13">
        <f>(R13*SUMPRODUCT(K14:$K$23, X14:$X$23)-$AZ$3*SUMPRODUCT(K13:$K$22, W14:$W$23))/Z13</f>
        <v>123.15871726486115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608.07283578780664</v>
      </c>
      <c r="P14">
        <f t="shared" si="22"/>
        <v>30.403641789390335</v>
      </c>
      <c r="Q14" s="4">
        <f t="shared" si="23"/>
        <v>50</v>
      </c>
      <c r="R14">
        <f t="shared" si="0"/>
        <v>100000</v>
      </c>
      <c r="S14">
        <f t="shared" si="1"/>
        <v>119.31757123455294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108.27474371403707</v>
      </c>
      <c r="AC14">
        <f t="shared" si="2"/>
        <v>103.53434604179267</v>
      </c>
      <c r="AE14">
        <f t="shared" si="3"/>
        <v>527.6374866473775</v>
      </c>
      <c r="AF14">
        <f t="shared" si="4"/>
        <v>-26.381874332368877</v>
      </c>
      <c r="AG14">
        <f t="shared" si="4"/>
        <v>-43.386043216663452</v>
      </c>
      <c r="AH14">
        <f t="shared" si="5"/>
        <v>-263.5685795237639</v>
      </c>
      <c r="AI14">
        <f t="shared" si="6"/>
        <v>194.30098957458131</v>
      </c>
      <c r="AJ14">
        <f t="shared" si="7"/>
        <v>4.7403976722443986</v>
      </c>
      <c r="AK14">
        <f t="shared" si="24"/>
        <v>1.0971546408522823</v>
      </c>
      <c r="AL14">
        <f t="shared" si="8"/>
        <v>200.138541887678</v>
      </c>
      <c r="AN14">
        <f t="shared" si="9"/>
        <v>256.07699862115476</v>
      </c>
      <c r="AO14">
        <f t="shared" si="9"/>
        <v>-12.803849931057739</v>
      </c>
      <c r="AP14">
        <f t="shared" si="9"/>
        <v>-21.056441231204374</v>
      </c>
      <c r="AQ14">
        <f t="shared" si="9"/>
        <v>-127.91708793123156</v>
      </c>
      <c r="AR14">
        <f t="shared" si="9"/>
        <v>94.299619527661108</v>
      </c>
      <c r="AS14">
        <f t="shared" si="9"/>
        <v>2.3006454979009354</v>
      </c>
      <c r="AT14">
        <f t="shared" si="9"/>
        <v>0.532479352894211</v>
      </c>
      <c r="AU14">
        <f t="shared" si="9"/>
        <v>97.132744378456252</v>
      </c>
      <c r="AW14">
        <v>11</v>
      </c>
      <c r="AX14">
        <f>(R14*SUMPRODUCT(K15:$K$23, X15:$X$23)-$AZ$3*SUMPRODUCT(K14:$K$22, W15:$W$23))/Z14</f>
        <v>119.31757123455294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608.07283578780664</v>
      </c>
      <c r="P15">
        <f t="shared" si="22"/>
        <v>30.403641789390335</v>
      </c>
      <c r="Q15" s="4">
        <f t="shared" si="23"/>
        <v>50</v>
      </c>
      <c r="R15">
        <f t="shared" si="0"/>
        <v>100000</v>
      </c>
      <c r="S15">
        <f t="shared" si="1"/>
        <v>113.47464984046036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103.53434604179267</v>
      </c>
      <c r="AC15">
        <f t="shared" si="2"/>
        <v>97.179657240267829</v>
      </c>
      <c r="AE15">
        <f t="shared" si="3"/>
        <v>520.75340035908926</v>
      </c>
      <c r="AF15">
        <f t="shared" si="4"/>
        <v>-26.037670017954465</v>
      </c>
      <c r="AG15">
        <f t="shared" si="4"/>
        <v>-42.819985510815641</v>
      </c>
      <c r="AH15">
        <f t="shared" si="5"/>
        <v>-264.39454736234705</v>
      </c>
      <c r="AI15">
        <f t="shared" si="6"/>
        <v>187.50119746797213</v>
      </c>
      <c r="AJ15">
        <f t="shared" si="7"/>
        <v>6.3546888015248442</v>
      </c>
      <c r="AK15">
        <f t="shared" si="24"/>
        <v>2.4528253131700026</v>
      </c>
      <c r="AL15">
        <f t="shared" si="8"/>
        <v>196.30871158266697</v>
      </c>
      <c r="AN15">
        <f t="shared" si="9"/>
        <v>240.26614889261774</v>
      </c>
      <c r="AO15">
        <f t="shared" si="9"/>
        <v>-12.013307444630888</v>
      </c>
      <c r="AP15">
        <f t="shared" si="9"/>
        <v>-19.756362622360349</v>
      </c>
      <c r="AQ15">
        <f t="shared" si="9"/>
        <v>-121.98683607088074</v>
      </c>
      <c r="AR15">
        <f t="shared" si="9"/>
        <v>86.509642754745769</v>
      </c>
      <c r="AS15">
        <f t="shared" si="9"/>
        <v>2.9319378513910643</v>
      </c>
      <c r="AT15">
        <f t="shared" si="9"/>
        <v>1.1316889942443165</v>
      </c>
      <c r="AU15">
        <f t="shared" si="9"/>
        <v>90.573269600381153</v>
      </c>
      <c r="AW15">
        <v>12</v>
      </c>
      <c r="AX15">
        <f>(R15*SUMPRODUCT(K16:$K$23, X16:$X$23)-$AZ$3*SUMPRODUCT(K15:$K$22, W16:$W$23))/Z15</f>
        <v>113.47464984046036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608.07283578780664</v>
      </c>
      <c r="P16">
        <f t="shared" si="22"/>
        <v>30.403641789390335</v>
      </c>
      <c r="Q16" s="4">
        <f t="shared" si="23"/>
        <v>50</v>
      </c>
      <c r="R16">
        <f t="shared" si="0"/>
        <v>100000</v>
      </c>
      <c r="S16">
        <f t="shared" si="1"/>
        <v>105.75975349369357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97.179657240267829</v>
      </c>
      <c r="AC16">
        <f t="shared" si="2"/>
        <v>89.385758602655301</v>
      </c>
      <c r="AE16">
        <f t="shared" si="3"/>
        <v>513.92944780078369</v>
      </c>
      <c r="AF16">
        <f t="shared" si="4"/>
        <v>-25.696472390039187</v>
      </c>
      <c r="AG16">
        <f t="shared" si="4"/>
        <v>-42.258872420681911</v>
      </c>
      <c r="AH16">
        <f t="shared" si="5"/>
        <v>-265.82647005114353</v>
      </c>
      <c r="AI16">
        <f t="shared" si="6"/>
        <v>180.14763293891912</v>
      </c>
      <c r="AJ16">
        <f t="shared" si="7"/>
        <v>7.7938986376125285</v>
      </c>
      <c r="AK16">
        <f t="shared" si="24"/>
        <v>4.1564296918221881</v>
      </c>
      <c r="AL16">
        <f t="shared" si="8"/>
        <v>192.09796126835383</v>
      </c>
      <c r="AN16">
        <f t="shared" si="9"/>
        <v>224.82004482557016</v>
      </c>
      <c r="AO16">
        <f t="shared" si="9"/>
        <v>-11.24100224127851</v>
      </c>
      <c r="AP16">
        <f t="shared" si="9"/>
        <v>-18.486275951983444</v>
      </c>
      <c r="AQ16">
        <f t="shared" si="9"/>
        <v>-116.28662099138434</v>
      </c>
      <c r="AR16">
        <f t="shared" si="9"/>
        <v>78.806145640923901</v>
      </c>
      <c r="AS16">
        <f t="shared" si="9"/>
        <v>3.4094653430974833</v>
      </c>
      <c r="AT16">
        <f t="shared" si="9"/>
        <v>1.8182431725376025</v>
      </c>
      <c r="AU16">
        <f t="shared" si="9"/>
        <v>84.033854156558988</v>
      </c>
      <c r="AW16">
        <v>13</v>
      </c>
      <c r="AX16">
        <f>(R16*SUMPRODUCT(K17:$K$23, X17:$X$23)-$AZ$3*SUMPRODUCT(K16:$K$22, W17:$W$23))/Z16</f>
        <v>105.75975349369357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608.07283578780664</v>
      </c>
      <c r="P17">
        <f t="shared" si="22"/>
        <v>30.403641789390335</v>
      </c>
      <c r="Q17" s="4">
        <f t="shared" si="23"/>
        <v>50</v>
      </c>
      <c r="R17">
        <f t="shared" si="0"/>
        <v>100000</v>
      </c>
      <c r="S17">
        <f t="shared" si="1"/>
        <v>96.531724450018515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89.385758602655301</v>
      </c>
      <c r="AC17">
        <f t="shared" si="2"/>
        <v>80.511943192118338</v>
      </c>
      <c r="AE17">
        <f t="shared" si="3"/>
        <v>507.16099697324739</v>
      </c>
      <c r="AF17">
        <f t="shared" si="4"/>
        <v>-25.358049848662372</v>
      </c>
      <c r="AG17">
        <f t="shared" si="4"/>
        <v>-41.702323070901535</v>
      </c>
      <c r="AH17">
        <f t="shared" si="5"/>
        <v>-267.92125114712331</v>
      </c>
      <c r="AI17">
        <f t="shared" si="6"/>
        <v>172.17937290656022</v>
      </c>
      <c r="AJ17">
        <f t="shared" si="7"/>
        <v>8.8738154105369631</v>
      </c>
      <c r="AK17">
        <f t="shared" si="24"/>
        <v>7.8824041390359163</v>
      </c>
      <c r="AL17">
        <f t="shared" si="8"/>
        <v>188.93559245613309</v>
      </c>
      <c r="AN17">
        <f t="shared" si="9"/>
        <v>208.96596480664729</v>
      </c>
      <c r="AO17">
        <f t="shared" si="9"/>
        <v>-10.448298240332365</v>
      </c>
      <c r="AP17">
        <f t="shared" si="9"/>
        <v>-17.182642646412191</v>
      </c>
      <c r="AQ17">
        <f t="shared" si="9"/>
        <v>-110.39181457622213</v>
      </c>
      <c r="AR17">
        <f t="shared" si="9"/>
        <v>70.943209343680621</v>
      </c>
      <c r="AS17">
        <f t="shared" si="9"/>
        <v>3.6562854987777511</v>
      </c>
      <c r="AT17">
        <f t="shared" si="9"/>
        <v>3.2477934930718599</v>
      </c>
      <c r="AU17">
        <f t="shared" si="9"/>
        <v>77.847288335530223</v>
      </c>
      <c r="AW17">
        <v>14</v>
      </c>
      <c r="AX17">
        <f>(R17*SUMPRODUCT(K18:$K$23, X18:$X$23)-$AZ$3*SUMPRODUCT(K17:$K$22, W18:$W$23))/Z17</f>
        <v>96.531724450018515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608.07283578780664</v>
      </c>
      <c r="P18">
        <f t="shared" si="22"/>
        <v>30.403641789390335</v>
      </c>
      <c r="Q18" s="4">
        <f t="shared" si="23"/>
        <v>50</v>
      </c>
      <c r="R18">
        <f t="shared" si="0"/>
        <v>100000</v>
      </c>
      <c r="S18">
        <f t="shared" si="1"/>
        <v>86.091223998514607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80.511943192118338</v>
      </c>
      <c r="AC18">
        <f t="shared" si="2"/>
        <v>70.853466510256055</v>
      </c>
      <c r="AE18">
        <f t="shared" si="3"/>
        <v>500.44669253431863</v>
      </c>
      <c r="AF18">
        <f t="shared" si="4"/>
        <v>-25.022334626715931</v>
      </c>
      <c r="AG18">
        <f t="shared" si="4"/>
        <v>-41.150226015765874</v>
      </c>
      <c r="AH18">
        <f t="shared" si="5"/>
        <v>-270.14764885330015</v>
      </c>
      <c r="AI18">
        <f t="shared" si="6"/>
        <v>164.12648303853666</v>
      </c>
      <c r="AJ18">
        <f t="shared" si="7"/>
        <v>9.6584766818622825</v>
      </c>
      <c r="AK18">
        <f t="shared" si="24"/>
        <v>12.008224103753975</v>
      </c>
      <c r="AL18">
        <f t="shared" si="8"/>
        <v>185.79318382415292</v>
      </c>
      <c r="AN18">
        <f t="shared" si="9"/>
        <v>192.6917712349987</v>
      </c>
      <c r="AO18">
        <f t="shared" si="9"/>
        <v>-9.6345885617499345</v>
      </c>
      <c r="AP18">
        <f t="shared" si="9"/>
        <v>-15.844464667242635</v>
      </c>
      <c r="AQ18">
        <f t="shared" si="9"/>
        <v>-104.01753019667152</v>
      </c>
      <c r="AR18">
        <f t="shared" si="9"/>
        <v>63.19518780933462</v>
      </c>
      <c r="AS18">
        <f t="shared" si="9"/>
        <v>3.7188955527612944</v>
      </c>
      <c r="AT18">
        <f t="shared" si="9"/>
        <v>4.623641251821204</v>
      </c>
      <c r="AU18">
        <f t="shared" si="9"/>
        <v>71.537724613917121</v>
      </c>
      <c r="AW18">
        <v>15</v>
      </c>
      <c r="AX18">
        <f>(R18*SUMPRODUCT(K19:$K$23, X19:$X$23)-$AZ$3*SUMPRODUCT(K18:$K$22, W19:$W$23))/Z18</f>
        <v>86.091223998514607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608.07283578780664</v>
      </c>
      <c r="P19">
        <f t="shared" si="22"/>
        <v>30.403641789390335</v>
      </c>
      <c r="Q19" s="4">
        <f t="shared" si="23"/>
        <v>50</v>
      </c>
      <c r="R19">
        <f t="shared" si="0"/>
        <v>100000</v>
      </c>
      <c r="S19">
        <f t="shared" si="1"/>
        <v>73.885445366927129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70.853466510256055</v>
      </c>
      <c r="AC19">
        <f t="shared" si="2"/>
        <v>59.998396263209486</v>
      </c>
      <c r="AE19">
        <f t="shared" si="3"/>
        <v>493.78324482322415</v>
      </c>
      <c r="AF19">
        <f t="shared" si="4"/>
        <v>-24.68916224116121</v>
      </c>
      <c r="AG19">
        <f t="shared" si="4"/>
        <v>-40.602310756365952</v>
      </c>
      <c r="AH19">
        <f t="shared" si="5"/>
        <v>-272.8259984845277</v>
      </c>
      <c r="AI19">
        <f t="shared" si="6"/>
        <v>155.66577334116926</v>
      </c>
      <c r="AJ19">
        <f t="shared" si="7"/>
        <v>10.855070247046569</v>
      </c>
      <c r="AK19">
        <f t="shared" si="24"/>
        <v>12.040830344758715</v>
      </c>
      <c r="AL19">
        <f t="shared" si="8"/>
        <v>178.56167393297454</v>
      </c>
      <c r="AN19">
        <f t="shared" si="9"/>
        <v>177.12509810043292</v>
      </c>
      <c r="AO19">
        <f t="shared" si="9"/>
        <v>-8.8562549050216468</v>
      </c>
      <c r="AP19">
        <f t="shared" si="9"/>
        <v>-14.564463965155859</v>
      </c>
      <c r="AQ19">
        <f t="shared" si="9"/>
        <v>-97.865474887105137</v>
      </c>
      <c r="AR19">
        <f t="shared" si="9"/>
        <v>55.838904343150261</v>
      </c>
      <c r="AS19">
        <f t="shared" si="9"/>
        <v>3.8938246741919085</v>
      </c>
      <c r="AT19">
        <f t="shared" si="9"/>
        <v>4.3191689438340131</v>
      </c>
      <c r="AU19">
        <f t="shared" si="9"/>
        <v>64.051897961176181</v>
      </c>
      <c r="AW19">
        <v>16</v>
      </c>
      <c r="AX19">
        <f>(R19*SUMPRODUCT(K20:$K$23, X20:$X$23)-$AZ$3*SUMPRODUCT(K19:$K$22, W20:$W$23))/Z19</f>
        <v>73.885445366927129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608.07283578780664</v>
      </c>
      <c r="P20">
        <f t="shared" si="22"/>
        <v>30.403641789390335</v>
      </c>
      <c r="Q20" s="4">
        <f t="shared" si="23"/>
        <v>50</v>
      </c>
      <c r="R20">
        <f t="shared" si="0"/>
        <v>100000</v>
      </c>
      <c r="S20">
        <f t="shared" si="1"/>
        <v>57.572217765539513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59.998396263209486</v>
      </c>
      <c r="AC20">
        <f t="shared" si="2"/>
        <v>46.124974346354662</v>
      </c>
      <c r="AE20">
        <f t="shared" si="3"/>
        <v>487.16803069232742</v>
      </c>
      <c r="AF20">
        <f t="shared" si="4"/>
        <v>-24.358401534616373</v>
      </c>
      <c r="AG20">
        <f t="shared" si="4"/>
        <v>-40.058361599162915</v>
      </c>
      <c r="AH20">
        <f t="shared" si="5"/>
        <v>-275.85209927875025</v>
      </c>
      <c r="AI20">
        <f t="shared" si="6"/>
        <v>146.89916827979789</v>
      </c>
      <c r="AJ20">
        <f t="shared" si="7"/>
        <v>13.873421916854824</v>
      </c>
      <c r="AK20">
        <f t="shared" si="24"/>
        <v>2.2480745093099586</v>
      </c>
      <c r="AL20">
        <f t="shared" si="8"/>
        <v>163.02066470596267</v>
      </c>
      <c r="AN20">
        <f t="shared" si="9"/>
        <v>165.75182885438812</v>
      </c>
      <c r="AO20">
        <f t="shared" si="9"/>
        <v>-8.2875914427194068</v>
      </c>
      <c r="AP20">
        <f t="shared" si="9"/>
        <v>-13.629274249658224</v>
      </c>
      <c r="AQ20">
        <f t="shared" si="9"/>
        <v>-93.854660133993065</v>
      </c>
      <c r="AR20">
        <f t="shared" si="9"/>
        <v>49.980303028017431</v>
      </c>
      <c r="AS20">
        <f t="shared" si="9"/>
        <v>4.7202297981649028</v>
      </c>
      <c r="AT20">
        <f t="shared" si="9"/>
        <v>0.76487461787981681</v>
      </c>
      <c r="AU20">
        <f t="shared" si="9"/>
        <v>55.465407444062151</v>
      </c>
      <c r="AW20">
        <v>17</v>
      </c>
      <c r="AX20">
        <f>(R20*SUMPRODUCT(K21:$K$23, X21:$X$23)-$AZ$3*SUMPRODUCT(K20:$K$22, W21:$W$23))/Z20</f>
        <v>57.572217765539513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608.07283578780664</v>
      </c>
      <c r="P21">
        <f t="shared" si="22"/>
        <v>30.403641789390335</v>
      </c>
      <c r="Q21" s="4">
        <f t="shared" si="23"/>
        <v>50</v>
      </c>
      <c r="R21">
        <f t="shared" si="0"/>
        <v>100000</v>
      </c>
      <c r="S21">
        <f t="shared" si="1"/>
        <v>38.532468443157853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46.124974346354662</v>
      </c>
      <c r="AC21">
        <f t="shared" si="2"/>
        <v>30.454471083011612</v>
      </c>
      <c r="AE21">
        <f t="shared" si="3"/>
        <v>480.59564679025726</v>
      </c>
      <c r="AF21">
        <f t="shared" si="4"/>
        <v>-24.029782339512867</v>
      </c>
      <c r="AG21">
        <f t="shared" si="4"/>
        <v>-39.517934242828609</v>
      </c>
      <c r="AH21">
        <f t="shared" si="5"/>
        <v>-279.68748068535547</v>
      </c>
      <c r="AI21">
        <f t="shared" si="6"/>
        <v>137.36044952256032</v>
      </c>
      <c r="AJ21">
        <f t="shared" si="7"/>
        <v>15.670503263343051</v>
      </c>
      <c r="AK21">
        <f t="shared" si="24"/>
        <v>0.80430534207535864</v>
      </c>
      <c r="AL21">
        <f t="shared" si="8"/>
        <v>153.83525812797873</v>
      </c>
      <c r="AN21">
        <f t="shared" si="9"/>
        <v>155.53664123591136</v>
      </c>
      <c r="AO21">
        <f t="shared" si="9"/>
        <v>-7.7768320617955693</v>
      </c>
      <c r="AP21">
        <f t="shared" si="9"/>
        <v>-12.789310102497943</v>
      </c>
      <c r="AQ21">
        <f t="shared" si="9"/>
        <v>-90.51611605737061</v>
      </c>
      <c r="AR21">
        <f t="shared" si="9"/>
        <v>44.454383014247234</v>
      </c>
      <c r="AS21">
        <f t="shared" si="9"/>
        <v>5.0714929698904978</v>
      </c>
      <c r="AT21">
        <f t="shared" si="9"/>
        <v>0.26029980144430648</v>
      </c>
      <c r="AU21">
        <f t="shared" si="9"/>
        <v>49.786175785582039</v>
      </c>
      <c r="AW21">
        <v>18</v>
      </c>
      <c r="AX21">
        <f>(R21*SUMPRODUCT(K22:$K$23, X22:$X$23)-$AZ$3*SUMPRODUCT(K21:$K$22, W22:$W$23))/Z21</f>
        <v>38.532468443157853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608.07283578780664</v>
      </c>
      <c r="P22">
        <f t="shared" si="22"/>
        <v>30.403641789390335</v>
      </c>
      <c r="Q22" s="4">
        <f t="shared" si="23"/>
        <v>50</v>
      </c>
      <c r="R22">
        <f t="shared" si="0"/>
        <v>100000</v>
      </c>
      <c r="S22">
        <f t="shared" si="1"/>
        <v>18.79449693903782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30.454471083011612</v>
      </c>
      <c r="AC22">
        <f t="shared" si="2"/>
        <v>14.652388980860096</v>
      </c>
      <c r="AE22">
        <f t="shared" si="3"/>
        <v>474.06002658955657</v>
      </c>
      <c r="AF22">
        <f t="shared" si="4"/>
        <v>-23.703001329477832</v>
      </c>
      <c r="AG22">
        <f t="shared" si="4"/>
        <v>-38.980529855060389</v>
      </c>
      <c r="AH22">
        <f t="shared" si="5"/>
        <v>-284.45009067988036</v>
      </c>
      <c r="AI22">
        <f t="shared" si="6"/>
        <v>126.92640472513796</v>
      </c>
      <c r="AJ22">
        <f t="shared" si="7"/>
        <v>15.802082102151516</v>
      </c>
      <c r="AK22">
        <f t="shared" si="24"/>
        <v>10.097041423204898</v>
      </c>
      <c r="AL22">
        <f t="shared" si="8"/>
        <v>152.82552825049439</v>
      </c>
      <c r="AN22">
        <f t="shared" si="9"/>
        <v>143.38457799228431</v>
      </c>
      <c r="AO22">
        <f t="shared" si="9"/>
        <v>-7.1692288996142164</v>
      </c>
      <c r="AP22">
        <f t="shared" si="9"/>
        <v>-11.790082499452406</v>
      </c>
      <c r="AQ22">
        <f t="shared" si="9"/>
        <v>-86.035003848392705</v>
      </c>
      <c r="AR22">
        <f t="shared" si="9"/>
        <v>38.390262744824966</v>
      </c>
      <c r="AS22">
        <f t="shared" si="9"/>
        <v>4.7795104976824856</v>
      </c>
      <c r="AT22">
        <f t="shared" si="9"/>
        <v>3.053959292565128</v>
      </c>
      <c r="AU22">
        <f t="shared" si="9"/>
        <v>46.223732535072585</v>
      </c>
      <c r="AW22">
        <v>19</v>
      </c>
      <c r="AX22">
        <f>(R22*SUMPRODUCT(K23:$K$23, X23:$X$23)-$AZ$3*SUMPRODUCT(K22:$K$22, W23:$W$23))/Z22</f>
        <v>18.79449693903782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608.07283578780664</v>
      </c>
      <c r="P23">
        <f t="shared" si="22"/>
        <v>30.403641789390335</v>
      </c>
      <c r="Q23" s="4">
        <f t="shared" si="23"/>
        <v>50</v>
      </c>
      <c r="R23">
        <f t="shared" si="0"/>
        <v>100000</v>
      </c>
      <c r="S23">
        <f t="shared" si="1"/>
        <v>19.055886534633387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14.652388980860096</v>
      </c>
      <c r="AC23">
        <f t="shared" si="2"/>
        <v>14.652388980860096</v>
      </c>
      <c r="AE23">
        <f t="shared" si="3"/>
        <v>467.55734520482758</v>
      </c>
      <c r="AF23">
        <f t="shared" si="4"/>
        <v>-23.377867260241381</v>
      </c>
      <c r="AG23">
        <f t="shared" si="4"/>
        <v>-38.445833927038521</v>
      </c>
      <c r="AH23">
        <f t="shared" si="5"/>
        <v>-289.78125894251889</v>
      </c>
      <c r="AI23">
        <f t="shared" si="6"/>
        <v>115.95238507502881</v>
      </c>
      <c r="AJ23">
        <f t="shared" si="7"/>
        <v>0</v>
      </c>
      <c r="AK23">
        <f t="shared" si="24"/>
        <v>32.118230684781246</v>
      </c>
      <c r="AL23">
        <f t="shared" si="8"/>
        <v>148.07061575981007</v>
      </c>
      <c r="AN23">
        <f t="shared" si="9"/>
        <v>128.10741166406751</v>
      </c>
      <c r="AO23">
        <f t="shared" si="9"/>
        <v>-6.4053705832033767</v>
      </c>
      <c r="AP23">
        <f t="shared" si="9"/>
        <v>-10.533887071118231</v>
      </c>
      <c r="AQ23">
        <f t="shared" si="9"/>
        <v>-79.398019114891909</v>
      </c>
      <c r="AR23">
        <f t="shared" si="9"/>
        <v>31.77013489485401</v>
      </c>
      <c r="AS23">
        <f t="shared" si="9"/>
        <v>0</v>
      </c>
      <c r="AT23">
        <f t="shared" si="9"/>
        <v>8.8001684551747097</v>
      </c>
      <c r="AU23">
        <f t="shared" si="9"/>
        <v>40.570303350028723</v>
      </c>
      <c r="AW23">
        <v>20</v>
      </c>
      <c r="AX23">
        <f>(R23*SUMPRODUCT(K$23:$K24, X$23:$X24)-$AZ$3*SUMPRODUCT(K$22:$K23, W$23:$W24))/Z23</f>
        <v>19.055886534633387</v>
      </c>
    </row>
    <row r="25" spans="5:50" x14ac:dyDescent="0.25">
      <c r="AN25" s="8">
        <f t="shared" ref="AN25:AU25" si="25">SUM(AN3:AN23)</f>
        <v>5805.5771847707128</v>
      </c>
      <c r="AO25" s="8">
        <f t="shared" si="25"/>
        <v>-746.33348607939058</v>
      </c>
      <c r="AP25" s="8">
        <f t="shared" si="25"/>
        <v>-827.3751467823032</v>
      </c>
      <c r="AQ25" s="8">
        <f t="shared" si="25"/>
        <v>-2818.009727404466</v>
      </c>
      <c r="AR25" s="8">
        <f t="shared" si="25"/>
        <v>1413.858824504553</v>
      </c>
      <c r="AS25" s="8">
        <f t="shared" si="25"/>
        <v>-52.476067989200473</v>
      </c>
      <c r="AT25" s="8">
        <f t="shared" si="25"/>
        <v>113.42940586836443</v>
      </c>
      <c r="AU25" s="9">
        <f t="shared" si="25"/>
        <v>1474.8121623837169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7CF4-ED88-4740-8447-3C18640E158F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690.82661345445399</v>
      </c>
      <c r="K3">
        <v>1</v>
      </c>
      <c r="L3" s="2">
        <v>0</v>
      </c>
      <c r="O3">
        <f>$C$3</f>
        <v>690.82661345445399</v>
      </c>
      <c r="P3">
        <f>O3*B5</f>
        <v>552.66129076356322</v>
      </c>
      <c r="Q3" s="4">
        <f>B8</f>
        <v>400</v>
      </c>
      <c r="R3">
        <f t="shared" ref="R3:R23" si="0">$C$6</f>
        <v>100000</v>
      </c>
      <c r="S3">
        <f t="shared" ref="S3:S23" si="1">AX3</f>
        <v>4.5474735088646412E-13</v>
      </c>
      <c r="W3">
        <v>1</v>
      </c>
      <c r="Z3">
        <v>1</v>
      </c>
      <c r="AC3">
        <f t="shared" ref="AC3:AC23" si="2">S3*Z3</f>
        <v>4.5474735088646412E-13</v>
      </c>
      <c r="AE3">
        <f t="shared" ref="AE3:AE23" si="3">$Z3*O3</f>
        <v>690.82661345445399</v>
      </c>
      <c r="AF3">
        <f t="shared" ref="AF3:AG23" si="4">-$Z3*P3</f>
        <v>-552.66129076356322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-261.83467730910922</v>
      </c>
      <c r="AJ3">
        <f t="shared" ref="AJ3:AJ23" si="7">AB3-AC3</f>
        <v>-4.5474735088646412E-13</v>
      </c>
      <c r="AL3">
        <f t="shared" ref="AL3:AL23" si="8">SUM(AI3:AK3)</f>
        <v>-261.83467730910968</v>
      </c>
      <c r="AN3">
        <f t="shared" ref="AN3:AU23" si="9">AE3*$K3</f>
        <v>690.82661345445399</v>
      </c>
      <c r="AO3">
        <f t="shared" si="9"/>
        <v>-552.66129076356322</v>
      </c>
      <c r="AP3">
        <f t="shared" si="9"/>
        <v>-400</v>
      </c>
      <c r="AQ3">
        <f t="shared" si="9"/>
        <v>0</v>
      </c>
      <c r="AR3">
        <f t="shared" si="9"/>
        <v>-261.83467730910922</v>
      </c>
      <c r="AS3">
        <f t="shared" si="9"/>
        <v>-4.5474735088646412E-13</v>
      </c>
      <c r="AT3">
        <f t="shared" si="9"/>
        <v>0</v>
      </c>
      <c r="AU3">
        <f t="shared" si="9"/>
        <v>-261.83467730910968</v>
      </c>
      <c r="AW3">
        <v>0</v>
      </c>
      <c r="AX3">
        <f>(R3*SUMPRODUCT(K4:$K$23, X4:$X$23)-$AZ$3*SUMPRODUCT(K3:$K$22, W4:$W$23))/Z3</f>
        <v>4.5474735088646412E-13</v>
      </c>
      <c r="AZ3">
        <f>$C$6*SUMPRODUCT(K4:$K$23, X4:$X$23)/SUMPRODUCT(K3:K22, W4:W23)</f>
        <v>344.91356520754823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</v>
      </c>
      <c r="S4">
        <f t="shared" si="1"/>
        <v>64.487109685604509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4.5474735088646412E-13</v>
      </c>
      <c r="AC4">
        <f t="shared" si="2"/>
        <v>63.648906233911021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-63.648906233910566</v>
      </c>
      <c r="AK4">
        <f>H4*SUM(AB4, AE4:AF4)</f>
        <v>2.9967850423417986E-14</v>
      </c>
      <c r="AL4">
        <f t="shared" si="8"/>
        <v>-363.44890623391046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-281.26465897363721</v>
      </c>
      <c r="AR4">
        <f t="shared" si="9"/>
        <v>-281.26465897363721</v>
      </c>
      <c r="AS4">
        <f t="shared" si="9"/>
        <v>-59.713768865663347</v>
      </c>
      <c r="AT4">
        <f t="shared" si="9"/>
        <v>2.8115067476703239E-14</v>
      </c>
      <c r="AU4">
        <f t="shared" si="9"/>
        <v>-340.97842783930054</v>
      </c>
      <c r="AW4">
        <v>1</v>
      </c>
      <c r="AX4">
        <f>(R4*SUMPRODUCT(K5:$K$23, X5:$X$23)-$AZ$3*SUMPRODUCT(K4:$K$22, W5:$W$23))/Z4</f>
        <v>64.487109685604509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690.82661345445399</v>
      </c>
      <c r="P5">
        <f t="shared" ref="P5:P23" si="22">O5*$C$5</f>
        <v>34.541330672722701</v>
      </c>
      <c r="Q5" s="4">
        <f t="shared" ref="Q5:Q23" si="23">$C$8</f>
        <v>50</v>
      </c>
      <c r="R5">
        <f t="shared" si="0"/>
        <v>100000</v>
      </c>
      <c r="S5">
        <f t="shared" si="1"/>
        <v>126.60041497294324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63.648906233911021</v>
      </c>
      <c r="AC5">
        <f t="shared" si="2"/>
        <v>123.32457668444567</v>
      </c>
      <c r="AE5">
        <f t="shared" si="3"/>
        <v>672.95118807333768</v>
      </c>
      <c r="AF5">
        <f t="shared" si="4"/>
        <v>-33.647559403666882</v>
      </c>
      <c r="AG5">
        <f t="shared" si="4"/>
        <v>-48.706229245300001</v>
      </c>
      <c r="AH5">
        <f t="shared" si="5"/>
        <v>-300.73950939999997</v>
      </c>
      <c r="AI5">
        <f t="shared" si="6"/>
        <v>289.85789002437082</v>
      </c>
      <c r="AJ5">
        <f t="shared" si="7"/>
        <v>-59.675670450534653</v>
      </c>
      <c r="AK5">
        <f>H5*SUM(AB5, AE5:AF5)</f>
        <v>60.735099015669476</v>
      </c>
      <c r="AL5">
        <f t="shared" si="8"/>
        <v>290.91731858950561</v>
      </c>
      <c r="AN5">
        <f t="shared" si="9"/>
        <v>581.1354182714573</v>
      </c>
      <c r="AO5">
        <f t="shared" si="9"/>
        <v>-29.056770913572866</v>
      </c>
      <c r="AP5">
        <f t="shared" si="9"/>
        <v>-42.060873665934082</v>
      </c>
      <c r="AQ5">
        <f t="shared" si="9"/>
        <v>-259.70736612604884</v>
      </c>
      <c r="AR5">
        <f t="shared" si="9"/>
        <v>250.31040756590156</v>
      </c>
      <c r="AS5">
        <f t="shared" si="9"/>
        <v>-51.533671865843772</v>
      </c>
      <c r="AT5">
        <f t="shared" si="9"/>
        <v>52.448554658592869</v>
      </c>
      <c r="AU5">
        <f t="shared" si="9"/>
        <v>251.22529035865062</v>
      </c>
      <c r="AW5">
        <v>2</v>
      </c>
      <c r="AX5">
        <f>(R5*SUMPRODUCT(K6:$K$23, X6:$X$23)-$AZ$3*SUMPRODUCT(K5:$K$22, W6:$W$23))/Z5</f>
        <v>126.60041497294324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690.82661345445399</v>
      </c>
      <c r="P6">
        <f t="shared" si="22"/>
        <v>34.541330672722701</v>
      </c>
      <c r="Q6" s="4">
        <f t="shared" si="23"/>
        <v>50</v>
      </c>
      <c r="R6">
        <f t="shared" si="0"/>
        <v>100000</v>
      </c>
      <c r="S6">
        <f t="shared" si="1"/>
        <v>185.13316628050592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123.32457668444567</v>
      </c>
      <c r="AC6">
        <f t="shared" si="2"/>
        <v>177.97955711356144</v>
      </c>
      <c r="AE6">
        <f t="shared" si="3"/>
        <v>664.13283570482474</v>
      </c>
      <c r="AF6">
        <f t="shared" si="4"/>
        <v>-33.206641785241239</v>
      </c>
      <c r="AG6">
        <f t="shared" si="4"/>
        <v>-48.067982817269588</v>
      </c>
      <c r="AH6">
        <f t="shared" si="5"/>
        <v>-302.36827115482237</v>
      </c>
      <c r="AI6">
        <f t="shared" si="6"/>
        <v>280.48993994749156</v>
      </c>
      <c r="AJ6">
        <f t="shared" si="7"/>
        <v>-54.654980429115767</v>
      </c>
      <c r="AK6">
        <f>H6*SUM(AB6, AE6:AF6)</f>
        <v>82.062483841718375</v>
      </c>
      <c r="AL6">
        <f t="shared" si="8"/>
        <v>307.89744336009414</v>
      </c>
      <c r="AN6">
        <f t="shared" si="9"/>
        <v>517.24406543148291</v>
      </c>
      <c r="AO6">
        <f t="shared" si="9"/>
        <v>-25.862203271574145</v>
      </c>
      <c r="AP6">
        <f t="shared" si="9"/>
        <v>-37.436605318737087</v>
      </c>
      <c r="AQ6">
        <f t="shared" si="9"/>
        <v>-235.49233740811576</v>
      </c>
      <c r="AR6">
        <f t="shared" si="9"/>
        <v>218.45291943305591</v>
      </c>
      <c r="AS6">
        <f t="shared" si="9"/>
        <v>-42.566731764183722</v>
      </c>
      <c r="AT6">
        <f t="shared" si="9"/>
        <v>63.912414022789186</v>
      </c>
      <c r="AU6">
        <f t="shared" si="9"/>
        <v>239.79860169166133</v>
      </c>
      <c r="AW6">
        <v>3</v>
      </c>
      <c r="AX6">
        <f>(R6*SUMPRODUCT(K7:$K$23, X7:$X$23)-$AZ$3*SUMPRODUCT(K6:$K$22, W7:$W$23))/Z6</f>
        <v>185.13316628050592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690.82661345445399</v>
      </c>
      <c r="P7">
        <f t="shared" si="22"/>
        <v>34.541330672722701</v>
      </c>
      <c r="Q7" s="4">
        <f t="shared" si="23"/>
        <v>50</v>
      </c>
      <c r="R7">
        <f t="shared" si="0"/>
        <v>100000</v>
      </c>
      <c r="S7">
        <f t="shared" si="1"/>
        <v>233.34540333229216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177.97955711356144</v>
      </c>
      <c r="AC7">
        <f t="shared" si="2"/>
        <v>221.37444571381548</v>
      </c>
      <c r="AE7">
        <f t="shared" si="3"/>
        <v>655.3862062585921</v>
      </c>
      <c r="AF7">
        <f t="shared" si="4"/>
        <v>-32.769310312929605</v>
      </c>
      <c r="AG7">
        <f t="shared" si="4"/>
        <v>-47.434927483566149</v>
      </c>
      <c r="AH7">
        <f t="shared" si="5"/>
        <v>-304.75101106148918</v>
      </c>
      <c r="AI7">
        <f t="shared" si="6"/>
        <v>270.4309574006071</v>
      </c>
      <c r="AJ7">
        <f t="shared" si="7"/>
        <v>-43.394888600254035</v>
      </c>
      <c r="AK7">
        <f>H7*SUM(AB7, AE7:AF7)</f>
        <v>83.822448635300745</v>
      </c>
      <c r="AL7">
        <f t="shared" si="8"/>
        <v>310.85851743565382</v>
      </c>
      <c r="AN7">
        <f t="shared" si="9"/>
        <v>462.0548212996743</v>
      </c>
      <c r="AO7">
        <f t="shared" si="9"/>
        <v>-23.102741064983714</v>
      </c>
      <c r="AP7">
        <f t="shared" si="9"/>
        <v>-33.442170025065018</v>
      </c>
      <c r="AQ7">
        <f t="shared" si="9"/>
        <v>-214.8529715948159</v>
      </c>
      <c r="AR7">
        <f t="shared" si="9"/>
        <v>190.6569386148096</v>
      </c>
      <c r="AS7">
        <f t="shared" si="9"/>
        <v>-30.593896096736451</v>
      </c>
      <c r="AT7">
        <f t="shared" si="9"/>
        <v>59.095791390219325</v>
      </c>
      <c r="AU7">
        <f t="shared" si="9"/>
        <v>219.15883390829251</v>
      </c>
      <c r="AW7">
        <v>4</v>
      </c>
      <c r="AX7">
        <f>(R7*SUMPRODUCT(K8:$K$23, X8:$X$23)-$AZ$3*SUMPRODUCT(K7:$K$22, W8:$W$23))/Z7</f>
        <v>233.34540333229216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690.82661345445399</v>
      </c>
      <c r="P8">
        <f t="shared" si="22"/>
        <v>34.541330672722701</v>
      </c>
      <c r="Q8" s="4">
        <f t="shared" si="23"/>
        <v>50</v>
      </c>
      <c r="R8">
        <f t="shared" si="0"/>
        <v>100000</v>
      </c>
      <c r="S8">
        <f t="shared" si="1"/>
        <v>267.13325124160582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221.37444571381548</v>
      </c>
      <c r="AC8">
        <f t="shared" si="2"/>
        <v>250.07378244381468</v>
      </c>
      <c r="AE8">
        <f t="shared" si="3"/>
        <v>646.70954827393462</v>
      </c>
      <c r="AF8">
        <f t="shared" si="4"/>
        <v>-32.335477413696736</v>
      </c>
      <c r="AG8">
        <f t="shared" si="4"/>
        <v>-46.806936478611213</v>
      </c>
      <c r="AH8">
        <f t="shared" si="5"/>
        <v>-307.28346023854152</v>
      </c>
      <c r="AI8">
        <f t="shared" si="6"/>
        <v>260.28367414308519</v>
      </c>
      <c r="AJ8">
        <f t="shared" si="7"/>
        <v>-28.699336729999203</v>
      </c>
      <c r="AK8">
        <f t="shared" ref="AK8:AK23" si="24">H8*SUM(AB8:AB8, AE8:AF8)</f>
        <v>60.591767451618878</v>
      </c>
      <c r="AL8">
        <f t="shared" si="8"/>
        <v>292.17610486470488</v>
      </c>
      <c r="AN8">
        <f t="shared" si="9"/>
        <v>425.11671563681853</v>
      </c>
      <c r="AO8">
        <f t="shared" si="9"/>
        <v>-21.255835781840929</v>
      </c>
      <c r="AP8">
        <f t="shared" si="9"/>
        <v>-30.768698495201093</v>
      </c>
      <c r="AQ8">
        <f t="shared" si="9"/>
        <v>-201.99382510244396</v>
      </c>
      <c r="AR8">
        <f t="shared" si="9"/>
        <v>171.09835625733257</v>
      </c>
      <c r="AS8">
        <f t="shared" si="9"/>
        <v>-18.865606367148349</v>
      </c>
      <c r="AT8">
        <f t="shared" si="9"/>
        <v>39.830203902836494</v>
      </c>
      <c r="AU8">
        <f t="shared" si="9"/>
        <v>192.06295379302074</v>
      </c>
      <c r="AW8">
        <v>5</v>
      </c>
      <c r="AX8">
        <f>(R8*SUMPRODUCT(K9:$K$23, X9:$X$23)-$AZ$3*SUMPRODUCT(K8:$K$22, W9:$W$23))/Z8</f>
        <v>267.13325124160582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690.82661345445399</v>
      </c>
      <c r="P9">
        <f t="shared" si="22"/>
        <v>34.541330672722701</v>
      </c>
      <c r="Q9" s="4">
        <f t="shared" si="23"/>
        <v>50</v>
      </c>
      <c r="R9">
        <f t="shared" si="0"/>
        <v>100000</v>
      </c>
      <c r="S9">
        <f t="shared" si="1"/>
        <v>290.63117867559521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250.07378244381468</v>
      </c>
      <c r="AC9">
        <f t="shared" si="2"/>
        <v>268.44847565126747</v>
      </c>
      <c r="AE9">
        <f t="shared" si="3"/>
        <v>638.0986106386672</v>
      </c>
      <c r="AF9">
        <f t="shared" si="4"/>
        <v>-31.90493053193336</v>
      </c>
      <c r="AG9">
        <f t="shared" si="4"/>
        <v>-46.183702119398504</v>
      </c>
      <c r="AH9">
        <f t="shared" si="5"/>
        <v>-310.32998885319233</v>
      </c>
      <c r="AI9">
        <f t="shared" si="6"/>
        <v>249.679989134143</v>
      </c>
      <c r="AJ9">
        <f t="shared" si="7"/>
        <v>-18.374693207452793</v>
      </c>
      <c r="AK9">
        <f t="shared" si="24"/>
        <v>44.697161545138634</v>
      </c>
      <c r="AL9">
        <f t="shared" si="8"/>
        <v>276.00245747182885</v>
      </c>
      <c r="AN9">
        <f t="shared" si="9"/>
        <v>398.64691747587375</v>
      </c>
      <c r="AO9">
        <f t="shared" si="9"/>
        <v>-19.932345873793686</v>
      </c>
      <c r="AP9">
        <f t="shared" si="9"/>
        <v>-28.852892296842324</v>
      </c>
      <c r="AQ9">
        <f t="shared" si="9"/>
        <v>-193.8761366880662</v>
      </c>
      <c r="AR9">
        <f t="shared" si="9"/>
        <v>155.98554261717152</v>
      </c>
      <c r="AS9">
        <f t="shared" si="9"/>
        <v>-11.479440143874298</v>
      </c>
      <c r="AT9">
        <f t="shared" si="9"/>
        <v>27.924188162792603</v>
      </c>
      <c r="AU9">
        <f t="shared" si="9"/>
        <v>172.43029063608984</v>
      </c>
      <c r="AW9">
        <v>6</v>
      </c>
      <c r="AX9">
        <f>(R9*SUMPRODUCT(K10:$K$23, X10:$X$23)-$AZ$3*SUMPRODUCT(K9:$K$22, W10:$W$23))/Z9</f>
        <v>290.63117867559521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690.82661345445399</v>
      </c>
      <c r="P10">
        <f t="shared" si="22"/>
        <v>34.541330672722701</v>
      </c>
      <c r="Q10" s="4">
        <f t="shared" si="23"/>
        <v>50</v>
      </c>
      <c r="R10">
        <f t="shared" si="0"/>
        <v>100000</v>
      </c>
      <c r="S10">
        <f t="shared" si="1"/>
        <v>308.6087787141571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268.44847565126747</v>
      </c>
      <c r="AC10">
        <f t="shared" si="2"/>
        <v>281.23505080984683</v>
      </c>
      <c r="AE10">
        <f t="shared" si="3"/>
        <v>629.55000355194102</v>
      </c>
      <c r="AF10">
        <f t="shared" si="4"/>
        <v>-31.477500177597051</v>
      </c>
      <c r="AG10">
        <f t="shared" si="4"/>
        <v>-45.564979062104925</v>
      </c>
      <c r="AH10">
        <f t="shared" si="5"/>
        <v>-313.77207219919342</v>
      </c>
      <c r="AI10">
        <f t="shared" si="6"/>
        <v>238.73545211304565</v>
      </c>
      <c r="AJ10">
        <f t="shared" si="7"/>
        <v>-12.786575158579353</v>
      </c>
      <c r="AK10">
        <f t="shared" si="24"/>
        <v>45.492351398844605</v>
      </c>
      <c r="AL10">
        <f t="shared" si="8"/>
        <v>271.44122835331092</v>
      </c>
      <c r="AN10">
        <f t="shared" si="9"/>
        <v>373.68764344175719</v>
      </c>
      <c r="AO10">
        <f t="shared" si="9"/>
        <v>-18.684382172087862</v>
      </c>
      <c r="AP10">
        <f t="shared" si="9"/>
        <v>-27.046413395478886</v>
      </c>
      <c r="AQ10">
        <f t="shared" si="9"/>
        <v>-186.24850381448621</v>
      </c>
      <c r="AR10">
        <f t="shared" si="9"/>
        <v>141.70834405970427</v>
      </c>
      <c r="AS10">
        <f t="shared" si="9"/>
        <v>-7.5898421280942898</v>
      </c>
      <c r="AT10">
        <f t="shared" si="9"/>
        <v>27.003303141838501</v>
      </c>
      <c r="AU10">
        <f t="shared" si="9"/>
        <v>161.12180507344848</v>
      </c>
      <c r="AW10">
        <v>7</v>
      </c>
      <c r="AX10">
        <f>(R10*SUMPRODUCT(K11:$K$23, X11:$X$23)-$AZ$3*SUMPRODUCT(K10:$K$22, W11:$W$23))/Z10</f>
        <v>308.6087787141571</v>
      </c>
    </row>
    <row r="11" spans="1:52" x14ac:dyDescent="0.25">
      <c r="A11" t="s">
        <v>33</v>
      </c>
      <c r="C11" s="7">
        <f>AU25</f>
        <v>1744.5153239995975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690.82661345445399</v>
      </c>
      <c r="P11">
        <f t="shared" si="22"/>
        <v>34.541330672722701</v>
      </c>
      <c r="Q11" s="4">
        <f t="shared" si="23"/>
        <v>50</v>
      </c>
      <c r="R11">
        <f t="shared" si="0"/>
        <v>100000</v>
      </c>
      <c r="S11">
        <f t="shared" si="1"/>
        <v>320.5980588632633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281.23505080984683</v>
      </c>
      <c r="AC11">
        <f t="shared" si="2"/>
        <v>288.21933440035946</v>
      </c>
      <c r="AE11">
        <f t="shared" si="3"/>
        <v>621.05674445402178</v>
      </c>
      <c r="AF11">
        <f t="shared" si="4"/>
        <v>-31.052837222701086</v>
      </c>
      <c r="AG11">
        <f t="shared" si="4"/>
        <v>-44.950261929578069</v>
      </c>
      <c r="AH11">
        <f t="shared" si="5"/>
        <v>-318.13468381161664</v>
      </c>
      <c r="AI11">
        <f t="shared" si="6"/>
        <v>226.91896149012592</v>
      </c>
      <c r="AJ11">
        <f t="shared" si="7"/>
        <v>-6.9842835905126321</v>
      </c>
      <c r="AK11">
        <f t="shared" si="24"/>
        <v>44.868806339120127</v>
      </c>
      <c r="AL11">
        <f t="shared" si="8"/>
        <v>264.8034842387334</v>
      </c>
      <c r="AN11">
        <f t="shared" si="9"/>
        <v>350.59079737906274</v>
      </c>
      <c r="AO11">
        <f t="shared" si="9"/>
        <v>-17.529539868953133</v>
      </c>
      <c r="AP11">
        <f t="shared" si="9"/>
        <v>-25.37473155716641</v>
      </c>
      <c r="AQ11">
        <f t="shared" si="9"/>
        <v>-179.58921381572384</v>
      </c>
      <c r="AR11">
        <f t="shared" si="9"/>
        <v>128.09731213721929</v>
      </c>
      <c r="AS11">
        <f t="shared" si="9"/>
        <v>-3.9426760517220405</v>
      </c>
      <c r="AT11">
        <f t="shared" si="9"/>
        <v>25.328749316953019</v>
      </c>
      <c r="AU11">
        <f t="shared" si="9"/>
        <v>149.48338540245027</v>
      </c>
      <c r="AW11">
        <v>8</v>
      </c>
      <c r="AX11">
        <f>(R11*SUMPRODUCT(K12:$K$23, X12:$X$23)-$AZ$3*SUMPRODUCT(K11:$K$22, W12:$W$23))/Z11</f>
        <v>320.5980588632633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690.82661345445399</v>
      </c>
      <c r="P12">
        <f t="shared" si="22"/>
        <v>34.541330672722701</v>
      </c>
      <c r="Q12" s="4">
        <f t="shared" si="23"/>
        <v>50</v>
      </c>
      <c r="R12">
        <f t="shared" si="0"/>
        <v>100000</v>
      </c>
      <c r="S12">
        <f t="shared" si="1"/>
        <v>326.60366415505104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288.21933440035946</v>
      </c>
      <c r="AC12">
        <f t="shared" si="2"/>
        <v>289.62548832874199</v>
      </c>
      <c r="AE12">
        <f t="shared" si="3"/>
        <v>612.61099378619144</v>
      </c>
      <c r="AF12">
        <f t="shared" si="4"/>
        <v>-30.630549689309571</v>
      </c>
      <c r="AG12">
        <f t="shared" si="4"/>
        <v>-44.33898331759773</v>
      </c>
      <c r="AH12">
        <f t="shared" si="5"/>
        <v>-323.55198536910297</v>
      </c>
      <c r="AI12">
        <f t="shared" si="6"/>
        <v>214.08947541018125</v>
      </c>
      <c r="AJ12">
        <f t="shared" si="7"/>
        <v>-1.4061539283825368</v>
      </c>
      <c r="AK12">
        <f t="shared" si="24"/>
        <v>45.163368504006826</v>
      </c>
      <c r="AL12">
        <f t="shared" si="8"/>
        <v>257.84668998580554</v>
      </c>
      <c r="AN12">
        <f t="shared" si="9"/>
        <v>328.76044597918508</v>
      </c>
      <c r="AO12">
        <f t="shared" si="9"/>
        <v>-16.438022298959254</v>
      </c>
      <c r="AP12">
        <f t="shared" si="9"/>
        <v>-23.794714880426373</v>
      </c>
      <c r="AQ12">
        <f t="shared" si="9"/>
        <v>-173.63562862295259</v>
      </c>
      <c r="AR12">
        <f t="shared" si="9"/>
        <v>114.8920801768469</v>
      </c>
      <c r="AS12">
        <f t="shared" si="9"/>
        <v>-0.75461883201490476</v>
      </c>
      <c r="AT12">
        <f t="shared" si="9"/>
        <v>24.237124899658053</v>
      </c>
      <c r="AU12">
        <f t="shared" si="9"/>
        <v>138.37458624449005</v>
      </c>
      <c r="AW12">
        <v>9</v>
      </c>
      <c r="AX12">
        <f>(R12*SUMPRODUCT(K13:$K$23, X13:$X$23)-$AZ$3*SUMPRODUCT(K12:$K$22, W13:$W$23))/Z12</f>
        <v>326.60366415505104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690.82661345445399</v>
      </c>
      <c r="P13">
        <f t="shared" si="22"/>
        <v>34.541330672722701</v>
      </c>
      <c r="Q13" s="4">
        <f t="shared" si="23"/>
        <v>50</v>
      </c>
      <c r="R13">
        <f t="shared" si="0"/>
        <v>100000</v>
      </c>
      <c r="S13">
        <f t="shared" si="1"/>
        <v>326.51325284434898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289.62548832874199</v>
      </c>
      <c r="AC13">
        <f t="shared" si="2"/>
        <v>285.57362035266488</v>
      </c>
      <c r="AE13">
        <f t="shared" si="3"/>
        <v>604.20780878442622</v>
      </c>
      <c r="AF13">
        <f t="shared" si="4"/>
        <v>-30.21039043922131</v>
      </c>
      <c r="AG13">
        <f t="shared" si="4"/>
        <v>-43.730785483430239</v>
      </c>
      <c r="AH13">
        <f t="shared" si="5"/>
        <v>-329.61600198302148</v>
      </c>
      <c r="AI13">
        <f t="shared" si="6"/>
        <v>200.65063087875313</v>
      </c>
      <c r="AJ13">
        <f t="shared" si="7"/>
        <v>4.0518679760771192</v>
      </c>
      <c r="AK13">
        <f t="shared" si="24"/>
        <v>44.649304275043058</v>
      </c>
      <c r="AL13">
        <f t="shared" si="8"/>
        <v>249.3518031298733</v>
      </c>
      <c r="AN13">
        <f t="shared" si="9"/>
        <v>308.31115236444663</v>
      </c>
      <c r="AO13">
        <f t="shared" si="9"/>
        <v>-15.415557618222332</v>
      </c>
      <c r="AP13">
        <f t="shared" si="9"/>
        <v>-22.314655107360995</v>
      </c>
      <c r="AQ13">
        <f t="shared" si="9"/>
        <v>-168.19426682617629</v>
      </c>
      <c r="AR13">
        <f t="shared" si="9"/>
        <v>102.386672812687</v>
      </c>
      <c r="AS13">
        <f t="shared" si="9"/>
        <v>2.0675603108245273</v>
      </c>
      <c r="AT13">
        <f t="shared" si="9"/>
        <v>22.783350782910574</v>
      </c>
      <c r="AU13">
        <f t="shared" si="9"/>
        <v>127.2375839064221</v>
      </c>
      <c r="AW13">
        <v>10</v>
      </c>
      <c r="AX13">
        <f>(R13*SUMPRODUCT(K14:$K$23, X14:$X$23)-$AZ$3*SUMPRODUCT(K13:$K$22, W14:$W$23))/Z13</f>
        <v>326.51325284434898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690.82661345445399</v>
      </c>
      <c r="P14">
        <f t="shared" si="22"/>
        <v>34.541330672722701</v>
      </c>
      <c r="Q14" s="4">
        <f t="shared" si="23"/>
        <v>50</v>
      </c>
      <c r="R14">
        <f t="shared" si="0"/>
        <v>100000</v>
      </c>
      <c r="S14">
        <f t="shared" si="1"/>
        <v>319.99790481189348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285.57362035266488</v>
      </c>
      <c r="AC14">
        <f t="shared" si="2"/>
        <v>275.99836341378978</v>
      </c>
      <c r="AE14">
        <f t="shared" si="3"/>
        <v>595.83832221714431</v>
      </c>
      <c r="AF14">
        <f t="shared" si="4"/>
        <v>-29.791916110857219</v>
      </c>
      <c r="AG14">
        <f t="shared" si="4"/>
        <v>-43.125026642913767</v>
      </c>
      <c r="AH14">
        <f t="shared" si="5"/>
        <v>-336.90197136434654</v>
      </c>
      <c r="AI14">
        <f t="shared" si="6"/>
        <v>186.0194080990268</v>
      </c>
      <c r="AJ14">
        <f t="shared" si="7"/>
        <v>9.5752569388750999</v>
      </c>
      <c r="AK14">
        <f t="shared" si="24"/>
        <v>43.773269359990131</v>
      </c>
      <c r="AL14">
        <f t="shared" si="8"/>
        <v>239.36793439789204</v>
      </c>
      <c r="AN14">
        <f t="shared" si="9"/>
        <v>289.17674175565367</v>
      </c>
      <c r="AO14">
        <f t="shared" si="9"/>
        <v>-14.458837087782683</v>
      </c>
      <c r="AP14">
        <f t="shared" si="9"/>
        <v>-20.929762701934401</v>
      </c>
      <c r="AQ14">
        <f t="shared" si="9"/>
        <v>-163.50780192800937</v>
      </c>
      <c r="AR14">
        <f t="shared" si="9"/>
        <v>90.280340037927203</v>
      </c>
      <c r="AS14">
        <f t="shared" si="9"/>
        <v>4.6471358081731715</v>
      </c>
      <c r="AT14">
        <f t="shared" si="9"/>
        <v>21.244372739257006</v>
      </c>
      <c r="AU14">
        <f t="shared" si="9"/>
        <v>116.17184858535738</v>
      </c>
      <c r="AW14">
        <v>11</v>
      </c>
      <c r="AX14">
        <f>(R14*SUMPRODUCT(K15:$K$23, X15:$X$23)-$AZ$3*SUMPRODUCT(K14:$K$22, W15:$W$23))/Z14</f>
        <v>319.99790481189348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690.82661345445399</v>
      </c>
      <c r="P15">
        <f t="shared" si="22"/>
        <v>34.541330672722701</v>
      </c>
      <c r="Q15" s="4">
        <f t="shared" si="23"/>
        <v>50</v>
      </c>
      <c r="R15">
        <f t="shared" si="0"/>
        <v>100000</v>
      </c>
      <c r="S15">
        <f t="shared" si="1"/>
        <v>306.90879466227824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275.99836341378978</v>
      </c>
      <c r="AC15">
        <f t="shared" si="2"/>
        <v>261.00174940501984</v>
      </c>
      <c r="AE15">
        <f t="shared" si="3"/>
        <v>587.49360651449319</v>
      </c>
      <c r="AF15">
        <f t="shared" si="4"/>
        <v>-29.374680325724661</v>
      </c>
      <c r="AG15">
        <f t="shared" si="4"/>
        <v>-42.521060644779759</v>
      </c>
      <c r="AH15">
        <f t="shared" si="5"/>
        <v>-345.43146340973925</v>
      </c>
      <c r="AI15">
        <f t="shared" si="6"/>
        <v>170.16640213424961</v>
      </c>
      <c r="AJ15">
        <f t="shared" si="7"/>
        <v>14.996614008769939</v>
      </c>
      <c r="AK15">
        <f t="shared" si="24"/>
        <v>43.290687330372776</v>
      </c>
      <c r="AL15">
        <f t="shared" si="8"/>
        <v>228.45370347339232</v>
      </c>
      <c r="AN15">
        <f t="shared" si="9"/>
        <v>271.05886632509333</v>
      </c>
      <c r="AO15">
        <f t="shared" si="9"/>
        <v>-13.552943316254668</v>
      </c>
      <c r="AP15">
        <f t="shared" si="9"/>
        <v>-19.618444125196127</v>
      </c>
      <c r="AQ15">
        <f t="shared" si="9"/>
        <v>-159.37579545821325</v>
      </c>
      <c r="AR15">
        <f t="shared" si="9"/>
        <v>78.511683425429354</v>
      </c>
      <c r="AS15">
        <f t="shared" si="9"/>
        <v>6.9191649864055371</v>
      </c>
      <c r="AT15">
        <f t="shared" si="9"/>
        <v>19.973535882071676</v>
      </c>
      <c r="AU15">
        <f t="shared" si="9"/>
        <v>105.40438429390656</v>
      </c>
      <c r="AW15">
        <v>12</v>
      </c>
      <c r="AX15">
        <f>(R15*SUMPRODUCT(K16:$K$23, X16:$X$23)-$AZ$3*SUMPRODUCT(K15:$K$22, W16:$W$23))/Z15</f>
        <v>306.90879466227824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690.82661345445399</v>
      </c>
      <c r="P16">
        <f t="shared" si="22"/>
        <v>34.541330672722701</v>
      </c>
      <c r="Q16" s="4">
        <f t="shared" si="23"/>
        <v>50</v>
      </c>
      <c r="R16">
        <f t="shared" si="0"/>
        <v>100000</v>
      </c>
      <c r="S16">
        <f t="shared" si="1"/>
        <v>287.96895077341219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261.00174940501984</v>
      </c>
      <c r="AC16">
        <f t="shared" si="2"/>
        <v>241.42621296717473</v>
      </c>
      <c r="AE16">
        <f t="shared" si="3"/>
        <v>579.17234707182195</v>
      </c>
      <c r="AF16">
        <f t="shared" si="4"/>
        <v>-28.958617353591102</v>
      </c>
      <c r="AG16">
        <f t="shared" si="4"/>
        <v>-41.918792341807098</v>
      </c>
      <c r="AH16">
        <f t="shared" si="5"/>
        <v>-354.11539304972581</v>
      </c>
      <c r="AI16">
        <f t="shared" si="6"/>
        <v>154.17954432669796</v>
      </c>
      <c r="AJ16">
        <f t="shared" si="7"/>
        <v>19.575536437845102</v>
      </c>
      <c r="AK16">
        <f t="shared" si="24"/>
        <v>44.373486708041817</v>
      </c>
      <c r="AL16">
        <f t="shared" si="8"/>
        <v>218.12856747258488</v>
      </c>
      <c r="AN16">
        <f t="shared" si="9"/>
        <v>253.360755231312</v>
      </c>
      <c r="AO16">
        <f t="shared" si="9"/>
        <v>-12.668037761565602</v>
      </c>
      <c r="AP16">
        <f t="shared" si="9"/>
        <v>-18.33750685750152</v>
      </c>
      <c r="AQ16">
        <f t="shared" si="9"/>
        <v>-154.9088865787744</v>
      </c>
      <c r="AR16">
        <f t="shared" si="9"/>
        <v>67.446324033470503</v>
      </c>
      <c r="AS16">
        <f t="shared" si="9"/>
        <v>8.5633796589661131</v>
      </c>
      <c r="AT16">
        <f t="shared" si="9"/>
        <v>19.411320587793707</v>
      </c>
      <c r="AU16">
        <f t="shared" si="9"/>
        <v>95.421024280230313</v>
      </c>
      <c r="AW16">
        <v>13</v>
      </c>
      <c r="AX16">
        <f>(R16*SUMPRODUCT(K17:$K$23, X17:$X$23)-$AZ$3*SUMPRODUCT(K16:$K$22, W17:$W$23))/Z16</f>
        <v>287.96895077341219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690.82661345445399</v>
      </c>
      <c r="P17">
        <f t="shared" si="22"/>
        <v>34.541330672722701</v>
      </c>
      <c r="Q17" s="4">
        <f t="shared" si="23"/>
        <v>50</v>
      </c>
      <c r="R17">
        <f t="shared" si="0"/>
        <v>100000</v>
      </c>
      <c r="S17">
        <f t="shared" si="1"/>
        <v>264.02185898734416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241.42621296717473</v>
      </c>
      <c r="AC17">
        <f t="shared" si="2"/>
        <v>218.17650381808244</v>
      </c>
      <c r="AE17">
        <f t="shared" si="3"/>
        <v>570.86991147654737</v>
      </c>
      <c r="AF17">
        <f t="shared" si="4"/>
        <v>-28.543495573827371</v>
      </c>
      <c r="AG17">
        <f t="shared" si="4"/>
        <v>-41.317886453587292</v>
      </c>
      <c r="AH17">
        <f t="shared" si="5"/>
        <v>-363.43592960346757</v>
      </c>
      <c r="AI17">
        <f t="shared" si="6"/>
        <v>137.57259984566514</v>
      </c>
      <c r="AJ17">
        <f t="shared" si="7"/>
        <v>23.249709149092297</v>
      </c>
      <c r="AK17">
        <f t="shared" si="24"/>
        <v>48.357537201272507</v>
      </c>
      <c r="AL17">
        <f t="shared" si="8"/>
        <v>209.17984619602993</v>
      </c>
      <c r="AN17">
        <f t="shared" si="9"/>
        <v>235.21600151179348</v>
      </c>
      <c r="AO17">
        <f t="shared" si="9"/>
        <v>-11.760800075589675</v>
      </c>
      <c r="AP17">
        <f t="shared" si="9"/>
        <v>-17.024242909201501</v>
      </c>
      <c r="AQ17">
        <f t="shared" si="9"/>
        <v>-149.74680649386661</v>
      </c>
      <c r="AR17">
        <f t="shared" si="9"/>
        <v>56.684152033135703</v>
      </c>
      <c r="AS17">
        <f t="shared" si="9"/>
        <v>9.57959687911546</v>
      </c>
      <c r="AT17">
        <f t="shared" si="9"/>
        <v>19.924796025807733</v>
      </c>
      <c r="AU17">
        <f t="shared" si="9"/>
        <v>86.188544938058897</v>
      </c>
      <c r="AW17">
        <v>14</v>
      </c>
      <c r="AX17">
        <f>(R17*SUMPRODUCT(K18:$K$23, X18:$X$23)-$AZ$3*SUMPRODUCT(K17:$K$22, W18:$W$23))/Z17</f>
        <v>264.02185898734416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690.82661345445399</v>
      </c>
      <c r="P18">
        <f t="shared" si="22"/>
        <v>34.541330672722701</v>
      </c>
      <c r="Q18" s="4">
        <f t="shared" si="23"/>
        <v>50</v>
      </c>
      <c r="R18">
        <f t="shared" si="0"/>
        <v>100000</v>
      </c>
      <c r="S18">
        <f t="shared" si="1"/>
        <v>235.44106931163779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218.17650381808244</v>
      </c>
      <c r="AC18">
        <f t="shared" si="2"/>
        <v>191.73316814173091</v>
      </c>
      <c r="AE18">
        <f t="shared" si="3"/>
        <v>562.57973862208496</v>
      </c>
      <c r="AF18">
        <f t="shared" si="4"/>
        <v>-28.128986931104251</v>
      </c>
      <c r="AG18">
        <f t="shared" si="4"/>
        <v>-40.717868106508298</v>
      </c>
      <c r="AH18">
        <f t="shared" si="5"/>
        <v>-373.67896508624347</v>
      </c>
      <c r="AI18">
        <f t="shared" si="6"/>
        <v>120.05391849822894</v>
      </c>
      <c r="AJ18">
        <f t="shared" si="7"/>
        <v>26.443335676351523</v>
      </c>
      <c r="AK18">
        <f t="shared" si="24"/>
        <v>52.759170611185326</v>
      </c>
      <c r="AL18">
        <f t="shared" si="8"/>
        <v>199.25642478576577</v>
      </c>
      <c r="AN18">
        <f t="shared" si="9"/>
        <v>216.61545158194488</v>
      </c>
      <c r="AO18">
        <f t="shared" si="9"/>
        <v>-10.830772579097246</v>
      </c>
      <c r="AP18">
        <f t="shared" si="9"/>
        <v>-15.677989770744862</v>
      </c>
      <c r="AQ18">
        <f t="shared" si="9"/>
        <v>-143.88118201179176</v>
      </c>
      <c r="AR18">
        <f t="shared" si="9"/>
        <v>46.225507220311009</v>
      </c>
      <c r="AS18">
        <f t="shared" si="9"/>
        <v>10.181730171967086</v>
      </c>
      <c r="AT18">
        <f t="shared" si="9"/>
        <v>20.314367515300599</v>
      </c>
      <c r="AU18">
        <f t="shared" si="9"/>
        <v>76.721604907578694</v>
      </c>
      <c r="AW18">
        <v>15</v>
      </c>
      <c r="AX18">
        <f>(R18*SUMPRODUCT(K19:$K$23, X19:$X$23)-$AZ$3*SUMPRODUCT(K18:$K$22, W19:$W$23))/Z18</f>
        <v>235.44106931163779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690.82661345445399</v>
      </c>
      <c r="P19">
        <f t="shared" si="22"/>
        <v>34.541330672722701</v>
      </c>
      <c r="Q19" s="4">
        <f t="shared" si="23"/>
        <v>50</v>
      </c>
      <c r="R19">
        <f t="shared" si="0"/>
        <v>100000</v>
      </c>
      <c r="S19">
        <f t="shared" si="1"/>
        <v>200.92980331113571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191.73316814173091</v>
      </c>
      <c r="AC19">
        <f t="shared" si="2"/>
        <v>161.21563268096594</v>
      </c>
      <c r="AE19">
        <f t="shared" si="3"/>
        <v>554.28337521662502</v>
      </c>
      <c r="AF19">
        <f t="shared" si="4"/>
        <v>-27.714168760831253</v>
      </c>
      <c r="AG19">
        <f t="shared" si="4"/>
        <v>-40.117401705541617</v>
      </c>
      <c r="AH19">
        <f t="shared" si="5"/>
        <v>-386.57543980318979</v>
      </c>
      <c r="AI19">
        <f t="shared" si="6"/>
        <v>99.876364947062314</v>
      </c>
      <c r="AJ19">
        <f t="shared" si="7"/>
        <v>30.517535460764975</v>
      </c>
      <c r="AK19">
        <f t="shared" si="24"/>
        <v>52.723394295458313</v>
      </c>
      <c r="AL19">
        <f t="shared" si="8"/>
        <v>183.11729470328561</v>
      </c>
      <c r="AN19">
        <f t="shared" si="9"/>
        <v>198.82711339432265</v>
      </c>
      <c r="AO19">
        <f t="shared" si="9"/>
        <v>-9.9413556697161329</v>
      </c>
      <c r="AP19">
        <f t="shared" si="9"/>
        <v>-14.390522131167959</v>
      </c>
      <c r="AQ19">
        <f t="shared" si="9"/>
        <v>-138.66856240306663</v>
      </c>
      <c r="AR19">
        <f t="shared" si="9"/>
        <v>35.826673190371906</v>
      </c>
      <c r="AS19">
        <f t="shared" si="9"/>
        <v>10.94695196514129</v>
      </c>
      <c r="AT19">
        <f t="shared" si="9"/>
        <v>18.912420550264152</v>
      </c>
      <c r="AU19">
        <f t="shared" si="9"/>
        <v>65.686045705777346</v>
      </c>
      <c r="AW19">
        <v>16</v>
      </c>
      <c r="AX19">
        <f>(R19*SUMPRODUCT(K20:$K$23, X20:$X$23)-$AZ$3*SUMPRODUCT(K19:$K$22, W20:$W$23))/Z19</f>
        <v>200.92980331113571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690.82661345445399</v>
      </c>
      <c r="P20">
        <f t="shared" si="22"/>
        <v>34.541330672722701</v>
      </c>
      <c r="Q20" s="4">
        <f t="shared" si="23"/>
        <v>50</v>
      </c>
      <c r="R20">
        <f t="shared" si="0"/>
        <v>100000</v>
      </c>
      <c r="S20">
        <f t="shared" si="1"/>
        <v>157.3364126885761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161.21563268096594</v>
      </c>
      <c r="AC20">
        <f t="shared" si="2"/>
        <v>124.34662409480711</v>
      </c>
      <c r="AE20">
        <f t="shared" si="3"/>
        <v>545.97633027225345</v>
      </c>
      <c r="AF20">
        <f t="shared" si="4"/>
        <v>-27.298816513612675</v>
      </c>
      <c r="AG20">
        <f t="shared" si="4"/>
        <v>-39.516162206180667</v>
      </c>
      <c r="AH20">
        <f t="shared" si="5"/>
        <v>-400.1309646110721</v>
      </c>
      <c r="AI20">
        <f t="shared" si="6"/>
        <v>79.030386941388031</v>
      </c>
      <c r="AJ20">
        <f t="shared" si="7"/>
        <v>36.869008586158827</v>
      </c>
      <c r="AK20">
        <f t="shared" si="24"/>
        <v>36.918197851670648</v>
      </c>
      <c r="AL20">
        <f t="shared" si="8"/>
        <v>152.8175933792175</v>
      </c>
      <c r="AN20">
        <f t="shared" si="9"/>
        <v>185.76049648665648</v>
      </c>
      <c r="AO20">
        <f t="shared" si="9"/>
        <v>-9.2880248243328243</v>
      </c>
      <c r="AP20">
        <f t="shared" si="9"/>
        <v>-13.444798801089011</v>
      </c>
      <c r="AQ20">
        <f t="shared" si="9"/>
        <v>-136.13873445534404</v>
      </c>
      <c r="AR20">
        <f t="shared" si="9"/>
        <v>26.888938405890613</v>
      </c>
      <c r="AS20">
        <f t="shared" si="9"/>
        <v>12.544143326727145</v>
      </c>
      <c r="AT20">
        <f t="shared" si="9"/>
        <v>12.560879258079213</v>
      </c>
      <c r="AU20">
        <f t="shared" si="9"/>
        <v>51.993960990696969</v>
      </c>
      <c r="AW20">
        <v>17</v>
      </c>
      <c r="AX20">
        <f>(R20*SUMPRODUCT(K21:$K$23, X21:$X$23)-$AZ$3*SUMPRODUCT(K20:$K$22, W21:$W$23))/Z20</f>
        <v>157.3364126885761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690.82661345445399</v>
      </c>
      <c r="P21">
        <f t="shared" si="22"/>
        <v>34.541330672722701</v>
      </c>
      <c r="Q21" s="4">
        <f t="shared" si="23"/>
        <v>50</v>
      </c>
      <c r="R21">
        <f t="shared" si="0"/>
        <v>100000</v>
      </c>
      <c r="S21">
        <f t="shared" si="1"/>
        <v>107.22241688891158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124.34662409480711</v>
      </c>
      <c r="AC21">
        <f t="shared" si="2"/>
        <v>83.450196250162179</v>
      </c>
      <c r="AE21">
        <f t="shared" si="3"/>
        <v>537.66384064385841</v>
      </c>
      <c r="AF21">
        <f t="shared" si="4"/>
        <v>-26.883192032192923</v>
      </c>
      <c r="AG21">
        <f t="shared" si="4"/>
        <v>-38.914528636591569</v>
      </c>
      <c r="AH21">
        <f t="shared" si="5"/>
        <v>-412.94389505458793</v>
      </c>
      <c r="AI21">
        <f t="shared" si="6"/>
        <v>58.922224920485974</v>
      </c>
      <c r="AJ21">
        <f t="shared" si="7"/>
        <v>40.896427844644933</v>
      </c>
      <c r="AK21">
        <f t="shared" si="24"/>
        <v>32.582029089842045</v>
      </c>
      <c r="AL21">
        <f t="shared" si="8"/>
        <v>132.40068185497296</v>
      </c>
      <c r="AN21">
        <f t="shared" si="9"/>
        <v>174.00579561271491</v>
      </c>
      <c r="AO21">
        <f t="shared" si="9"/>
        <v>-8.700289780635746</v>
      </c>
      <c r="AP21">
        <f t="shared" si="9"/>
        <v>-12.59402809791918</v>
      </c>
      <c r="AQ21">
        <f t="shared" si="9"/>
        <v>-133.64229760428057</v>
      </c>
      <c r="AR21">
        <f t="shared" si="9"/>
        <v>19.069180129879381</v>
      </c>
      <c r="AS21">
        <f t="shared" si="9"/>
        <v>13.23543620918171</v>
      </c>
      <c r="AT21">
        <f t="shared" si="9"/>
        <v>10.544621873149108</v>
      </c>
      <c r="AU21">
        <f t="shared" si="9"/>
        <v>42.849238212210203</v>
      </c>
      <c r="AW21">
        <v>18</v>
      </c>
      <c r="AX21">
        <f>(R21*SUMPRODUCT(K22:$K$23, X22:$X$23)-$AZ$3*SUMPRODUCT(K21:$K$22, W22:$W$23))/Z21</f>
        <v>107.22241688891158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690.82661345445399</v>
      </c>
      <c r="P22">
        <f t="shared" si="22"/>
        <v>34.541330672722701</v>
      </c>
      <c r="Q22" s="4">
        <f t="shared" si="23"/>
        <v>50</v>
      </c>
      <c r="R22">
        <f t="shared" si="0"/>
        <v>100000</v>
      </c>
      <c r="S22">
        <f t="shared" si="1"/>
        <v>53.68889341800876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83.450196250162179</v>
      </c>
      <c r="AC22">
        <f t="shared" si="2"/>
        <v>41.138384860437156</v>
      </c>
      <c r="AE22">
        <f t="shared" si="3"/>
        <v>529.33650307996641</v>
      </c>
      <c r="AF22">
        <f t="shared" si="4"/>
        <v>-26.466825153998322</v>
      </c>
      <c r="AG22">
        <f t="shared" si="4"/>
        <v>-38.311820417068034</v>
      </c>
      <c r="AH22">
        <f t="shared" si="5"/>
        <v>-427.12586631522902</v>
      </c>
      <c r="AI22">
        <f t="shared" si="6"/>
        <v>37.431991193671024</v>
      </c>
      <c r="AJ22">
        <f t="shared" si="7"/>
        <v>42.311811389725023</v>
      </c>
      <c r="AK22">
        <f t="shared" si="24"/>
        <v>41.04239119232912</v>
      </c>
      <c r="AL22">
        <f t="shared" si="8"/>
        <v>120.78619377572517</v>
      </c>
      <c r="AN22">
        <f t="shared" si="9"/>
        <v>160.10354565445346</v>
      </c>
      <c r="AO22">
        <f t="shared" si="9"/>
        <v>-8.0051772827226735</v>
      </c>
      <c r="AP22">
        <f t="shared" si="9"/>
        <v>-11.587824103494025</v>
      </c>
      <c r="AQ22">
        <f t="shared" si="9"/>
        <v>-129.18883402127187</v>
      </c>
      <c r="AR22">
        <f t="shared" si="9"/>
        <v>11.321710246964871</v>
      </c>
      <c r="AS22">
        <f t="shared" si="9"/>
        <v>12.797664599250357</v>
      </c>
      <c r="AT22">
        <f t="shared" si="9"/>
        <v>12.413714742503453</v>
      </c>
      <c r="AU22">
        <f t="shared" si="9"/>
        <v>36.533089588718681</v>
      </c>
      <c r="AW22">
        <v>19</v>
      </c>
      <c r="AX22">
        <f>(R22*SUMPRODUCT(K23:$K$23, X23:$X$23)-$AZ$3*SUMPRODUCT(K22:$K$22, W23:$W$23))/Z22</f>
        <v>53.68889341800876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690.82661345445399</v>
      </c>
      <c r="P23">
        <f t="shared" si="22"/>
        <v>34.541330672722701</v>
      </c>
      <c r="Q23" s="4">
        <f t="shared" si="23"/>
        <v>50</v>
      </c>
      <c r="R23">
        <f t="shared" si="0"/>
        <v>100000</v>
      </c>
      <c r="S23">
        <f t="shared" si="1"/>
        <v>54.548966980388542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41.138384860437156</v>
      </c>
      <c r="AC23">
        <f t="shared" si="2"/>
        <v>41.138384860437156</v>
      </c>
      <c r="AE23">
        <f t="shared" si="3"/>
        <v>520.99045443590455</v>
      </c>
      <c r="AF23">
        <f t="shared" si="4"/>
        <v>-26.049522721795231</v>
      </c>
      <c r="AG23">
        <f t="shared" si="4"/>
        <v>-37.707757944552128</v>
      </c>
      <c r="AH23">
        <f t="shared" si="5"/>
        <v>-441.88853669046284</v>
      </c>
      <c r="AI23">
        <f t="shared" si="6"/>
        <v>15.344637079094355</v>
      </c>
      <c r="AJ23">
        <f t="shared" si="7"/>
        <v>0</v>
      </c>
      <c r="AK23">
        <f t="shared" si="24"/>
        <v>55.698640992095385</v>
      </c>
      <c r="AL23">
        <f t="shared" si="8"/>
        <v>71.043278071189746</v>
      </c>
      <c r="AN23">
        <f t="shared" si="9"/>
        <v>142.74770635938009</v>
      </c>
      <c r="AO23">
        <f t="shared" si="9"/>
        <v>-7.137385317969005</v>
      </c>
      <c r="AP23">
        <f t="shared" si="9"/>
        <v>-10.331659462681616</v>
      </c>
      <c r="AQ23">
        <f t="shared" si="9"/>
        <v>-121.07433935111887</v>
      </c>
      <c r="AR23">
        <f t="shared" si="9"/>
        <v>4.2043222276105912</v>
      </c>
      <c r="AS23">
        <f t="shared" si="9"/>
        <v>0</v>
      </c>
      <c r="AT23">
        <f t="shared" si="9"/>
        <v>15.261034403336319</v>
      </c>
      <c r="AU23">
        <f t="shared" si="9"/>
        <v>19.465356630946914</v>
      </c>
      <c r="AW23">
        <v>20</v>
      </c>
      <c r="AX23">
        <f>(R23*SUMPRODUCT(K$23:$K24, X$23:$X24)-$AZ$3*SUMPRODUCT(K$22:$K23, W$23:$W24))/Z23</f>
        <v>54.548966980388542</v>
      </c>
    </row>
    <row r="25" spans="5:50" x14ac:dyDescent="0.25">
      <c r="AN25" s="8">
        <f t="shared" ref="AN25:AU25" si="25">SUM(AN3:AN23)</f>
        <v>6563.2470646475376</v>
      </c>
      <c r="AO25" s="8">
        <f t="shared" si="25"/>
        <v>-846.28231332321764</v>
      </c>
      <c r="AP25" s="8">
        <f t="shared" si="25"/>
        <v>-825.02853370314222</v>
      </c>
      <c r="AQ25" s="8">
        <f t="shared" si="25"/>
        <v>-3524.9881492782042</v>
      </c>
      <c r="AR25" s="8">
        <f t="shared" si="25"/>
        <v>1366.9480683429736</v>
      </c>
      <c r="AS25" s="8">
        <f t="shared" si="25"/>
        <v>-135.55748819952919</v>
      </c>
      <c r="AT25" s="8">
        <f t="shared" si="25"/>
        <v>513.1247438561536</v>
      </c>
      <c r="AU25" s="9">
        <f t="shared" si="25"/>
        <v>1744.5153239995975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56E82-534A-46C6-808C-1A24705492A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991.13454456919794</v>
      </c>
      <c r="K3">
        <v>1</v>
      </c>
      <c r="L3" s="2">
        <v>0</v>
      </c>
      <c r="O3">
        <f>$C$3</f>
        <v>991.13454456919794</v>
      </c>
      <c r="P3">
        <f>O3*B5</f>
        <v>792.90763565535838</v>
      </c>
      <c r="Q3" s="4">
        <f>B8</f>
        <v>400</v>
      </c>
      <c r="R3">
        <f t="shared" ref="R3:R23" si="0">$C$6</f>
        <v>100000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991.13454456919794</v>
      </c>
      <c r="AF3">
        <f t="shared" ref="AF3:AG23" si="4">-$Z3*P3</f>
        <v>-792.90763565535838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-201.77309108616043</v>
      </c>
      <c r="AJ3">
        <f t="shared" ref="AJ3:AJ23" si="7">AB3-AC3</f>
        <v>9.0949470177292824E-13</v>
      </c>
      <c r="AL3">
        <f t="shared" ref="AL3:AL23" si="8">SUM(AI3:AK3)</f>
        <v>-201.77309108615952</v>
      </c>
      <c r="AN3">
        <f t="shared" ref="AN3:AU23" si="9">AE3*$K3</f>
        <v>991.13454456919794</v>
      </c>
      <c r="AO3">
        <f t="shared" si="9"/>
        <v>-792.90763565535838</v>
      </c>
      <c r="AP3">
        <f t="shared" si="9"/>
        <v>-400</v>
      </c>
      <c r="AQ3">
        <f t="shared" si="9"/>
        <v>0</v>
      </c>
      <c r="AR3">
        <f t="shared" si="9"/>
        <v>-201.77309108616043</v>
      </c>
      <c r="AS3">
        <f t="shared" si="9"/>
        <v>9.0949470177292824E-13</v>
      </c>
      <c r="AT3">
        <f t="shared" si="9"/>
        <v>0</v>
      </c>
      <c r="AU3">
        <f t="shared" si="9"/>
        <v>-201.77309108615952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526.47362575498721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</v>
      </c>
      <c r="S4">
        <f t="shared" si="1"/>
        <v>167.40781350194297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-9.0949470177292824E-13</v>
      </c>
      <c r="AC4">
        <f t="shared" si="2"/>
        <v>165.08888046931406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-165.08888046931497</v>
      </c>
      <c r="AK4">
        <f>H4*SUM(AB4, AE4:AF4)</f>
        <v>-5.9935700846835971E-14</v>
      </c>
      <c r="AL4">
        <f t="shared" si="8"/>
        <v>-550.28888046931513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-361.384745285674</v>
      </c>
      <c r="AR4">
        <f t="shared" si="9"/>
        <v>-361.384745285674</v>
      </c>
      <c r="AS4">
        <f t="shared" si="9"/>
        <v>-154.88214698312689</v>
      </c>
      <c r="AT4">
        <f t="shared" si="9"/>
        <v>-5.6230134953406478E-14</v>
      </c>
      <c r="AU4">
        <f t="shared" si="9"/>
        <v>-516.26689226880103</v>
      </c>
      <c r="AW4">
        <v>1</v>
      </c>
      <c r="AX4">
        <f>(R4*SUMPRODUCT(K5:$K$23, X5:$X$23)-$AZ$3*SUMPRODUCT(K4:$K$22, W5:$W$23))/Z4</f>
        <v>167.40781350194297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991.13454456919794</v>
      </c>
      <c r="P5">
        <f t="shared" ref="P5:P23" si="22">O5*$C$5</f>
        <v>49.556727228459899</v>
      </c>
      <c r="Q5" s="4">
        <f t="shared" ref="Q5:Q23" si="23">$C$8</f>
        <v>50</v>
      </c>
      <c r="R5">
        <f t="shared" si="0"/>
        <v>100000</v>
      </c>
      <c r="S5">
        <f t="shared" si="1"/>
        <v>319.95604397714635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165.08888046931406</v>
      </c>
      <c r="AC5">
        <f t="shared" si="2"/>
        <v>311.10509905592698</v>
      </c>
      <c r="AE5">
        <f t="shared" si="3"/>
        <v>963.71678694707157</v>
      </c>
      <c r="AF5">
        <f t="shared" si="4"/>
        <v>-48.185839347353578</v>
      </c>
      <c r="AG5">
        <f t="shared" si="4"/>
        <v>-48.616849862999999</v>
      </c>
      <c r="AH5">
        <f t="shared" si="5"/>
        <v>-394.95227399999999</v>
      </c>
      <c r="AI5">
        <f t="shared" si="6"/>
        <v>471.96182373671809</v>
      </c>
      <c r="AJ5">
        <f t="shared" si="7"/>
        <v>-146.01621858661292</v>
      </c>
      <c r="AK5">
        <f>H5*SUM(AB5, AE5:AF5)</f>
        <v>93.365553145164384</v>
      </c>
      <c r="AL5">
        <f t="shared" si="8"/>
        <v>419.31115829526954</v>
      </c>
      <c r="AN5">
        <f t="shared" si="9"/>
        <v>832.22968917127105</v>
      </c>
      <c r="AO5">
        <f t="shared" si="9"/>
        <v>-41.611484458563552</v>
      </c>
      <c r="AP5">
        <f t="shared" si="9"/>
        <v>-41.983688982054609</v>
      </c>
      <c r="AQ5">
        <f t="shared" si="9"/>
        <v>-341.06597776485421</v>
      </c>
      <c r="AR5">
        <f t="shared" si="9"/>
        <v>407.56853796579873</v>
      </c>
      <c r="AS5">
        <f t="shared" si="9"/>
        <v>-126.09413248186493</v>
      </c>
      <c r="AT5">
        <f t="shared" si="9"/>
        <v>80.626991586866907</v>
      </c>
      <c r="AU5">
        <f t="shared" si="9"/>
        <v>362.10139707080072</v>
      </c>
      <c r="AW5">
        <v>2</v>
      </c>
      <c r="AX5">
        <f>(R5*SUMPRODUCT(K6:$K$23, X6:$X$23)-$AZ$3*SUMPRODUCT(K5:$K$22, W6:$W$23))/Z5</f>
        <v>319.95604397714635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991.13454456919794</v>
      </c>
      <c r="P6">
        <f t="shared" si="22"/>
        <v>49.556727228459899</v>
      </c>
      <c r="Q6" s="4">
        <f t="shared" si="23"/>
        <v>50</v>
      </c>
      <c r="R6">
        <f t="shared" si="0"/>
        <v>100000</v>
      </c>
      <c r="S6">
        <f t="shared" si="1"/>
        <v>456.76531691844178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311.10509905592698</v>
      </c>
      <c r="AC6">
        <f t="shared" si="2"/>
        <v>437.8391619811805</v>
      </c>
      <c r="AE6">
        <f t="shared" si="3"/>
        <v>950.06670237675326</v>
      </c>
      <c r="AF6">
        <f t="shared" si="4"/>
        <v>-47.503335118837661</v>
      </c>
      <c r="AG6">
        <f t="shared" si="4"/>
        <v>-47.928240801540468</v>
      </c>
      <c r="AH6">
        <f t="shared" si="5"/>
        <v>-404.88112565906403</v>
      </c>
      <c r="AI6">
        <f t="shared" si="6"/>
        <v>449.75400079731111</v>
      </c>
      <c r="AJ6">
        <f t="shared" si="7"/>
        <v>-126.73406292525351</v>
      </c>
      <c r="AK6">
        <f>H6*SUM(AB6, AE6:AF6)</f>
        <v>132.04712913494609</v>
      </c>
      <c r="AL6">
        <f t="shared" si="8"/>
        <v>455.06706700700369</v>
      </c>
      <c r="AN6">
        <f t="shared" si="9"/>
        <v>739.93685773254799</v>
      </c>
      <c r="AO6">
        <f t="shared" si="9"/>
        <v>-36.996842886627398</v>
      </c>
      <c r="AP6">
        <f t="shared" si="9"/>
        <v>-37.327770572973293</v>
      </c>
      <c r="AQ6">
        <f t="shared" si="9"/>
        <v>-315.33203629378681</v>
      </c>
      <c r="AR6">
        <f t="shared" si="9"/>
        <v>350.28020797916042</v>
      </c>
      <c r="AS6">
        <f t="shared" si="9"/>
        <v>-98.703811062945874</v>
      </c>
      <c r="AT6">
        <f t="shared" si="9"/>
        <v>102.84176633102338</v>
      </c>
      <c r="AU6">
        <f t="shared" si="9"/>
        <v>354.41816324723794</v>
      </c>
      <c r="AW6">
        <v>3</v>
      </c>
      <c r="AX6">
        <f>(R6*SUMPRODUCT(K7:$K$23, X7:$X$23)-$AZ$3*SUMPRODUCT(K6:$K$22, W7:$W$23))/Z6</f>
        <v>456.76531691844178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991.13454456919794</v>
      </c>
      <c r="P7">
        <f t="shared" si="22"/>
        <v>49.556727228459899</v>
      </c>
      <c r="Q7" s="4">
        <f t="shared" si="23"/>
        <v>50</v>
      </c>
      <c r="R7">
        <f t="shared" si="0"/>
        <v>100000</v>
      </c>
      <c r="S7">
        <f t="shared" si="1"/>
        <v>569.33571666756461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437.8391619811805</v>
      </c>
      <c r="AC7">
        <f t="shared" si="2"/>
        <v>537.92192925863219</v>
      </c>
      <c r="AE7">
        <f t="shared" si="3"/>
        <v>936.44749619818253</v>
      </c>
      <c r="AF7">
        <f t="shared" si="4"/>
        <v>-46.822374809909128</v>
      </c>
      <c r="AG7">
        <f t="shared" si="4"/>
        <v>-47.241189469650386</v>
      </c>
      <c r="AH7">
        <f t="shared" si="5"/>
        <v>-415.53784774935588</v>
      </c>
      <c r="AI7">
        <f t="shared" si="6"/>
        <v>426.84608416926716</v>
      </c>
      <c r="AJ7">
        <f t="shared" si="7"/>
        <v>-100.08276727745169</v>
      </c>
      <c r="AK7">
        <f>H7*SUM(AB7, AE7:AF7)</f>
        <v>138.98551046878183</v>
      </c>
      <c r="AL7">
        <f t="shared" si="8"/>
        <v>465.74882736059726</v>
      </c>
      <c r="AN7">
        <f t="shared" si="9"/>
        <v>660.20626674839491</v>
      </c>
      <c r="AO7">
        <f t="shared" si="9"/>
        <v>-33.010313337419745</v>
      </c>
      <c r="AP7">
        <f t="shared" si="9"/>
        <v>-33.305582494622726</v>
      </c>
      <c r="AQ7">
        <f t="shared" si="9"/>
        <v>-292.95896702061964</v>
      </c>
      <c r="AR7">
        <f t="shared" si="9"/>
        <v>300.93140389573284</v>
      </c>
      <c r="AS7">
        <f t="shared" si="9"/>
        <v>-70.559503248552815</v>
      </c>
      <c r="AT7">
        <f t="shared" si="9"/>
        <v>97.986385111008104</v>
      </c>
      <c r="AU7">
        <f t="shared" si="9"/>
        <v>328.35828575818812</v>
      </c>
      <c r="AW7">
        <v>4</v>
      </c>
      <c r="AX7">
        <f>(R7*SUMPRODUCT(K8:$K$23, X8:$X$23)-$AZ$3*SUMPRODUCT(K7:$K$22, W8:$W$23))/Z7</f>
        <v>569.33571666756461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991.13454456919794</v>
      </c>
      <c r="P8">
        <f t="shared" si="22"/>
        <v>49.556727228459899</v>
      </c>
      <c r="Q8" s="4">
        <f t="shared" si="23"/>
        <v>50</v>
      </c>
      <c r="R8">
        <f t="shared" si="0"/>
        <v>100000</v>
      </c>
      <c r="S8">
        <f t="shared" si="1"/>
        <v>652.72941687962123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537.92192925863219</v>
      </c>
      <c r="AC8">
        <f t="shared" si="2"/>
        <v>607.75835631429254</v>
      </c>
      <c r="AE8">
        <f t="shared" si="3"/>
        <v>922.84840565839249</v>
      </c>
      <c r="AF8">
        <f t="shared" si="4"/>
        <v>-46.142420282919623</v>
      </c>
      <c r="AG8">
        <f t="shared" si="4"/>
        <v>-46.555152916172119</v>
      </c>
      <c r="AH8">
        <f t="shared" si="5"/>
        <v>-427.24931756351805</v>
      </c>
      <c r="AI8">
        <f t="shared" si="6"/>
        <v>402.90151489578273</v>
      </c>
      <c r="AJ8">
        <f t="shared" si="7"/>
        <v>-69.836427055660351</v>
      </c>
      <c r="AK8">
        <f t="shared" ref="AK8:AK23" si="24">H8*SUM(AB8:AB8, AE8:AF8)</f>
        <v>102.56052381097263</v>
      </c>
      <c r="AL8">
        <f t="shared" si="8"/>
        <v>435.62561165109503</v>
      </c>
      <c r="AN8">
        <f t="shared" si="9"/>
        <v>606.63753038944026</v>
      </c>
      <c r="AO8">
        <f t="shared" si="9"/>
        <v>-30.331876519472011</v>
      </c>
      <c r="AP8">
        <f t="shared" si="9"/>
        <v>-30.603187716210542</v>
      </c>
      <c r="AQ8">
        <f t="shared" si="9"/>
        <v>-280.85378842085584</v>
      </c>
      <c r="AR8">
        <f t="shared" si="9"/>
        <v>264.84867773290188</v>
      </c>
      <c r="AS8">
        <f t="shared" si="9"/>
        <v>-45.907212257730585</v>
      </c>
      <c r="AT8">
        <f t="shared" si="9"/>
        <v>67.418508282243792</v>
      </c>
      <c r="AU8">
        <f t="shared" si="9"/>
        <v>286.3599737574151</v>
      </c>
      <c r="AW8">
        <v>5</v>
      </c>
      <c r="AX8">
        <f>(R8*SUMPRODUCT(K9:$K$23, X9:$X$23)-$AZ$3*SUMPRODUCT(K8:$K$22, W9:$W$23))/Z8</f>
        <v>652.72941687962123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991.13454456919794</v>
      </c>
      <c r="P9">
        <f t="shared" si="22"/>
        <v>49.556727228459899</v>
      </c>
      <c r="Q9" s="4">
        <f t="shared" si="23"/>
        <v>50</v>
      </c>
      <c r="R9">
        <f t="shared" si="0"/>
        <v>100000</v>
      </c>
      <c r="S9">
        <f t="shared" si="1"/>
        <v>712.75466967461409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607.75835631429254</v>
      </c>
      <c r="AC9">
        <f t="shared" si="2"/>
        <v>653.86123493417335</v>
      </c>
      <c r="AE9">
        <f t="shared" si="3"/>
        <v>909.23916022014816</v>
      </c>
      <c r="AF9">
        <f t="shared" si="4"/>
        <v>-45.461958011007411</v>
      </c>
      <c r="AG9">
        <f t="shared" si="4"/>
        <v>-45.868604076117329</v>
      </c>
      <c r="AH9">
        <f t="shared" si="5"/>
        <v>-441.99462178613817</v>
      </c>
      <c r="AI9">
        <f t="shared" si="6"/>
        <v>375.91397634688531</v>
      </c>
      <c r="AJ9">
        <f t="shared" si="7"/>
        <v>-46.102878619880812</v>
      </c>
      <c r="AK9">
        <f t="shared" si="24"/>
        <v>76.814156154923225</v>
      </c>
      <c r="AL9">
        <f t="shared" si="8"/>
        <v>406.62525388192773</v>
      </c>
      <c r="AN9">
        <f t="shared" si="9"/>
        <v>568.03977069833422</v>
      </c>
      <c r="AO9">
        <f t="shared" si="9"/>
        <v>-28.401988534916711</v>
      </c>
      <c r="AP9">
        <f t="shared" si="9"/>
        <v>-28.65603735692795</v>
      </c>
      <c r="AQ9">
        <f t="shared" si="9"/>
        <v>-276.13254531239591</v>
      </c>
      <c r="AR9">
        <f t="shared" si="9"/>
        <v>234.84919949409365</v>
      </c>
      <c r="AS9">
        <f t="shared" si="9"/>
        <v>-28.80239847283902</v>
      </c>
      <c r="AT9">
        <f t="shared" si="9"/>
        <v>47.989019344551693</v>
      </c>
      <c r="AU9">
        <f t="shared" si="9"/>
        <v>254.03582036580633</v>
      </c>
      <c r="AW9">
        <v>6</v>
      </c>
      <c r="AX9">
        <f>(R9*SUMPRODUCT(K10:$K$23, X10:$X$23)-$AZ$3*SUMPRODUCT(K9:$K$22, W10:$W$23))/Z9</f>
        <v>712.75466967461409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991.13454456919794</v>
      </c>
      <c r="P10">
        <f t="shared" si="22"/>
        <v>49.556727228459899</v>
      </c>
      <c r="Q10" s="4">
        <f t="shared" si="23"/>
        <v>50</v>
      </c>
      <c r="R10">
        <f t="shared" si="0"/>
        <v>100000</v>
      </c>
      <c r="S10">
        <f t="shared" si="1"/>
        <v>756.99199169742246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653.86123493417335</v>
      </c>
      <c r="AC10">
        <f t="shared" si="2"/>
        <v>684.03569709557178</v>
      </c>
      <c r="AE10">
        <f t="shared" si="3"/>
        <v>895.61239292592882</v>
      </c>
      <c r="AF10">
        <f t="shared" si="4"/>
        <v>-44.780619646296444</v>
      </c>
      <c r="AG10">
        <f t="shared" si="4"/>
        <v>-45.18117130682856</v>
      </c>
      <c r="AH10">
        <f t="shared" si="5"/>
        <v>-457.49345705519426</v>
      </c>
      <c r="AI10">
        <f t="shared" si="6"/>
        <v>348.15714491760951</v>
      </c>
      <c r="AJ10">
        <f t="shared" si="7"/>
        <v>-30.174462161398424</v>
      </c>
      <c r="AK10">
        <f t="shared" si="24"/>
        <v>78.996382931224815</v>
      </c>
      <c r="AL10">
        <f t="shared" si="8"/>
        <v>396.97906568743588</v>
      </c>
      <c r="AN10">
        <f t="shared" si="9"/>
        <v>531.61668280748529</v>
      </c>
      <c r="AO10">
        <f t="shared" si="9"/>
        <v>-26.580834140374265</v>
      </c>
      <c r="AP10">
        <f t="shared" si="9"/>
        <v>-26.818593182954558</v>
      </c>
      <c r="AQ10">
        <f t="shared" si="9"/>
        <v>-271.55849558004689</v>
      </c>
      <c r="AR10">
        <f t="shared" si="9"/>
        <v>206.6587599041095</v>
      </c>
      <c r="AS10">
        <f t="shared" si="9"/>
        <v>-17.910926206968302</v>
      </c>
      <c r="AT10">
        <f t="shared" si="9"/>
        <v>46.890591710649574</v>
      </c>
      <c r="AU10">
        <f t="shared" si="9"/>
        <v>235.63842540779075</v>
      </c>
      <c r="AW10">
        <v>7</v>
      </c>
      <c r="AX10">
        <f>(R10*SUMPRODUCT(K11:$K$23, X11:$X$23)-$AZ$3*SUMPRODUCT(K10:$K$22, W11:$W$23))/Z10</f>
        <v>756.99199169742246</v>
      </c>
    </row>
    <row r="11" spans="1:52" x14ac:dyDescent="0.25">
      <c r="A11" t="s">
        <v>33</v>
      </c>
      <c r="C11" s="7">
        <f>AU25</f>
        <v>2467.8081864137826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991.13454456919794</v>
      </c>
      <c r="P11">
        <f t="shared" si="22"/>
        <v>49.556727228459899</v>
      </c>
      <c r="Q11" s="4">
        <f t="shared" si="23"/>
        <v>50</v>
      </c>
      <c r="R11">
        <f t="shared" si="0"/>
        <v>100000</v>
      </c>
      <c r="S11">
        <f t="shared" si="1"/>
        <v>786.51552543182709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684.03569709557178</v>
      </c>
      <c r="AC11">
        <f t="shared" si="2"/>
        <v>699.89323537620339</v>
      </c>
      <c r="AE11">
        <f t="shared" si="3"/>
        <v>881.97669424363164</v>
      </c>
      <c r="AF11">
        <f t="shared" si="4"/>
        <v>-44.098834712181578</v>
      </c>
      <c r="AG11">
        <f t="shared" si="4"/>
        <v>-44.493287973682101</v>
      </c>
      <c r="AH11">
        <f t="shared" si="5"/>
        <v>-472.14324015635839</v>
      </c>
      <c r="AI11">
        <f t="shared" si="6"/>
        <v>321.24133140140964</v>
      </c>
      <c r="AJ11">
        <f t="shared" si="7"/>
        <v>-15.857538280631616</v>
      </c>
      <c r="AK11">
        <f t="shared" si="24"/>
        <v>78.378548166291637</v>
      </c>
      <c r="AL11">
        <f t="shared" si="8"/>
        <v>383.76234128706966</v>
      </c>
      <c r="AN11">
        <f t="shared" si="9"/>
        <v>497.88190091463747</v>
      </c>
      <c r="AO11">
        <f t="shared" si="9"/>
        <v>-24.894095045731873</v>
      </c>
      <c r="AP11">
        <f t="shared" si="9"/>
        <v>-25.116766620774204</v>
      </c>
      <c r="AQ11">
        <f t="shared" si="9"/>
        <v>-266.52810153292921</v>
      </c>
      <c r="AR11">
        <f t="shared" si="9"/>
        <v>181.34293771520223</v>
      </c>
      <c r="AS11">
        <f t="shared" si="9"/>
        <v>-8.9516892617647628</v>
      </c>
      <c r="AT11">
        <f t="shared" si="9"/>
        <v>44.245228708031163</v>
      </c>
      <c r="AU11">
        <f t="shared" si="9"/>
        <v>216.63647716146863</v>
      </c>
      <c r="AW11">
        <v>8</v>
      </c>
      <c r="AX11">
        <f>(R11*SUMPRODUCT(K12:$K$23, X12:$X$23)-$AZ$3*SUMPRODUCT(K11:$K$22, W12:$W$23))/Z11</f>
        <v>786.51552543182709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991.13454456919794</v>
      </c>
      <c r="P12">
        <f t="shared" si="22"/>
        <v>49.556727228459899</v>
      </c>
      <c r="Q12" s="4">
        <f t="shared" si="23"/>
        <v>50</v>
      </c>
      <c r="R12">
        <f t="shared" si="0"/>
        <v>100000</v>
      </c>
      <c r="S12">
        <f t="shared" si="1"/>
        <v>801.61289418124136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699.89323537620339</v>
      </c>
      <c r="AC12">
        <f t="shared" si="2"/>
        <v>702.27984488214815</v>
      </c>
      <c r="AE12">
        <f t="shared" si="3"/>
        <v>868.31663920318624</v>
      </c>
      <c r="AF12">
        <f t="shared" si="4"/>
        <v>-43.415831960159316</v>
      </c>
      <c r="AG12">
        <f t="shared" si="4"/>
        <v>-43.804175929545714</v>
      </c>
      <c r="AH12">
        <f t="shared" si="5"/>
        <v>-488.35832879913471</v>
      </c>
      <c r="AI12">
        <f t="shared" si="6"/>
        <v>292.73830251434651</v>
      </c>
      <c r="AJ12">
        <f t="shared" si="7"/>
        <v>-2.3866095059447616</v>
      </c>
      <c r="AK12">
        <f t="shared" si="24"/>
        <v>79.136810811938062</v>
      </c>
      <c r="AL12">
        <f t="shared" si="8"/>
        <v>369.48850382033982</v>
      </c>
      <c r="AN12">
        <f t="shared" si="9"/>
        <v>465.98603102316906</v>
      </c>
      <c r="AO12">
        <f t="shared" si="9"/>
        <v>-23.299301551158457</v>
      </c>
      <c r="AP12">
        <f t="shared" si="9"/>
        <v>-23.507708089506277</v>
      </c>
      <c r="AQ12">
        <f t="shared" si="9"/>
        <v>-262.07969429567225</v>
      </c>
      <c r="AR12">
        <f t="shared" si="9"/>
        <v>157.09932708683209</v>
      </c>
      <c r="AS12">
        <f t="shared" si="9"/>
        <v>-1.2807847288264713</v>
      </c>
      <c r="AT12">
        <f t="shared" si="9"/>
        <v>42.469125562221649</v>
      </c>
      <c r="AU12">
        <f t="shared" si="9"/>
        <v>198.28766792022728</v>
      </c>
      <c r="AW12">
        <v>9</v>
      </c>
      <c r="AX12">
        <f>(R12*SUMPRODUCT(K13:$K$23, X13:$X$23)-$AZ$3*SUMPRODUCT(K12:$K$22, W13:$W$23))/Z12</f>
        <v>801.61289418124136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991.13454456919794</v>
      </c>
      <c r="P13">
        <f t="shared" si="22"/>
        <v>49.556727228459899</v>
      </c>
      <c r="Q13" s="4">
        <f t="shared" si="23"/>
        <v>50</v>
      </c>
      <c r="R13">
        <f t="shared" si="0"/>
        <v>100000</v>
      </c>
      <c r="S13">
        <f t="shared" si="1"/>
        <v>802.52611311194426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702.27984488214815</v>
      </c>
      <c r="AC13">
        <f t="shared" si="2"/>
        <v>691.99444013814104</v>
      </c>
      <c r="AE13">
        <f t="shared" si="3"/>
        <v>854.62589075286962</v>
      </c>
      <c r="AF13">
        <f t="shared" si="4"/>
        <v>-42.731294537643485</v>
      </c>
      <c r="AG13">
        <f t="shared" si="4"/>
        <v>-43.113515487664564</v>
      </c>
      <c r="AH13">
        <f t="shared" si="5"/>
        <v>-505.23736517138036</v>
      </c>
      <c r="AI13">
        <f t="shared" si="6"/>
        <v>263.54371555618116</v>
      </c>
      <c r="AJ13">
        <f t="shared" si="7"/>
        <v>10.28540474400711</v>
      </c>
      <c r="AK13">
        <f t="shared" si="24"/>
        <v>78.28281860473426</v>
      </c>
      <c r="AL13">
        <f t="shared" si="8"/>
        <v>352.11193890492251</v>
      </c>
      <c r="AN13">
        <f t="shared" si="9"/>
        <v>436.09282996294257</v>
      </c>
      <c r="AO13">
        <f t="shared" si="9"/>
        <v>-21.804641498147131</v>
      </c>
      <c r="AP13">
        <f t="shared" si="9"/>
        <v>-21.999678668878033</v>
      </c>
      <c r="AQ13">
        <f t="shared" si="9"/>
        <v>-257.80917096545159</v>
      </c>
      <c r="AR13">
        <f t="shared" si="9"/>
        <v>134.47933883046582</v>
      </c>
      <c r="AS13">
        <f t="shared" si="9"/>
        <v>5.2483680996102269</v>
      </c>
      <c r="AT13">
        <f t="shared" si="9"/>
        <v>39.945637351028999</v>
      </c>
      <c r="AU13">
        <f t="shared" si="9"/>
        <v>179.67334428110502</v>
      </c>
      <c r="AW13">
        <v>10</v>
      </c>
      <c r="AX13">
        <f>(R13*SUMPRODUCT(K14:$K$23, X14:$X$23)-$AZ$3*SUMPRODUCT(K13:$K$22, W14:$W$23))/Z13</f>
        <v>802.52611311194426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991.13454456919794</v>
      </c>
      <c r="P14">
        <f t="shared" si="22"/>
        <v>49.556727228459899</v>
      </c>
      <c r="Q14" s="4">
        <f t="shared" si="23"/>
        <v>50</v>
      </c>
      <c r="R14">
        <f t="shared" si="0"/>
        <v>100000</v>
      </c>
      <c r="S14">
        <f t="shared" si="1"/>
        <v>788.87300918902997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691.99444013814104</v>
      </c>
      <c r="AC14">
        <f t="shared" si="2"/>
        <v>669.28516830723379</v>
      </c>
      <c r="AE14">
        <f t="shared" si="3"/>
        <v>840.88521568134502</v>
      </c>
      <c r="AF14">
        <f t="shared" si="4"/>
        <v>-42.044260784067248</v>
      </c>
      <c r="AG14">
        <f t="shared" si="4"/>
        <v>-42.420336385653897</v>
      </c>
      <c r="AH14">
        <f t="shared" si="5"/>
        <v>-524.08789426805049</v>
      </c>
      <c r="AI14">
        <f t="shared" si="6"/>
        <v>232.33272424357347</v>
      </c>
      <c r="AJ14">
        <f t="shared" si="7"/>
        <v>22.709271830907255</v>
      </c>
      <c r="AK14">
        <f t="shared" si="24"/>
        <v>76.62893930482052</v>
      </c>
      <c r="AL14">
        <f t="shared" si="8"/>
        <v>331.67093537930123</v>
      </c>
      <c r="AN14">
        <f t="shared" si="9"/>
        <v>408.10474552292021</v>
      </c>
      <c r="AO14">
        <f t="shared" si="9"/>
        <v>-20.405237276146011</v>
      </c>
      <c r="AP14">
        <f t="shared" si="9"/>
        <v>-20.587757119307408</v>
      </c>
      <c r="AQ14">
        <f t="shared" si="9"/>
        <v>-254.35428371588486</v>
      </c>
      <c r="AR14">
        <f t="shared" si="9"/>
        <v>112.75746741158198</v>
      </c>
      <c r="AS14">
        <f t="shared" si="9"/>
        <v>11.021434826932742</v>
      </c>
      <c r="AT14">
        <f t="shared" si="9"/>
        <v>37.190133910661949</v>
      </c>
      <c r="AU14">
        <f t="shared" si="9"/>
        <v>160.96903614917667</v>
      </c>
      <c r="AW14">
        <v>11</v>
      </c>
      <c r="AX14">
        <f>(R14*SUMPRODUCT(K15:$K$23, X15:$X$23)-$AZ$3*SUMPRODUCT(K14:$K$22, W15:$W$23))/Z14</f>
        <v>788.87300918902997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991.13454456919794</v>
      </c>
      <c r="P15">
        <f t="shared" si="22"/>
        <v>49.556727228459899</v>
      </c>
      <c r="Q15" s="4">
        <f t="shared" si="23"/>
        <v>50</v>
      </c>
      <c r="R15">
        <f t="shared" si="0"/>
        <v>100000</v>
      </c>
      <c r="S15">
        <f t="shared" si="1"/>
        <v>759.93002804765763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669.28516830723379</v>
      </c>
      <c r="AC15">
        <f t="shared" si="2"/>
        <v>634.13297024233498</v>
      </c>
      <c r="AE15">
        <f t="shared" si="3"/>
        <v>827.06442627640638</v>
      </c>
      <c r="AF15">
        <f t="shared" si="4"/>
        <v>-41.35322131382032</v>
      </c>
      <c r="AG15">
        <f t="shared" si="4"/>
        <v>-41.723115736819288</v>
      </c>
      <c r="AH15">
        <f t="shared" si="5"/>
        <v>-546.03456995613692</v>
      </c>
      <c r="AI15">
        <f t="shared" si="6"/>
        <v>197.95351926962985</v>
      </c>
      <c r="AJ15">
        <f t="shared" si="7"/>
        <v>35.152198064898812</v>
      </c>
      <c r="AK15">
        <f t="shared" si="24"/>
        <v>75.514311772703664</v>
      </c>
      <c r="AL15">
        <f t="shared" si="8"/>
        <v>308.62002910723231</v>
      </c>
      <c r="AN15">
        <f t="shared" si="9"/>
        <v>381.59248590693551</v>
      </c>
      <c r="AO15">
        <f t="shared" si="9"/>
        <v>-19.079624295346775</v>
      </c>
      <c r="AP15">
        <f t="shared" si="9"/>
        <v>-19.250286855494316</v>
      </c>
      <c r="AQ15">
        <f t="shared" si="9"/>
        <v>-251.93042080019484</v>
      </c>
      <c r="AR15">
        <f t="shared" si="9"/>
        <v>91.332153955899599</v>
      </c>
      <c r="AS15">
        <f t="shared" si="9"/>
        <v>16.218584935479726</v>
      </c>
      <c r="AT15">
        <f t="shared" si="9"/>
        <v>34.840930204954923</v>
      </c>
      <c r="AU15">
        <f t="shared" si="9"/>
        <v>142.39166909633423</v>
      </c>
      <c r="AW15">
        <v>12</v>
      </c>
      <c r="AX15">
        <f>(R15*SUMPRODUCT(K16:$K$23, X16:$X$23)-$AZ$3*SUMPRODUCT(K15:$K$22, W16:$W$23))/Z15</f>
        <v>759.93002804765763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991.13454456919794</v>
      </c>
      <c r="P16">
        <f t="shared" si="22"/>
        <v>49.556727228459899</v>
      </c>
      <c r="Q16" s="4">
        <f t="shared" si="23"/>
        <v>50</v>
      </c>
      <c r="R16">
        <f t="shared" si="0"/>
        <v>100000</v>
      </c>
      <c r="S16">
        <f t="shared" si="1"/>
        <v>716.54463191049524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634.13297024233498</v>
      </c>
      <c r="AC16">
        <f t="shared" si="2"/>
        <v>587.87231809790001</v>
      </c>
      <c r="AE16">
        <f t="shared" si="3"/>
        <v>813.15320262643729</v>
      </c>
      <c r="AF16">
        <f t="shared" si="4"/>
        <v>-40.657660131321862</v>
      </c>
      <c r="AG16">
        <f t="shared" si="4"/>
        <v>-41.021332930125986</v>
      </c>
      <c r="AH16">
        <f t="shared" si="5"/>
        <v>-569.10329865021504</v>
      </c>
      <c r="AI16">
        <f t="shared" si="6"/>
        <v>162.37091091477441</v>
      </c>
      <c r="AJ16">
        <f t="shared" si="7"/>
        <v>46.260652144434971</v>
      </c>
      <c r="AK16">
        <f t="shared" si="24"/>
        <v>76.942579646738537</v>
      </c>
      <c r="AL16">
        <f t="shared" si="8"/>
        <v>285.57414270594791</v>
      </c>
      <c r="AN16">
        <f t="shared" si="9"/>
        <v>355.71641252866306</v>
      </c>
      <c r="AO16">
        <f t="shared" si="9"/>
        <v>-17.78582062643315</v>
      </c>
      <c r="AP16">
        <f t="shared" si="9"/>
        <v>-17.944910430060588</v>
      </c>
      <c r="AQ16">
        <f t="shared" si="9"/>
        <v>-248.95601849714845</v>
      </c>
      <c r="AR16">
        <f t="shared" si="9"/>
        <v>71.029662975020869</v>
      </c>
      <c r="AS16">
        <f t="shared" si="9"/>
        <v>20.236867012149677</v>
      </c>
      <c r="AT16">
        <f t="shared" si="9"/>
        <v>33.658772189835943</v>
      </c>
      <c r="AU16">
        <f t="shared" si="9"/>
        <v>124.92530217700649</v>
      </c>
      <c r="AW16">
        <v>13</v>
      </c>
      <c r="AX16">
        <f>(R16*SUMPRODUCT(K17:$K$23, X17:$X$23)-$AZ$3*SUMPRODUCT(K16:$K$22, W17:$W$23))/Z16</f>
        <v>716.54463191049524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991.13454456919794</v>
      </c>
      <c r="P17">
        <f t="shared" si="22"/>
        <v>49.556727228459899</v>
      </c>
      <c r="Q17" s="4">
        <f t="shared" si="23"/>
        <v>50</v>
      </c>
      <c r="R17">
        <f t="shared" si="0"/>
        <v>100000</v>
      </c>
      <c r="S17">
        <f t="shared" si="1"/>
        <v>660.45514909116901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587.87231809790001</v>
      </c>
      <c r="AC17">
        <f t="shared" si="2"/>
        <v>532.52047484903437</v>
      </c>
      <c r="AE17">
        <f t="shared" si="3"/>
        <v>799.14501240479149</v>
      </c>
      <c r="AF17">
        <f t="shared" si="4"/>
        <v>-39.957250620239577</v>
      </c>
      <c r="AG17">
        <f t="shared" si="4"/>
        <v>-40.314658427738706</v>
      </c>
      <c r="AH17">
        <f t="shared" si="5"/>
        <v>-592.92234617204099</v>
      </c>
      <c r="AI17">
        <f t="shared" si="6"/>
        <v>125.95075718477221</v>
      </c>
      <c r="AJ17">
        <f t="shared" si="7"/>
        <v>55.351843248865634</v>
      </c>
      <c r="AK17">
        <f t="shared" si="24"/>
        <v>83.113606928747288</v>
      </c>
      <c r="AL17">
        <f t="shared" si="8"/>
        <v>264.41620736238514</v>
      </c>
      <c r="AN17">
        <f t="shared" si="9"/>
        <v>329.27238004147284</v>
      </c>
      <c r="AO17">
        <f t="shared" si="9"/>
        <v>-16.463619002073642</v>
      </c>
      <c r="AP17">
        <f t="shared" si="9"/>
        <v>-16.61088203643396</v>
      </c>
      <c r="AQ17">
        <f t="shared" si="9"/>
        <v>-244.30228440811504</v>
      </c>
      <c r="AR17">
        <f t="shared" si="9"/>
        <v>51.895594594850188</v>
      </c>
      <c r="AS17">
        <f t="shared" si="9"/>
        <v>22.806665728152694</v>
      </c>
      <c r="AT17">
        <f t="shared" si="9"/>
        <v>34.245368165293428</v>
      </c>
      <c r="AU17">
        <f t="shared" si="9"/>
        <v>108.9476284882963</v>
      </c>
      <c r="AW17">
        <v>14</v>
      </c>
      <c r="AX17">
        <f>(R17*SUMPRODUCT(K18:$K$23, X18:$X$23)-$AZ$3*SUMPRODUCT(K17:$K$22, W18:$W$23))/Z17</f>
        <v>660.45514909116901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991.13454456919794</v>
      </c>
      <c r="P18">
        <f t="shared" si="22"/>
        <v>49.556727228459899</v>
      </c>
      <c r="Q18" s="4">
        <f t="shared" si="23"/>
        <v>50</v>
      </c>
      <c r="R18">
        <f t="shared" si="0"/>
        <v>100000</v>
      </c>
      <c r="S18">
        <f t="shared" si="1"/>
        <v>591.90555279193052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532.52047484903437</v>
      </c>
      <c r="AC18">
        <f t="shared" si="2"/>
        <v>468.80877069289164</v>
      </c>
      <c r="AE18">
        <f t="shared" si="3"/>
        <v>785.01133371540038</v>
      </c>
      <c r="AF18">
        <f t="shared" si="4"/>
        <v>-39.250566685770025</v>
      </c>
      <c r="AG18">
        <f t="shared" si="4"/>
        <v>-39.60165337878572</v>
      </c>
      <c r="AH18">
        <f t="shared" si="5"/>
        <v>-619.71692935119938</v>
      </c>
      <c r="AI18">
        <f t="shared" si="6"/>
        <v>86.442184299645305</v>
      </c>
      <c r="AJ18">
        <f t="shared" si="7"/>
        <v>63.71170415614273</v>
      </c>
      <c r="AK18">
        <f t="shared" si="24"/>
        <v>89.607515055694392</v>
      </c>
      <c r="AL18">
        <f t="shared" si="8"/>
        <v>239.76140351148243</v>
      </c>
      <c r="AN18">
        <f t="shared" si="9"/>
        <v>302.26041372587548</v>
      </c>
      <c r="AO18">
        <f t="shared" si="9"/>
        <v>-15.113020686293778</v>
      </c>
      <c r="AP18">
        <f t="shared" si="9"/>
        <v>-15.24820294994635</v>
      </c>
      <c r="AQ18">
        <f t="shared" si="9"/>
        <v>-238.61553001033812</v>
      </c>
      <c r="AR18">
        <f t="shared" si="9"/>
        <v>33.283660079297256</v>
      </c>
      <c r="AS18">
        <f t="shared" si="9"/>
        <v>24.531526145325625</v>
      </c>
      <c r="AT18">
        <f t="shared" si="9"/>
        <v>34.502437621494501</v>
      </c>
      <c r="AU18">
        <f t="shared" si="9"/>
        <v>92.317623846117385</v>
      </c>
      <c r="AW18">
        <v>15</v>
      </c>
      <c r="AX18">
        <f>(R18*SUMPRODUCT(K19:$K$23, X19:$X$23)-$AZ$3*SUMPRODUCT(K18:$K$22, W19:$W$23))/Z18</f>
        <v>591.90555279193052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991.13454456919794</v>
      </c>
      <c r="P19">
        <f t="shared" si="22"/>
        <v>49.556727228459899</v>
      </c>
      <c r="Q19" s="4">
        <f t="shared" si="23"/>
        <v>50</v>
      </c>
      <c r="R19">
        <f t="shared" si="0"/>
        <v>100000</v>
      </c>
      <c r="S19">
        <f t="shared" si="1"/>
        <v>509.64580912733044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468.80877069289164</v>
      </c>
      <c r="AC19">
        <f t="shared" si="2"/>
        <v>396.30857734006565</v>
      </c>
      <c r="AE19">
        <f t="shared" si="3"/>
        <v>770.72177240777899</v>
      </c>
      <c r="AF19">
        <f t="shared" si="4"/>
        <v>-38.536088620388952</v>
      </c>
      <c r="AG19">
        <f t="shared" si="4"/>
        <v>-38.880784482331684</v>
      </c>
      <c r="AH19">
        <f t="shared" si="5"/>
        <v>-649.70472533235852</v>
      </c>
      <c r="AI19">
        <f t="shared" si="6"/>
        <v>43.600173972699849</v>
      </c>
      <c r="AJ19">
        <f t="shared" si="7"/>
        <v>72.500193352825988</v>
      </c>
      <c r="AK19">
        <f t="shared" si="24"/>
        <v>88.152992958852693</v>
      </c>
      <c r="AL19">
        <f t="shared" si="8"/>
        <v>204.25336028437852</v>
      </c>
      <c r="AN19">
        <f t="shared" si="9"/>
        <v>276.46577922007026</v>
      </c>
      <c r="AO19">
        <f t="shared" si="9"/>
        <v>-13.823288961003513</v>
      </c>
      <c r="AP19">
        <f t="shared" si="9"/>
        <v>-13.946934890673074</v>
      </c>
      <c r="AQ19">
        <f t="shared" si="9"/>
        <v>-233.05572721894896</v>
      </c>
      <c r="AR19">
        <f t="shared" si="9"/>
        <v>15.639828149444694</v>
      </c>
      <c r="AS19">
        <f t="shared" si="9"/>
        <v>26.006560559820109</v>
      </c>
      <c r="AT19">
        <f t="shared" si="9"/>
        <v>31.621379804560707</v>
      </c>
      <c r="AU19">
        <f t="shared" si="9"/>
        <v>73.267768513825501</v>
      </c>
      <c r="AW19">
        <v>16</v>
      </c>
      <c r="AX19">
        <f>(R19*SUMPRODUCT(K20:$K$23, X20:$X$23)-$AZ$3*SUMPRODUCT(K19:$K$22, W20:$W$23))/Z19</f>
        <v>509.64580912733044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991.13454456919794</v>
      </c>
      <c r="P20">
        <f t="shared" si="22"/>
        <v>49.556727228459899</v>
      </c>
      <c r="Q20" s="4">
        <f t="shared" si="23"/>
        <v>50</v>
      </c>
      <c r="R20">
        <f t="shared" si="0"/>
        <v>100000</v>
      </c>
      <c r="S20">
        <f t="shared" si="1"/>
        <v>406.90804914315589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396.30857734006565</v>
      </c>
      <c r="AC20">
        <f t="shared" si="2"/>
        <v>310.47100538240198</v>
      </c>
      <c r="AE20">
        <f t="shared" si="3"/>
        <v>756.23605669537483</v>
      </c>
      <c r="AF20">
        <f t="shared" si="4"/>
        <v>-37.811802834768741</v>
      </c>
      <c r="AG20">
        <f t="shared" si="4"/>
        <v>-38.15002013798626</v>
      </c>
      <c r="AH20">
        <f t="shared" si="5"/>
        <v>-683.9129990442143</v>
      </c>
      <c r="AI20">
        <f t="shared" si="6"/>
        <v>-3.6387653215945193</v>
      </c>
      <c r="AJ20">
        <f t="shared" si="7"/>
        <v>85.83757195766367</v>
      </c>
      <c r="AK20">
        <f t="shared" si="24"/>
        <v>60.529992734196483</v>
      </c>
      <c r="AL20">
        <f t="shared" si="8"/>
        <v>142.72879937026562</v>
      </c>
      <c r="AN20">
        <f t="shared" si="9"/>
        <v>257.29830683830886</v>
      </c>
      <c r="AO20">
        <f t="shared" si="9"/>
        <v>-12.864915341915443</v>
      </c>
      <c r="AP20">
        <f t="shared" si="9"/>
        <v>-12.97998885459819</v>
      </c>
      <c r="AQ20">
        <f t="shared" si="9"/>
        <v>-232.69143955889152</v>
      </c>
      <c r="AR20">
        <f t="shared" si="9"/>
        <v>-1.2380369170963259</v>
      </c>
      <c r="AS20">
        <f t="shared" si="9"/>
        <v>29.204983989165878</v>
      </c>
      <c r="AT20">
        <f t="shared" si="9"/>
        <v>20.594448658664632</v>
      </c>
      <c r="AU20">
        <f t="shared" si="9"/>
        <v>48.561395730734176</v>
      </c>
      <c r="AW20">
        <v>17</v>
      </c>
      <c r="AX20">
        <f>(R20*SUMPRODUCT(K21:$K$23, X21:$X$23)-$AZ$3*SUMPRODUCT(K20:$K$22, W21:$W$23))/Z20</f>
        <v>406.90804914315589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991.13454456919794</v>
      </c>
      <c r="P21">
        <f t="shared" si="22"/>
        <v>49.556727228459899</v>
      </c>
      <c r="Q21" s="4">
        <f t="shared" si="23"/>
        <v>50</v>
      </c>
      <c r="R21">
        <f t="shared" si="0"/>
        <v>100000</v>
      </c>
      <c r="S21">
        <f t="shared" si="1"/>
        <v>284.84176518352609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310.47100538240198</v>
      </c>
      <c r="AC21">
        <f t="shared" si="2"/>
        <v>213.10114247383822</v>
      </c>
      <c r="AE21">
        <f t="shared" si="3"/>
        <v>741.50609078306229</v>
      </c>
      <c r="AF21">
        <f t="shared" si="4"/>
        <v>-37.075304539153116</v>
      </c>
      <c r="AG21">
        <f t="shared" si="4"/>
        <v>-37.406934045738559</v>
      </c>
      <c r="AH21">
        <f t="shared" si="5"/>
        <v>-723.17178173566754</v>
      </c>
      <c r="AI21">
        <f t="shared" si="6"/>
        <v>-56.147929537496907</v>
      </c>
      <c r="AJ21">
        <f t="shared" si="7"/>
        <v>97.369862908563761</v>
      </c>
      <c r="AK21">
        <f t="shared" si="24"/>
        <v>52.064461910429763</v>
      </c>
      <c r="AL21">
        <f t="shared" si="8"/>
        <v>93.286395281496624</v>
      </c>
      <c r="AN21">
        <f t="shared" si="9"/>
        <v>239.97588739438058</v>
      </c>
      <c r="AO21">
        <f t="shared" si="9"/>
        <v>-11.998794369719029</v>
      </c>
      <c r="AP21">
        <f t="shared" si="9"/>
        <v>-12.106120642716949</v>
      </c>
      <c r="AQ21">
        <f t="shared" si="9"/>
        <v>-234.04229879935636</v>
      </c>
      <c r="AR21">
        <f t="shared" si="9"/>
        <v>-18.171326417411748</v>
      </c>
      <c r="AS21">
        <f t="shared" si="9"/>
        <v>31.512106977133296</v>
      </c>
      <c r="AT21">
        <f t="shared" si="9"/>
        <v>16.849781281596599</v>
      </c>
      <c r="AU21">
        <f t="shared" si="9"/>
        <v>30.190561841318146</v>
      </c>
      <c r="AW21">
        <v>18</v>
      </c>
      <c r="AX21">
        <f>(R21*SUMPRODUCT(K22:$K$23, X22:$X$23)-$AZ$3*SUMPRODUCT(K21:$K$22, W22:$W$23))/Z21</f>
        <v>284.84176518352609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991.13454456919794</v>
      </c>
      <c r="P22">
        <f t="shared" si="22"/>
        <v>49.556727228459899</v>
      </c>
      <c r="Q22" s="4">
        <f t="shared" si="23"/>
        <v>50</v>
      </c>
      <c r="R22">
        <f t="shared" si="0"/>
        <v>100000</v>
      </c>
      <c r="S22">
        <f t="shared" si="1"/>
        <v>147.74405258489739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213.10114247383822</v>
      </c>
      <c r="AC22">
        <f t="shared" si="2"/>
        <v>108.2930885458277</v>
      </c>
      <c r="AE22">
        <f t="shared" si="3"/>
        <v>726.47946985334352</v>
      </c>
      <c r="AF22">
        <f t="shared" si="4"/>
        <v>-36.323973492667179</v>
      </c>
      <c r="AG22">
        <f t="shared" si="4"/>
        <v>-36.648882527301666</v>
      </c>
      <c r="AH22">
        <f t="shared" si="5"/>
        <v>-767.96435595901255</v>
      </c>
      <c r="AI22">
        <f t="shared" si="6"/>
        <v>-114.45774212563788</v>
      </c>
      <c r="AJ22">
        <f t="shared" si="7"/>
        <v>104.80805392801052</v>
      </c>
      <c r="AK22">
        <f t="shared" si="24"/>
        <v>63.227964718416025</v>
      </c>
      <c r="AL22">
        <f t="shared" si="8"/>
        <v>53.57827652078867</v>
      </c>
      <c r="AN22">
        <f t="shared" si="9"/>
        <v>219.73156638909668</v>
      </c>
      <c r="AO22">
        <f t="shared" si="9"/>
        <v>-10.986578319454836</v>
      </c>
      <c r="AP22">
        <f t="shared" si="9"/>
        <v>-11.084850568123635</v>
      </c>
      <c r="AQ22">
        <f t="shared" si="9"/>
        <v>-232.27911849998031</v>
      </c>
      <c r="AR22">
        <f t="shared" si="9"/>
        <v>-34.618980998462085</v>
      </c>
      <c r="AS22">
        <f t="shared" si="9"/>
        <v>31.700328523314951</v>
      </c>
      <c r="AT22">
        <f t="shared" si="9"/>
        <v>19.123981204832603</v>
      </c>
      <c r="AU22">
        <f t="shared" si="9"/>
        <v>16.205328729685469</v>
      </c>
      <c r="AW22">
        <v>19</v>
      </c>
      <c r="AX22">
        <f>(R22*SUMPRODUCT(K23:$K$23, X23:$X$23)-$AZ$3*SUMPRODUCT(K22:$K$22, W23:$W$23))/Z22</f>
        <v>147.74405258489739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991.13454456919794</v>
      </c>
      <c r="P23">
        <f t="shared" si="22"/>
        <v>49.556727228459899</v>
      </c>
      <c r="Q23" s="4">
        <f t="shared" si="23"/>
        <v>50</v>
      </c>
      <c r="R23">
        <f t="shared" si="0"/>
        <v>100000</v>
      </c>
      <c r="S23">
        <f t="shared" si="1"/>
        <v>150.94468365716386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108.2930885458277</v>
      </c>
      <c r="AC23">
        <f t="shared" si="2"/>
        <v>108.29308854582769</v>
      </c>
      <c r="AE23">
        <f t="shared" si="3"/>
        <v>711.0751991745733</v>
      </c>
      <c r="AF23">
        <f t="shared" si="4"/>
        <v>-35.553759958728662</v>
      </c>
      <c r="AG23">
        <f t="shared" si="4"/>
        <v>-35.871779622192768</v>
      </c>
      <c r="AH23">
        <f t="shared" si="5"/>
        <v>-821.22815967177587</v>
      </c>
      <c r="AI23">
        <f t="shared" si="6"/>
        <v>-181.57850007812397</v>
      </c>
      <c r="AJ23">
        <f t="shared" si="7"/>
        <v>0</v>
      </c>
      <c r="AK23">
        <f t="shared" si="24"/>
        <v>81.438329434437762</v>
      </c>
      <c r="AL23">
        <f t="shared" si="8"/>
        <v>-100.1401706436862</v>
      </c>
      <c r="AN23">
        <f t="shared" si="9"/>
        <v>194.82958443281302</v>
      </c>
      <c r="AO23">
        <f t="shared" si="9"/>
        <v>-9.7414792216406507</v>
      </c>
      <c r="AP23">
        <f t="shared" si="9"/>
        <v>-9.828614364233303</v>
      </c>
      <c r="AQ23">
        <f t="shared" si="9"/>
        <v>-225.01071793687331</v>
      </c>
      <c r="AR23">
        <f t="shared" si="9"/>
        <v>-49.751227089934218</v>
      </c>
      <c r="AS23">
        <f t="shared" si="9"/>
        <v>0</v>
      </c>
      <c r="AT23">
        <f t="shared" si="9"/>
        <v>22.313527316143517</v>
      </c>
      <c r="AU23">
        <f t="shared" si="9"/>
        <v>-27.437699773790698</v>
      </c>
      <c r="AW23">
        <v>20</v>
      </c>
      <c r="AX23">
        <f>(R23*SUMPRODUCT(K$23:$K24, X$23:$X24)-$AZ$3*SUMPRODUCT(K$22:$K23, W$23:$W24))/Z23</f>
        <v>150.94468365716386</v>
      </c>
    </row>
    <row r="25" spans="5:50" x14ac:dyDescent="0.25">
      <c r="AN25" s="8">
        <f t="shared" ref="AN25:AU25" si="25">SUM(AN3:AN23)</f>
        <v>9295.009666017957</v>
      </c>
      <c r="AO25" s="8">
        <f t="shared" si="25"/>
        <v>-1208.101391727796</v>
      </c>
      <c r="AP25" s="8">
        <f t="shared" si="25"/>
        <v>-818.90756239649022</v>
      </c>
      <c r="AQ25" s="8">
        <f t="shared" si="25"/>
        <v>-5320.9413619180186</v>
      </c>
      <c r="AR25" s="8">
        <f t="shared" si="25"/>
        <v>1947.0593499756524</v>
      </c>
      <c r="AS25" s="8">
        <f t="shared" si="25"/>
        <v>-334.60517790753374</v>
      </c>
      <c r="AT25" s="8">
        <f t="shared" si="25"/>
        <v>855.35401434566404</v>
      </c>
      <c r="AU25" s="9">
        <f t="shared" si="25"/>
        <v>2467.8081864137826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84029-8AF9-4E21-BB75-8B0A5CCC5A9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1204.7321256899172</v>
      </c>
      <c r="K3">
        <v>1</v>
      </c>
      <c r="L3" s="2">
        <v>0</v>
      </c>
      <c r="O3">
        <f>$C$3</f>
        <v>1204.7321256899172</v>
      </c>
      <c r="P3">
        <f>O3*B5</f>
        <v>963.78570055193381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1204.7321256899172</v>
      </c>
      <c r="AF3">
        <f t="shared" ref="AF3:AG23" si="4">-$Z3*P3</f>
        <v>-963.78570055193381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-159.0535748620166</v>
      </c>
      <c r="AJ3">
        <f t="shared" ref="AJ3:AJ23" si="7">AB3-AC3</f>
        <v>0</v>
      </c>
      <c r="AL3">
        <f t="shared" ref="AL3:AL23" si="8">SUM(AI3:AK3)</f>
        <v>-159.0535748620166</v>
      </c>
      <c r="AN3">
        <f t="shared" ref="AN3:AU23" si="9">AE3*$K3</f>
        <v>1204.7321256899172</v>
      </c>
      <c r="AO3">
        <f t="shared" si="9"/>
        <v>-963.78570055193381</v>
      </c>
      <c r="AP3">
        <f t="shared" si="9"/>
        <v>-400</v>
      </c>
      <c r="AQ3">
        <f t="shared" si="9"/>
        <v>0</v>
      </c>
      <c r="AR3">
        <f t="shared" si="9"/>
        <v>-159.0535748620166</v>
      </c>
      <c r="AS3">
        <f t="shared" si="9"/>
        <v>0</v>
      </c>
      <c r="AT3">
        <f t="shared" si="9"/>
        <v>0</v>
      </c>
      <c r="AU3">
        <f t="shared" si="9"/>
        <v>-159.0535748620166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627.22851416836727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250000</v>
      </c>
      <c r="S4">
        <f t="shared" si="1"/>
        <v>18.825030000452994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18.587928747597289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-18.587928747597289</v>
      </c>
      <c r="AK4">
        <f>G4*MAX(0, SUM(AB4, AE4:AF4))</f>
        <v>0</v>
      </c>
      <c r="AL4">
        <f t="shared" si="8"/>
        <v>-667.33792874759729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-608.64058542077112</v>
      </c>
      <c r="AR4">
        <f t="shared" si="9"/>
        <v>-608.64058542077112</v>
      </c>
      <c r="AS4">
        <f t="shared" si="9"/>
        <v>-17.438717278916677</v>
      </c>
      <c r="AT4">
        <f t="shared" si="9"/>
        <v>0</v>
      </c>
      <c r="AU4">
        <f t="shared" si="9"/>
        <v>-626.07930269968779</v>
      </c>
      <c r="AW4">
        <v>1</v>
      </c>
      <c r="AX4">
        <f>(R4*SUMPRODUCT(K5:$K$23, X5:$X$23)-$AZ$3*SUMPRODUCT(K4:$K$22, W5:$W$23))/Z4</f>
        <v>18.825030000452994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1204.7321256899172</v>
      </c>
      <c r="P5">
        <f t="shared" ref="P5:P23" si="22">O5*$C$5</f>
        <v>60.236606284495863</v>
      </c>
      <c r="Q5" s="4">
        <f t="shared" ref="Q5:Q23" si="23">$C$8</f>
        <v>50</v>
      </c>
      <c r="R5">
        <f t="shared" si="0"/>
        <v>250000</v>
      </c>
      <c r="S5">
        <f t="shared" si="1"/>
        <v>46.764149740765056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18.587928747597289</v>
      </c>
      <c r="AC5">
        <f t="shared" si="2"/>
        <v>45.59339449347317</v>
      </c>
      <c r="AE5">
        <f t="shared" si="3"/>
        <v>1174.571276715835</v>
      </c>
      <c r="AF5">
        <f t="shared" si="4"/>
        <v>-58.728563835791753</v>
      </c>
      <c r="AG5">
        <f t="shared" si="4"/>
        <v>-48.748234220250005</v>
      </c>
      <c r="AH5">
        <f t="shared" si="5"/>
        <v>-641.56639875000008</v>
      </c>
      <c r="AI5">
        <f t="shared" si="6"/>
        <v>425.52807990979329</v>
      </c>
      <c r="AJ5">
        <f t="shared" si="7"/>
        <v>-27.005465745875881</v>
      </c>
      <c r="AK5">
        <f>G5*SUM(AB5, AE5:AF5)</f>
        <v>46.511656306733265</v>
      </c>
      <c r="AL5">
        <f t="shared" si="8"/>
        <v>445.03427047065065</v>
      </c>
      <c r="AN5">
        <f t="shared" si="9"/>
        <v>1014.3157219740414</v>
      </c>
      <c r="AO5">
        <f t="shared" si="9"/>
        <v>-50.715786098702075</v>
      </c>
      <c r="AP5">
        <f t="shared" si="9"/>
        <v>-42.09714758760876</v>
      </c>
      <c r="AQ5">
        <f t="shared" si="9"/>
        <v>-554.03269077201242</v>
      </c>
      <c r="AR5">
        <f t="shared" si="9"/>
        <v>367.47009751571824</v>
      </c>
      <c r="AS5">
        <f t="shared" si="9"/>
        <v>-23.320907831036912</v>
      </c>
      <c r="AT5">
        <f t="shared" si="9"/>
        <v>40.165722746842142</v>
      </c>
      <c r="AU5">
        <f t="shared" si="9"/>
        <v>384.31491243152345</v>
      </c>
      <c r="AW5">
        <v>2</v>
      </c>
      <c r="AX5">
        <f>(R5*SUMPRODUCT(K6:$K$23, X6:$X$23)-$AZ$3*SUMPRODUCT(K5:$K$22, W6:$W$23))/Z5</f>
        <v>46.764149740765056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1204.7321256899172</v>
      </c>
      <c r="P6">
        <f t="shared" si="22"/>
        <v>60.236606284495863</v>
      </c>
      <c r="Q6" s="4">
        <f t="shared" si="23"/>
        <v>50</v>
      </c>
      <c r="R6">
        <f t="shared" si="0"/>
        <v>250000</v>
      </c>
      <c r="S6">
        <f t="shared" si="1"/>
        <v>82.635473666335585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45.59339449347317</v>
      </c>
      <c r="AC6">
        <f t="shared" si="2"/>
        <v>79.551286780603732</v>
      </c>
      <c r="AE6">
        <f t="shared" si="3"/>
        <v>1159.7681549153854</v>
      </c>
      <c r="AF6">
        <f t="shared" si="4"/>
        <v>-57.988407745769273</v>
      </c>
      <c r="AG6">
        <f t="shared" si="4"/>
        <v>-48.133860224372192</v>
      </c>
      <c r="AH6">
        <f t="shared" si="5"/>
        <v>-634.45826837655375</v>
      </c>
      <c r="AI6">
        <f t="shared" si="6"/>
        <v>419.18761856869003</v>
      </c>
      <c r="AJ6">
        <f t="shared" si="7"/>
        <v>-33.957892287130562</v>
      </c>
      <c r="AK6">
        <f>G6*SUM(AB6, AE6:AF6)</f>
        <v>67.121328787290722</v>
      </c>
      <c r="AL6">
        <f t="shared" si="8"/>
        <v>452.3510550688502</v>
      </c>
      <c r="AN6">
        <f t="shared" si="9"/>
        <v>903.25784715909322</v>
      </c>
      <c r="AO6">
        <f t="shared" si="9"/>
        <v>-45.162892357954668</v>
      </c>
      <c r="AP6">
        <f t="shared" si="9"/>
        <v>-37.487912370636835</v>
      </c>
      <c r="AQ6">
        <f t="shared" si="9"/>
        <v>-494.1327343549134</v>
      </c>
      <c r="AR6">
        <f t="shared" si="9"/>
        <v>326.47430807558828</v>
      </c>
      <c r="AS6">
        <f t="shared" si="9"/>
        <v>-26.447296859579453</v>
      </c>
      <c r="AT6">
        <f t="shared" si="9"/>
        <v>52.275850722327505</v>
      </c>
      <c r="AU6">
        <f t="shared" si="9"/>
        <v>352.30286193833632</v>
      </c>
      <c r="AW6">
        <v>3</v>
      </c>
      <c r="AX6">
        <f>(R6*SUMPRODUCT(K7:$K$23, X7:$X$23)-$AZ$3*SUMPRODUCT(K6:$K$22, W7:$W$23))/Z6</f>
        <v>82.635473666335585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1204.7321256899172</v>
      </c>
      <c r="P7">
        <f t="shared" si="22"/>
        <v>60.236606284495863</v>
      </c>
      <c r="Q7" s="4">
        <f t="shared" si="23"/>
        <v>50</v>
      </c>
      <c r="R7">
        <f t="shared" si="0"/>
        <v>250000</v>
      </c>
      <c r="S7">
        <f t="shared" si="1"/>
        <v>112.89333819423386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79.551286780603732</v>
      </c>
      <c r="AC7">
        <f t="shared" si="2"/>
        <v>107.30960775478707</v>
      </c>
      <c r="AE7">
        <f t="shared" si="3"/>
        <v>1145.1457980182122</v>
      </c>
      <c r="AF7">
        <f t="shared" si="4"/>
        <v>-57.257289900910614</v>
      </c>
      <c r="AG7">
        <f t="shared" si="4"/>
        <v>-47.526988514663309</v>
      </c>
      <c r="AH7">
        <f t="shared" si="5"/>
        <v>-627.66553732581337</v>
      </c>
      <c r="AI7">
        <f t="shared" si="6"/>
        <v>412.69598227682491</v>
      </c>
      <c r="AJ7">
        <f t="shared" si="7"/>
        <v>-27.758320974183334</v>
      </c>
      <c r="AK7">
        <f>G7*SUM(AB7, AE7:AF7)</f>
        <v>57.321293929487148</v>
      </c>
      <c r="AL7">
        <f t="shared" si="8"/>
        <v>442.2589552321287</v>
      </c>
      <c r="AN7">
        <f t="shared" si="9"/>
        <v>807.34097241071004</v>
      </c>
      <c r="AO7">
        <f t="shared" si="9"/>
        <v>-40.367048620535506</v>
      </c>
      <c r="AP7">
        <f t="shared" si="9"/>
        <v>-33.507074111946999</v>
      </c>
      <c r="AQ7">
        <f t="shared" si="9"/>
        <v>-442.51143053598656</v>
      </c>
      <c r="AR7">
        <f t="shared" si="9"/>
        <v>290.955419142241</v>
      </c>
      <c r="AS7">
        <f t="shared" si="9"/>
        <v>-19.5699358863904</v>
      </c>
      <c r="AT7">
        <f t="shared" si="9"/>
        <v>40.412172197601947</v>
      </c>
      <c r="AU7">
        <f t="shared" si="9"/>
        <v>311.79765545345253</v>
      </c>
      <c r="AW7">
        <v>4</v>
      </c>
      <c r="AX7">
        <f>(R7*SUMPRODUCT(K8:$K$23, X8:$X$23)-$AZ$3*SUMPRODUCT(K7:$K$22, W8:$W$23))/Z7</f>
        <v>112.89333819423386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1204.7321256899172</v>
      </c>
      <c r="P8">
        <f t="shared" si="22"/>
        <v>60.236606284495863</v>
      </c>
      <c r="Q8" s="4">
        <f t="shared" si="23"/>
        <v>50</v>
      </c>
      <c r="R8">
        <f t="shared" si="0"/>
        <v>250000</v>
      </c>
      <c r="S8">
        <f t="shared" si="1"/>
        <v>127.11970825564521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107.30960775478707</v>
      </c>
      <c r="AC8">
        <f t="shared" si="2"/>
        <v>119.30815916994015</v>
      </c>
      <c r="AE8">
        <f t="shared" si="3"/>
        <v>1130.7009289220105</v>
      </c>
      <c r="AF8">
        <f t="shared" si="4"/>
        <v>-56.535046446100523</v>
      </c>
      <c r="AG8">
        <f t="shared" si="4"/>
        <v>-46.927483081539343</v>
      </c>
      <c r="AH8">
        <f t="shared" si="5"/>
        <v>-621.17773988664942</v>
      </c>
      <c r="AI8">
        <f t="shared" si="6"/>
        <v>406.0606595077212</v>
      </c>
      <c r="AJ8">
        <f t="shared" si="7"/>
        <v>-11.998551415153088</v>
      </c>
      <c r="AK8">
        <f t="shared" ref="AK8:AK23" si="24">G8*SUM(AB8:AB8, AE8:AF8)</f>
        <v>25.165427941913844</v>
      </c>
      <c r="AL8">
        <f t="shared" si="8"/>
        <v>419.22753603448194</v>
      </c>
      <c r="AN8">
        <f t="shared" si="9"/>
        <v>743.27009173400586</v>
      </c>
      <c r="AO8">
        <f t="shared" si="9"/>
        <v>-37.163504586700292</v>
      </c>
      <c r="AP8">
        <f t="shared" si="9"/>
        <v>-30.847940213612024</v>
      </c>
      <c r="AQ8">
        <f t="shared" si="9"/>
        <v>-408.33329477216523</v>
      </c>
      <c r="AR8">
        <f t="shared" si="9"/>
        <v>266.92535216152834</v>
      </c>
      <c r="AS8">
        <f t="shared" si="9"/>
        <v>-7.8872884800036696</v>
      </c>
      <c r="AT8">
        <f t="shared" si="9"/>
        <v>16.542579435876597</v>
      </c>
      <c r="AU8">
        <f t="shared" si="9"/>
        <v>275.58064311740122</v>
      </c>
      <c r="AW8">
        <v>5</v>
      </c>
      <c r="AX8">
        <f>(R8*SUMPRODUCT(K9:$K$23, X9:$X$23)-$AZ$3*SUMPRODUCT(K8:$K$22, W9:$W$23))/Z8</f>
        <v>127.11970825564521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1204.7321256899172</v>
      </c>
      <c r="P9">
        <f t="shared" si="22"/>
        <v>60.236606284495863</v>
      </c>
      <c r="Q9" s="4">
        <f t="shared" si="23"/>
        <v>50</v>
      </c>
      <c r="R9">
        <f t="shared" si="0"/>
        <v>250000</v>
      </c>
      <c r="S9">
        <f t="shared" si="1"/>
        <v>131.25682125054561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119.30815916994015</v>
      </c>
      <c r="AC9">
        <f t="shared" si="2"/>
        <v>121.63588141718812</v>
      </c>
      <c r="AE9">
        <f t="shared" si="3"/>
        <v>1116.4269603952989</v>
      </c>
      <c r="AF9">
        <f t="shared" si="4"/>
        <v>-55.821348019764955</v>
      </c>
      <c r="AG9">
        <f t="shared" si="4"/>
        <v>-46.335070535117993</v>
      </c>
      <c r="AH9">
        <f t="shared" si="5"/>
        <v>-615.68857802979619</v>
      </c>
      <c r="AI9">
        <f t="shared" si="6"/>
        <v>398.58196381061987</v>
      </c>
      <c r="AJ9">
        <f t="shared" si="7"/>
        <v>-2.3277222472479622</v>
      </c>
      <c r="AK9">
        <f t="shared" si="24"/>
        <v>6.9614912521182974</v>
      </c>
      <c r="AL9">
        <f t="shared" si="8"/>
        <v>403.21573281549024</v>
      </c>
      <c r="AN9">
        <f t="shared" si="9"/>
        <v>697.47866384333372</v>
      </c>
      <c r="AO9">
        <f t="shared" si="9"/>
        <v>-34.873933192166696</v>
      </c>
      <c r="AP9">
        <f t="shared" si="9"/>
        <v>-28.947458483515859</v>
      </c>
      <c r="AQ9">
        <f t="shared" si="9"/>
        <v>-384.64643185952269</v>
      </c>
      <c r="AR9">
        <f t="shared" si="9"/>
        <v>249.01084030812856</v>
      </c>
      <c r="AS9">
        <f t="shared" si="9"/>
        <v>-1.4542255430969322</v>
      </c>
      <c r="AT9">
        <f t="shared" si="9"/>
        <v>4.349135043429369</v>
      </c>
      <c r="AU9">
        <f t="shared" si="9"/>
        <v>251.90574980846102</v>
      </c>
      <c r="AW9">
        <v>6</v>
      </c>
      <c r="AX9">
        <f>(R9*SUMPRODUCT(K10:$K$23, X10:$X$23)-$AZ$3*SUMPRODUCT(K9:$K$22, W10:$W$23))/Z9</f>
        <v>131.25682125054561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1204.7321256899172</v>
      </c>
      <c r="P10">
        <f t="shared" si="22"/>
        <v>60.236606284495863</v>
      </c>
      <c r="Q10" s="4">
        <f t="shared" si="23"/>
        <v>50</v>
      </c>
      <c r="R10">
        <f t="shared" si="0"/>
        <v>250000</v>
      </c>
      <c r="S10">
        <f t="shared" si="1"/>
        <v>133.78293444438353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121.63588141718812</v>
      </c>
      <c r="AC10">
        <f t="shared" si="2"/>
        <v>122.4103867789422</v>
      </c>
      <c r="AE10">
        <f t="shared" si="3"/>
        <v>1102.3209057507045</v>
      </c>
      <c r="AF10">
        <f t="shared" si="4"/>
        <v>-55.116045287535229</v>
      </c>
      <c r="AG10">
        <f t="shared" si="4"/>
        <v>-45.749626918906785</v>
      </c>
      <c r="AH10">
        <f t="shared" si="5"/>
        <v>-610.46455430017966</v>
      </c>
      <c r="AI10">
        <f t="shared" si="6"/>
        <v>390.99067924408291</v>
      </c>
      <c r="AJ10">
        <f t="shared" si="7"/>
        <v>-0.77450536175408047</v>
      </c>
      <c r="AK10">
        <f t="shared" si="24"/>
        <v>4.7922470417094658</v>
      </c>
      <c r="AL10">
        <f t="shared" si="8"/>
        <v>395.00842092403826</v>
      </c>
      <c r="AN10">
        <f t="shared" si="9"/>
        <v>654.31450919303882</v>
      </c>
      <c r="AO10">
        <f t="shared" si="9"/>
        <v>-32.715725459651942</v>
      </c>
      <c r="AP10">
        <f t="shared" si="9"/>
        <v>-27.156016480357856</v>
      </c>
      <c r="AQ10">
        <f t="shared" si="9"/>
        <v>-362.35892210956916</v>
      </c>
      <c r="AR10">
        <f t="shared" si="9"/>
        <v>232.08384514345991</v>
      </c>
      <c r="AS10">
        <f t="shared" si="9"/>
        <v>-0.45973009583663543</v>
      </c>
      <c r="AT10">
        <f t="shared" si="9"/>
        <v>2.8445770688640657</v>
      </c>
      <c r="AU10">
        <f t="shared" si="9"/>
        <v>234.46869211648732</v>
      </c>
      <c r="AW10">
        <v>7</v>
      </c>
      <c r="AX10">
        <f>(R10*SUMPRODUCT(K11:$K$23, X11:$X$23)-$AZ$3*SUMPRODUCT(K10:$K$22, W11:$W$23))/Z10</f>
        <v>133.78293444438353</v>
      </c>
    </row>
    <row r="11" spans="1:52" x14ac:dyDescent="0.25">
      <c r="A11" t="s">
        <v>33</v>
      </c>
      <c r="C11" s="7">
        <f>AU25</f>
        <v>2927.1568956428491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1204.7321256899172</v>
      </c>
      <c r="P11">
        <f t="shared" si="22"/>
        <v>60.236606284495863</v>
      </c>
      <c r="Q11" s="4">
        <f t="shared" si="23"/>
        <v>50</v>
      </c>
      <c r="R11">
        <f t="shared" si="0"/>
        <v>250000</v>
      </c>
      <c r="S11">
        <f t="shared" si="1"/>
        <v>134.22774935471671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122.4103867789422</v>
      </c>
      <c r="AC11">
        <f t="shared" si="2"/>
        <v>121.26411758287259</v>
      </c>
      <c r="AE11">
        <f t="shared" si="3"/>
        <v>1088.3798532556755</v>
      </c>
      <c r="AF11">
        <f t="shared" si="4"/>
        <v>-54.418992662783772</v>
      </c>
      <c r="AG11">
        <f t="shared" si="4"/>
        <v>-45.171031387263369</v>
      </c>
      <c r="AH11">
        <f t="shared" si="5"/>
        <v>-605.49631227173131</v>
      </c>
      <c r="AI11">
        <f t="shared" si="6"/>
        <v>383.29351693389708</v>
      </c>
      <c r="AJ11">
        <f t="shared" si="7"/>
        <v>1.1462691960696105</v>
      </c>
      <c r="AK11">
        <f t="shared" si="24"/>
        <v>2.7752909936924013</v>
      </c>
      <c r="AL11">
        <f t="shared" si="8"/>
        <v>387.21507712365911</v>
      </c>
      <c r="AN11">
        <f t="shared" si="9"/>
        <v>614.39790165979502</v>
      </c>
      <c r="AO11">
        <f t="shared" si="9"/>
        <v>-30.719895082989751</v>
      </c>
      <c r="AP11">
        <f t="shared" si="9"/>
        <v>-25.499357432173817</v>
      </c>
      <c r="AQ11">
        <f t="shared" si="9"/>
        <v>-341.80682655020087</v>
      </c>
      <c r="AR11">
        <f t="shared" si="9"/>
        <v>216.37182259443065</v>
      </c>
      <c r="AS11">
        <f t="shared" si="9"/>
        <v>0.64707683323589338</v>
      </c>
      <c r="AT11">
        <f t="shared" si="9"/>
        <v>1.5666708253734825</v>
      </c>
      <c r="AU11">
        <f t="shared" si="9"/>
        <v>218.58557025304003</v>
      </c>
      <c r="AW11">
        <v>8</v>
      </c>
      <c r="AX11">
        <f>(R11*SUMPRODUCT(K12:$K$23, X12:$X$23)-$AZ$3*SUMPRODUCT(K11:$K$22, W12:$W$23))/Z11</f>
        <v>134.22774935471671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1204.7321256899172</v>
      </c>
      <c r="P12">
        <f t="shared" si="22"/>
        <v>60.236606284495863</v>
      </c>
      <c r="Q12" s="4">
        <f t="shared" si="23"/>
        <v>50</v>
      </c>
      <c r="R12">
        <f t="shared" si="0"/>
        <v>250000</v>
      </c>
      <c r="S12">
        <f t="shared" si="1"/>
        <v>132.97676647372188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121.26411758287259</v>
      </c>
      <c r="AC12">
        <f t="shared" si="2"/>
        <v>118.61293785361657</v>
      </c>
      <c r="AE12">
        <f t="shared" si="3"/>
        <v>1074.5998759336053</v>
      </c>
      <c r="AF12">
        <f t="shared" si="4"/>
        <v>-53.729993796680269</v>
      </c>
      <c r="AG12">
        <f t="shared" si="4"/>
        <v>-44.599120958869229</v>
      </c>
      <c r="AH12">
        <f t="shared" si="5"/>
        <v>-601.0005726075392</v>
      </c>
      <c r="AI12">
        <f t="shared" si="6"/>
        <v>375.27018857051667</v>
      </c>
      <c r="AJ12">
        <f t="shared" si="7"/>
        <v>2.6511797292560146</v>
      </c>
      <c r="AK12">
        <f t="shared" si="24"/>
        <v>2.6269081993555345</v>
      </c>
      <c r="AL12">
        <f t="shared" si="8"/>
        <v>380.54827649912818</v>
      </c>
      <c r="AN12">
        <f t="shared" si="9"/>
        <v>576.68885809191022</v>
      </c>
      <c r="AO12">
        <f t="shared" si="9"/>
        <v>-28.834442904595512</v>
      </c>
      <c r="AP12">
        <f t="shared" si="9"/>
        <v>-23.934318915985418</v>
      </c>
      <c r="AQ12">
        <f t="shared" si="9"/>
        <v>-322.52966121786545</v>
      </c>
      <c r="AR12">
        <f t="shared" si="9"/>
        <v>201.39043505346385</v>
      </c>
      <c r="AS12">
        <f t="shared" si="9"/>
        <v>1.4227675294795352</v>
      </c>
      <c r="AT12">
        <f t="shared" si="9"/>
        <v>1.4097421037597613</v>
      </c>
      <c r="AU12">
        <f t="shared" si="9"/>
        <v>204.22294468670313</v>
      </c>
      <c r="AW12">
        <v>9</v>
      </c>
      <c r="AX12">
        <f>(R12*SUMPRODUCT(K13:$K$23, X13:$X$23)-$AZ$3*SUMPRODUCT(K12:$K$22, W13:$W$23))/Z12</f>
        <v>132.97676647372188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1204.7321256899172</v>
      </c>
      <c r="P13">
        <f t="shared" si="22"/>
        <v>60.236606284495863</v>
      </c>
      <c r="Q13" s="4">
        <f t="shared" si="23"/>
        <v>50</v>
      </c>
      <c r="R13">
        <f t="shared" si="0"/>
        <v>250000</v>
      </c>
      <c r="S13">
        <f t="shared" si="1"/>
        <v>129.85492975253536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118.61293785361657</v>
      </c>
      <c r="AC13">
        <f t="shared" si="2"/>
        <v>114.36007466965975</v>
      </c>
      <c r="AE13">
        <f t="shared" si="3"/>
        <v>1060.978247906271</v>
      </c>
      <c r="AF13">
        <f t="shared" si="4"/>
        <v>-53.04891239531355</v>
      </c>
      <c r="AG13">
        <f t="shared" si="4"/>
        <v>-44.033782501594601</v>
      </c>
      <c r="AH13">
        <f t="shared" si="5"/>
        <v>-596.73623842967027</v>
      </c>
      <c r="AI13">
        <f t="shared" si="6"/>
        <v>367.15931457969259</v>
      </c>
      <c r="AJ13">
        <f t="shared" si="7"/>
        <v>4.2528631839568192</v>
      </c>
      <c r="AK13">
        <f t="shared" si="24"/>
        <v>2.2530845467291485</v>
      </c>
      <c r="AL13">
        <f t="shared" si="8"/>
        <v>373.66526231037858</v>
      </c>
      <c r="AN13">
        <f t="shared" si="9"/>
        <v>541.38894183392324</v>
      </c>
      <c r="AO13">
        <f t="shared" si="9"/>
        <v>-27.069447091696162</v>
      </c>
      <c r="AP13">
        <f t="shared" si="9"/>
        <v>-22.469266415713971</v>
      </c>
      <c r="AQ13">
        <f t="shared" si="9"/>
        <v>-304.49860901006451</v>
      </c>
      <c r="AR13">
        <f t="shared" si="9"/>
        <v>187.35161931644862</v>
      </c>
      <c r="AS13">
        <f t="shared" si="9"/>
        <v>2.1701228121033407</v>
      </c>
      <c r="AT13">
        <f t="shared" si="9"/>
        <v>1.1496890355888028</v>
      </c>
      <c r="AU13">
        <f t="shared" si="9"/>
        <v>190.67143116414076</v>
      </c>
      <c r="AW13">
        <v>10</v>
      </c>
      <c r="AX13">
        <f>(R13*SUMPRODUCT(K14:$K$23, X14:$X$23)-$AZ$3*SUMPRODUCT(K13:$K$22, W14:$W$23))/Z13</f>
        <v>129.85492975253536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1204.7321256899172</v>
      </c>
      <c r="P14">
        <f t="shared" si="22"/>
        <v>60.236606284495863</v>
      </c>
      <c r="Q14" s="4">
        <f t="shared" si="23"/>
        <v>50</v>
      </c>
      <c r="R14">
        <f t="shared" si="0"/>
        <v>250000</v>
      </c>
      <c r="S14">
        <f t="shared" si="1"/>
        <v>124.74962169030728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114.36007466965975</v>
      </c>
      <c r="AC14">
        <f t="shared" si="2"/>
        <v>108.46945100302173</v>
      </c>
      <c r="AE14">
        <f t="shared" si="3"/>
        <v>1047.5112510055967</v>
      </c>
      <c r="AF14">
        <f t="shared" si="4"/>
        <v>-52.375562550279838</v>
      </c>
      <c r="AG14">
        <f t="shared" si="4"/>
        <v>-43.474861700301865</v>
      </c>
      <c r="AH14">
        <f t="shared" si="5"/>
        <v>-592.91488138397142</v>
      </c>
      <c r="AI14">
        <f t="shared" si="6"/>
        <v>358.7459453710436</v>
      </c>
      <c r="AJ14">
        <f t="shared" si="7"/>
        <v>5.8906236666380209</v>
      </c>
      <c r="AK14">
        <f t="shared" si="24"/>
        <v>1.9970923736249577</v>
      </c>
      <c r="AL14">
        <f t="shared" si="8"/>
        <v>366.6336614113066</v>
      </c>
      <c r="AN14">
        <f t="shared" si="9"/>
        <v>508.38604907287919</v>
      </c>
      <c r="AO14">
        <f t="shared" si="9"/>
        <v>-25.419302453643962</v>
      </c>
      <c r="AP14">
        <f t="shared" si="9"/>
        <v>-21.099547286569631</v>
      </c>
      <c r="AQ14">
        <f t="shared" si="9"/>
        <v>-287.75791543426726</v>
      </c>
      <c r="AR14">
        <f t="shared" si="9"/>
        <v>174.1092838983983</v>
      </c>
      <c r="AS14">
        <f t="shared" si="9"/>
        <v>2.858881839772526</v>
      </c>
      <c r="AT14">
        <f t="shared" si="9"/>
        <v>0.96924391073232108</v>
      </c>
      <c r="AU14">
        <f t="shared" si="9"/>
        <v>177.93740964890316</v>
      </c>
      <c r="AW14">
        <v>11</v>
      </c>
      <c r="AX14">
        <f>(R14*SUMPRODUCT(K15:$K$23, X15:$X$23)-$AZ$3*SUMPRODUCT(K14:$K$22, W15:$W$23))/Z14</f>
        <v>124.74962169030728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1204.7321256899172</v>
      </c>
      <c r="P15">
        <f t="shared" si="22"/>
        <v>60.236606284495863</v>
      </c>
      <c r="Q15" s="4">
        <f t="shared" si="23"/>
        <v>50</v>
      </c>
      <c r="R15">
        <f t="shared" si="0"/>
        <v>250000</v>
      </c>
      <c r="S15">
        <f t="shared" si="1"/>
        <v>117.25846604787802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108.46945100302173</v>
      </c>
      <c r="AC15">
        <f t="shared" si="2"/>
        <v>100.65933856088486</v>
      </c>
      <c r="AE15">
        <f t="shared" si="3"/>
        <v>1034.1900504265586</v>
      </c>
      <c r="AF15">
        <f t="shared" si="4"/>
        <v>-51.709502521327934</v>
      </c>
      <c r="AG15">
        <f t="shared" si="4"/>
        <v>-42.921991884059132</v>
      </c>
      <c r="AH15">
        <f t="shared" si="5"/>
        <v>-590.60599619860068</v>
      </c>
      <c r="AI15">
        <f t="shared" si="6"/>
        <v>348.95255982257083</v>
      </c>
      <c r="AJ15">
        <f t="shared" si="7"/>
        <v>7.8101124421368695</v>
      </c>
      <c r="AK15">
        <f t="shared" si="24"/>
        <v>4.4728949955238351</v>
      </c>
      <c r="AL15">
        <f t="shared" si="8"/>
        <v>361.23556726023156</v>
      </c>
      <c r="AN15">
        <f t="shared" si="9"/>
        <v>477.1564822576475</v>
      </c>
      <c r="AO15">
        <f t="shared" si="9"/>
        <v>-23.857824112882376</v>
      </c>
      <c r="AP15">
        <f t="shared" si="9"/>
        <v>-19.803426507963046</v>
      </c>
      <c r="AQ15">
        <f t="shared" si="9"/>
        <v>-272.49486632574235</v>
      </c>
      <c r="AR15">
        <f t="shared" si="9"/>
        <v>161.00036531105971</v>
      </c>
      <c r="AS15">
        <f t="shared" si="9"/>
        <v>3.6034438519202858</v>
      </c>
      <c r="AT15">
        <f t="shared" si="9"/>
        <v>2.0637124102012923</v>
      </c>
      <c r="AU15">
        <f t="shared" si="9"/>
        <v>166.66752157318129</v>
      </c>
      <c r="AW15">
        <v>12</v>
      </c>
      <c r="AX15">
        <f>(R15*SUMPRODUCT(K16:$K$23, X16:$X$23)-$AZ$3*SUMPRODUCT(K15:$K$22, W16:$W$23))/Z15</f>
        <v>117.25846604787802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1204.7321256899172</v>
      </c>
      <c r="P16">
        <f t="shared" si="22"/>
        <v>60.236606284495863</v>
      </c>
      <c r="Q16" s="4">
        <f t="shared" si="23"/>
        <v>50</v>
      </c>
      <c r="R16">
        <f t="shared" si="0"/>
        <v>250000</v>
      </c>
      <c r="S16">
        <f t="shared" si="1"/>
        <v>107.82228164561468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100.65933856088486</v>
      </c>
      <c r="AC16">
        <f t="shared" si="2"/>
        <v>91.379278239068981</v>
      </c>
      <c r="AE16">
        <f t="shared" si="3"/>
        <v>1021.0092982338722</v>
      </c>
      <c r="AF16">
        <f t="shared" si="4"/>
        <v>-51.050464911693609</v>
      </c>
      <c r="AG16">
        <f t="shared" si="4"/>
        <v>-42.374951097496798</v>
      </c>
      <c r="AH16">
        <f t="shared" si="5"/>
        <v>-589.1043386087116</v>
      </c>
      <c r="AI16">
        <f t="shared" si="6"/>
        <v>338.47954361597021</v>
      </c>
      <c r="AJ16">
        <f t="shared" si="7"/>
        <v>9.2800603218158813</v>
      </c>
      <c r="AK16">
        <f t="shared" si="24"/>
        <v>7.6013890203697514</v>
      </c>
      <c r="AL16">
        <f t="shared" si="8"/>
        <v>355.36099295815586</v>
      </c>
      <c r="AN16">
        <f t="shared" si="9"/>
        <v>446.64371185291918</v>
      </c>
      <c r="AO16">
        <f t="shared" si="9"/>
        <v>-22.33218559264596</v>
      </c>
      <c r="AP16">
        <f t="shared" si="9"/>
        <v>-18.537054932321094</v>
      </c>
      <c r="AQ16">
        <f t="shared" si="9"/>
        <v>-257.70553600245836</v>
      </c>
      <c r="AR16">
        <f t="shared" si="9"/>
        <v>148.06893532549375</v>
      </c>
      <c r="AS16">
        <f t="shared" si="9"/>
        <v>4.0595914214734359</v>
      </c>
      <c r="AT16">
        <f t="shared" si="9"/>
        <v>3.3252514087470013</v>
      </c>
      <c r="AU16">
        <f t="shared" si="9"/>
        <v>155.45377815571419</v>
      </c>
      <c r="AW16">
        <v>13</v>
      </c>
      <c r="AX16">
        <f>(R16*SUMPRODUCT(K17:$K$23, X17:$X$23)-$AZ$3*SUMPRODUCT(K16:$K$22, W17:$W$23))/Z16</f>
        <v>107.82228164561468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1204.7321256899172</v>
      </c>
      <c r="P17">
        <f t="shared" si="22"/>
        <v>60.236606284495863</v>
      </c>
      <c r="Q17" s="4">
        <f t="shared" si="23"/>
        <v>50</v>
      </c>
      <c r="R17">
        <f t="shared" si="0"/>
        <v>250000</v>
      </c>
      <c r="S17">
        <f t="shared" si="1"/>
        <v>97.814369922794185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91.379278239068981</v>
      </c>
      <c r="AC17">
        <f t="shared" si="2"/>
        <v>81.838732016573658</v>
      </c>
      <c r="AE17">
        <f t="shared" si="3"/>
        <v>1007.9679464675309</v>
      </c>
      <c r="AF17">
        <f t="shared" si="4"/>
        <v>-50.39839732337655</v>
      </c>
      <c r="AG17">
        <f t="shared" si="4"/>
        <v>-41.833695847128475</v>
      </c>
      <c r="AH17">
        <f t="shared" si="5"/>
        <v>-587.52869696679306</v>
      </c>
      <c r="AI17">
        <f t="shared" si="6"/>
        <v>328.20715633023269</v>
      </c>
      <c r="AJ17">
        <f t="shared" si="7"/>
        <v>9.5405462224953226</v>
      </c>
      <c r="AK17">
        <f t="shared" si="24"/>
        <v>14.475493817888481</v>
      </c>
      <c r="AL17">
        <f t="shared" si="8"/>
        <v>352.22319637061651</v>
      </c>
      <c r="AN17">
        <f t="shared" si="9"/>
        <v>415.31386617822528</v>
      </c>
      <c r="AO17">
        <f t="shared" si="9"/>
        <v>-20.765693308911267</v>
      </c>
      <c r="AP17">
        <f t="shared" si="9"/>
        <v>-17.236772279994874</v>
      </c>
      <c r="AQ17">
        <f t="shared" si="9"/>
        <v>-242.07993466763867</v>
      </c>
      <c r="AR17">
        <f t="shared" si="9"/>
        <v>135.23146592168047</v>
      </c>
      <c r="AS17">
        <f t="shared" si="9"/>
        <v>3.9309991463545328</v>
      </c>
      <c r="AT17">
        <f t="shared" si="9"/>
        <v>5.9643496833556515</v>
      </c>
      <c r="AU17">
        <f t="shared" si="9"/>
        <v>145.12681475139064</v>
      </c>
      <c r="AW17">
        <v>14</v>
      </c>
      <c r="AX17">
        <f>(R17*SUMPRODUCT(K18:$K$23, X18:$X$23)-$AZ$3*SUMPRODUCT(K17:$K$22, W18:$W$23))/Z17</f>
        <v>97.814369922794185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1204.7321256899172</v>
      </c>
      <c r="P18">
        <f t="shared" si="22"/>
        <v>60.236606284495863</v>
      </c>
      <c r="Q18" s="4">
        <f t="shared" si="23"/>
        <v>50</v>
      </c>
      <c r="R18">
        <f t="shared" si="0"/>
        <v>250000</v>
      </c>
      <c r="S18">
        <f t="shared" si="1"/>
        <v>87.653789406045007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81.838732016573658</v>
      </c>
      <c r="AC18">
        <f t="shared" si="2"/>
        <v>72.398770858675789</v>
      </c>
      <c r="AE18">
        <f t="shared" si="3"/>
        <v>995.06394081685369</v>
      </c>
      <c r="AF18">
        <f t="shared" si="4"/>
        <v>-49.753197040842686</v>
      </c>
      <c r="AG18">
        <f t="shared" si="4"/>
        <v>-41.298140872893534</v>
      </c>
      <c r="AH18">
        <f t="shared" si="5"/>
        <v>-586.09007881826983</v>
      </c>
      <c r="AI18">
        <f t="shared" si="6"/>
        <v>317.92252408484762</v>
      </c>
      <c r="AJ18">
        <f t="shared" si="7"/>
        <v>9.4399611578978693</v>
      </c>
      <c r="AK18">
        <f t="shared" si="24"/>
        <v>22.186428677119832</v>
      </c>
      <c r="AL18">
        <f t="shared" si="8"/>
        <v>349.5489139198653</v>
      </c>
      <c r="AN18">
        <f t="shared" si="9"/>
        <v>383.13897585591229</v>
      </c>
      <c r="AO18">
        <f t="shared" si="9"/>
        <v>-19.156948792795614</v>
      </c>
      <c r="AP18">
        <f t="shared" si="9"/>
        <v>-15.901417737843548</v>
      </c>
      <c r="AQ18">
        <f t="shared" si="9"/>
        <v>-225.6678624826915</v>
      </c>
      <c r="AR18">
        <f t="shared" si="9"/>
        <v>122.41274684258161</v>
      </c>
      <c r="AS18">
        <f t="shared" si="9"/>
        <v>3.6347584328978053</v>
      </c>
      <c r="AT18">
        <f t="shared" si="9"/>
        <v>8.5426526000669245</v>
      </c>
      <c r="AU18">
        <f t="shared" si="9"/>
        <v>134.59015787554634</v>
      </c>
      <c r="AW18">
        <v>15</v>
      </c>
      <c r="AX18">
        <f>(R18*SUMPRODUCT(K19:$K$23, X19:$X$23)-$AZ$3*SUMPRODUCT(K18:$K$22, W19:$W$23))/Z18</f>
        <v>87.653789406045007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1204.7321256899172</v>
      </c>
      <c r="P19">
        <f t="shared" si="22"/>
        <v>60.236606284495863</v>
      </c>
      <c r="Q19" s="4">
        <f t="shared" si="23"/>
        <v>50</v>
      </c>
      <c r="R19">
        <f t="shared" si="0"/>
        <v>250000</v>
      </c>
      <c r="S19">
        <f t="shared" si="1"/>
        <v>75.718347103029799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72.398770858675789</v>
      </c>
      <c r="AC19">
        <f t="shared" si="2"/>
        <v>61.73770640339432</v>
      </c>
      <c r="AE19">
        <f t="shared" si="3"/>
        <v>982.29030500858778</v>
      </c>
      <c r="AF19">
        <f t="shared" si="4"/>
        <v>-49.114515250429392</v>
      </c>
      <c r="AG19">
        <f t="shared" si="4"/>
        <v>-40.767996638508201</v>
      </c>
      <c r="AH19">
        <f t="shared" si="5"/>
        <v>-585.81412828199473</v>
      </c>
      <c r="AI19">
        <f t="shared" si="6"/>
        <v>306.59366483765552</v>
      </c>
      <c r="AJ19">
        <f t="shared" si="7"/>
        <v>10.661064455281469</v>
      </c>
      <c r="AK19">
        <f t="shared" si="24"/>
        <v>22.424312701755401</v>
      </c>
      <c r="AL19">
        <f t="shared" si="8"/>
        <v>339.6790419946924</v>
      </c>
      <c r="AN19">
        <f t="shared" si="9"/>
        <v>352.35757483030551</v>
      </c>
      <c r="AO19">
        <f t="shared" si="9"/>
        <v>-17.617878741515277</v>
      </c>
      <c r="AP19">
        <f t="shared" si="9"/>
        <v>-14.623897184966323</v>
      </c>
      <c r="AQ19">
        <f t="shared" si="9"/>
        <v>-210.13751687284397</v>
      </c>
      <c r="AR19">
        <f t="shared" si="9"/>
        <v>109.97828203097998</v>
      </c>
      <c r="AS19">
        <f t="shared" si="9"/>
        <v>3.8242328132717436</v>
      </c>
      <c r="AT19">
        <f t="shared" si="9"/>
        <v>8.0438302205964156</v>
      </c>
      <c r="AU19">
        <f t="shared" si="9"/>
        <v>121.84634506484815</v>
      </c>
      <c r="AW19">
        <v>16</v>
      </c>
      <c r="AX19">
        <f>(R19*SUMPRODUCT(K20:$K$23, X20:$X$23)-$AZ$3*SUMPRODUCT(K19:$K$22, W20:$W$23))/Z19</f>
        <v>75.718347103029799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1204.7321256899172</v>
      </c>
      <c r="P20">
        <f t="shared" si="22"/>
        <v>60.236606284495863</v>
      </c>
      <c r="Q20" s="4">
        <f t="shared" si="23"/>
        <v>50</v>
      </c>
      <c r="R20">
        <f t="shared" si="0"/>
        <v>250000</v>
      </c>
      <c r="S20">
        <f t="shared" si="1"/>
        <v>57.244434267814064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61.73770640339432</v>
      </c>
      <c r="AC20">
        <f t="shared" si="2"/>
        <v>46.074066492613838</v>
      </c>
      <c r="AE20">
        <f t="shared" si="3"/>
        <v>969.64724649282221</v>
      </c>
      <c r="AF20">
        <f t="shared" si="4"/>
        <v>-48.482362324641109</v>
      </c>
      <c r="AG20">
        <f t="shared" si="4"/>
        <v>-40.243271753773961</v>
      </c>
      <c r="AH20">
        <f t="shared" si="5"/>
        <v>-585.22459174578523</v>
      </c>
      <c r="AI20">
        <f t="shared" si="6"/>
        <v>295.69702066862192</v>
      </c>
      <c r="AJ20">
        <f t="shared" si="7"/>
        <v>15.663639910780482</v>
      </c>
      <c r="AK20">
        <f t="shared" si="24"/>
        <v>4.2264811394577739</v>
      </c>
      <c r="AL20">
        <f t="shared" si="8"/>
        <v>315.58714171886015</v>
      </c>
      <c r="AN20">
        <f t="shared" si="9"/>
        <v>329.90835671503805</v>
      </c>
      <c r="AO20">
        <f t="shared" si="9"/>
        <v>-16.495417835751901</v>
      </c>
      <c r="AP20">
        <f t="shared" si="9"/>
        <v>-13.692187237312549</v>
      </c>
      <c r="AQ20">
        <f t="shared" si="9"/>
        <v>-199.11414596432851</v>
      </c>
      <c r="AR20">
        <f t="shared" si="9"/>
        <v>100.60660567764509</v>
      </c>
      <c r="AS20">
        <f t="shared" si="9"/>
        <v>5.3293254034728257</v>
      </c>
      <c r="AT20">
        <f t="shared" si="9"/>
        <v>1.4379986664727125</v>
      </c>
      <c r="AU20">
        <f t="shared" si="9"/>
        <v>107.37392974759062</v>
      </c>
      <c r="AW20">
        <v>17</v>
      </c>
      <c r="AX20">
        <f>(R20*SUMPRODUCT(K21:$K$23, X21:$X$23)-$AZ$3*SUMPRODUCT(K20:$K$22, W21:$W$23))/Z20</f>
        <v>57.244434267814064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1204.7321256899172</v>
      </c>
      <c r="P21">
        <f t="shared" si="22"/>
        <v>60.236606284495863</v>
      </c>
      <c r="Q21" s="4">
        <f t="shared" si="23"/>
        <v>50</v>
      </c>
      <c r="R21">
        <f t="shared" si="0"/>
        <v>250000</v>
      </c>
      <c r="S21">
        <f t="shared" si="1"/>
        <v>35.667213617133584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46.074066492613838</v>
      </c>
      <c r="AC21">
        <f t="shared" si="2"/>
        <v>28.336696067274314</v>
      </c>
      <c r="AE21">
        <f t="shared" si="3"/>
        <v>957.12910054059989</v>
      </c>
      <c r="AF21">
        <f t="shared" si="4"/>
        <v>-47.856455027029995</v>
      </c>
      <c r="AG21">
        <f t="shared" si="4"/>
        <v>-39.723731115432741</v>
      </c>
      <c r="AH21">
        <f t="shared" si="5"/>
        <v>-585.53960401741108</v>
      </c>
      <c r="AI21">
        <f t="shared" si="6"/>
        <v>284.00931038072599</v>
      </c>
      <c r="AJ21">
        <f t="shared" si="7"/>
        <v>17.737370425339524</v>
      </c>
      <c r="AK21">
        <f t="shared" si="24"/>
        <v>1.5285547392098939</v>
      </c>
      <c r="AL21">
        <f t="shared" si="8"/>
        <v>303.27523554527539</v>
      </c>
      <c r="AN21">
        <f t="shared" si="9"/>
        <v>309.75862249581184</v>
      </c>
      <c r="AO21">
        <f t="shared" si="9"/>
        <v>-15.487931124790592</v>
      </c>
      <c r="AP21">
        <f t="shared" si="9"/>
        <v>-12.855912774734945</v>
      </c>
      <c r="AQ21">
        <f t="shared" si="9"/>
        <v>-189.49997555683211</v>
      </c>
      <c r="AR21">
        <f t="shared" si="9"/>
        <v>91.914803039454156</v>
      </c>
      <c r="AS21">
        <f t="shared" si="9"/>
        <v>5.7403995203446048</v>
      </c>
      <c r="AT21">
        <f t="shared" si="9"/>
        <v>0.49469085221593601</v>
      </c>
      <c r="AU21">
        <f t="shared" si="9"/>
        <v>98.149893412014691</v>
      </c>
      <c r="AW21">
        <v>18</v>
      </c>
      <c r="AX21">
        <f>(R21*SUMPRODUCT(K22:$K$23, X22:$X$23)-$AZ$3*SUMPRODUCT(K21:$K$22, W22:$W$23))/Z21</f>
        <v>35.667213617133584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1204.7321256899172</v>
      </c>
      <c r="P22">
        <f t="shared" si="22"/>
        <v>60.236606284495863</v>
      </c>
      <c r="Q22" s="4">
        <f t="shared" si="23"/>
        <v>50</v>
      </c>
      <c r="R22">
        <f t="shared" si="0"/>
        <v>250000</v>
      </c>
      <c r="S22">
        <f t="shared" si="1"/>
        <v>15.645666300170754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28.336696067274314</v>
      </c>
      <c r="AC22">
        <f t="shared" si="2"/>
        <v>12.26909036594725</v>
      </c>
      <c r="AE22">
        <f t="shared" si="3"/>
        <v>944.73236443039809</v>
      </c>
      <c r="AF22">
        <f t="shared" si="4"/>
        <v>-47.236618221519905</v>
      </c>
      <c r="AG22">
        <f t="shared" si="4"/>
        <v>-39.209229350025659</v>
      </c>
      <c r="AH22">
        <f t="shared" si="5"/>
        <v>-586.32227126378723</v>
      </c>
      <c r="AI22">
        <f t="shared" si="6"/>
        <v>271.96424559506534</v>
      </c>
      <c r="AJ22">
        <f t="shared" si="7"/>
        <v>16.067605701327064</v>
      </c>
      <c r="AK22">
        <f t="shared" si="24"/>
        <v>19.442481287799204</v>
      </c>
      <c r="AL22">
        <f t="shared" si="8"/>
        <v>307.47433258419159</v>
      </c>
      <c r="AN22">
        <f t="shared" si="9"/>
        <v>285.74451291331411</v>
      </c>
      <c r="AO22">
        <f t="shared" si="9"/>
        <v>-14.287225645665705</v>
      </c>
      <c r="AP22">
        <f t="shared" si="9"/>
        <v>-11.859255133155679</v>
      </c>
      <c r="AQ22">
        <f t="shared" si="9"/>
        <v>-177.33950706082967</v>
      </c>
      <c r="AR22">
        <f t="shared" si="9"/>
        <v>82.258525073663051</v>
      </c>
      <c r="AS22">
        <f t="shared" si="9"/>
        <v>4.8598209796454404</v>
      </c>
      <c r="AT22">
        <f t="shared" si="9"/>
        <v>5.8805885715135862</v>
      </c>
      <c r="AU22">
        <f t="shared" si="9"/>
        <v>92.99893462482207</v>
      </c>
      <c r="AW22">
        <v>19</v>
      </c>
      <c r="AX22">
        <f>(R22*SUMPRODUCT(K23:$K$23, X23:$X$23)-$AZ$3*SUMPRODUCT(K22:$K$22, W23:$W$23))/Z22</f>
        <v>15.645666300170754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1204.7321256899172</v>
      </c>
      <c r="P23">
        <f t="shared" si="22"/>
        <v>60.236606284495863</v>
      </c>
      <c r="Q23" s="4">
        <f t="shared" si="23"/>
        <v>50</v>
      </c>
      <c r="R23">
        <f t="shared" si="0"/>
        <v>250000</v>
      </c>
      <c r="S23">
        <f t="shared" si="1"/>
        <v>15.851706784961685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12.26909036594725</v>
      </c>
      <c r="AC23">
        <f t="shared" si="2"/>
        <v>12.26909036594725</v>
      </c>
      <c r="AE23">
        <f t="shared" si="3"/>
        <v>932.45273315753172</v>
      </c>
      <c r="AF23">
        <f t="shared" si="4"/>
        <v>-46.622636657876591</v>
      </c>
      <c r="AG23">
        <f t="shared" si="4"/>
        <v>-38.699587786934025</v>
      </c>
      <c r="AH23">
        <f t="shared" si="5"/>
        <v>-587.74634795688451</v>
      </c>
      <c r="AI23">
        <f t="shared" si="6"/>
        <v>259.38416075583666</v>
      </c>
      <c r="AJ23">
        <f t="shared" si="7"/>
        <v>0</v>
      </c>
      <c r="AK23">
        <f t="shared" si="24"/>
        <v>62.866943080592172</v>
      </c>
      <c r="AL23">
        <f t="shared" si="8"/>
        <v>322.25110383642885</v>
      </c>
      <c r="AN23">
        <f t="shared" si="9"/>
        <v>255.48546583428467</v>
      </c>
      <c r="AO23">
        <f t="shared" si="9"/>
        <v>-12.774273291714234</v>
      </c>
      <c r="AP23">
        <f t="shared" si="9"/>
        <v>-10.603413837245151</v>
      </c>
      <c r="AQ23">
        <f t="shared" si="9"/>
        <v>-161.03834989220366</v>
      </c>
      <c r="AR23">
        <f t="shared" si="9"/>
        <v>71.069428813121633</v>
      </c>
      <c r="AS23">
        <f t="shared" si="9"/>
        <v>0</v>
      </c>
      <c r="AT23">
        <f t="shared" si="9"/>
        <v>17.225098567874593</v>
      </c>
      <c r="AU23">
        <f t="shared" si="9"/>
        <v>88.294527380996243</v>
      </c>
      <c r="AW23">
        <v>20</v>
      </c>
      <c r="AX23">
        <f>(R23*SUMPRODUCT(K$23:$K24, X$23:$X24)-$AZ$3*SUMPRODUCT(K$22:$K23, W$23:$W24))/Z23</f>
        <v>15.851706784961685</v>
      </c>
    </row>
    <row r="25" spans="5:50" x14ac:dyDescent="0.25">
      <c r="AN25" s="8">
        <f t="shared" ref="AN25:AU25" si="25">SUM(AN3:AN23)</f>
        <v>11521.079251596106</v>
      </c>
      <c r="AO25" s="8">
        <f t="shared" si="25"/>
        <v>-1479.603056847244</v>
      </c>
      <c r="AP25" s="8">
        <f t="shared" si="25"/>
        <v>-828.15937692365833</v>
      </c>
      <c r="AQ25" s="8">
        <f t="shared" si="25"/>
        <v>-6446.3267968629089</v>
      </c>
      <c r="AR25" s="8">
        <f t="shared" si="25"/>
        <v>2766.9900209622974</v>
      </c>
      <c r="AS25" s="8">
        <f t="shared" si="25"/>
        <v>-54.496681390888696</v>
      </c>
      <c r="AT25" s="8">
        <f t="shared" si="25"/>
        <v>214.66355607144013</v>
      </c>
      <c r="AU25" s="9">
        <f t="shared" si="25"/>
        <v>2927.1568956428491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DA608-FB67-44B1-96DE-AF679FA7C02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1315.5034064766494</v>
      </c>
      <c r="K3">
        <v>1</v>
      </c>
      <c r="L3" s="2">
        <v>0</v>
      </c>
      <c r="O3">
        <f>$C$3</f>
        <v>1315.5034064766494</v>
      </c>
      <c r="P3">
        <f>O3*B5</f>
        <v>1052.4027251813195</v>
      </c>
      <c r="Q3" s="4">
        <f>B8</f>
        <v>400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1315.5034064766494</v>
      </c>
      <c r="AF3">
        <f t="shared" ref="AF3:AG23" si="4">-$Z3*P3</f>
        <v>-1052.4027251813195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-136.89931870467012</v>
      </c>
      <c r="AJ3">
        <f t="shared" ref="AJ3:AJ23" si="7">AB3-AC3</f>
        <v>9.0949470177292824E-13</v>
      </c>
      <c r="AL3">
        <f t="shared" ref="AL3:AL23" si="8">SUM(AI3:AK3)</f>
        <v>-136.89931870466921</v>
      </c>
      <c r="AN3">
        <f t="shared" ref="AN3:AU23" si="9">AE3*$K3</f>
        <v>1315.5034064766494</v>
      </c>
      <c r="AO3">
        <f t="shared" si="9"/>
        <v>-1052.4027251813195</v>
      </c>
      <c r="AP3">
        <f t="shared" si="9"/>
        <v>-400</v>
      </c>
      <c r="AQ3">
        <f t="shared" si="9"/>
        <v>0</v>
      </c>
      <c r="AR3">
        <f t="shared" si="9"/>
        <v>-136.89931870467012</v>
      </c>
      <c r="AS3">
        <f t="shared" si="9"/>
        <v>9.0949470177292824E-13</v>
      </c>
      <c r="AT3">
        <f t="shared" si="9"/>
        <v>0</v>
      </c>
      <c r="AU3">
        <f t="shared" si="9"/>
        <v>-136.89931870466921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686.44165697143092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250000</v>
      </c>
      <c r="S4">
        <f t="shared" si="1"/>
        <v>59.557998910913064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-9.0949470177292824E-13</v>
      </c>
      <c r="AC4">
        <f t="shared" si="2"/>
        <v>58.803041716718326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-58.803041716719235</v>
      </c>
      <c r="AK4">
        <f>G4*MAX(0, SUM(AB4, AE4:AF4))</f>
        <v>0</v>
      </c>
      <c r="AL4">
        <f t="shared" si="8"/>
        <v>-727.80304171671924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-627.6386152547143</v>
      </c>
      <c r="AR4">
        <f t="shared" si="9"/>
        <v>-627.6386152547143</v>
      </c>
      <c r="AS4">
        <f t="shared" si="9"/>
        <v>-55.167503252386929</v>
      </c>
      <c r="AT4">
        <f t="shared" si="9"/>
        <v>0</v>
      </c>
      <c r="AU4">
        <f t="shared" si="9"/>
        <v>-682.80611850710113</v>
      </c>
      <c r="AW4">
        <v>1</v>
      </c>
      <c r="AX4">
        <f>(R4*SUMPRODUCT(K5:$K$23, X5:$X$23)-$AZ$3*SUMPRODUCT(K4:$K$22, W5:$W$23))/Z4</f>
        <v>59.557998910913064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1315.5034064766494</v>
      </c>
      <c r="P5">
        <f t="shared" ref="P5:P23" si="22">O5*$C$5</f>
        <v>65.775170323832469</v>
      </c>
      <c r="Q5" s="4">
        <f t="shared" ref="Q5:Q23" si="23">$C$8</f>
        <v>50</v>
      </c>
      <c r="R5">
        <f t="shared" si="0"/>
        <v>250000</v>
      </c>
      <c r="S5">
        <f t="shared" si="1"/>
        <v>123.73706218965251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58.803041716718326</v>
      </c>
      <c r="AC5">
        <f t="shared" si="2"/>
        <v>120.61788551523023</v>
      </c>
      <c r="AE5">
        <f t="shared" si="3"/>
        <v>1282.3420604094874</v>
      </c>
      <c r="AF5">
        <f t="shared" si="4"/>
        <v>-64.117103020474374</v>
      </c>
      <c r="AG5">
        <f t="shared" si="4"/>
        <v>-48.739594823399997</v>
      </c>
      <c r="AH5">
        <f t="shared" si="5"/>
        <v>-664.71588299999996</v>
      </c>
      <c r="AI5">
        <f t="shared" si="6"/>
        <v>504.7694795656131</v>
      </c>
      <c r="AJ5">
        <f t="shared" si="7"/>
        <v>-61.814843798511902</v>
      </c>
      <c r="AK5">
        <f>G5*SUM(AB5, AE5:AF5)</f>
        <v>52.358147963334993</v>
      </c>
      <c r="AL5">
        <f t="shared" si="8"/>
        <v>495.31278373043619</v>
      </c>
      <c r="AN5">
        <f t="shared" si="9"/>
        <v>1107.3825306359918</v>
      </c>
      <c r="AO5">
        <f t="shared" si="9"/>
        <v>-55.369126531799587</v>
      </c>
      <c r="AP5">
        <f t="shared" si="9"/>
        <v>-42.089686928364785</v>
      </c>
      <c r="AQ5">
        <f t="shared" si="9"/>
        <v>-574.02371753713066</v>
      </c>
      <c r="AR5">
        <f t="shared" si="9"/>
        <v>435.89999963869667</v>
      </c>
      <c r="AS5">
        <f t="shared" si="9"/>
        <v>-53.380981775335208</v>
      </c>
      <c r="AT5">
        <f t="shared" si="9"/>
        <v>45.214533766861564</v>
      </c>
      <c r="AU5">
        <f t="shared" si="9"/>
        <v>427.73355163022308</v>
      </c>
      <c r="AW5">
        <v>2</v>
      </c>
      <c r="AX5">
        <f>(R5*SUMPRODUCT(K6:$K$23, X6:$X$23)-$AZ$3*SUMPRODUCT(K5:$K$22, W6:$W$23))/Z5</f>
        <v>123.73706218965251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1315.5034064766494</v>
      </c>
      <c r="P6">
        <f t="shared" si="22"/>
        <v>65.775170323832469</v>
      </c>
      <c r="Q6" s="4">
        <f t="shared" si="23"/>
        <v>50</v>
      </c>
      <c r="R6">
        <f t="shared" si="0"/>
        <v>250000</v>
      </c>
      <c r="S6">
        <f t="shared" si="1"/>
        <v>189.91984499303507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120.61788551523023</v>
      </c>
      <c r="AC6">
        <f t="shared" si="2"/>
        <v>182.77799808948294</v>
      </c>
      <c r="AE6">
        <f t="shared" si="3"/>
        <v>1266.0345164272599</v>
      </c>
      <c r="AF6">
        <f t="shared" si="4"/>
        <v>-63.301725821362993</v>
      </c>
      <c r="AG6">
        <f t="shared" si="4"/>
        <v>-48.119773396030823</v>
      </c>
      <c r="AH6">
        <f t="shared" si="5"/>
        <v>-662.12739567588892</v>
      </c>
      <c r="AI6">
        <f t="shared" si="6"/>
        <v>492.48562153397711</v>
      </c>
      <c r="AJ6">
        <f t="shared" si="7"/>
        <v>-62.160112574252707</v>
      </c>
      <c r="AK6">
        <f>G6*SUM(AB6, AE6:AF6)</f>
        <v>77.41601455308593</v>
      </c>
      <c r="AL6">
        <f t="shared" si="8"/>
        <v>507.74152351281032</v>
      </c>
      <c r="AN6">
        <f t="shared" si="9"/>
        <v>986.02087571599361</v>
      </c>
      <c r="AO6">
        <f t="shared" si="9"/>
        <v>-49.301043785799678</v>
      </c>
      <c r="AP6">
        <f t="shared" si="9"/>
        <v>-37.476941179380205</v>
      </c>
      <c r="AQ6">
        <f t="shared" si="9"/>
        <v>-515.68217615605658</v>
      </c>
      <c r="AR6">
        <f t="shared" si="9"/>
        <v>383.56071459475709</v>
      </c>
      <c r="AS6">
        <f t="shared" si="9"/>
        <v>-48.411925456845069</v>
      </c>
      <c r="AT6">
        <f t="shared" si="9"/>
        <v>60.293621914424051</v>
      </c>
      <c r="AU6">
        <f t="shared" si="9"/>
        <v>395.44241105233607</v>
      </c>
      <c r="AW6">
        <v>3</v>
      </c>
      <c r="AX6">
        <f>(R6*SUMPRODUCT(K7:$K$23, X7:$X$23)-$AZ$3*SUMPRODUCT(K6:$K$22, W7:$W$23))/Z6</f>
        <v>189.91984499303507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1315.5034064766494</v>
      </c>
      <c r="P7">
        <f t="shared" si="22"/>
        <v>65.775170323832469</v>
      </c>
      <c r="Q7" s="4">
        <f t="shared" si="23"/>
        <v>50</v>
      </c>
      <c r="R7">
        <f t="shared" si="0"/>
        <v>250000</v>
      </c>
      <c r="S7">
        <f t="shared" si="1"/>
        <v>243.83209414237604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182.77799808948294</v>
      </c>
      <c r="AC7">
        <f t="shared" si="2"/>
        <v>231.6721236459407</v>
      </c>
      <c r="AE7">
        <f t="shared" si="3"/>
        <v>1249.8989065153944</v>
      </c>
      <c r="AF7">
        <f t="shared" si="4"/>
        <v>-62.49494532576972</v>
      </c>
      <c r="AG7">
        <f t="shared" si="4"/>
        <v>-47.506486884098408</v>
      </c>
      <c r="AH7">
        <f t="shared" si="5"/>
        <v>-660.44388986052309</v>
      </c>
      <c r="AI7">
        <f t="shared" si="6"/>
        <v>479.45358444500312</v>
      </c>
      <c r="AJ7">
        <f t="shared" si="7"/>
        <v>-48.894125556457766</v>
      </c>
      <c r="AK7">
        <f>G7*SUM(AB7, AE7:AF7)</f>
        <v>67.275934200604183</v>
      </c>
      <c r="AL7">
        <f t="shared" si="8"/>
        <v>497.83539308914953</v>
      </c>
      <c r="AN7">
        <f t="shared" si="9"/>
        <v>881.19311999184686</v>
      </c>
      <c r="AO7">
        <f t="shared" si="9"/>
        <v>-44.059655999592344</v>
      </c>
      <c r="AP7">
        <f t="shared" si="9"/>
        <v>-33.492620226350148</v>
      </c>
      <c r="AQ7">
        <f t="shared" si="9"/>
        <v>-465.62054647143424</v>
      </c>
      <c r="AR7">
        <f t="shared" si="9"/>
        <v>338.02029729447014</v>
      </c>
      <c r="AS7">
        <f t="shared" si="9"/>
        <v>-34.470921467149438</v>
      </c>
      <c r="AT7">
        <f t="shared" si="9"/>
        <v>47.430308202983007</v>
      </c>
      <c r="AU7">
        <f t="shared" si="9"/>
        <v>350.9796840303037</v>
      </c>
      <c r="AW7">
        <v>4</v>
      </c>
      <c r="AX7">
        <f>(R7*SUMPRODUCT(K8:$K$23, X8:$X$23)-$AZ$3*SUMPRODUCT(K7:$K$22, W8:$W$23))/Z7</f>
        <v>243.83209414237604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1315.5034064766494</v>
      </c>
      <c r="P8">
        <f t="shared" si="22"/>
        <v>65.775170323832469</v>
      </c>
      <c r="Q8" s="4">
        <f t="shared" si="23"/>
        <v>50</v>
      </c>
      <c r="R8">
        <f t="shared" si="0"/>
        <v>250000</v>
      </c>
      <c r="S8">
        <f t="shared" si="1"/>
        <v>275.59125335951484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231.6721236459407</v>
      </c>
      <c r="AC8">
        <f t="shared" si="2"/>
        <v>258.50286784359014</v>
      </c>
      <c r="AE8">
        <f t="shared" si="3"/>
        <v>1233.9339477824733</v>
      </c>
      <c r="AF8">
        <f t="shared" si="4"/>
        <v>-61.696697389123663</v>
      </c>
      <c r="AG8">
        <f t="shared" si="4"/>
        <v>-46.89968652712782</v>
      </c>
      <c r="AH8">
        <f t="shared" si="5"/>
        <v>-658.67744064802446</v>
      </c>
      <c r="AI8">
        <f t="shared" si="6"/>
        <v>466.66012321819721</v>
      </c>
      <c r="AJ8">
        <f t="shared" si="7"/>
        <v>-26.830744197649437</v>
      </c>
      <c r="AK8">
        <f t="shared" ref="AK8:AK23" si="24">G8*SUM(AB8:AB8, AE8:AF8)</f>
        <v>29.903269667036881</v>
      </c>
      <c r="AL8">
        <f t="shared" si="8"/>
        <v>469.73264868758463</v>
      </c>
      <c r="AN8">
        <f t="shared" si="9"/>
        <v>811.13066691859296</v>
      </c>
      <c r="AO8">
        <f t="shared" si="9"/>
        <v>-40.556533345929644</v>
      </c>
      <c r="AP8">
        <f t="shared" si="9"/>
        <v>-30.829668054264776</v>
      </c>
      <c r="AQ8">
        <f t="shared" si="9"/>
        <v>-432.98385029216291</v>
      </c>
      <c r="AR8">
        <f t="shared" si="9"/>
        <v>306.76061522623553</v>
      </c>
      <c r="AS8">
        <f t="shared" si="9"/>
        <v>-17.637280726470568</v>
      </c>
      <c r="AT8">
        <f t="shared" si="9"/>
        <v>19.65701576787</v>
      </c>
      <c r="AU8">
        <f t="shared" si="9"/>
        <v>308.7803502676349</v>
      </c>
      <c r="AW8">
        <v>5</v>
      </c>
      <c r="AX8">
        <f>(R8*SUMPRODUCT(K9:$K$23, X9:$X$23)-$AZ$3*SUMPRODUCT(K8:$K$22, W9:$W$23))/Z8</f>
        <v>275.59125335951484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1315.5034064766494</v>
      </c>
      <c r="P9">
        <f t="shared" si="22"/>
        <v>65.775170323832469</v>
      </c>
      <c r="Q9" s="4">
        <f t="shared" si="23"/>
        <v>50</v>
      </c>
      <c r="R9">
        <f t="shared" si="0"/>
        <v>250000</v>
      </c>
      <c r="S9">
        <f t="shared" si="1"/>
        <v>292.94460428899129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258.50286784359014</v>
      </c>
      <c r="AC9">
        <f t="shared" si="2"/>
        <v>271.2624660705319</v>
      </c>
      <c r="AE9">
        <f t="shared" si="3"/>
        <v>1218.1371253829623</v>
      </c>
      <c r="AF9">
        <f t="shared" si="4"/>
        <v>-60.906856269148108</v>
      </c>
      <c r="AG9">
        <f t="shared" si="4"/>
        <v>-46.299276740207532</v>
      </c>
      <c r="AH9">
        <f t="shared" si="5"/>
        <v>-657.06460824506075</v>
      </c>
      <c r="AI9">
        <f t="shared" si="6"/>
        <v>453.86638412854586</v>
      </c>
      <c r="AJ9">
        <f t="shared" si="7"/>
        <v>-12.759598226941762</v>
      </c>
      <c r="AK9">
        <f t="shared" si="24"/>
        <v>8.3528255080486851</v>
      </c>
      <c r="AL9">
        <f t="shared" si="8"/>
        <v>449.45961140965278</v>
      </c>
      <c r="AN9">
        <f t="shared" si="9"/>
        <v>761.02126223218147</v>
      </c>
      <c r="AO9">
        <f t="shared" si="9"/>
        <v>-38.051063111609068</v>
      </c>
      <c r="AP9">
        <f t="shared" si="9"/>
        <v>-28.925096601248892</v>
      </c>
      <c r="AQ9">
        <f t="shared" si="9"/>
        <v>-410.49577023403305</v>
      </c>
      <c r="AR9">
        <f t="shared" si="9"/>
        <v>283.54933228529046</v>
      </c>
      <c r="AS9">
        <f t="shared" si="9"/>
        <v>-7.971455221176317</v>
      </c>
      <c r="AT9">
        <f t="shared" si="9"/>
        <v>5.2183598043955337</v>
      </c>
      <c r="AU9">
        <f t="shared" si="9"/>
        <v>280.79623686850971</v>
      </c>
      <c r="AW9">
        <v>6</v>
      </c>
      <c r="AX9">
        <f>(R9*SUMPRODUCT(K10:$K$23, X10:$X$23)-$AZ$3*SUMPRODUCT(K9:$K$22, W10:$W$23))/Z9</f>
        <v>292.94460428899129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1315.5034064766494</v>
      </c>
      <c r="P10">
        <f t="shared" si="22"/>
        <v>65.775170323832469</v>
      </c>
      <c r="Q10" s="4">
        <f t="shared" si="23"/>
        <v>50</v>
      </c>
      <c r="R10">
        <f t="shared" si="0"/>
        <v>250000</v>
      </c>
      <c r="S10">
        <f t="shared" si="1"/>
        <v>304.70911233266577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271.2624660705319</v>
      </c>
      <c r="AC10">
        <f t="shared" si="2"/>
        <v>278.53419081414768</v>
      </c>
      <c r="AE10">
        <f t="shared" si="3"/>
        <v>1202.4998991044213</v>
      </c>
      <c r="AF10">
        <f t="shared" si="4"/>
        <v>-60.124994955221055</v>
      </c>
      <c r="AG10">
        <f t="shared" si="4"/>
        <v>-45.704932924693495</v>
      </c>
      <c r="AH10">
        <f t="shared" si="5"/>
        <v>-656.75524055984397</v>
      </c>
      <c r="AI10">
        <f t="shared" si="6"/>
        <v>439.91473066466256</v>
      </c>
      <c r="AJ10">
        <f t="shared" si="7"/>
        <v>-7.2717247436157777</v>
      </c>
      <c r="AK10">
        <f t="shared" si="24"/>
        <v>5.7959132179009014</v>
      </c>
      <c r="AL10">
        <f t="shared" si="8"/>
        <v>438.43891913894765</v>
      </c>
      <c r="AN10">
        <f t="shared" si="9"/>
        <v>713.77865300608744</v>
      </c>
      <c r="AO10">
        <f t="shared" si="9"/>
        <v>-35.688932650304366</v>
      </c>
      <c r="AP10">
        <f t="shared" si="9"/>
        <v>-27.129487065252885</v>
      </c>
      <c r="AQ10">
        <f t="shared" si="9"/>
        <v>-389.83610003678439</v>
      </c>
      <c r="AR10">
        <f t="shared" si="9"/>
        <v>261.12413325374564</v>
      </c>
      <c r="AS10">
        <f t="shared" si="9"/>
        <v>-4.3163428923318259</v>
      </c>
      <c r="AT10">
        <f t="shared" si="9"/>
        <v>3.440332205179037</v>
      </c>
      <c r="AU10">
        <f t="shared" si="9"/>
        <v>260.24812256659283</v>
      </c>
      <c r="AW10">
        <v>7</v>
      </c>
      <c r="AX10">
        <f>(R10*SUMPRODUCT(K11:$K$23, X11:$X$23)-$AZ$3*SUMPRODUCT(K10:$K$22, W11:$W$23))/Z10</f>
        <v>304.70911233266577</v>
      </c>
    </row>
    <row r="11" spans="1:52" x14ac:dyDescent="0.25">
      <c r="A11" t="s">
        <v>33</v>
      </c>
      <c r="C11" s="7">
        <f>AU25</f>
        <v>3190.6053178899042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1315.5034064766494</v>
      </c>
      <c r="P11">
        <f t="shared" si="22"/>
        <v>65.775170323832469</v>
      </c>
      <c r="Q11" s="4">
        <f t="shared" si="23"/>
        <v>50</v>
      </c>
      <c r="R11">
        <f t="shared" si="0"/>
        <v>250000</v>
      </c>
      <c r="S11">
        <f t="shared" si="1"/>
        <v>310.99445027179092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278.53419081414768</v>
      </c>
      <c r="AC11">
        <f t="shared" si="2"/>
        <v>280.62064693484353</v>
      </c>
      <c r="AE11">
        <f t="shared" si="3"/>
        <v>1187.0225229030482</v>
      </c>
      <c r="AF11">
        <f t="shared" si="4"/>
        <v>-59.351126145152406</v>
      </c>
      <c r="AG11">
        <f t="shared" si="4"/>
        <v>-45.116664733019761</v>
      </c>
      <c r="AH11">
        <f t="shared" si="5"/>
        <v>-656.094312133975</v>
      </c>
      <c r="AI11">
        <f t="shared" si="6"/>
        <v>426.46041989090111</v>
      </c>
      <c r="AJ11">
        <f t="shared" si="7"/>
        <v>-2.086456120695857</v>
      </c>
      <c r="AK11">
        <f t="shared" si="24"/>
        <v>3.3748934101729038</v>
      </c>
      <c r="AL11">
        <f t="shared" si="8"/>
        <v>427.74885718037814</v>
      </c>
      <c r="AN11">
        <f t="shared" si="9"/>
        <v>670.08236610865049</v>
      </c>
      <c r="AO11">
        <f t="shared" si="9"/>
        <v>-33.50411830543252</v>
      </c>
      <c r="AP11">
        <f t="shared" si="9"/>
        <v>-25.468667082487887</v>
      </c>
      <c r="AQ11">
        <f t="shared" si="9"/>
        <v>-370.36974495644802</v>
      </c>
      <c r="AR11">
        <f t="shared" si="9"/>
        <v>240.73983576428211</v>
      </c>
      <c r="AS11">
        <f t="shared" si="9"/>
        <v>-1.1778188089628587</v>
      </c>
      <c r="AT11">
        <f t="shared" si="9"/>
        <v>1.9051505072729435</v>
      </c>
      <c r="AU11">
        <f t="shared" si="9"/>
        <v>241.46716746259216</v>
      </c>
      <c r="AW11">
        <v>8</v>
      </c>
      <c r="AX11">
        <f>(R11*SUMPRODUCT(K12:$K$23, X12:$X$23)-$AZ$3*SUMPRODUCT(K11:$K$22, W12:$W$23))/Z11</f>
        <v>310.99445027179092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1315.5034064766494</v>
      </c>
      <c r="P12">
        <f t="shared" si="22"/>
        <v>65.775170323832469</v>
      </c>
      <c r="Q12" s="4">
        <f t="shared" si="23"/>
        <v>50</v>
      </c>
      <c r="R12">
        <f t="shared" si="0"/>
        <v>250000</v>
      </c>
      <c r="S12">
        <f t="shared" si="1"/>
        <v>312.10865447547769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280.62064693484353</v>
      </c>
      <c r="AC12">
        <f t="shared" si="2"/>
        <v>277.9902384313209</v>
      </c>
      <c r="AE12">
        <f t="shared" si="3"/>
        <v>1171.6980621323698</v>
      </c>
      <c r="AF12">
        <f t="shared" si="4"/>
        <v>-58.584903106618491</v>
      </c>
      <c r="AG12">
        <f t="shared" si="4"/>
        <v>-44.534208591316478</v>
      </c>
      <c r="AH12">
        <f t="shared" si="5"/>
        <v>-656.44747186543748</v>
      </c>
      <c r="AI12">
        <f t="shared" si="6"/>
        <v>412.13147856899752</v>
      </c>
      <c r="AJ12">
        <f t="shared" si="7"/>
        <v>2.6304085035226308</v>
      </c>
      <c r="AK12">
        <f t="shared" si="24"/>
        <v>3.2055877537093682</v>
      </c>
      <c r="AL12">
        <f t="shared" si="8"/>
        <v>417.96747482622953</v>
      </c>
      <c r="AN12">
        <f t="shared" si="9"/>
        <v>628.79703656449067</v>
      </c>
      <c r="AO12">
        <f t="shared" si="9"/>
        <v>-31.439851828224533</v>
      </c>
      <c r="AP12">
        <f t="shared" si="9"/>
        <v>-23.899483401894635</v>
      </c>
      <c r="AQ12">
        <f t="shared" si="9"/>
        <v>-352.2854891626568</v>
      </c>
      <c r="AR12">
        <f t="shared" si="9"/>
        <v>221.17221217171479</v>
      </c>
      <c r="AS12">
        <f t="shared" si="9"/>
        <v>1.4116205577390559</v>
      </c>
      <c r="AT12">
        <f t="shared" si="9"/>
        <v>1.720293090108532</v>
      </c>
      <c r="AU12">
        <f t="shared" si="9"/>
        <v>224.30412581956239</v>
      </c>
      <c r="AW12">
        <v>9</v>
      </c>
      <c r="AX12">
        <f>(R12*SUMPRODUCT(K13:$K$23, X13:$X$23)-$AZ$3*SUMPRODUCT(K12:$K$22, W13:$W$23))/Z12</f>
        <v>312.10865447547769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1315.5034064766494</v>
      </c>
      <c r="P13">
        <f t="shared" si="22"/>
        <v>65.775170323832469</v>
      </c>
      <c r="Q13" s="4">
        <f t="shared" si="23"/>
        <v>50</v>
      </c>
      <c r="R13">
        <f t="shared" si="0"/>
        <v>250000</v>
      </c>
      <c r="S13">
        <f t="shared" si="1"/>
        <v>307.89679316215205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277.9902384313209</v>
      </c>
      <c r="AC13">
        <f t="shared" si="2"/>
        <v>270.68685928509194</v>
      </c>
      <c r="AE13">
        <f t="shared" si="3"/>
        <v>1156.5222288316313</v>
      </c>
      <c r="AF13">
        <f t="shared" si="4"/>
        <v>-57.826111441581574</v>
      </c>
      <c r="AG13">
        <f t="shared" si="4"/>
        <v>-43.957401521641749</v>
      </c>
      <c r="AH13">
        <f t="shared" si="5"/>
        <v>-657.3249188078313</v>
      </c>
      <c r="AI13">
        <f t="shared" si="6"/>
        <v>397.41379706057671</v>
      </c>
      <c r="AJ13">
        <f t="shared" si="7"/>
        <v>7.3033791462289628</v>
      </c>
      <c r="AK13">
        <f t="shared" si="24"/>
        <v>2.7533727116427413</v>
      </c>
      <c r="AL13">
        <f t="shared" si="8"/>
        <v>407.4705489184484</v>
      </c>
      <c r="AN13">
        <f t="shared" si="9"/>
        <v>590.14249058372855</v>
      </c>
      <c r="AO13">
        <f t="shared" si="9"/>
        <v>-29.507124529186431</v>
      </c>
      <c r="AP13">
        <f t="shared" si="9"/>
        <v>-22.430291235973467</v>
      </c>
      <c r="AQ13">
        <f t="shared" si="9"/>
        <v>-335.41539888938371</v>
      </c>
      <c r="AR13">
        <f t="shared" si="9"/>
        <v>202.78967592918494</v>
      </c>
      <c r="AS13">
        <f t="shared" si="9"/>
        <v>3.7267198602719533</v>
      </c>
      <c r="AT13">
        <f t="shared" si="9"/>
        <v>1.4049727614796024</v>
      </c>
      <c r="AU13">
        <f t="shared" si="9"/>
        <v>207.92136855093651</v>
      </c>
      <c r="AW13">
        <v>10</v>
      </c>
      <c r="AX13">
        <f>(R13*SUMPRODUCT(K14:$K$23, X14:$X$23)-$AZ$3*SUMPRODUCT(K13:$K$22, W14:$W$23))/Z13</f>
        <v>307.89679316215205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1315.5034064766494</v>
      </c>
      <c r="P14">
        <f t="shared" si="22"/>
        <v>65.775170323832469</v>
      </c>
      <c r="Q14" s="4">
        <f t="shared" si="23"/>
        <v>50</v>
      </c>
      <c r="R14">
        <f t="shared" si="0"/>
        <v>250000</v>
      </c>
      <c r="S14">
        <f t="shared" si="1"/>
        <v>298.29392808638204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270.68685928509194</v>
      </c>
      <c r="AC14">
        <f t="shared" si="2"/>
        <v>258.8358651044814</v>
      </c>
      <c r="AE14">
        <f t="shared" si="3"/>
        <v>1141.4897529012778</v>
      </c>
      <c r="AF14">
        <f t="shared" si="4"/>
        <v>-57.074487645063897</v>
      </c>
      <c r="AG14">
        <f t="shared" si="4"/>
        <v>-43.386043216663452</v>
      </c>
      <c r="AH14">
        <f t="shared" si="5"/>
        <v>-658.92144880940975</v>
      </c>
      <c r="AI14">
        <f t="shared" si="6"/>
        <v>382.10777323014065</v>
      </c>
      <c r="AJ14">
        <f t="shared" si="7"/>
        <v>11.850994180610542</v>
      </c>
      <c r="AK14">
        <f t="shared" si="24"/>
        <v>2.4391838241743504</v>
      </c>
      <c r="AL14">
        <f t="shared" si="8"/>
        <v>396.39795123492553</v>
      </c>
      <c r="AN14">
        <f t="shared" si="9"/>
        <v>553.99640335849449</v>
      </c>
      <c r="AO14">
        <f t="shared" si="9"/>
        <v>-27.699820167924727</v>
      </c>
      <c r="AP14">
        <f t="shared" si="9"/>
        <v>-21.056441231204374</v>
      </c>
      <c r="AQ14">
        <f t="shared" si="9"/>
        <v>-319.79271982807893</v>
      </c>
      <c r="AR14">
        <f t="shared" si="9"/>
        <v>185.44742213128646</v>
      </c>
      <c r="AS14">
        <f t="shared" si="9"/>
        <v>5.7516137447521185</v>
      </c>
      <c r="AT14">
        <f t="shared" si="9"/>
        <v>1.1838030628731155</v>
      </c>
      <c r="AU14">
        <f t="shared" si="9"/>
        <v>192.3828389389117</v>
      </c>
      <c r="AW14">
        <v>11</v>
      </c>
      <c r="AX14">
        <f>(R14*SUMPRODUCT(K15:$K$23, X15:$X$23)-$AZ$3*SUMPRODUCT(K14:$K$22, W15:$W$23))/Z14</f>
        <v>298.29392808638204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1315.5034064766494</v>
      </c>
      <c r="P15">
        <f t="shared" si="22"/>
        <v>65.775170323832469</v>
      </c>
      <c r="Q15" s="4">
        <f t="shared" si="23"/>
        <v>50</v>
      </c>
      <c r="R15">
        <f t="shared" si="0"/>
        <v>250000</v>
      </c>
      <c r="S15">
        <f t="shared" si="1"/>
        <v>283.68662460115058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258.8358651044814</v>
      </c>
      <c r="AC15">
        <f t="shared" si="2"/>
        <v>242.94914310066929</v>
      </c>
      <c r="AE15">
        <f t="shared" si="3"/>
        <v>1126.5967360951749</v>
      </c>
      <c r="AF15">
        <f t="shared" si="4"/>
        <v>-56.329836804758749</v>
      </c>
      <c r="AG15">
        <f t="shared" si="4"/>
        <v>-42.819985510815641</v>
      </c>
      <c r="AH15">
        <f t="shared" si="5"/>
        <v>-660.98636840586755</v>
      </c>
      <c r="AI15">
        <f t="shared" si="6"/>
        <v>366.46054537373288</v>
      </c>
      <c r="AJ15">
        <f t="shared" si="7"/>
        <v>15.88672200381211</v>
      </c>
      <c r="AK15">
        <f t="shared" si="24"/>
        <v>5.4493213340190803</v>
      </c>
      <c r="AL15">
        <f t="shared" si="8"/>
        <v>387.79658871156408</v>
      </c>
      <c r="AN15">
        <f t="shared" si="9"/>
        <v>519.79124658605974</v>
      </c>
      <c r="AO15">
        <f t="shared" si="9"/>
        <v>-25.989562329302988</v>
      </c>
      <c r="AP15">
        <f t="shared" si="9"/>
        <v>-19.756362622360349</v>
      </c>
      <c r="AQ15">
        <f t="shared" si="9"/>
        <v>-304.96709017720184</v>
      </c>
      <c r="AR15">
        <f t="shared" si="9"/>
        <v>169.07823145719456</v>
      </c>
      <c r="AS15">
        <f t="shared" si="9"/>
        <v>7.3298446284776606</v>
      </c>
      <c r="AT15">
        <f t="shared" si="9"/>
        <v>2.5142177662216283</v>
      </c>
      <c r="AU15">
        <f t="shared" si="9"/>
        <v>178.92229385189387</v>
      </c>
      <c r="AW15">
        <v>12</v>
      </c>
      <c r="AX15">
        <f>(R15*SUMPRODUCT(K16:$K$23, X16:$X$23)-$AZ$3*SUMPRODUCT(K15:$K$22, W16:$W$23))/Z15</f>
        <v>283.68662460115058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1315.5034064766494</v>
      </c>
      <c r="P16">
        <f t="shared" si="22"/>
        <v>65.775170323832469</v>
      </c>
      <c r="Q16" s="4">
        <f t="shared" si="23"/>
        <v>50</v>
      </c>
      <c r="R16">
        <f t="shared" si="0"/>
        <v>250000</v>
      </c>
      <c r="S16">
        <f t="shared" si="1"/>
        <v>264.39938373423388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242.94914310066929</v>
      </c>
      <c r="AC16">
        <f t="shared" si="2"/>
        <v>223.4643965066382</v>
      </c>
      <c r="AE16">
        <f t="shared" si="3"/>
        <v>1111.8338124653837</v>
      </c>
      <c r="AF16">
        <f t="shared" si="4"/>
        <v>-55.591690623269187</v>
      </c>
      <c r="AG16">
        <f t="shared" si="4"/>
        <v>-42.258872420681911</v>
      </c>
      <c r="AH16">
        <f t="shared" si="5"/>
        <v>-664.56617512785886</v>
      </c>
      <c r="AI16">
        <f t="shared" si="6"/>
        <v>349.41707429357382</v>
      </c>
      <c r="AJ16">
        <f t="shared" si="7"/>
        <v>19.484746594031094</v>
      </c>
      <c r="AK16">
        <f t="shared" si="24"/>
        <v>9.2242579810937659</v>
      </c>
      <c r="AL16">
        <f t="shared" si="8"/>
        <v>378.1260788686987</v>
      </c>
      <c r="AN16">
        <f t="shared" si="9"/>
        <v>486.37517975803172</v>
      </c>
      <c r="AO16">
        <f t="shared" si="9"/>
        <v>-24.318758987901585</v>
      </c>
      <c r="AP16">
        <f t="shared" si="9"/>
        <v>-18.486275951983444</v>
      </c>
      <c r="AQ16">
        <f t="shared" si="9"/>
        <v>-290.71655247846087</v>
      </c>
      <c r="AR16">
        <f t="shared" si="9"/>
        <v>152.85359233968586</v>
      </c>
      <c r="AS16">
        <f t="shared" si="9"/>
        <v>8.5236633577436081</v>
      </c>
      <c r="AT16">
        <f t="shared" si="9"/>
        <v>4.0351805129407525</v>
      </c>
      <c r="AU16">
        <f t="shared" si="9"/>
        <v>165.41243621037023</v>
      </c>
      <c r="AW16">
        <v>13</v>
      </c>
      <c r="AX16">
        <f>(R16*SUMPRODUCT(K17:$K$23, X17:$X$23)-$AZ$3*SUMPRODUCT(K16:$K$22, W17:$W$23))/Z16</f>
        <v>264.39938373423388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1315.5034064766494</v>
      </c>
      <c r="P17">
        <f t="shared" si="22"/>
        <v>65.775170323832469</v>
      </c>
      <c r="Q17" s="4">
        <f t="shared" si="23"/>
        <v>50</v>
      </c>
      <c r="R17">
        <f t="shared" si="0"/>
        <v>250000</v>
      </c>
      <c r="S17">
        <f t="shared" si="1"/>
        <v>241.32931112504579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223.4643965066382</v>
      </c>
      <c r="AC17">
        <f t="shared" si="2"/>
        <v>201.27985798029545</v>
      </c>
      <c r="AE17">
        <f t="shared" si="3"/>
        <v>1097.1909611552148</v>
      </c>
      <c r="AF17">
        <f t="shared" si="4"/>
        <v>-54.85954805776074</v>
      </c>
      <c r="AG17">
        <f t="shared" si="4"/>
        <v>-41.702323070901535</v>
      </c>
      <c r="AH17">
        <f t="shared" si="5"/>
        <v>-669.80312786780826</v>
      </c>
      <c r="AI17">
        <f t="shared" si="6"/>
        <v>330.82596215874423</v>
      </c>
      <c r="AJ17">
        <f t="shared" si="7"/>
        <v>22.184538526342749</v>
      </c>
      <c r="AK17">
        <f t="shared" si="24"/>
        <v>17.467982172536473</v>
      </c>
      <c r="AL17">
        <f t="shared" si="8"/>
        <v>370.47848285762348</v>
      </c>
      <c r="AN17">
        <f t="shared" si="9"/>
        <v>452.07649867252383</v>
      </c>
      <c r="AO17">
        <f t="shared" si="9"/>
        <v>-22.603824933626189</v>
      </c>
      <c r="AP17">
        <f t="shared" si="9"/>
        <v>-17.182642646412191</v>
      </c>
      <c r="AQ17">
        <f t="shared" si="9"/>
        <v>-275.97953644055531</v>
      </c>
      <c r="AR17">
        <f t="shared" si="9"/>
        <v>136.3104946519301</v>
      </c>
      <c r="AS17">
        <f t="shared" si="9"/>
        <v>9.1407137469445185</v>
      </c>
      <c r="AT17">
        <f t="shared" si="9"/>
        <v>7.1973471337385719</v>
      </c>
      <c r="AU17">
        <f t="shared" si="9"/>
        <v>152.64855553261319</v>
      </c>
      <c r="AW17">
        <v>14</v>
      </c>
      <c r="AX17">
        <f>(R17*SUMPRODUCT(K18:$K$23, X18:$X$23)-$AZ$3*SUMPRODUCT(K17:$K$22, W18:$W$23))/Z17</f>
        <v>241.32931112504579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1315.5034064766494</v>
      </c>
      <c r="P18">
        <f t="shared" si="22"/>
        <v>65.775170323832469</v>
      </c>
      <c r="Q18" s="4">
        <f t="shared" si="23"/>
        <v>50</v>
      </c>
      <c r="R18">
        <f t="shared" si="0"/>
        <v>250000</v>
      </c>
      <c r="S18">
        <f t="shared" si="1"/>
        <v>215.22805999628639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201.27985798029545</v>
      </c>
      <c r="AC18">
        <f t="shared" si="2"/>
        <v>177.13366627564005</v>
      </c>
      <c r="AE18">
        <f t="shared" si="3"/>
        <v>1082.6652500204809</v>
      </c>
      <c r="AF18">
        <f t="shared" si="4"/>
        <v>-54.133262501024042</v>
      </c>
      <c r="AG18">
        <f t="shared" si="4"/>
        <v>-41.150226015765874</v>
      </c>
      <c r="AH18">
        <f t="shared" si="5"/>
        <v>-675.36912213325047</v>
      </c>
      <c r="AI18">
        <f t="shared" si="6"/>
        <v>312.01263937044052</v>
      </c>
      <c r="AJ18">
        <f t="shared" si="7"/>
        <v>24.146191704655394</v>
      </c>
      <c r="AK18">
        <f t="shared" si="24"/>
        <v>26.563935862794651</v>
      </c>
      <c r="AL18">
        <f t="shared" si="8"/>
        <v>362.72276693789058</v>
      </c>
      <c r="AN18">
        <f t="shared" si="9"/>
        <v>416.86894487113193</v>
      </c>
      <c r="AO18">
        <f t="shared" si="9"/>
        <v>-20.843447243556597</v>
      </c>
      <c r="AP18">
        <f t="shared" si="9"/>
        <v>-15.844464667242635</v>
      </c>
      <c r="AQ18">
        <f t="shared" si="9"/>
        <v>-260.04382549167883</v>
      </c>
      <c r="AR18">
        <f t="shared" si="9"/>
        <v>120.13720746865388</v>
      </c>
      <c r="AS18">
        <f t="shared" si="9"/>
        <v>9.2972388819031142</v>
      </c>
      <c r="AT18">
        <f t="shared" si="9"/>
        <v>10.228166013953201</v>
      </c>
      <c r="AU18">
        <f t="shared" si="9"/>
        <v>139.66261236451021</v>
      </c>
      <c r="AW18">
        <v>15</v>
      </c>
      <c r="AX18">
        <f>(R18*SUMPRODUCT(K19:$K$23, X19:$X$23)-$AZ$3*SUMPRODUCT(K18:$K$22, W19:$W$23))/Z18</f>
        <v>215.22805999628639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1315.5034064766494</v>
      </c>
      <c r="P19">
        <f t="shared" si="22"/>
        <v>65.775170323832469</v>
      </c>
      <c r="Q19" s="4">
        <f t="shared" si="23"/>
        <v>50</v>
      </c>
      <c r="R19">
        <f t="shared" si="0"/>
        <v>250000</v>
      </c>
      <c r="S19">
        <f t="shared" si="1"/>
        <v>184.71361341731773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177.13366627564005</v>
      </c>
      <c r="AC19">
        <f t="shared" si="2"/>
        <v>149.99599065802363</v>
      </c>
      <c r="AE19">
        <f t="shared" si="3"/>
        <v>1068.2495622164581</v>
      </c>
      <c r="AF19">
        <f t="shared" si="4"/>
        <v>-53.41247811082291</v>
      </c>
      <c r="AG19">
        <f t="shared" si="4"/>
        <v>-40.602310756365952</v>
      </c>
      <c r="AH19">
        <f t="shared" si="5"/>
        <v>-682.06499621131934</v>
      </c>
      <c r="AI19">
        <f t="shared" si="6"/>
        <v>292.16977713794995</v>
      </c>
      <c r="AJ19">
        <f t="shared" si="7"/>
        <v>27.137675617616424</v>
      </c>
      <c r="AK19">
        <f t="shared" si="24"/>
        <v>26.580947733502441</v>
      </c>
      <c r="AL19">
        <f t="shared" si="8"/>
        <v>345.88840048906883</v>
      </c>
      <c r="AN19">
        <f t="shared" si="9"/>
        <v>383.19203919337878</v>
      </c>
      <c r="AO19">
        <f t="shared" si="9"/>
        <v>-19.15960195966894</v>
      </c>
      <c r="AP19">
        <f t="shared" si="9"/>
        <v>-14.564463965155859</v>
      </c>
      <c r="AQ19">
        <f t="shared" si="9"/>
        <v>-244.66368721776288</v>
      </c>
      <c r="AR19">
        <f t="shared" si="9"/>
        <v>104.80428605079112</v>
      </c>
      <c r="AS19">
        <f t="shared" si="9"/>
        <v>9.7345616854797719</v>
      </c>
      <c r="AT19">
        <f t="shared" si="9"/>
        <v>9.534857701752582</v>
      </c>
      <c r="AU19">
        <f t="shared" si="9"/>
        <v>124.07370543802348</v>
      </c>
      <c r="AW19">
        <v>16</v>
      </c>
      <c r="AX19">
        <f>(R19*SUMPRODUCT(K20:$K$23, X20:$X$23)-$AZ$3*SUMPRODUCT(K19:$K$22, W20:$W$23))/Z19</f>
        <v>184.71361341731773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1315.5034064766494</v>
      </c>
      <c r="P20">
        <f t="shared" si="22"/>
        <v>65.775170323832469</v>
      </c>
      <c r="Q20" s="4">
        <f t="shared" si="23"/>
        <v>50</v>
      </c>
      <c r="R20">
        <f t="shared" si="0"/>
        <v>250000</v>
      </c>
      <c r="S20">
        <f t="shared" si="1"/>
        <v>143.93054441384862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149.99599065802363</v>
      </c>
      <c r="AC20">
        <f t="shared" si="2"/>
        <v>115.31243586588653</v>
      </c>
      <c r="AE20">
        <f t="shared" si="3"/>
        <v>1053.9382228314444</v>
      </c>
      <c r="AF20">
        <f t="shared" si="4"/>
        <v>-52.696911141572215</v>
      </c>
      <c r="AG20">
        <f t="shared" si="4"/>
        <v>-40.058361599162915</v>
      </c>
      <c r="AH20">
        <f t="shared" si="5"/>
        <v>-689.63024819687564</v>
      </c>
      <c r="AI20">
        <f t="shared" si="6"/>
        <v>271.55270189383361</v>
      </c>
      <c r="AJ20">
        <f t="shared" si="7"/>
        <v>34.683554792137102</v>
      </c>
      <c r="AK20">
        <f t="shared" si="24"/>
        <v>4.9503204000959524</v>
      </c>
      <c r="AL20">
        <f t="shared" si="8"/>
        <v>311.18657708606668</v>
      </c>
      <c r="AN20">
        <f t="shared" si="9"/>
        <v>358.58713406459748</v>
      </c>
      <c r="AO20">
        <f t="shared" si="9"/>
        <v>-17.929356703229871</v>
      </c>
      <c r="AP20">
        <f t="shared" si="9"/>
        <v>-13.629274249658224</v>
      </c>
      <c r="AQ20">
        <f t="shared" si="9"/>
        <v>-234.63665033498268</v>
      </c>
      <c r="AR20">
        <f t="shared" si="9"/>
        <v>92.391852776726694</v>
      </c>
      <c r="AS20">
        <f t="shared" si="9"/>
        <v>11.800574495412272</v>
      </c>
      <c r="AT20">
        <f t="shared" si="9"/>
        <v>1.6842744351779839</v>
      </c>
      <c r="AU20">
        <f t="shared" si="9"/>
        <v>105.87670170731695</v>
      </c>
      <c r="AW20">
        <v>17</v>
      </c>
      <c r="AX20">
        <f>(R20*SUMPRODUCT(K21:$K$23, X21:$X$23)-$AZ$3*SUMPRODUCT(K20:$K$22, W21:$W$23))/Z20</f>
        <v>143.93054441384862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1315.5034064766494</v>
      </c>
      <c r="P21">
        <f t="shared" si="22"/>
        <v>65.775170323832469</v>
      </c>
      <c r="Q21" s="4">
        <f t="shared" si="23"/>
        <v>50</v>
      </c>
      <c r="R21">
        <f t="shared" si="0"/>
        <v>250000</v>
      </c>
      <c r="S21">
        <f t="shared" si="1"/>
        <v>96.331171107894576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115.31243586588653</v>
      </c>
      <c r="AC21">
        <f t="shared" si="2"/>
        <v>76.136177707528987</v>
      </c>
      <c r="AE21">
        <f t="shared" si="3"/>
        <v>1039.7195422672253</v>
      </c>
      <c r="AF21">
        <f t="shared" si="4"/>
        <v>-51.985977113361272</v>
      </c>
      <c r="AG21">
        <f t="shared" si="4"/>
        <v>-39.517934242828609</v>
      </c>
      <c r="AH21">
        <f t="shared" si="5"/>
        <v>-699.21870171338867</v>
      </c>
      <c r="AI21">
        <f t="shared" si="6"/>
        <v>248.99692919764675</v>
      </c>
      <c r="AJ21">
        <f t="shared" si="7"/>
        <v>39.176258158357541</v>
      </c>
      <c r="AK21">
        <f t="shared" si="24"/>
        <v>1.7648736016316009</v>
      </c>
      <c r="AL21">
        <f t="shared" si="8"/>
        <v>289.93806095763591</v>
      </c>
      <c r="AN21">
        <f t="shared" si="9"/>
        <v>336.48762012644539</v>
      </c>
      <c r="AO21">
        <f t="shared" si="9"/>
        <v>-16.82438100632227</v>
      </c>
      <c r="AP21">
        <f t="shared" si="9"/>
        <v>-12.789310102497943</v>
      </c>
      <c r="AQ21">
        <f t="shared" si="9"/>
        <v>-226.29029014342655</v>
      </c>
      <c r="AR21">
        <f t="shared" si="9"/>
        <v>80.583638874198627</v>
      </c>
      <c r="AS21">
        <f t="shared" si="9"/>
        <v>12.678732424726215</v>
      </c>
      <c r="AT21">
        <f t="shared" si="9"/>
        <v>0.5711714495064999</v>
      </c>
      <c r="AU21">
        <f t="shared" si="9"/>
        <v>93.833542748431341</v>
      </c>
      <c r="AW21">
        <v>18</v>
      </c>
      <c r="AX21">
        <f>(R21*SUMPRODUCT(K22:$K$23, X22:$X$23)-$AZ$3*SUMPRODUCT(K21:$K$22, W22:$W$23))/Z21</f>
        <v>96.331171107894576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1315.5034064766494</v>
      </c>
      <c r="P22">
        <f t="shared" si="22"/>
        <v>65.775170323832469</v>
      </c>
      <c r="Q22" s="4">
        <f t="shared" si="23"/>
        <v>50</v>
      </c>
      <c r="R22">
        <f t="shared" si="0"/>
        <v>250000</v>
      </c>
      <c r="S22">
        <f t="shared" si="1"/>
        <v>46.986242347594484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76.136177707528987</v>
      </c>
      <c r="AC22">
        <f t="shared" si="2"/>
        <v>36.630972452150189</v>
      </c>
      <c r="AE22">
        <f t="shared" si="3"/>
        <v>1025.5803962119335</v>
      </c>
      <c r="AF22">
        <f t="shared" si="4"/>
        <v>-51.279019810596672</v>
      </c>
      <c r="AG22">
        <f t="shared" si="4"/>
        <v>-38.980529855060389</v>
      </c>
      <c r="AH22">
        <f t="shared" si="5"/>
        <v>-711.12522669970099</v>
      </c>
      <c r="AI22">
        <f t="shared" si="6"/>
        <v>224.19561984657548</v>
      </c>
      <c r="AJ22">
        <f t="shared" si="7"/>
        <v>39.505205255378797</v>
      </c>
      <c r="AK22">
        <f t="shared" si="24"/>
        <v>22.05918863628618</v>
      </c>
      <c r="AL22">
        <f t="shared" si="8"/>
        <v>285.76001373824045</v>
      </c>
      <c r="AN22">
        <f t="shared" si="9"/>
        <v>310.1978738134074</v>
      </c>
      <c r="AO22">
        <f t="shared" si="9"/>
        <v>-15.509893690670369</v>
      </c>
      <c r="AP22">
        <f t="shared" si="9"/>
        <v>-11.790082499452406</v>
      </c>
      <c r="AQ22">
        <f t="shared" si="9"/>
        <v>-215.08750962098179</v>
      </c>
      <c r="AR22">
        <f t="shared" si="9"/>
        <v>67.81038800230283</v>
      </c>
      <c r="AS22">
        <f t="shared" si="9"/>
        <v>11.948776244206217</v>
      </c>
      <c r="AT22">
        <f t="shared" si="9"/>
        <v>6.6720399866251165</v>
      </c>
      <c r="AU22">
        <f t="shared" si="9"/>
        <v>86.431204233134153</v>
      </c>
      <c r="AW22">
        <v>19</v>
      </c>
      <c r="AX22">
        <f>(R22*SUMPRODUCT(K23:$K$23, X23:$X$23)-$AZ$3*SUMPRODUCT(K22:$K$22, W23:$W$23))/Z22</f>
        <v>46.986242347594484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1315.5034064766494</v>
      </c>
      <c r="P23">
        <f t="shared" si="22"/>
        <v>65.775170323832469</v>
      </c>
      <c r="Q23" s="4">
        <f t="shared" si="23"/>
        <v>50</v>
      </c>
      <c r="R23">
        <f t="shared" si="0"/>
        <v>250000</v>
      </c>
      <c r="S23">
        <f t="shared" si="1"/>
        <v>47.639716336583405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36.630972452150189</v>
      </c>
      <c r="AC23">
        <f t="shared" si="2"/>
        <v>36.630972452150189</v>
      </c>
      <c r="AE23">
        <f t="shared" si="3"/>
        <v>1011.5125099170942</v>
      </c>
      <c r="AF23">
        <f t="shared" si="4"/>
        <v>-50.575625495854709</v>
      </c>
      <c r="AG23">
        <f t="shared" si="4"/>
        <v>-38.445833927038521</v>
      </c>
      <c r="AH23">
        <f t="shared" si="5"/>
        <v>-724.45314735629722</v>
      </c>
      <c r="AI23">
        <f t="shared" si="6"/>
        <v>198.03790313790375</v>
      </c>
      <c r="AJ23">
        <f t="shared" si="7"/>
        <v>0</v>
      </c>
      <c r="AK23">
        <f t="shared" si="24"/>
        <v>69.829749981137283</v>
      </c>
      <c r="AL23">
        <f t="shared" si="8"/>
        <v>267.86765311904105</v>
      </c>
      <c r="AN23">
        <f t="shared" si="9"/>
        <v>277.14728650992737</v>
      </c>
      <c r="AO23">
        <f t="shared" si="9"/>
        <v>-13.857364325496368</v>
      </c>
      <c r="AP23">
        <f t="shared" si="9"/>
        <v>-10.533887071118231</v>
      </c>
      <c r="AQ23">
        <f t="shared" si="9"/>
        <v>-198.49504778722977</v>
      </c>
      <c r="AR23">
        <f t="shared" si="9"/>
        <v>54.260987326083004</v>
      </c>
      <c r="AS23">
        <f t="shared" si="9"/>
        <v>0</v>
      </c>
      <c r="AT23">
        <f t="shared" si="9"/>
        <v>19.132858501695718</v>
      </c>
      <c r="AU23">
        <f t="shared" si="9"/>
        <v>73.393845827778719</v>
      </c>
      <c r="AW23">
        <v>20</v>
      </c>
      <c r="AX23">
        <f>(R23*SUMPRODUCT(K$23:$K24, X$23:$X24)-$AZ$3*SUMPRODUCT(K$22:$K23, W$23:$W24))/Z23</f>
        <v>47.639716336583405</v>
      </c>
    </row>
    <row r="25" spans="5:50" x14ac:dyDescent="0.25">
      <c r="AN25" s="8">
        <f t="shared" ref="AN25:AU25" si="25">SUM(AN3:AN23)</f>
        <v>12559.772635188212</v>
      </c>
      <c r="AO25" s="8">
        <f t="shared" si="25"/>
        <v>-1614.6161866168977</v>
      </c>
      <c r="AP25" s="8">
        <f t="shared" si="25"/>
        <v>-827.3751467823032</v>
      </c>
      <c r="AQ25" s="8">
        <f t="shared" si="25"/>
        <v>-7045.024318511164</v>
      </c>
      <c r="AR25" s="8">
        <f t="shared" si="25"/>
        <v>3072.7569832778468</v>
      </c>
      <c r="AS25" s="8">
        <f t="shared" si="25"/>
        <v>-131.19016997300076</v>
      </c>
      <c r="AT25" s="8">
        <f t="shared" si="25"/>
        <v>249.03850458505943</v>
      </c>
      <c r="AU25" s="9">
        <f t="shared" si="25"/>
        <v>3190.6053178899042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51E4-C10B-4800-BEFC-18611F9E9407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1531.0401668508696</v>
      </c>
      <c r="K3">
        <v>1</v>
      </c>
      <c r="L3" s="2">
        <v>0</v>
      </c>
      <c r="O3">
        <f>$C$3</f>
        <v>1531.0401668508696</v>
      </c>
      <c r="P3">
        <f>O3*B5</f>
        <v>1224.8321334806958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1531.0401668508696</v>
      </c>
      <c r="AF3">
        <f t="shared" ref="AF3:AG23" si="4">-$Z3*P3</f>
        <v>-1224.8321334806958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-93.79196662982622</v>
      </c>
      <c r="AJ3">
        <f t="shared" ref="AJ3:AJ23" si="7">AB3-AC3</f>
        <v>0</v>
      </c>
      <c r="AL3">
        <f t="shared" ref="AL3:AL23" si="8">SUM(AI3:AK3)</f>
        <v>-93.79196662982622</v>
      </c>
      <c r="AN3">
        <f t="shared" ref="AN3:AU23" si="9">AE3*$K3</f>
        <v>1531.0401668508696</v>
      </c>
      <c r="AO3">
        <f t="shared" si="9"/>
        <v>-1224.8321334806958</v>
      </c>
      <c r="AP3">
        <f t="shared" si="9"/>
        <v>-400</v>
      </c>
      <c r="AQ3">
        <f t="shared" si="9"/>
        <v>0</v>
      </c>
      <c r="AR3">
        <f t="shared" si="9"/>
        <v>-93.79196662982622</v>
      </c>
      <c r="AS3">
        <f t="shared" si="9"/>
        <v>0</v>
      </c>
      <c r="AT3">
        <f t="shared" si="9"/>
        <v>0</v>
      </c>
      <c r="AU3">
        <f t="shared" si="9"/>
        <v>-93.79196662982622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862.28391301887063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250000</v>
      </c>
      <c r="S4">
        <f t="shared" si="1"/>
        <v>161.21777421401057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159.12226558477687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-159.12226558477687</v>
      </c>
      <c r="AK4">
        <f>H4*SUM(AB4, AE4:AF4)</f>
        <v>0</v>
      </c>
      <c r="AL4">
        <f t="shared" si="8"/>
        <v>-908.62226558477687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-703.1616474340932</v>
      </c>
      <c r="AR4">
        <f t="shared" si="9"/>
        <v>-703.1616474340932</v>
      </c>
      <c r="AS4">
        <f t="shared" si="9"/>
        <v>-149.2844221641588</v>
      </c>
      <c r="AT4">
        <f t="shared" si="9"/>
        <v>0</v>
      </c>
      <c r="AU4">
        <f t="shared" si="9"/>
        <v>-852.44606959825194</v>
      </c>
      <c r="AW4">
        <v>1</v>
      </c>
      <c r="AX4">
        <f>(R4*SUMPRODUCT(K5:$K$23, X5:$X$23)-$AZ$3*SUMPRODUCT(K4:$K$22, W5:$W$23))/Z4</f>
        <v>161.21777421401057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1531.0401668508696</v>
      </c>
      <c r="P5">
        <f t="shared" ref="P5:P23" si="22">O5*$C$5</f>
        <v>76.552008342543488</v>
      </c>
      <c r="Q5" s="4">
        <f t="shared" ref="Q5:Q23" si="23">$C$8</f>
        <v>50</v>
      </c>
      <c r="R5">
        <f t="shared" si="0"/>
        <v>250000</v>
      </c>
      <c r="S5">
        <f t="shared" si="1"/>
        <v>316.50103743235763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159.12226558477687</v>
      </c>
      <c r="AC5">
        <f t="shared" si="2"/>
        <v>308.31144171111373</v>
      </c>
      <c r="AE5">
        <f t="shared" si="3"/>
        <v>1491.4238670080163</v>
      </c>
      <c r="AF5">
        <f t="shared" si="4"/>
        <v>-74.571193350400819</v>
      </c>
      <c r="AG5">
        <f t="shared" si="4"/>
        <v>-48.706229245300001</v>
      </c>
      <c r="AH5">
        <f t="shared" si="5"/>
        <v>-751.84877349999999</v>
      </c>
      <c r="AI5">
        <f t="shared" si="6"/>
        <v>616.29767091231554</v>
      </c>
      <c r="AJ5">
        <f t="shared" si="7"/>
        <v>-149.18917612633686</v>
      </c>
      <c r="AK5">
        <f>H5*SUM(AB5, AE5:AF5)</f>
        <v>136.1642347505427</v>
      </c>
      <c r="AL5">
        <f t="shared" si="8"/>
        <v>603.27272953652141</v>
      </c>
      <c r="AN5">
        <f t="shared" si="9"/>
        <v>1287.9377407077013</v>
      </c>
      <c r="AO5">
        <f t="shared" si="9"/>
        <v>-64.396887035385063</v>
      </c>
      <c r="AP5">
        <f t="shared" si="9"/>
        <v>-42.060873665934082</v>
      </c>
      <c r="AQ5">
        <f t="shared" si="9"/>
        <v>-649.26841531512218</v>
      </c>
      <c r="AR5">
        <f t="shared" si="9"/>
        <v>532.21156469126004</v>
      </c>
      <c r="AS5">
        <f t="shared" si="9"/>
        <v>-128.83417966460962</v>
      </c>
      <c r="AT5">
        <f t="shared" si="9"/>
        <v>117.58632857446717</v>
      </c>
      <c r="AU5">
        <f t="shared" si="9"/>
        <v>520.96371360111766</v>
      </c>
      <c r="AW5">
        <v>2</v>
      </c>
      <c r="AX5">
        <f>(R5*SUMPRODUCT(K6:$K$23, X6:$X$23)-$AZ$3*SUMPRODUCT(K5:$K$22, W6:$W$23))/Z5</f>
        <v>316.50103743235763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1531.0401668508696</v>
      </c>
      <c r="P6">
        <f t="shared" si="22"/>
        <v>76.552008342543488</v>
      </c>
      <c r="Q6" s="4">
        <f t="shared" si="23"/>
        <v>50</v>
      </c>
      <c r="R6">
        <f t="shared" si="0"/>
        <v>250000</v>
      </c>
      <c r="S6">
        <f t="shared" si="1"/>
        <v>462.83291570126408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308.31144171111373</v>
      </c>
      <c r="AC6">
        <f t="shared" si="2"/>
        <v>444.94889278390292</v>
      </c>
      <c r="AE6">
        <f t="shared" si="3"/>
        <v>1471.8802486547434</v>
      </c>
      <c r="AF6">
        <f t="shared" si="4"/>
        <v>-73.594012432737173</v>
      </c>
      <c r="AG6">
        <f t="shared" si="4"/>
        <v>-48.067982817269588</v>
      </c>
      <c r="AH6">
        <f t="shared" si="5"/>
        <v>-755.92067788705594</v>
      </c>
      <c r="AI6">
        <f t="shared" si="6"/>
        <v>594.29757551768057</v>
      </c>
      <c r="AJ6">
        <f t="shared" si="7"/>
        <v>-136.63745107278919</v>
      </c>
      <c r="AK6">
        <f>H6*SUM(AB6, AE6:AF6)</f>
        <v>185.67782735912346</v>
      </c>
      <c r="AL6">
        <f t="shared" si="8"/>
        <v>643.33795180401489</v>
      </c>
      <c r="AN6">
        <f t="shared" si="9"/>
        <v>1146.3389290705877</v>
      </c>
      <c r="AO6">
        <f t="shared" si="9"/>
        <v>-57.31694645352939</v>
      </c>
      <c r="AP6">
        <f t="shared" si="9"/>
        <v>-37.436605318737087</v>
      </c>
      <c r="AQ6">
        <f t="shared" si="9"/>
        <v>-588.73084352028945</v>
      </c>
      <c r="AR6">
        <f t="shared" si="9"/>
        <v>462.85453377803174</v>
      </c>
      <c r="AS6">
        <f t="shared" si="9"/>
        <v>-106.41682941045913</v>
      </c>
      <c r="AT6">
        <f t="shared" si="9"/>
        <v>144.6107602582137</v>
      </c>
      <c r="AU6">
        <f t="shared" si="9"/>
        <v>501.04846462578638</v>
      </c>
      <c r="AW6">
        <v>3</v>
      </c>
      <c r="AX6">
        <f>(R6*SUMPRODUCT(K7:$K$23, X7:$X$23)-$AZ$3*SUMPRODUCT(K6:$K$22, W7:$W$23))/Z6</f>
        <v>462.83291570126408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1531.0401668508696</v>
      </c>
      <c r="P7">
        <f t="shared" si="22"/>
        <v>76.552008342543488</v>
      </c>
      <c r="Q7" s="4">
        <f t="shared" si="23"/>
        <v>50</v>
      </c>
      <c r="R7">
        <f t="shared" si="0"/>
        <v>250000</v>
      </c>
      <c r="S7">
        <f t="shared" si="1"/>
        <v>583.36350833072993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444.94889278390292</v>
      </c>
      <c r="AC7">
        <f t="shared" si="2"/>
        <v>553.43611428453823</v>
      </c>
      <c r="AE7">
        <f t="shared" si="3"/>
        <v>1452.4955857799603</v>
      </c>
      <c r="AF7">
        <f t="shared" si="4"/>
        <v>-72.624779288998027</v>
      </c>
      <c r="AG7">
        <f t="shared" si="4"/>
        <v>-47.434927483566149</v>
      </c>
      <c r="AH7">
        <f t="shared" si="5"/>
        <v>-761.87752765372306</v>
      </c>
      <c r="AI7">
        <f t="shared" si="6"/>
        <v>570.55835135367306</v>
      </c>
      <c r="AJ7">
        <f t="shared" si="7"/>
        <v>-108.48722150063531</v>
      </c>
      <c r="AK7">
        <f>H7*SUM(AB7, AE7:AF7)</f>
        <v>191.05862251407839</v>
      </c>
      <c r="AL7">
        <f t="shared" si="8"/>
        <v>653.12975236711611</v>
      </c>
      <c r="AN7">
        <f t="shared" si="9"/>
        <v>1024.0261115006138</v>
      </c>
      <c r="AO7">
        <f t="shared" si="9"/>
        <v>-51.201305575030695</v>
      </c>
      <c r="AP7">
        <f t="shared" si="9"/>
        <v>-33.442170025065018</v>
      </c>
      <c r="AQ7">
        <f t="shared" si="9"/>
        <v>-537.13242898703982</v>
      </c>
      <c r="AR7">
        <f t="shared" si="9"/>
        <v>402.25020691347822</v>
      </c>
      <c r="AS7">
        <f t="shared" si="9"/>
        <v>-76.48474024184128</v>
      </c>
      <c r="AT7">
        <f t="shared" si="9"/>
        <v>134.69852865452657</v>
      </c>
      <c r="AU7">
        <f t="shared" si="9"/>
        <v>460.46399532616346</v>
      </c>
      <c r="AW7">
        <v>4</v>
      </c>
      <c r="AX7">
        <f>(R7*SUMPRODUCT(K8:$K$23, X8:$X$23)-$AZ$3*SUMPRODUCT(K7:$K$22, W8:$W$23))/Z7</f>
        <v>583.36350833072993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1531.0401668508696</v>
      </c>
      <c r="P8">
        <f t="shared" si="22"/>
        <v>76.552008342543488</v>
      </c>
      <c r="Q8" s="4">
        <f t="shared" si="23"/>
        <v>50</v>
      </c>
      <c r="R8">
        <f t="shared" si="0"/>
        <v>250000</v>
      </c>
      <c r="S8">
        <f t="shared" si="1"/>
        <v>667.83312810401458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553.43611428453823</v>
      </c>
      <c r="AC8">
        <f t="shared" si="2"/>
        <v>625.18445610953677</v>
      </c>
      <c r="AE8">
        <f t="shared" si="3"/>
        <v>1433.2659967198194</v>
      </c>
      <c r="AF8">
        <f t="shared" si="4"/>
        <v>-71.663299835990983</v>
      </c>
      <c r="AG8">
        <f t="shared" si="4"/>
        <v>-46.806936478611213</v>
      </c>
      <c r="AH8">
        <f t="shared" si="5"/>
        <v>-768.20865059635378</v>
      </c>
      <c r="AI8">
        <f t="shared" si="6"/>
        <v>546.58710980886337</v>
      </c>
      <c r="AJ8">
        <f t="shared" si="7"/>
        <v>-71.748341824998533</v>
      </c>
      <c r="AK8">
        <f t="shared" ref="AK8:AK23" si="24">H8*SUM(AB8:AB8, AE8:AF8)</f>
        <v>138.8403138097066</v>
      </c>
      <c r="AL8">
        <f t="shared" si="8"/>
        <v>613.67908179357141</v>
      </c>
      <c r="AN8">
        <f t="shared" si="9"/>
        <v>942.16226555753576</v>
      </c>
      <c r="AO8">
        <f t="shared" si="9"/>
        <v>-47.108113277876789</v>
      </c>
      <c r="AP8">
        <f t="shared" si="9"/>
        <v>-30.768698495201093</v>
      </c>
      <c r="AQ8">
        <f t="shared" si="9"/>
        <v>-504.98456275610988</v>
      </c>
      <c r="AR8">
        <f t="shared" si="9"/>
        <v>359.30089102834791</v>
      </c>
      <c r="AS8">
        <f t="shared" si="9"/>
        <v>-47.164015917871211</v>
      </c>
      <c r="AT8">
        <f t="shared" si="9"/>
        <v>91.267151323651802</v>
      </c>
      <c r="AU8">
        <f t="shared" si="9"/>
        <v>403.40402643412847</v>
      </c>
      <c r="AW8">
        <v>5</v>
      </c>
      <c r="AX8">
        <f>(R8*SUMPRODUCT(K9:$K$23, X9:$X$23)-$AZ$3*SUMPRODUCT(K8:$K$22, W9:$W$23))/Z8</f>
        <v>667.83312810401458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1531.0401668508696</v>
      </c>
      <c r="P9">
        <f t="shared" si="22"/>
        <v>76.552008342543488</v>
      </c>
      <c r="Q9" s="4">
        <f t="shared" si="23"/>
        <v>50</v>
      </c>
      <c r="R9">
        <f t="shared" si="0"/>
        <v>250000</v>
      </c>
      <c r="S9">
        <f t="shared" si="1"/>
        <v>726.57794668898862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625.18445610953677</v>
      </c>
      <c r="AC9">
        <f t="shared" si="2"/>
        <v>671.12118912816914</v>
      </c>
      <c r="AE9">
        <f t="shared" si="3"/>
        <v>1414.1820599734949</v>
      </c>
      <c r="AF9">
        <f t="shared" si="4"/>
        <v>-70.709102998674751</v>
      </c>
      <c r="AG9">
        <f t="shared" si="4"/>
        <v>-46.183702119398504</v>
      </c>
      <c r="AH9">
        <f t="shared" si="5"/>
        <v>-775.82497213298086</v>
      </c>
      <c r="AI9">
        <f t="shared" si="6"/>
        <v>521.46428272244077</v>
      </c>
      <c r="AJ9">
        <f t="shared" si="7"/>
        <v>-45.936733018632367</v>
      </c>
      <c r="AK9">
        <f t="shared" si="24"/>
        <v>102.76391696300344</v>
      </c>
      <c r="AL9">
        <f t="shared" si="8"/>
        <v>578.29146666681186</v>
      </c>
      <c r="AN9">
        <f t="shared" si="9"/>
        <v>883.49874072575278</v>
      </c>
      <c r="AO9">
        <f t="shared" si="9"/>
        <v>-44.174937036287645</v>
      </c>
      <c r="AP9">
        <f t="shared" si="9"/>
        <v>-28.852892296842324</v>
      </c>
      <c r="AQ9">
        <f t="shared" si="9"/>
        <v>-484.69034172016552</v>
      </c>
      <c r="AR9">
        <f t="shared" si="9"/>
        <v>325.78056967245732</v>
      </c>
      <c r="AS9">
        <f t="shared" si="9"/>
        <v>-28.698600359685983</v>
      </c>
      <c r="AT9">
        <f t="shared" si="9"/>
        <v>64.20092136550015</v>
      </c>
      <c r="AU9">
        <f t="shared" si="9"/>
        <v>361.28289067827149</v>
      </c>
      <c r="AW9">
        <v>6</v>
      </c>
      <c r="AX9">
        <f>(R9*SUMPRODUCT(K10:$K$23, X10:$X$23)-$AZ$3*SUMPRODUCT(K9:$K$22, W10:$W$23))/Z9</f>
        <v>726.57794668898862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1531.0401668508696</v>
      </c>
      <c r="P10">
        <f t="shared" si="22"/>
        <v>76.552008342543488</v>
      </c>
      <c r="Q10" s="4">
        <f t="shared" si="23"/>
        <v>50</v>
      </c>
      <c r="R10">
        <f t="shared" si="0"/>
        <v>250000</v>
      </c>
      <c r="S10">
        <f t="shared" si="1"/>
        <v>771.52194678539286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671.12118912816914</v>
      </c>
      <c r="AC10">
        <f t="shared" si="2"/>
        <v>703.08762702461718</v>
      </c>
      <c r="AE10">
        <f t="shared" si="3"/>
        <v>1395.2362629160302</v>
      </c>
      <c r="AF10">
        <f t="shared" si="4"/>
        <v>-69.761813145801511</v>
      </c>
      <c r="AG10">
        <f t="shared" si="4"/>
        <v>-45.564979062104925</v>
      </c>
      <c r="AH10">
        <f t="shared" si="5"/>
        <v>-784.43018049798354</v>
      </c>
      <c r="AI10">
        <f t="shared" si="6"/>
        <v>495.47929021014022</v>
      </c>
      <c r="AJ10">
        <f t="shared" si="7"/>
        <v>-31.966437896448042</v>
      </c>
      <c r="AK10">
        <f t="shared" si="24"/>
        <v>104.82127104216589</v>
      </c>
      <c r="AL10">
        <f t="shared" si="8"/>
        <v>568.33412335585808</v>
      </c>
      <c r="AN10">
        <f t="shared" si="9"/>
        <v>828.18290555463182</v>
      </c>
      <c r="AO10">
        <f t="shared" si="9"/>
        <v>-41.409145277731596</v>
      </c>
      <c r="AP10">
        <f t="shared" si="9"/>
        <v>-27.046413395478886</v>
      </c>
      <c r="AQ10">
        <f t="shared" si="9"/>
        <v>-465.62125953621552</v>
      </c>
      <c r="AR10">
        <f t="shared" si="9"/>
        <v>294.10608734520588</v>
      </c>
      <c r="AS10">
        <f t="shared" si="9"/>
        <v>-18.974605320235522</v>
      </c>
      <c r="AT10">
        <f t="shared" si="9"/>
        <v>62.219702227489421</v>
      </c>
      <c r="AU10">
        <f t="shared" si="9"/>
        <v>337.35118425245975</v>
      </c>
      <c r="AW10">
        <v>7</v>
      </c>
      <c r="AX10">
        <f>(R10*SUMPRODUCT(K11:$K$23, X11:$X$23)-$AZ$3*SUMPRODUCT(K10:$K$22, W11:$W$23))/Z10</f>
        <v>771.52194678539286</v>
      </c>
    </row>
    <row r="11" spans="1:52" x14ac:dyDescent="0.25">
      <c r="A11" t="s">
        <v>33</v>
      </c>
      <c r="C11" s="7">
        <f>AU25</f>
        <v>3866.2711897771087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1531.0401668508696</v>
      </c>
      <c r="P11">
        <f t="shared" si="22"/>
        <v>76.552008342543488</v>
      </c>
      <c r="Q11" s="4">
        <f t="shared" si="23"/>
        <v>50</v>
      </c>
      <c r="R11">
        <f t="shared" si="0"/>
        <v>250000</v>
      </c>
      <c r="S11">
        <f t="shared" si="1"/>
        <v>801.49514715815747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703.08762702461718</v>
      </c>
      <c r="AC11">
        <f t="shared" si="2"/>
        <v>720.54833600089796</v>
      </c>
      <c r="AE11">
        <f t="shared" si="3"/>
        <v>1376.4131304930299</v>
      </c>
      <c r="AF11">
        <f t="shared" si="4"/>
        <v>-68.820656524651497</v>
      </c>
      <c r="AG11">
        <f t="shared" si="4"/>
        <v>-44.950261929578069</v>
      </c>
      <c r="AH11">
        <f t="shared" si="5"/>
        <v>-795.33670952904151</v>
      </c>
      <c r="AI11">
        <f t="shared" si="6"/>
        <v>467.30550250975887</v>
      </c>
      <c r="AJ11">
        <f t="shared" si="7"/>
        <v>-17.460708976280785</v>
      </c>
      <c r="AK11">
        <f t="shared" si="24"/>
        <v>103.55002520113928</v>
      </c>
      <c r="AL11">
        <f t="shared" si="8"/>
        <v>553.39481873461739</v>
      </c>
      <c r="AN11">
        <f t="shared" si="9"/>
        <v>776.9946647416017</v>
      </c>
      <c r="AO11">
        <f t="shared" si="9"/>
        <v>-38.849733237080088</v>
      </c>
      <c r="AP11">
        <f t="shared" si="9"/>
        <v>-25.37473155716641</v>
      </c>
      <c r="AQ11">
        <f t="shared" si="9"/>
        <v>-448.97303453930954</v>
      </c>
      <c r="AR11">
        <f t="shared" si="9"/>
        <v>263.79716540804571</v>
      </c>
      <c r="AS11">
        <f t="shared" si="9"/>
        <v>-9.8566901293046527</v>
      </c>
      <c r="AT11">
        <f t="shared" si="9"/>
        <v>58.454700360438807</v>
      </c>
      <c r="AU11">
        <f t="shared" si="9"/>
        <v>312.39517563917985</v>
      </c>
      <c r="AW11">
        <v>8</v>
      </c>
      <c r="AX11">
        <f>(R11*SUMPRODUCT(K12:$K$23, X12:$X$23)-$AZ$3*SUMPRODUCT(K11:$K$22, W12:$W$23))/Z11</f>
        <v>801.49514715815747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1531.0401668508696</v>
      </c>
      <c r="P12">
        <f t="shared" si="22"/>
        <v>76.552008342543488</v>
      </c>
      <c r="Q12" s="4">
        <f t="shared" si="23"/>
        <v>50</v>
      </c>
      <c r="R12">
        <f t="shared" si="0"/>
        <v>250000</v>
      </c>
      <c r="S12">
        <f t="shared" si="1"/>
        <v>816.50916038762762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720.54833600089796</v>
      </c>
      <c r="AC12">
        <f t="shared" si="2"/>
        <v>724.06372082185499</v>
      </c>
      <c r="AE12">
        <f t="shared" si="3"/>
        <v>1357.695288331455</v>
      </c>
      <c r="AF12">
        <f t="shared" si="4"/>
        <v>-67.884764416572764</v>
      </c>
      <c r="AG12">
        <f t="shared" si="4"/>
        <v>-44.33898331759773</v>
      </c>
      <c r="AH12">
        <f t="shared" si="5"/>
        <v>-808.87996342275733</v>
      </c>
      <c r="AI12">
        <f t="shared" si="6"/>
        <v>436.59157717452717</v>
      </c>
      <c r="AJ12">
        <f t="shared" si="7"/>
        <v>-3.5153848209570242</v>
      </c>
      <c r="AK12">
        <f t="shared" si="24"/>
        <v>104.33762482962898</v>
      </c>
      <c r="AL12">
        <f t="shared" si="8"/>
        <v>537.41381718319917</v>
      </c>
      <c r="AN12">
        <f t="shared" si="9"/>
        <v>728.61328481393718</v>
      </c>
      <c r="AO12">
        <f t="shared" si="9"/>
        <v>-36.430664240696871</v>
      </c>
      <c r="AP12">
        <f t="shared" si="9"/>
        <v>-23.794714880426373</v>
      </c>
      <c r="AQ12">
        <f t="shared" si="9"/>
        <v>-434.08907155738143</v>
      </c>
      <c r="AR12">
        <f t="shared" si="9"/>
        <v>234.29883413543251</v>
      </c>
      <c r="AS12">
        <f t="shared" si="9"/>
        <v>-1.8865470800376281</v>
      </c>
      <c r="AT12">
        <f t="shared" si="9"/>
        <v>55.993255784386974</v>
      </c>
      <c r="AU12">
        <f t="shared" si="9"/>
        <v>288.4055428397819</v>
      </c>
      <c r="AW12">
        <v>9</v>
      </c>
      <c r="AX12">
        <f>(R12*SUMPRODUCT(K13:$K$23, X13:$X$23)-$AZ$3*SUMPRODUCT(K12:$K$22, W13:$W$23))/Z12</f>
        <v>816.50916038762762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1531.0401668508696</v>
      </c>
      <c r="P13">
        <f t="shared" si="22"/>
        <v>76.552008342543488</v>
      </c>
      <c r="Q13" s="4">
        <f t="shared" si="23"/>
        <v>50</v>
      </c>
      <c r="R13">
        <f t="shared" si="0"/>
        <v>250000</v>
      </c>
      <c r="S13">
        <f t="shared" si="1"/>
        <v>816.28313211087197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724.06372082185499</v>
      </c>
      <c r="AC13">
        <f t="shared" si="2"/>
        <v>713.93405088166173</v>
      </c>
      <c r="AE13">
        <f t="shared" si="3"/>
        <v>1339.0717820614125</v>
      </c>
      <c r="AF13">
        <f t="shared" si="4"/>
        <v>-66.953589103070627</v>
      </c>
      <c r="AG13">
        <f t="shared" si="4"/>
        <v>-43.730785483430239</v>
      </c>
      <c r="AH13">
        <f t="shared" si="5"/>
        <v>-824.04000495755372</v>
      </c>
      <c r="AI13">
        <f t="shared" si="6"/>
        <v>404.34740251735775</v>
      </c>
      <c r="AJ13">
        <f t="shared" si="7"/>
        <v>10.129669940193253</v>
      </c>
      <c r="AK13">
        <f t="shared" si="24"/>
        <v>103.2026049424362</v>
      </c>
      <c r="AL13">
        <f t="shared" si="8"/>
        <v>517.67967739998721</v>
      </c>
      <c r="AN13">
        <f t="shared" si="9"/>
        <v>683.29266557587175</v>
      </c>
      <c r="AO13">
        <f t="shared" si="9"/>
        <v>-34.164633278793588</v>
      </c>
      <c r="AP13">
        <f t="shared" si="9"/>
        <v>-22.314655107360995</v>
      </c>
      <c r="AQ13">
        <f t="shared" si="9"/>
        <v>-420.48566706544068</v>
      </c>
      <c r="AR13">
        <f t="shared" si="9"/>
        <v>206.32771012427639</v>
      </c>
      <c r="AS13">
        <f t="shared" si="9"/>
        <v>5.16890077706155</v>
      </c>
      <c r="AT13">
        <f t="shared" si="9"/>
        <v>52.661540606085886</v>
      </c>
      <c r="AU13">
        <f t="shared" si="9"/>
        <v>264.15815150742384</v>
      </c>
      <c r="AW13">
        <v>10</v>
      </c>
      <c r="AX13">
        <f>(R13*SUMPRODUCT(K14:$K$23, X14:$X$23)-$AZ$3*SUMPRODUCT(K13:$K$22, W14:$W$23))/Z13</f>
        <v>816.28313211087197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1531.0401668508696</v>
      </c>
      <c r="P14">
        <f t="shared" si="22"/>
        <v>76.552008342543488</v>
      </c>
      <c r="Q14" s="4">
        <f t="shared" si="23"/>
        <v>50</v>
      </c>
      <c r="R14">
        <f t="shared" si="0"/>
        <v>250000</v>
      </c>
      <c r="S14">
        <f t="shared" si="1"/>
        <v>799.99476202973312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713.93405088166173</v>
      </c>
      <c r="AC14">
        <f t="shared" si="2"/>
        <v>689.99590853447398</v>
      </c>
      <c r="AE14">
        <f t="shared" si="3"/>
        <v>1320.5229597362977</v>
      </c>
      <c r="AF14">
        <f t="shared" si="4"/>
        <v>-66.026147986814891</v>
      </c>
      <c r="AG14">
        <f t="shared" si="4"/>
        <v>-43.125026642913767</v>
      </c>
      <c r="AH14">
        <f t="shared" si="5"/>
        <v>-842.25492841086634</v>
      </c>
      <c r="AI14">
        <f t="shared" si="6"/>
        <v>369.11685669570261</v>
      </c>
      <c r="AJ14">
        <f t="shared" si="7"/>
        <v>23.93814234718775</v>
      </c>
      <c r="AK14">
        <f t="shared" si="24"/>
        <v>101.17734633924083</v>
      </c>
      <c r="AL14">
        <f t="shared" si="8"/>
        <v>494.2323453821312</v>
      </c>
      <c r="AN14">
        <f t="shared" si="9"/>
        <v>640.88614758637493</v>
      </c>
      <c r="AO14">
        <f t="shared" si="9"/>
        <v>-32.044307379318752</v>
      </c>
      <c r="AP14">
        <f t="shared" si="9"/>
        <v>-20.929762701934401</v>
      </c>
      <c r="AQ14">
        <f t="shared" si="9"/>
        <v>-408.76950482002343</v>
      </c>
      <c r="AR14">
        <f t="shared" si="9"/>
        <v>179.14257268509832</v>
      </c>
      <c r="AS14">
        <f t="shared" si="9"/>
        <v>11.617839520432929</v>
      </c>
      <c r="AT14">
        <f t="shared" si="9"/>
        <v>49.104151684963774</v>
      </c>
      <c r="AU14">
        <f t="shared" si="9"/>
        <v>239.86456389049502</v>
      </c>
      <c r="AW14">
        <v>11</v>
      </c>
      <c r="AX14">
        <f>(R14*SUMPRODUCT(K15:$K$23, X15:$X$23)-$AZ$3*SUMPRODUCT(K14:$K$22, W15:$W$23))/Z14</f>
        <v>799.99476202973312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1531.0401668508696</v>
      </c>
      <c r="P15">
        <f t="shared" si="22"/>
        <v>76.552008342543488</v>
      </c>
      <c r="Q15" s="4">
        <f t="shared" si="23"/>
        <v>50</v>
      </c>
      <c r="R15">
        <f t="shared" si="0"/>
        <v>250000</v>
      </c>
      <c r="S15">
        <f t="shared" si="1"/>
        <v>767.27198665569517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689.99590853447398</v>
      </c>
      <c r="AC15">
        <f t="shared" si="2"/>
        <v>652.50437351254914</v>
      </c>
      <c r="AE15">
        <f t="shared" si="3"/>
        <v>1302.0290356851908</v>
      </c>
      <c r="AF15">
        <f t="shared" si="4"/>
        <v>-65.101451784259552</v>
      </c>
      <c r="AG15">
        <f t="shared" si="4"/>
        <v>-42.521060644779759</v>
      </c>
      <c r="AH15">
        <f t="shared" si="5"/>
        <v>-863.57865852434816</v>
      </c>
      <c r="AI15">
        <f t="shared" si="6"/>
        <v>330.8278647318034</v>
      </c>
      <c r="AJ15">
        <f t="shared" si="7"/>
        <v>37.491535021924847</v>
      </c>
      <c r="AK15">
        <f t="shared" si="24"/>
        <v>100.00732925739753</v>
      </c>
      <c r="AL15">
        <f t="shared" si="8"/>
        <v>468.32672901112579</v>
      </c>
      <c r="AN15">
        <f t="shared" si="9"/>
        <v>600.73251933589484</v>
      </c>
      <c r="AO15">
        <f t="shared" si="9"/>
        <v>-30.036625966794745</v>
      </c>
      <c r="AP15">
        <f t="shared" si="9"/>
        <v>-19.618444125196127</v>
      </c>
      <c r="AQ15">
        <f t="shared" si="9"/>
        <v>-398.43948864553317</v>
      </c>
      <c r="AR15">
        <f t="shared" si="9"/>
        <v>152.6379605983708</v>
      </c>
      <c r="AS15">
        <f t="shared" si="9"/>
        <v>17.297912466013841</v>
      </c>
      <c r="AT15">
        <f t="shared" si="9"/>
        <v>46.141563060638646</v>
      </c>
      <c r="AU15">
        <f t="shared" si="9"/>
        <v>216.0774361250233</v>
      </c>
      <c r="AW15">
        <v>12</v>
      </c>
      <c r="AX15">
        <f>(R15*SUMPRODUCT(K16:$K$23, X16:$X$23)-$AZ$3*SUMPRODUCT(K15:$K$22, W16:$W$23))/Z15</f>
        <v>767.27198665569517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1531.0401668508696</v>
      </c>
      <c r="P16">
        <f t="shared" si="22"/>
        <v>76.552008342543488</v>
      </c>
      <c r="Q16" s="4">
        <f t="shared" si="23"/>
        <v>50</v>
      </c>
      <c r="R16">
        <f t="shared" si="0"/>
        <v>250000</v>
      </c>
      <c r="S16">
        <f t="shared" si="1"/>
        <v>719.92237693353047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652.50437351254914</v>
      </c>
      <c r="AC16">
        <f t="shared" si="2"/>
        <v>603.56553241793677</v>
      </c>
      <c r="AE16">
        <f t="shared" si="3"/>
        <v>1283.5870964237458</v>
      </c>
      <c r="AF16">
        <f t="shared" si="4"/>
        <v>-64.179354821187303</v>
      </c>
      <c r="AG16">
        <f t="shared" si="4"/>
        <v>-41.918792341807098</v>
      </c>
      <c r="AH16">
        <f t="shared" si="5"/>
        <v>-885.28848262431461</v>
      </c>
      <c r="AI16">
        <f t="shared" si="6"/>
        <v>292.20046663643666</v>
      </c>
      <c r="AJ16">
        <f t="shared" si="7"/>
        <v>48.938841094612371</v>
      </c>
      <c r="AK16">
        <f t="shared" si="24"/>
        <v>102.39359269679639</v>
      </c>
      <c r="AL16">
        <f t="shared" si="8"/>
        <v>443.53290042784545</v>
      </c>
      <c r="AN16">
        <f t="shared" si="9"/>
        <v>561.50919117476178</v>
      </c>
      <c r="AO16">
        <f t="shared" si="9"/>
        <v>-28.075459558738093</v>
      </c>
      <c r="AP16">
        <f t="shared" si="9"/>
        <v>-18.33750685750152</v>
      </c>
      <c r="AQ16">
        <f t="shared" si="9"/>
        <v>-387.27221644693606</v>
      </c>
      <c r="AR16">
        <f t="shared" si="9"/>
        <v>127.82400831158607</v>
      </c>
      <c r="AS16">
        <f t="shared" si="9"/>
        <v>21.408449147415116</v>
      </c>
      <c r="AT16">
        <f t="shared" si="9"/>
        <v>44.792397474892923</v>
      </c>
      <c r="AU16">
        <f t="shared" si="9"/>
        <v>194.02485493389412</v>
      </c>
      <c r="AW16">
        <v>13</v>
      </c>
      <c r="AX16">
        <f>(R16*SUMPRODUCT(K17:$K$23, X17:$X$23)-$AZ$3*SUMPRODUCT(K16:$K$22, W17:$W$23))/Z16</f>
        <v>719.92237693353047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1531.0401668508696</v>
      </c>
      <c r="P17">
        <f t="shared" si="22"/>
        <v>76.552008342543488</v>
      </c>
      <c r="Q17" s="4">
        <f t="shared" si="23"/>
        <v>50</v>
      </c>
      <c r="R17">
        <f t="shared" si="0"/>
        <v>250000</v>
      </c>
      <c r="S17">
        <f t="shared" si="1"/>
        <v>660.05464746836037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603.56553241793677</v>
      </c>
      <c r="AC17">
        <f t="shared" si="2"/>
        <v>545.44125954520609</v>
      </c>
      <c r="AE17">
        <f t="shared" si="3"/>
        <v>1265.1868753965114</v>
      </c>
      <c r="AF17">
        <f t="shared" si="4"/>
        <v>-63.259343769825584</v>
      </c>
      <c r="AG17">
        <f t="shared" si="4"/>
        <v>-41.317886453587292</v>
      </c>
      <c r="AH17">
        <f t="shared" si="5"/>
        <v>-908.58982400866887</v>
      </c>
      <c r="AI17">
        <f t="shared" si="6"/>
        <v>252.01982116442957</v>
      </c>
      <c r="AJ17">
        <f t="shared" si="7"/>
        <v>58.124272872730671</v>
      </c>
      <c r="AK17">
        <f t="shared" si="24"/>
        <v>111.39892205155321</v>
      </c>
      <c r="AL17">
        <f t="shared" si="8"/>
        <v>421.54301608871344</v>
      </c>
      <c r="AN17">
        <f t="shared" si="9"/>
        <v>521.29599408427191</v>
      </c>
      <c r="AO17">
        <f t="shared" si="9"/>
        <v>-26.064799704213605</v>
      </c>
      <c r="AP17">
        <f t="shared" si="9"/>
        <v>-17.024242909201501</v>
      </c>
      <c r="AQ17">
        <f t="shared" si="9"/>
        <v>-374.36701623466649</v>
      </c>
      <c r="AR17">
        <f t="shared" si="9"/>
        <v>103.83993523619034</v>
      </c>
      <c r="AS17">
        <f t="shared" si="9"/>
        <v>23.948992197788623</v>
      </c>
      <c r="AT17">
        <f t="shared" si="9"/>
        <v>45.899789936234491</v>
      </c>
      <c r="AU17">
        <f t="shared" si="9"/>
        <v>173.68871737021345</v>
      </c>
      <c r="AW17">
        <v>14</v>
      </c>
      <c r="AX17">
        <f>(R17*SUMPRODUCT(K18:$K$23, X18:$X$23)-$AZ$3*SUMPRODUCT(K17:$K$22, W18:$W$23))/Z17</f>
        <v>660.05464746836037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1531.0401668508696</v>
      </c>
      <c r="P18">
        <f t="shared" si="22"/>
        <v>76.552008342543488</v>
      </c>
      <c r="Q18" s="4">
        <f t="shared" si="23"/>
        <v>50</v>
      </c>
      <c r="R18">
        <f t="shared" si="0"/>
        <v>250000</v>
      </c>
      <c r="S18">
        <f t="shared" si="1"/>
        <v>588.60267327909457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545.44125954520609</v>
      </c>
      <c r="AC18">
        <f t="shared" si="2"/>
        <v>479.33292035432737</v>
      </c>
      <c r="AE18">
        <f t="shared" si="3"/>
        <v>1246.8138315920032</v>
      </c>
      <c r="AF18">
        <f t="shared" si="4"/>
        <v>-62.340691579600175</v>
      </c>
      <c r="AG18">
        <f t="shared" si="4"/>
        <v>-40.717868106508298</v>
      </c>
      <c r="AH18">
        <f t="shared" si="5"/>
        <v>-934.19741271560861</v>
      </c>
      <c r="AI18">
        <f t="shared" si="6"/>
        <v>209.55785919028608</v>
      </c>
      <c r="AJ18">
        <f t="shared" si="7"/>
        <v>66.108339190878723</v>
      </c>
      <c r="AK18">
        <f t="shared" si="24"/>
        <v>121.2669994089884</v>
      </c>
      <c r="AL18">
        <f t="shared" si="8"/>
        <v>396.9331977901532</v>
      </c>
      <c r="AN18">
        <f t="shared" si="9"/>
        <v>480.07264148974878</v>
      </c>
      <c r="AO18">
        <f t="shared" si="9"/>
        <v>-24.003632074487445</v>
      </c>
      <c r="AP18">
        <f t="shared" si="9"/>
        <v>-15.677989770744862</v>
      </c>
      <c r="AQ18">
        <f t="shared" si="9"/>
        <v>-359.70295502947943</v>
      </c>
      <c r="AR18">
        <f t="shared" si="9"/>
        <v>80.688064615037035</v>
      </c>
      <c r="AS18">
        <f t="shared" si="9"/>
        <v>25.454325429917684</v>
      </c>
      <c r="AT18">
        <f t="shared" si="9"/>
        <v>46.692591353012268</v>
      </c>
      <c r="AU18">
        <f t="shared" si="9"/>
        <v>152.834981397967</v>
      </c>
      <c r="AW18">
        <v>15</v>
      </c>
      <c r="AX18">
        <f>(R18*SUMPRODUCT(K19:$K$23, X19:$X$23)-$AZ$3*SUMPRODUCT(K18:$K$22, W19:$W$23))/Z18</f>
        <v>588.60267327909457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1531.0401668508696</v>
      </c>
      <c r="P19">
        <f t="shared" si="22"/>
        <v>76.552008342543488</v>
      </c>
      <c r="Q19" s="4">
        <f t="shared" si="23"/>
        <v>50</v>
      </c>
      <c r="R19">
        <f t="shared" si="0"/>
        <v>250000</v>
      </c>
      <c r="S19">
        <f t="shared" si="1"/>
        <v>502.32450827783924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479.33292035432737</v>
      </c>
      <c r="AC19">
        <f t="shared" si="2"/>
        <v>403.03908170241482</v>
      </c>
      <c r="AE19">
        <f t="shared" si="3"/>
        <v>1228.4270680175159</v>
      </c>
      <c r="AF19">
        <f t="shared" si="4"/>
        <v>-61.421353400875802</v>
      </c>
      <c r="AG19">
        <f t="shared" si="4"/>
        <v>-40.117401705541617</v>
      </c>
      <c r="AH19">
        <f t="shared" si="5"/>
        <v>-966.43859950797457</v>
      </c>
      <c r="AI19">
        <f t="shared" si="6"/>
        <v>160.44971340312384</v>
      </c>
      <c r="AJ19">
        <f t="shared" si="7"/>
        <v>76.293838651912552</v>
      </c>
      <c r="AK19">
        <f t="shared" si="24"/>
        <v>120.84125580686901</v>
      </c>
      <c r="AL19">
        <f t="shared" si="8"/>
        <v>357.5848078619054</v>
      </c>
      <c r="AN19">
        <f t="shared" si="9"/>
        <v>440.64934809549044</v>
      </c>
      <c r="AO19">
        <f t="shared" si="9"/>
        <v>-22.032467404774525</v>
      </c>
      <c r="AP19">
        <f t="shared" si="9"/>
        <v>-14.390522131167959</v>
      </c>
      <c r="AQ19">
        <f t="shared" si="9"/>
        <v>-346.67140600766663</v>
      </c>
      <c r="AR19">
        <f t="shared" si="9"/>
        <v>57.554952551881307</v>
      </c>
      <c r="AS19">
        <f t="shared" si="9"/>
        <v>27.367379912853266</v>
      </c>
      <c r="AT19">
        <f t="shared" si="9"/>
        <v>43.346993875893631</v>
      </c>
      <c r="AU19">
        <f t="shared" si="9"/>
        <v>128.2693263406282</v>
      </c>
      <c r="AW19">
        <v>16</v>
      </c>
      <c r="AX19">
        <f>(R19*SUMPRODUCT(K20:$K$23, X20:$X$23)-$AZ$3*SUMPRODUCT(K19:$K$22, W20:$W$23))/Z19</f>
        <v>502.32450827783924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1531.0401668508696</v>
      </c>
      <c r="P20">
        <f t="shared" si="22"/>
        <v>76.552008342543488</v>
      </c>
      <c r="Q20" s="4">
        <f t="shared" si="23"/>
        <v>50</v>
      </c>
      <c r="R20">
        <f t="shared" si="0"/>
        <v>250000</v>
      </c>
      <c r="S20">
        <f t="shared" si="1"/>
        <v>393.34103172144029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403.03908170241482</v>
      </c>
      <c r="AC20">
        <f t="shared" si="2"/>
        <v>310.86656023701778</v>
      </c>
      <c r="AE20">
        <f t="shared" si="3"/>
        <v>1210.0166315491374</v>
      </c>
      <c r="AF20">
        <f t="shared" si="4"/>
        <v>-60.500831577456879</v>
      </c>
      <c r="AG20">
        <f t="shared" si="4"/>
        <v>-39.516162206180667</v>
      </c>
      <c r="AH20">
        <f t="shared" si="5"/>
        <v>-1000.3274115276803</v>
      </c>
      <c r="AI20">
        <f t="shared" si="6"/>
        <v>109.67222623781947</v>
      </c>
      <c r="AJ20">
        <f t="shared" si="7"/>
        <v>92.17252146539704</v>
      </c>
      <c r="AK20">
        <f t="shared" si="24"/>
        <v>84.303730074903385</v>
      </c>
      <c r="AL20">
        <f t="shared" si="8"/>
        <v>286.14847777811991</v>
      </c>
      <c r="AN20">
        <f t="shared" si="9"/>
        <v>411.69053999391377</v>
      </c>
      <c r="AO20">
        <f t="shared" si="9"/>
        <v>-20.584526999695694</v>
      </c>
      <c r="AP20">
        <f t="shared" si="9"/>
        <v>-13.444798801089011</v>
      </c>
      <c r="AQ20">
        <f t="shared" si="9"/>
        <v>-340.34683613836012</v>
      </c>
      <c r="AR20">
        <f t="shared" si="9"/>
        <v>37.314378054768952</v>
      </c>
      <c r="AS20">
        <f t="shared" si="9"/>
        <v>31.360358316817855</v>
      </c>
      <c r="AT20">
        <f t="shared" si="9"/>
        <v>28.683116622623636</v>
      </c>
      <c r="AU20">
        <f t="shared" si="9"/>
        <v>97.357852994210447</v>
      </c>
      <c r="AW20">
        <v>17</v>
      </c>
      <c r="AX20">
        <f>(R20*SUMPRODUCT(K21:$K$23, X21:$X$23)-$AZ$3*SUMPRODUCT(K20:$K$22, W21:$W$23))/Z20</f>
        <v>393.34103172144029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1531.0401668508696</v>
      </c>
      <c r="P21">
        <f t="shared" si="22"/>
        <v>76.552008342543488</v>
      </c>
      <c r="Q21" s="4">
        <f t="shared" si="23"/>
        <v>50</v>
      </c>
      <c r="R21">
        <f t="shared" si="0"/>
        <v>250000</v>
      </c>
      <c r="S21">
        <f t="shared" si="1"/>
        <v>268.05604222227885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310.86656023701778</v>
      </c>
      <c r="AC21">
        <f t="shared" si="2"/>
        <v>208.62549062540538</v>
      </c>
      <c r="AE21">
        <f t="shared" si="3"/>
        <v>1191.5941283338018</v>
      </c>
      <c r="AF21">
        <f t="shared" si="4"/>
        <v>-59.579706416690101</v>
      </c>
      <c r="AG21">
        <f t="shared" si="4"/>
        <v>-38.914528636591569</v>
      </c>
      <c r="AH21">
        <f t="shared" si="5"/>
        <v>-1032.3597376364698</v>
      </c>
      <c r="AI21">
        <f t="shared" si="6"/>
        <v>60.740155644050219</v>
      </c>
      <c r="AJ21">
        <f t="shared" si="7"/>
        <v>102.2410696116124</v>
      </c>
      <c r="AK21">
        <f t="shared" si="24"/>
        <v>74.019794384506852</v>
      </c>
      <c r="AL21">
        <f t="shared" si="8"/>
        <v>237.00101964016949</v>
      </c>
      <c r="AN21">
        <f t="shared" si="9"/>
        <v>385.63925760725436</v>
      </c>
      <c r="AO21">
        <f t="shared" si="9"/>
        <v>-19.281962880362723</v>
      </c>
      <c r="AP21">
        <f t="shared" si="9"/>
        <v>-12.59402809791918</v>
      </c>
      <c r="AQ21">
        <f t="shared" si="9"/>
        <v>-334.10574401070147</v>
      </c>
      <c r="AR21">
        <f t="shared" si="9"/>
        <v>19.657522618270985</v>
      </c>
      <c r="AS21">
        <f t="shared" si="9"/>
        <v>33.088590522954298</v>
      </c>
      <c r="AT21">
        <f t="shared" si="9"/>
        <v>23.955252779398165</v>
      </c>
      <c r="AU21">
        <f t="shared" si="9"/>
        <v>76.701365920623459</v>
      </c>
      <c r="AW21">
        <v>18</v>
      </c>
      <c r="AX21">
        <f>(R21*SUMPRODUCT(K22:$K$23, X22:$X$23)-$AZ$3*SUMPRODUCT(K21:$K$22, W22:$W$23))/Z21</f>
        <v>268.05604222227885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1531.0401668508696</v>
      </c>
      <c r="P22">
        <f t="shared" si="22"/>
        <v>76.552008342543488</v>
      </c>
      <c r="Q22" s="4">
        <f t="shared" si="23"/>
        <v>50</v>
      </c>
      <c r="R22">
        <f t="shared" si="0"/>
        <v>250000</v>
      </c>
      <c r="S22">
        <f t="shared" si="1"/>
        <v>134.22223354502191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208.62549062540538</v>
      </c>
      <c r="AC22">
        <f t="shared" si="2"/>
        <v>102.84596215109289</v>
      </c>
      <c r="AE22">
        <f t="shared" si="3"/>
        <v>1173.1387184741679</v>
      </c>
      <c r="AF22">
        <f t="shared" si="4"/>
        <v>-58.65693592370841</v>
      </c>
      <c r="AG22">
        <f t="shared" si="4"/>
        <v>-38.311820417068034</v>
      </c>
      <c r="AH22">
        <f t="shared" si="5"/>
        <v>-1067.8146657880725</v>
      </c>
      <c r="AI22">
        <f t="shared" si="6"/>
        <v>8.3552963453189477</v>
      </c>
      <c r="AJ22">
        <f t="shared" si="7"/>
        <v>105.77952847431249</v>
      </c>
      <c r="AK22">
        <f t="shared" si="24"/>
        <v>92.617509122310537</v>
      </c>
      <c r="AL22">
        <f t="shared" si="8"/>
        <v>206.75233394194197</v>
      </c>
      <c r="AN22">
        <f t="shared" si="9"/>
        <v>354.82848297704038</v>
      </c>
      <c r="AO22">
        <f t="shared" si="9"/>
        <v>-17.741424148852023</v>
      </c>
      <c r="AP22">
        <f t="shared" si="9"/>
        <v>-11.587824103494025</v>
      </c>
      <c r="AQ22">
        <f t="shared" si="9"/>
        <v>-322.97208505317968</v>
      </c>
      <c r="AR22">
        <f t="shared" si="9"/>
        <v>2.527149671514668</v>
      </c>
      <c r="AS22">
        <f t="shared" si="9"/>
        <v>31.99416149812587</v>
      </c>
      <c r="AT22">
        <f t="shared" si="9"/>
        <v>28.01316650917893</v>
      </c>
      <c r="AU22">
        <f t="shared" si="9"/>
        <v>62.534477678819464</v>
      </c>
      <c r="AW22">
        <v>19</v>
      </c>
      <c r="AX22">
        <f>(R22*SUMPRODUCT(K23:$K$23, X23:$X$23)-$AZ$3*SUMPRODUCT(K22:$K$22, W23:$W$23))/Z22</f>
        <v>134.22223354502191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1531.0401668508696</v>
      </c>
      <c r="P23">
        <f t="shared" si="22"/>
        <v>76.552008342543488</v>
      </c>
      <c r="Q23" s="4">
        <f t="shared" si="23"/>
        <v>50</v>
      </c>
      <c r="R23">
        <f t="shared" si="0"/>
        <v>250000</v>
      </c>
      <c r="S23">
        <f t="shared" si="1"/>
        <v>136.37241745097137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102.84596215109289</v>
      </c>
      <c r="AC23">
        <f t="shared" si="2"/>
        <v>102.84596215109291</v>
      </c>
      <c r="AE23">
        <f t="shared" si="3"/>
        <v>1154.6418402999859</v>
      </c>
      <c r="AF23">
        <f t="shared" si="4"/>
        <v>-57.732092014999303</v>
      </c>
      <c r="AG23">
        <f t="shared" si="4"/>
        <v>-37.707757944552128</v>
      </c>
      <c r="AH23">
        <f t="shared" si="5"/>
        <v>-1104.7213417261571</v>
      </c>
      <c r="AI23">
        <f t="shared" si="6"/>
        <v>-45.519351385722757</v>
      </c>
      <c r="AJ23">
        <f t="shared" si="7"/>
        <v>0</v>
      </c>
      <c r="AK23">
        <f t="shared" si="24"/>
        <v>124.65461831430866</v>
      </c>
      <c r="AL23">
        <f t="shared" si="8"/>
        <v>79.135266928585906</v>
      </c>
      <c r="AN23">
        <f t="shared" si="9"/>
        <v>316.36371255180853</v>
      </c>
      <c r="AO23">
        <f t="shared" si="9"/>
        <v>-15.818185627590429</v>
      </c>
      <c r="AP23">
        <f t="shared" si="9"/>
        <v>-10.331659462681616</v>
      </c>
      <c r="AQ23">
        <f t="shared" si="9"/>
        <v>-302.68584837779719</v>
      </c>
      <c r="AR23">
        <f t="shared" si="9"/>
        <v>-12.471980916260703</v>
      </c>
      <c r="AS23">
        <f t="shared" si="9"/>
        <v>0</v>
      </c>
      <c r="AT23">
        <f t="shared" si="9"/>
        <v>34.154485365260534</v>
      </c>
      <c r="AU23">
        <f t="shared" si="9"/>
        <v>21.682504448999829</v>
      </c>
      <c r="AW23">
        <v>20</v>
      </c>
      <c r="AX23">
        <f>(R23*SUMPRODUCT(K$23:$K24, X$23:$X24)-$AZ$3*SUMPRODUCT(K$22:$K23, W$23:$W24))/Z23</f>
        <v>136.37241745097137</v>
      </c>
    </row>
    <row r="25" spans="5:50" x14ac:dyDescent="0.25">
      <c r="AN25" s="8">
        <f t="shared" ref="AN25:AU25" si="25">SUM(AN3:AN23)</f>
        <v>14545.755309995662</v>
      </c>
      <c r="AO25" s="8">
        <f t="shared" si="25"/>
        <v>-1875.567890637936</v>
      </c>
      <c r="AP25" s="8">
        <f t="shared" si="25"/>
        <v>-825.02853370314222</v>
      </c>
      <c r="AQ25" s="8">
        <f t="shared" si="25"/>
        <v>-8812.4703731955105</v>
      </c>
      <c r="AR25" s="8">
        <f t="shared" si="25"/>
        <v>3032.688512459074</v>
      </c>
      <c r="AS25" s="8">
        <f t="shared" si="25"/>
        <v>-338.89372049882274</v>
      </c>
      <c r="AT25" s="8">
        <f t="shared" si="25"/>
        <v>1172.4763978168573</v>
      </c>
      <c r="AU25" s="9">
        <f t="shared" si="25"/>
        <v>3866.2711897771087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94105-1F62-4364-B365-9CEDCD94976A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2280.4998962061572</v>
      </c>
      <c r="K3">
        <v>1</v>
      </c>
      <c r="L3" s="2">
        <v>0</v>
      </c>
      <c r="O3">
        <f>$C$3</f>
        <v>2280.4998962061572</v>
      </c>
      <c r="P3">
        <f>O3*B5</f>
        <v>1824.399916964926</v>
      </c>
      <c r="Q3" s="4">
        <f>B8</f>
        <v>400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2280.4998962061572</v>
      </c>
      <c r="AF3">
        <f t="shared" ref="AF3:AG23" si="4">-$Z3*P3</f>
        <v>-1824.399916964926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56.099979241231267</v>
      </c>
      <c r="AJ3">
        <f t="shared" ref="AJ3:AJ23" si="7">AB3-AC3</f>
        <v>0</v>
      </c>
      <c r="AL3">
        <f t="shared" ref="AL3:AL23" si="8">SUM(AI3:AK3)</f>
        <v>56.099979241231267</v>
      </c>
      <c r="AN3">
        <f t="shared" ref="AN3:AU23" si="9">AE3*$K3</f>
        <v>2280.4998962061572</v>
      </c>
      <c r="AO3">
        <f t="shared" si="9"/>
        <v>-1824.399916964926</v>
      </c>
      <c r="AP3">
        <f t="shared" si="9"/>
        <v>-400</v>
      </c>
      <c r="AQ3">
        <f t="shared" si="9"/>
        <v>0</v>
      </c>
      <c r="AR3">
        <f t="shared" si="9"/>
        <v>56.099979241231267</v>
      </c>
      <c r="AS3">
        <f t="shared" si="9"/>
        <v>0</v>
      </c>
      <c r="AT3">
        <f t="shared" si="9"/>
        <v>0</v>
      </c>
      <c r="AU3">
        <f t="shared" si="9"/>
        <v>56.099979241231267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1316.184064387468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250000</v>
      </c>
      <c r="S4">
        <f t="shared" si="1"/>
        <v>418.51953375485698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412.7222011732847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-412.7222011732847</v>
      </c>
      <c r="AK4">
        <f>H4*SUM(AB4, AE4:AF4)</f>
        <v>0</v>
      </c>
      <c r="AL4">
        <f t="shared" si="8"/>
        <v>-1375.7222011732847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-903.46186321418509</v>
      </c>
      <c r="AR4">
        <f t="shared" si="9"/>
        <v>-903.46186321418509</v>
      </c>
      <c r="AS4">
        <f t="shared" si="9"/>
        <v>-387.20536745781465</v>
      </c>
      <c r="AT4">
        <f t="shared" si="9"/>
        <v>0</v>
      </c>
      <c r="AU4">
        <f t="shared" si="9"/>
        <v>-1290.6672306719997</v>
      </c>
      <c r="AW4">
        <v>1</v>
      </c>
      <c r="AX4">
        <f>(R4*SUMPRODUCT(K5:$K$23, X5:$X$23)-$AZ$3*SUMPRODUCT(K4:$K$22, W5:$W$23))/Z4</f>
        <v>418.51953375485698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2280.4998962061572</v>
      </c>
      <c r="P5">
        <f t="shared" ref="P5:P23" si="22">O5*$C$5</f>
        <v>114.02499481030787</v>
      </c>
      <c r="Q5" s="4">
        <f t="shared" ref="Q5:Q23" si="23">$C$8</f>
        <v>50</v>
      </c>
      <c r="R5">
        <f t="shared" si="0"/>
        <v>250000</v>
      </c>
      <c r="S5">
        <f t="shared" si="1"/>
        <v>799.89010994286582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412.7222011732847</v>
      </c>
      <c r="AC5">
        <f t="shared" si="2"/>
        <v>777.76274763981746</v>
      </c>
      <c r="AE5">
        <f t="shared" si="3"/>
        <v>2217.4144213288364</v>
      </c>
      <c r="AF5">
        <f t="shared" si="4"/>
        <v>-110.87072106644185</v>
      </c>
      <c r="AG5">
        <f t="shared" si="4"/>
        <v>-48.616849862999999</v>
      </c>
      <c r="AH5">
        <f t="shared" si="5"/>
        <v>-987.38068499999997</v>
      </c>
      <c r="AI5">
        <f t="shared" si="6"/>
        <v>1070.5461653993943</v>
      </c>
      <c r="AJ5">
        <f t="shared" si="7"/>
        <v>-365.04054646653276</v>
      </c>
      <c r="AK5">
        <f>H5*SUM(AB5, AE5:AF5)</f>
        <v>217.66457388404268</v>
      </c>
      <c r="AL5">
        <f t="shared" si="8"/>
        <v>923.17019281690432</v>
      </c>
      <c r="AN5">
        <f t="shared" si="9"/>
        <v>1914.8759673185425</v>
      </c>
      <c r="AO5">
        <f t="shared" si="9"/>
        <v>-95.743798365927148</v>
      </c>
      <c r="AP5">
        <f t="shared" si="9"/>
        <v>-41.983688982054609</v>
      </c>
      <c r="AQ5">
        <f t="shared" si="9"/>
        <v>-852.66494441213558</v>
      </c>
      <c r="AR5">
        <f t="shared" si="9"/>
        <v>924.48353555842493</v>
      </c>
      <c r="AS5">
        <f t="shared" si="9"/>
        <v>-315.23533120466271</v>
      </c>
      <c r="AT5">
        <f t="shared" si="9"/>
        <v>187.96696614672834</v>
      </c>
      <c r="AU5">
        <f t="shared" si="9"/>
        <v>797.21517050049056</v>
      </c>
      <c r="AW5">
        <v>2</v>
      </c>
      <c r="AX5">
        <f>(R5*SUMPRODUCT(K6:$K$23, X6:$X$23)-$AZ$3*SUMPRODUCT(K5:$K$22, W6:$W$23))/Z5</f>
        <v>799.89010994286582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2280.4998962061572</v>
      </c>
      <c r="P6">
        <f t="shared" si="22"/>
        <v>114.02499481030787</v>
      </c>
      <c r="Q6" s="4">
        <f t="shared" si="23"/>
        <v>50</v>
      </c>
      <c r="R6">
        <f t="shared" si="0"/>
        <v>250000</v>
      </c>
      <c r="S6">
        <f t="shared" si="1"/>
        <v>1141.9132922961057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777.76274763981746</v>
      </c>
      <c r="AC6">
        <f t="shared" si="2"/>
        <v>1094.5979049529524</v>
      </c>
      <c r="AE6">
        <f t="shared" si="3"/>
        <v>2186.006963465135</v>
      </c>
      <c r="AF6">
        <f t="shared" si="4"/>
        <v>-109.30034817325675</v>
      </c>
      <c r="AG6">
        <f t="shared" si="4"/>
        <v>-47.928240801540468</v>
      </c>
      <c r="AH6">
        <f t="shared" si="5"/>
        <v>-1012.2028141476601</v>
      </c>
      <c r="AI6">
        <f t="shared" si="6"/>
        <v>1016.5755603426778</v>
      </c>
      <c r="AJ6">
        <f t="shared" si="7"/>
        <v>-316.83515731313491</v>
      </c>
      <c r="AK6">
        <f>H6*SUM(AB6, AE6:AF6)</f>
        <v>310.5662666869685</v>
      </c>
      <c r="AL6">
        <f t="shared" si="8"/>
        <v>1010.3066697165114</v>
      </c>
      <c r="AN6">
        <f t="shared" si="9"/>
        <v>1702.519538345457</v>
      </c>
      <c r="AO6">
        <f t="shared" si="9"/>
        <v>-85.125976917272851</v>
      </c>
      <c r="AP6">
        <f t="shared" si="9"/>
        <v>-37.327770572973293</v>
      </c>
      <c r="AQ6">
        <f t="shared" si="9"/>
        <v>-788.33009073446703</v>
      </c>
      <c r="AR6">
        <f t="shared" si="9"/>
        <v>791.7357001207439</v>
      </c>
      <c r="AS6">
        <f t="shared" si="9"/>
        <v>-246.75952765736557</v>
      </c>
      <c r="AT6">
        <f t="shared" si="9"/>
        <v>241.87715127285446</v>
      </c>
      <c r="AU6">
        <f t="shared" si="9"/>
        <v>786.85332373623282</v>
      </c>
      <c r="AW6">
        <v>3</v>
      </c>
      <c r="AX6">
        <f>(R6*SUMPRODUCT(K7:$K$23, X7:$X$23)-$AZ$3*SUMPRODUCT(K6:$K$22, W7:$W$23))/Z6</f>
        <v>1141.9132922961057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2280.4998962061572</v>
      </c>
      <c r="P7">
        <f t="shared" si="22"/>
        <v>114.02499481030787</v>
      </c>
      <c r="Q7" s="4">
        <f t="shared" si="23"/>
        <v>50</v>
      </c>
      <c r="R7">
        <f t="shared" si="0"/>
        <v>250000</v>
      </c>
      <c r="S7">
        <f t="shared" si="1"/>
        <v>1423.3392916689131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1094.5979049529524</v>
      </c>
      <c r="AC7">
        <f t="shared" si="2"/>
        <v>1344.8048231465818</v>
      </c>
      <c r="AE7">
        <f t="shared" si="3"/>
        <v>2154.6705536438621</v>
      </c>
      <c r="AF7">
        <f t="shared" si="4"/>
        <v>-107.73352768219313</v>
      </c>
      <c r="AG7">
        <f t="shared" si="4"/>
        <v>-47.241189469650386</v>
      </c>
      <c r="AH7">
        <f t="shared" si="5"/>
        <v>-1038.8446193733898</v>
      </c>
      <c r="AI7">
        <f t="shared" si="6"/>
        <v>960.85121711862871</v>
      </c>
      <c r="AJ7">
        <f t="shared" si="7"/>
        <v>-250.20691819362946</v>
      </c>
      <c r="AK7">
        <f>H7*SUM(AB7, AE7:AF7)</f>
        <v>328.91870726676086</v>
      </c>
      <c r="AL7">
        <f t="shared" si="8"/>
        <v>1039.56300619176</v>
      </c>
      <c r="AN7">
        <f t="shared" si="9"/>
        <v>1519.0675484414546</v>
      </c>
      <c r="AO7">
        <f t="shared" si="9"/>
        <v>-75.953377422072748</v>
      </c>
      <c r="AP7">
        <f t="shared" si="9"/>
        <v>-33.305582494622726</v>
      </c>
      <c r="AQ7">
        <f t="shared" si="9"/>
        <v>-732.39741755154921</v>
      </c>
      <c r="AR7">
        <f t="shared" si="9"/>
        <v>677.41117097320989</v>
      </c>
      <c r="AS7">
        <f t="shared" si="9"/>
        <v>-176.3987581213822</v>
      </c>
      <c r="AT7">
        <f t="shared" si="9"/>
        <v>231.89147567792688</v>
      </c>
      <c r="AU7">
        <f t="shared" si="9"/>
        <v>732.90388852975445</v>
      </c>
      <c r="AW7">
        <v>4</v>
      </c>
      <c r="AX7">
        <f>(R7*SUMPRODUCT(K8:$K$23, X8:$X$23)-$AZ$3*SUMPRODUCT(K7:$K$22, W8:$W$23))/Z7</f>
        <v>1423.3392916689131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2280.4998962061572</v>
      </c>
      <c r="P8">
        <f t="shared" si="22"/>
        <v>114.02499481030787</v>
      </c>
      <c r="Q8" s="4">
        <f t="shared" si="23"/>
        <v>50</v>
      </c>
      <c r="R8">
        <f t="shared" si="0"/>
        <v>250000</v>
      </c>
      <c r="S8">
        <f t="shared" si="1"/>
        <v>1631.823542199053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1344.8048231465818</v>
      </c>
      <c r="AC8">
        <f t="shared" si="2"/>
        <v>1519.3958907857314</v>
      </c>
      <c r="AE8">
        <f t="shared" si="3"/>
        <v>2123.3804278638459</v>
      </c>
      <c r="AF8">
        <f t="shared" si="4"/>
        <v>-106.16902139319231</v>
      </c>
      <c r="AG8">
        <f t="shared" si="4"/>
        <v>-46.555152916172119</v>
      </c>
      <c r="AH8">
        <f t="shared" si="5"/>
        <v>-1068.1232939087952</v>
      </c>
      <c r="AI8">
        <f t="shared" si="6"/>
        <v>902.53295964568633</v>
      </c>
      <c r="AJ8">
        <f t="shared" si="7"/>
        <v>-174.59106763914951</v>
      </c>
      <c r="AK8">
        <f t="shared" ref="AK8:AK23" si="24">H8*SUM(AB8:AB8, AE8:AF8)</f>
        <v>243.7461766472496</v>
      </c>
      <c r="AL8">
        <f t="shared" si="8"/>
        <v>971.68806865378644</v>
      </c>
      <c r="AN8">
        <f t="shared" si="9"/>
        <v>1395.8113282079137</v>
      </c>
      <c r="AO8">
        <f t="shared" si="9"/>
        <v>-69.790566410395698</v>
      </c>
      <c r="AP8">
        <f t="shared" si="9"/>
        <v>-30.603187716210542</v>
      </c>
      <c r="AQ8">
        <f t="shared" si="9"/>
        <v>-702.13447105213959</v>
      </c>
      <c r="AR8">
        <f t="shared" si="9"/>
        <v>593.28310302916793</v>
      </c>
      <c r="AS8">
        <f t="shared" si="9"/>
        <v>-114.76803064432556</v>
      </c>
      <c r="AT8">
        <f t="shared" si="9"/>
        <v>160.22737617199789</v>
      </c>
      <c r="AU8">
        <f t="shared" si="9"/>
        <v>638.74244855684037</v>
      </c>
      <c r="AW8">
        <v>5</v>
      </c>
      <c r="AX8">
        <f>(R8*SUMPRODUCT(K9:$K$23, X9:$X$23)-$AZ$3*SUMPRODUCT(K8:$K$22, W9:$W$23))/Z8</f>
        <v>1631.823542199053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2280.4998962061572</v>
      </c>
      <c r="P9">
        <f t="shared" si="22"/>
        <v>114.02499481030787</v>
      </c>
      <c r="Q9" s="4">
        <f t="shared" si="23"/>
        <v>50</v>
      </c>
      <c r="R9">
        <f t="shared" si="0"/>
        <v>250000</v>
      </c>
      <c r="S9">
        <f t="shared" si="1"/>
        <v>1781.886674186537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1519.3958907857314</v>
      </c>
      <c r="AC9">
        <f t="shared" si="2"/>
        <v>1634.653087335435</v>
      </c>
      <c r="AE9">
        <f t="shared" si="3"/>
        <v>2092.0669366941379</v>
      </c>
      <c r="AF9">
        <f t="shared" si="4"/>
        <v>-104.6033468347069</v>
      </c>
      <c r="AG9">
        <f t="shared" si="4"/>
        <v>-45.868604076117329</v>
      </c>
      <c r="AH9">
        <f t="shared" si="5"/>
        <v>-1104.9865544653455</v>
      </c>
      <c r="AI9">
        <f t="shared" si="6"/>
        <v>836.6084313179681</v>
      </c>
      <c r="AJ9">
        <f t="shared" si="7"/>
        <v>-115.25719654970362</v>
      </c>
      <c r="AK9">
        <f t="shared" si="24"/>
        <v>183.0580648896775</v>
      </c>
      <c r="AL9">
        <f t="shared" si="8"/>
        <v>904.40929965794203</v>
      </c>
      <c r="AN9">
        <f t="shared" si="9"/>
        <v>1307.0018043630791</v>
      </c>
      <c r="AO9">
        <f t="shared" si="9"/>
        <v>-65.350090218153966</v>
      </c>
      <c r="AP9">
        <f t="shared" si="9"/>
        <v>-28.65603735692795</v>
      </c>
      <c r="AQ9">
        <f t="shared" si="9"/>
        <v>-690.33136328098988</v>
      </c>
      <c r="AR9">
        <f t="shared" si="9"/>
        <v>522.66431350700736</v>
      </c>
      <c r="AS9">
        <f t="shared" si="9"/>
        <v>-72.005996182098542</v>
      </c>
      <c r="AT9">
        <f t="shared" si="9"/>
        <v>114.36403726741834</v>
      </c>
      <c r="AU9">
        <f t="shared" si="9"/>
        <v>565.02235459232725</v>
      </c>
      <c r="AW9">
        <v>6</v>
      </c>
      <c r="AX9">
        <f>(R9*SUMPRODUCT(K10:$K$23, X10:$X$23)-$AZ$3*SUMPRODUCT(K9:$K$22, W10:$W$23))/Z9</f>
        <v>1781.886674186537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2280.4998962061572</v>
      </c>
      <c r="P10">
        <f t="shared" si="22"/>
        <v>114.02499481030787</v>
      </c>
      <c r="Q10" s="4">
        <f t="shared" si="23"/>
        <v>50</v>
      </c>
      <c r="R10">
        <f t="shared" si="0"/>
        <v>250000</v>
      </c>
      <c r="S10">
        <f t="shared" si="1"/>
        <v>1892.4799792435558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1634.653087335435</v>
      </c>
      <c r="AC10">
        <f t="shared" si="2"/>
        <v>1710.089242738929</v>
      </c>
      <c r="AE10">
        <f t="shared" si="3"/>
        <v>2060.7131295139029</v>
      </c>
      <c r="AF10">
        <f t="shared" si="4"/>
        <v>-103.03565647569515</v>
      </c>
      <c r="AG10">
        <f t="shared" si="4"/>
        <v>-45.18117130682856</v>
      </c>
      <c r="AH10">
        <f t="shared" si="5"/>
        <v>-1143.7336426379857</v>
      </c>
      <c r="AI10">
        <f t="shared" si="6"/>
        <v>768.76265909339372</v>
      </c>
      <c r="AJ10">
        <f t="shared" si="7"/>
        <v>-75.436155403494013</v>
      </c>
      <c r="AK10">
        <f t="shared" si="24"/>
        <v>188.59735441961627</v>
      </c>
      <c r="AL10">
        <f t="shared" si="8"/>
        <v>881.923858109516</v>
      </c>
      <c r="AN10">
        <f t="shared" si="9"/>
        <v>1223.1959794024606</v>
      </c>
      <c r="AO10">
        <f t="shared" si="9"/>
        <v>-61.159798970123028</v>
      </c>
      <c r="AP10">
        <f t="shared" si="9"/>
        <v>-26.818593182954558</v>
      </c>
      <c r="AQ10">
        <f t="shared" si="9"/>
        <v>-678.89623895011732</v>
      </c>
      <c r="AR10">
        <f t="shared" si="9"/>
        <v>456.32134829926576</v>
      </c>
      <c r="AS10">
        <f t="shared" si="9"/>
        <v>-44.777315517419545</v>
      </c>
      <c r="AT10">
        <f t="shared" si="9"/>
        <v>111.94742361176337</v>
      </c>
      <c r="AU10">
        <f t="shared" si="9"/>
        <v>523.49145639360961</v>
      </c>
      <c r="AW10">
        <v>7</v>
      </c>
      <c r="AX10">
        <f>(R10*SUMPRODUCT(K11:$K$23, X11:$X$23)-$AZ$3*SUMPRODUCT(K10:$K$22, W11:$W$23))/Z10</f>
        <v>1892.4799792435558</v>
      </c>
    </row>
    <row r="11" spans="1:52" x14ac:dyDescent="0.25">
      <c r="A11" t="s">
        <v>33</v>
      </c>
      <c r="C11" s="7">
        <f>AU25</f>
        <v>5678.1759285965609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2280.4998962061572</v>
      </c>
      <c r="P11">
        <f t="shared" si="22"/>
        <v>114.02499481030787</v>
      </c>
      <c r="Q11" s="4">
        <f t="shared" si="23"/>
        <v>50</v>
      </c>
      <c r="R11">
        <f t="shared" si="0"/>
        <v>250000</v>
      </c>
      <c r="S11">
        <f t="shared" si="1"/>
        <v>1966.2888135795686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1710.089242738929</v>
      </c>
      <c r="AC11">
        <f t="shared" si="2"/>
        <v>1749.7330884405092</v>
      </c>
      <c r="AE11">
        <f t="shared" si="3"/>
        <v>2029.3387721170538</v>
      </c>
      <c r="AF11">
        <f t="shared" si="4"/>
        <v>-101.4669386058527</v>
      </c>
      <c r="AG11">
        <f t="shared" si="4"/>
        <v>-44.493287973682101</v>
      </c>
      <c r="AH11">
        <f t="shared" si="5"/>
        <v>-1180.358100390896</v>
      </c>
      <c r="AI11">
        <f t="shared" si="6"/>
        <v>703.02044514662316</v>
      </c>
      <c r="AJ11">
        <f t="shared" si="7"/>
        <v>-39.643845701580176</v>
      </c>
      <c r="AK11">
        <f t="shared" si="24"/>
        <v>187.35499542688171</v>
      </c>
      <c r="AL11">
        <f t="shared" si="8"/>
        <v>850.7315948719247</v>
      </c>
      <c r="AN11">
        <f t="shared" si="9"/>
        <v>1145.5756734341969</v>
      </c>
      <c r="AO11">
        <f t="shared" si="9"/>
        <v>-57.278783671709853</v>
      </c>
      <c r="AP11">
        <f t="shared" si="9"/>
        <v>-25.116766620774204</v>
      </c>
      <c r="AQ11">
        <f t="shared" si="9"/>
        <v>-666.32025383232303</v>
      </c>
      <c r="AR11">
        <f t="shared" si="9"/>
        <v>396.85986930938986</v>
      </c>
      <c r="AS11">
        <f t="shared" si="9"/>
        <v>-22.37922315441255</v>
      </c>
      <c r="AT11">
        <f t="shared" si="9"/>
        <v>105.76318158722437</v>
      </c>
      <c r="AU11">
        <f t="shared" si="9"/>
        <v>480.24382774220169</v>
      </c>
      <c r="AW11">
        <v>8</v>
      </c>
      <c r="AX11">
        <f>(R11*SUMPRODUCT(K12:$K$23, X12:$X$23)-$AZ$3*SUMPRODUCT(K11:$K$22, W12:$W$23))/Z11</f>
        <v>1966.2888135795686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2280.4998962061572</v>
      </c>
      <c r="P12">
        <f t="shared" si="22"/>
        <v>114.02499481030787</v>
      </c>
      <c r="Q12" s="4">
        <f t="shared" si="23"/>
        <v>50</v>
      </c>
      <c r="R12">
        <f t="shared" si="0"/>
        <v>250000</v>
      </c>
      <c r="S12">
        <f t="shared" si="1"/>
        <v>2004.0322354531047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1749.7330884405092</v>
      </c>
      <c r="AC12">
        <f t="shared" si="2"/>
        <v>1755.6996122053715</v>
      </c>
      <c r="AE12">
        <f t="shared" si="3"/>
        <v>1997.908373214505</v>
      </c>
      <c r="AF12">
        <f t="shared" si="4"/>
        <v>-99.895418660725255</v>
      </c>
      <c r="AG12">
        <f t="shared" si="4"/>
        <v>-43.804175929545714</v>
      </c>
      <c r="AH12">
        <f t="shared" si="5"/>
        <v>-1220.8958219978367</v>
      </c>
      <c r="AI12">
        <f t="shared" si="6"/>
        <v>633.31295662639741</v>
      </c>
      <c r="AJ12">
        <f t="shared" si="7"/>
        <v>-5.9665237648623588</v>
      </c>
      <c r="AK12">
        <f t="shared" si="24"/>
        <v>189.31801963140362</v>
      </c>
      <c r="AL12">
        <f t="shared" si="8"/>
        <v>816.66445249293861</v>
      </c>
      <c r="AN12">
        <f t="shared" si="9"/>
        <v>1072.1865171632742</v>
      </c>
      <c r="AO12">
        <f t="shared" si="9"/>
        <v>-53.609325858163714</v>
      </c>
      <c r="AP12">
        <f t="shared" si="9"/>
        <v>-23.507708089506277</v>
      </c>
      <c r="AQ12">
        <f t="shared" si="9"/>
        <v>-655.19923573918061</v>
      </c>
      <c r="AR12">
        <f t="shared" si="9"/>
        <v>339.87024747642363</v>
      </c>
      <c r="AS12">
        <f t="shared" si="9"/>
        <v>-3.2019618220664228</v>
      </c>
      <c r="AT12">
        <f t="shared" si="9"/>
        <v>101.598366985296</v>
      </c>
      <c r="AU12">
        <f t="shared" si="9"/>
        <v>438.26665263965316</v>
      </c>
      <c r="AW12">
        <v>9</v>
      </c>
      <c r="AX12">
        <f>(R12*SUMPRODUCT(K13:$K$23, X13:$X$23)-$AZ$3*SUMPRODUCT(K12:$K$22, W13:$W$23))/Z12</f>
        <v>2004.0322354531047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2280.4998962061572</v>
      </c>
      <c r="P13">
        <f t="shared" si="22"/>
        <v>114.02499481030787</v>
      </c>
      <c r="Q13" s="4">
        <f t="shared" si="23"/>
        <v>50</v>
      </c>
      <c r="R13">
        <f t="shared" si="0"/>
        <v>250000</v>
      </c>
      <c r="S13">
        <f t="shared" si="1"/>
        <v>2006.3152827798615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1755.6996122053715</v>
      </c>
      <c r="AC13">
        <f t="shared" si="2"/>
        <v>1729.9861003453534</v>
      </c>
      <c r="AE13">
        <f t="shared" si="3"/>
        <v>1966.407351894032</v>
      </c>
      <c r="AF13">
        <f t="shared" si="4"/>
        <v>-98.320367594701608</v>
      </c>
      <c r="AG13">
        <f t="shared" si="4"/>
        <v>-43.113515487664564</v>
      </c>
      <c r="AH13">
        <f t="shared" si="5"/>
        <v>-1263.0934129284508</v>
      </c>
      <c r="AI13">
        <f t="shared" si="6"/>
        <v>561.88005588321516</v>
      </c>
      <c r="AJ13">
        <f t="shared" si="7"/>
        <v>25.713511860018116</v>
      </c>
      <c r="AK13">
        <f t="shared" si="24"/>
        <v>187.34976703929311</v>
      </c>
      <c r="AL13">
        <f t="shared" si="8"/>
        <v>774.94333478252634</v>
      </c>
      <c r="AN13">
        <f t="shared" si="9"/>
        <v>1003.4052984189034</v>
      </c>
      <c r="AO13">
        <f t="shared" si="9"/>
        <v>-50.170264920945172</v>
      </c>
      <c r="AP13">
        <f t="shared" si="9"/>
        <v>-21.999678668878033</v>
      </c>
      <c r="AQ13">
        <f t="shared" si="9"/>
        <v>-644.52292741362885</v>
      </c>
      <c r="AR13">
        <f t="shared" si="9"/>
        <v>286.71242741545137</v>
      </c>
      <c r="AS13">
        <f t="shared" si="9"/>
        <v>13.12092024902574</v>
      </c>
      <c r="AT13">
        <f t="shared" si="9"/>
        <v>95.599596250342145</v>
      </c>
      <c r="AU13">
        <f t="shared" si="9"/>
        <v>395.43294391481925</v>
      </c>
      <c r="AW13">
        <v>10</v>
      </c>
      <c r="AX13">
        <f>(R13*SUMPRODUCT(K14:$K$23, X14:$X$23)-$AZ$3*SUMPRODUCT(K13:$K$22, W14:$W$23))/Z13</f>
        <v>2006.3152827798615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2280.4998962061572</v>
      </c>
      <c r="P14">
        <f t="shared" si="22"/>
        <v>114.02499481030787</v>
      </c>
      <c r="Q14" s="4">
        <f t="shared" si="23"/>
        <v>50</v>
      </c>
      <c r="R14">
        <f t="shared" si="0"/>
        <v>250000</v>
      </c>
      <c r="S14">
        <f t="shared" si="1"/>
        <v>1972.1825229725746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1729.9861003453534</v>
      </c>
      <c r="AC14">
        <f t="shared" si="2"/>
        <v>1673.2129207680841</v>
      </c>
      <c r="AE14">
        <f t="shared" si="3"/>
        <v>1934.7914544902796</v>
      </c>
      <c r="AF14">
        <f t="shared" si="4"/>
        <v>-96.739572724513991</v>
      </c>
      <c r="AG14">
        <f t="shared" si="4"/>
        <v>-42.420336385653897</v>
      </c>
      <c r="AH14">
        <f t="shared" si="5"/>
        <v>-1310.2197356701263</v>
      </c>
      <c r="AI14">
        <f t="shared" si="6"/>
        <v>485.41180970998562</v>
      </c>
      <c r="AJ14">
        <f t="shared" si="7"/>
        <v>56.773179577269275</v>
      </c>
      <c r="AK14">
        <f t="shared" si="24"/>
        <v>183.39715228051153</v>
      </c>
      <c r="AL14">
        <f t="shared" si="8"/>
        <v>725.58214156776648</v>
      </c>
      <c r="AN14">
        <f t="shared" si="9"/>
        <v>939.00755947396237</v>
      </c>
      <c r="AO14">
        <f t="shared" si="9"/>
        <v>-46.950377973698124</v>
      </c>
      <c r="AP14">
        <f t="shared" si="9"/>
        <v>-20.587757119307408</v>
      </c>
      <c r="AQ14">
        <f t="shared" si="9"/>
        <v>-635.88570928971217</v>
      </c>
      <c r="AR14">
        <f t="shared" si="9"/>
        <v>235.58371509124473</v>
      </c>
      <c r="AS14">
        <f t="shared" si="9"/>
        <v>27.553587067332405</v>
      </c>
      <c r="AT14">
        <f t="shared" si="9"/>
        <v>89.007687096058007</v>
      </c>
      <c r="AU14">
        <f t="shared" si="9"/>
        <v>352.14498925463516</v>
      </c>
      <c r="AW14">
        <v>11</v>
      </c>
      <c r="AX14">
        <f>(R14*SUMPRODUCT(K15:$K$23, X15:$X$23)-$AZ$3*SUMPRODUCT(K14:$K$22, W15:$W$23))/Z14</f>
        <v>1972.1825229725746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2280.4998962061572</v>
      </c>
      <c r="P15">
        <f t="shared" si="22"/>
        <v>114.02499481030787</v>
      </c>
      <c r="Q15" s="4">
        <f t="shared" si="23"/>
        <v>50</v>
      </c>
      <c r="R15">
        <f t="shared" si="0"/>
        <v>250000</v>
      </c>
      <c r="S15">
        <f t="shared" si="1"/>
        <v>1899.825070119145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1673.2129207680841</v>
      </c>
      <c r="AC15">
        <f t="shared" si="2"/>
        <v>1585.3324256058381</v>
      </c>
      <c r="AE15">
        <f t="shared" si="3"/>
        <v>1902.9912221442776</v>
      </c>
      <c r="AF15">
        <f t="shared" si="4"/>
        <v>-95.149561107213884</v>
      </c>
      <c r="AG15">
        <f t="shared" si="4"/>
        <v>-41.723115736819288</v>
      </c>
      <c r="AH15">
        <f t="shared" si="5"/>
        <v>-1365.0864248903422</v>
      </c>
      <c r="AI15">
        <f t="shared" si="6"/>
        <v>401.03212040990229</v>
      </c>
      <c r="AJ15">
        <f t="shared" si="7"/>
        <v>87.880495162246007</v>
      </c>
      <c r="AK15">
        <f t="shared" si="24"/>
        <v>180.66673279568721</v>
      </c>
      <c r="AL15">
        <f t="shared" si="8"/>
        <v>669.57934836783556</v>
      </c>
      <c r="AN15">
        <f t="shared" si="9"/>
        <v>878.00554351787093</v>
      </c>
      <c r="AO15">
        <f t="shared" si="9"/>
        <v>-43.900277175893549</v>
      </c>
      <c r="AP15">
        <f t="shared" si="9"/>
        <v>-19.250286855494316</v>
      </c>
      <c r="AQ15">
        <f t="shared" si="9"/>
        <v>-629.82605200048704</v>
      </c>
      <c r="AR15">
        <f t="shared" si="9"/>
        <v>185.02892748599604</v>
      </c>
      <c r="AS15">
        <f t="shared" si="9"/>
        <v>40.546462338698838</v>
      </c>
      <c r="AT15">
        <f t="shared" si="9"/>
        <v>83.356345041432277</v>
      </c>
      <c r="AU15">
        <f t="shared" si="9"/>
        <v>308.93173486612716</v>
      </c>
      <c r="AW15">
        <v>12</v>
      </c>
      <c r="AX15">
        <f>(R15*SUMPRODUCT(K16:$K$23, X16:$X$23)-$AZ$3*SUMPRODUCT(K15:$K$22, W16:$W$23))/Z15</f>
        <v>1899.825070119145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2280.4998962061572</v>
      </c>
      <c r="P16">
        <f t="shared" si="22"/>
        <v>114.02499481030787</v>
      </c>
      <c r="Q16" s="4">
        <f t="shared" si="23"/>
        <v>50</v>
      </c>
      <c r="R16">
        <f t="shared" si="0"/>
        <v>250000</v>
      </c>
      <c r="S16">
        <f t="shared" si="1"/>
        <v>1791.3615797762377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1585.3324256058381</v>
      </c>
      <c r="AC16">
        <f t="shared" si="2"/>
        <v>1469.6807952447498</v>
      </c>
      <c r="AE16">
        <f t="shared" si="3"/>
        <v>1870.9829097878107</v>
      </c>
      <c r="AF16">
        <f t="shared" si="4"/>
        <v>-93.54914548939054</v>
      </c>
      <c r="AG16">
        <f t="shared" si="4"/>
        <v>-41.021332930125986</v>
      </c>
      <c r="AH16">
        <f t="shared" si="5"/>
        <v>-1422.7582466255376</v>
      </c>
      <c r="AI16">
        <f t="shared" si="6"/>
        <v>313.65418474275657</v>
      </c>
      <c r="AJ16">
        <f t="shared" si="7"/>
        <v>115.65163036108834</v>
      </c>
      <c r="AK16">
        <f t="shared" si="24"/>
        <v>183.94331058776294</v>
      </c>
      <c r="AL16">
        <f t="shared" si="8"/>
        <v>613.24912569160779</v>
      </c>
      <c r="AN16">
        <f t="shared" si="9"/>
        <v>818.46732746363932</v>
      </c>
      <c r="AO16">
        <f t="shared" si="9"/>
        <v>-40.923366373181963</v>
      </c>
      <c r="AP16">
        <f t="shared" si="9"/>
        <v>-17.944910430060588</v>
      </c>
      <c r="AQ16">
        <f t="shared" si="9"/>
        <v>-622.39004624287111</v>
      </c>
      <c r="AR16">
        <f t="shared" si="9"/>
        <v>137.20900441752556</v>
      </c>
      <c r="AS16">
        <f t="shared" si="9"/>
        <v>50.592167530374589</v>
      </c>
      <c r="AT16">
        <f t="shared" si="9"/>
        <v>80.466576703607956</v>
      </c>
      <c r="AU16">
        <f t="shared" si="9"/>
        <v>268.2677486515081</v>
      </c>
      <c r="AW16">
        <v>13</v>
      </c>
      <c r="AX16">
        <f>(R16*SUMPRODUCT(K17:$K$23, X17:$X$23)-$AZ$3*SUMPRODUCT(K16:$K$22, W17:$W$23))/Z16</f>
        <v>1791.3615797762377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2280.4998962061572</v>
      </c>
      <c r="P17">
        <f t="shared" si="22"/>
        <v>114.02499481030787</v>
      </c>
      <c r="Q17" s="4">
        <f t="shared" si="23"/>
        <v>50</v>
      </c>
      <c r="R17">
        <f t="shared" si="0"/>
        <v>250000</v>
      </c>
      <c r="S17">
        <f t="shared" si="1"/>
        <v>1651.137872727923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1469.6807952447498</v>
      </c>
      <c r="AC17">
        <f t="shared" si="2"/>
        <v>1331.3011871225863</v>
      </c>
      <c r="AE17">
        <f t="shared" si="3"/>
        <v>1838.751487200896</v>
      </c>
      <c r="AF17">
        <f t="shared" si="4"/>
        <v>-91.937574360044806</v>
      </c>
      <c r="AG17">
        <f t="shared" si="4"/>
        <v>-40.314658427738706</v>
      </c>
      <c r="AH17">
        <f t="shared" si="5"/>
        <v>-1482.3058654301026</v>
      </c>
      <c r="AI17">
        <f t="shared" si="6"/>
        <v>224.19338898300975</v>
      </c>
      <c r="AJ17">
        <f t="shared" si="7"/>
        <v>138.37960812216352</v>
      </c>
      <c r="AK17">
        <f t="shared" si="24"/>
        <v>198.45772348888158</v>
      </c>
      <c r="AL17">
        <f t="shared" si="8"/>
        <v>561.03072059405486</v>
      </c>
      <c r="AN17">
        <f t="shared" si="9"/>
        <v>757.62229519960727</v>
      </c>
      <c r="AO17">
        <f t="shared" si="9"/>
        <v>-37.88111475998037</v>
      </c>
      <c r="AP17">
        <f t="shared" si="9"/>
        <v>-16.61088203643396</v>
      </c>
      <c r="AQ17">
        <f t="shared" si="9"/>
        <v>-610.75571102028766</v>
      </c>
      <c r="AR17">
        <f t="shared" si="9"/>
        <v>92.374587382905275</v>
      </c>
      <c r="AS17">
        <f t="shared" si="9"/>
        <v>57.016664320381501</v>
      </c>
      <c r="AT17">
        <f t="shared" si="9"/>
        <v>81.770699856031214</v>
      </c>
      <c r="AU17">
        <f t="shared" si="9"/>
        <v>231.161951559318</v>
      </c>
      <c r="AW17">
        <v>14</v>
      </c>
      <c r="AX17">
        <f>(R17*SUMPRODUCT(K18:$K$23, X18:$X$23)-$AZ$3*SUMPRODUCT(K17:$K$22, W18:$W$23))/Z17</f>
        <v>1651.137872727923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2280.4998962061572</v>
      </c>
      <c r="P18">
        <f t="shared" si="22"/>
        <v>114.02499481030787</v>
      </c>
      <c r="Q18" s="4">
        <f t="shared" si="23"/>
        <v>50</v>
      </c>
      <c r="R18">
        <f t="shared" si="0"/>
        <v>250000</v>
      </c>
      <c r="S18">
        <f t="shared" si="1"/>
        <v>1479.7638819798267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1331.3011871225863</v>
      </c>
      <c r="AC18">
        <f t="shared" si="2"/>
        <v>1172.0219267322295</v>
      </c>
      <c r="AE18">
        <f t="shared" si="3"/>
        <v>1806.231328398261</v>
      </c>
      <c r="AF18">
        <f t="shared" si="4"/>
        <v>-90.311566419913049</v>
      </c>
      <c r="AG18">
        <f t="shared" si="4"/>
        <v>-39.60165337878572</v>
      </c>
      <c r="AH18">
        <f t="shared" si="5"/>
        <v>-1549.2923233779984</v>
      </c>
      <c r="AI18">
        <f t="shared" si="6"/>
        <v>127.02578522156386</v>
      </c>
      <c r="AJ18">
        <f t="shared" si="7"/>
        <v>159.27926039035674</v>
      </c>
      <c r="AK18">
        <f t="shared" si="24"/>
        <v>213.6101885319755</v>
      </c>
      <c r="AL18">
        <f t="shared" si="8"/>
        <v>499.9152341438961</v>
      </c>
      <c r="AN18">
        <f t="shared" si="9"/>
        <v>695.47050489366143</v>
      </c>
      <c r="AO18">
        <f t="shared" si="9"/>
        <v>-34.773525244683071</v>
      </c>
      <c r="AP18">
        <f t="shared" si="9"/>
        <v>-15.24820294994635</v>
      </c>
      <c r="AQ18">
        <f t="shared" si="9"/>
        <v>-596.53882502584531</v>
      </c>
      <c r="AR18">
        <f t="shared" si="9"/>
        <v>48.909951673186733</v>
      </c>
      <c r="AS18">
        <f t="shared" si="9"/>
        <v>61.328815363314028</v>
      </c>
      <c r="AT18">
        <f t="shared" si="9"/>
        <v>82.248371696942954</v>
      </c>
      <c r="AU18">
        <f t="shared" si="9"/>
        <v>192.48713873344371</v>
      </c>
      <c r="AW18">
        <v>15</v>
      </c>
      <c r="AX18">
        <f>(R18*SUMPRODUCT(K19:$K$23, X19:$X$23)-$AZ$3*SUMPRODUCT(K18:$K$22, W19:$W$23))/Z18</f>
        <v>1479.7638819798267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2280.4998962061572</v>
      </c>
      <c r="P19">
        <f t="shared" si="22"/>
        <v>114.02499481030787</v>
      </c>
      <c r="Q19" s="4">
        <f t="shared" si="23"/>
        <v>50</v>
      </c>
      <c r="R19">
        <f t="shared" si="0"/>
        <v>250000</v>
      </c>
      <c r="S19">
        <f t="shared" si="1"/>
        <v>1274.1145228183263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1172.0219267322295</v>
      </c>
      <c r="AC19">
        <f t="shared" si="2"/>
        <v>990.77144335016442</v>
      </c>
      <c r="AE19">
        <f t="shared" si="3"/>
        <v>1773.3524995274274</v>
      </c>
      <c r="AF19">
        <f t="shared" si="4"/>
        <v>-88.667624976371371</v>
      </c>
      <c r="AG19">
        <f t="shared" si="4"/>
        <v>-38.880784482331684</v>
      </c>
      <c r="AH19">
        <f t="shared" si="5"/>
        <v>-1624.2618133308963</v>
      </c>
      <c r="AI19">
        <f t="shared" si="6"/>
        <v>21.542276737828161</v>
      </c>
      <c r="AJ19">
        <f t="shared" si="7"/>
        <v>181.25048338206511</v>
      </c>
      <c r="AK19">
        <f t="shared" si="24"/>
        <v>209.68227921419319</v>
      </c>
      <c r="AL19">
        <f t="shared" si="8"/>
        <v>412.47503933408643</v>
      </c>
      <c r="AN19">
        <f t="shared" si="9"/>
        <v>636.11967141147954</v>
      </c>
      <c r="AO19">
        <f t="shared" si="9"/>
        <v>-31.805983570573975</v>
      </c>
      <c r="AP19">
        <f t="shared" si="9"/>
        <v>-13.946934890673074</v>
      </c>
      <c r="AQ19">
        <f t="shared" si="9"/>
        <v>-582.6393180473724</v>
      </c>
      <c r="AR19">
        <f t="shared" si="9"/>
        <v>7.7274349028600815</v>
      </c>
      <c r="AS19">
        <f t="shared" si="9"/>
        <v>65.016401399550318</v>
      </c>
      <c r="AT19">
        <f t="shared" si="9"/>
        <v>75.215177236385486</v>
      </c>
      <c r="AU19">
        <f t="shared" si="9"/>
        <v>147.95901353879589</v>
      </c>
      <c r="AW19">
        <v>16</v>
      </c>
      <c r="AX19">
        <f>(R19*SUMPRODUCT(K20:$K$23, X20:$X$23)-$AZ$3*SUMPRODUCT(K19:$K$22, W20:$W$23))/Z19</f>
        <v>1274.1145228183263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2280.4998962061572</v>
      </c>
      <c r="P20">
        <f t="shared" si="22"/>
        <v>114.02499481030787</v>
      </c>
      <c r="Q20" s="4">
        <f t="shared" si="23"/>
        <v>50</v>
      </c>
      <c r="R20">
        <f t="shared" si="0"/>
        <v>250000</v>
      </c>
      <c r="S20">
        <f t="shared" si="1"/>
        <v>1017.2701228578898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990.77144335016442</v>
      </c>
      <c r="AC20">
        <f t="shared" si="2"/>
        <v>776.17751345600493</v>
      </c>
      <c r="AE20">
        <f t="shared" si="3"/>
        <v>1740.0223392988094</v>
      </c>
      <c r="AF20">
        <f t="shared" si="4"/>
        <v>-87.001116964940479</v>
      </c>
      <c r="AG20">
        <f t="shared" si="4"/>
        <v>-38.15002013798626</v>
      </c>
      <c r="AH20">
        <f t="shared" si="5"/>
        <v>-1709.7824976105358</v>
      </c>
      <c r="AI20">
        <f t="shared" si="6"/>
        <v>-94.911295414653068</v>
      </c>
      <c r="AJ20">
        <f t="shared" si="7"/>
        <v>214.59392989415949</v>
      </c>
      <c r="AK20">
        <f t="shared" si="24"/>
        <v>143.557941746643</v>
      </c>
      <c r="AL20">
        <f t="shared" si="8"/>
        <v>263.24057622614941</v>
      </c>
      <c r="AN20">
        <f t="shared" si="9"/>
        <v>592.01726471336497</v>
      </c>
      <c r="AO20">
        <f t="shared" si="9"/>
        <v>-29.600863235668253</v>
      </c>
      <c r="AP20">
        <f t="shared" si="9"/>
        <v>-12.97998885459819</v>
      </c>
      <c r="AQ20">
        <f t="shared" si="9"/>
        <v>-581.72859889722884</v>
      </c>
      <c r="AR20">
        <f t="shared" si="9"/>
        <v>-32.292186274130266</v>
      </c>
      <c r="AS20">
        <f t="shared" si="9"/>
        <v>73.012459972914812</v>
      </c>
      <c r="AT20">
        <f t="shared" si="9"/>
        <v>48.843499351265102</v>
      </c>
      <c r="AU20">
        <f t="shared" si="9"/>
        <v>89.563773050049633</v>
      </c>
      <c r="AW20">
        <v>17</v>
      </c>
      <c r="AX20">
        <f>(R20*SUMPRODUCT(K21:$K$23, X21:$X$23)-$AZ$3*SUMPRODUCT(K20:$K$22, W21:$W$23))/Z20</f>
        <v>1017.2701228578898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2280.4998962061572</v>
      </c>
      <c r="P21">
        <f t="shared" si="22"/>
        <v>114.02499481030787</v>
      </c>
      <c r="Q21" s="4">
        <f t="shared" si="23"/>
        <v>50</v>
      </c>
      <c r="R21">
        <f t="shared" si="0"/>
        <v>250000</v>
      </c>
      <c r="S21">
        <f t="shared" si="1"/>
        <v>712.10441295881537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776.17751345600493</v>
      </c>
      <c r="AC21">
        <f t="shared" si="2"/>
        <v>532.75285618459566</v>
      </c>
      <c r="AE21">
        <f t="shared" si="3"/>
        <v>1706.1301841739471</v>
      </c>
      <c r="AF21">
        <f t="shared" si="4"/>
        <v>-85.306509208697364</v>
      </c>
      <c r="AG21">
        <f t="shared" si="4"/>
        <v>-37.406934045738559</v>
      </c>
      <c r="AH21">
        <f t="shared" si="5"/>
        <v>-1807.9294543391686</v>
      </c>
      <c r="AI21">
        <f t="shared" si="6"/>
        <v>-224.51271341965753</v>
      </c>
      <c r="AJ21">
        <f t="shared" si="7"/>
        <v>243.42465727140927</v>
      </c>
      <c r="AK21">
        <f t="shared" si="24"/>
        <v>122.96616096601039</v>
      </c>
      <c r="AL21">
        <f t="shared" si="8"/>
        <v>141.87810481776214</v>
      </c>
      <c r="AN21">
        <f t="shared" si="9"/>
        <v>552.16013738350432</v>
      </c>
      <c r="AO21">
        <f t="shared" si="9"/>
        <v>-27.60800686917522</v>
      </c>
      <c r="AP21">
        <f t="shared" si="9"/>
        <v>-12.106120642716949</v>
      </c>
      <c r="AQ21">
        <f t="shared" si="9"/>
        <v>-585.10574699839083</v>
      </c>
      <c r="AR21">
        <f t="shared" si="9"/>
        <v>-72.659737126778651</v>
      </c>
      <c r="AS21">
        <f t="shared" si="9"/>
        <v>78.780267442833193</v>
      </c>
      <c r="AT21">
        <f t="shared" si="9"/>
        <v>39.795915318963743</v>
      </c>
      <c r="AU21">
        <f t="shared" si="9"/>
        <v>45.916445635018285</v>
      </c>
      <c r="AW21">
        <v>18</v>
      </c>
      <c r="AX21">
        <f>(R21*SUMPRODUCT(K22:$K$23, X22:$X$23)-$AZ$3*SUMPRODUCT(K21:$K$22, W22:$W$23))/Z21</f>
        <v>712.10441295881537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2280.4998962061572</v>
      </c>
      <c r="P22">
        <f t="shared" si="22"/>
        <v>114.02499481030787</v>
      </c>
      <c r="Q22" s="4">
        <f t="shared" si="23"/>
        <v>50</v>
      </c>
      <c r="R22">
        <f t="shared" si="0"/>
        <v>250000</v>
      </c>
      <c r="S22">
        <f t="shared" si="1"/>
        <v>369.36013146224354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532.75285618459566</v>
      </c>
      <c r="AC22">
        <f t="shared" si="2"/>
        <v>270.73272136456927</v>
      </c>
      <c r="AE22">
        <f t="shared" si="3"/>
        <v>1671.555455991662</v>
      </c>
      <c r="AF22">
        <f t="shared" si="4"/>
        <v>-83.577772799583116</v>
      </c>
      <c r="AG22">
        <f t="shared" si="4"/>
        <v>-36.648882527301666</v>
      </c>
      <c r="AH22">
        <f t="shared" si="5"/>
        <v>-1919.9108898975314</v>
      </c>
      <c r="AI22">
        <f t="shared" si="6"/>
        <v>-368.58208923275402</v>
      </c>
      <c r="AJ22">
        <f t="shared" si="7"/>
        <v>262.02013482002639</v>
      </c>
      <c r="AK22">
        <f t="shared" si="24"/>
        <v>148.45113775636722</v>
      </c>
      <c r="AL22">
        <f t="shared" si="8"/>
        <v>41.889183343639587</v>
      </c>
      <c r="AN22">
        <f t="shared" si="9"/>
        <v>505.58001140133422</v>
      </c>
      <c r="AO22">
        <f t="shared" si="9"/>
        <v>-25.279000570066717</v>
      </c>
      <c r="AP22">
        <f t="shared" si="9"/>
        <v>-11.084850568123635</v>
      </c>
      <c r="AQ22">
        <f t="shared" si="9"/>
        <v>-580.69779624995078</v>
      </c>
      <c r="AR22">
        <f t="shared" si="9"/>
        <v>-111.48163598680682</v>
      </c>
      <c r="AS22">
        <f t="shared" si="9"/>
        <v>79.250821308287399</v>
      </c>
      <c r="AT22">
        <f t="shared" si="9"/>
        <v>44.900650858082905</v>
      </c>
      <c r="AU22">
        <f t="shared" si="9"/>
        <v>12.669836179563475</v>
      </c>
      <c r="AW22">
        <v>19</v>
      </c>
      <c r="AX22">
        <f>(R22*SUMPRODUCT(K23:$K$23, X23:$X$23)-$AZ$3*SUMPRODUCT(K22:$K$22, W23:$W$23))/Z22</f>
        <v>369.36013146224354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2280.4998962061572</v>
      </c>
      <c r="P23">
        <f t="shared" si="22"/>
        <v>114.02499481030787</v>
      </c>
      <c r="Q23" s="4">
        <f t="shared" si="23"/>
        <v>50</v>
      </c>
      <c r="R23">
        <f t="shared" si="0"/>
        <v>250000</v>
      </c>
      <c r="S23">
        <f t="shared" si="1"/>
        <v>377.36170914290972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270.73272136456927</v>
      </c>
      <c r="AC23">
        <f t="shared" si="2"/>
        <v>270.73272136456927</v>
      </c>
      <c r="AE23">
        <f t="shared" si="3"/>
        <v>1636.1117941028151</v>
      </c>
      <c r="AF23">
        <f t="shared" si="4"/>
        <v>-81.805589705140761</v>
      </c>
      <c r="AG23">
        <f t="shared" si="4"/>
        <v>-35.871779622192768</v>
      </c>
      <c r="AH23">
        <f t="shared" si="5"/>
        <v>-2053.0703991794398</v>
      </c>
      <c r="AI23">
        <f t="shared" si="6"/>
        <v>-534.63597440395824</v>
      </c>
      <c r="AJ23">
        <f t="shared" si="7"/>
        <v>0</v>
      </c>
      <c r="AK23">
        <f t="shared" si="24"/>
        <v>189.62154438669711</v>
      </c>
      <c r="AL23">
        <f t="shared" si="8"/>
        <v>-345.01443001726113</v>
      </c>
      <c r="AN23">
        <f t="shared" si="9"/>
        <v>448.28308074968788</v>
      </c>
      <c r="AO23">
        <f t="shared" si="9"/>
        <v>-22.414154037484394</v>
      </c>
      <c r="AP23">
        <f t="shared" si="9"/>
        <v>-9.828614364233303</v>
      </c>
      <c r="AQ23">
        <f t="shared" si="9"/>
        <v>-562.52679484218334</v>
      </c>
      <c r="AR23">
        <f t="shared" si="9"/>
        <v>-146.48648249421313</v>
      </c>
      <c r="AS23">
        <f t="shared" si="9"/>
        <v>0</v>
      </c>
      <c r="AT23">
        <f t="shared" si="9"/>
        <v>51.954964447154708</v>
      </c>
      <c r="AU23">
        <f t="shared" si="9"/>
        <v>-94.531518047058427</v>
      </c>
      <c r="AW23">
        <v>20</v>
      </c>
      <c r="AX23">
        <f>(R23*SUMPRODUCT(K$23:$K24, X$23:$X24)-$AZ$3*SUMPRODUCT(K$22:$K23, W$23:$W24))/Z23</f>
        <v>377.36170914290972</v>
      </c>
    </row>
    <row r="25" spans="5:50" x14ac:dyDescent="0.25">
      <c r="AN25" s="8">
        <f t="shared" ref="AN25:AU25" si="25">SUM(AN3:AN23)</f>
        <v>21386.872947509553</v>
      </c>
      <c r="AO25" s="8">
        <f t="shared" si="25"/>
        <v>-2779.7185695300964</v>
      </c>
      <c r="AP25" s="8">
        <f t="shared" si="25"/>
        <v>-818.90756239649022</v>
      </c>
      <c r="AQ25" s="8">
        <f t="shared" si="25"/>
        <v>-13302.353404795049</v>
      </c>
      <c r="AR25" s="8">
        <f t="shared" si="25"/>
        <v>4485.8934107879213</v>
      </c>
      <c r="AS25" s="8">
        <f t="shared" si="25"/>
        <v>-836.51294476883481</v>
      </c>
      <c r="AT25" s="8">
        <f t="shared" si="25"/>
        <v>2028.7954625774755</v>
      </c>
      <c r="AU25" s="9">
        <f t="shared" si="25"/>
        <v>5678.1759285965609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8AADC-E509-4264-BE59-135A0CD70443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2273.1257847870261</v>
      </c>
      <c r="K3">
        <v>1</v>
      </c>
      <c r="L3" s="2">
        <v>0</v>
      </c>
      <c r="O3">
        <f>$C$3</f>
        <v>2273.1257847870261</v>
      </c>
      <c r="P3">
        <f>O3*B5</f>
        <v>1818.500627829621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2273.1257847870261</v>
      </c>
      <c r="AF3">
        <f t="shared" ref="AF3:AG23" si="4">-$Z3*P3</f>
        <v>-1818.500627829621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54.625156957405125</v>
      </c>
      <c r="AJ3">
        <f t="shared" ref="AJ3:AJ23" si="7">AB3-AC3</f>
        <v>0</v>
      </c>
      <c r="AL3">
        <f t="shared" ref="AL3:AL23" si="8">SUM(AI3:AK3)</f>
        <v>54.625156957405125</v>
      </c>
      <c r="AN3">
        <f t="shared" ref="AN3:AU23" si="9">AE3*$K3</f>
        <v>2273.1257847870261</v>
      </c>
      <c r="AO3">
        <f t="shared" si="9"/>
        <v>-1818.500627829621</v>
      </c>
      <c r="AP3">
        <f t="shared" si="9"/>
        <v>-400</v>
      </c>
      <c r="AQ3">
        <f t="shared" si="9"/>
        <v>0</v>
      </c>
      <c r="AR3">
        <f t="shared" si="9"/>
        <v>54.625156957405125</v>
      </c>
      <c r="AS3">
        <f t="shared" si="9"/>
        <v>0</v>
      </c>
      <c r="AT3">
        <f t="shared" si="9"/>
        <v>0</v>
      </c>
      <c r="AU3">
        <f t="shared" si="9"/>
        <v>54.625156957405125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1254.4570283367345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500000</v>
      </c>
      <c r="S4">
        <f t="shared" si="1"/>
        <v>37.650060000905988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37.175857495194577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-37.175857495194577</v>
      </c>
      <c r="AK4">
        <f>G4*MAX(0, SUM(AB4, AE4:AF4))</f>
        <v>0</v>
      </c>
      <c r="AL4">
        <f t="shared" si="8"/>
        <v>-1334.6758574951946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-1217.2811708415422</v>
      </c>
      <c r="AR4">
        <f t="shared" si="9"/>
        <v>-1217.2811708415422</v>
      </c>
      <c r="AS4">
        <f t="shared" si="9"/>
        <v>-34.877434557833354</v>
      </c>
      <c r="AT4">
        <f t="shared" si="9"/>
        <v>0</v>
      </c>
      <c r="AU4">
        <f t="shared" si="9"/>
        <v>-1252.1586053993756</v>
      </c>
      <c r="AW4">
        <v>1</v>
      </c>
      <c r="AX4">
        <f>(R4*SUMPRODUCT(K5:$K$23, X5:$X$23)-$AZ$3*SUMPRODUCT(K4:$K$22, W5:$W$23))/Z4</f>
        <v>37.650060000905988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2273.1257847870261</v>
      </c>
      <c r="P5">
        <f t="shared" ref="P5:P23" si="22">O5*$C$5</f>
        <v>113.65628923935131</v>
      </c>
      <c r="Q5" s="4">
        <f t="shared" ref="Q5:Q23" si="23">$C$8</f>
        <v>50</v>
      </c>
      <c r="R5">
        <f t="shared" si="0"/>
        <v>500000</v>
      </c>
      <c r="S5">
        <f t="shared" si="1"/>
        <v>93.528299481530112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37.175857495194577</v>
      </c>
      <c r="AC5">
        <f t="shared" si="2"/>
        <v>91.18678898694634</v>
      </c>
      <c r="AE5">
        <f t="shared" si="3"/>
        <v>2216.2173633777511</v>
      </c>
      <c r="AF5">
        <f t="shared" si="4"/>
        <v>-110.81086816888755</v>
      </c>
      <c r="AG5">
        <f t="shared" si="4"/>
        <v>-48.748234220250005</v>
      </c>
      <c r="AH5">
        <f t="shared" si="5"/>
        <v>-1283.1327975000002</v>
      </c>
      <c r="AI5">
        <f t="shared" si="6"/>
        <v>773.52546348861301</v>
      </c>
      <c r="AJ5">
        <f t="shared" si="7"/>
        <v>-54.010931491751762</v>
      </c>
      <c r="AK5">
        <f>G5*SUM(AB5, AE5:AF5)</f>
        <v>87.845876460866378</v>
      </c>
      <c r="AL5">
        <f t="shared" si="8"/>
        <v>807.36040845772766</v>
      </c>
      <c r="AN5">
        <f t="shared" si="9"/>
        <v>1913.8422329475686</v>
      </c>
      <c r="AO5">
        <f t="shared" si="9"/>
        <v>-95.692111647378425</v>
      </c>
      <c r="AP5">
        <f t="shared" si="9"/>
        <v>-42.09714758760876</v>
      </c>
      <c r="AQ5">
        <f t="shared" si="9"/>
        <v>-1108.0653815440248</v>
      </c>
      <c r="AR5">
        <f t="shared" si="9"/>
        <v>667.98759216855615</v>
      </c>
      <c r="AS5">
        <f t="shared" si="9"/>
        <v>-46.641815662073824</v>
      </c>
      <c r="AT5">
        <f t="shared" si="9"/>
        <v>75.860405725214235</v>
      </c>
      <c r="AU5">
        <f t="shared" si="9"/>
        <v>697.20618223169663</v>
      </c>
      <c r="AW5">
        <v>2</v>
      </c>
      <c r="AX5">
        <f>(R5*SUMPRODUCT(K6:$K$23, X6:$X$23)-$AZ$3*SUMPRODUCT(K5:$K$22, W6:$W$23))/Z5</f>
        <v>93.528299481530112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2273.1257847870261</v>
      </c>
      <c r="P6">
        <f t="shared" si="22"/>
        <v>113.65628923935131</v>
      </c>
      <c r="Q6" s="4">
        <f t="shared" si="23"/>
        <v>50</v>
      </c>
      <c r="R6">
        <f t="shared" si="0"/>
        <v>500000</v>
      </c>
      <c r="S6">
        <f t="shared" si="1"/>
        <v>165.27094733267117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91.18678898694634</v>
      </c>
      <c r="AC6">
        <f t="shared" si="2"/>
        <v>159.10257356120746</v>
      </c>
      <c r="AE6">
        <f t="shared" si="3"/>
        <v>2188.2863759471011</v>
      </c>
      <c r="AF6">
        <f t="shared" si="4"/>
        <v>-109.41431879735507</v>
      </c>
      <c r="AG6">
        <f t="shared" si="4"/>
        <v>-48.133860224372192</v>
      </c>
      <c r="AH6">
        <f t="shared" si="5"/>
        <v>-1268.9165367531075</v>
      </c>
      <c r="AI6">
        <f t="shared" si="6"/>
        <v>761.82166017226632</v>
      </c>
      <c r="AJ6">
        <f t="shared" si="7"/>
        <v>-67.915784574261124</v>
      </c>
      <c r="AK6">
        <f>G6*SUM(AB6, AE6:AF6)</f>
        <v>126.94844249899651</v>
      </c>
      <c r="AL6">
        <f t="shared" si="8"/>
        <v>820.85431809700174</v>
      </c>
      <c r="AN6">
        <f t="shared" si="9"/>
        <v>1704.2948045506223</v>
      </c>
      <c r="AO6">
        <f t="shared" si="9"/>
        <v>-85.214740227531124</v>
      </c>
      <c r="AP6">
        <f t="shared" si="9"/>
        <v>-37.487912370636835</v>
      </c>
      <c r="AQ6">
        <f t="shared" si="9"/>
        <v>-988.26546870982679</v>
      </c>
      <c r="AR6">
        <f t="shared" si="9"/>
        <v>593.32668324262772</v>
      </c>
      <c r="AS6">
        <f t="shared" si="9"/>
        <v>-52.894593719158905</v>
      </c>
      <c r="AT6">
        <f t="shared" si="9"/>
        <v>98.870775495822656</v>
      </c>
      <c r="AU6">
        <f t="shared" si="9"/>
        <v>639.3028650192914</v>
      </c>
      <c r="AW6">
        <v>3</v>
      </c>
      <c r="AX6">
        <f>(R6*SUMPRODUCT(K7:$K$23, X7:$X$23)-$AZ$3*SUMPRODUCT(K6:$K$22, W7:$W$23))/Z6</f>
        <v>165.27094733267117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2273.1257847870261</v>
      </c>
      <c r="P7">
        <f t="shared" si="22"/>
        <v>113.65628923935131</v>
      </c>
      <c r="Q7" s="4">
        <f t="shared" si="23"/>
        <v>50</v>
      </c>
      <c r="R7">
        <f t="shared" si="0"/>
        <v>500000</v>
      </c>
      <c r="S7">
        <f t="shared" si="1"/>
        <v>225.78667638846773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159.10257356120746</v>
      </c>
      <c r="AC7">
        <f t="shared" si="2"/>
        <v>214.61921550957413</v>
      </c>
      <c r="AE7">
        <f t="shared" si="3"/>
        <v>2160.6964613191603</v>
      </c>
      <c r="AF7">
        <f t="shared" si="4"/>
        <v>-108.03482306595802</v>
      </c>
      <c r="AG7">
        <f t="shared" si="4"/>
        <v>-47.526988514663309</v>
      </c>
      <c r="AH7">
        <f t="shared" si="5"/>
        <v>-1255.3310746516267</v>
      </c>
      <c r="AI7">
        <f t="shared" si="6"/>
        <v>749.80357508691236</v>
      </c>
      <c r="AJ7">
        <f t="shared" si="7"/>
        <v>-55.516641948366669</v>
      </c>
      <c r="AK7">
        <f>G7*SUM(AB7, AE7:AF7)</f>
        <v>108.59762280008752</v>
      </c>
      <c r="AL7">
        <f t="shared" si="8"/>
        <v>802.88455593863318</v>
      </c>
      <c r="AN7">
        <f t="shared" si="9"/>
        <v>1523.3158827327316</v>
      </c>
      <c r="AO7">
        <f t="shared" si="9"/>
        <v>-76.165794136636578</v>
      </c>
      <c r="AP7">
        <f t="shared" si="9"/>
        <v>-33.507074111946999</v>
      </c>
      <c r="AQ7">
        <f t="shared" si="9"/>
        <v>-885.02286107197313</v>
      </c>
      <c r="AR7">
        <f t="shared" si="9"/>
        <v>528.62015341217477</v>
      </c>
      <c r="AS7">
        <f t="shared" si="9"/>
        <v>-39.139871772780801</v>
      </c>
      <c r="AT7">
        <f t="shared" si="9"/>
        <v>76.562574429077003</v>
      </c>
      <c r="AU7">
        <f t="shared" si="9"/>
        <v>566.042856068471</v>
      </c>
      <c r="AW7">
        <v>4</v>
      </c>
      <c r="AX7">
        <f>(R7*SUMPRODUCT(K8:$K$23, X8:$X$23)-$AZ$3*SUMPRODUCT(K7:$K$22, W8:$W$23))/Z7</f>
        <v>225.78667638846773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2273.1257847870261</v>
      </c>
      <c r="P8">
        <f t="shared" si="22"/>
        <v>113.65628923935131</v>
      </c>
      <c r="Q8" s="4">
        <f t="shared" si="23"/>
        <v>50</v>
      </c>
      <c r="R8">
        <f t="shared" si="0"/>
        <v>500000</v>
      </c>
      <c r="S8">
        <f t="shared" si="1"/>
        <v>254.23941651129041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214.61921550957413</v>
      </c>
      <c r="AC8">
        <f t="shared" si="2"/>
        <v>238.61631833988031</v>
      </c>
      <c r="AE8">
        <f t="shared" si="3"/>
        <v>2133.4414361560803</v>
      </c>
      <c r="AF8">
        <f t="shared" si="4"/>
        <v>-106.67207180780402</v>
      </c>
      <c r="AG8">
        <f t="shared" si="4"/>
        <v>-46.927483081539343</v>
      </c>
      <c r="AH8">
        <f t="shared" si="5"/>
        <v>-1242.3554797732988</v>
      </c>
      <c r="AI8">
        <f t="shared" si="6"/>
        <v>737.48640149343805</v>
      </c>
      <c r="AJ8">
        <f t="shared" si="7"/>
        <v>-23.997102830306176</v>
      </c>
      <c r="AK8">
        <f t="shared" ref="AK8:AK23" si="24">G8*SUM(AB8:AB8, AE8:AF8)</f>
        <v>47.741576750972214</v>
      </c>
      <c r="AL8">
        <f t="shared" si="8"/>
        <v>761.23087541410405</v>
      </c>
      <c r="AN8">
        <f t="shared" si="9"/>
        <v>1402.4249661426018</v>
      </c>
      <c r="AO8">
        <f t="shared" si="9"/>
        <v>-70.121248307130088</v>
      </c>
      <c r="AP8">
        <f t="shared" si="9"/>
        <v>-30.847940213612024</v>
      </c>
      <c r="AQ8">
        <f t="shared" si="9"/>
        <v>-816.66658954433046</v>
      </c>
      <c r="AR8">
        <f t="shared" si="9"/>
        <v>484.78918807752927</v>
      </c>
      <c r="AS8">
        <f t="shared" si="9"/>
        <v>-15.774576960007339</v>
      </c>
      <c r="AT8">
        <f t="shared" si="9"/>
        <v>31.38308744917353</v>
      </c>
      <c r="AU8">
        <f t="shared" si="9"/>
        <v>500.3976985666954</v>
      </c>
      <c r="AW8">
        <v>5</v>
      </c>
      <c r="AX8">
        <f>(R8*SUMPRODUCT(K9:$K$23, X9:$X$23)-$AZ$3*SUMPRODUCT(K8:$K$22, W9:$W$23))/Z8</f>
        <v>254.23941651129041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2273.1257847870261</v>
      </c>
      <c r="P9">
        <f t="shared" si="22"/>
        <v>113.65628923935131</v>
      </c>
      <c r="Q9" s="4">
        <f t="shared" si="23"/>
        <v>50</v>
      </c>
      <c r="R9">
        <f t="shared" si="0"/>
        <v>500000</v>
      </c>
      <c r="S9">
        <f t="shared" si="1"/>
        <v>262.51364250109123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238.61631833988031</v>
      </c>
      <c r="AC9">
        <f t="shared" si="2"/>
        <v>243.27176283437623</v>
      </c>
      <c r="AE9">
        <f t="shared" si="3"/>
        <v>2106.508871466046</v>
      </c>
      <c r="AF9">
        <f t="shared" si="4"/>
        <v>-105.32544357330231</v>
      </c>
      <c r="AG9">
        <f t="shared" si="4"/>
        <v>-46.335070535117993</v>
      </c>
      <c r="AH9">
        <f t="shared" si="5"/>
        <v>-1231.3771560595924</v>
      </c>
      <c r="AI9">
        <f t="shared" si="6"/>
        <v>723.47120129803352</v>
      </c>
      <c r="AJ9">
        <f t="shared" si="7"/>
        <v>-4.6554444944959243</v>
      </c>
      <c r="AK9">
        <f t="shared" si="24"/>
        <v>13.214818502772481</v>
      </c>
      <c r="AL9">
        <f t="shared" si="8"/>
        <v>732.03057530631008</v>
      </c>
      <c r="AN9">
        <f t="shared" si="9"/>
        <v>1316.0242856586369</v>
      </c>
      <c r="AO9">
        <f t="shared" si="9"/>
        <v>-65.801214282931852</v>
      </c>
      <c r="AP9">
        <f t="shared" si="9"/>
        <v>-28.947458483515859</v>
      </c>
      <c r="AQ9">
        <f t="shared" si="9"/>
        <v>-769.29286371904539</v>
      </c>
      <c r="AR9">
        <f t="shared" si="9"/>
        <v>451.98274917314399</v>
      </c>
      <c r="AS9">
        <f t="shared" si="9"/>
        <v>-2.9084510861938644</v>
      </c>
      <c r="AT9">
        <f t="shared" si="9"/>
        <v>8.255850386291625</v>
      </c>
      <c r="AU9">
        <f t="shared" si="9"/>
        <v>457.33014847324176</v>
      </c>
      <c r="AW9">
        <v>6</v>
      </c>
      <c r="AX9">
        <f>(R9*SUMPRODUCT(K10:$K$23, X10:$X$23)-$AZ$3*SUMPRODUCT(K9:$K$22, W10:$W$23))/Z9</f>
        <v>262.51364250109123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2273.1257847870261</v>
      </c>
      <c r="P10">
        <f t="shared" si="22"/>
        <v>113.65628923935131</v>
      </c>
      <c r="Q10" s="4">
        <f t="shared" si="23"/>
        <v>50</v>
      </c>
      <c r="R10">
        <f t="shared" si="0"/>
        <v>500000</v>
      </c>
      <c r="S10">
        <f t="shared" si="1"/>
        <v>267.56586888876706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243.27176283437623</v>
      </c>
      <c r="AC10">
        <f t="shared" si="2"/>
        <v>244.82077355788439</v>
      </c>
      <c r="AE10">
        <f t="shared" si="3"/>
        <v>2079.8931318750729</v>
      </c>
      <c r="AF10">
        <f t="shared" si="4"/>
        <v>-103.99465659375365</v>
      </c>
      <c r="AG10">
        <f t="shared" si="4"/>
        <v>-45.749626918906785</v>
      </c>
      <c r="AH10">
        <f t="shared" si="5"/>
        <v>-1220.9291086003593</v>
      </c>
      <c r="AI10">
        <f t="shared" si="6"/>
        <v>709.219739762053</v>
      </c>
      <c r="AJ10">
        <f t="shared" si="7"/>
        <v>-1.5490107235081609</v>
      </c>
      <c r="AK10">
        <f t="shared" si="24"/>
        <v>9.0985979762743536</v>
      </c>
      <c r="AL10">
        <f t="shared" si="8"/>
        <v>716.76932701481917</v>
      </c>
      <c r="AN10">
        <f t="shared" si="9"/>
        <v>1234.5808254720573</v>
      </c>
      <c r="AO10">
        <f t="shared" si="9"/>
        <v>-61.729041273602867</v>
      </c>
      <c r="AP10">
        <f t="shared" si="9"/>
        <v>-27.156016480357856</v>
      </c>
      <c r="AQ10">
        <f t="shared" si="9"/>
        <v>-724.71784421913833</v>
      </c>
      <c r="AR10">
        <f t="shared" si="9"/>
        <v>420.97792349895821</v>
      </c>
      <c r="AS10">
        <f t="shared" si="9"/>
        <v>-0.91946019167327087</v>
      </c>
      <c r="AT10">
        <f t="shared" si="9"/>
        <v>5.4007364263280238</v>
      </c>
      <c r="AU10">
        <f t="shared" si="9"/>
        <v>425.45919973361293</v>
      </c>
      <c r="AW10">
        <v>7</v>
      </c>
      <c r="AX10">
        <f>(R10*SUMPRODUCT(K11:$K$23, X11:$X$23)-$AZ$3*SUMPRODUCT(K10:$K$22, W11:$W$23))/Z10</f>
        <v>267.56586888876706</v>
      </c>
    </row>
    <row r="11" spans="1:52" x14ac:dyDescent="0.25">
      <c r="A11" t="s">
        <v>33</v>
      </c>
      <c r="C11" s="7">
        <f>AU25</f>
        <v>5523.0500405162311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2273.1257847870261</v>
      </c>
      <c r="P11">
        <f t="shared" si="22"/>
        <v>113.65628923935131</v>
      </c>
      <c r="Q11" s="4">
        <f t="shared" si="23"/>
        <v>50</v>
      </c>
      <c r="R11">
        <f t="shared" si="0"/>
        <v>500000</v>
      </c>
      <c r="S11">
        <f t="shared" si="1"/>
        <v>268.45549870943341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244.82077355788439</v>
      </c>
      <c r="AC11">
        <f t="shared" si="2"/>
        <v>242.52823516574517</v>
      </c>
      <c r="AE11">
        <f t="shared" si="3"/>
        <v>2053.588723436249</v>
      </c>
      <c r="AF11">
        <f t="shared" si="4"/>
        <v>-102.67943617181244</v>
      </c>
      <c r="AG11">
        <f t="shared" si="4"/>
        <v>-45.171031387263369</v>
      </c>
      <c r="AH11">
        <f t="shared" si="5"/>
        <v>-1210.9926245434626</v>
      </c>
      <c r="AI11">
        <f t="shared" si="6"/>
        <v>694.74563133371043</v>
      </c>
      <c r="AJ11">
        <f t="shared" si="7"/>
        <v>2.2925383921392211</v>
      </c>
      <c r="AK11">
        <f t="shared" si="24"/>
        <v>5.2697521459735697</v>
      </c>
      <c r="AL11">
        <f t="shared" si="8"/>
        <v>702.30792187182328</v>
      </c>
      <c r="AN11">
        <f t="shared" si="9"/>
        <v>1159.2649374914999</v>
      </c>
      <c r="AO11">
        <f t="shared" si="9"/>
        <v>-57.963246874574992</v>
      </c>
      <c r="AP11">
        <f t="shared" si="9"/>
        <v>-25.499357432173817</v>
      </c>
      <c r="AQ11">
        <f t="shared" si="9"/>
        <v>-683.61365310040173</v>
      </c>
      <c r="AR11">
        <f t="shared" si="9"/>
        <v>392.18868008434941</v>
      </c>
      <c r="AS11">
        <f t="shared" si="9"/>
        <v>1.2941536664717868</v>
      </c>
      <c r="AT11">
        <f t="shared" si="9"/>
        <v>2.9748112766589192</v>
      </c>
      <c r="AU11">
        <f t="shared" si="9"/>
        <v>396.45764502748011</v>
      </c>
      <c r="AW11">
        <v>8</v>
      </c>
      <c r="AX11">
        <f>(R11*SUMPRODUCT(K12:$K$23, X12:$X$23)-$AZ$3*SUMPRODUCT(K11:$K$22, W12:$W$23))/Z11</f>
        <v>268.45549870943341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2273.1257847870261</v>
      </c>
      <c r="P12">
        <f t="shared" si="22"/>
        <v>113.65628923935131</v>
      </c>
      <c r="Q12" s="4">
        <f t="shared" si="23"/>
        <v>50</v>
      </c>
      <c r="R12">
        <f t="shared" si="0"/>
        <v>500000</v>
      </c>
      <c r="S12">
        <f t="shared" si="1"/>
        <v>265.95353294744376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242.52823516574517</v>
      </c>
      <c r="AC12">
        <f t="shared" si="2"/>
        <v>237.22587570723314</v>
      </c>
      <c r="AE12">
        <f t="shared" si="3"/>
        <v>2027.5882366088224</v>
      </c>
      <c r="AF12">
        <f t="shared" si="4"/>
        <v>-101.37941183044113</v>
      </c>
      <c r="AG12">
        <f t="shared" si="4"/>
        <v>-44.599120958869229</v>
      </c>
      <c r="AH12">
        <f t="shared" si="5"/>
        <v>-1202.0011452150784</v>
      </c>
      <c r="AI12">
        <f t="shared" si="6"/>
        <v>679.60855860443371</v>
      </c>
      <c r="AJ12">
        <f t="shared" si="7"/>
        <v>5.3023594585120293</v>
      </c>
      <c r="AK12">
        <f t="shared" si="24"/>
        <v>4.9880952378714909</v>
      </c>
      <c r="AL12">
        <f t="shared" si="8"/>
        <v>689.89901330081716</v>
      </c>
      <c r="AN12">
        <f t="shared" si="9"/>
        <v>1088.1143493848465</v>
      </c>
      <c r="AO12">
        <f t="shared" si="9"/>
        <v>-54.405717469242326</v>
      </c>
      <c r="AP12">
        <f t="shared" si="9"/>
        <v>-23.934318915985418</v>
      </c>
      <c r="AQ12">
        <f t="shared" si="9"/>
        <v>-645.05932243573091</v>
      </c>
      <c r="AR12">
        <f t="shared" si="9"/>
        <v>364.71499056388785</v>
      </c>
      <c r="AS12">
        <f t="shared" si="9"/>
        <v>2.8455350589590704</v>
      </c>
      <c r="AT12">
        <f t="shared" si="9"/>
        <v>2.6768837510637642</v>
      </c>
      <c r="AU12">
        <f t="shared" si="9"/>
        <v>370.23740937391062</v>
      </c>
      <c r="AW12">
        <v>9</v>
      </c>
      <c r="AX12">
        <f>(R12*SUMPRODUCT(K13:$K$23, X13:$X$23)-$AZ$3*SUMPRODUCT(K12:$K$22, W13:$W$23))/Z12</f>
        <v>265.95353294744376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2273.1257847870261</v>
      </c>
      <c r="P13">
        <f t="shared" si="22"/>
        <v>113.65628923935131</v>
      </c>
      <c r="Q13" s="4">
        <f t="shared" si="23"/>
        <v>50</v>
      </c>
      <c r="R13">
        <f t="shared" si="0"/>
        <v>500000</v>
      </c>
      <c r="S13">
        <f t="shared" si="1"/>
        <v>259.70985950507071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237.22587570723314</v>
      </c>
      <c r="AC13">
        <f t="shared" si="2"/>
        <v>228.72014933931951</v>
      </c>
      <c r="AE13">
        <f t="shared" si="3"/>
        <v>2001.886528121569</v>
      </c>
      <c r="AF13">
        <f t="shared" si="4"/>
        <v>-100.09432640607845</v>
      </c>
      <c r="AG13">
        <f t="shared" si="4"/>
        <v>-44.033782501594601</v>
      </c>
      <c r="AH13">
        <f t="shared" si="5"/>
        <v>-1193.4724768593405</v>
      </c>
      <c r="AI13">
        <f t="shared" si="6"/>
        <v>664.28594235455557</v>
      </c>
      <c r="AJ13">
        <f t="shared" si="7"/>
        <v>8.5057263679136383</v>
      </c>
      <c r="AK13">
        <f t="shared" si="24"/>
        <v>4.2780361548454477</v>
      </c>
      <c r="AL13">
        <f t="shared" si="8"/>
        <v>677.06970487731473</v>
      </c>
      <c r="AN13">
        <f t="shared" si="9"/>
        <v>1021.5093770961719</v>
      </c>
      <c r="AO13">
        <f t="shared" si="9"/>
        <v>-51.075468854808591</v>
      </c>
      <c r="AP13">
        <f t="shared" si="9"/>
        <v>-22.469266415713971</v>
      </c>
      <c r="AQ13">
        <f t="shared" si="9"/>
        <v>-608.99721802012903</v>
      </c>
      <c r="AR13">
        <f t="shared" si="9"/>
        <v>338.96742380552035</v>
      </c>
      <c r="AS13">
        <f t="shared" si="9"/>
        <v>4.3402456242066814</v>
      </c>
      <c r="AT13">
        <f t="shared" si="9"/>
        <v>2.1829679086914231</v>
      </c>
      <c r="AU13">
        <f t="shared" si="9"/>
        <v>345.49063733841848</v>
      </c>
      <c r="AW13">
        <v>10</v>
      </c>
      <c r="AX13">
        <f>(R13*SUMPRODUCT(K14:$K$23, X14:$X$23)-$AZ$3*SUMPRODUCT(K13:$K$22, W14:$W$23))/Z13</f>
        <v>259.70985950507071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2273.1257847870261</v>
      </c>
      <c r="P14">
        <f t="shared" si="22"/>
        <v>113.65628923935131</v>
      </c>
      <c r="Q14" s="4">
        <f t="shared" si="23"/>
        <v>50</v>
      </c>
      <c r="R14">
        <f t="shared" si="0"/>
        <v>500000</v>
      </c>
      <c r="S14">
        <f t="shared" si="1"/>
        <v>249.49924338061456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228.72014933931951</v>
      </c>
      <c r="AC14">
        <f t="shared" si="2"/>
        <v>216.93890200604346</v>
      </c>
      <c r="AE14">
        <f t="shared" si="3"/>
        <v>1976.476582420122</v>
      </c>
      <c r="AF14">
        <f t="shared" si="4"/>
        <v>-98.823829121006099</v>
      </c>
      <c r="AG14">
        <f t="shared" si="4"/>
        <v>-43.474861700301865</v>
      </c>
      <c r="AH14">
        <f t="shared" si="5"/>
        <v>-1185.8297627679428</v>
      </c>
      <c r="AI14">
        <f t="shared" si="6"/>
        <v>648.34812883087102</v>
      </c>
      <c r="AJ14">
        <f t="shared" si="7"/>
        <v>11.781247333276042</v>
      </c>
      <c r="AK14">
        <f t="shared" si="24"/>
        <v>3.7914712247491842</v>
      </c>
      <c r="AL14">
        <f t="shared" si="8"/>
        <v>663.92084738889628</v>
      </c>
      <c r="AN14">
        <f t="shared" si="9"/>
        <v>959.23849968869126</v>
      </c>
      <c r="AO14">
        <f t="shared" si="9"/>
        <v>-47.96192498443456</v>
      </c>
      <c r="AP14">
        <f t="shared" si="9"/>
        <v>-21.099547286569631</v>
      </c>
      <c r="AQ14">
        <f t="shared" si="9"/>
        <v>-575.51583086853452</v>
      </c>
      <c r="AR14">
        <f t="shared" si="9"/>
        <v>314.66119654915241</v>
      </c>
      <c r="AS14">
        <f t="shared" si="9"/>
        <v>5.7177636795450519</v>
      </c>
      <c r="AT14">
        <f t="shared" si="9"/>
        <v>1.8401053681030577</v>
      </c>
      <c r="AU14">
        <f t="shared" si="9"/>
        <v>322.21906559680053</v>
      </c>
      <c r="AW14">
        <v>11</v>
      </c>
      <c r="AX14">
        <f>(R14*SUMPRODUCT(K15:$K$23, X15:$X$23)-$AZ$3*SUMPRODUCT(K14:$K$22, W15:$W$23))/Z14</f>
        <v>249.49924338061456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2273.1257847870261</v>
      </c>
      <c r="P15">
        <f t="shared" si="22"/>
        <v>113.65628923935131</v>
      </c>
      <c r="Q15" s="4">
        <f t="shared" si="23"/>
        <v>50</v>
      </c>
      <c r="R15">
        <f t="shared" si="0"/>
        <v>500000</v>
      </c>
      <c r="S15">
        <f t="shared" si="1"/>
        <v>234.51693209575603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216.93890200604346</v>
      </c>
      <c r="AC15">
        <f t="shared" si="2"/>
        <v>201.31867712176972</v>
      </c>
      <c r="AE15">
        <f t="shared" si="3"/>
        <v>1951.3417297214855</v>
      </c>
      <c r="AF15">
        <f t="shared" si="4"/>
        <v>-97.567086486074274</v>
      </c>
      <c r="AG15">
        <f t="shared" si="4"/>
        <v>-42.921991884059132</v>
      </c>
      <c r="AH15">
        <f t="shared" si="5"/>
        <v>-1181.2119923972014</v>
      </c>
      <c r="AI15">
        <f t="shared" si="6"/>
        <v>629.64065895415092</v>
      </c>
      <c r="AJ15">
        <f t="shared" si="7"/>
        <v>15.620224884273739</v>
      </c>
      <c r="AK15">
        <f t="shared" si="24"/>
        <v>8.4899255354899648</v>
      </c>
      <c r="AL15">
        <f t="shared" si="8"/>
        <v>653.75080937391465</v>
      </c>
      <c r="AN15">
        <f t="shared" si="9"/>
        <v>900.31358844771387</v>
      </c>
      <c r="AO15">
        <f t="shared" si="9"/>
        <v>-45.015679422385695</v>
      </c>
      <c r="AP15">
        <f t="shared" si="9"/>
        <v>-19.803426507963046</v>
      </c>
      <c r="AQ15">
        <f t="shared" si="9"/>
        <v>-544.9897326514847</v>
      </c>
      <c r="AR15">
        <f t="shared" si="9"/>
        <v>290.50474986588051</v>
      </c>
      <c r="AS15">
        <f t="shared" si="9"/>
        <v>7.2068877038405716</v>
      </c>
      <c r="AT15">
        <f t="shared" si="9"/>
        <v>3.917097250619356</v>
      </c>
      <c r="AU15">
        <f t="shared" si="9"/>
        <v>301.62873482034047</v>
      </c>
      <c r="AW15">
        <v>12</v>
      </c>
      <c r="AX15">
        <f>(R15*SUMPRODUCT(K16:$K$23, X16:$X$23)-$AZ$3*SUMPRODUCT(K15:$K$22, W16:$W$23))/Z15</f>
        <v>234.51693209575603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2273.1257847870261</v>
      </c>
      <c r="P16">
        <f t="shared" si="22"/>
        <v>113.65628923935131</v>
      </c>
      <c r="Q16" s="4">
        <f t="shared" si="23"/>
        <v>50</v>
      </c>
      <c r="R16">
        <f t="shared" si="0"/>
        <v>500000</v>
      </c>
      <c r="S16">
        <f t="shared" si="1"/>
        <v>215.64456329122936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201.31867712176972</v>
      </c>
      <c r="AC16">
        <f t="shared" si="2"/>
        <v>182.75855647813796</v>
      </c>
      <c r="AE16">
        <f t="shared" si="3"/>
        <v>1926.4718793761854</v>
      </c>
      <c r="AF16">
        <f t="shared" si="4"/>
        <v>-96.323593968809263</v>
      </c>
      <c r="AG16">
        <f t="shared" si="4"/>
        <v>-42.374951097496798</v>
      </c>
      <c r="AH16">
        <f t="shared" si="5"/>
        <v>-1178.2086772174232</v>
      </c>
      <c r="AI16">
        <f t="shared" si="6"/>
        <v>609.56465709245617</v>
      </c>
      <c r="AJ16">
        <f t="shared" si="7"/>
        <v>18.560120643631763</v>
      </c>
      <c r="AK16">
        <f t="shared" si="24"/>
        <v>14.423415433956936</v>
      </c>
      <c r="AL16">
        <f t="shared" si="8"/>
        <v>642.5481931700449</v>
      </c>
      <c r="AN16">
        <f t="shared" si="9"/>
        <v>842.74115081345212</v>
      </c>
      <c r="AO16">
        <f t="shared" si="9"/>
        <v>-42.1370575406726</v>
      </c>
      <c r="AP16">
        <f t="shared" si="9"/>
        <v>-18.537054932321094</v>
      </c>
      <c r="AQ16">
        <f t="shared" si="9"/>
        <v>-515.41107200491672</v>
      </c>
      <c r="AR16">
        <f t="shared" si="9"/>
        <v>266.65596633554168</v>
      </c>
      <c r="AS16">
        <f t="shared" si="9"/>
        <v>8.1191828429468718</v>
      </c>
      <c r="AT16">
        <f t="shared" si="9"/>
        <v>6.3095682068348573</v>
      </c>
      <c r="AU16">
        <f t="shared" si="9"/>
        <v>281.08471738532342</v>
      </c>
      <c r="AW16">
        <v>13</v>
      </c>
      <c r="AX16">
        <f>(R16*SUMPRODUCT(K17:$K$23, X17:$X$23)-$AZ$3*SUMPRODUCT(K16:$K$22, W17:$W$23))/Z16</f>
        <v>215.64456329122936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2273.1257847870261</v>
      </c>
      <c r="P17">
        <f t="shared" si="22"/>
        <v>113.65628923935131</v>
      </c>
      <c r="Q17" s="4">
        <f t="shared" si="23"/>
        <v>50</v>
      </c>
      <c r="R17">
        <f t="shared" si="0"/>
        <v>500000</v>
      </c>
      <c r="S17">
        <f t="shared" si="1"/>
        <v>195.62873984558837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182.75855647813796</v>
      </c>
      <c r="AC17">
        <f t="shared" si="2"/>
        <v>163.67746403314732</v>
      </c>
      <c r="AE17">
        <f t="shared" si="3"/>
        <v>1901.8650540609133</v>
      </c>
      <c r="AF17">
        <f t="shared" si="4"/>
        <v>-95.093252703045664</v>
      </c>
      <c r="AG17">
        <f t="shared" si="4"/>
        <v>-41.833695847128475</v>
      </c>
      <c r="AH17">
        <f t="shared" si="5"/>
        <v>-1175.0573939335861</v>
      </c>
      <c r="AI17">
        <f t="shared" si="6"/>
        <v>589.88071157715308</v>
      </c>
      <c r="AJ17">
        <f t="shared" si="7"/>
        <v>19.081092444990645</v>
      </c>
      <c r="AK17">
        <f t="shared" si="24"/>
        <v>27.455518938136876</v>
      </c>
      <c r="AL17">
        <f t="shared" si="8"/>
        <v>636.41732296028056</v>
      </c>
      <c r="AN17">
        <f t="shared" si="9"/>
        <v>783.62703032317211</v>
      </c>
      <c r="AO17">
        <f t="shared" si="9"/>
        <v>-39.181351516158607</v>
      </c>
      <c r="AP17">
        <f t="shared" si="9"/>
        <v>-17.236772279994874</v>
      </c>
      <c r="AQ17">
        <f t="shared" si="9"/>
        <v>-484.15986933527734</v>
      </c>
      <c r="AR17">
        <f t="shared" si="9"/>
        <v>243.04903719174135</v>
      </c>
      <c r="AS17">
        <f t="shared" si="9"/>
        <v>7.8619982927090657</v>
      </c>
      <c r="AT17">
        <f t="shared" si="9"/>
        <v>11.312520163055023</v>
      </c>
      <c r="AU17">
        <f t="shared" si="9"/>
        <v>262.22355564750541</v>
      </c>
      <c r="AW17">
        <v>14</v>
      </c>
      <c r="AX17">
        <f>(R17*SUMPRODUCT(K18:$K$23, X18:$X$23)-$AZ$3*SUMPRODUCT(K17:$K$22, W18:$W$23))/Z17</f>
        <v>195.62873984558837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2273.1257847870261</v>
      </c>
      <c r="P18">
        <f t="shared" si="22"/>
        <v>113.65628923935131</v>
      </c>
      <c r="Q18" s="4">
        <f t="shared" si="23"/>
        <v>50</v>
      </c>
      <c r="R18">
        <f t="shared" si="0"/>
        <v>500000</v>
      </c>
      <c r="S18">
        <f t="shared" si="1"/>
        <v>175.30757881209001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163.67746403314732</v>
      </c>
      <c r="AC18">
        <f t="shared" si="2"/>
        <v>144.79754171735158</v>
      </c>
      <c r="AE18">
        <f t="shared" si="3"/>
        <v>1877.5173776388256</v>
      </c>
      <c r="AF18">
        <f t="shared" si="4"/>
        <v>-93.875868881941287</v>
      </c>
      <c r="AG18">
        <f t="shared" si="4"/>
        <v>-41.298140872893534</v>
      </c>
      <c r="AH18">
        <f t="shared" si="5"/>
        <v>-1172.1801576365397</v>
      </c>
      <c r="AI18">
        <f t="shared" si="6"/>
        <v>570.16321024745116</v>
      </c>
      <c r="AJ18">
        <f t="shared" si="7"/>
        <v>18.879922315795739</v>
      </c>
      <c r="AK18">
        <f t="shared" si="24"/>
        <v>42.062089812264688</v>
      </c>
      <c r="AL18">
        <f t="shared" si="8"/>
        <v>631.10522237551163</v>
      </c>
      <c r="AN18">
        <f t="shared" si="9"/>
        <v>722.91845349123912</v>
      </c>
      <c r="AO18">
        <f t="shared" si="9"/>
        <v>-36.145922674561959</v>
      </c>
      <c r="AP18">
        <f t="shared" si="9"/>
        <v>-15.901417737843548</v>
      </c>
      <c r="AQ18">
        <f t="shared" si="9"/>
        <v>-451.33572496538301</v>
      </c>
      <c r="AR18">
        <f t="shared" si="9"/>
        <v>219.53538811345061</v>
      </c>
      <c r="AS18">
        <f t="shared" si="9"/>
        <v>7.2695168657956106</v>
      </c>
      <c r="AT18">
        <f t="shared" si="9"/>
        <v>16.195568296647433</v>
      </c>
      <c r="AU18">
        <f t="shared" si="9"/>
        <v>243.00047327589368</v>
      </c>
      <c r="AW18">
        <v>15</v>
      </c>
      <c r="AX18">
        <f>(R18*SUMPRODUCT(K19:$K$23, X19:$X$23)-$AZ$3*SUMPRODUCT(K18:$K$22, W19:$W$23))/Z18</f>
        <v>175.30757881209001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2273.1257847870261</v>
      </c>
      <c r="P19">
        <f t="shared" si="22"/>
        <v>113.65628923935131</v>
      </c>
      <c r="Q19" s="4">
        <f t="shared" si="23"/>
        <v>50</v>
      </c>
      <c r="R19">
        <f t="shared" si="0"/>
        <v>500000</v>
      </c>
      <c r="S19">
        <f t="shared" si="1"/>
        <v>151.4366942060596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144.79754171735158</v>
      </c>
      <c r="AC19">
        <f t="shared" si="2"/>
        <v>123.47541280678864</v>
      </c>
      <c r="AE19">
        <f t="shared" si="3"/>
        <v>1853.4156870620759</v>
      </c>
      <c r="AF19">
        <f t="shared" si="4"/>
        <v>-92.670784353103798</v>
      </c>
      <c r="AG19">
        <f t="shared" si="4"/>
        <v>-40.767996638508201</v>
      </c>
      <c r="AH19">
        <f t="shared" si="5"/>
        <v>-1171.6282565639895</v>
      </c>
      <c r="AI19">
        <f t="shared" si="6"/>
        <v>548.34864950647443</v>
      </c>
      <c r="AJ19">
        <f t="shared" si="7"/>
        <v>21.322128910562938</v>
      </c>
      <c r="AK19">
        <f t="shared" si="24"/>
        <v>42.493596510707022</v>
      </c>
      <c r="AL19">
        <f t="shared" si="8"/>
        <v>612.16437492774435</v>
      </c>
      <c r="AN19">
        <f t="shared" si="9"/>
        <v>664.83915530442709</v>
      </c>
      <c r="AO19">
        <f t="shared" si="9"/>
        <v>-33.241957765221358</v>
      </c>
      <c r="AP19">
        <f t="shared" si="9"/>
        <v>-14.623897184966323</v>
      </c>
      <c r="AQ19">
        <f t="shared" si="9"/>
        <v>-420.27503374568795</v>
      </c>
      <c r="AR19">
        <f t="shared" si="9"/>
        <v>196.69826660855148</v>
      </c>
      <c r="AS19">
        <f t="shared" si="9"/>
        <v>7.6484656265434872</v>
      </c>
      <c r="AT19">
        <f t="shared" si="9"/>
        <v>15.242887500757076</v>
      </c>
      <c r="AU19">
        <f t="shared" si="9"/>
        <v>219.58961973585201</v>
      </c>
      <c r="AW19">
        <v>16</v>
      </c>
      <c r="AX19">
        <f>(R19*SUMPRODUCT(K20:$K$23, X20:$X$23)-$AZ$3*SUMPRODUCT(K19:$K$22, W20:$W$23))/Z19</f>
        <v>151.4366942060596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2273.1257847870261</v>
      </c>
      <c r="P20">
        <f t="shared" si="22"/>
        <v>113.65628923935131</v>
      </c>
      <c r="Q20" s="4">
        <f t="shared" si="23"/>
        <v>50</v>
      </c>
      <c r="R20">
        <f t="shared" si="0"/>
        <v>500000</v>
      </c>
      <c r="S20">
        <f t="shared" si="1"/>
        <v>114.48886853562813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123.47541280678864</v>
      </c>
      <c r="AC20">
        <f t="shared" si="2"/>
        <v>92.148132985227676</v>
      </c>
      <c r="AE20">
        <f t="shared" si="3"/>
        <v>1829.5603737539</v>
      </c>
      <c r="AF20">
        <f t="shared" si="4"/>
        <v>-91.478018687694998</v>
      </c>
      <c r="AG20">
        <f t="shared" si="4"/>
        <v>-40.243271753773961</v>
      </c>
      <c r="AH20">
        <f t="shared" si="5"/>
        <v>-1170.4491834915705</v>
      </c>
      <c r="AI20">
        <f t="shared" si="6"/>
        <v>527.38989982086036</v>
      </c>
      <c r="AJ20">
        <f t="shared" si="7"/>
        <v>31.327279821560964</v>
      </c>
      <c r="AK20">
        <f t="shared" si="24"/>
        <v>8.0046984018538723</v>
      </c>
      <c r="AL20">
        <f t="shared" si="8"/>
        <v>566.72187804427517</v>
      </c>
      <c r="AN20">
        <f t="shared" si="9"/>
        <v>622.48127718533976</v>
      </c>
      <c r="AO20">
        <f t="shared" si="9"/>
        <v>-31.12406385926699</v>
      </c>
      <c r="AP20">
        <f t="shared" si="9"/>
        <v>-13.692187237312549</v>
      </c>
      <c r="AQ20">
        <f t="shared" si="9"/>
        <v>-398.22829192865703</v>
      </c>
      <c r="AR20">
        <f t="shared" si="9"/>
        <v>179.43673416010319</v>
      </c>
      <c r="AS20">
        <f t="shared" si="9"/>
        <v>10.658650806945651</v>
      </c>
      <c r="AT20">
        <f t="shared" si="9"/>
        <v>2.723482075885677</v>
      </c>
      <c r="AU20">
        <f t="shared" si="9"/>
        <v>192.8188670429345</v>
      </c>
      <c r="AW20">
        <v>17</v>
      </c>
      <c r="AX20">
        <f>(R20*SUMPRODUCT(K21:$K$23, X21:$X$23)-$AZ$3*SUMPRODUCT(K20:$K$22, W21:$W$23))/Z20</f>
        <v>114.48886853562813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2273.1257847870261</v>
      </c>
      <c r="P21">
        <f t="shared" si="22"/>
        <v>113.65628923935131</v>
      </c>
      <c r="Q21" s="4">
        <f t="shared" si="23"/>
        <v>50</v>
      </c>
      <c r="R21">
        <f t="shared" si="0"/>
        <v>500000</v>
      </c>
      <c r="S21">
        <f t="shared" si="1"/>
        <v>71.334427234267167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92.148132985227676</v>
      </c>
      <c r="AC21">
        <f t="shared" si="2"/>
        <v>56.673392134548628</v>
      </c>
      <c r="AE21">
        <f t="shared" si="3"/>
        <v>1805.9407493287372</v>
      </c>
      <c r="AF21">
        <f t="shared" si="4"/>
        <v>-90.297037466436862</v>
      </c>
      <c r="AG21">
        <f t="shared" si="4"/>
        <v>-39.723731115432741</v>
      </c>
      <c r="AH21">
        <f t="shared" si="5"/>
        <v>-1171.0792080348222</v>
      </c>
      <c r="AI21">
        <f t="shared" si="6"/>
        <v>504.84077271204546</v>
      </c>
      <c r="AJ21">
        <f t="shared" si="7"/>
        <v>35.474740850679048</v>
      </c>
      <c r="AK21">
        <f t="shared" si="24"/>
        <v>2.8924669517560448</v>
      </c>
      <c r="AL21">
        <f t="shared" si="8"/>
        <v>543.2079805144806</v>
      </c>
      <c r="AN21">
        <f t="shared" si="9"/>
        <v>584.46213630445845</v>
      </c>
      <c r="AO21">
        <f t="shared" si="9"/>
        <v>-29.223106815222927</v>
      </c>
      <c r="AP21">
        <f t="shared" si="9"/>
        <v>-12.855912774734945</v>
      </c>
      <c r="AQ21">
        <f t="shared" si="9"/>
        <v>-378.99995111366422</v>
      </c>
      <c r="AR21">
        <f t="shared" si="9"/>
        <v>163.38316560083641</v>
      </c>
      <c r="AS21">
        <f t="shared" si="9"/>
        <v>11.48079904068921</v>
      </c>
      <c r="AT21">
        <f t="shared" si="9"/>
        <v>0.93609793922738094</v>
      </c>
      <c r="AU21">
        <f t="shared" si="9"/>
        <v>175.80006258075301</v>
      </c>
      <c r="AW21">
        <v>18</v>
      </c>
      <c r="AX21">
        <f>(R21*SUMPRODUCT(K22:$K$23, X22:$X$23)-$AZ$3*SUMPRODUCT(K21:$K$22, W22:$W$23))/Z21</f>
        <v>71.334427234267167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2273.1257847870261</v>
      </c>
      <c r="P22">
        <f t="shared" si="22"/>
        <v>113.65628923935131</v>
      </c>
      <c r="Q22" s="4">
        <f t="shared" si="23"/>
        <v>50</v>
      </c>
      <c r="R22">
        <f t="shared" si="0"/>
        <v>500000</v>
      </c>
      <c r="S22">
        <f t="shared" si="1"/>
        <v>31.291332600341509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56.673392134548628</v>
      </c>
      <c r="AC22">
        <f t="shared" si="2"/>
        <v>24.538180731894499</v>
      </c>
      <c r="AE22">
        <f t="shared" si="3"/>
        <v>1782.5502047434316</v>
      </c>
      <c r="AF22">
        <f t="shared" si="4"/>
        <v>-89.127510237171578</v>
      </c>
      <c r="AG22">
        <f t="shared" si="4"/>
        <v>-39.209229350025659</v>
      </c>
      <c r="AH22">
        <f t="shared" si="5"/>
        <v>-1172.6445425275745</v>
      </c>
      <c r="AI22">
        <f t="shared" si="6"/>
        <v>481.56892262865995</v>
      </c>
      <c r="AJ22">
        <f t="shared" si="7"/>
        <v>32.135211402654129</v>
      </c>
      <c r="AK22">
        <f t="shared" si="24"/>
        <v>36.752017819456981</v>
      </c>
      <c r="AL22">
        <f t="shared" si="8"/>
        <v>550.45615185077111</v>
      </c>
      <c r="AN22">
        <f t="shared" si="9"/>
        <v>539.15157263088145</v>
      </c>
      <c r="AO22">
        <f t="shared" si="9"/>
        <v>-26.957578631544074</v>
      </c>
      <c r="AP22">
        <f t="shared" si="9"/>
        <v>-11.859255133155679</v>
      </c>
      <c r="AQ22">
        <f t="shared" si="9"/>
        <v>-354.67901412165935</v>
      </c>
      <c r="AR22">
        <f t="shared" si="9"/>
        <v>145.65572474452239</v>
      </c>
      <c r="AS22">
        <f t="shared" si="9"/>
        <v>9.7196419592908807</v>
      </c>
      <c r="AT22">
        <f t="shared" si="9"/>
        <v>11.116044951772025</v>
      </c>
      <c r="AU22">
        <f t="shared" si="9"/>
        <v>166.49141165558532</v>
      </c>
      <c r="AW22">
        <v>19</v>
      </c>
      <c r="AX22">
        <f>(R22*SUMPRODUCT(K23:$K$23, X23:$X$23)-$AZ$3*SUMPRODUCT(K22:$K$22, W23:$W$23))/Z22</f>
        <v>31.291332600341509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2273.1257847870261</v>
      </c>
      <c r="P23">
        <f t="shared" si="22"/>
        <v>113.65628923935131</v>
      </c>
      <c r="Q23" s="4">
        <f t="shared" si="23"/>
        <v>50</v>
      </c>
      <c r="R23">
        <f t="shared" si="0"/>
        <v>500000</v>
      </c>
      <c r="S23">
        <f t="shared" si="1"/>
        <v>31.70341356992337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24.538180731894499</v>
      </c>
      <c r="AC23">
        <f t="shared" si="2"/>
        <v>24.538180731894499</v>
      </c>
      <c r="AE23">
        <f t="shared" si="3"/>
        <v>1759.3806171821764</v>
      </c>
      <c r="AF23">
        <f t="shared" si="4"/>
        <v>-87.969030859108827</v>
      </c>
      <c r="AG23">
        <f t="shared" si="4"/>
        <v>-38.699587786934025</v>
      </c>
      <c r="AH23">
        <f t="shared" si="5"/>
        <v>-1175.492695913769</v>
      </c>
      <c r="AI23">
        <f t="shared" si="6"/>
        <v>457.21930262236447</v>
      </c>
      <c r="AJ23">
        <f t="shared" si="7"/>
        <v>0</v>
      </c>
      <c r="AK23">
        <f t="shared" si="24"/>
        <v>118.71648369384735</v>
      </c>
      <c r="AL23">
        <f t="shared" si="8"/>
        <v>575.93578631621176</v>
      </c>
      <c r="AN23">
        <f t="shared" si="9"/>
        <v>482.05786800418997</v>
      </c>
      <c r="AO23">
        <f t="shared" si="9"/>
        <v>-24.102893400209499</v>
      </c>
      <c r="AP23">
        <f t="shared" si="9"/>
        <v>-10.603413837245151</v>
      </c>
      <c r="AQ23">
        <f t="shared" si="9"/>
        <v>-322.07669978440731</v>
      </c>
      <c r="AR23">
        <f t="shared" si="9"/>
        <v>125.27486098232798</v>
      </c>
      <c r="AS23">
        <f t="shared" si="9"/>
        <v>0</v>
      </c>
      <c r="AT23">
        <f t="shared" si="9"/>
        <v>32.527478402067956</v>
      </c>
      <c r="AU23">
        <f t="shared" si="9"/>
        <v>157.80233938439594</v>
      </c>
      <c r="AW23">
        <v>20</v>
      </c>
      <c r="AX23">
        <f>(R23*SUMPRODUCT(K$23:$K24, X$23:$X24)-$AZ$3*SUMPRODUCT(K$22:$K23, W$23:$W24))/Z23</f>
        <v>31.70341356992337</v>
      </c>
    </row>
    <row r="25" spans="5:50" x14ac:dyDescent="0.25">
      <c r="AN25" s="8">
        <f t="shared" ref="AN25:AU25" si="25">SUM(AN3:AN23)</f>
        <v>21738.32817845733</v>
      </c>
      <c r="AO25" s="8">
        <f t="shared" si="25"/>
        <v>-2791.7607475131363</v>
      </c>
      <c r="AP25" s="8">
        <f t="shared" si="25"/>
        <v>-828.15937692365833</v>
      </c>
      <c r="AQ25" s="8">
        <f t="shared" si="25"/>
        <v>-12892.653593725818</v>
      </c>
      <c r="AR25" s="8">
        <f t="shared" si="25"/>
        <v>5225.7544602947182</v>
      </c>
      <c r="AS25" s="8">
        <f t="shared" si="25"/>
        <v>-108.99336278177739</v>
      </c>
      <c r="AT25" s="8">
        <f t="shared" si="25"/>
        <v>406.28894300329108</v>
      </c>
      <c r="AU25" s="9">
        <f t="shared" si="25"/>
        <v>5523.0500405162311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A02CB-1FA8-4E46-8282-F3FF241D0160}">
  <dimension ref="A1:AZ29"/>
  <sheetViews>
    <sheetView workbookViewId="0">
      <selection activeCell="B1" sqref="B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2494.5543576247223</v>
      </c>
      <c r="K3">
        <v>1</v>
      </c>
      <c r="L3" s="2">
        <v>0</v>
      </c>
      <c r="O3">
        <f>$C$3</f>
        <v>2494.5543576247223</v>
      </c>
      <c r="P3">
        <f>O3*B5</f>
        <v>1995.6434860997779</v>
      </c>
      <c r="Q3" s="4">
        <f>B8</f>
        <v>400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2494.5543576247223</v>
      </c>
      <c r="AF3">
        <f t="shared" ref="AF3:AG23" si="4">-$Z3*P3</f>
        <v>-1995.6434860997779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98.910871524944469</v>
      </c>
      <c r="AJ3">
        <f t="shared" ref="AJ3:AJ23" si="7">AB3-AC3</f>
        <v>1.8189894035458565E-12</v>
      </c>
      <c r="AL3">
        <f t="shared" ref="AL3:AL23" si="8">SUM(AI3:AK3)</f>
        <v>98.910871524946288</v>
      </c>
      <c r="AN3">
        <f t="shared" ref="AN3:AU23" si="9">AE3*$K3</f>
        <v>2494.5543576247223</v>
      </c>
      <c r="AO3">
        <f t="shared" si="9"/>
        <v>-1995.6434860997779</v>
      </c>
      <c r="AP3">
        <f t="shared" si="9"/>
        <v>-400</v>
      </c>
      <c r="AQ3">
        <f t="shared" si="9"/>
        <v>0</v>
      </c>
      <c r="AR3">
        <f t="shared" si="9"/>
        <v>98.910871524944469</v>
      </c>
      <c r="AS3">
        <f t="shared" si="9"/>
        <v>1.8189894035458565E-12</v>
      </c>
      <c r="AT3">
        <f t="shared" si="9"/>
        <v>0</v>
      </c>
      <c r="AU3">
        <f t="shared" si="9"/>
        <v>98.910871524946288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1372.8833139428618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500000</v>
      </c>
      <c r="S4">
        <f t="shared" si="1"/>
        <v>119.11599782182613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-1.8189894035458565E-12</v>
      </c>
      <c r="AC4">
        <f t="shared" si="2"/>
        <v>117.60608343343665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-117.60608343343847</v>
      </c>
      <c r="AK4">
        <f>G4*MAX(0, SUM(AB4, AE4:AF4))</f>
        <v>0</v>
      </c>
      <c r="AL4">
        <f t="shared" si="8"/>
        <v>-1455.6060834334385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-1255.2772305094286</v>
      </c>
      <c r="AR4">
        <f t="shared" si="9"/>
        <v>-1255.2772305094286</v>
      </c>
      <c r="AS4">
        <f t="shared" si="9"/>
        <v>-110.33500650477386</v>
      </c>
      <c r="AT4">
        <f t="shared" si="9"/>
        <v>0</v>
      </c>
      <c r="AU4">
        <f t="shared" si="9"/>
        <v>-1365.6122370142023</v>
      </c>
      <c r="AW4">
        <v>1</v>
      </c>
      <c r="AX4">
        <f>(R4*SUMPRODUCT(K5:$K$23, X5:$X$23)-$AZ$3*SUMPRODUCT(K4:$K$22, W5:$W$23))/Z4</f>
        <v>119.11599782182613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2494.5543576247223</v>
      </c>
      <c r="P5">
        <f t="shared" ref="P5:P23" si="22">O5*$C$5</f>
        <v>124.72771788123612</v>
      </c>
      <c r="Q5" s="4">
        <f t="shared" ref="Q5:Q23" si="23">$C$8</f>
        <v>50</v>
      </c>
      <c r="R5">
        <f t="shared" si="0"/>
        <v>500000</v>
      </c>
      <c r="S5">
        <f t="shared" si="1"/>
        <v>247.47412437930501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117.60608343343665</v>
      </c>
      <c r="AC5">
        <f t="shared" si="2"/>
        <v>241.23577103046046</v>
      </c>
      <c r="AE5">
        <f t="shared" si="3"/>
        <v>2431.6713731115165</v>
      </c>
      <c r="AF5">
        <f t="shared" si="4"/>
        <v>-121.58356865557583</v>
      </c>
      <c r="AG5">
        <f t="shared" si="4"/>
        <v>-48.739594823399997</v>
      </c>
      <c r="AH5">
        <f t="shared" si="5"/>
        <v>-1329.4317659999999</v>
      </c>
      <c r="AI5">
        <f t="shared" si="6"/>
        <v>931.91644363254113</v>
      </c>
      <c r="AJ5">
        <f t="shared" si="7"/>
        <v>-123.6296875970238</v>
      </c>
      <c r="AK5">
        <f>G5*SUM(AB5, AE5:AF5)</f>
        <v>99.535449403464483</v>
      </c>
      <c r="AL5">
        <f t="shared" si="8"/>
        <v>907.82220543898177</v>
      </c>
      <c r="AN5">
        <f t="shared" si="9"/>
        <v>2099.900238764254</v>
      </c>
      <c r="AO5">
        <f t="shared" si="9"/>
        <v>-104.9950119382127</v>
      </c>
      <c r="AP5">
        <f t="shared" si="9"/>
        <v>-42.089686928364785</v>
      </c>
      <c r="AQ5">
        <f t="shared" si="9"/>
        <v>-1148.0474350742613</v>
      </c>
      <c r="AR5">
        <f t="shared" si="9"/>
        <v>804.76810482341546</v>
      </c>
      <c r="AS5">
        <f t="shared" si="9"/>
        <v>-106.76196355067042</v>
      </c>
      <c r="AT5">
        <f t="shared" si="9"/>
        <v>85.955082697047061</v>
      </c>
      <c r="AU5">
        <f t="shared" si="9"/>
        <v>783.96122396979206</v>
      </c>
      <c r="AW5">
        <v>2</v>
      </c>
      <c r="AX5">
        <f>(R5*SUMPRODUCT(K6:$K$23, X6:$X$23)-$AZ$3*SUMPRODUCT(K5:$K$22, W6:$W$23))/Z5</f>
        <v>247.47412437930501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2494.5543576247223</v>
      </c>
      <c r="P6">
        <f t="shared" si="22"/>
        <v>124.72771788123612</v>
      </c>
      <c r="Q6" s="4">
        <f t="shared" si="23"/>
        <v>50</v>
      </c>
      <c r="R6">
        <f t="shared" si="0"/>
        <v>500000</v>
      </c>
      <c r="S6">
        <f t="shared" si="1"/>
        <v>379.83968998607014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241.23577103046046</v>
      </c>
      <c r="AC6">
        <f t="shared" si="2"/>
        <v>365.55599617896587</v>
      </c>
      <c r="AE6">
        <f t="shared" si="3"/>
        <v>2400.7478082596576</v>
      </c>
      <c r="AF6">
        <f t="shared" si="4"/>
        <v>-120.03739041298287</v>
      </c>
      <c r="AG6">
        <f t="shared" si="4"/>
        <v>-48.119773396030823</v>
      </c>
      <c r="AH6">
        <f t="shared" si="5"/>
        <v>-1324.2547913517778</v>
      </c>
      <c r="AI6">
        <f t="shared" si="6"/>
        <v>908.33585309886621</v>
      </c>
      <c r="AJ6">
        <f t="shared" si="7"/>
        <v>-124.32022514850541</v>
      </c>
      <c r="AK6">
        <f>G6*SUM(AB6, AE6:AF6)</f>
        <v>147.53385204931243</v>
      </c>
      <c r="AL6">
        <f t="shared" si="8"/>
        <v>931.54947999967317</v>
      </c>
      <c r="AN6">
        <f t="shared" si="9"/>
        <v>1869.7653385893661</v>
      </c>
      <c r="AO6">
        <f t="shared" si="9"/>
        <v>-93.488266929468296</v>
      </c>
      <c r="AP6">
        <f t="shared" si="9"/>
        <v>-37.476941179380205</v>
      </c>
      <c r="AQ6">
        <f t="shared" si="9"/>
        <v>-1031.3643523121132</v>
      </c>
      <c r="AR6">
        <f t="shared" si="9"/>
        <v>707.43577816840445</v>
      </c>
      <c r="AS6">
        <f t="shared" si="9"/>
        <v>-96.823850913690137</v>
      </c>
      <c r="AT6">
        <f t="shared" si="9"/>
        <v>114.90323218511946</v>
      </c>
      <c r="AU6">
        <f t="shared" si="9"/>
        <v>725.51515943983372</v>
      </c>
      <c r="AW6">
        <v>3</v>
      </c>
      <c r="AX6">
        <f>(R6*SUMPRODUCT(K7:$K$23, X7:$X$23)-$AZ$3*SUMPRODUCT(K6:$K$22, W7:$W$23))/Z6</f>
        <v>379.83968998607014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2494.5543576247223</v>
      </c>
      <c r="P7">
        <f t="shared" si="22"/>
        <v>124.72771788123612</v>
      </c>
      <c r="Q7" s="4">
        <f t="shared" si="23"/>
        <v>50</v>
      </c>
      <c r="R7">
        <f t="shared" si="0"/>
        <v>500000</v>
      </c>
      <c r="S7">
        <f t="shared" si="1"/>
        <v>487.66418828475207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365.55599617896587</v>
      </c>
      <c r="AC7">
        <f t="shared" si="2"/>
        <v>463.3442472918814</v>
      </c>
      <c r="AE7">
        <f t="shared" si="3"/>
        <v>2370.1502774433879</v>
      </c>
      <c r="AF7">
        <f t="shared" si="4"/>
        <v>-118.5075138721694</v>
      </c>
      <c r="AG7">
        <f t="shared" si="4"/>
        <v>-47.506486884098408</v>
      </c>
      <c r="AH7">
        <f t="shared" si="5"/>
        <v>-1320.8877797210462</v>
      </c>
      <c r="AI7">
        <f t="shared" si="6"/>
        <v>883.24849696607407</v>
      </c>
      <c r="AJ7">
        <f t="shared" si="7"/>
        <v>-97.788251112915532</v>
      </c>
      <c r="AK7">
        <f>G7*SUM(AB7, AE7:AF7)</f>
        <v>128.50445910373404</v>
      </c>
      <c r="AL7">
        <f t="shared" si="8"/>
        <v>913.96470495689255</v>
      </c>
      <c r="AN7">
        <f t="shared" si="9"/>
        <v>1670.9832346782334</v>
      </c>
      <c r="AO7">
        <f t="shared" si="9"/>
        <v>-83.549161733911674</v>
      </c>
      <c r="AP7">
        <f t="shared" si="9"/>
        <v>-33.492620226350148</v>
      </c>
      <c r="AQ7">
        <f t="shared" si="9"/>
        <v>-931.24109294286848</v>
      </c>
      <c r="AR7">
        <f t="shared" si="9"/>
        <v>622.70035977510315</v>
      </c>
      <c r="AS7">
        <f t="shared" si="9"/>
        <v>-68.941842934298876</v>
      </c>
      <c r="AT7">
        <f t="shared" si="9"/>
        <v>90.597123223492801</v>
      </c>
      <c r="AU7">
        <f t="shared" si="9"/>
        <v>644.35564006429706</v>
      </c>
      <c r="AW7">
        <v>4</v>
      </c>
      <c r="AX7">
        <f>(R7*SUMPRODUCT(K8:$K$23, X8:$X$23)-$AZ$3*SUMPRODUCT(K7:$K$22, W8:$W$23))/Z7</f>
        <v>487.66418828475207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2494.5543576247223</v>
      </c>
      <c r="P8">
        <f t="shared" si="22"/>
        <v>124.72771788123612</v>
      </c>
      <c r="Q8" s="4">
        <f t="shared" si="23"/>
        <v>50</v>
      </c>
      <c r="R8">
        <f t="shared" si="0"/>
        <v>500000</v>
      </c>
      <c r="S8">
        <f t="shared" si="1"/>
        <v>551.18250671902967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463.3442472918814</v>
      </c>
      <c r="AC8">
        <f t="shared" si="2"/>
        <v>517.00573568718028</v>
      </c>
      <c r="AE8">
        <f t="shared" si="3"/>
        <v>2339.8763479496038</v>
      </c>
      <c r="AF8">
        <f t="shared" si="4"/>
        <v>-116.99381739748019</v>
      </c>
      <c r="AG8">
        <f t="shared" si="4"/>
        <v>-46.89968652712782</v>
      </c>
      <c r="AH8">
        <f t="shared" si="5"/>
        <v>-1317.3548812960489</v>
      </c>
      <c r="AI8">
        <f t="shared" si="6"/>
        <v>858.62796272894684</v>
      </c>
      <c r="AJ8">
        <f t="shared" si="7"/>
        <v>-53.661488395298875</v>
      </c>
      <c r="AK8">
        <f t="shared" ref="AK8:AK23" si="24">G8*SUM(AB8:AB8, AE8:AF8)</f>
        <v>57.216630368077304</v>
      </c>
      <c r="AL8">
        <f t="shared" si="8"/>
        <v>862.18310470172526</v>
      </c>
      <c r="AN8">
        <f t="shared" si="9"/>
        <v>1538.1256557777979</v>
      </c>
      <c r="AO8">
        <f t="shared" si="9"/>
        <v>-76.906282788889897</v>
      </c>
      <c r="AP8">
        <f t="shared" si="9"/>
        <v>-30.829668054264776</v>
      </c>
      <c r="AQ8">
        <f t="shared" si="9"/>
        <v>-865.96770058432583</v>
      </c>
      <c r="AR8">
        <f t="shared" si="9"/>
        <v>564.42200435031737</v>
      </c>
      <c r="AS8">
        <f t="shared" si="9"/>
        <v>-35.274561452941136</v>
      </c>
      <c r="AT8">
        <f t="shared" si="9"/>
        <v>37.611546090208286</v>
      </c>
      <c r="AU8">
        <f t="shared" si="9"/>
        <v>566.75898898758453</v>
      </c>
      <c r="AW8">
        <v>5</v>
      </c>
      <c r="AX8">
        <f>(R8*SUMPRODUCT(K9:$K$23, X9:$X$23)-$AZ$3*SUMPRODUCT(K8:$K$22, W9:$W$23))/Z8</f>
        <v>551.18250671902967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2494.5543576247223</v>
      </c>
      <c r="P9">
        <f t="shared" si="22"/>
        <v>124.72771788123612</v>
      </c>
      <c r="Q9" s="4">
        <f t="shared" si="23"/>
        <v>50</v>
      </c>
      <c r="R9">
        <f t="shared" si="0"/>
        <v>500000</v>
      </c>
      <c r="S9">
        <f t="shared" si="1"/>
        <v>585.88920857798257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517.00573568718028</v>
      </c>
      <c r="AC9">
        <f t="shared" si="2"/>
        <v>542.5249321410638</v>
      </c>
      <c r="AE9">
        <f t="shared" si="3"/>
        <v>2309.9212509431532</v>
      </c>
      <c r="AF9">
        <f t="shared" si="4"/>
        <v>-115.49606254715765</v>
      </c>
      <c r="AG9">
        <f t="shared" si="4"/>
        <v>-46.299276740207532</v>
      </c>
      <c r="AH9">
        <f t="shared" si="5"/>
        <v>-1314.1292164901215</v>
      </c>
      <c r="AI9">
        <f t="shared" si="6"/>
        <v>833.99669516566655</v>
      </c>
      <c r="AJ9">
        <f t="shared" si="7"/>
        <v>-25.519196453883524</v>
      </c>
      <c r="AK9">
        <f t="shared" si="24"/>
        <v>15.997442452090738</v>
      </c>
      <c r="AL9">
        <f t="shared" si="8"/>
        <v>824.47494116387372</v>
      </c>
      <c r="AN9">
        <f t="shared" si="9"/>
        <v>1443.1045154272294</v>
      </c>
      <c r="AO9">
        <f t="shared" si="9"/>
        <v>-72.155225771361472</v>
      </c>
      <c r="AP9">
        <f t="shared" si="9"/>
        <v>-28.925096601248892</v>
      </c>
      <c r="AQ9">
        <f t="shared" si="9"/>
        <v>-820.99154046806609</v>
      </c>
      <c r="AR9">
        <f t="shared" si="9"/>
        <v>521.03265258655313</v>
      </c>
      <c r="AS9">
        <f t="shared" si="9"/>
        <v>-15.942910442352634</v>
      </c>
      <c r="AT9">
        <f t="shared" si="9"/>
        <v>9.9942720681379349</v>
      </c>
      <c r="AU9">
        <f t="shared" si="9"/>
        <v>515.08401421233839</v>
      </c>
      <c r="AW9">
        <v>6</v>
      </c>
      <c r="AX9">
        <f>(R9*SUMPRODUCT(K10:$K$23, X10:$X$23)-$AZ$3*SUMPRODUCT(K9:$K$22, W10:$W$23))/Z9</f>
        <v>585.88920857798257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2494.5543576247223</v>
      </c>
      <c r="P10">
        <f t="shared" si="22"/>
        <v>124.72771788123612</v>
      </c>
      <c r="Q10" s="4">
        <f t="shared" si="23"/>
        <v>50</v>
      </c>
      <c r="R10">
        <f t="shared" si="0"/>
        <v>500000</v>
      </c>
      <c r="S10">
        <f t="shared" si="1"/>
        <v>609.41822466533154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542.5249321410638</v>
      </c>
      <c r="AC10">
        <f t="shared" si="2"/>
        <v>557.06838162829536</v>
      </c>
      <c r="AE10">
        <f t="shared" si="3"/>
        <v>2280.2687918447959</v>
      </c>
      <c r="AF10">
        <f t="shared" si="4"/>
        <v>-114.01343959223979</v>
      </c>
      <c r="AG10">
        <f t="shared" si="4"/>
        <v>-45.704932924693495</v>
      </c>
      <c r="AH10">
        <f t="shared" si="5"/>
        <v>-1313.5104811196879</v>
      </c>
      <c r="AI10">
        <f t="shared" si="6"/>
        <v>807.03993820817504</v>
      </c>
      <c r="AJ10">
        <f t="shared" si="7"/>
        <v>-14.543449487231555</v>
      </c>
      <c r="AK10">
        <f t="shared" si="24"/>
        <v>11.105999166013843</v>
      </c>
      <c r="AL10">
        <f t="shared" si="8"/>
        <v>803.60248788695731</v>
      </c>
      <c r="AN10">
        <f t="shared" si="9"/>
        <v>1353.5196035750025</v>
      </c>
      <c r="AO10">
        <f t="shared" si="9"/>
        <v>-67.675980178750123</v>
      </c>
      <c r="AP10">
        <f t="shared" si="9"/>
        <v>-27.129487065252885</v>
      </c>
      <c r="AQ10">
        <f t="shared" si="9"/>
        <v>-779.67220007356877</v>
      </c>
      <c r="AR10">
        <f t="shared" si="9"/>
        <v>479.04193625743085</v>
      </c>
      <c r="AS10">
        <f t="shared" si="9"/>
        <v>-8.6326857846636518</v>
      </c>
      <c r="AT10">
        <f t="shared" si="9"/>
        <v>6.592287559365289</v>
      </c>
      <c r="AU10">
        <f t="shared" si="9"/>
        <v>477.00153803213249</v>
      </c>
      <c r="AW10">
        <v>7</v>
      </c>
      <c r="AX10">
        <f>(R10*SUMPRODUCT(K11:$K$23, X11:$X$23)-$AZ$3*SUMPRODUCT(K10:$K$22, W11:$W$23))/Z10</f>
        <v>609.41822466533154</v>
      </c>
    </row>
    <row r="11" spans="1:52" x14ac:dyDescent="0.25">
      <c r="A11" t="s">
        <v>33</v>
      </c>
      <c r="C11" s="7">
        <f>AU25</f>
        <v>6050.2605770668997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2494.5543576247223</v>
      </c>
      <c r="P11">
        <f t="shared" si="22"/>
        <v>124.72771788123612</v>
      </c>
      <c r="Q11" s="4">
        <f t="shared" si="23"/>
        <v>50</v>
      </c>
      <c r="R11">
        <f t="shared" si="0"/>
        <v>500000</v>
      </c>
      <c r="S11">
        <f t="shared" si="1"/>
        <v>621.98890054358185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557.06838162829536</v>
      </c>
      <c r="AC11">
        <f t="shared" si="2"/>
        <v>561.24129386968707</v>
      </c>
      <c r="AE11">
        <f t="shared" si="3"/>
        <v>2250.9194522249618</v>
      </c>
      <c r="AF11">
        <f t="shared" si="4"/>
        <v>-112.54597261124808</v>
      </c>
      <c r="AG11">
        <f t="shared" si="4"/>
        <v>-45.116664733019761</v>
      </c>
      <c r="AH11">
        <f t="shared" si="5"/>
        <v>-1312.18862426795</v>
      </c>
      <c r="AI11">
        <f t="shared" si="6"/>
        <v>781.06819061274405</v>
      </c>
      <c r="AJ11">
        <f t="shared" si="7"/>
        <v>-4.1729122413917139</v>
      </c>
      <c r="AK11">
        <f t="shared" si="24"/>
        <v>6.4690604669808209</v>
      </c>
      <c r="AL11">
        <f t="shared" si="8"/>
        <v>783.3643388383332</v>
      </c>
      <c r="AN11">
        <f t="shared" si="9"/>
        <v>1270.6594890702697</v>
      </c>
      <c r="AO11">
        <f t="shared" si="9"/>
        <v>-63.532974453513482</v>
      </c>
      <c r="AP11">
        <f t="shared" si="9"/>
        <v>-25.468667082487887</v>
      </c>
      <c r="AQ11">
        <f t="shared" si="9"/>
        <v>-740.73948991289603</v>
      </c>
      <c r="AR11">
        <f t="shared" si="9"/>
        <v>440.91835762137242</v>
      </c>
      <c r="AS11">
        <f t="shared" si="9"/>
        <v>-2.3556376179257175</v>
      </c>
      <c r="AT11">
        <f t="shared" si="9"/>
        <v>3.6518290601706562</v>
      </c>
      <c r="AU11">
        <f t="shared" si="9"/>
        <v>442.21454906361737</v>
      </c>
      <c r="AW11">
        <v>8</v>
      </c>
      <c r="AX11">
        <f>(R11*SUMPRODUCT(K12:$K$23, X12:$X$23)-$AZ$3*SUMPRODUCT(K11:$K$22, W12:$W$23))/Z11</f>
        <v>621.98890054358185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2494.5543576247223</v>
      </c>
      <c r="P12">
        <f t="shared" si="22"/>
        <v>124.72771788123612</v>
      </c>
      <c r="Q12" s="4">
        <f t="shared" si="23"/>
        <v>50</v>
      </c>
      <c r="R12">
        <f t="shared" si="0"/>
        <v>500000</v>
      </c>
      <c r="S12">
        <f t="shared" si="1"/>
        <v>624.21730895095538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561.24129386968707</v>
      </c>
      <c r="AC12">
        <f t="shared" si="2"/>
        <v>555.98047686264181</v>
      </c>
      <c r="AE12">
        <f t="shared" si="3"/>
        <v>2221.8600820967372</v>
      </c>
      <c r="AF12">
        <f t="shared" si="4"/>
        <v>-111.09300410483687</v>
      </c>
      <c r="AG12">
        <f t="shared" si="4"/>
        <v>-44.534208591316478</v>
      </c>
      <c r="AH12">
        <f t="shared" si="5"/>
        <v>-1312.894943730875</v>
      </c>
      <c r="AI12">
        <f t="shared" si="6"/>
        <v>753.33792566970874</v>
      </c>
      <c r="AJ12">
        <f t="shared" si="7"/>
        <v>5.2608170070452616</v>
      </c>
      <c r="AK12">
        <f t="shared" si="24"/>
        <v>6.1456192552816509</v>
      </c>
      <c r="AL12">
        <f t="shared" si="8"/>
        <v>764.74436193203564</v>
      </c>
      <c r="AN12">
        <f t="shared" si="9"/>
        <v>1192.3712093035197</v>
      </c>
      <c r="AO12">
        <f t="shared" si="9"/>
        <v>-59.618560465175989</v>
      </c>
      <c r="AP12">
        <f t="shared" si="9"/>
        <v>-23.899483401894635</v>
      </c>
      <c r="AQ12">
        <f t="shared" si="9"/>
        <v>-704.5709783253136</v>
      </c>
      <c r="AR12">
        <f t="shared" si="9"/>
        <v>404.28218711113533</v>
      </c>
      <c r="AS12">
        <f t="shared" si="9"/>
        <v>2.8232411154781119</v>
      </c>
      <c r="AT12">
        <f t="shared" si="9"/>
        <v>3.2980742227584301</v>
      </c>
      <c r="AU12">
        <f t="shared" si="9"/>
        <v>410.4035024493719</v>
      </c>
      <c r="AW12">
        <v>9</v>
      </c>
      <c r="AX12">
        <f>(R12*SUMPRODUCT(K13:$K$23, X13:$X$23)-$AZ$3*SUMPRODUCT(K12:$K$22, W13:$W$23))/Z12</f>
        <v>624.21730895095538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2494.5543576247223</v>
      </c>
      <c r="P13">
        <f t="shared" si="22"/>
        <v>124.72771788123612</v>
      </c>
      <c r="Q13" s="4">
        <f t="shared" si="23"/>
        <v>50</v>
      </c>
      <c r="R13">
        <f t="shared" si="0"/>
        <v>500000</v>
      </c>
      <c r="S13">
        <f t="shared" si="1"/>
        <v>615.7935863243041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555.98047686264181</v>
      </c>
      <c r="AC13">
        <f t="shared" si="2"/>
        <v>541.37371857018388</v>
      </c>
      <c r="AE13">
        <f t="shared" si="3"/>
        <v>2193.0825503134206</v>
      </c>
      <c r="AF13">
        <f t="shared" si="4"/>
        <v>-109.65412751567102</v>
      </c>
      <c r="AG13">
        <f t="shared" si="4"/>
        <v>-43.957401521641749</v>
      </c>
      <c r="AH13">
        <f t="shared" si="5"/>
        <v>-1314.6498376156626</v>
      </c>
      <c r="AI13">
        <f t="shared" si="6"/>
        <v>724.82118366044529</v>
      </c>
      <c r="AJ13">
        <f t="shared" si="7"/>
        <v>14.606758292457926</v>
      </c>
      <c r="AK13">
        <f t="shared" si="24"/>
        <v>5.278817799320783</v>
      </c>
      <c r="AL13">
        <f t="shared" si="8"/>
        <v>744.706759752224</v>
      </c>
      <c r="AN13">
        <f t="shared" si="9"/>
        <v>1119.0716149097846</v>
      </c>
      <c r="AO13">
        <f t="shared" si="9"/>
        <v>-55.953580745489226</v>
      </c>
      <c r="AP13">
        <f t="shared" si="9"/>
        <v>-22.430291235973467</v>
      </c>
      <c r="AQ13">
        <f t="shared" si="9"/>
        <v>-670.83079777876742</v>
      </c>
      <c r="AR13">
        <f t="shared" si="9"/>
        <v>369.85694514955458</v>
      </c>
      <c r="AS13">
        <f t="shared" si="9"/>
        <v>7.4534397205439067</v>
      </c>
      <c r="AT13">
        <f t="shared" si="9"/>
        <v>2.6936401270696271</v>
      </c>
      <c r="AU13">
        <f t="shared" si="9"/>
        <v>380.00402499716813</v>
      </c>
      <c r="AW13">
        <v>10</v>
      </c>
      <c r="AX13">
        <f>(R13*SUMPRODUCT(K14:$K$23, X14:$X$23)-$AZ$3*SUMPRODUCT(K13:$K$22, W14:$W$23))/Z13</f>
        <v>615.7935863243041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2494.5543576247223</v>
      </c>
      <c r="P14">
        <f t="shared" si="22"/>
        <v>124.72771788123612</v>
      </c>
      <c r="Q14" s="4">
        <f t="shared" si="23"/>
        <v>50</v>
      </c>
      <c r="R14">
        <f t="shared" si="0"/>
        <v>500000</v>
      </c>
      <c r="S14">
        <f t="shared" si="1"/>
        <v>596.58785617276408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541.37371857018388</v>
      </c>
      <c r="AC14">
        <f t="shared" si="2"/>
        <v>517.6717302089628</v>
      </c>
      <c r="AE14">
        <f t="shared" si="3"/>
        <v>2164.5768633244465</v>
      </c>
      <c r="AF14">
        <f t="shared" si="4"/>
        <v>-108.22884316622233</v>
      </c>
      <c r="AG14">
        <f t="shared" si="4"/>
        <v>-43.386043216663452</v>
      </c>
      <c r="AH14">
        <f t="shared" si="5"/>
        <v>-1317.8428976188195</v>
      </c>
      <c r="AI14">
        <f t="shared" si="6"/>
        <v>695.1190793227413</v>
      </c>
      <c r="AJ14">
        <f t="shared" si="7"/>
        <v>23.701988361221083</v>
      </c>
      <c r="AK14">
        <f t="shared" si="24"/>
        <v>4.6758991297111345</v>
      </c>
      <c r="AL14">
        <f t="shared" si="8"/>
        <v>723.49696681367357</v>
      </c>
      <c r="AN14">
        <f t="shared" si="9"/>
        <v>1050.5287445873948</v>
      </c>
      <c r="AO14">
        <f t="shared" si="9"/>
        <v>-52.526437229369748</v>
      </c>
      <c r="AP14">
        <f t="shared" si="9"/>
        <v>-21.056441231204374</v>
      </c>
      <c r="AQ14">
        <f t="shared" si="9"/>
        <v>-639.58543965615786</v>
      </c>
      <c r="AR14">
        <f t="shared" si="9"/>
        <v>337.36042647066296</v>
      </c>
      <c r="AS14">
        <f t="shared" si="9"/>
        <v>11.503227489504237</v>
      </c>
      <c r="AT14">
        <f t="shared" si="9"/>
        <v>2.2693425795046251</v>
      </c>
      <c r="AU14">
        <f t="shared" si="9"/>
        <v>351.13299653967181</v>
      </c>
      <c r="AW14">
        <v>11</v>
      </c>
      <c r="AX14">
        <f>(R14*SUMPRODUCT(K15:$K$23, X15:$X$23)-$AZ$3*SUMPRODUCT(K14:$K$22, W15:$W$23))/Z14</f>
        <v>596.58785617276408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2494.5543576247223</v>
      </c>
      <c r="P15">
        <f t="shared" si="22"/>
        <v>124.72771788123612</v>
      </c>
      <c r="Q15" s="4">
        <f t="shared" si="23"/>
        <v>50</v>
      </c>
      <c r="R15">
        <f t="shared" si="0"/>
        <v>500000</v>
      </c>
      <c r="S15">
        <f t="shared" si="1"/>
        <v>567.37324920230117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517.6717302089628</v>
      </c>
      <c r="AC15">
        <f t="shared" si="2"/>
        <v>485.89828620133858</v>
      </c>
      <c r="AE15">
        <f t="shared" si="3"/>
        <v>2136.3356289886528</v>
      </c>
      <c r="AF15">
        <f t="shared" si="4"/>
        <v>-106.81678144943264</v>
      </c>
      <c r="AG15">
        <f t="shared" si="4"/>
        <v>-42.819985510815641</v>
      </c>
      <c r="AH15">
        <f t="shared" si="5"/>
        <v>-1321.9727368117351</v>
      </c>
      <c r="AI15">
        <f t="shared" si="6"/>
        <v>664.72612521666929</v>
      </c>
      <c r="AJ15">
        <f t="shared" si="7"/>
        <v>31.773444007624221</v>
      </c>
      <c r="AK15">
        <f t="shared" si="24"/>
        <v>10.44348136876755</v>
      </c>
      <c r="AL15">
        <f t="shared" si="8"/>
        <v>706.94305059306112</v>
      </c>
      <c r="AN15">
        <f t="shared" si="9"/>
        <v>985.66640940846401</v>
      </c>
      <c r="AO15">
        <f t="shared" si="9"/>
        <v>-49.283320470423199</v>
      </c>
      <c r="AP15">
        <f t="shared" si="9"/>
        <v>-19.756362622360349</v>
      </c>
      <c r="AQ15">
        <f t="shared" si="9"/>
        <v>-609.93418035440368</v>
      </c>
      <c r="AR15">
        <f t="shared" si="9"/>
        <v>306.69254596127672</v>
      </c>
      <c r="AS15">
        <f t="shared" si="9"/>
        <v>14.659689256955321</v>
      </c>
      <c r="AT15">
        <f t="shared" si="9"/>
        <v>4.8184323861838179</v>
      </c>
      <c r="AU15">
        <f t="shared" si="9"/>
        <v>326.17066760441588</v>
      </c>
      <c r="AW15">
        <v>12</v>
      </c>
      <c r="AX15">
        <f>(R15*SUMPRODUCT(K16:$K$23, X16:$X$23)-$AZ$3*SUMPRODUCT(K15:$K$22, W16:$W$23))/Z15</f>
        <v>567.37324920230117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2494.5543576247223</v>
      </c>
      <c r="P16">
        <f t="shared" si="22"/>
        <v>124.72771788123612</v>
      </c>
      <c r="Q16" s="4">
        <f t="shared" si="23"/>
        <v>50</v>
      </c>
      <c r="R16">
        <f t="shared" si="0"/>
        <v>500000</v>
      </c>
      <c r="S16">
        <f t="shared" si="1"/>
        <v>528.79876746846776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485.89828620133858</v>
      </c>
      <c r="AC16">
        <f t="shared" si="2"/>
        <v>446.92879301327639</v>
      </c>
      <c r="AE16">
        <f t="shared" si="3"/>
        <v>2108.3410869063855</v>
      </c>
      <c r="AF16">
        <f t="shared" si="4"/>
        <v>-105.41705434531927</v>
      </c>
      <c r="AG16">
        <f t="shared" si="4"/>
        <v>-42.258872420681911</v>
      </c>
      <c r="AH16">
        <f t="shared" si="5"/>
        <v>-1329.1323502557177</v>
      </c>
      <c r="AI16">
        <f t="shared" si="6"/>
        <v>631.53280988466668</v>
      </c>
      <c r="AJ16">
        <f t="shared" si="7"/>
        <v>38.969493188062188</v>
      </c>
      <c r="AK16">
        <f t="shared" si="24"/>
        <v>17.670638463213077</v>
      </c>
      <c r="AL16">
        <f t="shared" si="8"/>
        <v>688.17294153594196</v>
      </c>
      <c r="AN16">
        <f t="shared" si="9"/>
        <v>922.30040464546846</v>
      </c>
      <c r="AO16">
        <f t="shared" si="9"/>
        <v>-46.115020232273416</v>
      </c>
      <c r="AP16">
        <f t="shared" si="9"/>
        <v>-18.486275951983444</v>
      </c>
      <c r="AQ16">
        <f t="shared" si="9"/>
        <v>-581.43310495692174</v>
      </c>
      <c r="AR16">
        <f t="shared" si="9"/>
        <v>276.26600350428981</v>
      </c>
      <c r="AS16">
        <f t="shared" si="9"/>
        <v>17.047326715487216</v>
      </c>
      <c r="AT16">
        <f t="shared" si="9"/>
        <v>7.7300760802793418</v>
      </c>
      <c r="AU16">
        <f t="shared" si="9"/>
        <v>301.0434063000564</v>
      </c>
      <c r="AW16">
        <v>13</v>
      </c>
      <c r="AX16">
        <f>(R16*SUMPRODUCT(K17:$K$23, X17:$X$23)-$AZ$3*SUMPRODUCT(K16:$K$22, W17:$W$23))/Z16</f>
        <v>528.79876746846776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2494.5543576247223</v>
      </c>
      <c r="P17">
        <f t="shared" si="22"/>
        <v>124.72771788123612</v>
      </c>
      <c r="Q17" s="4">
        <f t="shared" si="23"/>
        <v>50</v>
      </c>
      <c r="R17">
        <f t="shared" si="0"/>
        <v>500000</v>
      </c>
      <c r="S17">
        <f t="shared" si="1"/>
        <v>482.65862225009158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446.92879301327639</v>
      </c>
      <c r="AC17">
        <f t="shared" si="2"/>
        <v>402.55971596059089</v>
      </c>
      <c r="AE17">
        <f t="shared" si="3"/>
        <v>2080.5742347918285</v>
      </c>
      <c r="AF17">
        <f t="shared" si="4"/>
        <v>-104.02871173959142</v>
      </c>
      <c r="AG17">
        <f t="shared" si="4"/>
        <v>-41.702323070901535</v>
      </c>
      <c r="AH17">
        <f t="shared" si="5"/>
        <v>-1339.6062557356165</v>
      </c>
      <c r="AI17">
        <f t="shared" si="6"/>
        <v>595.23694424571909</v>
      </c>
      <c r="AJ17">
        <f t="shared" si="7"/>
        <v>44.369077052685498</v>
      </c>
      <c r="AK17">
        <f t="shared" si="24"/>
        <v>33.443945561704084</v>
      </c>
      <c r="AL17">
        <f t="shared" si="8"/>
        <v>673.04996686010873</v>
      </c>
      <c r="AN17">
        <f t="shared" si="9"/>
        <v>857.26072178231857</v>
      </c>
      <c r="AO17">
        <f t="shared" si="9"/>
        <v>-42.863036089115923</v>
      </c>
      <c r="AP17">
        <f t="shared" si="9"/>
        <v>-17.182642646412191</v>
      </c>
      <c r="AQ17">
        <f t="shared" si="9"/>
        <v>-551.95907288111061</v>
      </c>
      <c r="AR17">
        <f t="shared" si="9"/>
        <v>245.25597016567983</v>
      </c>
      <c r="AS17">
        <f t="shared" si="9"/>
        <v>18.281427493889037</v>
      </c>
      <c r="AT17">
        <f t="shared" si="9"/>
        <v>13.779936534849766</v>
      </c>
      <c r="AU17">
        <f t="shared" si="9"/>
        <v>277.31733419441866</v>
      </c>
      <c r="AW17">
        <v>14</v>
      </c>
      <c r="AX17">
        <f>(R17*SUMPRODUCT(K18:$K$23, X18:$X$23)-$AZ$3*SUMPRODUCT(K17:$K$22, W18:$W$23))/Z17</f>
        <v>482.65862225009158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2494.5543576247223</v>
      </c>
      <c r="P18">
        <f t="shared" si="22"/>
        <v>124.72771788123612</v>
      </c>
      <c r="Q18" s="4">
        <f t="shared" si="23"/>
        <v>50</v>
      </c>
      <c r="R18">
        <f t="shared" si="0"/>
        <v>500000</v>
      </c>
      <c r="S18">
        <f t="shared" si="1"/>
        <v>430.45611999257278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402.55971596059089</v>
      </c>
      <c r="AC18">
        <f t="shared" si="2"/>
        <v>354.26733255128011</v>
      </c>
      <c r="AE18">
        <f t="shared" si="3"/>
        <v>2053.0295124974195</v>
      </c>
      <c r="AF18">
        <f t="shared" si="4"/>
        <v>-102.65147562487097</v>
      </c>
      <c r="AG18">
        <f t="shared" si="4"/>
        <v>-41.150226015765874</v>
      </c>
      <c r="AH18">
        <f t="shared" si="5"/>
        <v>-1350.7382442665009</v>
      </c>
      <c r="AI18">
        <f t="shared" si="6"/>
        <v>558.48956659028181</v>
      </c>
      <c r="AJ18">
        <f t="shared" si="7"/>
        <v>48.292383409310787</v>
      </c>
      <c r="AK18">
        <f t="shared" si="24"/>
        <v>50.823455461195813</v>
      </c>
      <c r="AL18">
        <f t="shared" si="8"/>
        <v>657.60540546078846</v>
      </c>
      <c r="AN18">
        <f t="shared" si="9"/>
        <v>790.49756759802119</v>
      </c>
      <c r="AO18">
        <f t="shared" si="9"/>
        <v>-39.524878379901061</v>
      </c>
      <c r="AP18">
        <f t="shared" si="9"/>
        <v>-15.844464667242635</v>
      </c>
      <c r="AQ18">
        <f t="shared" si="9"/>
        <v>-520.08765098335766</v>
      </c>
      <c r="AR18">
        <f t="shared" si="9"/>
        <v>215.04057356751991</v>
      </c>
      <c r="AS18">
        <f t="shared" si="9"/>
        <v>18.594477763806228</v>
      </c>
      <c r="AT18">
        <f t="shared" si="9"/>
        <v>19.569040617506541</v>
      </c>
      <c r="AU18">
        <f t="shared" si="9"/>
        <v>253.20409194883268</v>
      </c>
      <c r="AW18">
        <v>15</v>
      </c>
      <c r="AX18">
        <f>(R18*SUMPRODUCT(K19:$K$23, X19:$X$23)-$AZ$3*SUMPRODUCT(K18:$K$22, W19:$W$23))/Z18</f>
        <v>430.45611999257278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2494.5543576247223</v>
      </c>
      <c r="P19">
        <f t="shared" si="22"/>
        <v>124.72771788123612</v>
      </c>
      <c r="Q19" s="4">
        <f t="shared" si="23"/>
        <v>50</v>
      </c>
      <c r="R19">
        <f t="shared" si="0"/>
        <v>500000</v>
      </c>
      <c r="S19">
        <f t="shared" si="1"/>
        <v>369.42722683463546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354.26733255128011</v>
      </c>
      <c r="AC19">
        <f t="shared" si="2"/>
        <v>299.99198131604726</v>
      </c>
      <c r="AE19">
        <f t="shared" si="3"/>
        <v>2025.6934245385164</v>
      </c>
      <c r="AF19">
        <f t="shared" si="4"/>
        <v>-101.28467122692582</v>
      </c>
      <c r="AG19">
        <f t="shared" si="4"/>
        <v>-40.602310756365952</v>
      </c>
      <c r="AH19">
        <f t="shared" si="5"/>
        <v>-1364.1299924226387</v>
      </c>
      <c r="AI19">
        <f t="shared" si="6"/>
        <v>519.67645013258584</v>
      </c>
      <c r="AJ19">
        <f t="shared" si="7"/>
        <v>54.275351235232847</v>
      </c>
      <c r="AK19">
        <f t="shared" si="24"/>
        <v>50.814476714742021</v>
      </c>
      <c r="AL19">
        <f t="shared" si="8"/>
        <v>624.76627808256069</v>
      </c>
      <c r="AN19">
        <f t="shared" si="9"/>
        <v>726.63694101495582</v>
      </c>
      <c r="AO19">
        <f t="shared" si="9"/>
        <v>-36.33184705074779</v>
      </c>
      <c r="AP19">
        <f t="shared" si="9"/>
        <v>-14.564463965155859</v>
      </c>
      <c r="AQ19">
        <f t="shared" si="9"/>
        <v>-489.32737443552577</v>
      </c>
      <c r="AR19">
        <f t="shared" si="9"/>
        <v>186.41325556352638</v>
      </c>
      <c r="AS19">
        <f t="shared" si="9"/>
        <v>19.469123370959544</v>
      </c>
      <c r="AT19">
        <f t="shared" si="9"/>
        <v>18.227672298283544</v>
      </c>
      <c r="AU19">
        <f t="shared" si="9"/>
        <v>224.11005123276945</v>
      </c>
      <c r="AW19">
        <v>16</v>
      </c>
      <c r="AX19">
        <f>(R19*SUMPRODUCT(K20:$K$23, X20:$X$23)-$AZ$3*SUMPRODUCT(K19:$K$22, W20:$W$23))/Z19</f>
        <v>369.42722683463546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2494.5543576247223</v>
      </c>
      <c r="P20">
        <f t="shared" si="22"/>
        <v>124.72771788123612</v>
      </c>
      <c r="Q20" s="4">
        <f t="shared" si="23"/>
        <v>50</v>
      </c>
      <c r="R20">
        <f t="shared" si="0"/>
        <v>500000</v>
      </c>
      <c r="S20">
        <f t="shared" si="1"/>
        <v>287.86108882769724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299.99198131604726</v>
      </c>
      <c r="AC20">
        <f t="shared" si="2"/>
        <v>230.62487173177306</v>
      </c>
      <c r="AE20">
        <f t="shared" si="3"/>
        <v>1998.555209729974</v>
      </c>
      <c r="AF20">
        <f t="shared" si="4"/>
        <v>-99.927760486498698</v>
      </c>
      <c r="AG20">
        <f t="shared" si="4"/>
        <v>-40.058361599162915</v>
      </c>
      <c r="AH20">
        <f t="shared" si="5"/>
        <v>-1379.2604963937513</v>
      </c>
      <c r="AI20">
        <f t="shared" si="6"/>
        <v>479.30859125056099</v>
      </c>
      <c r="AJ20">
        <f t="shared" si="7"/>
        <v>69.367109584274203</v>
      </c>
      <c r="AK20">
        <f t="shared" si="24"/>
        <v>9.4540635514059463</v>
      </c>
      <c r="AL20">
        <f t="shared" si="8"/>
        <v>558.12976438624116</v>
      </c>
      <c r="AN20">
        <f t="shared" si="9"/>
        <v>679.97930941494678</v>
      </c>
      <c r="AO20">
        <f t="shared" si="9"/>
        <v>-33.998965470747343</v>
      </c>
      <c r="AP20">
        <f t="shared" si="9"/>
        <v>-13.629274249658224</v>
      </c>
      <c r="AQ20">
        <f t="shared" si="9"/>
        <v>-469.27330066996535</v>
      </c>
      <c r="AR20">
        <f t="shared" si="9"/>
        <v>163.07776902457587</v>
      </c>
      <c r="AS20">
        <f t="shared" si="9"/>
        <v>23.601148990824544</v>
      </c>
      <c r="AT20">
        <f t="shared" si="9"/>
        <v>3.2166074640082636</v>
      </c>
      <c r="AU20">
        <f t="shared" si="9"/>
        <v>189.89552547940869</v>
      </c>
      <c r="AW20">
        <v>17</v>
      </c>
      <c r="AX20">
        <f>(R20*SUMPRODUCT(K21:$K$23, X21:$X$23)-$AZ$3*SUMPRODUCT(K20:$K$22, W21:$W$23))/Z20</f>
        <v>287.86108882769724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2494.5543576247223</v>
      </c>
      <c r="P21">
        <f t="shared" si="22"/>
        <v>124.72771788123612</v>
      </c>
      <c r="Q21" s="4">
        <f t="shared" si="23"/>
        <v>50</v>
      </c>
      <c r="R21">
        <f t="shared" si="0"/>
        <v>500000</v>
      </c>
      <c r="S21">
        <f t="shared" si="1"/>
        <v>192.66234221578915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230.62487173177306</v>
      </c>
      <c r="AC21">
        <f t="shared" si="2"/>
        <v>152.27235541505797</v>
      </c>
      <c r="AE21">
        <f t="shared" si="3"/>
        <v>1971.592701395507</v>
      </c>
      <c r="AF21">
        <f t="shared" si="4"/>
        <v>-98.57963506977535</v>
      </c>
      <c r="AG21">
        <f t="shared" si="4"/>
        <v>-39.517934242828609</v>
      </c>
      <c r="AH21">
        <f t="shared" si="5"/>
        <v>-1398.4374034267773</v>
      </c>
      <c r="AI21">
        <f t="shared" si="6"/>
        <v>435.05772865612562</v>
      </c>
      <c r="AJ21">
        <f t="shared" si="7"/>
        <v>78.352516316715082</v>
      </c>
      <c r="AK21">
        <f t="shared" si="24"/>
        <v>3.3658207008920074</v>
      </c>
      <c r="AL21">
        <f t="shared" si="8"/>
        <v>516.77606567373266</v>
      </c>
      <c r="AN21">
        <f t="shared" si="9"/>
        <v>638.07258494400264</v>
      </c>
      <c r="AO21">
        <f t="shared" si="9"/>
        <v>-31.903629247200129</v>
      </c>
      <c r="AP21">
        <f t="shared" si="9"/>
        <v>-12.789310102497943</v>
      </c>
      <c r="AQ21">
        <f t="shared" si="9"/>
        <v>-452.58058028685309</v>
      </c>
      <c r="AR21">
        <f t="shared" si="9"/>
        <v>140.7990653074514</v>
      </c>
      <c r="AS21">
        <f t="shared" si="9"/>
        <v>25.35746484945243</v>
      </c>
      <c r="AT21">
        <f t="shared" si="9"/>
        <v>1.0892908629434896</v>
      </c>
      <c r="AU21">
        <f t="shared" si="9"/>
        <v>167.24582101984731</v>
      </c>
      <c r="AW21">
        <v>18</v>
      </c>
      <c r="AX21">
        <f>(R21*SUMPRODUCT(K22:$K$23, X22:$X$23)-$AZ$3*SUMPRODUCT(K21:$K$22, W22:$W$23))/Z21</f>
        <v>192.66234221578915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2494.5543576247223</v>
      </c>
      <c r="P22">
        <f t="shared" si="22"/>
        <v>124.72771788123612</v>
      </c>
      <c r="Q22" s="4">
        <f t="shared" si="23"/>
        <v>50</v>
      </c>
      <c r="R22">
        <f t="shared" si="0"/>
        <v>500000</v>
      </c>
      <c r="S22">
        <f t="shared" si="1"/>
        <v>93.972484695188967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152.27235541505797</v>
      </c>
      <c r="AC22">
        <f t="shared" si="2"/>
        <v>73.261944904300378</v>
      </c>
      <c r="AE22">
        <f t="shared" si="3"/>
        <v>1944.7810122492294</v>
      </c>
      <c r="AF22">
        <f t="shared" si="4"/>
        <v>-97.239050612461469</v>
      </c>
      <c r="AG22">
        <f t="shared" si="4"/>
        <v>-38.980529855060389</v>
      </c>
      <c r="AH22">
        <f t="shared" si="5"/>
        <v>-1422.250453399402</v>
      </c>
      <c r="AI22">
        <f t="shared" si="6"/>
        <v>386.31097838230562</v>
      </c>
      <c r="AJ22">
        <f t="shared" si="7"/>
        <v>79.010410510757595</v>
      </c>
      <c r="AK22">
        <f t="shared" si="24"/>
        <v>41.996100658088345</v>
      </c>
      <c r="AL22">
        <f t="shared" si="8"/>
        <v>507.31748955115154</v>
      </c>
      <c r="AN22">
        <f t="shared" si="9"/>
        <v>588.22003351527951</v>
      </c>
      <c r="AO22">
        <f t="shared" si="9"/>
        <v>-29.411001675763973</v>
      </c>
      <c r="AP22">
        <f t="shared" si="9"/>
        <v>-11.790082499452406</v>
      </c>
      <c r="AQ22">
        <f t="shared" si="9"/>
        <v>-430.17501924196358</v>
      </c>
      <c r="AR22">
        <f t="shared" si="9"/>
        <v>116.84393009809953</v>
      </c>
      <c r="AS22">
        <f t="shared" si="9"/>
        <v>23.897552488412433</v>
      </c>
      <c r="AT22">
        <f t="shared" si="9"/>
        <v>12.702174476725107</v>
      </c>
      <c r="AU22">
        <f t="shared" si="9"/>
        <v>153.44365706323708</v>
      </c>
      <c r="AW22">
        <v>19</v>
      </c>
      <c r="AX22">
        <f>(R22*SUMPRODUCT(K23:$K$23, X23:$X$23)-$AZ$3*SUMPRODUCT(K22:$K$22, W23:$W$23))/Z22</f>
        <v>93.972484695188967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2494.5543576247223</v>
      </c>
      <c r="P23">
        <f t="shared" si="22"/>
        <v>124.72771788123612</v>
      </c>
      <c r="Q23" s="4">
        <f t="shared" si="23"/>
        <v>50</v>
      </c>
      <c r="R23">
        <f t="shared" si="0"/>
        <v>500000</v>
      </c>
      <c r="S23">
        <f t="shared" si="1"/>
        <v>95.279432673166809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73.261944904300378</v>
      </c>
      <c r="AC23">
        <f t="shared" si="2"/>
        <v>73.261944904300378</v>
      </c>
      <c r="AE23">
        <f t="shared" si="3"/>
        <v>1918.1044511042066</v>
      </c>
      <c r="AF23">
        <f t="shared" si="4"/>
        <v>-95.905222555210329</v>
      </c>
      <c r="AG23">
        <f t="shared" si="4"/>
        <v>-38.445833927038521</v>
      </c>
      <c r="AH23">
        <f t="shared" si="5"/>
        <v>-1448.9062947125944</v>
      </c>
      <c r="AI23">
        <f t="shared" si="6"/>
        <v>334.84709990936335</v>
      </c>
      <c r="AJ23">
        <f t="shared" si="7"/>
        <v>0</v>
      </c>
      <c r="AK23">
        <f t="shared" si="24"/>
        <v>132.68228214173078</v>
      </c>
      <c r="AL23">
        <f t="shared" si="8"/>
        <v>467.5293820510941</v>
      </c>
      <c r="AN23">
        <f t="shared" si="9"/>
        <v>525.54707791969417</v>
      </c>
      <c r="AO23">
        <f t="shared" si="9"/>
        <v>-26.277353895984707</v>
      </c>
      <c r="AP23">
        <f t="shared" si="9"/>
        <v>-10.533887071118231</v>
      </c>
      <c r="AQ23">
        <f t="shared" si="9"/>
        <v>-396.99009557445953</v>
      </c>
      <c r="AR23">
        <f t="shared" si="9"/>
        <v>91.745741378131697</v>
      </c>
      <c r="AS23">
        <f t="shared" si="9"/>
        <v>0</v>
      </c>
      <c r="AT23">
        <f t="shared" si="9"/>
        <v>36.354008579230758</v>
      </c>
      <c r="AU23">
        <f t="shared" si="9"/>
        <v>128.09974995736243</v>
      </c>
      <c r="AW23">
        <v>20</v>
      </c>
      <c r="AX23">
        <f>(R23*SUMPRODUCT(K$23:$K24, X$23:$X24)-$AZ$3*SUMPRODUCT(K$22:$K23, W$23:$W24))/Z23</f>
        <v>95.279432673166809</v>
      </c>
    </row>
    <row r="25" spans="5:50" x14ac:dyDescent="0.25">
      <c r="AN25" s="8">
        <f t="shared" ref="AN25:AU25" si="25">SUM(AN3:AN23)</f>
        <v>23816.765052550723</v>
      </c>
      <c r="AO25" s="8">
        <f t="shared" si="25"/>
        <v>-3061.7540208460782</v>
      </c>
      <c r="AP25" s="8">
        <f t="shared" si="25"/>
        <v>-827.3751467823032</v>
      </c>
      <c r="AQ25" s="8">
        <f t="shared" si="25"/>
        <v>-14090.048637022328</v>
      </c>
      <c r="AR25" s="8">
        <f t="shared" si="25"/>
        <v>5837.5872479000172</v>
      </c>
      <c r="AS25" s="8">
        <f t="shared" si="25"/>
        <v>-262.38033994600153</v>
      </c>
      <c r="AT25" s="8">
        <f t="shared" si="25"/>
        <v>475.05366911288473</v>
      </c>
      <c r="AU25" s="9">
        <f t="shared" si="25"/>
        <v>6050.2605770668997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9558-9199-454A-B6DC-20E3681DFB48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2931.396089178229</v>
      </c>
      <c r="K3">
        <v>1</v>
      </c>
      <c r="L3" s="2">
        <v>0</v>
      </c>
      <c r="O3">
        <f>$C$3</f>
        <v>2931.396089178229</v>
      </c>
      <c r="P3">
        <f>O3*B5</f>
        <v>2345.1168713425832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2931.396089178229</v>
      </c>
      <c r="AF3">
        <f t="shared" ref="AF3:AG23" si="4">-$Z3*P3</f>
        <v>-2345.1168713425832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186.2792178356458</v>
      </c>
      <c r="AJ3">
        <f t="shared" ref="AJ3:AJ23" si="7">AB3-AC3</f>
        <v>0</v>
      </c>
      <c r="AL3">
        <f t="shared" ref="AL3:AL23" si="8">SUM(AI3:AK3)</f>
        <v>186.2792178356458</v>
      </c>
      <c r="AN3">
        <f t="shared" ref="AN3:AU23" si="9">AE3*$K3</f>
        <v>2931.396089178229</v>
      </c>
      <c r="AO3">
        <f t="shared" si="9"/>
        <v>-2345.1168713425832</v>
      </c>
      <c r="AP3">
        <f t="shared" si="9"/>
        <v>-400</v>
      </c>
      <c r="AQ3">
        <f t="shared" si="9"/>
        <v>0</v>
      </c>
      <c r="AR3">
        <f t="shared" si="9"/>
        <v>186.2792178356458</v>
      </c>
      <c r="AS3">
        <f t="shared" si="9"/>
        <v>0</v>
      </c>
      <c r="AT3">
        <f t="shared" si="9"/>
        <v>0</v>
      </c>
      <c r="AU3">
        <f t="shared" si="9"/>
        <v>186.2792178356458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1724.5678260377413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500000</v>
      </c>
      <c r="S4">
        <f t="shared" si="1"/>
        <v>322.43554842802115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318.24453116955374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-318.24453116955374</v>
      </c>
      <c r="AK4">
        <f>H4*SUM(AB4, AE4:AF4)</f>
        <v>0</v>
      </c>
      <c r="AL4">
        <f t="shared" si="8"/>
        <v>-1817.2445311695537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-1406.3232948681864</v>
      </c>
      <c r="AR4">
        <f t="shared" si="9"/>
        <v>-1406.3232948681864</v>
      </c>
      <c r="AS4">
        <f t="shared" si="9"/>
        <v>-298.5688443283176</v>
      </c>
      <c r="AT4">
        <f t="shared" si="9"/>
        <v>0</v>
      </c>
      <c r="AU4">
        <f t="shared" si="9"/>
        <v>-1704.8921391965039</v>
      </c>
      <c r="AW4">
        <v>1</v>
      </c>
      <c r="AX4">
        <f>(R4*SUMPRODUCT(K5:$K$23, X5:$X$23)-$AZ$3*SUMPRODUCT(K4:$K$22, W5:$W$23))/Z4</f>
        <v>322.43554842802115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2931.396089178229</v>
      </c>
      <c r="P5">
        <f t="shared" ref="P5:P23" si="22">O5*$C$5</f>
        <v>146.56980445891145</v>
      </c>
      <c r="Q5" s="4">
        <f t="shared" ref="Q5:Q23" si="23">$C$8</f>
        <v>50</v>
      </c>
      <c r="R5">
        <f t="shared" si="0"/>
        <v>500000</v>
      </c>
      <c r="S5">
        <f t="shared" si="1"/>
        <v>633.00207486471527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318.24453116955374</v>
      </c>
      <c r="AC5">
        <f t="shared" si="2"/>
        <v>616.62288342222746</v>
      </c>
      <c r="AE5">
        <f t="shared" si="3"/>
        <v>2855.5449985658138</v>
      </c>
      <c r="AF5">
        <f t="shared" si="4"/>
        <v>-142.7772499282907</v>
      </c>
      <c r="AG5">
        <f t="shared" si="4"/>
        <v>-48.706229245300001</v>
      </c>
      <c r="AH5">
        <f t="shared" si="5"/>
        <v>-1503.697547</v>
      </c>
      <c r="AI5">
        <f t="shared" si="6"/>
        <v>1160.3639723922231</v>
      </c>
      <c r="AJ5">
        <f t="shared" si="7"/>
        <v>-298.37835225267372</v>
      </c>
      <c r="AK5">
        <f>H5*SUM(AB5, AE5:AF5)</f>
        <v>261.87946097533148</v>
      </c>
      <c r="AL5">
        <f t="shared" si="8"/>
        <v>1123.8650811148809</v>
      </c>
      <c r="AN5">
        <f t="shared" si="9"/>
        <v>2465.9416114347746</v>
      </c>
      <c r="AO5">
        <f t="shared" si="9"/>
        <v>-123.29708057173873</v>
      </c>
      <c r="AP5">
        <f t="shared" si="9"/>
        <v>-42.060873665934082</v>
      </c>
      <c r="AQ5">
        <f t="shared" si="9"/>
        <v>-1298.5368306302444</v>
      </c>
      <c r="AR5">
        <f t="shared" si="9"/>
        <v>1002.0468265668572</v>
      </c>
      <c r="AS5">
        <f t="shared" si="9"/>
        <v>-257.66835932921924</v>
      </c>
      <c r="AT5">
        <f t="shared" si="9"/>
        <v>226.14928510092443</v>
      </c>
      <c r="AU5">
        <f t="shared" si="9"/>
        <v>970.52775233856255</v>
      </c>
      <c r="AW5">
        <v>2</v>
      </c>
      <c r="AX5">
        <f>(R5*SUMPRODUCT(K6:$K$23, X6:$X$23)-$AZ$3*SUMPRODUCT(K5:$K$22, W6:$W$23))/Z5</f>
        <v>633.00207486471527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2931.396089178229</v>
      </c>
      <c r="P6">
        <f t="shared" si="22"/>
        <v>146.56980445891145</v>
      </c>
      <c r="Q6" s="4">
        <f t="shared" si="23"/>
        <v>50</v>
      </c>
      <c r="R6">
        <f t="shared" si="0"/>
        <v>500000</v>
      </c>
      <c r="S6">
        <f t="shared" si="1"/>
        <v>925.66583140252817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616.62288342222746</v>
      </c>
      <c r="AC6">
        <f t="shared" si="2"/>
        <v>889.89778556780584</v>
      </c>
      <c r="AE6">
        <f t="shared" si="3"/>
        <v>2818.1259369046074</v>
      </c>
      <c r="AF6">
        <f t="shared" si="4"/>
        <v>-140.90629684523037</v>
      </c>
      <c r="AG6">
        <f t="shared" si="4"/>
        <v>-48.067982817269588</v>
      </c>
      <c r="AH6">
        <f t="shared" si="5"/>
        <v>-1511.8413557741119</v>
      </c>
      <c r="AI6">
        <f t="shared" si="6"/>
        <v>1117.3103014679955</v>
      </c>
      <c r="AJ6">
        <f t="shared" si="7"/>
        <v>-273.27490214557838</v>
      </c>
      <c r="AK6">
        <f>H6*SUM(AB6, AE6:AF6)</f>
        <v>358.3700665547986</v>
      </c>
      <c r="AL6">
        <f t="shared" si="8"/>
        <v>1202.4054658772156</v>
      </c>
      <c r="AN6">
        <f t="shared" si="9"/>
        <v>2194.8303684690954</v>
      </c>
      <c r="AO6">
        <f t="shared" si="9"/>
        <v>-109.74151842345478</v>
      </c>
      <c r="AP6">
        <f t="shared" si="9"/>
        <v>-37.436605318737087</v>
      </c>
      <c r="AQ6">
        <f t="shared" si="9"/>
        <v>-1177.4616870405789</v>
      </c>
      <c r="AR6">
        <f t="shared" si="9"/>
        <v>870.19055768632472</v>
      </c>
      <c r="AS6">
        <f t="shared" si="9"/>
        <v>-212.83365882091826</v>
      </c>
      <c r="AT6">
        <f t="shared" si="9"/>
        <v>279.10800398392121</v>
      </c>
      <c r="AU6">
        <f t="shared" si="9"/>
        <v>936.4649028493277</v>
      </c>
      <c r="AW6">
        <v>3</v>
      </c>
      <c r="AX6">
        <f>(R6*SUMPRODUCT(K7:$K$23, X7:$X$23)-$AZ$3*SUMPRODUCT(K6:$K$22, W7:$W$23))/Z6</f>
        <v>925.66583140252817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2931.396089178229</v>
      </c>
      <c r="P7">
        <f t="shared" si="22"/>
        <v>146.56980445891145</v>
      </c>
      <c r="Q7" s="4">
        <f t="shared" si="23"/>
        <v>50</v>
      </c>
      <c r="R7">
        <f t="shared" si="0"/>
        <v>500000</v>
      </c>
      <c r="S7">
        <f t="shared" si="1"/>
        <v>1166.7270166614599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889.89778556780584</v>
      </c>
      <c r="AC7">
        <f t="shared" si="2"/>
        <v>1106.8722285690765</v>
      </c>
      <c r="AE7">
        <f t="shared" si="3"/>
        <v>2781.0112183155738</v>
      </c>
      <c r="AF7">
        <f t="shared" si="4"/>
        <v>-139.0505609157787</v>
      </c>
      <c r="AG7">
        <f t="shared" si="4"/>
        <v>-47.434927483566149</v>
      </c>
      <c r="AH7">
        <f t="shared" si="5"/>
        <v>-1523.7550553074461</v>
      </c>
      <c r="AI7">
        <f t="shared" si="6"/>
        <v>1070.7706746087829</v>
      </c>
      <c r="AJ7">
        <f t="shared" si="7"/>
        <v>-216.97444300127063</v>
      </c>
      <c r="AK7">
        <f>H7*SUM(AB7, AE7:AF7)</f>
        <v>369.78557897870786</v>
      </c>
      <c r="AL7">
        <f t="shared" si="8"/>
        <v>1223.5818105862202</v>
      </c>
      <c r="AN7">
        <f t="shared" si="9"/>
        <v>1960.6449285021795</v>
      </c>
      <c r="AO7">
        <f t="shared" si="9"/>
        <v>-98.03224642510898</v>
      </c>
      <c r="AP7">
        <f t="shared" si="9"/>
        <v>-33.442170025065018</v>
      </c>
      <c r="AQ7">
        <f t="shared" si="9"/>
        <v>-1074.2648579740796</v>
      </c>
      <c r="AR7">
        <f t="shared" si="9"/>
        <v>754.90565407792576</v>
      </c>
      <c r="AS7">
        <f t="shared" si="9"/>
        <v>-152.96948048368256</v>
      </c>
      <c r="AT7">
        <f t="shared" si="9"/>
        <v>260.70309076170531</v>
      </c>
      <c r="AU7">
        <f t="shared" si="9"/>
        <v>862.63926435594863</v>
      </c>
      <c r="AW7">
        <v>4</v>
      </c>
      <c r="AX7">
        <f>(R7*SUMPRODUCT(K8:$K$23, X8:$X$23)-$AZ$3*SUMPRODUCT(K7:$K$22, W8:$W$23))/Z7</f>
        <v>1166.7270166614599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2931.396089178229</v>
      </c>
      <c r="P8">
        <f t="shared" si="22"/>
        <v>146.56980445891145</v>
      </c>
      <c r="Q8" s="4">
        <f t="shared" si="23"/>
        <v>50</v>
      </c>
      <c r="R8">
        <f t="shared" si="0"/>
        <v>500000</v>
      </c>
      <c r="S8">
        <f t="shared" si="1"/>
        <v>1335.6662562080292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1106.8722285690765</v>
      </c>
      <c r="AC8">
        <f t="shared" si="2"/>
        <v>1250.3689122190735</v>
      </c>
      <c r="AE8">
        <f t="shared" si="3"/>
        <v>2744.1934107962943</v>
      </c>
      <c r="AF8">
        <f t="shared" si="4"/>
        <v>-137.20967053981471</v>
      </c>
      <c r="AG8">
        <f t="shared" si="4"/>
        <v>-46.806936478611213</v>
      </c>
      <c r="AH8">
        <f t="shared" si="5"/>
        <v>-1536.4173011927076</v>
      </c>
      <c r="AI8">
        <f t="shared" si="6"/>
        <v>1023.7595025851608</v>
      </c>
      <c r="AJ8">
        <f t="shared" si="7"/>
        <v>-143.49668364999707</v>
      </c>
      <c r="AK8">
        <f t="shared" ref="AK8:AK23" si="24">H8*SUM(AB8:AB8, AE8:AF8)</f>
        <v>269.25455773985283</v>
      </c>
      <c r="AL8">
        <f t="shared" si="8"/>
        <v>1149.5173766750165</v>
      </c>
      <c r="AN8">
        <f t="shared" si="9"/>
        <v>1803.9048487587311</v>
      </c>
      <c r="AO8">
        <f t="shared" si="9"/>
        <v>-90.195242437936557</v>
      </c>
      <c r="AP8">
        <f t="shared" si="9"/>
        <v>-30.768698495201093</v>
      </c>
      <c r="AQ8">
        <f t="shared" si="9"/>
        <v>-1009.9691255122198</v>
      </c>
      <c r="AR8">
        <f t="shared" si="9"/>
        <v>672.97178231337375</v>
      </c>
      <c r="AS8">
        <f t="shared" si="9"/>
        <v>-94.328031835742422</v>
      </c>
      <c r="AT8">
        <f t="shared" si="9"/>
        <v>176.99539702501065</v>
      </c>
      <c r="AU8">
        <f t="shared" si="9"/>
        <v>755.63914750264189</v>
      </c>
      <c r="AW8">
        <v>5</v>
      </c>
      <c r="AX8">
        <f>(R8*SUMPRODUCT(K9:$K$23, X9:$X$23)-$AZ$3*SUMPRODUCT(K8:$K$22, W9:$W$23))/Z8</f>
        <v>1335.6662562080292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2931.396089178229</v>
      </c>
      <c r="P9">
        <f t="shared" si="22"/>
        <v>146.56980445891145</v>
      </c>
      <c r="Q9" s="4">
        <f t="shared" si="23"/>
        <v>50</v>
      </c>
      <c r="R9">
        <f t="shared" si="0"/>
        <v>500000</v>
      </c>
      <c r="S9">
        <f t="shared" si="1"/>
        <v>1453.1558933779772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1250.3689122190735</v>
      </c>
      <c r="AC9">
        <f t="shared" si="2"/>
        <v>1342.2423782563383</v>
      </c>
      <c r="AE9">
        <f t="shared" si="3"/>
        <v>2707.6544755315413</v>
      </c>
      <c r="AF9">
        <f t="shared" si="4"/>
        <v>-135.38272377657708</v>
      </c>
      <c r="AG9">
        <f t="shared" si="4"/>
        <v>-46.183702119398504</v>
      </c>
      <c r="AH9">
        <f t="shared" si="5"/>
        <v>-1551.6499442659617</v>
      </c>
      <c r="AI9">
        <f t="shared" si="6"/>
        <v>974.43810536960405</v>
      </c>
      <c r="AJ9">
        <f t="shared" si="7"/>
        <v>-91.873466037264734</v>
      </c>
      <c r="AK9">
        <f t="shared" si="24"/>
        <v>199.54184265944477</v>
      </c>
      <c r="AL9">
        <f t="shared" si="8"/>
        <v>1082.106481991784</v>
      </c>
      <c r="AN9">
        <f t="shared" si="9"/>
        <v>1691.5851128088848</v>
      </c>
      <c r="AO9">
        <f t="shared" si="9"/>
        <v>-84.579255640444245</v>
      </c>
      <c r="AP9">
        <f t="shared" si="9"/>
        <v>-28.852892296842324</v>
      </c>
      <c r="AQ9">
        <f t="shared" si="9"/>
        <v>-969.38068344033104</v>
      </c>
      <c r="AR9">
        <f t="shared" si="9"/>
        <v>608.77228143126717</v>
      </c>
      <c r="AS9">
        <f t="shared" si="9"/>
        <v>-57.397200719371966</v>
      </c>
      <c r="AT9">
        <f t="shared" si="9"/>
        <v>124.66214337001273</v>
      </c>
      <c r="AU9">
        <f t="shared" si="9"/>
        <v>676.03722408190788</v>
      </c>
      <c r="AW9">
        <v>6</v>
      </c>
      <c r="AX9">
        <f>(R9*SUMPRODUCT(K10:$K$23, X10:$X$23)-$AZ$3*SUMPRODUCT(K9:$K$22, W10:$W$23))/Z9</f>
        <v>1453.1558933779772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2931.396089178229</v>
      </c>
      <c r="P10">
        <f t="shared" si="22"/>
        <v>146.56980445891145</v>
      </c>
      <c r="Q10" s="4">
        <f t="shared" si="23"/>
        <v>50</v>
      </c>
      <c r="R10">
        <f t="shared" si="0"/>
        <v>500000</v>
      </c>
      <c r="S10">
        <f t="shared" si="1"/>
        <v>1543.0438935707857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1342.2423782563383</v>
      </c>
      <c r="AC10">
        <f t="shared" si="2"/>
        <v>1406.1752540492344</v>
      </c>
      <c r="AE10">
        <f t="shared" si="3"/>
        <v>2671.3800285228454</v>
      </c>
      <c r="AF10">
        <f t="shared" si="4"/>
        <v>-133.56900142614228</v>
      </c>
      <c r="AG10">
        <f t="shared" si="4"/>
        <v>-45.564979062104925</v>
      </c>
      <c r="AH10">
        <f t="shared" si="5"/>
        <v>-1568.8603609959671</v>
      </c>
      <c r="AI10">
        <f t="shared" si="6"/>
        <v>923.38568703863098</v>
      </c>
      <c r="AJ10">
        <f t="shared" si="7"/>
        <v>-63.932875792896084</v>
      </c>
      <c r="AK10">
        <f t="shared" si="24"/>
        <v>203.7028037810347</v>
      </c>
      <c r="AL10">
        <f t="shared" si="8"/>
        <v>1063.1556150267695</v>
      </c>
      <c r="AN10">
        <f t="shared" si="9"/>
        <v>1585.6750090760895</v>
      </c>
      <c r="AO10">
        <f t="shared" si="9"/>
        <v>-79.283750453804487</v>
      </c>
      <c r="AP10">
        <f t="shared" si="9"/>
        <v>-27.046413395478886</v>
      </c>
      <c r="AQ10">
        <f t="shared" si="9"/>
        <v>-931.24251907243104</v>
      </c>
      <c r="AR10">
        <f t="shared" si="9"/>
        <v>548.10232615437508</v>
      </c>
      <c r="AS10">
        <f t="shared" si="9"/>
        <v>-37.949210640471044</v>
      </c>
      <c r="AT10">
        <f t="shared" si="9"/>
        <v>120.91370070357429</v>
      </c>
      <c r="AU10">
        <f t="shared" si="9"/>
        <v>631.06681621747828</v>
      </c>
      <c r="AW10">
        <v>7</v>
      </c>
      <c r="AX10">
        <f>(R10*SUMPRODUCT(K11:$K$23, X11:$X$23)-$AZ$3*SUMPRODUCT(K10:$K$22, W11:$W$23))/Z10</f>
        <v>1543.0438935707857</v>
      </c>
    </row>
    <row r="11" spans="1:52" x14ac:dyDescent="0.25">
      <c r="A11" t="s">
        <v>33</v>
      </c>
      <c r="C11" s="7">
        <f>AU25</f>
        <v>7402.5309660729645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2931.396089178229</v>
      </c>
      <c r="P11">
        <f t="shared" si="22"/>
        <v>146.56980445891145</v>
      </c>
      <c r="Q11" s="4">
        <f t="shared" si="23"/>
        <v>50</v>
      </c>
      <c r="R11">
        <f t="shared" si="0"/>
        <v>500000</v>
      </c>
      <c r="S11">
        <f t="shared" si="1"/>
        <v>1602.9902943163149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1406.1752540492344</v>
      </c>
      <c r="AC11">
        <f t="shared" si="2"/>
        <v>1441.0966720017959</v>
      </c>
      <c r="AE11">
        <f t="shared" si="3"/>
        <v>2635.3404405580436</v>
      </c>
      <c r="AF11">
        <f t="shared" si="4"/>
        <v>-131.76702202790219</v>
      </c>
      <c r="AG11">
        <f t="shared" si="4"/>
        <v>-44.950261929578069</v>
      </c>
      <c r="AH11">
        <f t="shared" si="5"/>
        <v>-1590.673419058083</v>
      </c>
      <c r="AI11">
        <f t="shared" si="6"/>
        <v>867.94973754248008</v>
      </c>
      <c r="AJ11">
        <f t="shared" si="7"/>
        <v>-34.921417952561569</v>
      </c>
      <c r="AK11">
        <f t="shared" si="24"/>
        <v>201.35205663783785</v>
      </c>
      <c r="AL11">
        <f t="shared" si="8"/>
        <v>1034.3803762277564</v>
      </c>
      <c r="AN11">
        <f t="shared" si="9"/>
        <v>1487.6677770125002</v>
      </c>
      <c r="AO11">
        <f t="shared" si="9"/>
        <v>-74.38338885062501</v>
      </c>
      <c r="AP11">
        <f t="shared" si="9"/>
        <v>-25.37473155716641</v>
      </c>
      <c r="AQ11">
        <f t="shared" si="9"/>
        <v>-897.94606907861908</v>
      </c>
      <c r="AR11">
        <f t="shared" si="9"/>
        <v>489.9635875260895</v>
      </c>
      <c r="AS11">
        <f t="shared" si="9"/>
        <v>-19.713380258609305</v>
      </c>
      <c r="AT11">
        <f t="shared" si="9"/>
        <v>113.66461876624844</v>
      </c>
      <c r="AU11">
        <f t="shared" si="9"/>
        <v>583.91482603372867</v>
      </c>
      <c r="AW11">
        <v>8</v>
      </c>
      <c r="AX11">
        <f>(R11*SUMPRODUCT(K12:$K$23, X12:$X$23)-$AZ$3*SUMPRODUCT(K11:$K$22, W12:$W$23))/Z11</f>
        <v>1602.9902943163149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2931.396089178229</v>
      </c>
      <c r="P12">
        <f t="shared" si="22"/>
        <v>146.56980445891145</v>
      </c>
      <c r="Q12" s="4">
        <f t="shared" si="23"/>
        <v>50</v>
      </c>
      <c r="R12">
        <f t="shared" si="0"/>
        <v>500000</v>
      </c>
      <c r="S12">
        <f t="shared" si="1"/>
        <v>1633.0183207752552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1441.0966720017959</v>
      </c>
      <c r="AC12">
        <f t="shared" si="2"/>
        <v>1448.12744164371</v>
      </c>
      <c r="AE12">
        <f t="shared" si="3"/>
        <v>2599.5024459068945</v>
      </c>
      <c r="AF12">
        <f t="shared" si="4"/>
        <v>-129.97512229534473</v>
      </c>
      <c r="AG12">
        <f t="shared" si="4"/>
        <v>-44.33898331759773</v>
      </c>
      <c r="AH12">
        <f t="shared" si="5"/>
        <v>-1617.7599268455147</v>
      </c>
      <c r="AI12">
        <f t="shared" si="6"/>
        <v>807.42841344843737</v>
      </c>
      <c r="AJ12">
        <f t="shared" si="7"/>
        <v>-7.0307696419140484</v>
      </c>
      <c r="AK12">
        <f t="shared" si="24"/>
        <v>202.96138537233267</v>
      </c>
      <c r="AL12">
        <f t="shared" si="8"/>
        <v>1003.359029178856</v>
      </c>
      <c r="AN12">
        <f t="shared" si="9"/>
        <v>1395.0346828718575</v>
      </c>
      <c r="AO12">
        <f t="shared" si="9"/>
        <v>-69.751734143592884</v>
      </c>
      <c r="AP12">
        <f t="shared" si="9"/>
        <v>-23.794714880426373</v>
      </c>
      <c r="AQ12">
        <f t="shared" si="9"/>
        <v>-868.17814311476286</v>
      </c>
      <c r="AR12">
        <f t="shared" si="9"/>
        <v>433.31009073307541</v>
      </c>
      <c r="AS12">
        <f t="shared" si="9"/>
        <v>-3.7730941600752561</v>
      </c>
      <c r="AT12">
        <f t="shared" si="9"/>
        <v>108.92014059226857</v>
      </c>
      <c r="AU12">
        <f t="shared" si="9"/>
        <v>538.4571371652687</v>
      </c>
      <c r="AW12">
        <v>9</v>
      </c>
      <c r="AX12">
        <f>(R12*SUMPRODUCT(K13:$K$23, X13:$X$23)-$AZ$3*SUMPRODUCT(K12:$K$22, W13:$W$23))/Z12</f>
        <v>1633.0183207752552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2931.396089178229</v>
      </c>
      <c r="P13">
        <f t="shared" si="22"/>
        <v>146.56980445891145</v>
      </c>
      <c r="Q13" s="4">
        <f t="shared" si="23"/>
        <v>50</v>
      </c>
      <c r="R13">
        <f t="shared" si="0"/>
        <v>500000</v>
      </c>
      <c r="S13">
        <f t="shared" si="1"/>
        <v>1632.5662642217439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1448.12744164371</v>
      </c>
      <c r="AC13">
        <f t="shared" si="2"/>
        <v>1427.8681017633235</v>
      </c>
      <c r="AE13">
        <f t="shared" si="3"/>
        <v>2563.8450708563896</v>
      </c>
      <c r="AF13">
        <f t="shared" si="4"/>
        <v>-128.19225354281949</v>
      </c>
      <c r="AG13">
        <f t="shared" si="4"/>
        <v>-43.730785483430239</v>
      </c>
      <c r="AH13">
        <f t="shared" si="5"/>
        <v>-1648.0800099151074</v>
      </c>
      <c r="AI13">
        <f t="shared" si="6"/>
        <v>743.84202191503255</v>
      </c>
      <c r="AJ13">
        <f t="shared" si="7"/>
        <v>20.259339880386506</v>
      </c>
      <c r="AK13">
        <f t="shared" si="24"/>
        <v>200.79143938809139</v>
      </c>
      <c r="AL13">
        <f t="shared" si="8"/>
        <v>964.89280118351041</v>
      </c>
      <c r="AN13">
        <f t="shared" si="9"/>
        <v>1308.2618542615803</v>
      </c>
      <c r="AO13">
        <f t="shared" si="9"/>
        <v>-65.413092713079024</v>
      </c>
      <c r="AP13">
        <f t="shared" si="9"/>
        <v>-22.314655107360995</v>
      </c>
      <c r="AQ13">
        <f t="shared" si="9"/>
        <v>-840.97133413088136</v>
      </c>
      <c r="AR13">
        <f t="shared" si="9"/>
        <v>379.56277231025894</v>
      </c>
      <c r="AS13">
        <f t="shared" si="9"/>
        <v>10.3378015541231</v>
      </c>
      <c r="AT13">
        <f t="shared" si="9"/>
        <v>102.45852364471139</v>
      </c>
      <c r="AU13">
        <f t="shared" si="9"/>
        <v>492.35909750909343</v>
      </c>
      <c r="AW13">
        <v>10</v>
      </c>
      <c r="AX13">
        <f>(R13*SUMPRODUCT(K14:$K$23, X14:$X$23)-$AZ$3*SUMPRODUCT(K13:$K$22, W14:$W$23))/Z13</f>
        <v>1632.5662642217439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2931.396089178229</v>
      </c>
      <c r="P14">
        <f t="shared" si="22"/>
        <v>146.56980445891145</v>
      </c>
      <c r="Q14" s="4">
        <f t="shared" si="23"/>
        <v>50</v>
      </c>
      <c r="R14">
        <f t="shared" si="0"/>
        <v>500000</v>
      </c>
      <c r="S14">
        <f t="shared" si="1"/>
        <v>1599.9895240594662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1427.8681017633235</v>
      </c>
      <c r="AC14">
        <f t="shared" si="2"/>
        <v>1379.991817068948</v>
      </c>
      <c r="AE14">
        <f t="shared" si="3"/>
        <v>2528.3306889348869</v>
      </c>
      <c r="AF14">
        <f t="shared" si="4"/>
        <v>-126.41653444674435</v>
      </c>
      <c r="AG14">
        <f t="shared" si="4"/>
        <v>-43.125026642913767</v>
      </c>
      <c r="AH14">
        <f t="shared" si="5"/>
        <v>-1684.5098568217327</v>
      </c>
      <c r="AI14">
        <f t="shared" si="6"/>
        <v>674.27927102349622</v>
      </c>
      <c r="AJ14">
        <f t="shared" si="7"/>
        <v>47.876284694375499</v>
      </c>
      <c r="AK14">
        <f t="shared" si="24"/>
        <v>196.85080797132537</v>
      </c>
      <c r="AL14">
        <f t="shared" si="8"/>
        <v>919.00636368919709</v>
      </c>
      <c r="AN14">
        <f t="shared" si="9"/>
        <v>1227.0684906375773</v>
      </c>
      <c r="AO14">
        <f t="shared" si="9"/>
        <v>-61.353424531878865</v>
      </c>
      <c r="AP14">
        <f t="shared" si="9"/>
        <v>-20.929762701934401</v>
      </c>
      <c r="AQ14">
        <f t="shared" si="9"/>
        <v>-817.53900964004686</v>
      </c>
      <c r="AR14">
        <f t="shared" si="9"/>
        <v>327.24629376371712</v>
      </c>
      <c r="AS14">
        <f t="shared" si="9"/>
        <v>23.235679040865858</v>
      </c>
      <c r="AT14">
        <f t="shared" si="9"/>
        <v>95.537116594475066</v>
      </c>
      <c r="AU14">
        <f t="shared" si="9"/>
        <v>446.01908939905809</v>
      </c>
      <c r="AW14">
        <v>11</v>
      </c>
      <c r="AX14">
        <f>(R14*SUMPRODUCT(K15:$K$23, X15:$X$23)-$AZ$3*SUMPRODUCT(K14:$K$22, W15:$W$23))/Z14</f>
        <v>1599.9895240594662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2931.396089178229</v>
      </c>
      <c r="P15">
        <f t="shared" si="22"/>
        <v>146.56980445891145</v>
      </c>
      <c r="Q15" s="4">
        <f t="shared" si="23"/>
        <v>50</v>
      </c>
      <c r="R15">
        <f t="shared" si="0"/>
        <v>500000</v>
      </c>
      <c r="S15">
        <f t="shared" si="1"/>
        <v>1534.5439733113903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1379.991817068948</v>
      </c>
      <c r="AC15">
        <f t="shared" si="2"/>
        <v>1305.0087470250983</v>
      </c>
      <c r="AE15">
        <f t="shared" si="3"/>
        <v>2492.9214176363535</v>
      </c>
      <c r="AF15">
        <f t="shared" si="4"/>
        <v>-124.64607088181768</v>
      </c>
      <c r="AG15">
        <f t="shared" si="4"/>
        <v>-42.521060644779759</v>
      </c>
      <c r="AH15">
        <f t="shared" si="5"/>
        <v>-1727.1573170486963</v>
      </c>
      <c r="AI15">
        <f t="shared" si="6"/>
        <v>598.59696906105955</v>
      </c>
      <c r="AJ15">
        <f t="shared" si="7"/>
        <v>74.983070043849693</v>
      </c>
      <c r="AK15">
        <f t="shared" si="24"/>
        <v>194.53506580243882</v>
      </c>
      <c r="AL15">
        <f t="shared" si="8"/>
        <v>868.11510490734804</v>
      </c>
      <c r="AN15">
        <f t="shared" si="9"/>
        <v>1150.1886076872304</v>
      </c>
      <c r="AO15">
        <f t="shared" si="9"/>
        <v>-57.509430384361529</v>
      </c>
      <c r="AP15">
        <f t="shared" si="9"/>
        <v>-19.618444125196127</v>
      </c>
      <c r="AQ15">
        <f t="shared" si="9"/>
        <v>-796.87897729106635</v>
      </c>
      <c r="AR15">
        <f t="shared" si="9"/>
        <v>276.18175588660648</v>
      </c>
      <c r="AS15">
        <f t="shared" si="9"/>
        <v>34.595824932027682</v>
      </c>
      <c r="AT15">
        <f t="shared" si="9"/>
        <v>89.75494169158361</v>
      </c>
      <c r="AU15">
        <f t="shared" si="9"/>
        <v>400.53252251021775</v>
      </c>
      <c r="AW15">
        <v>12</v>
      </c>
      <c r="AX15">
        <f>(R15*SUMPRODUCT(K16:$K$23, X16:$X$23)-$AZ$3*SUMPRODUCT(K15:$K$22, W16:$W$23))/Z15</f>
        <v>1534.5439733113903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2931.396089178229</v>
      </c>
      <c r="P16">
        <f t="shared" si="22"/>
        <v>146.56980445891145</v>
      </c>
      <c r="Q16" s="4">
        <f t="shared" si="23"/>
        <v>50</v>
      </c>
      <c r="R16">
        <f t="shared" si="0"/>
        <v>500000</v>
      </c>
      <c r="S16">
        <f t="shared" si="1"/>
        <v>1439.8447538670609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1305.0087470250983</v>
      </c>
      <c r="AC16">
        <f t="shared" si="2"/>
        <v>1207.1310648358735</v>
      </c>
      <c r="AE16">
        <f t="shared" si="3"/>
        <v>2457.6116786769526</v>
      </c>
      <c r="AF16">
        <f t="shared" si="4"/>
        <v>-122.88058393384762</v>
      </c>
      <c r="AG16">
        <f t="shared" si="4"/>
        <v>-41.918792341807098</v>
      </c>
      <c r="AH16">
        <f t="shared" si="5"/>
        <v>-1770.5769652486292</v>
      </c>
      <c r="AI16">
        <f t="shared" si="6"/>
        <v>522.23533715266876</v>
      </c>
      <c r="AJ16">
        <f t="shared" si="7"/>
        <v>97.877682189224743</v>
      </c>
      <c r="AK16">
        <f t="shared" si="24"/>
        <v>199.09376934472076</v>
      </c>
      <c r="AL16">
        <f t="shared" si="8"/>
        <v>819.20678868661423</v>
      </c>
      <c r="AN16">
        <f t="shared" si="9"/>
        <v>1075.0899177471781</v>
      </c>
      <c r="AO16">
        <f t="shared" si="9"/>
        <v>-53.754495887358907</v>
      </c>
      <c r="AP16">
        <f t="shared" si="9"/>
        <v>-18.33750685750152</v>
      </c>
      <c r="AQ16">
        <f t="shared" si="9"/>
        <v>-774.54443289387211</v>
      </c>
      <c r="AR16">
        <f t="shared" si="9"/>
        <v>228.45348210844577</v>
      </c>
      <c r="AS16">
        <f t="shared" si="9"/>
        <v>42.816898294830231</v>
      </c>
      <c r="AT16">
        <f t="shared" si="9"/>
        <v>87.09419228672499</v>
      </c>
      <c r="AU16">
        <f t="shared" si="9"/>
        <v>358.36457269000095</v>
      </c>
      <c r="AW16">
        <v>13</v>
      </c>
      <c r="AX16">
        <f>(R16*SUMPRODUCT(K17:$K$23, X17:$X$23)-$AZ$3*SUMPRODUCT(K16:$K$22, W17:$W$23))/Z16</f>
        <v>1439.8447538670609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2931.396089178229</v>
      </c>
      <c r="P17">
        <f t="shared" si="22"/>
        <v>146.56980445891145</v>
      </c>
      <c r="Q17" s="4">
        <f t="shared" si="23"/>
        <v>50</v>
      </c>
      <c r="R17">
        <f t="shared" si="0"/>
        <v>500000</v>
      </c>
      <c r="S17">
        <f t="shared" si="1"/>
        <v>1320.1092949367207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1207.1310648358735</v>
      </c>
      <c r="AC17">
        <f t="shared" si="2"/>
        <v>1090.8825190904122</v>
      </c>
      <c r="AE17">
        <f t="shared" si="3"/>
        <v>2422.3818152631184</v>
      </c>
      <c r="AF17">
        <f t="shared" si="4"/>
        <v>-121.11909076315592</v>
      </c>
      <c r="AG17">
        <f t="shared" si="4"/>
        <v>-41.317886453587292</v>
      </c>
      <c r="AH17">
        <f t="shared" si="5"/>
        <v>-1817.1796480173377</v>
      </c>
      <c r="AI17">
        <f t="shared" si="6"/>
        <v>442.76519002903774</v>
      </c>
      <c r="AJ17">
        <f t="shared" si="7"/>
        <v>116.24854574546134</v>
      </c>
      <c r="AK17">
        <f t="shared" si="24"/>
        <v>216.4678968020211</v>
      </c>
      <c r="AL17">
        <f t="shared" si="8"/>
        <v>775.48163257652016</v>
      </c>
      <c r="AN17">
        <f t="shared" si="9"/>
        <v>998.09598170506956</v>
      </c>
      <c r="AO17">
        <f t="shared" si="9"/>
        <v>-49.90479908525348</v>
      </c>
      <c r="AP17">
        <f t="shared" si="9"/>
        <v>-17.024242909201501</v>
      </c>
      <c r="AQ17">
        <f t="shared" si="9"/>
        <v>-748.73403246933299</v>
      </c>
      <c r="AR17">
        <f t="shared" si="9"/>
        <v>182.43290724128173</v>
      </c>
      <c r="AS17">
        <f t="shared" si="9"/>
        <v>47.897984395577247</v>
      </c>
      <c r="AT17">
        <f t="shared" si="9"/>
        <v>89.191446453612443</v>
      </c>
      <c r="AU17">
        <f t="shared" si="9"/>
        <v>319.52233809047141</v>
      </c>
      <c r="AW17">
        <v>14</v>
      </c>
      <c r="AX17">
        <f>(R17*SUMPRODUCT(K18:$K$23, X18:$X$23)-$AZ$3*SUMPRODUCT(K17:$K$22, W18:$W$23))/Z17</f>
        <v>1320.1092949367207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2931.396089178229</v>
      </c>
      <c r="P18">
        <f t="shared" si="22"/>
        <v>146.56980445891145</v>
      </c>
      <c r="Q18" s="4">
        <f t="shared" si="23"/>
        <v>50</v>
      </c>
      <c r="R18">
        <f t="shared" si="0"/>
        <v>500000</v>
      </c>
      <c r="S18">
        <f t="shared" si="1"/>
        <v>1177.2053465581891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1090.8825190904122</v>
      </c>
      <c r="AC18">
        <f t="shared" si="2"/>
        <v>958.66584070865474</v>
      </c>
      <c r="AE18">
        <f t="shared" si="3"/>
        <v>2387.2039865418674</v>
      </c>
      <c r="AF18">
        <f t="shared" si="4"/>
        <v>-119.36019932709337</v>
      </c>
      <c r="AG18">
        <f t="shared" si="4"/>
        <v>-40.717868106508298</v>
      </c>
      <c r="AH18">
        <f t="shared" si="5"/>
        <v>-1868.3948254312172</v>
      </c>
      <c r="AI18">
        <f t="shared" si="6"/>
        <v>358.73109367704865</v>
      </c>
      <c r="AJ18">
        <f t="shared" si="7"/>
        <v>132.21667838175745</v>
      </c>
      <c r="AK18">
        <f t="shared" si="24"/>
        <v>235.44671407199351</v>
      </c>
      <c r="AL18">
        <f t="shared" si="8"/>
        <v>726.39448613079958</v>
      </c>
      <c r="AN18">
        <f t="shared" si="9"/>
        <v>919.16795800275543</v>
      </c>
      <c r="AO18">
        <f t="shared" si="9"/>
        <v>-45.958397900137768</v>
      </c>
      <c r="AP18">
        <f t="shared" si="9"/>
        <v>-15.677989770744862</v>
      </c>
      <c r="AQ18">
        <f t="shared" si="9"/>
        <v>-719.40591005895885</v>
      </c>
      <c r="AR18">
        <f t="shared" si="9"/>
        <v>138.12566027291402</v>
      </c>
      <c r="AS18">
        <f t="shared" si="9"/>
        <v>50.908650859835369</v>
      </c>
      <c r="AT18">
        <f t="shared" si="9"/>
        <v>90.656297749198387</v>
      </c>
      <c r="AU18">
        <f t="shared" si="9"/>
        <v>279.69060888194775</v>
      </c>
      <c r="AW18">
        <v>15</v>
      </c>
      <c r="AX18">
        <f>(R18*SUMPRODUCT(K19:$K$23, X19:$X$23)-$AZ$3*SUMPRODUCT(K18:$K$22, W19:$W$23))/Z18</f>
        <v>1177.2053465581891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2931.396089178229</v>
      </c>
      <c r="P19">
        <f t="shared" si="22"/>
        <v>146.56980445891145</v>
      </c>
      <c r="Q19" s="4">
        <f t="shared" si="23"/>
        <v>50</v>
      </c>
      <c r="R19">
        <f t="shared" si="0"/>
        <v>500000</v>
      </c>
      <c r="S19">
        <f t="shared" si="1"/>
        <v>1004.6490165556785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958.66584070865474</v>
      </c>
      <c r="AC19">
        <f t="shared" si="2"/>
        <v>806.07816340482964</v>
      </c>
      <c r="AE19">
        <f t="shared" si="3"/>
        <v>2351.9998893523343</v>
      </c>
      <c r="AF19">
        <f t="shared" si="4"/>
        <v>-117.59999446761671</v>
      </c>
      <c r="AG19">
        <f t="shared" si="4"/>
        <v>-40.117401705541617</v>
      </c>
      <c r="AH19">
        <f t="shared" si="5"/>
        <v>-1932.8771990159491</v>
      </c>
      <c r="AI19">
        <f t="shared" si="6"/>
        <v>261.40529416322693</v>
      </c>
      <c r="AJ19">
        <f t="shared" si="7"/>
        <v>152.5876773038251</v>
      </c>
      <c r="AK19">
        <f t="shared" si="24"/>
        <v>234.37102499255354</v>
      </c>
      <c r="AL19">
        <f t="shared" si="8"/>
        <v>648.36399645960557</v>
      </c>
      <c r="AN19">
        <f t="shared" si="9"/>
        <v>843.68640593077021</v>
      </c>
      <c r="AO19">
        <f t="shared" si="9"/>
        <v>-42.184320296538509</v>
      </c>
      <c r="AP19">
        <f t="shared" si="9"/>
        <v>-14.390522131167959</v>
      </c>
      <c r="AQ19">
        <f t="shared" si="9"/>
        <v>-693.34281201533327</v>
      </c>
      <c r="AR19">
        <f t="shared" si="9"/>
        <v>93.768751487730498</v>
      </c>
      <c r="AS19">
        <f t="shared" si="9"/>
        <v>54.734759825706533</v>
      </c>
      <c r="AT19">
        <f t="shared" si="9"/>
        <v>84.071282751942775</v>
      </c>
      <c r="AU19">
        <f t="shared" si="9"/>
        <v>232.57479406537979</v>
      </c>
      <c r="AW19">
        <v>16</v>
      </c>
      <c r="AX19">
        <f>(R19*SUMPRODUCT(K20:$K$23, X20:$X$23)-$AZ$3*SUMPRODUCT(K19:$K$22, W20:$W$23))/Z19</f>
        <v>1004.6490165556785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2931.396089178229</v>
      </c>
      <c r="P20">
        <f t="shared" si="22"/>
        <v>146.56980445891145</v>
      </c>
      <c r="Q20" s="4">
        <f t="shared" si="23"/>
        <v>50</v>
      </c>
      <c r="R20">
        <f t="shared" si="0"/>
        <v>500000</v>
      </c>
      <c r="S20">
        <f t="shared" si="1"/>
        <v>786.68206344288058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806.07816340482964</v>
      </c>
      <c r="AC20">
        <f t="shared" si="2"/>
        <v>621.73312047403556</v>
      </c>
      <c r="AE20">
        <f t="shared" si="3"/>
        <v>2316.7504670106109</v>
      </c>
      <c r="AF20">
        <f t="shared" si="4"/>
        <v>-115.83752335053055</v>
      </c>
      <c r="AG20">
        <f t="shared" si="4"/>
        <v>-39.516162206180667</v>
      </c>
      <c r="AH20">
        <f t="shared" si="5"/>
        <v>-2000.6548230553606</v>
      </c>
      <c r="AI20">
        <f t="shared" si="6"/>
        <v>160.74195839853951</v>
      </c>
      <c r="AJ20">
        <f t="shared" si="7"/>
        <v>184.34504293079408</v>
      </c>
      <c r="AK20">
        <f t="shared" si="24"/>
        <v>163.27961711362465</v>
      </c>
      <c r="AL20">
        <f t="shared" si="8"/>
        <v>508.36661844295827</v>
      </c>
      <c r="AN20">
        <f t="shared" si="9"/>
        <v>788.24061250600937</v>
      </c>
      <c r="AO20">
        <f t="shared" si="9"/>
        <v>-39.412030625300467</v>
      </c>
      <c r="AP20">
        <f t="shared" si="9"/>
        <v>-13.444798801089011</v>
      </c>
      <c r="AQ20">
        <f t="shared" si="9"/>
        <v>-680.69367227672024</v>
      </c>
      <c r="AR20">
        <f t="shared" si="9"/>
        <v>54.690110802899838</v>
      </c>
      <c r="AS20">
        <f t="shared" si="9"/>
        <v>62.72071663363571</v>
      </c>
      <c r="AT20">
        <f t="shared" si="9"/>
        <v>55.55351223019769</v>
      </c>
      <c r="AU20">
        <f t="shared" si="9"/>
        <v>172.96433966673325</v>
      </c>
      <c r="AW20">
        <v>17</v>
      </c>
      <c r="AX20">
        <f>(R20*SUMPRODUCT(K21:$K$23, X21:$X$23)-$AZ$3*SUMPRODUCT(K20:$K$22, W21:$W$23))/Z20</f>
        <v>786.68206344288058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2931.396089178229</v>
      </c>
      <c r="P21">
        <f t="shared" si="22"/>
        <v>146.56980445891145</v>
      </c>
      <c r="Q21" s="4">
        <f t="shared" si="23"/>
        <v>50</v>
      </c>
      <c r="R21">
        <f t="shared" si="0"/>
        <v>500000</v>
      </c>
      <c r="S21">
        <f t="shared" si="1"/>
        <v>536.11208444455769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621.73312047403556</v>
      </c>
      <c r="AC21">
        <f t="shared" si="2"/>
        <v>417.25098125081075</v>
      </c>
      <c r="AE21">
        <f t="shared" si="3"/>
        <v>2281.4779411503741</v>
      </c>
      <c r="AF21">
        <f t="shared" si="4"/>
        <v>-114.07389705751872</v>
      </c>
      <c r="AG21">
        <f t="shared" si="4"/>
        <v>-38.914528636591569</v>
      </c>
      <c r="AH21">
        <f t="shared" si="5"/>
        <v>-2064.7194752729397</v>
      </c>
      <c r="AI21">
        <f t="shared" si="6"/>
        <v>63.770040183323999</v>
      </c>
      <c r="AJ21">
        <f t="shared" si="7"/>
        <v>204.48213922322481</v>
      </c>
      <c r="AK21">
        <f t="shared" si="24"/>
        <v>143.08273654228151</v>
      </c>
      <c r="AL21">
        <f t="shared" si="8"/>
        <v>411.33491594883031</v>
      </c>
      <c r="AN21">
        <f t="shared" si="9"/>
        <v>738.36169426482013</v>
      </c>
      <c r="AO21">
        <f t="shared" si="9"/>
        <v>-36.918084713241015</v>
      </c>
      <c r="AP21">
        <f t="shared" si="9"/>
        <v>-12.59402809791918</v>
      </c>
      <c r="AQ21">
        <f t="shared" si="9"/>
        <v>-668.21148802140294</v>
      </c>
      <c r="AR21">
        <f t="shared" si="9"/>
        <v>20.638093432257005</v>
      </c>
      <c r="AS21">
        <f t="shared" si="9"/>
        <v>66.177181045908597</v>
      </c>
      <c r="AT21">
        <f t="shared" si="9"/>
        <v>46.306304289813248</v>
      </c>
      <c r="AU21">
        <f t="shared" si="9"/>
        <v>133.12157876797886</v>
      </c>
      <c r="AW21">
        <v>18</v>
      </c>
      <c r="AX21">
        <f>(R21*SUMPRODUCT(K22:$K$23, X22:$X$23)-$AZ$3*SUMPRODUCT(K21:$K$22, W22:$W$23))/Z21</f>
        <v>536.11208444455769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2931.396089178229</v>
      </c>
      <c r="P22">
        <f t="shared" si="22"/>
        <v>146.56980445891145</v>
      </c>
      <c r="Q22" s="4">
        <f t="shared" si="23"/>
        <v>50</v>
      </c>
      <c r="R22">
        <f t="shared" si="0"/>
        <v>500000</v>
      </c>
      <c r="S22">
        <f t="shared" si="1"/>
        <v>268.44446709004382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417.25098125081075</v>
      </c>
      <c r="AC22">
        <f t="shared" si="2"/>
        <v>205.69192430218578</v>
      </c>
      <c r="AE22">
        <f t="shared" si="3"/>
        <v>2246.1424107978373</v>
      </c>
      <c r="AF22">
        <f t="shared" si="4"/>
        <v>-112.30712053989187</v>
      </c>
      <c r="AG22">
        <f t="shared" si="4"/>
        <v>-38.311820417068034</v>
      </c>
      <c r="AH22">
        <f t="shared" si="5"/>
        <v>-2135.629331576145</v>
      </c>
      <c r="AI22">
        <f t="shared" si="6"/>
        <v>-40.105861735267808</v>
      </c>
      <c r="AJ22">
        <f t="shared" si="7"/>
        <v>211.55905694862497</v>
      </c>
      <c r="AK22">
        <f t="shared" si="24"/>
        <v>178.57603900561293</v>
      </c>
      <c r="AL22">
        <f t="shared" si="8"/>
        <v>350.02923421897009</v>
      </c>
      <c r="AN22">
        <f t="shared" si="9"/>
        <v>679.370045181352</v>
      </c>
      <c r="AO22">
        <f t="shared" si="9"/>
        <v>-33.968502259067606</v>
      </c>
      <c r="AP22">
        <f t="shared" si="9"/>
        <v>-11.587824103494025</v>
      </c>
      <c r="AQ22">
        <f t="shared" si="9"/>
        <v>-645.94417010635937</v>
      </c>
      <c r="AR22">
        <f t="shared" si="9"/>
        <v>-12.130451287568993</v>
      </c>
      <c r="AS22">
        <f t="shared" si="9"/>
        <v>63.988322996251739</v>
      </c>
      <c r="AT22">
        <f t="shared" si="9"/>
        <v>54.012252786971395</v>
      </c>
      <c r="AU22">
        <f t="shared" si="9"/>
        <v>105.87012449565414</v>
      </c>
      <c r="AW22">
        <v>19</v>
      </c>
      <c r="AX22">
        <f>(R22*SUMPRODUCT(K23:$K$23, X23:$X$23)-$AZ$3*SUMPRODUCT(K22:$K$22, W23:$W$23))/Z22</f>
        <v>268.44446709004382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2931.396089178229</v>
      </c>
      <c r="P23">
        <f t="shared" si="22"/>
        <v>146.56980445891145</v>
      </c>
      <c r="Q23" s="4">
        <f t="shared" si="23"/>
        <v>50</v>
      </c>
      <c r="R23">
        <f t="shared" si="0"/>
        <v>500000</v>
      </c>
      <c r="S23">
        <f t="shared" si="1"/>
        <v>272.74483490194274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205.69192430218578</v>
      </c>
      <c r="AC23">
        <f t="shared" si="2"/>
        <v>205.69192430218581</v>
      </c>
      <c r="AE23">
        <f t="shared" si="3"/>
        <v>2210.727483406788</v>
      </c>
      <c r="AF23">
        <f t="shared" si="4"/>
        <v>-110.5363741703394</v>
      </c>
      <c r="AG23">
        <f t="shared" si="4"/>
        <v>-37.707757944552128</v>
      </c>
      <c r="AH23">
        <f t="shared" si="5"/>
        <v>-2209.4426834523142</v>
      </c>
      <c r="AI23">
        <f t="shared" si="6"/>
        <v>-146.95933216041794</v>
      </c>
      <c r="AJ23">
        <f t="shared" si="7"/>
        <v>0</v>
      </c>
      <c r="AK23">
        <f t="shared" si="24"/>
        <v>239.58124718466411</v>
      </c>
      <c r="AL23">
        <f t="shared" si="8"/>
        <v>92.621915024246164</v>
      </c>
      <c r="AN23">
        <f t="shared" si="9"/>
        <v>605.72372287252267</v>
      </c>
      <c r="AO23">
        <f t="shared" si="9"/>
        <v>-30.286186143626132</v>
      </c>
      <c r="AP23">
        <f t="shared" si="9"/>
        <v>-10.331659462681616</v>
      </c>
      <c r="AQ23">
        <f t="shared" si="9"/>
        <v>-605.37169675559437</v>
      </c>
      <c r="AR23">
        <f t="shared" si="9"/>
        <v>-40.265819489379531</v>
      </c>
      <c r="AS23">
        <f t="shared" si="9"/>
        <v>0</v>
      </c>
      <c r="AT23">
        <f t="shared" si="9"/>
        <v>65.643570301800878</v>
      </c>
      <c r="AU23">
        <f t="shared" si="9"/>
        <v>25.37775081242135</v>
      </c>
      <c r="AW23">
        <v>20</v>
      </c>
      <c r="AX23">
        <f>(R23*SUMPRODUCT(K$23:$K24, X$23:$X24)-$AZ$3*SUMPRODUCT(K$22:$K23, W$23:$W24))/Z23</f>
        <v>272.74483490194274</v>
      </c>
    </row>
    <row r="25" spans="5:50" x14ac:dyDescent="0.25">
      <c r="AN25" s="8">
        <f t="shared" ref="AN25:AU25" si="25">SUM(AN3:AN23)</f>
        <v>27849.935718909201</v>
      </c>
      <c r="AO25" s="8">
        <f t="shared" si="25"/>
        <v>-3591.0438528291324</v>
      </c>
      <c r="AP25" s="8">
        <f t="shared" si="25"/>
        <v>-825.02853370314222</v>
      </c>
      <c r="AQ25" s="8">
        <f t="shared" si="25"/>
        <v>-17624.940746391021</v>
      </c>
      <c r="AR25" s="8">
        <f t="shared" si="25"/>
        <v>5808.9225859859125</v>
      </c>
      <c r="AS25" s="8">
        <f t="shared" si="25"/>
        <v>-677.78744099764549</v>
      </c>
      <c r="AT25" s="8">
        <f t="shared" si="25"/>
        <v>2271.3958210846972</v>
      </c>
      <c r="AU25" s="9">
        <f t="shared" si="25"/>
        <v>7402.5309660729645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F52B-D6C5-4EAC-AF70-0136F2E49317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4429.4421489344231</v>
      </c>
      <c r="K3">
        <v>1</v>
      </c>
      <c r="L3" s="2">
        <v>0</v>
      </c>
      <c r="O3">
        <f>$C$3</f>
        <v>4429.4421489344231</v>
      </c>
      <c r="P3">
        <f>O3*B5</f>
        <v>3543.5537191475387</v>
      </c>
      <c r="Q3" s="4">
        <f>B8</f>
        <v>400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4429.4421489344231</v>
      </c>
      <c r="AF3">
        <f t="shared" ref="AF3:AG23" si="4">-$Z3*P3</f>
        <v>-3543.5537191475387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485.88842978688444</v>
      </c>
      <c r="AJ3">
        <f t="shared" ref="AJ3:AJ23" si="7">AB3-AC3</f>
        <v>0</v>
      </c>
      <c r="AL3">
        <f t="shared" ref="AL3:AL23" si="8">SUM(AI3:AK3)</f>
        <v>485.88842978688444</v>
      </c>
      <c r="AN3">
        <f t="shared" ref="AN3:AU23" si="9">AE3*$K3</f>
        <v>4429.4421489344231</v>
      </c>
      <c r="AO3">
        <f t="shared" si="9"/>
        <v>-3543.5537191475387</v>
      </c>
      <c r="AP3">
        <f t="shared" si="9"/>
        <v>-400</v>
      </c>
      <c r="AQ3">
        <f t="shared" si="9"/>
        <v>0</v>
      </c>
      <c r="AR3">
        <f t="shared" si="9"/>
        <v>485.88842978688444</v>
      </c>
      <c r="AS3">
        <f t="shared" si="9"/>
        <v>0</v>
      </c>
      <c r="AT3">
        <f t="shared" si="9"/>
        <v>0</v>
      </c>
      <c r="AU3">
        <f t="shared" si="9"/>
        <v>485.88842978688444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2632.3681287749359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500000</v>
      </c>
      <c r="S4">
        <f t="shared" si="1"/>
        <v>837.03906750971396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825.4444023465694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-825.4444023465694</v>
      </c>
      <c r="AK4">
        <f>H4*SUM(AB4, AE4:AF4)</f>
        <v>0</v>
      </c>
      <c r="AL4">
        <f t="shared" si="8"/>
        <v>-2751.4444023465694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-1806.9237264283702</v>
      </c>
      <c r="AR4">
        <f t="shared" si="9"/>
        <v>-1806.9237264283702</v>
      </c>
      <c r="AS4">
        <f t="shared" si="9"/>
        <v>-774.41073491562929</v>
      </c>
      <c r="AT4">
        <f t="shared" si="9"/>
        <v>0</v>
      </c>
      <c r="AU4">
        <f t="shared" si="9"/>
        <v>-2581.3344613439995</v>
      </c>
      <c r="AW4">
        <v>1</v>
      </c>
      <c r="AX4">
        <f>(R4*SUMPRODUCT(K5:$K$23, X5:$X$23)-$AZ$3*SUMPRODUCT(K4:$K$22, W5:$W$23))/Z4</f>
        <v>837.03906750971396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4429.4421489344231</v>
      </c>
      <c r="P5">
        <f t="shared" ref="P5:P23" si="22">O5*$C$5</f>
        <v>221.47210744672117</v>
      </c>
      <c r="Q5" s="4">
        <f t="shared" ref="Q5:Q23" si="23">$C$8</f>
        <v>50</v>
      </c>
      <c r="R5">
        <f t="shared" si="0"/>
        <v>500000</v>
      </c>
      <c r="S5">
        <f t="shared" si="1"/>
        <v>1599.7802198857316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825.4444023465694</v>
      </c>
      <c r="AC5">
        <f t="shared" si="2"/>
        <v>1555.5254952796349</v>
      </c>
      <c r="AE5">
        <f t="shared" si="3"/>
        <v>4306.9104786317785</v>
      </c>
      <c r="AF5">
        <f t="shared" si="4"/>
        <v>-215.34552393158896</v>
      </c>
      <c r="AG5">
        <f t="shared" si="4"/>
        <v>-48.616849862999999</v>
      </c>
      <c r="AH5">
        <f t="shared" si="5"/>
        <v>-1974.7613699999999</v>
      </c>
      <c r="AI5">
        <f t="shared" si="6"/>
        <v>2068.1867348371898</v>
      </c>
      <c r="AJ5">
        <f t="shared" si="7"/>
        <v>-730.08109293306552</v>
      </c>
      <c r="AK5">
        <f>H5*SUM(AB5, AE5:AF5)</f>
        <v>424.82960844883996</v>
      </c>
      <c r="AL5">
        <f t="shared" si="8"/>
        <v>1762.9352503529642</v>
      </c>
      <c r="AN5">
        <f t="shared" si="9"/>
        <v>3719.286430897329</v>
      </c>
      <c r="AO5">
        <f t="shared" si="9"/>
        <v>-185.96432154486646</v>
      </c>
      <c r="AP5">
        <f t="shared" si="9"/>
        <v>-41.983688982054609</v>
      </c>
      <c r="AQ5">
        <f t="shared" si="9"/>
        <v>-1705.3298888242712</v>
      </c>
      <c r="AR5">
        <f t="shared" si="9"/>
        <v>1786.0085315461367</v>
      </c>
      <c r="AS5">
        <f t="shared" si="9"/>
        <v>-630.47066240932543</v>
      </c>
      <c r="AT5">
        <f t="shared" si="9"/>
        <v>366.86692374649749</v>
      </c>
      <c r="AU5">
        <f t="shared" si="9"/>
        <v>1522.4047928833088</v>
      </c>
      <c r="AW5">
        <v>2</v>
      </c>
      <c r="AX5">
        <f>(R5*SUMPRODUCT(K6:$K$23, X6:$X$23)-$AZ$3*SUMPRODUCT(K5:$K$22, W6:$W$23))/Z5</f>
        <v>1599.7802198857316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4429.4421489344231</v>
      </c>
      <c r="P6">
        <f t="shared" si="22"/>
        <v>221.47210744672117</v>
      </c>
      <c r="Q6" s="4">
        <f t="shared" si="23"/>
        <v>50</v>
      </c>
      <c r="R6">
        <f t="shared" si="0"/>
        <v>500000</v>
      </c>
      <c r="S6">
        <f t="shared" si="1"/>
        <v>2283.8265845922115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1555.5254952796349</v>
      </c>
      <c r="AC6">
        <f t="shared" si="2"/>
        <v>2189.1958099059048</v>
      </c>
      <c r="AE6">
        <f t="shared" si="3"/>
        <v>4245.9073986124376</v>
      </c>
      <c r="AF6">
        <f t="shared" si="4"/>
        <v>-212.29536993062192</v>
      </c>
      <c r="AG6">
        <f t="shared" si="4"/>
        <v>-47.928240801540468</v>
      </c>
      <c r="AH6">
        <f t="shared" si="5"/>
        <v>-2024.4056282953202</v>
      </c>
      <c r="AI6">
        <f t="shared" si="6"/>
        <v>1961.2781595849551</v>
      </c>
      <c r="AJ6">
        <f t="shared" si="7"/>
        <v>-633.67031462626983</v>
      </c>
      <c r="AK6">
        <f>H6*SUM(AB6, AE6:AF6)</f>
        <v>608.09816260700586</v>
      </c>
      <c r="AL6">
        <f t="shared" si="8"/>
        <v>1935.7060075656912</v>
      </c>
      <c r="AN6">
        <f t="shared" si="9"/>
        <v>3306.8240060336389</v>
      </c>
      <c r="AO6">
        <f t="shared" si="9"/>
        <v>-165.34120030168197</v>
      </c>
      <c r="AP6">
        <f t="shared" si="9"/>
        <v>-37.327770572973293</v>
      </c>
      <c r="AQ6">
        <f t="shared" si="9"/>
        <v>-1576.6601814689341</v>
      </c>
      <c r="AR6">
        <f t="shared" si="9"/>
        <v>1527.4948536900495</v>
      </c>
      <c r="AS6">
        <f t="shared" si="9"/>
        <v>-493.51905531473113</v>
      </c>
      <c r="AT6">
        <f t="shared" si="9"/>
        <v>473.60279284257297</v>
      </c>
      <c r="AU6">
        <f t="shared" si="9"/>
        <v>1507.5785912178912</v>
      </c>
      <c r="AW6">
        <v>3</v>
      </c>
      <c r="AX6">
        <f>(R6*SUMPRODUCT(K7:$K$23, X7:$X$23)-$AZ$3*SUMPRODUCT(K6:$K$22, W7:$W$23))/Z6</f>
        <v>2283.8265845922115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4429.4421489344231</v>
      </c>
      <c r="P7">
        <f t="shared" si="22"/>
        <v>221.47210744672117</v>
      </c>
      <c r="Q7" s="4">
        <f t="shared" si="23"/>
        <v>50</v>
      </c>
      <c r="R7">
        <f t="shared" si="0"/>
        <v>500000</v>
      </c>
      <c r="S7">
        <f t="shared" si="1"/>
        <v>2846.6785833378262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2189.1958099059048</v>
      </c>
      <c r="AC7">
        <f t="shared" si="2"/>
        <v>2689.6096462931637</v>
      </c>
      <c r="AE7">
        <f t="shared" si="3"/>
        <v>4185.0423160533292</v>
      </c>
      <c r="AF7">
        <f t="shared" si="4"/>
        <v>-209.25211580266645</v>
      </c>
      <c r="AG7">
        <f t="shared" si="4"/>
        <v>-47.241189469650386</v>
      </c>
      <c r="AH7">
        <f t="shared" si="5"/>
        <v>-2077.6892387467797</v>
      </c>
      <c r="AI7">
        <f t="shared" si="6"/>
        <v>1850.8597720342327</v>
      </c>
      <c r="AJ7">
        <f t="shared" si="7"/>
        <v>-500.41383638725893</v>
      </c>
      <c r="AK7">
        <f>H7*SUM(AB7, AE7:AF7)</f>
        <v>645.47403526339258</v>
      </c>
      <c r="AL7">
        <f t="shared" si="8"/>
        <v>1995.9199709103664</v>
      </c>
      <c r="AN7">
        <f t="shared" si="9"/>
        <v>2950.5030179298878</v>
      </c>
      <c r="AO7">
        <f t="shared" si="9"/>
        <v>-147.52515089649438</v>
      </c>
      <c r="AP7">
        <f t="shared" si="9"/>
        <v>-33.305582494622726</v>
      </c>
      <c r="AQ7">
        <f t="shared" si="9"/>
        <v>-1464.7948351030984</v>
      </c>
      <c r="AR7">
        <f t="shared" si="9"/>
        <v>1304.8774494356726</v>
      </c>
      <c r="AS7">
        <f t="shared" si="9"/>
        <v>-352.7975162427644</v>
      </c>
      <c r="AT7">
        <f t="shared" si="9"/>
        <v>455.06662662279143</v>
      </c>
      <c r="AU7">
        <f t="shared" si="9"/>
        <v>1407.1465598156997</v>
      </c>
      <c r="AW7">
        <v>4</v>
      </c>
      <c r="AX7">
        <f>(R7*SUMPRODUCT(K8:$K$23, X8:$X$23)-$AZ$3*SUMPRODUCT(K7:$K$22, W8:$W$23))/Z7</f>
        <v>2846.6785833378262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4429.4421489344231</v>
      </c>
      <c r="P8">
        <f t="shared" si="22"/>
        <v>221.47210744672117</v>
      </c>
      <c r="Q8" s="4">
        <f t="shared" si="23"/>
        <v>50</v>
      </c>
      <c r="R8">
        <f t="shared" si="0"/>
        <v>500000</v>
      </c>
      <c r="S8">
        <f t="shared" si="1"/>
        <v>3263.647084398106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2689.6096462931637</v>
      </c>
      <c r="AC8">
        <f t="shared" si="2"/>
        <v>3038.7917815714627</v>
      </c>
      <c r="AE8">
        <f t="shared" si="3"/>
        <v>4124.2671315396019</v>
      </c>
      <c r="AF8">
        <f t="shared" si="4"/>
        <v>-206.21335657698012</v>
      </c>
      <c r="AG8">
        <f t="shared" si="4"/>
        <v>-46.555152916172119</v>
      </c>
      <c r="AH8">
        <f t="shared" si="5"/>
        <v>-2136.2465878175904</v>
      </c>
      <c r="AI8">
        <f t="shared" si="6"/>
        <v>1735.2520342288594</v>
      </c>
      <c r="AJ8">
        <f t="shared" si="7"/>
        <v>-349.18213527829903</v>
      </c>
      <c r="AK8">
        <f t="shared" ref="AK8:AK23" si="24">H8*SUM(AB8:AB8, AE8:AF8)</f>
        <v>479.0555980410445</v>
      </c>
      <c r="AL8">
        <f t="shared" si="8"/>
        <v>1865.1254969916049</v>
      </c>
      <c r="AN8">
        <f t="shared" si="9"/>
        <v>2711.100991238703</v>
      </c>
      <c r="AO8">
        <f t="shared" si="9"/>
        <v>-135.55504956193516</v>
      </c>
      <c r="AP8">
        <f t="shared" si="9"/>
        <v>-30.603187716210542</v>
      </c>
      <c r="AQ8">
        <f t="shared" si="9"/>
        <v>-1404.2689421042792</v>
      </c>
      <c r="AR8">
        <f t="shared" si="9"/>
        <v>1140.6738118562785</v>
      </c>
      <c r="AS8">
        <f t="shared" si="9"/>
        <v>-229.53606128865113</v>
      </c>
      <c r="AT8">
        <f t="shared" si="9"/>
        <v>314.90882265492132</v>
      </c>
      <c r="AU8">
        <f t="shared" si="9"/>
        <v>1226.0465732225487</v>
      </c>
      <c r="AW8">
        <v>5</v>
      </c>
      <c r="AX8">
        <f>(R8*SUMPRODUCT(K9:$K$23, X9:$X$23)-$AZ$3*SUMPRODUCT(K8:$K$22, W9:$W$23))/Z8</f>
        <v>3263.647084398106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4429.4421489344231</v>
      </c>
      <c r="P9">
        <f t="shared" si="22"/>
        <v>221.47210744672117</v>
      </c>
      <c r="Q9" s="4">
        <f t="shared" si="23"/>
        <v>50</v>
      </c>
      <c r="R9">
        <f t="shared" si="0"/>
        <v>500000</v>
      </c>
      <c r="S9">
        <f t="shared" si="1"/>
        <v>3563.773348373074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3038.7917815714627</v>
      </c>
      <c r="AC9">
        <f t="shared" si="2"/>
        <v>3269.30617467087</v>
      </c>
      <c r="AE9">
        <f t="shared" si="3"/>
        <v>4063.4465641507877</v>
      </c>
      <c r="AF9">
        <f t="shared" si="4"/>
        <v>-203.17232820753941</v>
      </c>
      <c r="AG9">
        <f t="shared" si="4"/>
        <v>-45.868604076117329</v>
      </c>
      <c r="AH9">
        <f t="shared" si="5"/>
        <v>-2209.9731089306911</v>
      </c>
      <c r="AI9">
        <f t="shared" si="6"/>
        <v>1604.4325229364399</v>
      </c>
      <c r="AJ9">
        <f t="shared" si="7"/>
        <v>-230.51439309940724</v>
      </c>
      <c r="AK9">
        <f t="shared" si="24"/>
        <v>360.13124611426798</v>
      </c>
      <c r="AL9">
        <f t="shared" si="8"/>
        <v>1734.0493759513006</v>
      </c>
      <c r="AN9">
        <f t="shared" si="9"/>
        <v>2538.6051938043211</v>
      </c>
      <c r="AO9">
        <f t="shared" si="9"/>
        <v>-126.93025969021606</v>
      </c>
      <c r="AP9">
        <f t="shared" si="9"/>
        <v>-28.65603735692795</v>
      </c>
      <c r="AQ9">
        <f t="shared" si="9"/>
        <v>-1380.6627265619798</v>
      </c>
      <c r="AR9">
        <f t="shared" si="9"/>
        <v>1002.3561701951974</v>
      </c>
      <c r="AS9">
        <f t="shared" si="9"/>
        <v>-144.01199236419708</v>
      </c>
      <c r="AT9">
        <f t="shared" si="9"/>
        <v>224.98906713886279</v>
      </c>
      <c r="AU9">
        <f t="shared" si="9"/>
        <v>1083.333244969863</v>
      </c>
      <c r="AW9">
        <v>6</v>
      </c>
      <c r="AX9">
        <f>(R9*SUMPRODUCT(K10:$K$23, X10:$X$23)-$AZ$3*SUMPRODUCT(K9:$K$22, W10:$W$23))/Z9</f>
        <v>3563.773348373074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4429.4421489344231</v>
      </c>
      <c r="P10">
        <f t="shared" si="22"/>
        <v>221.47210744672117</v>
      </c>
      <c r="Q10" s="4">
        <f t="shared" si="23"/>
        <v>50</v>
      </c>
      <c r="R10">
        <f t="shared" si="0"/>
        <v>500000</v>
      </c>
      <c r="S10">
        <f t="shared" si="1"/>
        <v>3784.9599584871116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3269.30617467087</v>
      </c>
      <c r="AC10">
        <f t="shared" si="2"/>
        <v>3420.178485477858</v>
      </c>
      <c r="AE10">
        <f t="shared" si="3"/>
        <v>4002.54769049386</v>
      </c>
      <c r="AF10">
        <f t="shared" si="4"/>
        <v>-200.12738452469301</v>
      </c>
      <c r="AG10">
        <f t="shared" si="4"/>
        <v>-45.18117130682856</v>
      </c>
      <c r="AH10">
        <f t="shared" si="5"/>
        <v>-2287.4672852759713</v>
      </c>
      <c r="AI10">
        <f t="shared" si="6"/>
        <v>1469.7718493863672</v>
      </c>
      <c r="AJ10">
        <f t="shared" si="7"/>
        <v>-150.87231080698803</v>
      </c>
      <c r="AK10">
        <f t="shared" si="24"/>
        <v>371.26564023360197</v>
      </c>
      <c r="AL10">
        <f t="shared" si="8"/>
        <v>1690.1651788129811</v>
      </c>
      <c r="AN10">
        <f t="shared" si="9"/>
        <v>2375.8281403940864</v>
      </c>
      <c r="AO10">
        <f t="shared" si="9"/>
        <v>-118.79140701970431</v>
      </c>
      <c r="AP10">
        <f t="shared" si="9"/>
        <v>-26.818593182954558</v>
      </c>
      <c r="AQ10">
        <f t="shared" si="9"/>
        <v>-1357.7924779002346</v>
      </c>
      <c r="AR10">
        <f t="shared" si="9"/>
        <v>872.42566229119268</v>
      </c>
      <c r="AS10">
        <f t="shared" si="9"/>
        <v>-89.55463103483909</v>
      </c>
      <c r="AT10">
        <f t="shared" si="9"/>
        <v>220.37547678028633</v>
      </c>
      <c r="AU10">
        <f t="shared" si="9"/>
        <v>1003.24650803664</v>
      </c>
      <c r="AW10">
        <v>7</v>
      </c>
      <c r="AX10">
        <f>(R10*SUMPRODUCT(K11:$K$23, X11:$X$23)-$AZ$3*SUMPRODUCT(K10:$K$22, W11:$W$23))/Z10</f>
        <v>3784.9599584871116</v>
      </c>
    </row>
    <row r="11" spans="1:52" x14ac:dyDescent="0.25">
      <c r="A11" t="s">
        <v>33</v>
      </c>
      <c r="C11" s="7">
        <f>AU25</f>
        <v>11028.788832234524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4429.4421489344231</v>
      </c>
      <c r="P11">
        <f t="shared" si="22"/>
        <v>221.47210744672117</v>
      </c>
      <c r="Q11" s="4">
        <f t="shared" si="23"/>
        <v>50</v>
      </c>
      <c r="R11">
        <f t="shared" si="0"/>
        <v>500000</v>
      </c>
      <c r="S11">
        <f t="shared" si="1"/>
        <v>3932.5776271591371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3420.178485477858</v>
      </c>
      <c r="AC11">
        <f t="shared" si="2"/>
        <v>3499.4661768810183</v>
      </c>
      <c r="AE11">
        <f t="shared" si="3"/>
        <v>3941.6089019060914</v>
      </c>
      <c r="AF11">
        <f t="shared" si="4"/>
        <v>-197.08044509530458</v>
      </c>
      <c r="AG11">
        <f t="shared" si="4"/>
        <v>-44.493287973682101</v>
      </c>
      <c r="AH11">
        <f t="shared" si="5"/>
        <v>-2360.7162007817919</v>
      </c>
      <c r="AI11">
        <f t="shared" si="6"/>
        <v>1339.3189680553128</v>
      </c>
      <c r="AJ11">
        <f t="shared" si="7"/>
        <v>-79.287691403160352</v>
      </c>
      <c r="AK11">
        <f t="shared" si="24"/>
        <v>368.98240752786523</v>
      </c>
      <c r="AL11">
        <f t="shared" si="8"/>
        <v>1629.0136841800177</v>
      </c>
      <c r="AN11">
        <f t="shared" si="9"/>
        <v>2225.0652943001296</v>
      </c>
      <c r="AO11">
        <f t="shared" si="9"/>
        <v>-111.25326471500649</v>
      </c>
      <c r="AP11">
        <f t="shared" si="9"/>
        <v>-25.116766620774204</v>
      </c>
      <c r="AQ11">
        <f t="shared" si="9"/>
        <v>-1332.6405076646461</v>
      </c>
      <c r="AR11">
        <f t="shared" si="9"/>
        <v>756.05475529970283</v>
      </c>
      <c r="AS11">
        <f t="shared" si="9"/>
        <v>-44.7584463088251</v>
      </c>
      <c r="AT11">
        <f t="shared" si="9"/>
        <v>208.29310305254643</v>
      </c>
      <c r="AU11">
        <f t="shared" si="9"/>
        <v>919.5894120434242</v>
      </c>
      <c r="AW11">
        <v>8</v>
      </c>
      <c r="AX11">
        <f>(R11*SUMPRODUCT(K12:$K$23, X12:$X$23)-$AZ$3*SUMPRODUCT(K11:$K$22, W12:$W$23))/Z11</f>
        <v>3932.5776271591371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4429.4421489344231</v>
      </c>
      <c r="P12">
        <f t="shared" si="22"/>
        <v>221.47210744672117</v>
      </c>
      <c r="Q12" s="4">
        <f t="shared" si="23"/>
        <v>50</v>
      </c>
      <c r="R12">
        <f t="shared" si="0"/>
        <v>500000</v>
      </c>
      <c r="S12">
        <f t="shared" si="1"/>
        <v>4008.0644709062094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3499.4661768810183</v>
      </c>
      <c r="AC12">
        <f t="shared" si="2"/>
        <v>3511.399224410743</v>
      </c>
      <c r="AE12">
        <f t="shared" si="3"/>
        <v>3880.56126323337</v>
      </c>
      <c r="AF12">
        <f t="shared" si="4"/>
        <v>-194.02806316166851</v>
      </c>
      <c r="AG12">
        <f t="shared" si="4"/>
        <v>-43.804175929545714</v>
      </c>
      <c r="AH12">
        <f t="shared" si="5"/>
        <v>-2441.7916439956734</v>
      </c>
      <c r="AI12">
        <f t="shared" si="6"/>
        <v>1200.9373801464826</v>
      </c>
      <c r="AJ12">
        <f t="shared" si="7"/>
        <v>-11.933047529724718</v>
      </c>
      <c r="AK12">
        <f t="shared" si="24"/>
        <v>372.95336766384617</v>
      </c>
      <c r="AL12">
        <f t="shared" si="8"/>
        <v>1561.9577002806041</v>
      </c>
      <c r="AN12">
        <f t="shared" si="9"/>
        <v>2082.5206607301161</v>
      </c>
      <c r="AO12">
        <f t="shared" si="9"/>
        <v>-104.12603303650582</v>
      </c>
      <c r="AP12">
        <f t="shared" si="9"/>
        <v>-23.507708089506277</v>
      </c>
      <c r="AQ12">
        <f t="shared" si="9"/>
        <v>-1310.3984714783612</v>
      </c>
      <c r="AR12">
        <f t="shared" si="9"/>
        <v>644.48844812574305</v>
      </c>
      <c r="AS12">
        <f t="shared" si="9"/>
        <v>-6.4039236441328455</v>
      </c>
      <c r="AT12">
        <f t="shared" si="9"/>
        <v>200.1471026904199</v>
      </c>
      <c r="AU12">
        <f t="shared" si="9"/>
        <v>838.23162717203013</v>
      </c>
      <c r="AW12">
        <v>9</v>
      </c>
      <c r="AX12">
        <f>(R12*SUMPRODUCT(K13:$K$23, X13:$X$23)-$AZ$3*SUMPRODUCT(K12:$K$22, W13:$W$23))/Z12</f>
        <v>4008.0644709062094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4429.4421489344231</v>
      </c>
      <c r="P13">
        <f t="shared" si="22"/>
        <v>221.47210744672117</v>
      </c>
      <c r="Q13" s="4">
        <f t="shared" si="23"/>
        <v>50</v>
      </c>
      <c r="R13">
        <f t="shared" si="0"/>
        <v>500000</v>
      </c>
      <c r="S13">
        <f t="shared" si="1"/>
        <v>4012.630565559723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3511.399224410743</v>
      </c>
      <c r="AC13">
        <f t="shared" si="2"/>
        <v>3459.9722006907068</v>
      </c>
      <c r="AE13">
        <f t="shared" si="3"/>
        <v>3819.3764537959696</v>
      </c>
      <c r="AF13">
        <f t="shared" si="4"/>
        <v>-190.96882268979849</v>
      </c>
      <c r="AG13">
        <f t="shared" si="4"/>
        <v>-43.113515487664564</v>
      </c>
      <c r="AH13">
        <f t="shared" si="5"/>
        <v>-2526.1868258569016</v>
      </c>
      <c r="AI13">
        <f t="shared" si="6"/>
        <v>1059.107289761605</v>
      </c>
      <c r="AJ13">
        <f t="shared" si="7"/>
        <v>51.427023720036232</v>
      </c>
      <c r="AK13">
        <f t="shared" si="24"/>
        <v>369.12801443022448</v>
      </c>
      <c r="AL13">
        <f t="shared" si="8"/>
        <v>1479.6623279118658</v>
      </c>
      <c r="AN13">
        <f t="shared" si="9"/>
        <v>1948.9260791788383</v>
      </c>
      <c r="AO13">
        <f t="shared" si="9"/>
        <v>-97.446303958941925</v>
      </c>
      <c r="AP13">
        <f t="shared" si="9"/>
        <v>-21.999678668878033</v>
      </c>
      <c r="AQ13">
        <f t="shared" si="9"/>
        <v>-1289.0458548272577</v>
      </c>
      <c r="AR13">
        <f t="shared" si="9"/>
        <v>540.43424172376058</v>
      </c>
      <c r="AS13">
        <f t="shared" si="9"/>
        <v>26.241840498051481</v>
      </c>
      <c r="AT13">
        <f t="shared" si="9"/>
        <v>188.35619441586405</v>
      </c>
      <c r="AU13">
        <f t="shared" si="9"/>
        <v>755.0322766376762</v>
      </c>
      <c r="AW13">
        <v>10</v>
      </c>
      <c r="AX13">
        <f>(R13*SUMPRODUCT(K14:$K$23, X14:$X$23)-$AZ$3*SUMPRODUCT(K13:$K$22, W14:$W$23))/Z13</f>
        <v>4012.630565559723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4429.4421489344231</v>
      </c>
      <c r="P14">
        <f t="shared" si="22"/>
        <v>221.47210744672117</v>
      </c>
      <c r="Q14" s="4">
        <f t="shared" si="23"/>
        <v>50</v>
      </c>
      <c r="R14">
        <f t="shared" si="0"/>
        <v>500000</v>
      </c>
      <c r="S14">
        <f t="shared" si="1"/>
        <v>3944.3650459451492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3459.9722006907068</v>
      </c>
      <c r="AC14">
        <f t="shared" si="2"/>
        <v>3346.4258415361683</v>
      </c>
      <c r="AE14">
        <f t="shared" si="3"/>
        <v>3757.9685191718377</v>
      </c>
      <c r="AF14">
        <f t="shared" si="4"/>
        <v>-187.8984259585919</v>
      </c>
      <c r="AG14">
        <f t="shared" si="4"/>
        <v>-42.420336385653897</v>
      </c>
      <c r="AH14">
        <f t="shared" si="5"/>
        <v>-2620.4394713402526</v>
      </c>
      <c r="AI14">
        <f t="shared" si="6"/>
        <v>907.21028548733921</v>
      </c>
      <c r="AJ14">
        <f t="shared" si="7"/>
        <v>113.54635915453855</v>
      </c>
      <c r="AK14">
        <f t="shared" si="24"/>
        <v>361.34417390666317</v>
      </c>
      <c r="AL14">
        <f t="shared" si="8"/>
        <v>1382.1008185485409</v>
      </c>
      <c r="AN14">
        <f t="shared" si="9"/>
        <v>1823.8455827256994</v>
      </c>
      <c r="AO14">
        <f t="shared" si="9"/>
        <v>-91.192279136284981</v>
      </c>
      <c r="AP14">
        <f t="shared" si="9"/>
        <v>-20.587757119307408</v>
      </c>
      <c r="AQ14">
        <f t="shared" si="9"/>
        <v>-1271.7714185794243</v>
      </c>
      <c r="AR14">
        <f t="shared" si="9"/>
        <v>440.29412789068266</v>
      </c>
      <c r="AS14">
        <f t="shared" si="9"/>
        <v>55.10717413466481</v>
      </c>
      <c r="AT14">
        <f t="shared" si="9"/>
        <v>175.37027573838475</v>
      </c>
      <c r="AU14">
        <f t="shared" si="9"/>
        <v>670.77157776373224</v>
      </c>
      <c r="AW14">
        <v>11</v>
      </c>
      <c r="AX14">
        <f>(R14*SUMPRODUCT(K15:$K$23, X15:$X$23)-$AZ$3*SUMPRODUCT(K14:$K$22, W15:$W$23))/Z14</f>
        <v>3944.3650459451492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4429.4421489344231</v>
      </c>
      <c r="P15">
        <f t="shared" si="22"/>
        <v>221.47210744672117</v>
      </c>
      <c r="Q15" s="4">
        <f t="shared" si="23"/>
        <v>50</v>
      </c>
      <c r="R15">
        <f t="shared" si="0"/>
        <v>500000</v>
      </c>
      <c r="S15">
        <f t="shared" si="1"/>
        <v>3799.6501402382901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3346.4258415361683</v>
      </c>
      <c r="AC15">
        <f t="shared" si="2"/>
        <v>3170.6648512116763</v>
      </c>
      <c r="AE15">
        <f t="shared" si="3"/>
        <v>3696.2025485907293</v>
      </c>
      <c r="AF15">
        <f t="shared" si="4"/>
        <v>-184.81012742953649</v>
      </c>
      <c r="AG15">
        <f t="shared" si="4"/>
        <v>-41.723115736819288</v>
      </c>
      <c r="AH15">
        <f t="shared" si="5"/>
        <v>-2730.1728497806844</v>
      </c>
      <c r="AI15">
        <f t="shared" si="6"/>
        <v>739.49645564368939</v>
      </c>
      <c r="AJ15">
        <f t="shared" si="7"/>
        <v>175.76099032449201</v>
      </c>
      <c r="AK15">
        <f t="shared" si="24"/>
        <v>355.92076783399307</v>
      </c>
      <c r="AL15">
        <f t="shared" si="8"/>
        <v>1271.1782138021745</v>
      </c>
      <c r="AN15">
        <f t="shared" si="9"/>
        <v>1705.3606395360964</v>
      </c>
      <c r="AO15">
        <f t="shared" si="9"/>
        <v>-85.268031976804835</v>
      </c>
      <c r="AP15">
        <f t="shared" si="9"/>
        <v>-19.250286855494316</v>
      </c>
      <c r="AQ15">
        <f t="shared" si="9"/>
        <v>-1259.6521040009741</v>
      </c>
      <c r="AR15">
        <f t="shared" si="9"/>
        <v>341.19021670282331</v>
      </c>
      <c r="AS15">
        <f t="shared" si="9"/>
        <v>81.092924677397676</v>
      </c>
      <c r="AT15">
        <f t="shared" si="9"/>
        <v>164.2153697688945</v>
      </c>
      <c r="AU15">
        <f t="shared" si="9"/>
        <v>586.49851114911553</v>
      </c>
      <c r="AW15">
        <v>12</v>
      </c>
      <c r="AX15">
        <f>(R15*SUMPRODUCT(K16:$K$23, X16:$X$23)-$AZ$3*SUMPRODUCT(K15:$K$22, W16:$W$23))/Z15</f>
        <v>3799.6501402382901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4429.4421489344231</v>
      </c>
      <c r="P16">
        <f t="shared" si="22"/>
        <v>221.47210744672117</v>
      </c>
      <c r="Q16" s="4">
        <f t="shared" si="23"/>
        <v>50</v>
      </c>
      <c r="R16">
        <f t="shared" si="0"/>
        <v>500000</v>
      </c>
      <c r="S16">
        <f t="shared" si="1"/>
        <v>3582.7231595524754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3170.6648512116763</v>
      </c>
      <c r="AC16">
        <f t="shared" si="2"/>
        <v>2939.3615904894996</v>
      </c>
      <c r="AE16">
        <f t="shared" si="3"/>
        <v>3634.0324217234333</v>
      </c>
      <c r="AF16">
        <f t="shared" si="4"/>
        <v>-181.70162108617168</v>
      </c>
      <c r="AG16">
        <f t="shared" si="4"/>
        <v>-41.021332930125986</v>
      </c>
      <c r="AH16">
        <f t="shared" si="5"/>
        <v>-2845.5164932510752</v>
      </c>
      <c r="AI16">
        <f t="shared" si="6"/>
        <v>565.79297445606062</v>
      </c>
      <c r="AJ16">
        <f t="shared" si="7"/>
        <v>231.30326072217667</v>
      </c>
      <c r="AK16">
        <f t="shared" si="24"/>
        <v>362.27786215613691</v>
      </c>
      <c r="AL16">
        <f t="shared" si="8"/>
        <v>1159.3740973343743</v>
      </c>
      <c r="AN16">
        <f t="shared" si="9"/>
        <v>1589.7188523552663</v>
      </c>
      <c r="AO16">
        <f t="shared" si="9"/>
        <v>-79.485942617763328</v>
      </c>
      <c r="AP16">
        <f t="shared" si="9"/>
        <v>-17.944910430060588</v>
      </c>
      <c r="AQ16">
        <f t="shared" si="9"/>
        <v>-1244.7800924857422</v>
      </c>
      <c r="AR16">
        <f t="shared" si="9"/>
        <v>247.50790682170023</v>
      </c>
      <c r="AS16">
        <f t="shared" si="9"/>
        <v>101.18433506074918</v>
      </c>
      <c r="AT16">
        <f t="shared" si="9"/>
        <v>158.47958422656129</v>
      </c>
      <c r="AU16">
        <f t="shared" si="9"/>
        <v>507.17182610901074</v>
      </c>
      <c r="AW16">
        <v>13</v>
      </c>
      <c r="AX16">
        <f>(R16*SUMPRODUCT(K17:$K$23, X17:$X$23)-$AZ$3*SUMPRODUCT(K16:$K$22, W17:$W$23))/Z16</f>
        <v>3582.7231595524754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4429.4421489344231</v>
      </c>
      <c r="P17">
        <f t="shared" si="22"/>
        <v>221.47210744672117</v>
      </c>
      <c r="Q17" s="4">
        <f t="shared" si="23"/>
        <v>50</v>
      </c>
      <c r="R17">
        <f t="shared" si="0"/>
        <v>500000</v>
      </c>
      <c r="S17">
        <f t="shared" si="1"/>
        <v>3302.2757454558459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2939.3615904894996</v>
      </c>
      <c r="AC17">
        <f t="shared" si="2"/>
        <v>2662.6023742451725</v>
      </c>
      <c r="AE17">
        <f t="shared" si="3"/>
        <v>3571.4289451944037</v>
      </c>
      <c r="AF17">
        <f t="shared" si="4"/>
        <v>-178.57144725972017</v>
      </c>
      <c r="AG17">
        <f t="shared" si="4"/>
        <v>-40.314658427738706</v>
      </c>
      <c r="AH17">
        <f t="shared" si="5"/>
        <v>-2964.6117308602052</v>
      </c>
      <c r="AI17">
        <f t="shared" si="6"/>
        <v>387.93110864673963</v>
      </c>
      <c r="AJ17">
        <f t="shared" si="7"/>
        <v>276.75921624432704</v>
      </c>
      <c r="AK17">
        <f t="shared" si="24"/>
        <v>390.69791775577215</v>
      </c>
      <c r="AL17">
        <f t="shared" si="8"/>
        <v>1055.3882426468388</v>
      </c>
      <c r="AN17">
        <f t="shared" si="9"/>
        <v>1471.5388204631649</v>
      </c>
      <c r="AO17">
        <f t="shared" si="9"/>
        <v>-73.576941023158241</v>
      </c>
      <c r="AP17">
        <f t="shared" si="9"/>
        <v>-16.61088203643396</v>
      </c>
      <c r="AQ17">
        <f t="shared" si="9"/>
        <v>-1221.5114220405753</v>
      </c>
      <c r="AR17">
        <f t="shared" si="9"/>
        <v>159.83957536299738</v>
      </c>
      <c r="AS17">
        <f t="shared" si="9"/>
        <v>114.033328640763</v>
      </c>
      <c r="AT17">
        <f t="shared" si="9"/>
        <v>160.97958600726088</v>
      </c>
      <c r="AU17">
        <f t="shared" si="9"/>
        <v>434.85249001102125</v>
      </c>
      <c r="AW17">
        <v>14</v>
      </c>
      <c r="AX17">
        <f>(R17*SUMPRODUCT(K18:$K$23, X18:$X$23)-$AZ$3*SUMPRODUCT(K17:$K$22, W18:$W$23))/Z17</f>
        <v>3302.2757454558459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4429.4421489344231</v>
      </c>
      <c r="P18">
        <f t="shared" si="22"/>
        <v>221.47210744672117</v>
      </c>
      <c r="Q18" s="4">
        <f t="shared" si="23"/>
        <v>50</v>
      </c>
      <c r="R18">
        <f t="shared" si="0"/>
        <v>500000</v>
      </c>
      <c r="S18">
        <f t="shared" si="1"/>
        <v>2959.5277639596534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2662.6023742451725</v>
      </c>
      <c r="AC18">
        <f t="shared" si="2"/>
        <v>2344.0438534644591</v>
      </c>
      <c r="AE18">
        <f t="shared" si="3"/>
        <v>3508.2646528696955</v>
      </c>
      <c r="AF18">
        <f t="shared" si="4"/>
        <v>-175.41323264348478</v>
      </c>
      <c r="AG18">
        <f t="shared" si="4"/>
        <v>-39.60165337878572</v>
      </c>
      <c r="AH18">
        <f t="shared" si="5"/>
        <v>-3098.5846467559968</v>
      </c>
      <c r="AI18">
        <f t="shared" si="6"/>
        <v>194.66512009142843</v>
      </c>
      <c r="AJ18">
        <f t="shared" si="7"/>
        <v>318.55852078071348</v>
      </c>
      <c r="AK18">
        <f t="shared" si="24"/>
        <v>420.28131099244393</v>
      </c>
      <c r="AL18">
        <f t="shared" si="8"/>
        <v>933.50495186458579</v>
      </c>
      <c r="AN18">
        <f t="shared" si="9"/>
        <v>1350.8206568399714</v>
      </c>
      <c r="AO18">
        <f t="shared" si="9"/>
        <v>-67.541032841998572</v>
      </c>
      <c r="AP18">
        <f t="shared" si="9"/>
        <v>-15.24820294994635</v>
      </c>
      <c r="AQ18">
        <f t="shared" si="9"/>
        <v>-1193.0776500516906</v>
      </c>
      <c r="AR18">
        <f t="shared" si="9"/>
        <v>74.953770996335976</v>
      </c>
      <c r="AS18">
        <f t="shared" si="9"/>
        <v>122.65763072662806</v>
      </c>
      <c r="AT18">
        <f t="shared" si="9"/>
        <v>161.82492848935703</v>
      </c>
      <c r="AU18">
        <f t="shared" si="9"/>
        <v>359.43633021232102</v>
      </c>
      <c r="AW18">
        <v>15</v>
      </c>
      <c r="AX18">
        <f>(R18*SUMPRODUCT(K19:$K$23, X19:$X$23)-$AZ$3*SUMPRODUCT(K18:$K$22, W19:$W$23))/Z18</f>
        <v>2959.5277639596534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4429.4421489344231</v>
      </c>
      <c r="P19">
        <f t="shared" si="22"/>
        <v>221.47210744672117</v>
      </c>
      <c r="Q19" s="4">
        <f t="shared" si="23"/>
        <v>50</v>
      </c>
      <c r="R19">
        <f t="shared" si="0"/>
        <v>500000</v>
      </c>
      <c r="S19">
        <f t="shared" si="1"/>
        <v>2548.2290456366527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2344.0438534644591</v>
      </c>
      <c r="AC19">
        <f t="shared" si="2"/>
        <v>1981.5428867003288</v>
      </c>
      <c r="AE19">
        <f t="shared" si="3"/>
        <v>3444.4037113935083</v>
      </c>
      <c r="AF19">
        <f t="shared" si="4"/>
        <v>-172.22018556967544</v>
      </c>
      <c r="AG19">
        <f t="shared" si="4"/>
        <v>-38.880784482331684</v>
      </c>
      <c r="AH19">
        <f t="shared" si="5"/>
        <v>-3248.5236266617926</v>
      </c>
      <c r="AI19">
        <f t="shared" si="6"/>
        <v>-15.220885320291472</v>
      </c>
      <c r="AJ19">
        <f t="shared" si="7"/>
        <v>362.50096676413023</v>
      </c>
      <c r="AK19">
        <f t="shared" si="24"/>
        <v>412.23108963976063</v>
      </c>
      <c r="AL19">
        <f t="shared" si="8"/>
        <v>759.51117108359938</v>
      </c>
      <c r="AN19">
        <f t="shared" si="9"/>
        <v>1235.5428250638283</v>
      </c>
      <c r="AO19">
        <f t="shared" si="9"/>
        <v>-61.777141253191424</v>
      </c>
      <c r="AP19">
        <f t="shared" si="9"/>
        <v>-13.946934890673074</v>
      </c>
      <c r="AQ19">
        <f t="shared" si="9"/>
        <v>-1165.2786360947448</v>
      </c>
      <c r="AR19">
        <f t="shared" si="9"/>
        <v>-5.4598871747809961</v>
      </c>
      <c r="AS19">
        <f t="shared" si="9"/>
        <v>130.03280279910064</v>
      </c>
      <c r="AT19">
        <f t="shared" si="9"/>
        <v>147.87150628942678</v>
      </c>
      <c r="AU19">
        <f t="shared" si="9"/>
        <v>272.4444219137464</v>
      </c>
      <c r="AW19">
        <v>16</v>
      </c>
      <c r="AX19">
        <f>(R19*SUMPRODUCT(K20:$K$23, X20:$X$23)-$AZ$3*SUMPRODUCT(K19:$K$22, W20:$W$23))/Z19</f>
        <v>2548.2290456366527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4429.4421489344231</v>
      </c>
      <c r="P20">
        <f t="shared" si="22"/>
        <v>221.47210744672117</v>
      </c>
      <c r="Q20" s="4">
        <f t="shared" si="23"/>
        <v>50</v>
      </c>
      <c r="R20">
        <f t="shared" si="0"/>
        <v>500000</v>
      </c>
      <c r="S20">
        <f t="shared" si="1"/>
        <v>2034.5402457157795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1981.5428867003288</v>
      </c>
      <c r="AC20">
        <f t="shared" si="2"/>
        <v>1552.3550269120099</v>
      </c>
      <c r="AE20">
        <f t="shared" si="3"/>
        <v>3379.6661436378672</v>
      </c>
      <c r="AF20">
        <f t="shared" si="4"/>
        <v>-168.98330718189337</v>
      </c>
      <c r="AG20">
        <f t="shared" si="4"/>
        <v>-38.15002013798626</v>
      </c>
      <c r="AH20">
        <f t="shared" si="5"/>
        <v>-3419.5649952210715</v>
      </c>
      <c r="AI20">
        <f t="shared" si="6"/>
        <v>-247.03217890308406</v>
      </c>
      <c r="AJ20">
        <f t="shared" si="7"/>
        <v>429.18785978831897</v>
      </c>
      <c r="AK20">
        <f t="shared" si="24"/>
        <v>281.93785676738725</v>
      </c>
      <c r="AL20">
        <f t="shared" si="8"/>
        <v>464.09353765262216</v>
      </c>
      <c r="AN20">
        <f t="shared" si="9"/>
        <v>1149.8821945051252</v>
      </c>
      <c r="AO20">
        <f t="shared" si="9"/>
        <v>-57.494109725256266</v>
      </c>
      <c r="AP20">
        <f t="shared" si="9"/>
        <v>-12.97998885459819</v>
      </c>
      <c r="AQ20">
        <f t="shared" si="9"/>
        <v>-1163.4571977944577</v>
      </c>
      <c r="AR20">
        <f t="shared" si="9"/>
        <v>-84.049101869186856</v>
      </c>
      <c r="AS20">
        <f t="shared" si="9"/>
        <v>146.02491994582962</v>
      </c>
      <c r="AT20">
        <f t="shared" si="9"/>
        <v>95.925250505599237</v>
      </c>
      <c r="AU20">
        <f t="shared" si="9"/>
        <v>157.90106858224198</v>
      </c>
      <c r="AW20">
        <v>17</v>
      </c>
      <c r="AX20">
        <f>(R20*SUMPRODUCT(K21:$K$23, X21:$X$23)-$AZ$3*SUMPRODUCT(K20:$K$22, W21:$W$23))/Z20</f>
        <v>2034.5402457157795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4429.4421489344231</v>
      </c>
      <c r="P21">
        <f t="shared" si="22"/>
        <v>221.47210744672117</v>
      </c>
      <c r="Q21" s="4">
        <f t="shared" si="23"/>
        <v>50</v>
      </c>
      <c r="R21">
        <f t="shared" si="0"/>
        <v>500000</v>
      </c>
      <c r="S21">
        <f t="shared" si="1"/>
        <v>1424.2088259176307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1552.3550269120099</v>
      </c>
      <c r="AC21">
        <f t="shared" si="2"/>
        <v>1065.5057123691913</v>
      </c>
      <c r="AE21">
        <f t="shared" si="3"/>
        <v>3313.8370064920887</v>
      </c>
      <c r="AF21">
        <f t="shared" si="4"/>
        <v>-165.69185032460445</v>
      </c>
      <c r="AG21">
        <f t="shared" si="4"/>
        <v>-37.406934045738559</v>
      </c>
      <c r="AH21">
        <f t="shared" si="5"/>
        <v>-3615.8589086783372</v>
      </c>
      <c r="AI21">
        <f t="shared" si="6"/>
        <v>-505.12068655659141</v>
      </c>
      <c r="AJ21">
        <f t="shared" si="7"/>
        <v>486.84931454281855</v>
      </c>
      <c r="AK21">
        <f t="shared" si="24"/>
        <v>241.13565939197809</v>
      </c>
      <c r="AL21">
        <f t="shared" si="8"/>
        <v>222.86428737820523</v>
      </c>
      <c r="AN21">
        <f t="shared" si="9"/>
        <v>1072.4672206987107</v>
      </c>
      <c r="AO21">
        <f t="shared" si="9"/>
        <v>-53.623361034935542</v>
      </c>
      <c r="AP21">
        <f t="shared" si="9"/>
        <v>-12.106120642716949</v>
      </c>
      <c r="AQ21">
        <f t="shared" si="9"/>
        <v>-1170.2114939967817</v>
      </c>
      <c r="AR21">
        <f t="shared" si="9"/>
        <v>-163.47375497572332</v>
      </c>
      <c r="AS21">
        <f t="shared" si="9"/>
        <v>157.56053488566639</v>
      </c>
      <c r="AT21">
        <f t="shared" si="9"/>
        <v>78.039472047908973</v>
      </c>
      <c r="AU21">
        <f t="shared" si="9"/>
        <v>72.126251957852034</v>
      </c>
      <c r="AW21">
        <v>18</v>
      </c>
      <c r="AX21">
        <f>(R21*SUMPRODUCT(K22:$K$23, X22:$X$23)-$AZ$3*SUMPRODUCT(K21:$K$22, W22:$W$23))/Z21</f>
        <v>1424.2088259176307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4429.4421489344231</v>
      </c>
      <c r="P22">
        <f t="shared" si="22"/>
        <v>221.47210744672117</v>
      </c>
      <c r="Q22" s="4">
        <f t="shared" si="23"/>
        <v>50</v>
      </c>
      <c r="R22">
        <f t="shared" si="0"/>
        <v>500000</v>
      </c>
      <c r="S22">
        <f t="shared" si="1"/>
        <v>738.72026292448709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1065.5057123691913</v>
      </c>
      <c r="AC22">
        <f t="shared" si="2"/>
        <v>541.46544272913854</v>
      </c>
      <c r="AE22">
        <f t="shared" si="3"/>
        <v>3246.6820995555267</v>
      </c>
      <c r="AF22">
        <f t="shared" si="4"/>
        <v>-162.33410497777635</v>
      </c>
      <c r="AG22">
        <f t="shared" si="4"/>
        <v>-36.648882527301666</v>
      </c>
      <c r="AH22">
        <f t="shared" si="5"/>
        <v>-3839.8217797950629</v>
      </c>
      <c r="AI22">
        <f t="shared" si="6"/>
        <v>-792.12266774461432</v>
      </c>
      <c r="AJ22">
        <f t="shared" si="7"/>
        <v>524.04026964005277</v>
      </c>
      <c r="AK22">
        <f t="shared" si="24"/>
        <v>290.48975948628589</v>
      </c>
      <c r="AL22">
        <f t="shared" si="8"/>
        <v>22.407361381724343</v>
      </c>
      <c r="AN22">
        <f t="shared" si="9"/>
        <v>981.99408642173034</v>
      </c>
      <c r="AO22">
        <f t="shared" si="9"/>
        <v>-49.09970432108652</v>
      </c>
      <c r="AP22">
        <f t="shared" si="9"/>
        <v>-11.084850568123635</v>
      </c>
      <c r="AQ22">
        <f t="shared" si="9"/>
        <v>-1161.3955924999016</v>
      </c>
      <c r="AR22">
        <f t="shared" si="9"/>
        <v>-239.58606096738143</v>
      </c>
      <c r="AS22">
        <f t="shared" si="9"/>
        <v>158.5016426165748</v>
      </c>
      <c r="AT22">
        <f t="shared" si="9"/>
        <v>87.861766946833413</v>
      </c>
      <c r="AU22">
        <f t="shared" si="9"/>
        <v>6.7773485960267887</v>
      </c>
      <c r="AW22">
        <v>19</v>
      </c>
      <c r="AX22">
        <f>(R22*SUMPRODUCT(K23:$K$23, X23:$X$23)-$AZ$3*SUMPRODUCT(K22:$K$22, W23:$W$23))/Z22</f>
        <v>738.72026292448709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4429.4421489344231</v>
      </c>
      <c r="P23">
        <f t="shared" si="22"/>
        <v>221.47210744672117</v>
      </c>
      <c r="Q23" s="4">
        <f t="shared" si="23"/>
        <v>50</v>
      </c>
      <c r="R23">
        <f t="shared" si="0"/>
        <v>500000</v>
      </c>
      <c r="S23">
        <f t="shared" si="1"/>
        <v>754.72341828581943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541.46544272913854</v>
      </c>
      <c r="AC23">
        <f t="shared" si="2"/>
        <v>541.46544272913854</v>
      </c>
      <c r="AE23">
        <f t="shared" si="3"/>
        <v>3177.8394523165516</v>
      </c>
      <c r="AF23">
        <f t="shared" si="4"/>
        <v>-158.8919726158276</v>
      </c>
      <c r="AG23">
        <f t="shared" si="4"/>
        <v>-35.871779622192768</v>
      </c>
      <c r="AH23">
        <f t="shared" si="5"/>
        <v>-4106.1407983588797</v>
      </c>
      <c r="AI23">
        <f t="shared" si="6"/>
        <v>-1123.0650982803481</v>
      </c>
      <c r="AJ23">
        <f t="shared" si="7"/>
        <v>0</v>
      </c>
      <c r="AK23">
        <f t="shared" si="24"/>
        <v>369.92690264046274</v>
      </c>
      <c r="AL23">
        <f t="shared" si="8"/>
        <v>-753.13819563988545</v>
      </c>
      <c r="AN23">
        <f t="shared" si="9"/>
        <v>870.70557461114595</v>
      </c>
      <c r="AO23">
        <f t="shared" si="9"/>
        <v>-43.535278730557302</v>
      </c>
      <c r="AP23">
        <f t="shared" si="9"/>
        <v>-9.828614364233303</v>
      </c>
      <c r="AQ23">
        <f t="shared" si="9"/>
        <v>-1125.0535896843667</v>
      </c>
      <c r="AR23">
        <f t="shared" si="9"/>
        <v>-307.71190816801118</v>
      </c>
      <c r="AS23">
        <f t="shared" si="9"/>
        <v>0</v>
      </c>
      <c r="AT23">
        <f t="shared" si="9"/>
        <v>101.35735966550671</v>
      </c>
      <c r="AU23">
        <f t="shared" si="9"/>
        <v>-206.35454850250449</v>
      </c>
      <c r="AW23">
        <v>20</v>
      </c>
      <c r="AX23">
        <f>(R23*SUMPRODUCT(K$23:$K24, X$23:$X24)-$AZ$3*SUMPRODUCT(K$22:$K23, W$23:$W24))/Z23</f>
        <v>754.72341828581943</v>
      </c>
    </row>
    <row r="25" spans="5:50" x14ac:dyDescent="0.25">
      <c r="AN25" s="8">
        <f t="shared" ref="AN25:AU25" si="25">SUM(AN3:AN23)</f>
        <v>41539.978416662198</v>
      </c>
      <c r="AO25" s="8">
        <f t="shared" si="25"/>
        <v>-5399.080532533927</v>
      </c>
      <c r="AP25" s="8">
        <f t="shared" si="25"/>
        <v>-818.90756239649022</v>
      </c>
      <c r="AQ25" s="8">
        <f t="shared" si="25"/>
        <v>-26604.706809590098</v>
      </c>
      <c r="AR25" s="8">
        <f t="shared" si="25"/>
        <v>8717.2835121417047</v>
      </c>
      <c r="AS25" s="8">
        <f t="shared" si="25"/>
        <v>-1673.0258895376696</v>
      </c>
      <c r="AT25" s="8">
        <f t="shared" si="25"/>
        <v>3984.531209630497</v>
      </c>
      <c r="AU25" s="9">
        <f t="shared" si="25"/>
        <v>11028.788832234524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26C89-F7E0-405B-9107-482A84E733F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4409.9131029812443</v>
      </c>
      <c r="K3">
        <v>1</v>
      </c>
      <c r="L3" s="2">
        <v>0</v>
      </c>
      <c r="O3">
        <f>$C$3</f>
        <v>4409.9131029812443</v>
      </c>
      <c r="P3">
        <f>O3*B5</f>
        <v>3527.9304823849957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4409.9131029812443</v>
      </c>
      <c r="AF3">
        <f t="shared" ref="AF3:AG23" si="4">-$Z3*P3</f>
        <v>-3527.9304823849957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481.98262059624858</v>
      </c>
      <c r="AJ3">
        <f t="shared" ref="AJ3:AJ23" si="7">AB3-AC3</f>
        <v>0</v>
      </c>
      <c r="AL3">
        <f t="shared" ref="AL3:AL23" si="8">SUM(AI3:AK3)</f>
        <v>481.98262059624858</v>
      </c>
      <c r="AN3">
        <f t="shared" ref="AN3:AU23" si="9">AE3*$K3</f>
        <v>4409.9131029812443</v>
      </c>
      <c r="AO3">
        <f t="shared" si="9"/>
        <v>-3527.9304823849957</v>
      </c>
      <c r="AP3">
        <f t="shared" si="9"/>
        <v>-400</v>
      </c>
      <c r="AQ3">
        <f t="shared" si="9"/>
        <v>0</v>
      </c>
      <c r="AR3">
        <f t="shared" si="9"/>
        <v>481.98262059624858</v>
      </c>
      <c r="AS3">
        <f t="shared" si="9"/>
        <v>0</v>
      </c>
      <c r="AT3">
        <f t="shared" si="9"/>
        <v>0</v>
      </c>
      <c r="AU3">
        <f t="shared" si="9"/>
        <v>481.98262059624858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2508.9140566734691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1000000</v>
      </c>
      <c r="S4">
        <f t="shared" si="1"/>
        <v>75.300120001811976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74.351714990389155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-74.351714990389155</v>
      </c>
      <c r="AK4">
        <f>G4*MAX(0, SUM(AB4, AE4:AF4))</f>
        <v>0</v>
      </c>
      <c r="AL4">
        <f t="shared" si="8"/>
        <v>-2669.3517149903892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-2434.5623416830845</v>
      </c>
      <c r="AR4">
        <f t="shared" si="9"/>
        <v>-2434.5623416830845</v>
      </c>
      <c r="AS4">
        <f t="shared" si="9"/>
        <v>-69.754869115666708</v>
      </c>
      <c r="AT4">
        <f t="shared" si="9"/>
        <v>0</v>
      </c>
      <c r="AU4">
        <f t="shared" si="9"/>
        <v>-2504.3172107987511</v>
      </c>
      <c r="AW4">
        <v>1</v>
      </c>
      <c r="AX4">
        <f>(R4*SUMPRODUCT(K5:$K$23, X5:$X$23)-$AZ$3*SUMPRODUCT(K4:$K$22, W5:$W$23))/Z4</f>
        <v>75.300120001811976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4409.9131029812443</v>
      </c>
      <c r="P5">
        <f t="shared" ref="P5:P23" si="22">O5*$C$5</f>
        <v>220.49565514906223</v>
      </c>
      <c r="Q5" s="4">
        <f t="shared" ref="Q5:Q23" si="23">$C$8</f>
        <v>50</v>
      </c>
      <c r="R5">
        <f t="shared" si="0"/>
        <v>1000000</v>
      </c>
      <c r="S5">
        <f t="shared" si="1"/>
        <v>187.05659896306022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74.351714990389155</v>
      </c>
      <c r="AC5">
        <f t="shared" si="2"/>
        <v>182.37357797389268</v>
      </c>
      <c r="AE5">
        <f t="shared" si="3"/>
        <v>4299.5095367015838</v>
      </c>
      <c r="AF5">
        <f t="shared" si="4"/>
        <v>-214.97547683507918</v>
      </c>
      <c r="AG5">
        <f t="shared" si="4"/>
        <v>-48.748234220250005</v>
      </c>
      <c r="AH5">
        <f t="shared" si="5"/>
        <v>-2566.2655950000003</v>
      </c>
      <c r="AI5">
        <f t="shared" si="6"/>
        <v>1469.5202306462543</v>
      </c>
      <c r="AJ5">
        <f t="shared" si="7"/>
        <v>-108.02186298350352</v>
      </c>
      <c r="AK5">
        <f>G5*SUM(AB5, AE5:AF5)</f>
        <v>170.51431676913265</v>
      </c>
      <c r="AL5">
        <f t="shared" si="8"/>
        <v>1532.0126844318834</v>
      </c>
      <c r="AN5">
        <f t="shared" si="9"/>
        <v>3712.8952548946231</v>
      </c>
      <c r="AO5">
        <f t="shared" si="9"/>
        <v>-185.64476274473117</v>
      </c>
      <c r="AP5">
        <f t="shared" si="9"/>
        <v>-42.09714758760876</v>
      </c>
      <c r="AQ5">
        <f t="shared" si="9"/>
        <v>-2216.1307630880497</v>
      </c>
      <c r="AR5">
        <f t="shared" si="9"/>
        <v>1269.0225814742337</v>
      </c>
      <c r="AS5">
        <f t="shared" si="9"/>
        <v>-93.283631324147649</v>
      </c>
      <c r="AT5">
        <f t="shared" si="9"/>
        <v>147.24977168195849</v>
      </c>
      <c r="AU5">
        <f t="shared" si="9"/>
        <v>1322.9887218320443</v>
      </c>
      <c r="AW5">
        <v>2</v>
      </c>
      <c r="AX5">
        <f>(R5*SUMPRODUCT(K6:$K$23, X6:$X$23)-$AZ$3*SUMPRODUCT(K5:$K$22, W6:$W$23))/Z5</f>
        <v>187.05659896306022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4409.9131029812443</v>
      </c>
      <c r="P6">
        <f t="shared" si="22"/>
        <v>220.49565514906223</v>
      </c>
      <c r="Q6" s="4">
        <f t="shared" si="23"/>
        <v>50</v>
      </c>
      <c r="R6">
        <f t="shared" si="0"/>
        <v>1000000</v>
      </c>
      <c r="S6">
        <f t="shared" si="1"/>
        <v>330.54189466534234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182.37357797389268</v>
      </c>
      <c r="AC6">
        <f t="shared" si="2"/>
        <v>318.20514712241493</v>
      </c>
      <c r="AE6">
        <f t="shared" si="3"/>
        <v>4245.3228180105334</v>
      </c>
      <c r="AF6">
        <f t="shared" si="4"/>
        <v>-212.26614090052669</v>
      </c>
      <c r="AG6">
        <f t="shared" si="4"/>
        <v>-48.133860224372192</v>
      </c>
      <c r="AH6">
        <f t="shared" si="5"/>
        <v>-2537.833073506215</v>
      </c>
      <c r="AI6">
        <f t="shared" si="6"/>
        <v>1447.0897433794194</v>
      </c>
      <c r="AJ6">
        <f t="shared" si="7"/>
        <v>-135.83156914852225</v>
      </c>
      <c r="AK6">
        <f>G6*SUM(AB6, AE6:AF6)</f>
        <v>246.60266992240813</v>
      </c>
      <c r="AL6">
        <f t="shared" si="8"/>
        <v>1557.8608441533052</v>
      </c>
      <c r="AN6">
        <f t="shared" si="9"/>
        <v>3306.3687193336814</v>
      </c>
      <c r="AO6">
        <f t="shared" si="9"/>
        <v>-165.31843596668409</v>
      </c>
      <c r="AP6">
        <f t="shared" si="9"/>
        <v>-37.487912370636835</v>
      </c>
      <c r="AQ6">
        <f t="shared" si="9"/>
        <v>-1976.5309374196536</v>
      </c>
      <c r="AR6">
        <f t="shared" si="9"/>
        <v>1127.0314335767068</v>
      </c>
      <c r="AS6">
        <f t="shared" si="9"/>
        <v>-105.78918743831781</v>
      </c>
      <c r="AT6">
        <f t="shared" si="9"/>
        <v>192.06062504281294</v>
      </c>
      <c r="AU6">
        <f t="shared" si="9"/>
        <v>1213.3028711812019</v>
      </c>
      <c r="AW6">
        <v>3</v>
      </c>
      <c r="AX6">
        <f>(R6*SUMPRODUCT(K7:$K$23, X7:$X$23)-$AZ$3*SUMPRODUCT(K6:$K$22, W7:$W$23))/Z6</f>
        <v>330.54189466534234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4409.9131029812443</v>
      </c>
      <c r="P7">
        <f t="shared" si="22"/>
        <v>220.49565514906223</v>
      </c>
      <c r="Q7" s="4">
        <f t="shared" si="23"/>
        <v>50</v>
      </c>
      <c r="R7">
        <f t="shared" si="0"/>
        <v>1000000</v>
      </c>
      <c r="S7">
        <f t="shared" si="1"/>
        <v>451.57335277693545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318.20514712241493</v>
      </c>
      <c r="AC7">
        <f t="shared" si="2"/>
        <v>429.23843101914827</v>
      </c>
      <c r="AE7">
        <f t="shared" si="3"/>
        <v>4191.7977879210566</v>
      </c>
      <c r="AF7">
        <f t="shared" si="4"/>
        <v>-209.58988939605285</v>
      </c>
      <c r="AG7">
        <f t="shared" si="4"/>
        <v>-47.526988514663309</v>
      </c>
      <c r="AH7">
        <f t="shared" si="5"/>
        <v>-2510.6621493032535</v>
      </c>
      <c r="AI7">
        <f t="shared" si="6"/>
        <v>1424.018760707087</v>
      </c>
      <c r="AJ7">
        <f t="shared" si="7"/>
        <v>-111.03328389673334</v>
      </c>
      <c r="AK7">
        <f>G7*SUM(AB7, AE7:AF7)</f>
        <v>211.15028054128825</v>
      </c>
      <c r="AL7">
        <f t="shared" si="8"/>
        <v>1524.135757351642</v>
      </c>
      <c r="AN7">
        <f t="shared" si="9"/>
        <v>2955.2657033767741</v>
      </c>
      <c r="AO7">
        <f t="shared" si="9"/>
        <v>-147.76328516883873</v>
      </c>
      <c r="AP7">
        <f t="shared" si="9"/>
        <v>-33.507074111946999</v>
      </c>
      <c r="AQ7">
        <f t="shared" si="9"/>
        <v>-1770.0457221439463</v>
      </c>
      <c r="AR7">
        <f t="shared" si="9"/>
        <v>1003.9496219520423</v>
      </c>
      <c r="AS7">
        <f t="shared" si="9"/>
        <v>-78.279743545561601</v>
      </c>
      <c r="AT7">
        <f t="shared" si="9"/>
        <v>148.86337889202713</v>
      </c>
      <c r="AU7">
        <f t="shared" si="9"/>
        <v>1074.5332572985078</v>
      </c>
      <c r="AW7">
        <v>4</v>
      </c>
      <c r="AX7">
        <f>(R7*SUMPRODUCT(K8:$K$23, X8:$X$23)-$AZ$3*SUMPRODUCT(K7:$K$22, W8:$W$23))/Z7</f>
        <v>451.57335277693545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4409.9131029812443</v>
      </c>
      <c r="P8">
        <f t="shared" si="22"/>
        <v>220.49565514906223</v>
      </c>
      <c r="Q8" s="4">
        <f t="shared" si="23"/>
        <v>50</v>
      </c>
      <c r="R8">
        <f t="shared" si="0"/>
        <v>1000000</v>
      </c>
      <c r="S8">
        <f t="shared" si="1"/>
        <v>508.47883302258083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429.23843101914827</v>
      </c>
      <c r="AC8">
        <f t="shared" si="2"/>
        <v>477.23263667976062</v>
      </c>
      <c r="AE8">
        <f t="shared" si="3"/>
        <v>4138.9224506242199</v>
      </c>
      <c r="AF8">
        <f t="shared" si="4"/>
        <v>-206.94612253121105</v>
      </c>
      <c r="AG8">
        <f t="shared" si="4"/>
        <v>-46.927483081539343</v>
      </c>
      <c r="AH8">
        <f t="shared" si="5"/>
        <v>-2484.7109595465977</v>
      </c>
      <c r="AI8">
        <f t="shared" si="6"/>
        <v>1400.3378854648718</v>
      </c>
      <c r="AJ8">
        <f t="shared" si="7"/>
        <v>-47.994205660612351</v>
      </c>
      <c r="AK8">
        <f t="shared" ref="AK8:AK23" si="24">G8*SUM(AB8:AB8, AE8:AF8)</f>
        <v>92.893874369088948</v>
      </c>
      <c r="AL8">
        <f t="shared" si="8"/>
        <v>1445.2375541733484</v>
      </c>
      <c r="AN8">
        <f t="shared" si="9"/>
        <v>2720.734714959794</v>
      </c>
      <c r="AO8">
        <f t="shared" si="9"/>
        <v>-136.03673574798972</v>
      </c>
      <c r="AP8">
        <f t="shared" si="9"/>
        <v>-30.847940213612024</v>
      </c>
      <c r="AQ8">
        <f t="shared" si="9"/>
        <v>-1633.3331790886609</v>
      </c>
      <c r="AR8">
        <f t="shared" si="9"/>
        <v>920.51685990953115</v>
      </c>
      <c r="AS8">
        <f t="shared" si="9"/>
        <v>-31.549153920014678</v>
      </c>
      <c r="AT8">
        <f t="shared" si="9"/>
        <v>61.064103475767389</v>
      </c>
      <c r="AU8">
        <f t="shared" si="9"/>
        <v>950.0318094652838</v>
      </c>
      <c r="AW8">
        <v>5</v>
      </c>
      <c r="AX8">
        <f>(R8*SUMPRODUCT(K9:$K$23, X9:$X$23)-$AZ$3*SUMPRODUCT(K8:$K$22, W9:$W$23))/Z8</f>
        <v>508.47883302258083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4409.9131029812443</v>
      </c>
      <c r="P9">
        <f t="shared" si="22"/>
        <v>220.49565514906223</v>
      </c>
      <c r="Q9" s="4">
        <f t="shared" si="23"/>
        <v>50</v>
      </c>
      <c r="R9">
        <f t="shared" si="0"/>
        <v>1000000</v>
      </c>
      <c r="S9">
        <f t="shared" si="1"/>
        <v>525.02728500218245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477.23263667976062</v>
      </c>
      <c r="AC9">
        <f t="shared" si="2"/>
        <v>486.54352566875247</v>
      </c>
      <c r="AE9">
        <f t="shared" si="3"/>
        <v>4086.6726936075402</v>
      </c>
      <c r="AF9">
        <f t="shared" si="4"/>
        <v>-204.33363468037703</v>
      </c>
      <c r="AG9">
        <f t="shared" si="4"/>
        <v>-46.335070535117993</v>
      </c>
      <c r="AH9">
        <f t="shared" si="5"/>
        <v>-2462.7543121191848</v>
      </c>
      <c r="AI9">
        <f t="shared" si="6"/>
        <v>1373.2496762728601</v>
      </c>
      <c r="AJ9">
        <f t="shared" si="7"/>
        <v>-9.3108889889918487</v>
      </c>
      <c r="AK9">
        <f t="shared" si="24"/>
        <v>25.721473004080849</v>
      </c>
      <c r="AL9">
        <f t="shared" si="8"/>
        <v>1389.6602602879493</v>
      </c>
      <c r="AN9">
        <f t="shared" si="9"/>
        <v>2553.1155292892436</v>
      </c>
      <c r="AO9">
        <f t="shared" si="9"/>
        <v>-127.65577646446219</v>
      </c>
      <c r="AP9">
        <f t="shared" si="9"/>
        <v>-28.947458483515859</v>
      </c>
      <c r="AQ9">
        <f t="shared" si="9"/>
        <v>-1538.5857274380908</v>
      </c>
      <c r="AR9">
        <f t="shared" si="9"/>
        <v>857.92656690317449</v>
      </c>
      <c r="AS9">
        <f t="shared" si="9"/>
        <v>-5.8169021723877288</v>
      </c>
      <c r="AT9">
        <f t="shared" si="9"/>
        <v>16.069281072016143</v>
      </c>
      <c r="AU9">
        <f t="shared" si="9"/>
        <v>868.17894580280301</v>
      </c>
      <c r="AW9">
        <v>6</v>
      </c>
      <c r="AX9">
        <f>(R9*SUMPRODUCT(K10:$K$23, X10:$X$23)-$AZ$3*SUMPRODUCT(K9:$K$22, W10:$W$23))/Z9</f>
        <v>525.02728500218245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4409.9131029812443</v>
      </c>
      <c r="P10">
        <f t="shared" si="22"/>
        <v>220.49565514906223</v>
      </c>
      <c r="Q10" s="4">
        <f t="shared" si="23"/>
        <v>50</v>
      </c>
      <c r="R10">
        <f t="shared" si="0"/>
        <v>1000000</v>
      </c>
      <c r="S10">
        <f t="shared" si="1"/>
        <v>535.13173777753411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486.54352566875247</v>
      </c>
      <c r="AC10">
        <f t="shared" si="2"/>
        <v>489.64154711576879</v>
      </c>
      <c r="AE10">
        <f t="shared" si="3"/>
        <v>4035.0375841238097</v>
      </c>
      <c r="AF10">
        <f t="shared" si="4"/>
        <v>-201.75187920619049</v>
      </c>
      <c r="AG10">
        <f t="shared" si="4"/>
        <v>-45.749626918906785</v>
      </c>
      <c r="AH10">
        <f t="shared" si="5"/>
        <v>-2441.8582172007186</v>
      </c>
      <c r="AI10">
        <f t="shared" si="6"/>
        <v>1345.6778607979936</v>
      </c>
      <c r="AJ10">
        <f t="shared" si="7"/>
        <v>-3.0980214470163219</v>
      </c>
      <c r="AK10">
        <f t="shared" si="24"/>
        <v>17.711299845404127</v>
      </c>
      <c r="AL10">
        <f t="shared" si="8"/>
        <v>1360.2911391963812</v>
      </c>
      <c r="AN10">
        <f t="shared" si="9"/>
        <v>2395.1134580300945</v>
      </c>
      <c r="AO10">
        <f t="shared" si="9"/>
        <v>-119.75567290150472</v>
      </c>
      <c r="AP10">
        <f t="shared" si="9"/>
        <v>-27.156016480357856</v>
      </c>
      <c r="AQ10">
        <f t="shared" si="9"/>
        <v>-1449.4356884382767</v>
      </c>
      <c r="AR10">
        <f t="shared" si="9"/>
        <v>798.76608020995513</v>
      </c>
      <c r="AS10">
        <f t="shared" si="9"/>
        <v>-1.8389203833465417</v>
      </c>
      <c r="AT10">
        <f t="shared" si="9"/>
        <v>10.513055141255938</v>
      </c>
      <c r="AU10">
        <f t="shared" si="9"/>
        <v>807.44021496786434</v>
      </c>
      <c r="AW10">
        <v>7</v>
      </c>
      <c r="AX10">
        <f>(R10*SUMPRODUCT(K11:$K$23, X11:$X$23)-$AZ$3*SUMPRODUCT(K10:$K$22, W11:$W$23))/Z10</f>
        <v>535.13173777753411</v>
      </c>
    </row>
    <row r="11" spans="1:52" x14ac:dyDescent="0.25">
      <c r="A11" t="s">
        <v>33</v>
      </c>
      <c r="C11" s="7">
        <f>AU25</f>
        <v>10714.836330263002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4409.9131029812443</v>
      </c>
      <c r="P11">
        <f t="shared" si="22"/>
        <v>220.49565514906223</v>
      </c>
      <c r="Q11" s="4">
        <f t="shared" si="23"/>
        <v>50</v>
      </c>
      <c r="R11">
        <f t="shared" si="0"/>
        <v>1000000</v>
      </c>
      <c r="S11">
        <f t="shared" si="1"/>
        <v>536.91099741886683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489.64154711576879</v>
      </c>
      <c r="AC11">
        <f t="shared" si="2"/>
        <v>485.05647033149035</v>
      </c>
      <c r="AE11">
        <f t="shared" si="3"/>
        <v>3984.006463797396</v>
      </c>
      <c r="AF11">
        <f t="shared" si="4"/>
        <v>-199.20032318986981</v>
      </c>
      <c r="AG11">
        <f t="shared" si="4"/>
        <v>-45.171031387263369</v>
      </c>
      <c r="AH11">
        <f t="shared" si="5"/>
        <v>-2421.9852490869253</v>
      </c>
      <c r="AI11">
        <f t="shared" si="6"/>
        <v>1317.6498601333378</v>
      </c>
      <c r="AJ11">
        <f t="shared" si="7"/>
        <v>4.5850767842784421</v>
      </c>
      <c r="AK11">
        <f t="shared" si="24"/>
        <v>10.258674450535906</v>
      </c>
      <c r="AL11">
        <f t="shared" si="8"/>
        <v>1332.4936113681522</v>
      </c>
      <c r="AN11">
        <f t="shared" si="9"/>
        <v>2248.9990091549098</v>
      </c>
      <c r="AO11">
        <f t="shared" si="9"/>
        <v>-112.44995045774549</v>
      </c>
      <c r="AP11">
        <f t="shared" si="9"/>
        <v>-25.499357432173817</v>
      </c>
      <c r="AQ11">
        <f t="shared" si="9"/>
        <v>-1367.2273062008035</v>
      </c>
      <c r="AR11">
        <f t="shared" si="9"/>
        <v>743.82239506418728</v>
      </c>
      <c r="AS11">
        <f t="shared" si="9"/>
        <v>2.5883073329435735</v>
      </c>
      <c r="AT11">
        <f t="shared" si="9"/>
        <v>5.7910921792297927</v>
      </c>
      <c r="AU11">
        <f t="shared" si="9"/>
        <v>752.20179457636061</v>
      </c>
      <c r="AW11">
        <v>8</v>
      </c>
      <c r="AX11">
        <f>(R11*SUMPRODUCT(K12:$K$23, X12:$X$23)-$AZ$3*SUMPRODUCT(K11:$K$22, W12:$W$23))/Z11</f>
        <v>536.91099741886683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4409.9131029812443</v>
      </c>
      <c r="P12">
        <f t="shared" si="22"/>
        <v>220.49565514906223</v>
      </c>
      <c r="Q12" s="4">
        <f t="shared" si="23"/>
        <v>50</v>
      </c>
      <c r="R12">
        <f t="shared" si="0"/>
        <v>1000000</v>
      </c>
      <c r="S12">
        <f t="shared" si="1"/>
        <v>531.90706589488752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485.05647033149035</v>
      </c>
      <c r="AC12">
        <f t="shared" si="2"/>
        <v>474.45175141446629</v>
      </c>
      <c r="AE12">
        <f t="shared" si="3"/>
        <v>3933.5649579592573</v>
      </c>
      <c r="AF12">
        <f t="shared" si="4"/>
        <v>-196.67824789796288</v>
      </c>
      <c r="AG12">
        <f t="shared" si="4"/>
        <v>-44.599120958869229</v>
      </c>
      <c r="AH12">
        <f t="shared" si="5"/>
        <v>-2404.0022904301568</v>
      </c>
      <c r="AI12">
        <f t="shared" si="6"/>
        <v>1288.2852986722683</v>
      </c>
      <c r="AJ12">
        <f t="shared" si="7"/>
        <v>10.604718917024059</v>
      </c>
      <c r="AK12">
        <f t="shared" si="24"/>
        <v>9.7104693149034045</v>
      </c>
      <c r="AL12">
        <f t="shared" si="8"/>
        <v>1308.6004869041956</v>
      </c>
      <c r="AN12">
        <f t="shared" si="9"/>
        <v>2110.965331970719</v>
      </c>
      <c r="AO12">
        <f t="shared" si="9"/>
        <v>-105.54826659853596</v>
      </c>
      <c r="AP12">
        <f t="shared" si="9"/>
        <v>-23.934318915985418</v>
      </c>
      <c r="AQ12">
        <f t="shared" si="9"/>
        <v>-1290.1186448714618</v>
      </c>
      <c r="AR12">
        <f t="shared" si="9"/>
        <v>691.36410158473598</v>
      </c>
      <c r="AS12">
        <f t="shared" si="9"/>
        <v>5.6910701179181409</v>
      </c>
      <c r="AT12">
        <f t="shared" si="9"/>
        <v>5.2111670456717709</v>
      </c>
      <c r="AU12">
        <f t="shared" si="9"/>
        <v>702.26633874832589</v>
      </c>
      <c r="AW12">
        <v>9</v>
      </c>
      <c r="AX12">
        <f>(R12*SUMPRODUCT(K13:$K$23, X13:$X$23)-$AZ$3*SUMPRODUCT(K12:$K$22, W13:$W$23))/Z12</f>
        <v>531.90706589488752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4409.9131029812443</v>
      </c>
      <c r="P13">
        <f t="shared" si="22"/>
        <v>220.49565514906223</v>
      </c>
      <c r="Q13" s="4">
        <f t="shared" si="23"/>
        <v>50</v>
      </c>
      <c r="R13">
        <f t="shared" si="0"/>
        <v>1000000</v>
      </c>
      <c r="S13">
        <f t="shared" si="1"/>
        <v>519.41971901014142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474.45175141446629</v>
      </c>
      <c r="AC13">
        <f t="shared" si="2"/>
        <v>457.44029867863901</v>
      </c>
      <c r="AE13">
        <f t="shared" si="3"/>
        <v>3883.7030885521654</v>
      </c>
      <c r="AF13">
        <f t="shared" si="4"/>
        <v>-194.1851544276083</v>
      </c>
      <c r="AG13">
        <f t="shared" si="4"/>
        <v>-44.033782501594601</v>
      </c>
      <c r="AH13">
        <f t="shared" si="5"/>
        <v>-2386.9449537186811</v>
      </c>
      <c r="AI13">
        <f t="shared" si="6"/>
        <v>1258.5391979042815</v>
      </c>
      <c r="AJ13">
        <f t="shared" si="7"/>
        <v>17.011452735827277</v>
      </c>
      <c r="AK13">
        <f t="shared" si="24"/>
        <v>8.3279393710780454</v>
      </c>
      <c r="AL13">
        <f t="shared" si="8"/>
        <v>1283.8785900111868</v>
      </c>
      <c r="AN13">
        <f t="shared" si="9"/>
        <v>1981.7502476206691</v>
      </c>
      <c r="AO13">
        <f t="shared" si="9"/>
        <v>-99.087512381033477</v>
      </c>
      <c r="AP13">
        <f t="shared" si="9"/>
        <v>-22.469266415713971</v>
      </c>
      <c r="AQ13">
        <f t="shared" si="9"/>
        <v>-1217.9944360402581</v>
      </c>
      <c r="AR13">
        <f t="shared" si="9"/>
        <v>642.19903278366382</v>
      </c>
      <c r="AS13">
        <f t="shared" si="9"/>
        <v>8.6804912484133627</v>
      </c>
      <c r="AT13">
        <f t="shared" si="9"/>
        <v>4.2495256548966642</v>
      </c>
      <c r="AU13">
        <f t="shared" si="9"/>
        <v>655.12904968697376</v>
      </c>
      <c r="AW13">
        <v>10</v>
      </c>
      <c r="AX13">
        <f>(R13*SUMPRODUCT(K14:$K$23, X14:$X$23)-$AZ$3*SUMPRODUCT(K13:$K$22, W14:$W$23))/Z13</f>
        <v>519.41971901014142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4409.9131029812443</v>
      </c>
      <c r="P14">
        <f t="shared" si="22"/>
        <v>220.49565514906223</v>
      </c>
      <c r="Q14" s="4">
        <f t="shared" si="23"/>
        <v>50</v>
      </c>
      <c r="R14">
        <f t="shared" si="0"/>
        <v>1000000</v>
      </c>
      <c r="S14">
        <f t="shared" si="1"/>
        <v>498.99848676122912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457.44029867863901</v>
      </c>
      <c r="AC14">
        <f t="shared" si="2"/>
        <v>433.87780401208693</v>
      </c>
      <c r="AE14">
        <f t="shared" si="3"/>
        <v>3834.4072452491728</v>
      </c>
      <c r="AF14">
        <f t="shared" si="4"/>
        <v>-191.72036226245865</v>
      </c>
      <c r="AG14">
        <f t="shared" si="4"/>
        <v>-43.474861700301865</v>
      </c>
      <c r="AH14">
        <f t="shared" si="5"/>
        <v>-2371.6595255358857</v>
      </c>
      <c r="AI14">
        <f t="shared" si="6"/>
        <v>1227.5524957505263</v>
      </c>
      <c r="AJ14">
        <f t="shared" si="7"/>
        <v>23.562494666552084</v>
      </c>
      <c r="AK14">
        <f t="shared" si="24"/>
        <v>7.3802289269976358</v>
      </c>
      <c r="AL14">
        <f t="shared" si="8"/>
        <v>1258.4952193440761</v>
      </c>
      <c r="AN14">
        <f t="shared" si="9"/>
        <v>1860.9434009203155</v>
      </c>
      <c r="AO14">
        <f t="shared" si="9"/>
        <v>-93.047170046015779</v>
      </c>
      <c r="AP14">
        <f t="shared" si="9"/>
        <v>-21.099547286569631</v>
      </c>
      <c r="AQ14">
        <f t="shared" si="9"/>
        <v>-1151.031661737069</v>
      </c>
      <c r="AR14">
        <f t="shared" si="9"/>
        <v>595.76502185066079</v>
      </c>
      <c r="AS14">
        <f t="shared" si="9"/>
        <v>11.435527359090104</v>
      </c>
      <c r="AT14">
        <f t="shared" si="9"/>
        <v>3.5818282828445307</v>
      </c>
      <c r="AU14">
        <f t="shared" si="9"/>
        <v>610.78237749259551</v>
      </c>
      <c r="AW14">
        <v>11</v>
      </c>
      <c r="AX14">
        <f>(R14*SUMPRODUCT(K15:$K$23, X15:$X$23)-$AZ$3*SUMPRODUCT(K14:$K$22, W15:$W$23))/Z14</f>
        <v>498.99848676122912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4409.9131029812443</v>
      </c>
      <c r="P15">
        <f t="shared" si="22"/>
        <v>220.49565514906223</v>
      </c>
      <c r="Q15" s="4">
        <f t="shared" si="23"/>
        <v>50</v>
      </c>
      <c r="R15">
        <f t="shared" si="0"/>
        <v>1000000</v>
      </c>
      <c r="S15">
        <f t="shared" si="1"/>
        <v>469.03386419151207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433.87780401208693</v>
      </c>
      <c r="AC15">
        <f t="shared" si="2"/>
        <v>402.63735424353945</v>
      </c>
      <c r="AE15">
        <f t="shared" si="3"/>
        <v>3785.6450883113398</v>
      </c>
      <c r="AF15">
        <f t="shared" si="4"/>
        <v>-189.282254415567</v>
      </c>
      <c r="AG15">
        <f t="shared" si="4"/>
        <v>-42.921991884059132</v>
      </c>
      <c r="AH15">
        <f t="shared" si="5"/>
        <v>-2362.4239847944027</v>
      </c>
      <c r="AI15">
        <f t="shared" si="6"/>
        <v>1191.0168572173111</v>
      </c>
      <c r="AJ15">
        <f t="shared" si="7"/>
        <v>31.240449768547478</v>
      </c>
      <c r="AK15">
        <f t="shared" si="24"/>
        <v>16.523986615422224</v>
      </c>
      <c r="AL15">
        <f t="shared" si="8"/>
        <v>1238.7812936012808</v>
      </c>
      <c r="AN15">
        <f t="shared" si="9"/>
        <v>1746.6278008278468</v>
      </c>
      <c r="AO15">
        <f t="shared" si="9"/>
        <v>-87.331390041392353</v>
      </c>
      <c r="AP15">
        <f t="shared" si="9"/>
        <v>-19.803426507963046</v>
      </c>
      <c r="AQ15">
        <f t="shared" si="9"/>
        <v>-1089.9794653029694</v>
      </c>
      <c r="AR15">
        <f t="shared" si="9"/>
        <v>549.51351897552217</v>
      </c>
      <c r="AS15">
        <f t="shared" si="9"/>
        <v>14.413775407681143</v>
      </c>
      <c r="AT15">
        <f t="shared" si="9"/>
        <v>7.6238669314554839</v>
      </c>
      <c r="AU15">
        <f t="shared" si="9"/>
        <v>571.55116131465888</v>
      </c>
      <c r="AW15">
        <v>12</v>
      </c>
      <c r="AX15">
        <f>(R15*SUMPRODUCT(K16:$K$23, X16:$X$23)-$AZ$3*SUMPRODUCT(K15:$K$22, W16:$W$23))/Z15</f>
        <v>469.03386419151207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4409.9131029812443</v>
      </c>
      <c r="P16">
        <f t="shared" si="22"/>
        <v>220.49565514906223</v>
      </c>
      <c r="Q16" s="4">
        <f t="shared" si="23"/>
        <v>50</v>
      </c>
      <c r="R16">
        <f t="shared" si="0"/>
        <v>1000000</v>
      </c>
      <c r="S16">
        <f t="shared" si="1"/>
        <v>431.28912658245872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402.63735424353945</v>
      </c>
      <c r="AC16">
        <f t="shared" si="2"/>
        <v>365.51711295627592</v>
      </c>
      <c r="AE16">
        <f t="shared" si="3"/>
        <v>3737.3970416608117</v>
      </c>
      <c r="AF16">
        <f t="shared" si="4"/>
        <v>-186.8698520830406</v>
      </c>
      <c r="AG16">
        <f t="shared" si="4"/>
        <v>-42.374951097496798</v>
      </c>
      <c r="AH16">
        <f t="shared" si="5"/>
        <v>-2356.4173544348464</v>
      </c>
      <c r="AI16">
        <f t="shared" si="6"/>
        <v>1151.7348840454279</v>
      </c>
      <c r="AJ16">
        <f t="shared" si="7"/>
        <v>37.120241287263525</v>
      </c>
      <c r="AK16">
        <f t="shared" si="24"/>
        <v>28.067468261131307</v>
      </c>
      <c r="AL16">
        <f t="shared" si="8"/>
        <v>1216.9225935938227</v>
      </c>
      <c r="AN16">
        <f t="shared" si="9"/>
        <v>1634.936028734518</v>
      </c>
      <c r="AO16">
        <f t="shared" si="9"/>
        <v>-81.746801436725903</v>
      </c>
      <c r="AP16">
        <f t="shared" si="9"/>
        <v>-18.537054932321094</v>
      </c>
      <c r="AQ16">
        <f t="shared" si="9"/>
        <v>-1030.8221440098334</v>
      </c>
      <c r="AR16">
        <f t="shared" si="9"/>
        <v>503.83002835563747</v>
      </c>
      <c r="AS16">
        <f t="shared" si="9"/>
        <v>16.238365685893744</v>
      </c>
      <c r="AT16">
        <f t="shared" si="9"/>
        <v>12.278201803010569</v>
      </c>
      <c r="AU16">
        <f t="shared" si="9"/>
        <v>532.34659584454187</v>
      </c>
      <c r="AW16">
        <v>13</v>
      </c>
      <c r="AX16">
        <f>(R16*SUMPRODUCT(K17:$K$23, X17:$X$23)-$AZ$3*SUMPRODUCT(K16:$K$22, W17:$W$23))/Z16</f>
        <v>431.28912658245872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4409.9131029812443</v>
      </c>
      <c r="P17">
        <f t="shared" si="22"/>
        <v>220.49565514906223</v>
      </c>
      <c r="Q17" s="4">
        <f t="shared" si="23"/>
        <v>50</v>
      </c>
      <c r="R17">
        <f t="shared" si="0"/>
        <v>1000000</v>
      </c>
      <c r="S17">
        <f t="shared" si="1"/>
        <v>391.25747969117674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365.51711295627592</v>
      </c>
      <c r="AC17">
        <f t="shared" si="2"/>
        <v>327.35492806629463</v>
      </c>
      <c r="AE17">
        <f t="shared" si="3"/>
        <v>3689.6592692476784</v>
      </c>
      <c r="AF17">
        <f t="shared" si="4"/>
        <v>-184.48296346238394</v>
      </c>
      <c r="AG17">
        <f t="shared" si="4"/>
        <v>-41.833695847128475</v>
      </c>
      <c r="AH17">
        <f t="shared" si="5"/>
        <v>-2350.1147878671723</v>
      </c>
      <c r="AI17">
        <f t="shared" si="6"/>
        <v>1113.2278220709936</v>
      </c>
      <c r="AJ17">
        <f t="shared" si="7"/>
        <v>38.16218488998129</v>
      </c>
      <c r="AK17">
        <f t="shared" si="24"/>
        <v>53.415569178633675</v>
      </c>
      <c r="AL17">
        <f t="shared" si="8"/>
        <v>1204.8055761396085</v>
      </c>
      <c r="AN17">
        <f t="shared" si="9"/>
        <v>1520.253358613066</v>
      </c>
      <c r="AO17">
        <f t="shared" si="9"/>
        <v>-76.012667930653308</v>
      </c>
      <c r="AP17">
        <f t="shared" si="9"/>
        <v>-17.236772279994874</v>
      </c>
      <c r="AQ17">
        <f t="shared" si="9"/>
        <v>-968.31973867055467</v>
      </c>
      <c r="AR17">
        <f t="shared" si="9"/>
        <v>458.68417973186303</v>
      </c>
      <c r="AS17">
        <f t="shared" si="9"/>
        <v>15.723996585418131</v>
      </c>
      <c r="AT17">
        <f t="shared" si="9"/>
        <v>22.008861122453769</v>
      </c>
      <c r="AU17">
        <f t="shared" si="9"/>
        <v>496.41703743973494</v>
      </c>
      <c r="AW17">
        <v>14</v>
      </c>
      <c r="AX17">
        <f>(R17*SUMPRODUCT(K18:$K$23, X18:$X$23)-$AZ$3*SUMPRODUCT(K17:$K$22, W18:$W$23))/Z17</f>
        <v>391.25747969117674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4409.9131029812443</v>
      </c>
      <c r="P18">
        <f t="shared" si="22"/>
        <v>220.49565514906223</v>
      </c>
      <c r="Q18" s="4">
        <f t="shared" si="23"/>
        <v>50</v>
      </c>
      <c r="R18">
        <f t="shared" si="0"/>
        <v>1000000</v>
      </c>
      <c r="S18">
        <f t="shared" si="1"/>
        <v>350.61515762418003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327.35492806629463</v>
      </c>
      <c r="AC18">
        <f t="shared" si="2"/>
        <v>289.59508343470316</v>
      </c>
      <c r="AE18">
        <f t="shared" si="3"/>
        <v>3642.4242512827695</v>
      </c>
      <c r="AF18">
        <f t="shared" si="4"/>
        <v>-182.12121256413849</v>
      </c>
      <c r="AG18">
        <f t="shared" si="4"/>
        <v>-41.298140872893534</v>
      </c>
      <c r="AH18">
        <f t="shared" si="5"/>
        <v>-2344.3603152730793</v>
      </c>
      <c r="AI18">
        <f t="shared" si="6"/>
        <v>1074.6445825726582</v>
      </c>
      <c r="AJ18">
        <f t="shared" si="7"/>
        <v>37.759844631591477</v>
      </c>
      <c r="AK18">
        <f t="shared" si="24"/>
        <v>81.813412082554393</v>
      </c>
      <c r="AL18">
        <f t="shared" si="8"/>
        <v>1194.2178392868041</v>
      </c>
      <c r="AN18">
        <f t="shared" si="9"/>
        <v>1402.4774087618928</v>
      </c>
      <c r="AO18">
        <f t="shared" si="9"/>
        <v>-70.123870438094642</v>
      </c>
      <c r="AP18">
        <f t="shared" si="9"/>
        <v>-15.901417737843548</v>
      </c>
      <c r="AQ18">
        <f t="shared" si="9"/>
        <v>-902.67144993076602</v>
      </c>
      <c r="AR18">
        <f t="shared" si="9"/>
        <v>413.7806706551886</v>
      </c>
      <c r="AS18">
        <f t="shared" si="9"/>
        <v>14.539033731591221</v>
      </c>
      <c r="AT18">
        <f t="shared" si="9"/>
        <v>31.501399689808451</v>
      </c>
      <c r="AU18">
        <f t="shared" si="9"/>
        <v>459.82110407658826</v>
      </c>
      <c r="AW18">
        <v>15</v>
      </c>
      <c r="AX18">
        <f>(R18*SUMPRODUCT(K19:$K$23, X19:$X$23)-$AZ$3*SUMPRODUCT(K18:$K$22, W19:$W$23))/Z18</f>
        <v>350.61515762418003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4409.9131029812443</v>
      </c>
      <c r="P19">
        <f t="shared" si="22"/>
        <v>220.49565514906223</v>
      </c>
      <c r="Q19" s="4">
        <f t="shared" si="23"/>
        <v>50</v>
      </c>
      <c r="R19">
        <f t="shared" si="0"/>
        <v>1000000</v>
      </c>
      <c r="S19">
        <f t="shared" si="1"/>
        <v>302.8733884121192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289.59508343470316</v>
      </c>
      <c r="AC19">
        <f t="shared" si="2"/>
        <v>246.95082561357728</v>
      </c>
      <c r="AE19">
        <f t="shared" si="3"/>
        <v>3595.6664511690528</v>
      </c>
      <c r="AF19">
        <f t="shared" si="4"/>
        <v>-179.78332255845265</v>
      </c>
      <c r="AG19">
        <f t="shared" si="4"/>
        <v>-40.767996638508201</v>
      </c>
      <c r="AH19">
        <f t="shared" si="5"/>
        <v>-2343.2565131279789</v>
      </c>
      <c r="AI19">
        <f t="shared" si="6"/>
        <v>1031.8586188441132</v>
      </c>
      <c r="AJ19">
        <f t="shared" si="7"/>
        <v>42.644257821125876</v>
      </c>
      <c r="AK19">
        <f t="shared" si="24"/>
        <v>82.63216412861027</v>
      </c>
      <c r="AL19">
        <f t="shared" si="8"/>
        <v>1157.1350407938494</v>
      </c>
      <c r="AN19">
        <f t="shared" si="9"/>
        <v>1289.8023162526704</v>
      </c>
      <c r="AO19">
        <f t="shared" si="9"/>
        <v>-64.490115812633533</v>
      </c>
      <c r="AP19">
        <f t="shared" si="9"/>
        <v>-14.623897184966323</v>
      </c>
      <c r="AQ19">
        <f t="shared" si="9"/>
        <v>-840.5500674913759</v>
      </c>
      <c r="AR19">
        <f t="shared" si="9"/>
        <v>370.13823576369475</v>
      </c>
      <c r="AS19">
        <f t="shared" si="9"/>
        <v>15.296931253086974</v>
      </c>
      <c r="AT19">
        <f t="shared" si="9"/>
        <v>29.6410020610784</v>
      </c>
      <c r="AU19">
        <f t="shared" si="9"/>
        <v>415.07616907786019</v>
      </c>
      <c r="AW19">
        <v>16</v>
      </c>
      <c r="AX19">
        <f>(R19*SUMPRODUCT(K20:$K$23, X20:$X$23)-$AZ$3*SUMPRODUCT(K19:$K$22, W20:$W$23))/Z19</f>
        <v>302.8733884121192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4409.9131029812443</v>
      </c>
      <c r="P20">
        <f t="shared" si="22"/>
        <v>220.49565514906223</v>
      </c>
      <c r="Q20" s="4">
        <f t="shared" si="23"/>
        <v>50</v>
      </c>
      <c r="R20">
        <f t="shared" si="0"/>
        <v>1000000</v>
      </c>
      <c r="S20">
        <f t="shared" si="1"/>
        <v>228.97773707125626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246.95082561357728</v>
      </c>
      <c r="AC20">
        <f t="shared" si="2"/>
        <v>184.29626597045535</v>
      </c>
      <c r="AE20">
        <f t="shared" si="3"/>
        <v>3549.3866282760559</v>
      </c>
      <c r="AF20">
        <f t="shared" si="4"/>
        <v>-177.46933141380282</v>
      </c>
      <c r="AG20">
        <f t="shared" si="4"/>
        <v>-40.243271753773961</v>
      </c>
      <c r="AH20">
        <f t="shared" si="5"/>
        <v>-2340.8983669831409</v>
      </c>
      <c r="AI20">
        <f t="shared" si="6"/>
        <v>990.7756581253384</v>
      </c>
      <c r="AJ20">
        <f t="shared" si="7"/>
        <v>62.654559643121928</v>
      </c>
      <c r="AK20">
        <f t="shared" si="24"/>
        <v>15.561132926646071</v>
      </c>
      <c r="AL20">
        <f t="shared" si="8"/>
        <v>1068.9913506951063</v>
      </c>
      <c r="AN20">
        <f t="shared" si="9"/>
        <v>1207.6271181259435</v>
      </c>
      <c r="AO20">
        <f t="shared" si="9"/>
        <v>-60.381355906297181</v>
      </c>
      <c r="AP20">
        <f t="shared" si="9"/>
        <v>-13.692187237312549</v>
      </c>
      <c r="AQ20">
        <f t="shared" si="9"/>
        <v>-796.45658385731406</v>
      </c>
      <c r="AR20">
        <f t="shared" si="9"/>
        <v>337.09699112501977</v>
      </c>
      <c r="AS20">
        <f t="shared" si="9"/>
        <v>21.317301613891303</v>
      </c>
      <c r="AT20">
        <f t="shared" si="9"/>
        <v>5.2944488947116071</v>
      </c>
      <c r="AU20">
        <f t="shared" si="9"/>
        <v>363.70874163362265</v>
      </c>
      <c r="AW20">
        <v>17</v>
      </c>
      <c r="AX20">
        <f>(R20*SUMPRODUCT(K21:$K$23, X21:$X$23)-$AZ$3*SUMPRODUCT(K20:$K$22, W21:$W$23))/Z20</f>
        <v>228.97773707125626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4409.9131029812443</v>
      </c>
      <c r="P21">
        <f t="shared" si="22"/>
        <v>220.49565514906223</v>
      </c>
      <c r="Q21" s="4">
        <f t="shared" si="23"/>
        <v>50</v>
      </c>
      <c r="R21">
        <f t="shared" si="0"/>
        <v>1000000</v>
      </c>
      <c r="S21">
        <f t="shared" si="1"/>
        <v>142.66885446853433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184.29626597045535</v>
      </c>
      <c r="AC21">
        <f t="shared" si="2"/>
        <v>113.34678426909726</v>
      </c>
      <c r="AE21">
        <f t="shared" si="3"/>
        <v>3503.5640469050122</v>
      </c>
      <c r="AF21">
        <f t="shared" si="4"/>
        <v>-175.17820234525061</v>
      </c>
      <c r="AG21">
        <f t="shared" si="4"/>
        <v>-39.723731115432741</v>
      </c>
      <c r="AH21">
        <f t="shared" si="5"/>
        <v>-2342.1584160696443</v>
      </c>
      <c r="AI21">
        <f t="shared" si="6"/>
        <v>946.50369737468463</v>
      </c>
      <c r="AJ21">
        <f t="shared" si="7"/>
        <v>70.949481701358096</v>
      </c>
      <c r="AK21">
        <f t="shared" si="24"/>
        <v>5.6202913768483471</v>
      </c>
      <c r="AL21">
        <f t="shared" si="8"/>
        <v>1023.0734704528911</v>
      </c>
      <c r="AN21">
        <f t="shared" si="9"/>
        <v>1133.869163921752</v>
      </c>
      <c r="AO21">
        <f t="shared" si="9"/>
        <v>-56.693458196087597</v>
      </c>
      <c r="AP21">
        <f t="shared" si="9"/>
        <v>-12.855912774734945</v>
      </c>
      <c r="AQ21">
        <f t="shared" si="9"/>
        <v>-757.99990222732845</v>
      </c>
      <c r="AR21">
        <f t="shared" si="9"/>
        <v>306.31989072360102</v>
      </c>
      <c r="AS21">
        <f t="shared" si="9"/>
        <v>22.961598081378419</v>
      </c>
      <c r="AT21">
        <f t="shared" si="9"/>
        <v>1.818912113250271</v>
      </c>
      <c r="AU21">
        <f t="shared" si="9"/>
        <v>331.1004009182297</v>
      </c>
      <c r="AW21">
        <v>18</v>
      </c>
      <c r="AX21">
        <f>(R21*SUMPRODUCT(K22:$K$23, X22:$X$23)-$AZ$3*SUMPRODUCT(K21:$K$22, W22:$W$23))/Z21</f>
        <v>142.66885446853433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4409.9131029812443</v>
      </c>
      <c r="P22">
        <f t="shared" si="22"/>
        <v>220.49565514906223</v>
      </c>
      <c r="Q22" s="4">
        <f t="shared" si="23"/>
        <v>50</v>
      </c>
      <c r="R22">
        <f t="shared" si="0"/>
        <v>1000000</v>
      </c>
      <c r="S22">
        <f t="shared" si="1"/>
        <v>62.582665200683017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113.34678426909726</v>
      </c>
      <c r="AC22">
        <f t="shared" si="2"/>
        <v>49.076361463788999</v>
      </c>
      <c r="AE22">
        <f t="shared" si="3"/>
        <v>3458.1858853694985</v>
      </c>
      <c r="AF22">
        <f t="shared" si="4"/>
        <v>-172.90929426847495</v>
      </c>
      <c r="AG22">
        <f t="shared" si="4"/>
        <v>-39.209229350025659</v>
      </c>
      <c r="AH22">
        <f t="shared" si="5"/>
        <v>-2345.2890850551489</v>
      </c>
      <c r="AI22">
        <f t="shared" si="6"/>
        <v>900.77827669584894</v>
      </c>
      <c r="AJ22">
        <f t="shared" si="7"/>
        <v>64.270422805308257</v>
      </c>
      <c r="AK22">
        <f t="shared" si="24"/>
        <v>71.371090882772535</v>
      </c>
      <c r="AL22">
        <f t="shared" si="8"/>
        <v>1036.4197903839297</v>
      </c>
      <c r="AN22">
        <f t="shared" si="9"/>
        <v>1045.9656920660163</v>
      </c>
      <c r="AO22">
        <f t="shared" si="9"/>
        <v>-52.298284603300822</v>
      </c>
      <c r="AP22">
        <f t="shared" si="9"/>
        <v>-11.859255133155679</v>
      </c>
      <c r="AQ22">
        <f t="shared" si="9"/>
        <v>-709.3580282433187</v>
      </c>
      <c r="AR22">
        <f t="shared" si="9"/>
        <v>272.45012408624103</v>
      </c>
      <c r="AS22">
        <f t="shared" si="9"/>
        <v>19.439283918581761</v>
      </c>
      <c r="AT22">
        <f t="shared" si="9"/>
        <v>21.5869577122889</v>
      </c>
      <c r="AU22">
        <f t="shared" si="9"/>
        <v>313.47636571711166</v>
      </c>
      <c r="AW22">
        <v>19</v>
      </c>
      <c r="AX22">
        <f>(R22*SUMPRODUCT(K23:$K$23, X23:$X$23)-$AZ$3*SUMPRODUCT(K22:$K$22, W23:$W$23))/Z22</f>
        <v>62.582665200683017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4409.9131029812443</v>
      </c>
      <c r="P23">
        <f t="shared" si="22"/>
        <v>220.49565514906223</v>
      </c>
      <c r="Q23" s="4">
        <f t="shared" si="23"/>
        <v>50</v>
      </c>
      <c r="R23">
        <f t="shared" si="0"/>
        <v>1000000</v>
      </c>
      <c r="S23">
        <f t="shared" si="1"/>
        <v>63.40682713984674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49.076361463788999</v>
      </c>
      <c r="AC23">
        <f t="shared" si="2"/>
        <v>49.076361463788999</v>
      </c>
      <c r="AE23">
        <f t="shared" si="3"/>
        <v>3413.2363852314656</v>
      </c>
      <c r="AF23">
        <f t="shared" si="4"/>
        <v>-170.6618192615733</v>
      </c>
      <c r="AG23">
        <f t="shared" si="4"/>
        <v>-38.699587786934025</v>
      </c>
      <c r="AH23">
        <f t="shared" si="5"/>
        <v>-2350.985391827538</v>
      </c>
      <c r="AI23">
        <f t="shared" si="6"/>
        <v>852.88958635542031</v>
      </c>
      <c r="AJ23">
        <f t="shared" si="7"/>
        <v>0</v>
      </c>
      <c r="AK23">
        <f t="shared" si="24"/>
        <v>230.41556492035772</v>
      </c>
      <c r="AL23">
        <f t="shared" si="8"/>
        <v>1083.3051512757779</v>
      </c>
      <c r="AN23">
        <f t="shared" si="9"/>
        <v>935.20267234400058</v>
      </c>
      <c r="AO23">
        <f t="shared" si="9"/>
        <v>-46.760133617200033</v>
      </c>
      <c r="AP23">
        <f t="shared" si="9"/>
        <v>-10.603413837245151</v>
      </c>
      <c r="AQ23">
        <f t="shared" si="9"/>
        <v>-644.15339956881462</v>
      </c>
      <c r="AR23">
        <f t="shared" si="9"/>
        <v>233.68572532074074</v>
      </c>
      <c r="AS23">
        <f t="shared" si="9"/>
        <v>0</v>
      </c>
      <c r="AT23">
        <f t="shared" si="9"/>
        <v>63.13223807045469</v>
      </c>
      <c r="AU23">
        <f t="shared" si="9"/>
        <v>296.81796339119541</v>
      </c>
      <c r="AW23">
        <v>20</v>
      </c>
      <c r="AX23">
        <f>(R23*SUMPRODUCT(K$23:$K24, X$23:$X24)-$AZ$3*SUMPRODUCT(K$22:$K23, W$23:$W24))/Z23</f>
        <v>63.40682713984674</v>
      </c>
    </row>
    <row r="25" spans="5:50" x14ac:dyDescent="0.25">
      <c r="AN25" s="8">
        <f t="shared" ref="AN25:AU25" si="25">SUM(AN3:AN23)</f>
        <v>42172.826032179764</v>
      </c>
      <c r="AO25" s="8">
        <f t="shared" si="25"/>
        <v>-5416.0761288449221</v>
      </c>
      <c r="AP25" s="8">
        <f t="shared" si="25"/>
        <v>-828.15937692365833</v>
      </c>
      <c r="AQ25" s="8">
        <f t="shared" si="25"/>
        <v>-25785.307187451635</v>
      </c>
      <c r="AR25" s="8">
        <f t="shared" si="25"/>
        <v>10143.283338959563</v>
      </c>
      <c r="AS25" s="8">
        <f t="shared" si="25"/>
        <v>-217.98672556355478</v>
      </c>
      <c r="AT25" s="8">
        <f t="shared" si="25"/>
        <v>789.53971686699299</v>
      </c>
      <c r="AU25" s="9">
        <f t="shared" si="25"/>
        <v>10714.836330263002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CB13E-5F17-440C-827F-ED49EAE1947E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4852.6562599208664</v>
      </c>
      <c r="K3">
        <v>1</v>
      </c>
      <c r="L3" s="2">
        <v>0</v>
      </c>
      <c r="O3">
        <f>$C$3</f>
        <v>4852.6562599208664</v>
      </c>
      <c r="P3">
        <f>O3*B5</f>
        <v>3882.1250079366932</v>
      </c>
      <c r="Q3" s="4">
        <f>B8</f>
        <v>400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4852.6562599208664</v>
      </c>
      <c r="AF3">
        <f t="shared" ref="AF3:AG23" si="4">-$Z3*P3</f>
        <v>-3882.1250079366932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570.5312519841732</v>
      </c>
      <c r="AJ3">
        <f t="shared" ref="AJ3:AJ23" si="7">AB3-AC3</f>
        <v>3.637978807091713E-12</v>
      </c>
      <c r="AL3">
        <f t="shared" ref="AL3:AL23" si="8">SUM(AI3:AK3)</f>
        <v>570.53125198417683</v>
      </c>
      <c r="AN3">
        <f t="shared" ref="AN3:AU23" si="9">AE3*$K3</f>
        <v>4852.6562599208664</v>
      </c>
      <c r="AO3">
        <f t="shared" si="9"/>
        <v>-3882.1250079366932</v>
      </c>
      <c r="AP3">
        <f t="shared" si="9"/>
        <v>-400</v>
      </c>
      <c r="AQ3">
        <f t="shared" si="9"/>
        <v>0</v>
      </c>
      <c r="AR3">
        <f t="shared" si="9"/>
        <v>570.5312519841732</v>
      </c>
      <c r="AS3">
        <f t="shared" si="9"/>
        <v>3.637978807091713E-12</v>
      </c>
      <c r="AT3">
        <f t="shared" si="9"/>
        <v>0</v>
      </c>
      <c r="AU3">
        <f t="shared" si="9"/>
        <v>570.53125198417683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2745.7666278857237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1000000</v>
      </c>
      <c r="S4">
        <f t="shared" si="1"/>
        <v>238.23199564365225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-3.637978807091713E-12</v>
      </c>
      <c r="AC4">
        <f t="shared" si="2"/>
        <v>235.2121668668733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-235.21216686687694</v>
      </c>
      <c r="AK4">
        <f>G4*MAX(0, SUM(AB4, AE4:AF4))</f>
        <v>0</v>
      </c>
      <c r="AL4">
        <f t="shared" si="8"/>
        <v>-2911.2121668668769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-2510.5544610188572</v>
      </c>
      <c r="AR4">
        <f t="shared" si="9"/>
        <v>-2510.5544610188572</v>
      </c>
      <c r="AS4">
        <f t="shared" si="9"/>
        <v>-220.67001300954772</v>
      </c>
      <c r="AT4">
        <f t="shared" si="9"/>
        <v>0</v>
      </c>
      <c r="AU4">
        <f t="shared" si="9"/>
        <v>-2731.2244740284045</v>
      </c>
      <c r="AW4">
        <v>1</v>
      </c>
      <c r="AX4">
        <f>(R4*SUMPRODUCT(K5:$K$23, X5:$X$23)-$AZ$3*SUMPRODUCT(K4:$K$22, W5:$W$23))/Z4</f>
        <v>238.23199564365225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4852.6562599208664</v>
      </c>
      <c r="P5">
        <f t="shared" ref="P5:P23" si="22">O5*$C$5</f>
        <v>242.63281299604333</v>
      </c>
      <c r="Q5" s="4">
        <f t="shared" ref="Q5:Q23" si="23">$C$8</f>
        <v>50</v>
      </c>
      <c r="R5">
        <f t="shared" si="0"/>
        <v>1000000</v>
      </c>
      <c r="S5">
        <f t="shared" si="1"/>
        <v>494.94824875861002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235.2121668668733</v>
      </c>
      <c r="AC5">
        <f t="shared" si="2"/>
        <v>482.47154206092091</v>
      </c>
      <c r="AE5">
        <f t="shared" si="3"/>
        <v>4730.3299985155736</v>
      </c>
      <c r="AF5">
        <f t="shared" si="4"/>
        <v>-236.51649992577867</v>
      </c>
      <c r="AG5">
        <f t="shared" si="4"/>
        <v>-48.739594823399997</v>
      </c>
      <c r="AH5">
        <f t="shared" si="5"/>
        <v>-2658.8635319999999</v>
      </c>
      <c r="AI5">
        <f t="shared" si="6"/>
        <v>1786.2103717663954</v>
      </c>
      <c r="AJ5">
        <f t="shared" si="7"/>
        <v>-247.25937519404761</v>
      </c>
      <c r="AK5">
        <f>G5*SUM(AB5, AE5:AF5)</f>
        <v>193.89005228372341</v>
      </c>
      <c r="AL5">
        <f t="shared" si="8"/>
        <v>1732.8410488560712</v>
      </c>
      <c r="AN5">
        <f t="shared" si="9"/>
        <v>4084.9356550207776</v>
      </c>
      <c r="AO5">
        <f t="shared" si="9"/>
        <v>-204.24678275103886</v>
      </c>
      <c r="AP5">
        <f t="shared" si="9"/>
        <v>-42.089686928364785</v>
      </c>
      <c r="AQ5">
        <f t="shared" si="9"/>
        <v>-2296.0948701485227</v>
      </c>
      <c r="AR5">
        <f t="shared" si="9"/>
        <v>1542.5043151928514</v>
      </c>
      <c r="AS5">
        <f t="shared" si="9"/>
        <v>-213.52392710134083</v>
      </c>
      <c r="AT5">
        <f t="shared" si="9"/>
        <v>167.43618055741803</v>
      </c>
      <c r="AU5">
        <f t="shared" si="9"/>
        <v>1496.4165686489287</v>
      </c>
      <c r="AW5">
        <v>2</v>
      </c>
      <c r="AX5">
        <f>(R5*SUMPRODUCT(K6:$K$23, X6:$X$23)-$AZ$3*SUMPRODUCT(K5:$K$22, W6:$W$23))/Z5</f>
        <v>494.94824875861002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4852.6562599208664</v>
      </c>
      <c r="P6">
        <f t="shared" si="22"/>
        <v>242.63281299604333</v>
      </c>
      <c r="Q6" s="4">
        <f t="shared" si="23"/>
        <v>50</v>
      </c>
      <c r="R6">
        <f t="shared" si="0"/>
        <v>1000000</v>
      </c>
      <c r="S6">
        <f t="shared" si="1"/>
        <v>759.67937997214028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482.47154206092091</v>
      </c>
      <c r="AC6">
        <f t="shared" si="2"/>
        <v>731.11199235793174</v>
      </c>
      <c r="AE6">
        <f t="shared" si="3"/>
        <v>4670.1743919244509</v>
      </c>
      <c r="AF6">
        <f t="shared" si="4"/>
        <v>-233.50871959622256</v>
      </c>
      <c r="AG6">
        <f t="shared" si="4"/>
        <v>-48.119773396030823</v>
      </c>
      <c r="AH6">
        <f t="shared" si="5"/>
        <v>-2648.5095827035557</v>
      </c>
      <c r="AI6">
        <f t="shared" si="6"/>
        <v>1740.0363162286421</v>
      </c>
      <c r="AJ6">
        <f t="shared" si="7"/>
        <v>-248.64045029701083</v>
      </c>
      <c r="AK6">
        <f>G6*SUM(AB6, AE6:AF6)</f>
        <v>287.76952704176529</v>
      </c>
      <c r="AL6">
        <f t="shared" si="8"/>
        <v>1779.1653929733966</v>
      </c>
      <c r="AN6">
        <f t="shared" si="9"/>
        <v>3637.2542643361094</v>
      </c>
      <c r="AO6">
        <f t="shared" si="9"/>
        <v>-181.86271321680547</v>
      </c>
      <c r="AP6">
        <f t="shared" si="9"/>
        <v>-37.476941179380205</v>
      </c>
      <c r="AQ6">
        <f t="shared" si="9"/>
        <v>-2062.7287046242263</v>
      </c>
      <c r="AR6">
        <f t="shared" si="9"/>
        <v>1355.1859053156975</v>
      </c>
      <c r="AS6">
        <f t="shared" si="9"/>
        <v>-193.64770182738027</v>
      </c>
      <c r="AT6">
        <f t="shared" si="9"/>
        <v>224.12245272651018</v>
      </c>
      <c r="AU6">
        <f t="shared" si="9"/>
        <v>1385.6606562148272</v>
      </c>
      <c r="AW6">
        <v>3</v>
      </c>
      <c r="AX6">
        <f>(R6*SUMPRODUCT(K7:$K$23, X7:$X$23)-$AZ$3*SUMPRODUCT(K6:$K$22, W7:$W$23))/Z6</f>
        <v>759.67937997214028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4852.6562599208664</v>
      </c>
      <c r="P7">
        <f t="shared" si="22"/>
        <v>242.63281299604333</v>
      </c>
      <c r="Q7" s="4">
        <f t="shared" si="23"/>
        <v>50</v>
      </c>
      <c r="R7">
        <f t="shared" si="0"/>
        <v>1000000</v>
      </c>
      <c r="S7">
        <f t="shared" si="1"/>
        <v>975.32837656950414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731.11199235793174</v>
      </c>
      <c r="AC7">
        <f t="shared" si="2"/>
        <v>926.6884945837628</v>
      </c>
      <c r="AE7">
        <f t="shared" si="3"/>
        <v>4610.6530192993732</v>
      </c>
      <c r="AF7">
        <f t="shared" si="4"/>
        <v>-230.5326509649687</v>
      </c>
      <c r="AG7">
        <f t="shared" si="4"/>
        <v>-47.506486884098408</v>
      </c>
      <c r="AH7">
        <f t="shared" si="5"/>
        <v>-2641.7755594420923</v>
      </c>
      <c r="AI7">
        <f t="shared" si="6"/>
        <v>1690.8383220082142</v>
      </c>
      <c r="AJ7">
        <f t="shared" si="7"/>
        <v>-195.57650222583106</v>
      </c>
      <c r="AK7">
        <f>G7*SUM(AB7, AE7:AF7)</f>
        <v>250.96150890999371</v>
      </c>
      <c r="AL7">
        <f t="shared" si="8"/>
        <v>1746.2233286923768</v>
      </c>
      <c r="AN7">
        <f t="shared" si="9"/>
        <v>3250.5634640510052</v>
      </c>
      <c r="AO7">
        <f t="shared" si="9"/>
        <v>-162.52817320255028</v>
      </c>
      <c r="AP7">
        <f t="shared" si="9"/>
        <v>-33.492620226350148</v>
      </c>
      <c r="AQ7">
        <f t="shared" si="9"/>
        <v>-1862.482185885737</v>
      </c>
      <c r="AR7">
        <f t="shared" si="9"/>
        <v>1192.0604847363679</v>
      </c>
      <c r="AS7">
        <f t="shared" si="9"/>
        <v>-137.88368586859775</v>
      </c>
      <c r="AT7">
        <f t="shared" si="9"/>
        <v>176.93075326451236</v>
      </c>
      <c r="AU7">
        <f t="shared" si="9"/>
        <v>1231.1075521322825</v>
      </c>
      <c r="AW7">
        <v>4</v>
      </c>
      <c r="AX7">
        <f>(R7*SUMPRODUCT(K8:$K$23, X8:$X$23)-$AZ$3*SUMPRODUCT(K7:$K$22, W8:$W$23))/Z7</f>
        <v>975.32837656950414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4852.6562599208664</v>
      </c>
      <c r="P8">
        <f t="shared" si="22"/>
        <v>242.63281299604333</v>
      </c>
      <c r="Q8" s="4">
        <f t="shared" si="23"/>
        <v>50</v>
      </c>
      <c r="R8">
        <f t="shared" si="0"/>
        <v>1000000</v>
      </c>
      <c r="S8">
        <f t="shared" si="1"/>
        <v>1102.3650134380593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926.6884945837628</v>
      </c>
      <c r="AC8">
        <f t="shared" si="2"/>
        <v>1034.0114713743606</v>
      </c>
      <c r="AE8">
        <f t="shared" si="3"/>
        <v>4551.7611482838629</v>
      </c>
      <c r="AF8">
        <f t="shared" si="4"/>
        <v>-227.58805741419314</v>
      </c>
      <c r="AG8">
        <f t="shared" si="4"/>
        <v>-46.89968652712782</v>
      </c>
      <c r="AH8">
        <f t="shared" si="5"/>
        <v>-2634.7097625920978</v>
      </c>
      <c r="AI8">
        <f t="shared" si="6"/>
        <v>1642.5636417504447</v>
      </c>
      <c r="AJ8">
        <f t="shared" si="7"/>
        <v>-107.32297679059775</v>
      </c>
      <c r="AK8">
        <f t="shared" ref="AK8:AK23" si="24">G8*SUM(AB8:AB8, AE8:AF8)</f>
        <v>111.84335177015812</v>
      </c>
      <c r="AL8">
        <f t="shared" si="8"/>
        <v>1647.084016730005</v>
      </c>
      <c r="AN8">
        <f t="shared" si="9"/>
        <v>2992.1156334962066</v>
      </c>
      <c r="AO8">
        <f t="shared" si="9"/>
        <v>-149.60578167481032</v>
      </c>
      <c r="AP8">
        <f t="shared" si="9"/>
        <v>-30.829668054264776</v>
      </c>
      <c r="AQ8">
        <f t="shared" si="9"/>
        <v>-1731.9354011686517</v>
      </c>
      <c r="AR8">
        <f t="shared" si="9"/>
        <v>1079.7447825984802</v>
      </c>
      <c r="AS8">
        <f t="shared" si="9"/>
        <v>-70.549122905882271</v>
      </c>
      <c r="AT8">
        <f t="shared" si="9"/>
        <v>73.520606734884851</v>
      </c>
      <c r="AU8">
        <f t="shared" si="9"/>
        <v>1082.7162664274827</v>
      </c>
      <c r="AW8">
        <v>5</v>
      </c>
      <c r="AX8">
        <f>(R8*SUMPRODUCT(K9:$K$23, X9:$X$23)-$AZ$3*SUMPRODUCT(K8:$K$22, W9:$W$23))/Z8</f>
        <v>1102.3650134380593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4852.6562599208664</v>
      </c>
      <c r="P9">
        <f t="shared" si="22"/>
        <v>242.63281299604333</v>
      </c>
      <c r="Q9" s="4">
        <f t="shared" si="23"/>
        <v>50</v>
      </c>
      <c r="R9">
        <f t="shared" si="0"/>
        <v>1000000</v>
      </c>
      <c r="S9">
        <f t="shared" si="1"/>
        <v>1171.7784171559651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1034.0114713743606</v>
      </c>
      <c r="AC9">
        <f t="shared" si="2"/>
        <v>1085.0498642821276</v>
      </c>
      <c r="AE9">
        <f t="shared" si="3"/>
        <v>4493.4895020635331</v>
      </c>
      <c r="AF9">
        <f t="shared" si="4"/>
        <v>-224.67447510317666</v>
      </c>
      <c r="AG9">
        <f t="shared" si="4"/>
        <v>-46.299276740207532</v>
      </c>
      <c r="AH9">
        <f t="shared" si="5"/>
        <v>-2628.258432980243</v>
      </c>
      <c r="AI9">
        <f t="shared" si="6"/>
        <v>1594.2573172399061</v>
      </c>
      <c r="AJ9">
        <f t="shared" si="7"/>
        <v>-51.038392907767047</v>
      </c>
      <c r="AK9">
        <f t="shared" si="24"/>
        <v>31.286676340174829</v>
      </c>
      <c r="AL9">
        <f t="shared" si="8"/>
        <v>1574.5056006723139</v>
      </c>
      <c r="AN9">
        <f t="shared" si="9"/>
        <v>2807.2710218173243</v>
      </c>
      <c r="AO9">
        <f t="shared" si="9"/>
        <v>-140.36355109086622</v>
      </c>
      <c r="AP9">
        <f t="shared" si="9"/>
        <v>-28.925096601248892</v>
      </c>
      <c r="AQ9">
        <f t="shared" si="9"/>
        <v>-1641.9830809361322</v>
      </c>
      <c r="AR9">
        <f t="shared" si="9"/>
        <v>995.99929318907721</v>
      </c>
      <c r="AS9">
        <f t="shared" si="9"/>
        <v>-31.885820884705268</v>
      </c>
      <c r="AT9">
        <f t="shared" si="9"/>
        <v>19.546096595622728</v>
      </c>
      <c r="AU9">
        <f t="shared" si="9"/>
        <v>983.65956889999461</v>
      </c>
      <c r="AW9">
        <v>6</v>
      </c>
      <c r="AX9">
        <f>(R9*SUMPRODUCT(K10:$K$23, X10:$X$23)-$AZ$3*SUMPRODUCT(K9:$K$22, W10:$W$23))/Z9</f>
        <v>1171.7784171559651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4852.6562599208664</v>
      </c>
      <c r="P10">
        <f t="shared" si="22"/>
        <v>242.63281299604333</v>
      </c>
      <c r="Q10" s="4">
        <f t="shared" si="23"/>
        <v>50</v>
      </c>
      <c r="R10">
        <f t="shared" si="0"/>
        <v>1000000</v>
      </c>
      <c r="S10">
        <f t="shared" si="1"/>
        <v>1218.8364493306631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1085.0498642821276</v>
      </c>
      <c r="AC10">
        <f t="shared" si="2"/>
        <v>1114.1367632565907</v>
      </c>
      <c r="AE10">
        <f t="shared" si="3"/>
        <v>4435.8065773255439</v>
      </c>
      <c r="AF10">
        <f t="shared" si="4"/>
        <v>-221.79032886627721</v>
      </c>
      <c r="AG10">
        <f t="shared" si="4"/>
        <v>-45.704932924693495</v>
      </c>
      <c r="AH10">
        <f t="shared" si="5"/>
        <v>-2627.0209622393759</v>
      </c>
      <c r="AI10">
        <f t="shared" si="6"/>
        <v>1541.2903532951968</v>
      </c>
      <c r="AJ10">
        <f t="shared" si="7"/>
        <v>-29.086898974463111</v>
      </c>
      <c r="AK10">
        <f t="shared" si="24"/>
        <v>21.726171062239718</v>
      </c>
      <c r="AL10">
        <f t="shared" si="8"/>
        <v>1533.9296253829734</v>
      </c>
      <c r="AN10">
        <f t="shared" si="9"/>
        <v>2633.0015047128318</v>
      </c>
      <c r="AO10">
        <f t="shared" si="9"/>
        <v>-131.65007523564159</v>
      </c>
      <c r="AP10">
        <f t="shared" si="9"/>
        <v>-27.129487065252885</v>
      </c>
      <c r="AQ10">
        <f t="shared" si="9"/>
        <v>-1559.3444001471375</v>
      </c>
      <c r="AR10">
        <f t="shared" si="9"/>
        <v>914.87754226479933</v>
      </c>
      <c r="AS10">
        <f t="shared" si="9"/>
        <v>-17.265371569327304</v>
      </c>
      <c r="AT10">
        <f t="shared" si="9"/>
        <v>12.896198267737788</v>
      </c>
      <c r="AU10">
        <f t="shared" si="9"/>
        <v>910.50836896320982</v>
      </c>
      <c r="AW10">
        <v>7</v>
      </c>
      <c r="AX10">
        <f>(R10*SUMPRODUCT(K11:$K$23, X11:$X$23)-$AZ$3*SUMPRODUCT(K10:$K$22, W11:$W$23))/Z10</f>
        <v>1218.8364493306631</v>
      </c>
    </row>
    <row r="11" spans="1:52" x14ac:dyDescent="0.25">
      <c r="A11" t="s">
        <v>33</v>
      </c>
      <c r="C11" s="7">
        <f>AU25</f>
        <v>11769.571095420872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4852.6562599208664</v>
      </c>
      <c r="P11">
        <f t="shared" si="22"/>
        <v>242.63281299604333</v>
      </c>
      <c r="Q11" s="4">
        <f t="shared" si="23"/>
        <v>50</v>
      </c>
      <c r="R11">
        <f t="shared" si="0"/>
        <v>1000000</v>
      </c>
      <c r="S11">
        <f t="shared" si="1"/>
        <v>1243.9778010871637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1114.1367632565907</v>
      </c>
      <c r="AC11">
        <f t="shared" si="2"/>
        <v>1122.4825877393741</v>
      </c>
      <c r="AE11">
        <f t="shared" si="3"/>
        <v>4378.7133108687867</v>
      </c>
      <c r="AF11">
        <f t="shared" si="4"/>
        <v>-218.93566554343934</v>
      </c>
      <c r="AG11">
        <f t="shared" si="4"/>
        <v>-45.116664733019761</v>
      </c>
      <c r="AH11">
        <f t="shared" si="5"/>
        <v>-2624.3772485359</v>
      </c>
      <c r="AI11">
        <f t="shared" si="6"/>
        <v>1490.2837320564272</v>
      </c>
      <c r="AJ11">
        <f t="shared" si="7"/>
        <v>-8.3458244827834278</v>
      </c>
      <c r="AK11">
        <f t="shared" si="24"/>
        <v>12.65739458059665</v>
      </c>
      <c r="AL11">
        <f t="shared" si="8"/>
        <v>1494.5953021542405</v>
      </c>
      <c r="AN11">
        <f t="shared" si="9"/>
        <v>2471.8137349935073</v>
      </c>
      <c r="AO11">
        <f t="shared" si="9"/>
        <v>-123.59068674967536</v>
      </c>
      <c r="AP11">
        <f t="shared" si="9"/>
        <v>-25.468667082487887</v>
      </c>
      <c r="AQ11">
        <f t="shared" si="9"/>
        <v>-1481.4789798257921</v>
      </c>
      <c r="AR11">
        <f t="shared" si="9"/>
        <v>841.27540133555158</v>
      </c>
      <c r="AS11">
        <f t="shared" si="9"/>
        <v>-4.7112752358514349</v>
      </c>
      <c r="AT11">
        <f t="shared" si="9"/>
        <v>7.1451861659660789</v>
      </c>
      <c r="AU11">
        <f t="shared" si="9"/>
        <v>843.7093122656662</v>
      </c>
      <c r="AW11">
        <v>8</v>
      </c>
      <c r="AX11">
        <f>(R11*SUMPRODUCT(K12:$K$23, X12:$X$23)-$AZ$3*SUMPRODUCT(K11:$K$22, W12:$W$23))/Z11</f>
        <v>1243.9778010871637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4852.6562599208664</v>
      </c>
      <c r="P12">
        <f t="shared" si="22"/>
        <v>242.63281299604333</v>
      </c>
      <c r="Q12" s="4">
        <f t="shared" si="23"/>
        <v>50</v>
      </c>
      <c r="R12">
        <f t="shared" si="0"/>
        <v>1000000</v>
      </c>
      <c r="S12">
        <f t="shared" si="1"/>
        <v>1248.4346179019108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1122.4825877393741</v>
      </c>
      <c r="AC12">
        <f t="shared" si="2"/>
        <v>1111.9609537252836</v>
      </c>
      <c r="AE12">
        <f t="shared" si="3"/>
        <v>4322.184122025471</v>
      </c>
      <c r="AF12">
        <f t="shared" si="4"/>
        <v>-216.10920610127354</v>
      </c>
      <c r="AG12">
        <f t="shared" si="4"/>
        <v>-44.534208591316478</v>
      </c>
      <c r="AH12">
        <f t="shared" si="5"/>
        <v>-2625.7898874617499</v>
      </c>
      <c r="AI12">
        <f t="shared" si="6"/>
        <v>1435.7508198711312</v>
      </c>
      <c r="AJ12">
        <f t="shared" si="7"/>
        <v>10.521634014090523</v>
      </c>
      <c r="AK12">
        <f t="shared" si="24"/>
        <v>12.025682258426215</v>
      </c>
      <c r="AL12">
        <f t="shared" si="8"/>
        <v>1458.298136143648</v>
      </c>
      <c r="AN12">
        <f t="shared" si="9"/>
        <v>2319.519554781577</v>
      </c>
      <c r="AO12">
        <f t="shared" si="9"/>
        <v>-115.97597773907886</v>
      </c>
      <c r="AP12">
        <f t="shared" si="9"/>
        <v>-23.899483401894635</v>
      </c>
      <c r="AQ12">
        <f t="shared" si="9"/>
        <v>-1409.1419566506272</v>
      </c>
      <c r="AR12">
        <f t="shared" si="9"/>
        <v>770.50213698997641</v>
      </c>
      <c r="AS12">
        <f t="shared" si="9"/>
        <v>5.6464822309562237</v>
      </c>
      <c r="AT12">
        <f t="shared" si="9"/>
        <v>6.4536364880582262</v>
      </c>
      <c r="AU12">
        <f t="shared" si="9"/>
        <v>782.60225570899092</v>
      </c>
      <c r="AW12">
        <v>9</v>
      </c>
      <c r="AX12">
        <f>(R12*SUMPRODUCT(K13:$K$23, X13:$X$23)-$AZ$3*SUMPRODUCT(K12:$K$22, W13:$W$23))/Z12</f>
        <v>1248.4346179019108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4852.6562599208664</v>
      </c>
      <c r="P13">
        <f t="shared" si="22"/>
        <v>242.63281299604333</v>
      </c>
      <c r="Q13" s="4">
        <f t="shared" si="23"/>
        <v>50</v>
      </c>
      <c r="R13">
        <f t="shared" si="0"/>
        <v>1000000</v>
      </c>
      <c r="S13">
        <f t="shared" si="1"/>
        <v>1231.5871726486082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1111.9609537252836</v>
      </c>
      <c r="AC13">
        <f t="shared" si="2"/>
        <v>1082.7474371403678</v>
      </c>
      <c r="AE13">
        <f t="shared" si="3"/>
        <v>4266.2031932769969</v>
      </c>
      <c r="AF13">
        <f t="shared" si="4"/>
        <v>-213.31015966384984</v>
      </c>
      <c r="AG13">
        <f t="shared" si="4"/>
        <v>-43.957401521641749</v>
      </c>
      <c r="AH13">
        <f t="shared" si="5"/>
        <v>-2629.2996752313252</v>
      </c>
      <c r="AI13">
        <f t="shared" si="6"/>
        <v>1379.6359568601802</v>
      </c>
      <c r="AJ13">
        <f t="shared" si="7"/>
        <v>29.213516584915851</v>
      </c>
      <c r="AK13">
        <f t="shared" si="24"/>
        <v>10.329707974676861</v>
      </c>
      <c r="AL13">
        <f t="shared" si="8"/>
        <v>1419.1791814197729</v>
      </c>
      <c r="AN13">
        <f t="shared" si="9"/>
        <v>2176.9298635618957</v>
      </c>
      <c r="AO13">
        <f t="shared" si="9"/>
        <v>-108.84649317809479</v>
      </c>
      <c r="AP13">
        <f t="shared" si="9"/>
        <v>-22.430291235973467</v>
      </c>
      <c r="AQ13">
        <f t="shared" si="9"/>
        <v>-1341.6615955575348</v>
      </c>
      <c r="AR13">
        <f t="shared" si="9"/>
        <v>703.99148359029277</v>
      </c>
      <c r="AS13">
        <f t="shared" si="9"/>
        <v>14.906879441087813</v>
      </c>
      <c r="AT13">
        <f t="shared" si="9"/>
        <v>5.2709748582496738</v>
      </c>
      <c r="AU13">
        <f t="shared" si="9"/>
        <v>724.16933788963024</v>
      </c>
      <c r="AW13">
        <v>10</v>
      </c>
      <c r="AX13">
        <f>(R13*SUMPRODUCT(K14:$K$23, X14:$X$23)-$AZ$3*SUMPRODUCT(K13:$K$22, W14:$W$23))/Z13</f>
        <v>1231.5871726486082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4852.6562599208664</v>
      </c>
      <c r="P14">
        <f t="shared" si="22"/>
        <v>242.63281299604333</v>
      </c>
      <c r="Q14" s="4">
        <f t="shared" si="23"/>
        <v>50</v>
      </c>
      <c r="R14">
        <f t="shared" si="0"/>
        <v>1000000</v>
      </c>
      <c r="S14">
        <f t="shared" si="1"/>
        <v>1193.1757123455282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1082.7474371403678</v>
      </c>
      <c r="AC14">
        <f t="shared" si="2"/>
        <v>1035.3434604179256</v>
      </c>
      <c r="AE14">
        <f t="shared" si="3"/>
        <v>4210.7510841707826</v>
      </c>
      <c r="AF14">
        <f t="shared" si="4"/>
        <v>-210.53755420853915</v>
      </c>
      <c r="AG14">
        <f t="shared" si="4"/>
        <v>-43.386043216663452</v>
      </c>
      <c r="AH14">
        <f t="shared" si="5"/>
        <v>-2635.685795237639</v>
      </c>
      <c r="AI14">
        <f t="shared" si="6"/>
        <v>1321.1416915079412</v>
      </c>
      <c r="AJ14">
        <f t="shared" si="7"/>
        <v>47.403976722442167</v>
      </c>
      <c r="AK14">
        <f t="shared" si="24"/>
        <v>9.1493297407846992</v>
      </c>
      <c r="AL14">
        <f t="shared" si="8"/>
        <v>1377.694997971168</v>
      </c>
      <c r="AN14">
        <f t="shared" si="9"/>
        <v>2043.5934270451949</v>
      </c>
      <c r="AO14">
        <f t="shared" si="9"/>
        <v>-102.17967135225975</v>
      </c>
      <c r="AP14">
        <f t="shared" si="9"/>
        <v>-21.056441231204374</v>
      </c>
      <c r="AQ14">
        <f t="shared" si="9"/>
        <v>-1279.1708793123157</v>
      </c>
      <c r="AR14">
        <f t="shared" si="9"/>
        <v>641.18643514941516</v>
      </c>
      <c r="AS14">
        <f t="shared" si="9"/>
        <v>23.006454979008474</v>
      </c>
      <c r="AT14">
        <f t="shared" si="9"/>
        <v>4.4404216127676426</v>
      </c>
      <c r="AU14">
        <f t="shared" si="9"/>
        <v>668.63331174119128</v>
      </c>
      <c r="AW14">
        <v>11</v>
      </c>
      <c r="AX14">
        <f>(R14*SUMPRODUCT(K15:$K$23, X15:$X$23)-$AZ$3*SUMPRODUCT(K14:$K$22, W15:$W$23))/Z14</f>
        <v>1193.1757123455282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4852.6562599208664</v>
      </c>
      <c r="P15">
        <f t="shared" si="22"/>
        <v>242.63281299604333</v>
      </c>
      <c r="Q15" s="4">
        <f t="shared" si="23"/>
        <v>50</v>
      </c>
      <c r="R15">
        <f t="shared" si="0"/>
        <v>1000000</v>
      </c>
      <c r="S15">
        <f t="shared" si="1"/>
        <v>1134.7464984046023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1035.3434604179256</v>
      </c>
      <c r="AC15">
        <f t="shared" si="2"/>
        <v>971.79657240267716</v>
      </c>
      <c r="AE15">
        <f t="shared" si="3"/>
        <v>4155.8134147756064</v>
      </c>
      <c r="AF15">
        <f t="shared" si="4"/>
        <v>-207.79067073878034</v>
      </c>
      <c r="AG15">
        <f t="shared" si="4"/>
        <v>-42.819985510815641</v>
      </c>
      <c r="AH15">
        <f t="shared" si="5"/>
        <v>-2643.9454736234702</v>
      </c>
      <c r="AI15">
        <f t="shared" si="6"/>
        <v>1261.2572849025405</v>
      </c>
      <c r="AJ15">
        <f t="shared" si="7"/>
        <v>63.546888015248442</v>
      </c>
      <c r="AK15">
        <f t="shared" si="24"/>
        <v>20.431801438264483</v>
      </c>
      <c r="AL15">
        <f t="shared" si="8"/>
        <v>1345.2359743560535</v>
      </c>
      <c r="AN15">
        <f t="shared" si="9"/>
        <v>1917.4167350532714</v>
      </c>
      <c r="AO15">
        <f t="shared" si="9"/>
        <v>-95.870836752663578</v>
      </c>
      <c r="AP15">
        <f t="shared" si="9"/>
        <v>-19.756362622360349</v>
      </c>
      <c r="AQ15">
        <f t="shared" si="9"/>
        <v>-1219.8683607088074</v>
      </c>
      <c r="AR15">
        <f t="shared" si="9"/>
        <v>581.92117496944036</v>
      </c>
      <c r="AS15">
        <f t="shared" si="9"/>
        <v>29.319378513910642</v>
      </c>
      <c r="AT15">
        <f t="shared" si="9"/>
        <v>9.4268616261081934</v>
      </c>
      <c r="AU15">
        <f t="shared" si="9"/>
        <v>620.66741510945917</v>
      </c>
      <c r="AW15">
        <v>12</v>
      </c>
      <c r="AX15">
        <f>(R15*SUMPRODUCT(K16:$K$23, X16:$X$23)-$AZ$3*SUMPRODUCT(K15:$K$22, W16:$W$23))/Z15</f>
        <v>1134.7464984046023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4852.6562599208664</v>
      </c>
      <c r="P16">
        <f t="shared" si="22"/>
        <v>242.63281299604333</v>
      </c>
      <c r="Q16" s="4">
        <f t="shared" si="23"/>
        <v>50</v>
      </c>
      <c r="R16">
        <f t="shared" si="0"/>
        <v>1000000</v>
      </c>
      <c r="S16">
        <f t="shared" si="1"/>
        <v>1057.5975349369355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971.79657240267716</v>
      </c>
      <c r="AC16">
        <f t="shared" si="2"/>
        <v>893.85758602655278</v>
      </c>
      <c r="AE16">
        <f t="shared" si="3"/>
        <v>4101.3556357883872</v>
      </c>
      <c r="AF16">
        <f t="shared" si="4"/>
        <v>-205.06778178941934</v>
      </c>
      <c r="AG16">
        <f t="shared" si="4"/>
        <v>-42.258872420681911</v>
      </c>
      <c r="AH16">
        <f t="shared" si="5"/>
        <v>-2658.2647005114354</v>
      </c>
      <c r="AI16">
        <f t="shared" si="6"/>
        <v>1195.7642810668503</v>
      </c>
      <c r="AJ16">
        <f t="shared" si="7"/>
        <v>77.938986376124376</v>
      </c>
      <c r="AK16">
        <f t="shared" si="24"/>
        <v>34.563399427451685</v>
      </c>
      <c r="AL16">
        <f t="shared" si="8"/>
        <v>1308.2666668704264</v>
      </c>
      <c r="AN16">
        <f t="shared" si="9"/>
        <v>1794.1508544203409</v>
      </c>
      <c r="AO16">
        <f t="shared" si="9"/>
        <v>-89.707542721017035</v>
      </c>
      <c r="AP16">
        <f t="shared" si="9"/>
        <v>-18.486275951983444</v>
      </c>
      <c r="AQ16">
        <f t="shared" si="9"/>
        <v>-1162.8662099138435</v>
      </c>
      <c r="AR16">
        <f t="shared" si="9"/>
        <v>523.09082583349687</v>
      </c>
      <c r="AS16">
        <f t="shared" si="9"/>
        <v>34.094653430974432</v>
      </c>
      <c r="AT16">
        <f t="shared" si="9"/>
        <v>15.119867214956514</v>
      </c>
      <c r="AU16">
        <f t="shared" si="9"/>
        <v>572.30534647942784</v>
      </c>
      <c r="AW16">
        <v>13</v>
      </c>
      <c r="AX16">
        <f>(R16*SUMPRODUCT(K17:$K$23, X17:$X$23)-$AZ$3*SUMPRODUCT(K16:$K$22, W17:$W$23))/Z16</f>
        <v>1057.5975349369355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4852.6562599208664</v>
      </c>
      <c r="P17">
        <f t="shared" si="22"/>
        <v>242.63281299604333</v>
      </c>
      <c r="Q17" s="4">
        <f t="shared" si="23"/>
        <v>50</v>
      </c>
      <c r="R17">
        <f t="shared" si="0"/>
        <v>1000000</v>
      </c>
      <c r="S17">
        <f t="shared" si="1"/>
        <v>965.31724450018316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893.85758602655278</v>
      </c>
      <c r="AC17">
        <f t="shared" si="2"/>
        <v>805.11943192118179</v>
      </c>
      <c r="AE17">
        <f t="shared" si="3"/>
        <v>4047.3407820650541</v>
      </c>
      <c r="AF17">
        <f t="shared" si="4"/>
        <v>-202.36703910325272</v>
      </c>
      <c r="AG17">
        <f t="shared" si="4"/>
        <v>-41.702323070901535</v>
      </c>
      <c r="AH17">
        <f t="shared" si="5"/>
        <v>-2679.212511471233</v>
      </c>
      <c r="AI17">
        <f t="shared" si="6"/>
        <v>1124.0589084196667</v>
      </c>
      <c r="AJ17">
        <f t="shared" si="7"/>
        <v>88.738154105370995</v>
      </c>
      <c r="AK17">
        <f t="shared" si="24"/>
        <v>65.39587234003929</v>
      </c>
      <c r="AL17">
        <f t="shared" si="8"/>
        <v>1278.1929348650769</v>
      </c>
      <c r="AN17">
        <f t="shared" si="9"/>
        <v>1667.6291680019074</v>
      </c>
      <c r="AO17">
        <f t="shared" si="9"/>
        <v>-83.381458400095369</v>
      </c>
      <c r="AP17">
        <f t="shared" si="9"/>
        <v>-17.182642646412191</v>
      </c>
      <c r="AQ17">
        <f t="shared" si="9"/>
        <v>-1103.9181457622212</v>
      </c>
      <c r="AR17">
        <f t="shared" si="9"/>
        <v>463.14692119317851</v>
      </c>
      <c r="AS17">
        <f t="shared" si="9"/>
        <v>36.562854987778074</v>
      </c>
      <c r="AT17">
        <f t="shared" si="9"/>
        <v>26.945115337072146</v>
      </c>
      <c r="AU17">
        <f t="shared" si="9"/>
        <v>526.65489151802865</v>
      </c>
      <c r="AW17">
        <v>14</v>
      </c>
      <c r="AX17">
        <f>(R17*SUMPRODUCT(K18:$K$23, X18:$X$23)-$AZ$3*SUMPRODUCT(K17:$K$22, W18:$W$23))/Z17</f>
        <v>965.31724450018316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4852.6562599208664</v>
      </c>
      <c r="P18">
        <f t="shared" si="22"/>
        <v>242.63281299604333</v>
      </c>
      <c r="Q18" s="4">
        <f t="shared" si="23"/>
        <v>50</v>
      </c>
      <c r="R18">
        <f t="shared" si="0"/>
        <v>1000000</v>
      </c>
      <c r="S18">
        <f t="shared" si="1"/>
        <v>860.91223998514556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805.11943192118179</v>
      </c>
      <c r="AC18">
        <f t="shared" si="2"/>
        <v>708.53466510256021</v>
      </c>
      <c r="AE18">
        <f t="shared" si="3"/>
        <v>3993.758037451295</v>
      </c>
      <c r="AF18">
        <f t="shared" si="4"/>
        <v>-199.68790187256477</v>
      </c>
      <c r="AG18">
        <f t="shared" si="4"/>
        <v>-41.150226015765874</v>
      </c>
      <c r="AH18">
        <f t="shared" si="5"/>
        <v>-2701.4764885330019</v>
      </c>
      <c r="AI18">
        <f t="shared" si="6"/>
        <v>1051.4434210299623</v>
      </c>
      <c r="AJ18">
        <f t="shared" si="7"/>
        <v>96.584766818621574</v>
      </c>
      <c r="AK18">
        <f t="shared" si="24"/>
        <v>99.342494657998117</v>
      </c>
      <c r="AL18">
        <f t="shared" si="8"/>
        <v>1247.3706825065819</v>
      </c>
      <c r="AN18">
        <f t="shared" si="9"/>
        <v>1537.7548130517991</v>
      </c>
      <c r="AO18">
        <f t="shared" si="9"/>
        <v>-76.887740652589954</v>
      </c>
      <c r="AP18">
        <f t="shared" si="9"/>
        <v>-15.844464667242635</v>
      </c>
      <c r="AQ18">
        <f t="shared" si="9"/>
        <v>-1040.1753019667153</v>
      </c>
      <c r="AR18">
        <f t="shared" si="9"/>
        <v>404.84730576525118</v>
      </c>
      <c r="AS18">
        <f t="shared" si="9"/>
        <v>37.188955527612457</v>
      </c>
      <c r="AT18">
        <f t="shared" si="9"/>
        <v>38.250789824613214</v>
      </c>
      <c r="AU18">
        <f t="shared" si="9"/>
        <v>480.28705111747678</v>
      </c>
      <c r="AW18">
        <v>15</v>
      </c>
      <c r="AX18">
        <f>(R18*SUMPRODUCT(K19:$K$23, X19:$X$23)-$AZ$3*SUMPRODUCT(K18:$K$22, W19:$W$23))/Z18</f>
        <v>860.91223998514556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4852.6562599208664</v>
      </c>
      <c r="P19">
        <f t="shared" si="22"/>
        <v>242.63281299604333</v>
      </c>
      <c r="Q19" s="4">
        <f t="shared" si="23"/>
        <v>50</v>
      </c>
      <c r="R19">
        <f t="shared" si="0"/>
        <v>1000000</v>
      </c>
      <c r="S19">
        <f t="shared" si="1"/>
        <v>738.85445366927092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708.53466510256021</v>
      </c>
      <c r="AC19">
        <f t="shared" si="2"/>
        <v>599.98396263209452</v>
      </c>
      <c r="AE19">
        <f t="shared" si="3"/>
        <v>3940.5811491826312</v>
      </c>
      <c r="AF19">
        <f t="shared" si="4"/>
        <v>-197.02905745913156</v>
      </c>
      <c r="AG19">
        <f t="shared" si="4"/>
        <v>-40.602310756365952</v>
      </c>
      <c r="AH19">
        <f t="shared" si="5"/>
        <v>-2728.2599848452774</v>
      </c>
      <c r="AI19">
        <f t="shared" si="6"/>
        <v>974.68979612185603</v>
      </c>
      <c r="AJ19">
        <f t="shared" si="7"/>
        <v>108.55070247046569</v>
      </c>
      <c r="AK19">
        <f t="shared" si="24"/>
        <v>99.281534677221117</v>
      </c>
      <c r="AL19">
        <f t="shared" si="8"/>
        <v>1182.5220332695428</v>
      </c>
      <c r="AN19">
        <f t="shared" si="9"/>
        <v>1413.5267446581092</v>
      </c>
      <c r="AO19">
        <f t="shared" si="9"/>
        <v>-70.676337232905468</v>
      </c>
      <c r="AP19">
        <f t="shared" si="9"/>
        <v>-14.564463965155859</v>
      </c>
      <c r="AQ19">
        <f t="shared" si="9"/>
        <v>-978.65474887105154</v>
      </c>
      <c r="AR19">
        <f t="shared" si="9"/>
        <v>349.63119458899632</v>
      </c>
      <c r="AS19">
        <f t="shared" si="9"/>
        <v>38.938246741919087</v>
      </c>
      <c r="AT19">
        <f t="shared" si="9"/>
        <v>35.613301491345446</v>
      </c>
      <c r="AU19">
        <f t="shared" si="9"/>
        <v>424.18274282226088</v>
      </c>
      <c r="AW19">
        <v>16</v>
      </c>
      <c r="AX19">
        <f>(R19*SUMPRODUCT(K20:$K$23, X20:$X$23)-$AZ$3*SUMPRODUCT(K19:$K$22, W20:$W$23))/Z19</f>
        <v>738.85445366927092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4852.6562599208664</v>
      </c>
      <c r="P20">
        <f t="shared" si="22"/>
        <v>242.63281299604333</v>
      </c>
      <c r="Q20" s="4">
        <f t="shared" si="23"/>
        <v>50</v>
      </c>
      <c r="R20">
        <f t="shared" si="0"/>
        <v>1000000</v>
      </c>
      <c r="S20">
        <f t="shared" si="1"/>
        <v>575.72217765539449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599.98396263209452</v>
      </c>
      <c r="AC20">
        <f t="shared" si="2"/>
        <v>461.24974346354611</v>
      </c>
      <c r="AE20">
        <f t="shared" si="3"/>
        <v>3887.7891835270316</v>
      </c>
      <c r="AF20">
        <f t="shared" si="4"/>
        <v>-194.38945917635158</v>
      </c>
      <c r="AG20">
        <f t="shared" si="4"/>
        <v>-40.058361599162915</v>
      </c>
      <c r="AH20">
        <f t="shared" si="5"/>
        <v>-2758.5209927875026</v>
      </c>
      <c r="AI20">
        <f t="shared" si="6"/>
        <v>894.82036996401484</v>
      </c>
      <c r="AJ20">
        <f t="shared" si="7"/>
        <v>138.73421916854841</v>
      </c>
      <c r="AK20">
        <f t="shared" si="24"/>
        <v>18.461549854025932</v>
      </c>
      <c r="AL20">
        <f t="shared" si="8"/>
        <v>1052.0161389865891</v>
      </c>
      <c r="AN20">
        <f t="shared" si="9"/>
        <v>1322.7636601156451</v>
      </c>
      <c r="AO20">
        <f t="shared" si="9"/>
        <v>-66.138183005782253</v>
      </c>
      <c r="AP20">
        <f t="shared" si="9"/>
        <v>-13.629274249658224</v>
      </c>
      <c r="AQ20">
        <f t="shared" si="9"/>
        <v>-938.5466013399307</v>
      </c>
      <c r="AR20">
        <f t="shared" si="9"/>
        <v>304.44960152027392</v>
      </c>
      <c r="AS20">
        <f t="shared" si="9"/>
        <v>47.202297981649089</v>
      </c>
      <c r="AT20">
        <f t="shared" si="9"/>
        <v>6.2812735216688225</v>
      </c>
      <c r="AU20">
        <f t="shared" si="9"/>
        <v>357.93317302359179</v>
      </c>
      <c r="AW20">
        <v>17</v>
      </c>
      <c r="AX20">
        <f>(R20*SUMPRODUCT(K21:$K$23, X21:$X$23)-$AZ$3*SUMPRODUCT(K20:$K$22, W21:$W$23))/Z20</f>
        <v>575.72217765539449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4852.6562599208664</v>
      </c>
      <c r="P21">
        <f t="shared" si="22"/>
        <v>242.63281299604333</v>
      </c>
      <c r="Q21" s="4">
        <f t="shared" si="23"/>
        <v>50</v>
      </c>
      <c r="R21">
        <f t="shared" si="0"/>
        <v>1000000</v>
      </c>
      <c r="S21">
        <f t="shared" si="1"/>
        <v>385.32468443157831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461.24974346354611</v>
      </c>
      <c r="AC21">
        <f t="shared" si="2"/>
        <v>304.54471083011595</v>
      </c>
      <c r="AE21">
        <f t="shared" si="3"/>
        <v>3835.3390196520686</v>
      </c>
      <c r="AF21">
        <f t="shared" si="4"/>
        <v>-191.76695098260342</v>
      </c>
      <c r="AG21">
        <f t="shared" si="4"/>
        <v>-39.517934242828609</v>
      </c>
      <c r="AH21">
        <f t="shared" si="5"/>
        <v>-2796.8748068535547</v>
      </c>
      <c r="AI21">
        <f t="shared" si="6"/>
        <v>807.17932757308199</v>
      </c>
      <c r="AJ21">
        <f t="shared" si="7"/>
        <v>156.70503263343016</v>
      </c>
      <c r="AK21">
        <f t="shared" si="24"/>
        <v>6.5677148994128176</v>
      </c>
      <c r="AL21">
        <f t="shared" si="8"/>
        <v>970.45207510592502</v>
      </c>
      <c r="AN21">
        <f t="shared" si="9"/>
        <v>1241.2425145791165</v>
      </c>
      <c r="AO21">
        <f t="shared" si="9"/>
        <v>-62.06212572895582</v>
      </c>
      <c r="AP21">
        <f t="shared" si="9"/>
        <v>-12.789310102497943</v>
      </c>
      <c r="AQ21">
        <f t="shared" si="9"/>
        <v>-905.16116057370618</v>
      </c>
      <c r="AR21">
        <f t="shared" si="9"/>
        <v>261.22991817395655</v>
      </c>
      <c r="AS21">
        <f t="shared" si="9"/>
        <v>50.714929698904861</v>
      </c>
      <c r="AT21">
        <f t="shared" si="9"/>
        <v>2.1255296898174683</v>
      </c>
      <c r="AU21">
        <f t="shared" si="9"/>
        <v>314.07037756267891</v>
      </c>
      <c r="AW21">
        <v>18</v>
      </c>
      <c r="AX21">
        <f>(R21*SUMPRODUCT(K22:$K$23, X22:$X$23)-$AZ$3*SUMPRODUCT(K21:$K$22, W22:$W$23))/Z21</f>
        <v>385.32468443157831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4852.6562599208664</v>
      </c>
      <c r="P22">
        <f t="shared" si="22"/>
        <v>242.63281299604333</v>
      </c>
      <c r="Q22" s="4">
        <f t="shared" si="23"/>
        <v>50</v>
      </c>
      <c r="R22">
        <f t="shared" si="0"/>
        <v>1000000</v>
      </c>
      <c r="S22">
        <f t="shared" si="1"/>
        <v>187.94496939037793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304.54471083011595</v>
      </c>
      <c r="AC22">
        <f t="shared" si="2"/>
        <v>146.52388980860076</v>
      </c>
      <c r="AE22">
        <f t="shared" si="3"/>
        <v>3783.1822443238202</v>
      </c>
      <c r="AF22">
        <f t="shared" si="4"/>
        <v>-189.15911221619101</v>
      </c>
      <c r="AG22">
        <f t="shared" si="4"/>
        <v>-38.980529855060389</v>
      </c>
      <c r="AH22">
        <f t="shared" si="5"/>
        <v>-2844.500906798804</v>
      </c>
      <c r="AI22">
        <f t="shared" si="6"/>
        <v>710.54169545376499</v>
      </c>
      <c r="AJ22">
        <f t="shared" si="7"/>
        <v>158.02082102151519</v>
      </c>
      <c r="AK22">
        <f t="shared" si="24"/>
        <v>81.869924701692653</v>
      </c>
      <c r="AL22">
        <f t="shared" si="8"/>
        <v>950.43244117697282</v>
      </c>
      <c r="AN22">
        <f t="shared" si="9"/>
        <v>1144.2643529190234</v>
      </c>
      <c r="AO22">
        <f t="shared" si="9"/>
        <v>-57.213217645951168</v>
      </c>
      <c r="AP22">
        <f t="shared" si="9"/>
        <v>-11.790082499452406</v>
      </c>
      <c r="AQ22">
        <f t="shared" si="9"/>
        <v>-860.35003848392716</v>
      </c>
      <c r="AR22">
        <f t="shared" si="9"/>
        <v>214.9110142896927</v>
      </c>
      <c r="AS22">
        <f t="shared" si="9"/>
        <v>47.795104976824867</v>
      </c>
      <c r="AT22">
        <f t="shared" si="9"/>
        <v>24.762443456925077</v>
      </c>
      <c r="AU22">
        <f t="shared" si="9"/>
        <v>287.46856272344263</v>
      </c>
      <c r="AW22">
        <v>19</v>
      </c>
      <c r="AX22">
        <f>(R22*SUMPRODUCT(K23:$K$23, X23:$X$23)-$AZ$3*SUMPRODUCT(K22:$K$22, W23:$W$23))/Z22</f>
        <v>187.94496939037793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4852.6562599208664</v>
      </c>
      <c r="P23">
        <f t="shared" si="22"/>
        <v>242.63281299604333</v>
      </c>
      <c r="Q23" s="4">
        <f t="shared" si="23"/>
        <v>50</v>
      </c>
      <c r="R23">
        <f t="shared" si="0"/>
        <v>1000000</v>
      </c>
      <c r="S23">
        <f t="shared" si="1"/>
        <v>190.55886534633362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146.52388980860076</v>
      </c>
      <c r="AC23">
        <f t="shared" si="2"/>
        <v>146.52388980860076</v>
      </c>
      <c r="AE23">
        <f t="shared" si="3"/>
        <v>3731.2883334784301</v>
      </c>
      <c r="AF23">
        <f t="shared" si="4"/>
        <v>-186.5644166739215</v>
      </c>
      <c r="AG23">
        <f t="shared" si="4"/>
        <v>-38.445833927038521</v>
      </c>
      <c r="AH23">
        <f t="shared" si="5"/>
        <v>-2897.8125894251889</v>
      </c>
      <c r="AI23">
        <f t="shared" si="6"/>
        <v>608.46549345228095</v>
      </c>
      <c r="AJ23">
        <f t="shared" si="7"/>
        <v>0</v>
      </c>
      <c r="AK23">
        <f t="shared" si="24"/>
        <v>258.38734646291766</v>
      </c>
      <c r="AL23">
        <f t="shared" si="8"/>
        <v>866.85283991519862</v>
      </c>
      <c r="AN23">
        <f t="shared" si="9"/>
        <v>1022.3466607392273</v>
      </c>
      <c r="AO23">
        <f t="shared" si="9"/>
        <v>-51.117333036961369</v>
      </c>
      <c r="AP23">
        <f t="shared" si="9"/>
        <v>-10.533887071118231</v>
      </c>
      <c r="AQ23">
        <f t="shared" si="9"/>
        <v>-793.98019114891906</v>
      </c>
      <c r="AR23">
        <f t="shared" si="9"/>
        <v>166.71524948222864</v>
      </c>
      <c r="AS23">
        <f t="shared" si="9"/>
        <v>0</v>
      </c>
      <c r="AT23">
        <f t="shared" si="9"/>
        <v>70.796308734300808</v>
      </c>
      <c r="AU23">
        <f t="shared" si="9"/>
        <v>237.51155821652947</v>
      </c>
      <c r="AW23">
        <v>20</v>
      </c>
      <c r="AX23">
        <f>(R23*SUMPRODUCT(K$23:$K24, X$23:$X24)-$AZ$3*SUMPRODUCT(K$22:$K23, W$23:$W24))/Z23</f>
        <v>190.55886534633362</v>
      </c>
    </row>
    <row r="25" spans="5:50" x14ac:dyDescent="0.25">
      <c r="AN25" s="8">
        <f t="shared" ref="AN25:AU25" si="25">SUM(AN3:AN23)</f>
        <v>46330.749887275735</v>
      </c>
      <c r="AO25" s="8">
        <f t="shared" si="25"/>
        <v>-5956.029689304436</v>
      </c>
      <c r="AP25" s="8">
        <f t="shared" si="25"/>
        <v>-827.3751467823032</v>
      </c>
      <c r="AQ25" s="8">
        <f t="shared" si="25"/>
        <v>-28180.097274044656</v>
      </c>
      <c r="AR25" s="8">
        <f t="shared" si="25"/>
        <v>11367.247777144341</v>
      </c>
      <c r="AS25" s="8">
        <f t="shared" si="25"/>
        <v>-524.76067989200305</v>
      </c>
      <c r="AT25" s="8">
        <f t="shared" si="25"/>
        <v>927.08399816853512</v>
      </c>
      <c r="AU25" s="9">
        <f t="shared" si="25"/>
        <v>11769.571095420872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2DD3F-8785-4D38-B011-FDC750A1C6E9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5732.1079338329473</v>
      </c>
      <c r="K3">
        <v>1</v>
      </c>
      <c r="L3" s="2">
        <v>0</v>
      </c>
      <c r="O3">
        <f>$C$3</f>
        <v>5732.1079338329473</v>
      </c>
      <c r="P3">
        <f>O3*B5</f>
        <v>4585.6863470663584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5732.1079338329473</v>
      </c>
      <c r="AF3">
        <f t="shared" ref="AF3:AG23" si="4">-$Z3*P3</f>
        <v>-4585.6863470663584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746.42158676658892</v>
      </c>
      <c r="AJ3">
        <f t="shared" ref="AJ3:AJ23" si="7">AB3-AC3</f>
        <v>0</v>
      </c>
      <c r="AL3">
        <f t="shared" ref="AL3:AL23" si="8">SUM(AI3:AK3)</f>
        <v>746.42158676658892</v>
      </c>
      <c r="AN3">
        <f t="shared" ref="AN3:AU23" si="9">AE3*$K3</f>
        <v>5732.1079338329473</v>
      </c>
      <c r="AO3">
        <f t="shared" si="9"/>
        <v>-4585.6863470663584</v>
      </c>
      <c r="AP3">
        <f t="shared" si="9"/>
        <v>-400</v>
      </c>
      <c r="AQ3">
        <f t="shared" si="9"/>
        <v>0</v>
      </c>
      <c r="AR3">
        <f t="shared" si="9"/>
        <v>746.42158676658892</v>
      </c>
      <c r="AS3">
        <f t="shared" si="9"/>
        <v>0</v>
      </c>
      <c r="AT3">
        <f t="shared" si="9"/>
        <v>0</v>
      </c>
      <c r="AU3">
        <f t="shared" si="9"/>
        <v>746.42158676658892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3449.1356520754825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1000000</v>
      </c>
      <c r="S4">
        <f t="shared" si="1"/>
        <v>644.8710968560423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636.48906233910748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-636.48906233910748</v>
      </c>
      <c r="AK4">
        <f>H4*SUM(AB4, AE4:AF4)</f>
        <v>0</v>
      </c>
      <c r="AL4">
        <f t="shared" si="8"/>
        <v>-3634.4890623391075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-2812.6465897363728</v>
      </c>
      <c r="AR4">
        <f t="shared" si="9"/>
        <v>-2812.6465897363728</v>
      </c>
      <c r="AS4">
        <f t="shared" si="9"/>
        <v>-597.13768865663519</v>
      </c>
      <c r="AT4">
        <f t="shared" si="9"/>
        <v>0</v>
      </c>
      <c r="AU4">
        <f t="shared" si="9"/>
        <v>-3409.7842783930078</v>
      </c>
      <c r="AW4">
        <v>1</v>
      </c>
      <c r="AX4">
        <f>(R4*SUMPRODUCT(K5:$K$23, X5:$X$23)-$AZ$3*SUMPRODUCT(K4:$K$22, W5:$W$23))/Z4</f>
        <v>644.8710968560423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5732.1079338329473</v>
      </c>
      <c r="P5">
        <f t="shared" ref="P5:P23" si="22">O5*$C$5</f>
        <v>286.6053966916474</v>
      </c>
      <c r="Q5" s="4">
        <f t="shared" ref="Q5:Q23" si="23">$C$8</f>
        <v>50</v>
      </c>
      <c r="R5">
        <f t="shared" si="0"/>
        <v>1000000</v>
      </c>
      <c r="S5">
        <f t="shared" si="1"/>
        <v>1266.0041497294305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636.48906233910748</v>
      </c>
      <c r="AC5">
        <f t="shared" si="2"/>
        <v>1233.2457668444549</v>
      </c>
      <c r="AE5">
        <f t="shared" si="3"/>
        <v>5583.7872616814093</v>
      </c>
      <c r="AF5">
        <f t="shared" si="4"/>
        <v>-279.18936308407046</v>
      </c>
      <c r="AG5">
        <f t="shared" si="4"/>
        <v>-48.706229245300001</v>
      </c>
      <c r="AH5">
        <f t="shared" si="5"/>
        <v>-3007.395094</v>
      </c>
      <c r="AI5">
        <f t="shared" si="6"/>
        <v>2248.4965753520387</v>
      </c>
      <c r="AJ5">
        <f t="shared" si="7"/>
        <v>-596.75670450534744</v>
      </c>
      <c r="AK5">
        <f>H5*SUM(AB5, AE5:AF5)</f>
        <v>513.30991342490904</v>
      </c>
      <c r="AL5">
        <f t="shared" si="8"/>
        <v>2165.0497842716004</v>
      </c>
      <c r="AN5">
        <f t="shared" si="9"/>
        <v>4821.9493528889207</v>
      </c>
      <c r="AO5">
        <f t="shared" si="9"/>
        <v>-241.09746764444606</v>
      </c>
      <c r="AP5">
        <f t="shared" si="9"/>
        <v>-42.060873665934082</v>
      </c>
      <c r="AQ5">
        <f t="shared" si="9"/>
        <v>-2597.0736612604887</v>
      </c>
      <c r="AR5">
        <f t="shared" si="9"/>
        <v>1941.7173503180522</v>
      </c>
      <c r="AS5">
        <f t="shared" si="9"/>
        <v>-515.33671865843849</v>
      </c>
      <c r="AT5">
        <f t="shared" si="9"/>
        <v>443.27519815383891</v>
      </c>
      <c r="AU5">
        <f t="shared" si="9"/>
        <v>1869.6558298134526</v>
      </c>
      <c r="AW5">
        <v>2</v>
      </c>
      <c r="AX5">
        <f>(R5*SUMPRODUCT(K6:$K$23, X6:$X$23)-$AZ$3*SUMPRODUCT(K5:$K$22, W6:$W$23))/Z5</f>
        <v>1266.0041497294305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5732.1079338329473</v>
      </c>
      <c r="P6">
        <f t="shared" si="22"/>
        <v>286.6053966916474</v>
      </c>
      <c r="Q6" s="4">
        <f t="shared" si="23"/>
        <v>50</v>
      </c>
      <c r="R6">
        <f t="shared" si="0"/>
        <v>1000000</v>
      </c>
      <c r="S6">
        <f t="shared" si="1"/>
        <v>1851.3316628050563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1233.2457668444549</v>
      </c>
      <c r="AC6">
        <f t="shared" si="2"/>
        <v>1779.7955711356117</v>
      </c>
      <c r="AE6">
        <f t="shared" si="3"/>
        <v>5510.6173134043356</v>
      </c>
      <c r="AF6">
        <f t="shared" si="4"/>
        <v>-275.53086567021683</v>
      </c>
      <c r="AG6">
        <f t="shared" si="4"/>
        <v>-48.067982817269588</v>
      </c>
      <c r="AH6">
        <f t="shared" si="5"/>
        <v>-3023.6827115482238</v>
      </c>
      <c r="AI6">
        <f t="shared" si="6"/>
        <v>2163.3357533686249</v>
      </c>
      <c r="AJ6">
        <f t="shared" si="7"/>
        <v>-546.54980429115676</v>
      </c>
      <c r="AK6">
        <f>H6*SUM(AB6, AE6:AF6)</f>
        <v>703.75454494614883</v>
      </c>
      <c r="AL6">
        <f t="shared" si="8"/>
        <v>2320.5404940236167</v>
      </c>
      <c r="AN6">
        <f t="shared" si="9"/>
        <v>4291.8132472661109</v>
      </c>
      <c r="AO6">
        <f t="shared" si="9"/>
        <v>-214.5906623633056</v>
      </c>
      <c r="AP6">
        <f t="shared" si="9"/>
        <v>-37.436605318737087</v>
      </c>
      <c r="AQ6">
        <f t="shared" si="9"/>
        <v>-2354.9233740811578</v>
      </c>
      <c r="AR6">
        <f t="shared" si="9"/>
        <v>1684.8626055029104</v>
      </c>
      <c r="AS6">
        <f t="shared" si="9"/>
        <v>-425.66731764183652</v>
      </c>
      <c r="AT6">
        <f t="shared" si="9"/>
        <v>548.10249143533622</v>
      </c>
      <c r="AU6">
        <f t="shared" si="9"/>
        <v>1807.29777929641</v>
      </c>
      <c r="AW6">
        <v>3</v>
      </c>
      <c r="AX6">
        <f>(R6*SUMPRODUCT(K7:$K$23, X7:$X$23)-$AZ$3*SUMPRODUCT(K6:$K$22, W7:$W$23))/Z6</f>
        <v>1851.3316628050563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5732.1079338329473</v>
      </c>
      <c r="P7">
        <f t="shared" si="22"/>
        <v>286.6053966916474</v>
      </c>
      <c r="Q7" s="4">
        <f t="shared" si="23"/>
        <v>50</v>
      </c>
      <c r="R7">
        <f t="shared" si="0"/>
        <v>1000000</v>
      </c>
      <c r="S7">
        <f t="shared" si="1"/>
        <v>2333.4540333229197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1779.7955711356117</v>
      </c>
      <c r="AC7">
        <f t="shared" si="2"/>
        <v>2213.7444571381529</v>
      </c>
      <c r="AE7">
        <f t="shared" si="3"/>
        <v>5438.042483386801</v>
      </c>
      <c r="AF7">
        <f t="shared" si="4"/>
        <v>-271.90212416934008</v>
      </c>
      <c r="AG7">
        <f t="shared" si="4"/>
        <v>-47.434927483566149</v>
      </c>
      <c r="AH7">
        <f t="shared" si="5"/>
        <v>-3047.5101106148923</v>
      </c>
      <c r="AI7">
        <f t="shared" si="6"/>
        <v>2071.195321119003</v>
      </c>
      <c r="AJ7">
        <f t="shared" si="7"/>
        <v>-433.94888600254126</v>
      </c>
      <c r="AK7">
        <f>H7*SUM(AB7, AE7:AF7)</f>
        <v>727.23949190796668</v>
      </c>
      <c r="AL7">
        <f t="shared" si="8"/>
        <v>2364.4859270244283</v>
      </c>
      <c r="AN7">
        <f t="shared" si="9"/>
        <v>3833.8825625053109</v>
      </c>
      <c r="AO7">
        <f t="shared" si="9"/>
        <v>-191.69412812526556</v>
      </c>
      <c r="AP7">
        <f t="shared" si="9"/>
        <v>-33.442170025065018</v>
      </c>
      <c r="AQ7">
        <f t="shared" si="9"/>
        <v>-2148.5297159481593</v>
      </c>
      <c r="AR7">
        <f t="shared" si="9"/>
        <v>1460.2165484068214</v>
      </c>
      <c r="AS7">
        <f t="shared" si="9"/>
        <v>-305.93896096736512</v>
      </c>
      <c r="AT7">
        <f t="shared" si="9"/>
        <v>512.7122149760628</v>
      </c>
      <c r="AU7">
        <f t="shared" si="9"/>
        <v>1666.9898024155189</v>
      </c>
      <c r="AW7">
        <v>4</v>
      </c>
      <c r="AX7">
        <f>(R7*SUMPRODUCT(K8:$K$23, X8:$X$23)-$AZ$3*SUMPRODUCT(K7:$K$22, W8:$W$23))/Z7</f>
        <v>2333.4540333229197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5732.1079338329473</v>
      </c>
      <c r="P8">
        <f t="shared" si="22"/>
        <v>286.6053966916474</v>
      </c>
      <c r="Q8" s="4">
        <f t="shared" si="23"/>
        <v>50</v>
      </c>
      <c r="R8">
        <f t="shared" si="0"/>
        <v>1000000</v>
      </c>
      <c r="S8">
        <f t="shared" si="1"/>
        <v>2671.3325124160583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2213.7444571381529</v>
      </c>
      <c r="AC8">
        <f t="shared" si="2"/>
        <v>2500.7378244381471</v>
      </c>
      <c r="AE8">
        <f t="shared" si="3"/>
        <v>5366.0482389492427</v>
      </c>
      <c r="AF8">
        <f t="shared" si="4"/>
        <v>-268.30241194746219</v>
      </c>
      <c r="AG8">
        <f t="shared" si="4"/>
        <v>-46.806936478611213</v>
      </c>
      <c r="AH8">
        <f t="shared" si="5"/>
        <v>-3072.8346023854151</v>
      </c>
      <c r="AI8">
        <f t="shared" si="6"/>
        <v>1978.1042881377539</v>
      </c>
      <c r="AJ8">
        <f t="shared" si="7"/>
        <v>-286.99336729999413</v>
      </c>
      <c r="AK8">
        <f t="shared" ref="AK8:AK23" si="24">H8*SUM(AB8:AB8, AE8:AF8)</f>
        <v>530.08304560014528</v>
      </c>
      <c r="AL8">
        <f t="shared" si="8"/>
        <v>2221.1939664379051</v>
      </c>
      <c r="AN8">
        <f t="shared" si="9"/>
        <v>3527.390015161121</v>
      </c>
      <c r="AO8">
        <f t="shared" si="9"/>
        <v>-176.36950075805609</v>
      </c>
      <c r="AP8">
        <f t="shared" si="9"/>
        <v>-30.768698495201093</v>
      </c>
      <c r="AQ8">
        <f t="shared" si="9"/>
        <v>-2019.9382510244395</v>
      </c>
      <c r="AR8">
        <f t="shared" si="9"/>
        <v>1300.3135648834243</v>
      </c>
      <c r="AS8">
        <f t="shared" si="9"/>
        <v>-188.65606367148484</v>
      </c>
      <c r="AT8">
        <f t="shared" si="9"/>
        <v>348.45188842772836</v>
      </c>
      <c r="AU8">
        <f t="shared" si="9"/>
        <v>1460.1093896396678</v>
      </c>
      <c r="AW8">
        <v>5</v>
      </c>
      <c r="AX8">
        <f>(R8*SUMPRODUCT(K9:$K$23, X9:$X$23)-$AZ$3*SUMPRODUCT(K8:$K$22, W9:$W$23))/Z8</f>
        <v>2671.3325124160583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5732.1079338329473</v>
      </c>
      <c r="P9">
        <f t="shared" si="22"/>
        <v>286.6053966916474</v>
      </c>
      <c r="Q9" s="4">
        <f t="shared" si="23"/>
        <v>50</v>
      </c>
      <c r="R9">
        <f t="shared" si="0"/>
        <v>1000000</v>
      </c>
      <c r="S9">
        <f t="shared" si="1"/>
        <v>2906.3117867559545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2500.7378244381471</v>
      </c>
      <c r="AC9">
        <f t="shared" si="2"/>
        <v>2684.4847565126765</v>
      </c>
      <c r="AE9">
        <f t="shared" si="3"/>
        <v>5294.599306647634</v>
      </c>
      <c r="AF9">
        <f t="shared" si="4"/>
        <v>-264.72996533238171</v>
      </c>
      <c r="AG9">
        <f t="shared" si="4"/>
        <v>-46.183702119398504</v>
      </c>
      <c r="AH9">
        <f t="shared" si="5"/>
        <v>-3103.2998885319234</v>
      </c>
      <c r="AI9">
        <f t="shared" si="6"/>
        <v>1880.3857506639301</v>
      </c>
      <c r="AJ9">
        <f t="shared" si="7"/>
        <v>-183.74693207452947</v>
      </c>
      <c r="AK9">
        <f t="shared" si="24"/>
        <v>393.09769405232748</v>
      </c>
      <c r="AL9">
        <f t="shared" si="8"/>
        <v>2089.736512641728</v>
      </c>
      <c r="AN9">
        <f t="shared" si="9"/>
        <v>3307.7578569751486</v>
      </c>
      <c r="AO9">
        <f t="shared" si="9"/>
        <v>-165.38789284875745</v>
      </c>
      <c r="AP9">
        <f t="shared" si="9"/>
        <v>-28.852892296842324</v>
      </c>
      <c r="AQ9">
        <f t="shared" si="9"/>
        <v>-1938.7613668806621</v>
      </c>
      <c r="AR9">
        <f t="shared" si="9"/>
        <v>1174.7557049488867</v>
      </c>
      <c r="AS9">
        <f t="shared" si="9"/>
        <v>-114.79440143874393</v>
      </c>
      <c r="AT9">
        <f t="shared" si="9"/>
        <v>245.58458737903791</v>
      </c>
      <c r="AU9">
        <f t="shared" si="9"/>
        <v>1305.5458908891806</v>
      </c>
      <c r="AW9">
        <v>6</v>
      </c>
      <c r="AX9">
        <f>(R9*SUMPRODUCT(K10:$K$23, X10:$X$23)-$AZ$3*SUMPRODUCT(K9:$K$22, W10:$W$23))/Z9</f>
        <v>2906.3117867559545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5732.1079338329473</v>
      </c>
      <c r="P10">
        <f t="shared" si="22"/>
        <v>286.6053966916474</v>
      </c>
      <c r="Q10" s="4">
        <f t="shared" si="23"/>
        <v>50</v>
      </c>
      <c r="R10">
        <f t="shared" si="0"/>
        <v>1000000</v>
      </c>
      <c r="S10">
        <f t="shared" si="1"/>
        <v>3086.0877871415714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2684.4847565126765</v>
      </c>
      <c r="AC10">
        <f t="shared" si="2"/>
        <v>2812.3505080984687</v>
      </c>
      <c r="AE10">
        <f t="shared" si="3"/>
        <v>5223.6675597364756</v>
      </c>
      <c r="AF10">
        <f t="shared" si="4"/>
        <v>-261.18337798682381</v>
      </c>
      <c r="AG10">
        <f t="shared" si="4"/>
        <v>-45.564979062104925</v>
      </c>
      <c r="AH10">
        <f t="shared" si="5"/>
        <v>-3137.7207219919342</v>
      </c>
      <c r="AI10">
        <f t="shared" si="6"/>
        <v>1779.1984806956129</v>
      </c>
      <c r="AJ10">
        <f t="shared" si="7"/>
        <v>-127.86575158579217</v>
      </c>
      <c r="AK10">
        <f t="shared" si="24"/>
        <v>401.46586925877227</v>
      </c>
      <c r="AL10">
        <f t="shared" si="8"/>
        <v>2052.798598368593</v>
      </c>
      <c r="AN10">
        <f t="shared" si="9"/>
        <v>3100.6592161190047</v>
      </c>
      <c r="AO10">
        <f t="shared" si="9"/>
        <v>-155.03296080595027</v>
      </c>
      <c r="AP10">
        <f t="shared" si="9"/>
        <v>-27.046413395478886</v>
      </c>
      <c r="AQ10">
        <f t="shared" si="9"/>
        <v>-1862.4850381448621</v>
      </c>
      <c r="AR10">
        <f t="shared" si="9"/>
        <v>1056.0948037727137</v>
      </c>
      <c r="AS10">
        <f t="shared" si="9"/>
        <v>-75.898421280942088</v>
      </c>
      <c r="AT10">
        <f t="shared" si="9"/>
        <v>238.30169765574399</v>
      </c>
      <c r="AU10">
        <f t="shared" si="9"/>
        <v>1218.4980801475156</v>
      </c>
      <c r="AW10">
        <v>7</v>
      </c>
      <c r="AX10">
        <f>(R10*SUMPRODUCT(K11:$K$23, X11:$X$23)-$AZ$3*SUMPRODUCT(K10:$K$22, W11:$W$23))/Z10</f>
        <v>3086.0877871415714</v>
      </c>
    </row>
    <row r="11" spans="1:52" x14ac:dyDescent="0.25">
      <c r="A11" t="s">
        <v>33</v>
      </c>
      <c r="C11" s="7">
        <f>AU25</f>
        <v>14475.050518664668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5732.1079338329473</v>
      </c>
      <c r="P11">
        <f t="shared" si="22"/>
        <v>286.6053966916474</v>
      </c>
      <c r="Q11" s="4">
        <f t="shared" si="23"/>
        <v>50</v>
      </c>
      <c r="R11">
        <f t="shared" si="0"/>
        <v>1000000</v>
      </c>
      <c r="S11">
        <f t="shared" si="1"/>
        <v>3205.9805886326299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2812.3505080984687</v>
      </c>
      <c r="AC11">
        <f t="shared" si="2"/>
        <v>2882.1933440035918</v>
      </c>
      <c r="AE11">
        <f t="shared" si="3"/>
        <v>5153.195060688071</v>
      </c>
      <c r="AF11">
        <f t="shared" si="4"/>
        <v>-257.65975303440354</v>
      </c>
      <c r="AG11">
        <f t="shared" si="4"/>
        <v>-44.950261929578069</v>
      </c>
      <c r="AH11">
        <f t="shared" si="5"/>
        <v>-3181.3468381161661</v>
      </c>
      <c r="AI11">
        <f t="shared" si="6"/>
        <v>1669.2382076079234</v>
      </c>
      <c r="AJ11">
        <f t="shared" si="7"/>
        <v>-69.842835905123138</v>
      </c>
      <c r="AK11">
        <f t="shared" si="24"/>
        <v>396.95611951123504</v>
      </c>
      <c r="AL11">
        <f t="shared" si="8"/>
        <v>1996.3514912140354</v>
      </c>
      <c r="AN11">
        <f t="shared" si="9"/>
        <v>2909.014001554297</v>
      </c>
      <c r="AO11">
        <f t="shared" si="9"/>
        <v>-145.45070007771483</v>
      </c>
      <c r="AP11">
        <f t="shared" si="9"/>
        <v>-25.37473155716641</v>
      </c>
      <c r="AQ11">
        <f t="shared" si="9"/>
        <v>-1795.8921381572382</v>
      </c>
      <c r="AR11">
        <f t="shared" si="9"/>
        <v>942.29643176217758</v>
      </c>
      <c r="AS11">
        <f t="shared" si="9"/>
        <v>-39.426760517218611</v>
      </c>
      <c r="AT11">
        <f t="shared" si="9"/>
        <v>224.08445557786774</v>
      </c>
      <c r="AU11">
        <f t="shared" si="9"/>
        <v>1126.9541268228268</v>
      </c>
      <c r="AW11">
        <v>8</v>
      </c>
      <c r="AX11">
        <f>(R11*SUMPRODUCT(K12:$K$23, X12:$X$23)-$AZ$3*SUMPRODUCT(K11:$K$22, W12:$W$23))/Z11</f>
        <v>3205.9805886326299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5732.1079338329473</v>
      </c>
      <c r="P12">
        <f t="shared" si="22"/>
        <v>286.6053966916474</v>
      </c>
      <c r="Q12" s="4">
        <f t="shared" si="23"/>
        <v>50</v>
      </c>
      <c r="R12">
        <f t="shared" si="0"/>
        <v>1000000</v>
      </c>
      <c r="S12">
        <f t="shared" si="1"/>
        <v>3266.0366415505105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2882.1933440035918</v>
      </c>
      <c r="AC12">
        <f t="shared" si="2"/>
        <v>2896.2548832874199</v>
      </c>
      <c r="AE12">
        <f t="shared" si="3"/>
        <v>5083.1167610577731</v>
      </c>
      <c r="AF12">
        <f t="shared" si="4"/>
        <v>-254.15583805288867</v>
      </c>
      <c r="AG12">
        <f t="shared" si="4"/>
        <v>-44.33898331759773</v>
      </c>
      <c r="AH12">
        <f t="shared" si="5"/>
        <v>-3235.5198536910293</v>
      </c>
      <c r="AI12">
        <f t="shared" si="6"/>
        <v>1549.1020859962573</v>
      </c>
      <c r="AJ12">
        <f t="shared" si="7"/>
        <v>-14.061539283828097</v>
      </c>
      <c r="AK12">
        <f t="shared" si="24"/>
        <v>400.20890645773994</v>
      </c>
      <c r="AL12">
        <f t="shared" si="8"/>
        <v>1935.2494531701691</v>
      </c>
      <c r="AN12">
        <f t="shared" si="9"/>
        <v>2727.8774789876979</v>
      </c>
      <c r="AO12">
        <f t="shared" si="9"/>
        <v>-136.3938739493849</v>
      </c>
      <c r="AP12">
        <f t="shared" si="9"/>
        <v>-23.794714880426373</v>
      </c>
      <c r="AQ12">
        <f t="shared" si="9"/>
        <v>-1736.3562862295257</v>
      </c>
      <c r="AR12">
        <f t="shared" si="9"/>
        <v>831.33260392836087</v>
      </c>
      <c r="AS12">
        <f t="shared" si="9"/>
        <v>-7.5461883201505122</v>
      </c>
      <c r="AT12">
        <f t="shared" si="9"/>
        <v>214.77391020803171</v>
      </c>
      <c r="AU12">
        <f t="shared" si="9"/>
        <v>1038.5603258162421</v>
      </c>
      <c r="AW12">
        <v>9</v>
      </c>
      <c r="AX12">
        <f>(R12*SUMPRODUCT(K13:$K$23, X13:$X$23)-$AZ$3*SUMPRODUCT(K12:$K$22, W13:$W$23))/Z12</f>
        <v>3266.0366415505105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5732.1079338329473</v>
      </c>
      <c r="P13">
        <f t="shared" si="22"/>
        <v>286.6053966916474</v>
      </c>
      <c r="Q13" s="4">
        <f t="shared" si="23"/>
        <v>50</v>
      </c>
      <c r="R13">
        <f t="shared" si="0"/>
        <v>1000000</v>
      </c>
      <c r="S13">
        <f t="shared" si="1"/>
        <v>3265.1325284434879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2896.2548832874199</v>
      </c>
      <c r="AC13">
        <f t="shared" si="2"/>
        <v>2855.7362035266469</v>
      </c>
      <c r="AE13">
        <f t="shared" si="3"/>
        <v>5013.3916484463434</v>
      </c>
      <c r="AF13">
        <f t="shared" si="4"/>
        <v>-250.66958242231718</v>
      </c>
      <c r="AG13">
        <f t="shared" si="4"/>
        <v>-43.730785483430239</v>
      </c>
      <c r="AH13">
        <f t="shared" si="5"/>
        <v>-3296.1600198302149</v>
      </c>
      <c r="AI13">
        <f t="shared" si="6"/>
        <v>1422.8312607103817</v>
      </c>
      <c r="AJ13">
        <f t="shared" si="7"/>
        <v>40.518679760773011</v>
      </c>
      <c r="AK13">
        <f t="shared" si="24"/>
        <v>395.96910827940178</v>
      </c>
      <c r="AL13">
        <f t="shared" si="8"/>
        <v>1859.3190487505565</v>
      </c>
      <c r="AN13">
        <f t="shared" si="9"/>
        <v>2558.2002316329972</v>
      </c>
      <c r="AO13">
        <f t="shared" si="9"/>
        <v>-127.91001158164987</v>
      </c>
      <c r="AP13">
        <f t="shared" si="9"/>
        <v>-22.314655107360995</v>
      </c>
      <c r="AQ13">
        <f t="shared" si="9"/>
        <v>-1681.9426682617627</v>
      </c>
      <c r="AR13">
        <f t="shared" si="9"/>
        <v>726.03289668222385</v>
      </c>
      <c r="AS13">
        <f t="shared" si="9"/>
        <v>20.6756031082462</v>
      </c>
      <c r="AT13">
        <f t="shared" si="9"/>
        <v>202.05248972196242</v>
      </c>
      <c r="AU13">
        <f t="shared" si="9"/>
        <v>948.7609895124325</v>
      </c>
      <c r="AW13">
        <v>10</v>
      </c>
      <c r="AX13">
        <f>(R13*SUMPRODUCT(K14:$K$23, X14:$X$23)-$AZ$3*SUMPRODUCT(K13:$K$22, W14:$W$23))/Z13</f>
        <v>3265.1325284434879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5732.1079338329473</v>
      </c>
      <c r="P14">
        <f t="shared" si="22"/>
        <v>286.6053966916474</v>
      </c>
      <c r="Q14" s="4">
        <f t="shared" si="23"/>
        <v>50</v>
      </c>
      <c r="R14">
        <f t="shared" si="0"/>
        <v>1000000</v>
      </c>
      <c r="S14">
        <f t="shared" si="1"/>
        <v>3199.9790481189325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2855.7362035266469</v>
      </c>
      <c r="AC14">
        <f t="shared" si="2"/>
        <v>2759.9836341378959</v>
      </c>
      <c r="AE14">
        <f t="shared" si="3"/>
        <v>4943.9461473320644</v>
      </c>
      <c r="AF14">
        <f t="shared" si="4"/>
        <v>-247.19730736660327</v>
      </c>
      <c r="AG14">
        <f t="shared" si="4"/>
        <v>-43.125026642913767</v>
      </c>
      <c r="AH14">
        <f t="shared" si="5"/>
        <v>-3369.0197136434654</v>
      </c>
      <c r="AI14">
        <f t="shared" si="6"/>
        <v>1284.6040996790825</v>
      </c>
      <c r="AJ14">
        <f t="shared" si="7"/>
        <v>95.752569388750999</v>
      </c>
      <c r="AK14">
        <f t="shared" si="24"/>
        <v>388.19773123549436</v>
      </c>
      <c r="AL14">
        <f t="shared" si="8"/>
        <v>1768.5544003033278</v>
      </c>
      <c r="AN14">
        <f t="shared" si="9"/>
        <v>2399.4331767399813</v>
      </c>
      <c r="AO14">
        <f t="shared" si="9"/>
        <v>-119.97165883699908</v>
      </c>
      <c r="AP14">
        <f t="shared" si="9"/>
        <v>-20.929762701934401</v>
      </c>
      <c r="AQ14">
        <f t="shared" si="9"/>
        <v>-1635.0780192800937</v>
      </c>
      <c r="AR14">
        <f t="shared" si="9"/>
        <v>623.45373592095439</v>
      </c>
      <c r="AS14">
        <f t="shared" si="9"/>
        <v>46.471358081731715</v>
      </c>
      <c r="AT14">
        <f t="shared" si="9"/>
        <v>188.40304641349763</v>
      </c>
      <c r="AU14">
        <f t="shared" si="9"/>
        <v>858.32814041618371</v>
      </c>
      <c r="AW14">
        <v>11</v>
      </c>
      <c r="AX14">
        <f>(R14*SUMPRODUCT(K15:$K$23, X15:$X$23)-$AZ$3*SUMPRODUCT(K14:$K$22, W15:$W$23))/Z14</f>
        <v>3199.9790481189325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5732.1079338329473</v>
      </c>
      <c r="P15">
        <f t="shared" si="22"/>
        <v>286.6053966916474</v>
      </c>
      <c r="Q15" s="4">
        <f t="shared" si="23"/>
        <v>50</v>
      </c>
      <c r="R15">
        <f t="shared" si="0"/>
        <v>1000000</v>
      </c>
      <c r="S15">
        <f t="shared" si="1"/>
        <v>3069.0879466227807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2759.9836341378959</v>
      </c>
      <c r="AC15">
        <f t="shared" si="2"/>
        <v>2610.0174940501965</v>
      </c>
      <c r="AE15">
        <f t="shared" si="3"/>
        <v>4874.7061815386787</v>
      </c>
      <c r="AF15">
        <f t="shared" si="4"/>
        <v>-243.73530907693396</v>
      </c>
      <c r="AG15">
        <f t="shared" si="4"/>
        <v>-42.521060644779759</v>
      </c>
      <c r="AH15">
        <f t="shared" si="5"/>
        <v>-3454.3146340973926</v>
      </c>
      <c r="AI15">
        <f t="shared" si="6"/>
        <v>1134.1351777195723</v>
      </c>
      <c r="AJ15">
        <f t="shared" si="7"/>
        <v>149.96614008769939</v>
      </c>
      <c r="AK15">
        <f t="shared" si="24"/>
        <v>383.59053889252135</v>
      </c>
      <c r="AL15">
        <f t="shared" si="8"/>
        <v>1667.6918566997931</v>
      </c>
      <c r="AN15">
        <f t="shared" si="9"/>
        <v>2249.1007843899019</v>
      </c>
      <c r="AO15">
        <f t="shared" si="9"/>
        <v>-112.45503921949511</v>
      </c>
      <c r="AP15">
        <f t="shared" si="9"/>
        <v>-19.618444125196127</v>
      </c>
      <c r="AQ15">
        <f t="shared" si="9"/>
        <v>-1593.7579545821327</v>
      </c>
      <c r="AR15">
        <f t="shared" si="9"/>
        <v>523.26934646307802</v>
      </c>
      <c r="AS15">
        <f t="shared" si="9"/>
        <v>69.191649864055364</v>
      </c>
      <c r="AT15">
        <f t="shared" si="9"/>
        <v>176.98169895347354</v>
      </c>
      <c r="AU15">
        <f t="shared" si="9"/>
        <v>769.44269528060693</v>
      </c>
      <c r="AW15">
        <v>12</v>
      </c>
      <c r="AX15">
        <f>(R15*SUMPRODUCT(K16:$K$23, X16:$X$23)-$AZ$3*SUMPRODUCT(K15:$K$22, W16:$W$23))/Z15</f>
        <v>3069.0879466227807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5732.1079338329473</v>
      </c>
      <c r="P16">
        <f t="shared" si="22"/>
        <v>286.6053966916474</v>
      </c>
      <c r="Q16" s="4">
        <f t="shared" si="23"/>
        <v>50</v>
      </c>
      <c r="R16">
        <f t="shared" si="0"/>
        <v>1000000</v>
      </c>
      <c r="S16">
        <f t="shared" si="1"/>
        <v>2879.6895077341219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2610.0174940501965</v>
      </c>
      <c r="AC16">
        <f t="shared" si="2"/>
        <v>2414.2621296717471</v>
      </c>
      <c r="AE16">
        <f t="shared" si="3"/>
        <v>4805.6608431833656</v>
      </c>
      <c r="AF16">
        <f t="shared" si="4"/>
        <v>-240.2830421591683</v>
      </c>
      <c r="AG16">
        <f t="shared" si="4"/>
        <v>-41.918792341807098</v>
      </c>
      <c r="AH16">
        <f t="shared" si="5"/>
        <v>-3541.1539304972584</v>
      </c>
      <c r="AI16">
        <f t="shared" si="6"/>
        <v>982.30507818513252</v>
      </c>
      <c r="AJ16">
        <f t="shared" si="7"/>
        <v>195.75536437844949</v>
      </c>
      <c r="AK16">
        <f t="shared" si="24"/>
        <v>392.4941226405694</v>
      </c>
      <c r="AL16">
        <f t="shared" si="8"/>
        <v>1570.5545652041515</v>
      </c>
      <c r="AN16">
        <f t="shared" si="9"/>
        <v>2102.251370892011</v>
      </c>
      <c r="AO16">
        <f t="shared" si="9"/>
        <v>-105.11256854460055</v>
      </c>
      <c r="AP16">
        <f t="shared" si="9"/>
        <v>-18.33750685750152</v>
      </c>
      <c r="AQ16">
        <f t="shared" si="9"/>
        <v>-1549.0888657877442</v>
      </c>
      <c r="AR16">
        <f t="shared" si="9"/>
        <v>429.71242970216491</v>
      </c>
      <c r="AS16">
        <f t="shared" si="9"/>
        <v>85.633796589660463</v>
      </c>
      <c r="AT16">
        <f t="shared" si="9"/>
        <v>171.6977819103891</v>
      </c>
      <c r="AU16">
        <f t="shared" si="9"/>
        <v>687.04400820221451</v>
      </c>
      <c r="AW16">
        <v>13</v>
      </c>
      <c r="AX16">
        <f>(R16*SUMPRODUCT(K17:$K$23, X17:$X$23)-$AZ$3*SUMPRODUCT(K16:$K$22, W17:$W$23))/Z16</f>
        <v>2879.6895077341219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5732.1079338329473</v>
      </c>
      <c r="P17">
        <f t="shared" si="22"/>
        <v>286.6053966916474</v>
      </c>
      <c r="Q17" s="4">
        <f t="shared" si="23"/>
        <v>50</v>
      </c>
      <c r="R17">
        <f t="shared" si="0"/>
        <v>1000000</v>
      </c>
      <c r="S17">
        <f t="shared" si="1"/>
        <v>2640.2185898734415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2414.2621296717471</v>
      </c>
      <c r="AC17">
        <f t="shared" si="2"/>
        <v>2181.7650381808244</v>
      </c>
      <c r="AE17">
        <f t="shared" si="3"/>
        <v>4736.7716949963315</v>
      </c>
      <c r="AF17">
        <f t="shared" si="4"/>
        <v>-236.83858474981662</v>
      </c>
      <c r="AG17">
        <f t="shared" si="4"/>
        <v>-41.317886453587292</v>
      </c>
      <c r="AH17">
        <f t="shared" si="5"/>
        <v>-3634.3592960346755</v>
      </c>
      <c r="AI17">
        <f t="shared" si="6"/>
        <v>824.2559277582518</v>
      </c>
      <c r="AJ17">
        <f t="shared" si="7"/>
        <v>232.49709149092268</v>
      </c>
      <c r="AK17">
        <f t="shared" si="24"/>
        <v>426.60584630295682</v>
      </c>
      <c r="AL17">
        <f t="shared" si="8"/>
        <v>1483.3588655521312</v>
      </c>
      <c r="AN17">
        <f t="shared" si="9"/>
        <v>1951.6959569466644</v>
      </c>
      <c r="AO17">
        <f t="shared" si="9"/>
        <v>-97.584797847333235</v>
      </c>
      <c r="AP17">
        <f t="shared" si="9"/>
        <v>-17.024242909201501</v>
      </c>
      <c r="AQ17">
        <f t="shared" si="9"/>
        <v>-1497.468064938666</v>
      </c>
      <c r="AR17">
        <f t="shared" si="9"/>
        <v>339.61885125146352</v>
      </c>
      <c r="AS17">
        <f t="shared" si="9"/>
        <v>95.795968791154493</v>
      </c>
      <c r="AT17">
        <f t="shared" si="9"/>
        <v>175.77475948836832</v>
      </c>
      <c r="AU17">
        <f t="shared" si="9"/>
        <v>611.18957953098629</v>
      </c>
      <c r="AW17">
        <v>14</v>
      </c>
      <c r="AX17">
        <f>(R17*SUMPRODUCT(K18:$K$23, X18:$X$23)-$AZ$3*SUMPRODUCT(K17:$K$22, W18:$W$23))/Z17</f>
        <v>2640.2185898734415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5732.1079338329473</v>
      </c>
      <c r="P18">
        <f t="shared" si="22"/>
        <v>286.6053966916474</v>
      </c>
      <c r="Q18" s="4">
        <f t="shared" si="23"/>
        <v>50</v>
      </c>
      <c r="R18">
        <f t="shared" si="0"/>
        <v>1000000</v>
      </c>
      <c r="S18">
        <f t="shared" si="1"/>
        <v>2354.4106931163783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2181.7650381808244</v>
      </c>
      <c r="AC18">
        <f t="shared" si="2"/>
        <v>1917.3316814173095</v>
      </c>
      <c r="AE18">
        <f t="shared" si="3"/>
        <v>4667.9842964415948</v>
      </c>
      <c r="AF18">
        <f t="shared" si="4"/>
        <v>-233.39921482207978</v>
      </c>
      <c r="AG18">
        <f t="shared" si="4"/>
        <v>-40.717868106508298</v>
      </c>
      <c r="AH18">
        <f t="shared" si="5"/>
        <v>-3736.7896508624344</v>
      </c>
      <c r="AI18">
        <f t="shared" si="6"/>
        <v>657.07756265057287</v>
      </c>
      <c r="AJ18">
        <f t="shared" si="7"/>
        <v>264.43335676351489</v>
      </c>
      <c r="AK18">
        <f t="shared" si="24"/>
        <v>463.80614339800377</v>
      </c>
      <c r="AL18">
        <f t="shared" si="8"/>
        <v>1385.3170628120915</v>
      </c>
      <c r="AN18">
        <f t="shared" si="9"/>
        <v>1797.3585910287684</v>
      </c>
      <c r="AO18">
        <f t="shared" si="9"/>
        <v>-89.867929551438436</v>
      </c>
      <c r="AP18">
        <f t="shared" si="9"/>
        <v>-15.677989770744862</v>
      </c>
      <c r="AQ18">
        <f t="shared" si="9"/>
        <v>-1438.8118201179177</v>
      </c>
      <c r="AR18">
        <f t="shared" si="9"/>
        <v>253.00085158866762</v>
      </c>
      <c r="AS18">
        <f t="shared" si="9"/>
        <v>101.81730171967074</v>
      </c>
      <c r="AT18">
        <f t="shared" si="9"/>
        <v>178.58371054157061</v>
      </c>
      <c r="AU18">
        <f t="shared" si="9"/>
        <v>533.40186384990898</v>
      </c>
      <c r="AW18">
        <v>15</v>
      </c>
      <c r="AX18">
        <f>(R18*SUMPRODUCT(K19:$K$23, X19:$X$23)-$AZ$3*SUMPRODUCT(K18:$K$22, W19:$W$23))/Z18</f>
        <v>2354.4106931163783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5732.1079338329473</v>
      </c>
      <c r="P19">
        <f t="shared" si="22"/>
        <v>286.6053966916474</v>
      </c>
      <c r="Q19" s="4">
        <f t="shared" si="23"/>
        <v>50</v>
      </c>
      <c r="R19">
        <f t="shared" si="0"/>
        <v>1000000</v>
      </c>
      <c r="S19">
        <f t="shared" si="1"/>
        <v>2009.298033111357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1917.3316814173095</v>
      </c>
      <c r="AC19">
        <f t="shared" si="2"/>
        <v>1612.1563268096593</v>
      </c>
      <c r="AE19">
        <f t="shared" si="3"/>
        <v>4599.1455320219702</v>
      </c>
      <c r="AF19">
        <f t="shared" si="4"/>
        <v>-229.95727660109853</v>
      </c>
      <c r="AG19">
        <f t="shared" si="4"/>
        <v>-40.117401705541617</v>
      </c>
      <c r="AH19">
        <f t="shared" si="5"/>
        <v>-3865.7543980318983</v>
      </c>
      <c r="AI19">
        <f t="shared" si="6"/>
        <v>463.31645568343129</v>
      </c>
      <c r="AJ19">
        <f t="shared" si="7"/>
        <v>305.17535460765021</v>
      </c>
      <c r="AK19">
        <f t="shared" si="24"/>
        <v>461.43056336392254</v>
      </c>
      <c r="AL19">
        <f t="shared" si="8"/>
        <v>1229.9223736550041</v>
      </c>
      <c r="AN19">
        <f t="shared" si="9"/>
        <v>1649.7605216013294</v>
      </c>
      <c r="AO19">
        <f t="shared" si="9"/>
        <v>-82.488026080066476</v>
      </c>
      <c r="AP19">
        <f t="shared" si="9"/>
        <v>-14.390522131167959</v>
      </c>
      <c r="AQ19">
        <f t="shared" si="9"/>
        <v>-1386.6856240306665</v>
      </c>
      <c r="AR19">
        <f t="shared" si="9"/>
        <v>166.19634935942824</v>
      </c>
      <c r="AS19">
        <f t="shared" si="9"/>
        <v>109.46951965141307</v>
      </c>
      <c r="AT19">
        <f t="shared" si="9"/>
        <v>165.51986050404105</v>
      </c>
      <c r="AU19">
        <f t="shared" si="9"/>
        <v>441.18572951488238</v>
      </c>
      <c r="AW19">
        <v>16</v>
      </c>
      <c r="AX19">
        <f>(R19*SUMPRODUCT(K20:$K$23, X20:$X$23)-$AZ$3*SUMPRODUCT(K19:$K$22, W20:$W$23))/Z19</f>
        <v>2009.298033111357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5732.1079338329473</v>
      </c>
      <c r="P20">
        <f t="shared" si="22"/>
        <v>286.6053966916474</v>
      </c>
      <c r="Q20" s="4">
        <f t="shared" si="23"/>
        <v>50</v>
      </c>
      <c r="R20">
        <f t="shared" si="0"/>
        <v>1000000</v>
      </c>
      <c r="S20">
        <f t="shared" si="1"/>
        <v>1573.3641268857612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1612.1563268096593</v>
      </c>
      <c r="AC20">
        <f t="shared" si="2"/>
        <v>1243.4662409480711</v>
      </c>
      <c r="AE20">
        <f t="shared" si="3"/>
        <v>4530.218137933557</v>
      </c>
      <c r="AF20">
        <f t="shared" si="4"/>
        <v>-226.51090689667788</v>
      </c>
      <c r="AG20">
        <f t="shared" si="4"/>
        <v>-39.516162206180667</v>
      </c>
      <c r="AH20">
        <f t="shared" si="5"/>
        <v>-4001.3096461107211</v>
      </c>
      <c r="AI20">
        <f t="shared" si="6"/>
        <v>262.88142271997776</v>
      </c>
      <c r="AJ20">
        <f t="shared" si="7"/>
        <v>368.69008586158816</v>
      </c>
      <c r="AK20">
        <f t="shared" si="24"/>
        <v>321.23139119106702</v>
      </c>
      <c r="AL20">
        <f t="shared" si="8"/>
        <v>952.80289977263294</v>
      </c>
      <c r="AN20">
        <f t="shared" si="9"/>
        <v>1541.3407575302003</v>
      </c>
      <c r="AO20">
        <f t="shared" si="9"/>
        <v>-77.067037876510028</v>
      </c>
      <c r="AP20">
        <f t="shared" si="9"/>
        <v>-13.444798801089011</v>
      </c>
      <c r="AQ20">
        <f t="shared" si="9"/>
        <v>-1361.3873445534405</v>
      </c>
      <c r="AR20">
        <f t="shared" si="9"/>
        <v>89.441576299160999</v>
      </c>
      <c r="AS20">
        <f t="shared" si="9"/>
        <v>125.44143326727142</v>
      </c>
      <c r="AT20">
        <f t="shared" si="9"/>
        <v>109.29430344534575</v>
      </c>
      <c r="AU20">
        <f t="shared" si="9"/>
        <v>324.17731301177815</v>
      </c>
      <c r="AW20">
        <v>17</v>
      </c>
      <c r="AX20">
        <f>(R20*SUMPRODUCT(K21:$K$23, X21:$X$23)-$AZ$3*SUMPRODUCT(K20:$K$22, W21:$W$23))/Z20</f>
        <v>1573.3641268857612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5732.1079338329473</v>
      </c>
      <c r="P21">
        <f t="shared" si="22"/>
        <v>286.6053966916474</v>
      </c>
      <c r="Q21" s="4">
        <f t="shared" si="23"/>
        <v>50</v>
      </c>
      <c r="R21">
        <f t="shared" si="0"/>
        <v>1000000</v>
      </c>
      <c r="S21">
        <f t="shared" si="1"/>
        <v>1072.2241688891154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1243.4662409480711</v>
      </c>
      <c r="AC21">
        <f t="shared" si="2"/>
        <v>834.50196250162151</v>
      </c>
      <c r="AE21">
        <f t="shared" si="3"/>
        <v>4461.2455667835193</v>
      </c>
      <c r="AF21">
        <f t="shared" si="4"/>
        <v>-223.06227833917598</v>
      </c>
      <c r="AG21">
        <f t="shared" si="4"/>
        <v>-38.914528636591569</v>
      </c>
      <c r="AH21">
        <f t="shared" si="5"/>
        <v>-4129.4389505458794</v>
      </c>
      <c r="AI21">
        <f t="shared" si="6"/>
        <v>69.82980926187156</v>
      </c>
      <c r="AJ21">
        <f t="shared" si="7"/>
        <v>408.96427844644961</v>
      </c>
      <c r="AK21">
        <f t="shared" si="24"/>
        <v>281.20862085783085</v>
      </c>
      <c r="AL21">
        <f t="shared" si="8"/>
        <v>760.00270856615202</v>
      </c>
      <c r="AN21">
        <f t="shared" si="9"/>
        <v>1443.8065675799519</v>
      </c>
      <c r="AO21">
        <f t="shared" si="9"/>
        <v>-72.190328378997606</v>
      </c>
      <c r="AP21">
        <f t="shared" si="9"/>
        <v>-12.59402809791918</v>
      </c>
      <c r="AQ21">
        <f t="shared" si="9"/>
        <v>-1336.4229760428059</v>
      </c>
      <c r="AR21">
        <f t="shared" si="9"/>
        <v>22.599235060229049</v>
      </c>
      <c r="AS21">
        <f t="shared" si="9"/>
        <v>132.35436209181719</v>
      </c>
      <c r="AT21">
        <f t="shared" si="9"/>
        <v>91.008407310643435</v>
      </c>
      <c r="AU21">
        <f t="shared" si="9"/>
        <v>245.96200446268966</v>
      </c>
      <c r="AW21">
        <v>18</v>
      </c>
      <c r="AX21">
        <f>(R21*SUMPRODUCT(K22:$K$23, X22:$X$23)-$AZ$3*SUMPRODUCT(K21:$K$22, W22:$W$23))/Z21</f>
        <v>1072.2241688891154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5732.1079338329473</v>
      </c>
      <c r="P22">
        <f t="shared" si="22"/>
        <v>286.6053966916474</v>
      </c>
      <c r="Q22" s="4">
        <f t="shared" si="23"/>
        <v>50</v>
      </c>
      <c r="R22">
        <f t="shared" si="0"/>
        <v>1000000</v>
      </c>
      <c r="S22">
        <f t="shared" si="1"/>
        <v>536.88893418008763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834.50196250162151</v>
      </c>
      <c r="AC22">
        <f t="shared" si="2"/>
        <v>411.38384860437156</v>
      </c>
      <c r="AE22">
        <f t="shared" si="3"/>
        <v>4392.1497954451761</v>
      </c>
      <c r="AF22">
        <f t="shared" si="4"/>
        <v>-219.60748977225882</v>
      </c>
      <c r="AG22">
        <f t="shared" si="4"/>
        <v>-38.311820417068034</v>
      </c>
      <c r="AH22">
        <f t="shared" si="5"/>
        <v>-4271.25866315229</v>
      </c>
      <c r="AI22">
        <f t="shared" si="6"/>
        <v>-137.02817789644087</v>
      </c>
      <c r="AJ22">
        <f t="shared" si="7"/>
        <v>423.11811389724994</v>
      </c>
      <c r="AK22">
        <f t="shared" si="24"/>
        <v>350.49309877221771</v>
      </c>
      <c r="AL22">
        <f t="shared" si="8"/>
        <v>636.58303477302684</v>
      </c>
      <c r="AN22">
        <f t="shared" si="9"/>
        <v>1328.4531695899752</v>
      </c>
      <c r="AO22">
        <f t="shared" si="9"/>
        <v>-66.422658479498764</v>
      </c>
      <c r="AP22">
        <f t="shared" si="9"/>
        <v>-11.587824103494025</v>
      </c>
      <c r="AQ22">
        <f t="shared" si="9"/>
        <v>-1291.8883402127187</v>
      </c>
      <c r="AR22">
        <f t="shared" si="9"/>
        <v>-41.445653205736178</v>
      </c>
      <c r="AS22">
        <f t="shared" si="9"/>
        <v>127.97664599250348</v>
      </c>
      <c r="AT22">
        <f t="shared" si="9"/>
        <v>106.01042534255633</v>
      </c>
      <c r="AU22">
        <f t="shared" si="9"/>
        <v>192.54141812932366</v>
      </c>
      <c r="AW22">
        <v>19</v>
      </c>
      <c r="AX22">
        <f>(R22*SUMPRODUCT(K23:$K$23, X23:$X$23)-$AZ$3*SUMPRODUCT(K22:$K$22, W23:$W$23))/Z22</f>
        <v>536.88893418008763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5732.1079338329473</v>
      </c>
      <c r="P23">
        <f t="shared" si="22"/>
        <v>286.6053966916474</v>
      </c>
      <c r="Q23" s="4">
        <f t="shared" si="23"/>
        <v>50</v>
      </c>
      <c r="R23">
        <f t="shared" si="0"/>
        <v>1000000</v>
      </c>
      <c r="S23">
        <f t="shared" si="1"/>
        <v>545.48966980388548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411.38384860437156</v>
      </c>
      <c r="AC23">
        <f t="shared" si="2"/>
        <v>411.38384860437162</v>
      </c>
      <c r="AE23">
        <f t="shared" si="3"/>
        <v>4322.8987696203922</v>
      </c>
      <c r="AF23">
        <f t="shared" si="4"/>
        <v>-216.14493848101964</v>
      </c>
      <c r="AG23">
        <f t="shared" si="4"/>
        <v>-37.707757944552128</v>
      </c>
      <c r="AH23">
        <f t="shared" si="5"/>
        <v>-4418.8853669046284</v>
      </c>
      <c r="AI23">
        <f t="shared" si="6"/>
        <v>-349.83929370980786</v>
      </c>
      <c r="AJ23">
        <f t="shared" si="7"/>
        <v>0</v>
      </c>
      <c r="AK23">
        <f t="shared" si="24"/>
        <v>469.43450492537505</v>
      </c>
      <c r="AL23">
        <f t="shared" si="8"/>
        <v>119.59521121556719</v>
      </c>
      <c r="AN23">
        <f t="shared" si="9"/>
        <v>1184.4437435139507</v>
      </c>
      <c r="AO23">
        <f t="shared" si="9"/>
        <v>-59.222187175697549</v>
      </c>
      <c r="AP23">
        <f t="shared" si="9"/>
        <v>-10.331659462681616</v>
      </c>
      <c r="AQ23">
        <f t="shared" si="9"/>
        <v>-1210.7433935111887</v>
      </c>
      <c r="AR23">
        <f t="shared" si="9"/>
        <v>-95.853496635617049</v>
      </c>
      <c r="AS23">
        <f t="shared" si="9"/>
        <v>0</v>
      </c>
      <c r="AT23">
        <f t="shared" si="9"/>
        <v>128.62174017488158</v>
      </c>
      <c r="AU23">
        <f t="shared" si="9"/>
        <v>32.768243539264539</v>
      </c>
      <c r="AW23">
        <v>20</v>
      </c>
      <c r="AX23">
        <f>(R23*SUMPRODUCT(K$23:$K24, X$23:$X24)-$AZ$3*SUMPRODUCT(K$22:$K23, W$23:$W24))/Z23</f>
        <v>545.48966980388548</v>
      </c>
    </row>
    <row r="25" spans="5:50" x14ac:dyDescent="0.25">
      <c r="AN25" s="8">
        <f t="shared" ref="AN25:AU25" si="25">SUM(AN3:AN23)</f>
        <v>54458.296536736278</v>
      </c>
      <c r="AO25" s="8">
        <f t="shared" si="25"/>
        <v>-7021.9957772115258</v>
      </c>
      <c r="AP25" s="8">
        <f t="shared" si="25"/>
        <v>-825.02853370314222</v>
      </c>
      <c r="AQ25" s="8">
        <f t="shared" si="25"/>
        <v>-35249.881492782042</v>
      </c>
      <c r="AR25" s="8">
        <f t="shared" si="25"/>
        <v>11361.39073303958</v>
      </c>
      <c r="AS25" s="8">
        <f t="shared" si="25"/>
        <v>-1355.574881995291</v>
      </c>
      <c r="AT25" s="8">
        <f t="shared" si="25"/>
        <v>4469.2346676203779</v>
      </c>
      <c r="AU25" s="9">
        <f t="shared" si="25"/>
        <v>14475.050518664668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40049-960F-408E-B7E2-123F1A3AD2B0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8727.326654390954</v>
      </c>
      <c r="K3">
        <v>1</v>
      </c>
      <c r="L3" s="2">
        <v>0</v>
      </c>
      <c r="O3">
        <f>$C$3</f>
        <v>8727.326654390954</v>
      </c>
      <c r="P3">
        <f>O3*B5</f>
        <v>6981.8613235127632</v>
      </c>
      <c r="Q3" s="4">
        <f>B8</f>
        <v>400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8727.326654390954</v>
      </c>
      <c r="AF3">
        <f t="shared" ref="AF3:AG23" si="4">-$Z3*P3</f>
        <v>-6981.8613235127632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1345.4653308781908</v>
      </c>
      <c r="AJ3">
        <f t="shared" ref="AJ3:AJ23" si="7">AB3-AC3</f>
        <v>0</v>
      </c>
      <c r="AL3">
        <f t="shared" ref="AL3:AL23" si="8">SUM(AI3:AK3)</f>
        <v>1345.4653308781908</v>
      </c>
      <c r="AN3">
        <f t="shared" ref="AN3:AU23" si="9">AE3*$K3</f>
        <v>8727.326654390954</v>
      </c>
      <c r="AO3">
        <f t="shared" si="9"/>
        <v>-6981.8613235127632</v>
      </c>
      <c r="AP3">
        <f t="shared" si="9"/>
        <v>-400</v>
      </c>
      <c r="AQ3">
        <f t="shared" si="9"/>
        <v>0</v>
      </c>
      <c r="AR3">
        <f t="shared" si="9"/>
        <v>1345.4653308781908</v>
      </c>
      <c r="AS3">
        <f t="shared" si="9"/>
        <v>0</v>
      </c>
      <c r="AT3">
        <f t="shared" si="9"/>
        <v>0</v>
      </c>
      <c r="AU3">
        <f t="shared" si="9"/>
        <v>1345.4653308781908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5264.7362575498719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1000000</v>
      </c>
      <c r="S4">
        <f t="shared" si="1"/>
        <v>1674.0781350194279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1650.8888046931388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-1650.8888046931388</v>
      </c>
      <c r="AK4">
        <f>H4*SUM(AB4, AE4:AF4)</f>
        <v>0</v>
      </c>
      <c r="AL4">
        <f t="shared" si="8"/>
        <v>-5502.8888046931388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-3613.8474528567403</v>
      </c>
      <c r="AR4">
        <f t="shared" si="9"/>
        <v>-3613.8474528567403</v>
      </c>
      <c r="AS4">
        <f t="shared" si="9"/>
        <v>-1548.8214698312586</v>
      </c>
      <c r="AT4">
        <f t="shared" si="9"/>
        <v>0</v>
      </c>
      <c r="AU4">
        <f t="shared" si="9"/>
        <v>-5162.6689226879989</v>
      </c>
      <c r="AW4">
        <v>1</v>
      </c>
      <c r="AX4">
        <f>(R4*SUMPRODUCT(K5:$K$23, X5:$X$23)-$AZ$3*SUMPRODUCT(K4:$K$22, W5:$W$23))/Z4</f>
        <v>1674.0781350194279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8727.326654390954</v>
      </c>
      <c r="P5">
        <f t="shared" ref="P5:P23" si="22">O5*$C$5</f>
        <v>436.3663327195477</v>
      </c>
      <c r="Q5" s="4">
        <f t="shared" ref="Q5:Q23" si="23">$C$8</f>
        <v>50</v>
      </c>
      <c r="R5">
        <f t="shared" si="0"/>
        <v>1000000</v>
      </c>
      <c r="S5">
        <f t="shared" si="1"/>
        <v>3199.5604397714633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1650.8888046931388</v>
      </c>
      <c r="AC5">
        <f t="shared" si="2"/>
        <v>3111.0509905592698</v>
      </c>
      <c r="AE5">
        <f t="shared" si="3"/>
        <v>8485.9025932376626</v>
      </c>
      <c r="AF5">
        <f t="shared" si="4"/>
        <v>-424.2951296618831</v>
      </c>
      <c r="AG5">
        <f t="shared" si="4"/>
        <v>-48.616849862999999</v>
      </c>
      <c r="AH5">
        <f t="shared" si="5"/>
        <v>-3949.5227399999999</v>
      </c>
      <c r="AI5">
        <f t="shared" si="6"/>
        <v>4063.4678737127792</v>
      </c>
      <c r="AJ5">
        <f t="shared" si="7"/>
        <v>-1460.162185866131</v>
      </c>
      <c r="AK5">
        <f>H5*SUM(AB5, AE5:AF5)</f>
        <v>839.15967757843464</v>
      </c>
      <c r="AL5">
        <f t="shared" si="8"/>
        <v>3442.4653654250828</v>
      </c>
      <c r="AN5">
        <f t="shared" si="9"/>
        <v>7328.1073580549009</v>
      </c>
      <c r="AO5">
        <f t="shared" si="9"/>
        <v>-366.40536790274501</v>
      </c>
      <c r="AP5">
        <f t="shared" si="9"/>
        <v>-41.983688982054609</v>
      </c>
      <c r="AQ5">
        <f t="shared" si="9"/>
        <v>-3410.6597776485423</v>
      </c>
      <c r="AR5">
        <f t="shared" si="9"/>
        <v>3509.058523521559</v>
      </c>
      <c r="AS5">
        <f t="shared" si="9"/>
        <v>-1260.9413248186509</v>
      </c>
      <c r="AT5">
        <f t="shared" si="9"/>
        <v>724.66683894603591</v>
      </c>
      <c r="AU5">
        <f t="shared" si="9"/>
        <v>2972.7840376489439</v>
      </c>
      <c r="AW5">
        <v>2</v>
      </c>
      <c r="AX5">
        <f>(R5*SUMPRODUCT(K6:$K$23, X6:$X$23)-$AZ$3*SUMPRODUCT(K5:$K$22, W6:$W$23))/Z5</f>
        <v>3199.5604397714633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8727.326654390954</v>
      </c>
      <c r="P6">
        <f t="shared" si="22"/>
        <v>436.3663327195477</v>
      </c>
      <c r="Q6" s="4">
        <f t="shared" si="23"/>
        <v>50</v>
      </c>
      <c r="R6">
        <f t="shared" si="0"/>
        <v>1000000</v>
      </c>
      <c r="S6">
        <f t="shared" si="1"/>
        <v>4567.6531691844229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3111.0509905592698</v>
      </c>
      <c r="AC6">
        <f t="shared" si="2"/>
        <v>4378.3916198118095</v>
      </c>
      <c r="AE6">
        <f t="shared" si="3"/>
        <v>8365.708268907043</v>
      </c>
      <c r="AF6">
        <f t="shared" si="4"/>
        <v>-418.28541344535216</v>
      </c>
      <c r="AG6">
        <f t="shared" si="4"/>
        <v>-47.928240801540468</v>
      </c>
      <c r="AH6">
        <f t="shared" si="5"/>
        <v>-4048.8112565906404</v>
      </c>
      <c r="AI6">
        <f t="shared" si="6"/>
        <v>3850.6833580695102</v>
      </c>
      <c r="AJ6">
        <f t="shared" si="7"/>
        <v>-1267.3406292525397</v>
      </c>
      <c r="AK6">
        <f>H6*SUM(AB6, AE6:AF6)</f>
        <v>1203.1619544470807</v>
      </c>
      <c r="AL6">
        <f t="shared" si="8"/>
        <v>3786.504683264051</v>
      </c>
      <c r="AN6">
        <f t="shared" si="9"/>
        <v>6515.4329414100021</v>
      </c>
      <c r="AO6">
        <f t="shared" si="9"/>
        <v>-325.77164707050014</v>
      </c>
      <c r="AP6">
        <f t="shared" si="9"/>
        <v>-37.327770572973293</v>
      </c>
      <c r="AQ6">
        <f t="shared" si="9"/>
        <v>-3153.3203629378681</v>
      </c>
      <c r="AR6">
        <f t="shared" si="9"/>
        <v>2999.0131608286606</v>
      </c>
      <c r="AS6">
        <f t="shared" si="9"/>
        <v>-987.03811062946227</v>
      </c>
      <c r="AT6">
        <f t="shared" si="9"/>
        <v>937.05407598201009</v>
      </c>
      <c r="AU6">
        <f t="shared" si="9"/>
        <v>2949.0291261812081</v>
      </c>
      <c r="AW6">
        <v>3</v>
      </c>
      <c r="AX6">
        <f>(R6*SUMPRODUCT(K7:$K$23, X7:$X$23)-$AZ$3*SUMPRODUCT(K6:$K$22, W7:$W$23))/Z6</f>
        <v>4567.6531691844229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8727.326654390954</v>
      </c>
      <c r="P7">
        <f t="shared" si="22"/>
        <v>436.3663327195477</v>
      </c>
      <c r="Q7" s="4">
        <f t="shared" si="23"/>
        <v>50</v>
      </c>
      <c r="R7">
        <f t="shared" si="0"/>
        <v>1000000</v>
      </c>
      <c r="S7">
        <f t="shared" si="1"/>
        <v>5693.3571666756525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4378.3916198118095</v>
      </c>
      <c r="AC7">
        <f t="shared" si="2"/>
        <v>5379.2192925863274</v>
      </c>
      <c r="AE7">
        <f t="shared" si="3"/>
        <v>8245.7858408722605</v>
      </c>
      <c r="AF7">
        <f t="shared" si="4"/>
        <v>-412.28929204361305</v>
      </c>
      <c r="AG7">
        <f t="shared" si="4"/>
        <v>-47.241189469650386</v>
      </c>
      <c r="AH7">
        <f t="shared" si="5"/>
        <v>-4155.3784774935593</v>
      </c>
      <c r="AI7">
        <f t="shared" si="6"/>
        <v>3630.8768818654371</v>
      </c>
      <c r="AJ7">
        <f t="shared" si="7"/>
        <v>-1000.8276727745179</v>
      </c>
      <c r="AK7">
        <f>H7*SUM(AB7, AE7:AF7)</f>
        <v>1278.5846912566558</v>
      </c>
      <c r="AL7">
        <f t="shared" si="8"/>
        <v>3908.633900347575</v>
      </c>
      <c r="AN7">
        <f t="shared" si="9"/>
        <v>5813.3739569067529</v>
      </c>
      <c r="AO7">
        <f t="shared" si="9"/>
        <v>-290.66869784533765</v>
      </c>
      <c r="AP7">
        <f t="shared" si="9"/>
        <v>-33.305582494622726</v>
      </c>
      <c r="AQ7">
        <f t="shared" si="9"/>
        <v>-2929.5896702061968</v>
      </c>
      <c r="AR7">
        <f t="shared" si="9"/>
        <v>2559.8100063605953</v>
      </c>
      <c r="AS7">
        <f t="shared" si="9"/>
        <v>-705.5950324855288</v>
      </c>
      <c r="AT7">
        <f t="shared" si="9"/>
        <v>901.41692851252049</v>
      </c>
      <c r="AU7">
        <f t="shared" si="9"/>
        <v>2755.6319023875872</v>
      </c>
      <c r="AW7">
        <v>4</v>
      </c>
      <c r="AX7">
        <f>(R7*SUMPRODUCT(K8:$K$23, X8:$X$23)-$AZ$3*SUMPRODUCT(K7:$K$22, W8:$W$23))/Z7</f>
        <v>5693.3571666756525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8727.326654390954</v>
      </c>
      <c r="P8">
        <f t="shared" si="22"/>
        <v>436.3663327195477</v>
      </c>
      <c r="Q8" s="4">
        <f t="shared" si="23"/>
        <v>50</v>
      </c>
      <c r="R8">
        <f t="shared" si="0"/>
        <v>1000000</v>
      </c>
      <c r="S8">
        <f t="shared" si="1"/>
        <v>6527.294168796212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5379.2192925863274</v>
      </c>
      <c r="AC8">
        <f t="shared" si="2"/>
        <v>6077.5835631429254</v>
      </c>
      <c r="AE8">
        <f t="shared" si="3"/>
        <v>8126.040538891114</v>
      </c>
      <c r="AF8">
        <f t="shared" si="4"/>
        <v>-406.30202694455568</v>
      </c>
      <c r="AG8">
        <f t="shared" si="4"/>
        <v>-46.555152916172119</v>
      </c>
      <c r="AH8">
        <f t="shared" si="5"/>
        <v>-4272.4931756351807</v>
      </c>
      <c r="AI8">
        <f t="shared" si="6"/>
        <v>3400.6901833952052</v>
      </c>
      <c r="AJ8">
        <f t="shared" si="7"/>
        <v>-698.36427055659806</v>
      </c>
      <c r="AK8">
        <f t="shared" ref="AK8:AK23" si="24">H8*SUM(AB8:AB8, AE8:AF8)</f>
        <v>949.67444082863426</v>
      </c>
      <c r="AL8">
        <f t="shared" si="8"/>
        <v>3652.0003536672411</v>
      </c>
      <c r="AN8">
        <f t="shared" si="9"/>
        <v>5341.6803173002818</v>
      </c>
      <c r="AO8">
        <f t="shared" si="9"/>
        <v>-267.08401586501412</v>
      </c>
      <c r="AP8">
        <f t="shared" si="9"/>
        <v>-30.603187716210542</v>
      </c>
      <c r="AQ8">
        <f t="shared" si="9"/>
        <v>-2808.5378842085584</v>
      </c>
      <c r="AR8">
        <f t="shared" si="9"/>
        <v>2235.4552295104991</v>
      </c>
      <c r="AS8">
        <f t="shared" si="9"/>
        <v>-459.07212257730225</v>
      </c>
      <c r="AT8">
        <f t="shared" si="9"/>
        <v>624.27171562076819</v>
      </c>
      <c r="AU8">
        <f t="shared" si="9"/>
        <v>2400.6548225539646</v>
      </c>
      <c r="AW8">
        <v>5</v>
      </c>
      <c r="AX8">
        <f>(R8*SUMPRODUCT(K9:$K$23, X9:$X$23)-$AZ$3*SUMPRODUCT(K8:$K$22, W9:$W$23))/Z8</f>
        <v>6527.294168796212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8727.326654390954</v>
      </c>
      <c r="P9">
        <f t="shared" si="22"/>
        <v>436.3663327195477</v>
      </c>
      <c r="Q9" s="4">
        <f t="shared" si="23"/>
        <v>50</v>
      </c>
      <c r="R9">
        <f t="shared" si="0"/>
        <v>1000000</v>
      </c>
      <c r="S9">
        <f t="shared" si="1"/>
        <v>7127.546696746148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6077.5835631429254</v>
      </c>
      <c r="AC9">
        <f t="shared" si="2"/>
        <v>6538.6123493417399</v>
      </c>
      <c r="AE9">
        <f t="shared" si="3"/>
        <v>8006.2058190640864</v>
      </c>
      <c r="AF9">
        <f t="shared" si="4"/>
        <v>-400.31029095320434</v>
      </c>
      <c r="AG9">
        <f t="shared" si="4"/>
        <v>-45.868604076117329</v>
      </c>
      <c r="AH9">
        <f t="shared" si="5"/>
        <v>-4419.9462178613821</v>
      </c>
      <c r="AI9">
        <f t="shared" si="6"/>
        <v>3140.0807061733822</v>
      </c>
      <c r="AJ9">
        <f t="shared" si="7"/>
        <v>-461.02878619881449</v>
      </c>
      <c r="AK9">
        <f t="shared" si="24"/>
        <v>714.27760856344878</v>
      </c>
      <c r="AL9">
        <f t="shared" si="8"/>
        <v>3393.3295285380163</v>
      </c>
      <c r="AN9">
        <f t="shared" si="9"/>
        <v>5001.8119726868044</v>
      </c>
      <c r="AO9">
        <f t="shared" si="9"/>
        <v>-250.09059863434021</v>
      </c>
      <c r="AP9">
        <f t="shared" si="9"/>
        <v>-28.65603735692795</v>
      </c>
      <c r="AQ9">
        <f t="shared" si="9"/>
        <v>-2761.3254531239595</v>
      </c>
      <c r="AR9">
        <f t="shared" si="9"/>
        <v>1961.7398835715762</v>
      </c>
      <c r="AS9">
        <f t="shared" si="9"/>
        <v>-288.02398472839417</v>
      </c>
      <c r="AT9">
        <f t="shared" si="9"/>
        <v>446.23912688175159</v>
      </c>
      <c r="AU9">
        <f t="shared" si="9"/>
        <v>2119.9550257249334</v>
      </c>
      <c r="AW9">
        <v>6</v>
      </c>
      <c r="AX9">
        <f>(R9*SUMPRODUCT(K10:$K$23, X10:$X$23)-$AZ$3*SUMPRODUCT(K9:$K$22, W10:$W$23))/Z9</f>
        <v>7127.546696746148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8727.326654390954</v>
      </c>
      <c r="P10">
        <f t="shared" si="22"/>
        <v>436.3663327195477</v>
      </c>
      <c r="Q10" s="4">
        <f t="shared" si="23"/>
        <v>50</v>
      </c>
      <c r="R10">
        <f t="shared" si="0"/>
        <v>1000000</v>
      </c>
      <c r="S10">
        <f t="shared" si="1"/>
        <v>7569.9199169742233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6538.6123493417399</v>
      </c>
      <c r="AC10">
        <f t="shared" si="2"/>
        <v>6840.356970955716</v>
      </c>
      <c r="AE10">
        <f t="shared" si="3"/>
        <v>7886.2168124537729</v>
      </c>
      <c r="AF10">
        <f t="shared" si="4"/>
        <v>-394.31084062268866</v>
      </c>
      <c r="AG10">
        <f t="shared" si="4"/>
        <v>-45.18117130682856</v>
      </c>
      <c r="AH10">
        <f t="shared" si="5"/>
        <v>-4574.9345705519427</v>
      </c>
      <c r="AI10">
        <f t="shared" si="6"/>
        <v>2871.7902299723137</v>
      </c>
      <c r="AJ10">
        <f t="shared" si="7"/>
        <v>-301.74462161397605</v>
      </c>
      <c r="AK10">
        <f t="shared" si="24"/>
        <v>736.60221186157332</v>
      </c>
      <c r="AL10">
        <f t="shared" si="8"/>
        <v>3306.647820219911</v>
      </c>
      <c r="AN10">
        <f t="shared" si="9"/>
        <v>4681.0924623773362</v>
      </c>
      <c r="AO10">
        <f t="shared" si="9"/>
        <v>-234.05462311886683</v>
      </c>
      <c r="AP10">
        <f t="shared" si="9"/>
        <v>-26.818593182954558</v>
      </c>
      <c r="AQ10">
        <f t="shared" si="9"/>
        <v>-2715.5849558004693</v>
      </c>
      <c r="AR10">
        <f t="shared" si="9"/>
        <v>1704.6342902750464</v>
      </c>
      <c r="AS10">
        <f t="shared" si="9"/>
        <v>-179.10926206967818</v>
      </c>
      <c r="AT10">
        <f t="shared" si="9"/>
        <v>437.23158311733226</v>
      </c>
      <c r="AU10">
        <f t="shared" si="9"/>
        <v>1962.7566113227006</v>
      </c>
      <c r="AW10">
        <v>7</v>
      </c>
      <c r="AX10">
        <f>(R10*SUMPRODUCT(K11:$K$23, X11:$X$23)-$AZ$3*SUMPRODUCT(K10:$K$22, W11:$W$23))/Z10</f>
        <v>7569.9199169742233</v>
      </c>
    </row>
    <row r="11" spans="1:52" x14ac:dyDescent="0.25">
      <c r="A11" t="s">
        <v>33</v>
      </c>
      <c r="C11" s="7">
        <f>AU25</f>
        <v>21730.01463951046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8727.326654390954</v>
      </c>
      <c r="P11">
        <f t="shared" si="22"/>
        <v>436.3663327195477</v>
      </c>
      <c r="Q11" s="4">
        <f t="shared" si="23"/>
        <v>50</v>
      </c>
      <c r="R11">
        <f t="shared" si="0"/>
        <v>1000000</v>
      </c>
      <c r="S11">
        <f t="shared" si="1"/>
        <v>7865.1552543182743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6840.356970955716</v>
      </c>
      <c r="AC11">
        <f t="shared" si="2"/>
        <v>6998.9323537620367</v>
      </c>
      <c r="AE11">
        <f t="shared" si="3"/>
        <v>7766.1491614841652</v>
      </c>
      <c r="AF11">
        <f t="shared" si="4"/>
        <v>-388.30745807420828</v>
      </c>
      <c r="AG11">
        <f t="shared" si="4"/>
        <v>-44.493287973682101</v>
      </c>
      <c r="AH11">
        <f t="shared" si="5"/>
        <v>-4721.4324015635839</v>
      </c>
      <c r="AI11">
        <f t="shared" si="6"/>
        <v>2611.9160138726902</v>
      </c>
      <c r="AJ11">
        <f t="shared" si="7"/>
        <v>-158.5753828063207</v>
      </c>
      <c r="AK11">
        <f t="shared" si="24"/>
        <v>732.23723172983216</v>
      </c>
      <c r="AL11">
        <f t="shared" si="8"/>
        <v>3185.5778627962018</v>
      </c>
      <c r="AN11">
        <f t="shared" si="9"/>
        <v>4384.0445360319945</v>
      </c>
      <c r="AO11">
        <f t="shared" si="9"/>
        <v>-219.20222680159972</v>
      </c>
      <c r="AP11">
        <f t="shared" si="9"/>
        <v>-25.116766620774204</v>
      </c>
      <c r="AQ11">
        <f t="shared" si="9"/>
        <v>-2665.2810153292921</v>
      </c>
      <c r="AR11">
        <f t="shared" si="9"/>
        <v>1474.4445272803277</v>
      </c>
      <c r="AS11">
        <f t="shared" si="9"/>
        <v>-89.5168926176502</v>
      </c>
      <c r="AT11">
        <f t="shared" si="9"/>
        <v>413.35294598319047</v>
      </c>
      <c r="AU11">
        <f t="shared" si="9"/>
        <v>1798.2805806458682</v>
      </c>
      <c r="AW11">
        <v>8</v>
      </c>
      <c r="AX11">
        <f>(R11*SUMPRODUCT(K12:$K$23, X12:$X$23)-$AZ$3*SUMPRODUCT(K11:$K$22, W12:$W$23))/Z11</f>
        <v>7865.1552543182743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8727.326654390954</v>
      </c>
      <c r="P12">
        <f t="shared" si="22"/>
        <v>436.3663327195477</v>
      </c>
      <c r="Q12" s="4">
        <f t="shared" si="23"/>
        <v>50</v>
      </c>
      <c r="R12">
        <f t="shared" si="0"/>
        <v>1000000</v>
      </c>
      <c r="S12">
        <f t="shared" si="1"/>
        <v>8016.1289418124188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6998.9323537620367</v>
      </c>
      <c r="AC12">
        <f t="shared" si="2"/>
        <v>7022.7984488214861</v>
      </c>
      <c r="AE12">
        <f t="shared" si="3"/>
        <v>7645.8670432710987</v>
      </c>
      <c r="AF12">
        <f t="shared" si="4"/>
        <v>-382.29335216355497</v>
      </c>
      <c r="AG12">
        <f t="shared" si="4"/>
        <v>-43.804175929545714</v>
      </c>
      <c r="AH12">
        <f t="shared" si="5"/>
        <v>-4883.5832879913469</v>
      </c>
      <c r="AI12">
        <f t="shared" si="6"/>
        <v>2336.1862271866512</v>
      </c>
      <c r="AJ12">
        <f t="shared" si="7"/>
        <v>-23.866095059449435</v>
      </c>
      <c r="AK12">
        <f t="shared" si="24"/>
        <v>740.22406372873127</v>
      </c>
      <c r="AL12">
        <f t="shared" si="8"/>
        <v>3052.5441958559331</v>
      </c>
      <c r="AN12">
        <f t="shared" si="9"/>
        <v>4103.1889478637995</v>
      </c>
      <c r="AO12">
        <f t="shared" si="9"/>
        <v>-205.15944739318999</v>
      </c>
      <c r="AP12">
        <f t="shared" si="9"/>
        <v>-23.507708089506277</v>
      </c>
      <c r="AQ12">
        <f t="shared" si="9"/>
        <v>-2620.7969429567224</v>
      </c>
      <c r="AR12">
        <f t="shared" si="9"/>
        <v>1253.7248494243809</v>
      </c>
      <c r="AS12">
        <f t="shared" si="9"/>
        <v>-12.807847288265691</v>
      </c>
      <c r="AT12">
        <f t="shared" si="9"/>
        <v>397.24457410066771</v>
      </c>
      <c r="AU12">
        <f t="shared" si="9"/>
        <v>1638.161576236783</v>
      </c>
      <c r="AW12">
        <v>9</v>
      </c>
      <c r="AX12">
        <f>(R12*SUMPRODUCT(K13:$K$23, X13:$X$23)-$AZ$3*SUMPRODUCT(K12:$K$22, W13:$W$23))/Z12</f>
        <v>8016.1289418124188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8727.326654390954</v>
      </c>
      <c r="P13">
        <f t="shared" si="22"/>
        <v>436.3663327195477</v>
      </c>
      <c r="Q13" s="4">
        <f t="shared" si="23"/>
        <v>50</v>
      </c>
      <c r="R13">
        <f t="shared" si="0"/>
        <v>1000000</v>
      </c>
      <c r="S13">
        <f t="shared" si="1"/>
        <v>8025.261131119446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7022.7984488214861</v>
      </c>
      <c r="AC13">
        <f t="shared" si="2"/>
        <v>6919.9444013814136</v>
      </c>
      <c r="AE13">
        <f t="shared" si="3"/>
        <v>7525.3146575998435</v>
      </c>
      <c r="AF13">
        <f t="shared" si="4"/>
        <v>-376.26573287999219</v>
      </c>
      <c r="AG13">
        <f t="shared" si="4"/>
        <v>-43.113515487664564</v>
      </c>
      <c r="AH13">
        <f t="shared" si="5"/>
        <v>-5052.3736517138032</v>
      </c>
      <c r="AI13">
        <f t="shared" si="6"/>
        <v>2053.5617575183833</v>
      </c>
      <c r="AJ13">
        <f t="shared" si="7"/>
        <v>102.85404744007246</v>
      </c>
      <c r="AK13">
        <f t="shared" si="24"/>
        <v>732.68450921208716</v>
      </c>
      <c r="AL13">
        <f t="shared" si="8"/>
        <v>2889.1003141705428</v>
      </c>
      <c r="AN13">
        <f t="shared" si="9"/>
        <v>3839.9676406987073</v>
      </c>
      <c r="AO13">
        <f t="shared" si="9"/>
        <v>-191.99838203493539</v>
      </c>
      <c r="AP13">
        <f t="shared" si="9"/>
        <v>-21.999678668878033</v>
      </c>
      <c r="AQ13">
        <f t="shared" si="9"/>
        <v>-2578.0917096545154</v>
      </c>
      <c r="AR13">
        <f t="shared" si="9"/>
        <v>1047.8778703403784</v>
      </c>
      <c r="AS13">
        <f t="shared" si="9"/>
        <v>52.483680996102962</v>
      </c>
      <c r="AT13">
        <f t="shared" si="9"/>
        <v>373.86939074690781</v>
      </c>
      <c r="AU13">
        <f t="shared" si="9"/>
        <v>1474.230942083389</v>
      </c>
      <c r="AW13">
        <v>10</v>
      </c>
      <c r="AX13">
        <f>(R13*SUMPRODUCT(K14:$K$23, X14:$X$23)-$AZ$3*SUMPRODUCT(K13:$K$22, W14:$W$23))/Z13</f>
        <v>8025.261131119446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8727.326654390954</v>
      </c>
      <c r="P14">
        <f t="shared" si="22"/>
        <v>436.3663327195477</v>
      </c>
      <c r="Q14" s="4">
        <f t="shared" si="23"/>
        <v>50</v>
      </c>
      <c r="R14">
        <f t="shared" si="0"/>
        <v>1000000</v>
      </c>
      <c r="S14">
        <f t="shared" si="1"/>
        <v>7888.7300918902984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6919.9444013814136</v>
      </c>
      <c r="AC14">
        <f t="shared" si="2"/>
        <v>6692.8516830723365</v>
      </c>
      <c r="AE14">
        <f t="shared" si="3"/>
        <v>7404.3226485349533</v>
      </c>
      <c r="AF14">
        <f t="shared" si="4"/>
        <v>-370.21613242674766</v>
      </c>
      <c r="AG14">
        <f t="shared" si="4"/>
        <v>-42.420336385653897</v>
      </c>
      <c r="AH14">
        <f t="shared" si="5"/>
        <v>-5240.8789426805051</v>
      </c>
      <c r="AI14">
        <f t="shared" si="6"/>
        <v>1750.8072370420468</v>
      </c>
      <c r="AJ14">
        <f t="shared" si="7"/>
        <v>227.0927183090771</v>
      </c>
      <c r="AK14">
        <f t="shared" si="24"/>
        <v>717.23821715896645</v>
      </c>
      <c r="AL14">
        <f t="shared" si="8"/>
        <v>2695.1381725100905</v>
      </c>
      <c r="AN14">
        <f t="shared" si="9"/>
        <v>3593.5216292291734</v>
      </c>
      <c r="AO14">
        <f t="shared" si="9"/>
        <v>-179.67608146145866</v>
      </c>
      <c r="AP14">
        <f t="shared" si="9"/>
        <v>-20.587757119307408</v>
      </c>
      <c r="AQ14">
        <f t="shared" si="9"/>
        <v>-2543.5428371588487</v>
      </c>
      <c r="AR14">
        <f t="shared" si="9"/>
        <v>849.71495348955864</v>
      </c>
      <c r="AS14">
        <f t="shared" si="9"/>
        <v>110.21434826932962</v>
      </c>
      <c r="AT14">
        <f t="shared" si="9"/>
        <v>348.0954530230382</v>
      </c>
      <c r="AU14">
        <f t="shared" si="9"/>
        <v>1308.0247547819265</v>
      </c>
      <c r="AW14">
        <v>11</v>
      </c>
      <c r="AX14">
        <f>(R14*SUMPRODUCT(K15:$K$23, X15:$X$23)-$AZ$3*SUMPRODUCT(K14:$K$22, W15:$W$23))/Z14</f>
        <v>7888.7300918902984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8727.326654390954</v>
      </c>
      <c r="P15">
        <f t="shared" si="22"/>
        <v>436.3663327195477</v>
      </c>
      <c r="Q15" s="4">
        <f t="shared" si="23"/>
        <v>50</v>
      </c>
      <c r="R15">
        <f t="shared" si="0"/>
        <v>1000000</v>
      </c>
      <c r="S15">
        <f t="shared" si="1"/>
        <v>7599.3002804765802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6692.8516830723365</v>
      </c>
      <c r="AC15">
        <f t="shared" si="2"/>
        <v>6341.3297024233525</v>
      </c>
      <c r="AE15">
        <f t="shared" si="3"/>
        <v>7282.6252014836327</v>
      </c>
      <c r="AF15">
        <f t="shared" si="4"/>
        <v>-364.13126007418163</v>
      </c>
      <c r="AG15">
        <f t="shared" si="4"/>
        <v>-41.723115736819288</v>
      </c>
      <c r="AH15">
        <f t="shared" si="5"/>
        <v>-5460.3456995613687</v>
      </c>
      <c r="AI15">
        <f t="shared" si="6"/>
        <v>1416.4251261112631</v>
      </c>
      <c r="AJ15">
        <f t="shared" si="7"/>
        <v>351.52198064898403</v>
      </c>
      <c r="AK15">
        <f t="shared" si="24"/>
        <v>706.42883791060478</v>
      </c>
      <c r="AL15">
        <f t="shared" si="8"/>
        <v>2474.3759446708518</v>
      </c>
      <c r="AN15">
        <f t="shared" si="9"/>
        <v>3360.0708315725474</v>
      </c>
      <c r="AO15">
        <f t="shared" si="9"/>
        <v>-168.00354157862736</v>
      </c>
      <c r="AP15">
        <f t="shared" si="9"/>
        <v>-19.250286855494316</v>
      </c>
      <c r="AQ15">
        <f t="shared" si="9"/>
        <v>-2519.3042080019482</v>
      </c>
      <c r="AR15">
        <f t="shared" si="9"/>
        <v>653.51279513647762</v>
      </c>
      <c r="AS15">
        <f t="shared" si="9"/>
        <v>162.18584935479535</v>
      </c>
      <c r="AT15">
        <f t="shared" si="9"/>
        <v>325.93341922381899</v>
      </c>
      <c r="AU15">
        <f t="shared" si="9"/>
        <v>1141.6320637150918</v>
      </c>
      <c r="AW15">
        <v>12</v>
      </c>
      <c r="AX15">
        <f>(R15*SUMPRODUCT(K16:$K$23, X16:$X$23)-$AZ$3*SUMPRODUCT(K15:$K$22, W16:$W$23))/Z15</f>
        <v>7599.3002804765802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8727.326654390954</v>
      </c>
      <c r="P16">
        <f t="shared" si="22"/>
        <v>436.3663327195477</v>
      </c>
      <c r="Q16" s="4">
        <f t="shared" si="23"/>
        <v>50</v>
      </c>
      <c r="R16">
        <f t="shared" si="0"/>
        <v>1000000</v>
      </c>
      <c r="S16">
        <f t="shared" si="1"/>
        <v>7165.4463191049508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6341.3297024233525</v>
      </c>
      <c r="AC16">
        <f t="shared" si="2"/>
        <v>5878.7231809789992</v>
      </c>
      <c r="AE16">
        <f t="shared" si="3"/>
        <v>7160.1314455946776</v>
      </c>
      <c r="AF16">
        <f t="shared" si="4"/>
        <v>-358.00657227973392</v>
      </c>
      <c r="AG16">
        <f t="shared" si="4"/>
        <v>-41.021332930125986</v>
      </c>
      <c r="AH16">
        <f t="shared" si="5"/>
        <v>-5691.0329865021504</v>
      </c>
      <c r="AI16">
        <f t="shared" si="6"/>
        <v>1070.0705538826678</v>
      </c>
      <c r="AJ16">
        <f t="shared" si="7"/>
        <v>462.60652144435335</v>
      </c>
      <c r="AK16">
        <f t="shared" si="24"/>
        <v>718.9469652928849</v>
      </c>
      <c r="AL16">
        <f t="shared" si="8"/>
        <v>2251.6240406199058</v>
      </c>
      <c r="AN16">
        <f t="shared" si="9"/>
        <v>3132.2219021385204</v>
      </c>
      <c r="AO16">
        <f t="shared" si="9"/>
        <v>-156.61109510692603</v>
      </c>
      <c r="AP16">
        <f t="shared" si="9"/>
        <v>-17.944910430060588</v>
      </c>
      <c r="AQ16">
        <f t="shared" si="9"/>
        <v>-2489.5601849714844</v>
      </c>
      <c r="AR16">
        <f t="shared" si="9"/>
        <v>468.1057116300492</v>
      </c>
      <c r="AS16">
        <f t="shared" si="9"/>
        <v>202.36867012149835</v>
      </c>
      <c r="AT16">
        <f t="shared" si="9"/>
        <v>314.50559927246798</v>
      </c>
      <c r="AU16">
        <f t="shared" si="9"/>
        <v>984.9799810240155</v>
      </c>
      <c r="AW16">
        <v>13</v>
      </c>
      <c r="AX16">
        <f>(R16*SUMPRODUCT(K17:$K$23, X17:$X$23)-$AZ$3*SUMPRODUCT(K16:$K$22, W17:$W$23))/Z16</f>
        <v>7165.4463191049508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8727.326654390954</v>
      </c>
      <c r="P17">
        <f t="shared" si="22"/>
        <v>436.3663327195477</v>
      </c>
      <c r="Q17" s="4">
        <f t="shared" si="23"/>
        <v>50</v>
      </c>
      <c r="R17">
        <f t="shared" si="0"/>
        <v>1000000</v>
      </c>
      <c r="S17">
        <f t="shared" si="1"/>
        <v>6604.5514909116919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5878.7231809789992</v>
      </c>
      <c r="AC17">
        <f t="shared" si="2"/>
        <v>5325.2047484903451</v>
      </c>
      <c r="AE17">
        <f t="shared" si="3"/>
        <v>7036.7838611814177</v>
      </c>
      <c r="AF17">
        <f t="shared" si="4"/>
        <v>-351.83919305907091</v>
      </c>
      <c r="AG17">
        <f t="shared" si="4"/>
        <v>-40.314658427738706</v>
      </c>
      <c r="AH17">
        <f t="shared" si="5"/>
        <v>-5929.2234617204103</v>
      </c>
      <c r="AI17">
        <f t="shared" si="6"/>
        <v>715.40654797419847</v>
      </c>
      <c r="AJ17">
        <f t="shared" si="7"/>
        <v>553.51843248865407</v>
      </c>
      <c r="AK17">
        <f t="shared" si="24"/>
        <v>775.17830628955312</v>
      </c>
      <c r="AL17">
        <f t="shared" si="8"/>
        <v>2044.1032867524057</v>
      </c>
      <c r="AN17">
        <f t="shared" si="9"/>
        <v>2899.3718709902796</v>
      </c>
      <c r="AO17">
        <f t="shared" si="9"/>
        <v>-144.96859354951397</v>
      </c>
      <c r="AP17">
        <f t="shared" si="9"/>
        <v>-16.61088203643396</v>
      </c>
      <c r="AQ17">
        <f t="shared" si="9"/>
        <v>-2443.0228440811507</v>
      </c>
      <c r="AR17">
        <f t="shared" si="9"/>
        <v>294.76955132318119</v>
      </c>
      <c r="AS17">
        <f t="shared" si="9"/>
        <v>228.06665728152601</v>
      </c>
      <c r="AT17">
        <f t="shared" si="9"/>
        <v>319.39735830972018</v>
      </c>
      <c r="AU17">
        <f t="shared" si="9"/>
        <v>842.23356691442734</v>
      </c>
      <c r="AW17">
        <v>14</v>
      </c>
      <c r="AX17">
        <f>(R17*SUMPRODUCT(K18:$K$23, X18:$X$23)-$AZ$3*SUMPRODUCT(K17:$K$22, W18:$W$23))/Z17</f>
        <v>6604.5514909116919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8727.326654390954</v>
      </c>
      <c r="P18">
        <f t="shared" si="22"/>
        <v>436.3663327195477</v>
      </c>
      <c r="Q18" s="4">
        <f t="shared" si="23"/>
        <v>50</v>
      </c>
      <c r="R18">
        <f t="shared" si="0"/>
        <v>1000000</v>
      </c>
      <c r="S18">
        <f t="shared" si="1"/>
        <v>5919.0555279193068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5325.2047484903451</v>
      </c>
      <c r="AC18">
        <f t="shared" si="2"/>
        <v>4688.0877069289181</v>
      </c>
      <c r="AE18">
        <f t="shared" si="3"/>
        <v>6912.3313018125637</v>
      </c>
      <c r="AF18">
        <f t="shared" si="4"/>
        <v>-345.61656509062817</v>
      </c>
      <c r="AG18">
        <f t="shared" si="4"/>
        <v>-39.60165337878572</v>
      </c>
      <c r="AH18">
        <f t="shared" si="5"/>
        <v>-6197.1692935119936</v>
      </c>
      <c r="AI18">
        <f t="shared" si="6"/>
        <v>329.94378983115621</v>
      </c>
      <c r="AJ18">
        <f t="shared" si="7"/>
        <v>637.11704156142696</v>
      </c>
      <c r="AK18">
        <f t="shared" si="24"/>
        <v>833.62355591338076</v>
      </c>
      <c r="AL18">
        <f t="shared" si="8"/>
        <v>1800.6843873059638</v>
      </c>
      <c r="AN18">
        <f t="shared" si="9"/>
        <v>2661.520960732591</v>
      </c>
      <c r="AO18">
        <f t="shared" si="9"/>
        <v>-133.07604803662954</v>
      </c>
      <c r="AP18">
        <f t="shared" si="9"/>
        <v>-15.24820294994635</v>
      </c>
      <c r="AQ18">
        <f t="shared" si="9"/>
        <v>-2386.1553001033813</v>
      </c>
      <c r="AR18">
        <f t="shared" si="9"/>
        <v>127.04140964263394</v>
      </c>
      <c r="AS18">
        <f t="shared" si="9"/>
        <v>245.31526145325611</v>
      </c>
      <c r="AT18">
        <f t="shared" si="9"/>
        <v>320.97804207418511</v>
      </c>
      <c r="AU18">
        <f t="shared" si="9"/>
        <v>693.33471317007513</v>
      </c>
      <c r="AW18">
        <v>15</v>
      </c>
      <c r="AX18">
        <f>(R18*SUMPRODUCT(K19:$K$23, X19:$X$23)-$AZ$3*SUMPRODUCT(K18:$K$22, W19:$W$23))/Z18</f>
        <v>5919.0555279193068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8727.326654390954</v>
      </c>
      <c r="P19">
        <f t="shared" si="22"/>
        <v>436.3663327195477</v>
      </c>
      <c r="Q19" s="4">
        <f t="shared" si="23"/>
        <v>50</v>
      </c>
      <c r="R19">
        <f t="shared" si="0"/>
        <v>1000000</v>
      </c>
      <c r="S19">
        <f t="shared" si="1"/>
        <v>5096.4580912733054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4688.0877069289181</v>
      </c>
      <c r="AC19">
        <f t="shared" si="2"/>
        <v>3963.0857734006577</v>
      </c>
      <c r="AE19">
        <f t="shared" si="3"/>
        <v>6786.5061351256691</v>
      </c>
      <c r="AF19">
        <f t="shared" si="4"/>
        <v>-339.32530675628345</v>
      </c>
      <c r="AG19">
        <f t="shared" si="4"/>
        <v>-38.880784482331684</v>
      </c>
      <c r="AH19">
        <f t="shared" si="5"/>
        <v>-6497.0472533235852</v>
      </c>
      <c r="AI19">
        <f t="shared" si="6"/>
        <v>-88.747209436531193</v>
      </c>
      <c r="AJ19">
        <f t="shared" si="7"/>
        <v>725.00193352826045</v>
      </c>
      <c r="AK19">
        <f t="shared" si="24"/>
        <v>817.32871049089545</v>
      </c>
      <c r="AL19">
        <f t="shared" si="8"/>
        <v>1453.5834345826247</v>
      </c>
      <c r="AN19">
        <f t="shared" si="9"/>
        <v>2434.3891323685257</v>
      </c>
      <c r="AO19">
        <f t="shared" si="9"/>
        <v>-121.71945661842629</v>
      </c>
      <c r="AP19">
        <f t="shared" si="9"/>
        <v>-13.946934890673074</v>
      </c>
      <c r="AQ19">
        <f t="shared" si="9"/>
        <v>-2330.5572721894896</v>
      </c>
      <c r="AR19">
        <f t="shared" si="9"/>
        <v>-31.834531330063314</v>
      </c>
      <c r="AS19">
        <f t="shared" si="9"/>
        <v>260.06560559820127</v>
      </c>
      <c r="AT19">
        <f t="shared" si="9"/>
        <v>293.18416439550936</v>
      </c>
      <c r="AU19">
        <f t="shared" si="9"/>
        <v>521.4152386636473</v>
      </c>
      <c r="AW19">
        <v>16</v>
      </c>
      <c r="AX19">
        <f>(R19*SUMPRODUCT(K20:$K$23, X20:$X$23)-$AZ$3*SUMPRODUCT(K19:$K$22, W20:$W$23))/Z19</f>
        <v>5096.4580912733054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8727.326654390954</v>
      </c>
      <c r="P20">
        <f t="shared" si="22"/>
        <v>436.3663327195477</v>
      </c>
      <c r="Q20" s="4">
        <f t="shared" si="23"/>
        <v>50</v>
      </c>
      <c r="R20">
        <f t="shared" si="0"/>
        <v>1000000</v>
      </c>
      <c r="S20">
        <f t="shared" si="1"/>
        <v>4069.080491431559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3963.0857734006577</v>
      </c>
      <c r="AC20">
        <f t="shared" si="2"/>
        <v>3104.7100538240197</v>
      </c>
      <c r="AE20">
        <f t="shared" si="3"/>
        <v>6658.9537523159825</v>
      </c>
      <c r="AF20">
        <f t="shared" si="4"/>
        <v>-332.94768761579911</v>
      </c>
      <c r="AG20">
        <f t="shared" si="4"/>
        <v>-38.15002013798626</v>
      </c>
      <c r="AH20">
        <f t="shared" si="5"/>
        <v>-6839.129990442143</v>
      </c>
      <c r="AI20">
        <f t="shared" si="6"/>
        <v>-551.27394587994513</v>
      </c>
      <c r="AJ20">
        <f t="shared" si="7"/>
        <v>858.37571957663795</v>
      </c>
      <c r="AK20">
        <f t="shared" si="24"/>
        <v>558.69768680887569</v>
      </c>
      <c r="AL20">
        <f t="shared" si="8"/>
        <v>865.7994605055685</v>
      </c>
      <c r="AN20">
        <f t="shared" si="9"/>
        <v>2265.6120540886459</v>
      </c>
      <c r="AO20">
        <f t="shared" si="9"/>
        <v>-113.28060270443228</v>
      </c>
      <c r="AP20">
        <f t="shared" si="9"/>
        <v>-12.97998885459819</v>
      </c>
      <c r="AQ20">
        <f t="shared" si="9"/>
        <v>-2326.9143955889153</v>
      </c>
      <c r="AR20">
        <f t="shared" si="9"/>
        <v>-187.56293305929972</v>
      </c>
      <c r="AS20">
        <f t="shared" si="9"/>
        <v>292.04983989165925</v>
      </c>
      <c r="AT20">
        <f t="shared" si="9"/>
        <v>190.08875281426748</v>
      </c>
      <c r="AU20">
        <f t="shared" si="9"/>
        <v>294.57565964662695</v>
      </c>
      <c r="AW20">
        <v>17</v>
      </c>
      <c r="AX20">
        <f>(R20*SUMPRODUCT(K21:$K$23, X21:$X$23)-$AZ$3*SUMPRODUCT(K20:$K$22, W21:$W$23))/Z20</f>
        <v>4069.080491431559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8727.326654390954</v>
      </c>
      <c r="P21">
        <f t="shared" si="22"/>
        <v>436.3663327195477</v>
      </c>
      <c r="Q21" s="4">
        <f t="shared" si="23"/>
        <v>50</v>
      </c>
      <c r="R21">
        <f t="shared" si="0"/>
        <v>1000000</v>
      </c>
      <c r="S21">
        <f t="shared" si="1"/>
        <v>2848.4176518352615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3104.7100538240197</v>
      </c>
      <c r="AC21">
        <f t="shared" si="2"/>
        <v>2131.0114247383826</v>
      </c>
      <c r="AE21">
        <f t="shared" si="3"/>
        <v>6529.2506511283718</v>
      </c>
      <c r="AF21">
        <f t="shared" si="4"/>
        <v>-326.46253255641858</v>
      </c>
      <c r="AG21">
        <f t="shared" si="4"/>
        <v>-37.406934045738559</v>
      </c>
      <c r="AH21">
        <f t="shared" si="5"/>
        <v>-7231.7178173566745</v>
      </c>
      <c r="AI21">
        <f t="shared" si="6"/>
        <v>-1066.3366328304592</v>
      </c>
      <c r="AJ21">
        <f t="shared" si="7"/>
        <v>973.69862908563709</v>
      </c>
      <c r="AK21">
        <f t="shared" si="24"/>
        <v>477.47465624391339</v>
      </c>
      <c r="AL21">
        <f t="shared" si="8"/>
        <v>384.83665249909131</v>
      </c>
      <c r="AN21">
        <f t="shared" si="9"/>
        <v>2113.0813873291236</v>
      </c>
      <c r="AO21">
        <f t="shared" si="9"/>
        <v>-105.65406936645617</v>
      </c>
      <c r="AP21">
        <f t="shared" si="9"/>
        <v>-12.106120642716949</v>
      </c>
      <c r="AQ21">
        <f t="shared" si="9"/>
        <v>-2340.4229879935633</v>
      </c>
      <c r="AR21">
        <f t="shared" si="9"/>
        <v>-345.1017906736127</v>
      </c>
      <c r="AS21">
        <f t="shared" si="9"/>
        <v>315.12106977133277</v>
      </c>
      <c r="AT21">
        <f t="shared" si="9"/>
        <v>154.5265855057994</v>
      </c>
      <c r="AU21">
        <f t="shared" si="9"/>
        <v>124.54586460351949</v>
      </c>
      <c r="AW21">
        <v>18</v>
      </c>
      <c r="AX21">
        <f>(R21*SUMPRODUCT(K22:$K$23, X22:$X$23)-$AZ$3*SUMPRODUCT(K21:$K$22, W22:$W$23))/Z21</f>
        <v>2848.4176518352615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8727.326654390954</v>
      </c>
      <c r="P22">
        <f t="shared" si="22"/>
        <v>436.3663327195477</v>
      </c>
      <c r="Q22" s="4">
        <f t="shared" si="23"/>
        <v>50</v>
      </c>
      <c r="R22">
        <f t="shared" si="0"/>
        <v>1000000</v>
      </c>
      <c r="S22">
        <f t="shared" si="1"/>
        <v>1477.4405258489742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2131.0114247383826</v>
      </c>
      <c r="AC22">
        <f t="shared" si="2"/>
        <v>1082.9308854582771</v>
      </c>
      <c r="AE22">
        <f t="shared" si="3"/>
        <v>6396.9353866832553</v>
      </c>
      <c r="AF22">
        <f t="shared" si="4"/>
        <v>-319.84676933416279</v>
      </c>
      <c r="AG22">
        <f t="shared" si="4"/>
        <v>-36.648882527301666</v>
      </c>
      <c r="AH22">
        <f t="shared" si="5"/>
        <v>-7679.6435595901257</v>
      </c>
      <c r="AI22">
        <f t="shared" si="6"/>
        <v>-1639.2038247683349</v>
      </c>
      <c r="AJ22">
        <f t="shared" si="7"/>
        <v>1048.0805392801055</v>
      </c>
      <c r="AK22">
        <f t="shared" si="24"/>
        <v>574.56700294612335</v>
      </c>
      <c r="AL22">
        <f t="shared" si="8"/>
        <v>-16.556282542106032</v>
      </c>
      <c r="AN22">
        <f t="shared" si="9"/>
        <v>1934.8222364625221</v>
      </c>
      <c r="AO22">
        <f t="shared" si="9"/>
        <v>-96.741111823126118</v>
      </c>
      <c r="AP22">
        <f t="shared" si="9"/>
        <v>-11.084850568123635</v>
      </c>
      <c r="AQ22">
        <f t="shared" si="9"/>
        <v>-2322.7911849998031</v>
      </c>
      <c r="AR22">
        <f t="shared" si="9"/>
        <v>-495.79491092853061</v>
      </c>
      <c r="AS22">
        <f t="shared" si="9"/>
        <v>317.0032852331496</v>
      </c>
      <c r="AT22">
        <f t="shared" si="9"/>
        <v>173.78399912433446</v>
      </c>
      <c r="AU22">
        <f t="shared" si="9"/>
        <v>-5.0076265710465497</v>
      </c>
      <c r="AW22">
        <v>19</v>
      </c>
      <c r="AX22">
        <f>(R22*SUMPRODUCT(K23:$K$23, X23:$X$23)-$AZ$3*SUMPRODUCT(K22:$K$22, W23:$W$23))/Z22</f>
        <v>1477.4405258489742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8727.326654390954</v>
      </c>
      <c r="P23">
        <f t="shared" si="22"/>
        <v>436.3663327195477</v>
      </c>
      <c r="Q23" s="4">
        <f t="shared" si="23"/>
        <v>50</v>
      </c>
      <c r="R23">
        <f t="shared" si="0"/>
        <v>1000000</v>
      </c>
      <c r="S23">
        <f t="shared" si="1"/>
        <v>1509.4468365716389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1082.9308854582771</v>
      </c>
      <c r="AC23">
        <f t="shared" si="2"/>
        <v>1082.9308854582771</v>
      </c>
      <c r="AE23">
        <f t="shared" si="3"/>
        <v>6261.2947687440237</v>
      </c>
      <c r="AF23">
        <f t="shared" si="4"/>
        <v>-313.06473843720119</v>
      </c>
      <c r="AG23">
        <f t="shared" si="4"/>
        <v>-35.871779622192768</v>
      </c>
      <c r="AH23">
        <f t="shared" si="5"/>
        <v>-8212.2815967177594</v>
      </c>
      <c r="AI23">
        <f t="shared" si="6"/>
        <v>-2299.9233460331297</v>
      </c>
      <c r="AJ23">
        <f t="shared" si="7"/>
        <v>0</v>
      </c>
      <c r="AK23">
        <f t="shared" si="24"/>
        <v>730.53761914799384</v>
      </c>
      <c r="AL23">
        <f t="shared" si="8"/>
        <v>-1569.3857268851359</v>
      </c>
      <c r="AN23">
        <f t="shared" si="9"/>
        <v>1715.5505623340619</v>
      </c>
      <c r="AO23">
        <f t="shared" si="9"/>
        <v>-85.777528116703095</v>
      </c>
      <c r="AP23">
        <f t="shared" si="9"/>
        <v>-9.828614364233303</v>
      </c>
      <c r="AQ23">
        <f t="shared" si="9"/>
        <v>-2250.1071793687333</v>
      </c>
      <c r="AR23">
        <f t="shared" si="9"/>
        <v>-630.16275951560772</v>
      </c>
      <c r="AS23">
        <f t="shared" si="9"/>
        <v>0</v>
      </c>
      <c r="AT23">
        <f t="shared" si="9"/>
        <v>200.16215010221066</v>
      </c>
      <c r="AU23">
        <f t="shared" si="9"/>
        <v>-430.00060941339711</v>
      </c>
      <c r="AW23">
        <v>20</v>
      </c>
      <c r="AX23">
        <f>(R23*SUMPRODUCT(K$23:$K24, X$23:$X24)-$AZ$3*SUMPRODUCT(K$22:$K23, W$23:$W24))/Z23</f>
        <v>1509.4468365716389</v>
      </c>
    </row>
    <row r="25" spans="5:50" x14ac:dyDescent="0.25">
      <c r="AN25" s="8">
        <f t="shared" ref="AN25:AU25" si="25">SUM(AN3:AN23)</f>
        <v>81846.189354967515</v>
      </c>
      <c r="AO25" s="8">
        <f t="shared" si="25"/>
        <v>-10637.80445854159</v>
      </c>
      <c r="AP25" s="8">
        <f t="shared" si="25"/>
        <v>-818.90756239649022</v>
      </c>
      <c r="AQ25" s="8">
        <f t="shared" si="25"/>
        <v>-53209.413619180195</v>
      </c>
      <c r="AR25" s="8">
        <f t="shared" si="25"/>
        <v>17180.063714849264</v>
      </c>
      <c r="AS25" s="8">
        <f t="shared" si="25"/>
        <v>-3346.0517790753393</v>
      </c>
      <c r="AT25" s="8">
        <f t="shared" si="25"/>
        <v>7896.002703736538</v>
      </c>
      <c r="AU25" s="9">
        <f t="shared" si="25"/>
        <v>21730.01463951046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0B3AD-DF29-4F43-BB2E-157E15861084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8683.4877393696825</v>
      </c>
      <c r="K3">
        <v>1</v>
      </c>
      <c r="L3" s="2">
        <v>0</v>
      </c>
      <c r="O3">
        <f>$C$3</f>
        <v>8683.4877393696825</v>
      </c>
      <c r="P3">
        <f>O3*B5</f>
        <v>6946.7901914957465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8683.4877393696825</v>
      </c>
      <c r="AF3">
        <f t="shared" ref="AF3:AG23" si="4">-$Z3*P3</f>
        <v>-6946.7901914957465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1336.6975478739359</v>
      </c>
      <c r="AJ3">
        <f t="shared" ref="AJ3:AJ23" si="7">AB3-AC3</f>
        <v>0</v>
      </c>
      <c r="AL3">
        <f t="shared" ref="AL3:AL23" si="8">SUM(AI3:AK3)</f>
        <v>1336.6975478739359</v>
      </c>
      <c r="AN3">
        <f t="shared" ref="AN3:AU23" si="9">AE3*$K3</f>
        <v>8683.4877393696825</v>
      </c>
      <c r="AO3">
        <f t="shared" si="9"/>
        <v>-6946.7901914957465</v>
      </c>
      <c r="AP3">
        <f t="shared" si="9"/>
        <v>-400</v>
      </c>
      <c r="AQ3">
        <f t="shared" si="9"/>
        <v>0</v>
      </c>
      <c r="AR3">
        <f t="shared" si="9"/>
        <v>1336.6975478739359</v>
      </c>
      <c r="AS3">
        <f t="shared" si="9"/>
        <v>0</v>
      </c>
      <c r="AT3">
        <f t="shared" si="9"/>
        <v>0</v>
      </c>
      <c r="AU3">
        <f t="shared" si="9"/>
        <v>1336.6975478739359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5017.8281133469382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Mortalities!B2:B21</f>
        <v>2.5950000000000001E-3</v>
      </c>
      <c r="R4">
        <f t="shared" si="0"/>
        <v>2000000</v>
      </c>
      <c r="S4">
        <f t="shared" si="1"/>
        <v>150.60024000362395</v>
      </c>
      <c r="U4">
        <f t="shared" ref="U4:U23" si="13">M4</f>
        <v>2.5950000000000001E-3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2.5950000000000001E-3</v>
      </c>
      <c r="Y4">
        <f t="shared" ref="Y4:Y23" si="17">V4*W4</f>
        <v>0.01</v>
      </c>
      <c r="Z4">
        <f t="shared" ref="Z4:Z23" si="18">MAX(0, W4-X4-Y4)</f>
        <v>0.98740499999999998</v>
      </c>
      <c r="AB4">
        <f t="shared" ref="AB4:AB23" si="19">AC3</f>
        <v>0</v>
      </c>
      <c r="AC4">
        <f t="shared" si="2"/>
        <v>148.70342998077831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-148.70342998077831</v>
      </c>
      <c r="AK4">
        <f>G4*MAX(0, SUM(AB4, AE4:AF4))</f>
        <v>0</v>
      </c>
      <c r="AL4">
        <f t="shared" si="8"/>
        <v>-5338.7034299807783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-4869.1246833661689</v>
      </c>
      <c r="AR4">
        <f t="shared" si="9"/>
        <v>-4869.1246833661689</v>
      </c>
      <c r="AS4">
        <f t="shared" si="9"/>
        <v>-139.50973823133342</v>
      </c>
      <c r="AT4">
        <f t="shared" si="9"/>
        <v>0</v>
      </c>
      <c r="AU4">
        <f t="shared" si="9"/>
        <v>-5008.6344215975023</v>
      </c>
      <c r="AW4">
        <v>1</v>
      </c>
      <c r="AX4">
        <f>(R4*SUMPRODUCT(K5:$K$23, X5:$X$23)-$AZ$3*SUMPRODUCT(K4:$K$22, W5:$W$23))/Z4</f>
        <v>150.60024000362395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2.5990000000000002E-3</v>
      </c>
      <c r="O5">
        <f t="shared" ref="O5:O23" si="21">$C$3</f>
        <v>8683.4877393696825</v>
      </c>
      <c r="P5">
        <f t="shared" ref="P5:P23" si="22">O5*$C$5</f>
        <v>434.17438696848416</v>
      </c>
      <c r="Q5" s="4">
        <f t="shared" ref="Q5:Q23" si="23">$C$8</f>
        <v>50</v>
      </c>
      <c r="R5">
        <f t="shared" si="0"/>
        <v>2000000</v>
      </c>
      <c r="S5">
        <f t="shared" si="1"/>
        <v>374.11319792612045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148.70342998077831</v>
      </c>
      <c r="AC5">
        <f t="shared" si="2"/>
        <v>364.74715594778536</v>
      </c>
      <c r="AE5">
        <f t="shared" si="3"/>
        <v>8466.0938833492492</v>
      </c>
      <c r="AF5">
        <f t="shared" si="4"/>
        <v>-423.30469416746251</v>
      </c>
      <c r="AG5">
        <f t="shared" si="4"/>
        <v>-48.748234220250005</v>
      </c>
      <c r="AH5">
        <f t="shared" si="5"/>
        <v>-5132.5311900000006</v>
      </c>
      <c r="AI5">
        <f t="shared" si="6"/>
        <v>2861.5097649615354</v>
      </c>
      <c r="AJ5">
        <f t="shared" si="7"/>
        <v>-216.04372596700705</v>
      </c>
      <c r="AK5">
        <f>G5*SUM(AB5, AE5:AF5)</f>
        <v>335.85119738566516</v>
      </c>
      <c r="AL5">
        <f t="shared" si="8"/>
        <v>2981.3172363801937</v>
      </c>
      <c r="AN5">
        <f t="shared" si="9"/>
        <v>7311.001298788733</v>
      </c>
      <c r="AO5">
        <f t="shared" si="9"/>
        <v>-365.55006493943671</v>
      </c>
      <c r="AP5">
        <f t="shared" si="9"/>
        <v>-42.09714758760876</v>
      </c>
      <c r="AQ5">
        <f t="shared" si="9"/>
        <v>-4432.2615261760993</v>
      </c>
      <c r="AR5">
        <f t="shared" si="9"/>
        <v>2471.0925600855871</v>
      </c>
      <c r="AS5">
        <f t="shared" si="9"/>
        <v>-186.5672626482953</v>
      </c>
      <c r="AT5">
        <f t="shared" si="9"/>
        <v>290.02850359544692</v>
      </c>
      <c r="AU5">
        <f t="shared" si="9"/>
        <v>2574.5538010327391</v>
      </c>
      <c r="AW5">
        <v>2</v>
      </c>
      <c r="AX5">
        <f>(R5*SUMPRODUCT(K6:$K$23, X6:$X$23)-$AZ$3*SUMPRODUCT(K5:$K$22, W6:$W$23))/Z5</f>
        <v>374.11319792612045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2.6029999999999998E-3</v>
      </c>
      <c r="O6">
        <f t="shared" si="21"/>
        <v>8683.4877393696825</v>
      </c>
      <c r="P6">
        <f t="shared" si="22"/>
        <v>434.17438696848416</v>
      </c>
      <c r="Q6" s="4">
        <f t="shared" si="23"/>
        <v>50</v>
      </c>
      <c r="R6">
        <f t="shared" si="0"/>
        <v>2000000</v>
      </c>
      <c r="S6">
        <f t="shared" si="1"/>
        <v>661.08378933068468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364.74715594778536</v>
      </c>
      <c r="AC6">
        <f t="shared" si="2"/>
        <v>636.41029424482986</v>
      </c>
      <c r="AE6">
        <f t="shared" si="3"/>
        <v>8359.395702137399</v>
      </c>
      <c r="AF6">
        <f t="shared" si="4"/>
        <v>-417.96978510687001</v>
      </c>
      <c r="AG6">
        <f t="shared" si="4"/>
        <v>-48.133860224372192</v>
      </c>
      <c r="AH6">
        <f t="shared" si="5"/>
        <v>-5075.66614701243</v>
      </c>
      <c r="AI6">
        <f t="shared" si="6"/>
        <v>2817.6259097937264</v>
      </c>
      <c r="AJ6">
        <f t="shared" si="7"/>
        <v>-271.6631382970445</v>
      </c>
      <c r="AK6">
        <f>G6*SUM(AB6, AE6:AF6)</f>
        <v>485.91112476923138</v>
      </c>
      <c r="AL6">
        <f t="shared" si="8"/>
        <v>3031.8738962659131</v>
      </c>
      <c r="AN6">
        <f t="shared" si="9"/>
        <v>6510.5165488998</v>
      </c>
      <c r="AO6">
        <f t="shared" si="9"/>
        <v>-325.52582744499006</v>
      </c>
      <c r="AP6">
        <f t="shared" si="9"/>
        <v>-37.487912370636835</v>
      </c>
      <c r="AQ6">
        <f t="shared" si="9"/>
        <v>-3953.0618748393072</v>
      </c>
      <c r="AR6">
        <f t="shared" si="9"/>
        <v>2194.4409342448662</v>
      </c>
      <c r="AS6">
        <f t="shared" si="9"/>
        <v>-211.57837487663562</v>
      </c>
      <c r="AT6">
        <f t="shared" si="9"/>
        <v>378.44032413679361</v>
      </c>
      <c r="AU6">
        <f t="shared" si="9"/>
        <v>2361.3028835050241</v>
      </c>
      <c r="AW6">
        <v>3</v>
      </c>
      <c r="AX6">
        <f>(R6*SUMPRODUCT(K7:$K$23, X7:$X$23)-$AZ$3*SUMPRODUCT(K6:$K$22, W7:$W$23))/Z6</f>
        <v>661.08378933068468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2.6080000000000001E-3</v>
      </c>
      <c r="O7">
        <f t="shared" si="21"/>
        <v>8683.4877393696825</v>
      </c>
      <c r="P7">
        <f t="shared" si="22"/>
        <v>434.17438696848416</v>
      </c>
      <c r="Q7" s="4">
        <f t="shared" si="23"/>
        <v>50</v>
      </c>
      <c r="R7">
        <f t="shared" si="0"/>
        <v>2000000</v>
      </c>
      <c r="S7">
        <f t="shared" si="1"/>
        <v>903.1467055538709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636.41029424482986</v>
      </c>
      <c r="AC7">
        <f t="shared" si="2"/>
        <v>858.47686203829653</v>
      </c>
      <c r="AE7">
        <f t="shared" si="3"/>
        <v>8254.0004411248519</v>
      </c>
      <c r="AF7">
        <f t="shared" si="4"/>
        <v>-412.70002205624257</v>
      </c>
      <c r="AG7">
        <f t="shared" si="4"/>
        <v>-47.526988514663309</v>
      </c>
      <c r="AH7">
        <f t="shared" si="5"/>
        <v>-5021.324298606507</v>
      </c>
      <c r="AI7">
        <f t="shared" si="6"/>
        <v>2772.4491319474391</v>
      </c>
      <c r="AJ7">
        <f t="shared" si="7"/>
        <v>-222.06656779346667</v>
      </c>
      <c r="AK7">
        <f>G7*SUM(AB7, AE7:AF7)</f>
        <v>416.25559602368986</v>
      </c>
      <c r="AL7">
        <f t="shared" si="8"/>
        <v>2966.6381601776625</v>
      </c>
      <c r="AN7">
        <f t="shared" si="9"/>
        <v>5819.1653446648615</v>
      </c>
      <c r="AO7">
        <f t="shared" si="9"/>
        <v>-290.95826723324308</v>
      </c>
      <c r="AP7">
        <f t="shared" si="9"/>
        <v>-33.507074111946999</v>
      </c>
      <c r="AQ7">
        <f t="shared" si="9"/>
        <v>-3540.0914442878925</v>
      </c>
      <c r="AR7">
        <f t="shared" si="9"/>
        <v>1954.6085590317791</v>
      </c>
      <c r="AS7">
        <f t="shared" si="9"/>
        <v>-156.5594870911232</v>
      </c>
      <c r="AT7">
        <f t="shared" si="9"/>
        <v>293.46498781792747</v>
      </c>
      <c r="AU7">
        <f t="shared" si="9"/>
        <v>2091.5140597585837</v>
      </c>
      <c r="AW7">
        <v>4</v>
      </c>
      <c r="AX7">
        <f>(R7*SUMPRODUCT(K8:$K$23, X8:$X$23)-$AZ$3*SUMPRODUCT(K7:$K$22, W8:$W$23))/Z7</f>
        <v>903.1467055538709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2.614E-3</v>
      </c>
      <c r="O8">
        <f t="shared" si="21"/>
        <v>8683.4877393696825</v>
      </c>
      <c r="P8">
        <f t="shared" si="22"/>
        <v>434.17438696848416</v>
      </c>
      <c r="Q8" s="4">
        <f t="shared" si="23"/>
        <v>50</v>
      </c>
      <c r="R8">
        <f t="shared" si="0"/>
        <v>2000000</v>
      </c>
      <c r="S8">
        <f t="shared" si="1"/>
        <v>1016.9576660451617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858.47686203829653</v>
      </c>
      <c r="AC8">
        <f t="shared" si="2"/>
        <v>954.46527335952123</v>
      </c>
      <c r="AE8">
        <f t="shared" si="3"/>
        <v>8149.8844795605019</v>
      </c>
      <c r="AF8">
        <f t="shared" si="4"/>
        <v>-407.49422397802516</v>
      </c>
      <c r="AG8">
        <f t="shared" si="4"/>
        <v>-46.927483081539343</v>
      </c>
      <c r="AH8">
        <f t="shared" si="5"/>
        <v>-4969.4219190931954</v>
      </c>
      <c r="AI8">
        <f t="shared" si="6"/>
        <v>2726.0408534077424</v>
      </c>
      <c r="AJ8">
        <f t="shared" si="7"/>
        <v>-95.988411321224703</v>
      </c>
      <c r="AK8">
        <f t="shared" ref="AK8:AK23" si="24">G8*SUM(AB8:AB8, AE8:AF8)</f>
        <v>183.19846960532249</v>
      </c>
      <c r="AL8">
        <f t="shared" si="8"/>
        <v>2813.25091169184</v>
      </c>
      <c r="AN8">
        <f t="shared" si="9"/>
        <v>5357.3542125941794</v>
      </c>
      <c r="AO8">
        <f t="shared" si="9"/>
        <v>-267.86771062970905</v>
      </c>
      <c r="AP8">
        <f t="shared" si="9"/>
        <v>-30.847940213612024</v>
      </c>
      <c r="AQ8">
        <f t="shared" si="9"/>
        <v>-3266.6663581773219</v>
      </c>
      <c r="AR8">
        <f t="shared" si="9"/>
        <v>1791.9722035735369</v>
      </c>
      <c r="AS8">
        <f t="shared" si="9"/>
        <v>-63.098307840029356</v>
      </c>
      <c r="AT8">
        <f t="shared" si="9"/>
        <v>120.42613552895516</v>
      </c>
      <c r="AU8">
        <f t="shared" si="9"/>
        <v>1849.3000312624627</v>
      </c>
      <c r="AW8">
        <v>5</v>
      </c>
      <c r="AX8">
        <f>(R8*SUMPRODUCT(K9:$K$23, X9:$X$23)-$AZ$3*SUMPRODUCT(K8:$K$22, W9:$W$23))/Z8</f>
        <v>1016.9576660451617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2.624E-3</v>
      </c>
      <c r="O9">
        <f t="shared" si="21"/>
        <v>8683.4877393696825</v>
      </c>
      <c r="P9">
        <f t="shared" si="22"/>
        <v>434.17438696848416</v>
      </c>
      <c r="Q9" s="4">
        <f t="shared" si="23"/>
        <v>50</v>
      </c>
      <c r="R9">
        <f t="shared" si="0"/>
        <v>2000000</v>
      </c>
      <c r="S9">
        <f t="shared" si="1"/>
        <v>1050.0545700043649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954.46527335952123</v>
      </c>
      <c r="AC9">
        <f t="shared" si="2"/>
        <v>973.08705133750493</v>
      </c>
      <c r="AE9">
        <f t="shared" si="3"/>
        <v>8047.0003378905312</v>
      </c>
      <c r="AF9">
        <f t="shared" si="4"/>
        <v>-402.35001689452656</v>
      </c>
      <c r="AG9">
        <f t="shared" si="4"/>
        <v>-46.335070535117993</v>
      </c>
      <c r="AH9">
        <f t="shared" si="5"/>
        <v>-4925.5086242383695</v>
      </c>
      <c r="AI9">
        <f t="shared" si="6"/>
        <v>2672.8066262225175</v>
      </c>
      <c r="AJ9">
        <f t="shared" si="7"/>
        <v>-18.621777977983697</v>
      </c>
      <c r="AK9">
        <f t="shared" si="24"/>
        <v>50.7347820066976</v>
      </c>
      <c r="AL9">
        <f t="shared" si="8"/>
        <v>2704.9196302512314</v>
      </c>
      <c r="AN9">
        <f t="shared" si="9"/>
        <v>5027.2980165504578</v>
      </c>
      <c r="AO9">
        <f t="shared" si="9"/>
        <v>-251.36490082752292</v>
      </c>
      <c r="AP9">
        <f t="shared" si="9"/>
        <v>-28.947458483515859</v>
      </c>
      <c r="AQ9">
        <f t="shared" si="9"/>
        <v>-3077.1714548761815</v>
      </c>
      <c r="AR9">
        <f t="shared" si="9"/>
        <v>1669.8142023632379</v>
      </c>
      <c r="AS9">
        <f t="shared" si="9"/>
        <v>-11.633804344775458</v>
      </c>
      <c r="AT9">
        <f t="shared" si="9"/>
        <v>31.696142443465181</v>
      </c>
      <c r="AU9">
        <f t="shared" si="9"/>
        <v>1689.8765404619278</v>
      </c>
      <c r="AW9">
        <v>6</v>
      </c>
      <c r="AX9">
        <f>(R9*SUMPRODUCT(K10:$K$23, X10:$X$23)-$AZ$3*SUMPRODUCT(K9:$K$22, W10:$W$23))/Z9</f>
        <v>1050.0545700043649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2.6350000000000002E-3</v>
      </c>
      <c r="O10">
        <f t="shared" si="21"/>
        <v>8683.4877393696825</v>
      </c>
      <c r="P10">
        <f t="shared" si="22"/>
        <v>434.17438696848416</v>
      </c>
      <c r="Q10" s="4">
        <f t="shared" si="23"/>
        <v>50</v>
      </c>
      <c r="R10">
        <f t="shared" si="0"/>
        <v>2000000</v>
      </c>
      <c r="S10">
        <f t="shared" si="1"/>
        <v>1070.2634755550682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973.08705133750493</v>
      </c>
      <c r="AC10">
        <f t="shared" si="2"/>
        <v>979.28309423153758</v>
      </c>
      <c r="AE10">
        <f t="shared" si="3"/>
        <v>7945.3264886212846</v>
      </c>
      <c r="AF10">
        <f t="shared" si="4"/>
        <v>-397.26632443106428</v>
      </c>
      <c r="AG10">
        <f t="shared" si="4"/>
        <v>-45.749626918906785</v>
      </c>
      <c r="AH10">
        <f t="shared" si="5"/>
        <v>-4883.7164344014373</v>
      </c>
      <c r="AI10">
        <f t="shared" si="6"/>
        <v>2618.5941028698762</v>
      </c>
      <c r="AJ10">
        <f t="shared" si="7"/>
        <v>-6.1960428940326437</v>
      </c>
      <c r="AK10">
        <f t="shared" si="24"/>
        <v>34.936703583663679</v>
      </c>
      <c r="AL10">
        <f t="shared" si="8"/>
        <v>2647.3347635595069</v>
      </c>
      <c r="AN10">
        <f t="shared" si="9"/>
        <v>4716.1787231461694</v>
      </c>
      <c r="AO10">
        <f t="shared" si="9"/>
        <v>-235.80893615730849</v>
      </c>
      <c r="AP10">
        <f t="shared" si="9"/>
        <v>-27.156016480357856</v>
      </c>
      <c r="AQ10">
        <f t="shared" si="9"/>
        <v>-2898.8713768765533</v>
      </c>
      <c r="AR10">
        <f t="shared" si="9"/>
        <v>1554.3423936319496</v>
      </c>
      <c r="AS10">
        <f t="shared" si="9"/>
        <v>-3.6778407666930835</v>
      </c>
      <c r="AT10">
        <f t="shared" si="9"/>
        <v>20.737692571111769</v>
      </c>
      <c r="AU10">
        <f t="shared" si="9"/>
        <v>1571.402245436368</v>
      </c>
      <c r="AW10">
        <v>7</v>
      </c>
      <c r="AX10">
        <f>(R10*SUMPRODUCT(K11:$K$23, X11:$X$23)-$AZ$3*SUMPRODUCT(K10:$K$22, W11:$W$23))/Z10</f>
        <v>1070.2634755550682</v>
      </c>
    </row>
    <row r="11" spans="1:52" x14ac:dyDescent="0.25">
      <c r="A11" t="s">
        <v>33</v>
      </c>
      <c r="C11" s="7">
        <f>AU25</f>
        <v>21098.408909756552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2.647E-3</v>
      </c>
      <c r="O11">
        <f t="shared" si="21"/>
        <v>8683.4877393696825</v>
      </c>
      <c r="P11">
        <f t="shared" si="22"/>
        <v>434.17438696848416</v>
      </c>
      <c r="Q11" s="4">
        <f t="shared" si="23"/>
        <v>50</v>
      </c>
      <c r="R11">
        <f t="shared" si="0"/>
        <v>2000000</v>
      </c>
      <c r="S11">
        <f t="shared" si="1"/>
        <v>1073.8219948377337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979.28309423153758</v>
      </c>
      <c r="AC11">
        <f t="shared" si="2"/>
        <v>970.11294066298069</v>
      </c>
      <c r="AE11">
        <f t="shared" si="3"/>
        <v>7844.8419445196914</v>
      </c>
      <c r="AF11">
        <f t="shared" si="4"/>
        <v>-392.24209722598459</v>
      </c>
      <c r="AG11">
        <f t="shared" si="4"/>
        <v>-45.171031387263369</v>
      </c>
      <c r="AH11">
        <f t="shared" si="5"/>
        <v>-4843.9704981738505</v>
      </c>
      <c r="AI11">
        <f t="shared" si="6"/>
        <v>2563.4583177325931</v>
      </c>
      <c r="AJ11">
        <f t="shared" si="7"/>
        <v>9.1701535685568842</v>
      </c>
      <c r="AK11">
        <f t="shared" si="24"/>
        <v>20.236519059660584</v>
      </c>
      <c r="AL11">
        <f t="shared" si="8"/>
        <v>2592.8649903608107</v>
      </c>
      <c r="AN11">
        <f t="shared" si="9"/>
        <v>4428.4671524817304</v>
      </c>
      <c r="AO11">
        <f t="shared" si="9"/>
        <v>-221.42335762408652</v>
      </c>
      <c r="AP11">
        <f t="shared" si="9"/>
        <v>-25.499357432173817</v>
      </c>
      <c r="AQ11">
        <f t="shared" si="9"/>
        <v>-2734.4546124016069</v>
      </c>
      <c r="AR11">
        <f t="shared" si="9"/>
        <v>1447.0898250238631</v>
      </c>
      <c r="AS11">
        <f t="shared" si="9"/>
        <v>5.176614665887147</v>
      </c>
      <c r="AT11">
        <f t="shared" si="9"/>
        <v>11.423653984371542</v>
      </c>
      <c r="AU11">
        <f t="shared" si="9"/>
        <v>1463.690093674122</v>
      </c>
      <c r="AW11">
        <v>8</v>
      </c>
      <c r="AX11">
        <f>(R11*SUMPRODUCT(K12:$K$23, X12:$X$23)-$AZ$3*SUMPRODUCT(K11:$K$22, W12:$W$23))/Z11</f>
        <v>1073.8219948377337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2.6610000000000002E-3</v>
      </c>
      <c r="O12">
        <f t="shared" si="21"/>
        <v>8683.4877393696825</v>
      </c>
      <c r="P12">
        <f t="shared" si="22"/>
        <v>434.17438696848416</v>
      </c>
      <c r="Q12" s="4">
        <f t="shared" si="23"/>
        <v>50</v>
      </c>
      <c r="R12">
        <f t="shared" si="0"/>
        <v>2000000</v>
      </c>
      <c r="S12">
        <f t="shared" si="1"/>
        <v>1063.814131789775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970.11294066298069</v>
      </c>
      <c r="AC12">
        <f t="shared" si="2"/>
        <v>948.90350282893257</v>
      </c>
      <c r="AE12">
        <f t="shared" si="3"/>
        <v>7745.5184006601285</v>
      </c>
      <c r="AF12">
        <f t="shared" si="4"/>
        <v>-387.27592003300646</v>
      </c>
      <c r="AG12">
        <f t="shared" si="4"/>
        <v>-44.599120958869229</v>
      </c>
      <c r="AH12">
        <f t="shared" si="5"/>
        <v>-4808.0045808603136</v>
      </c>
      <c r="AI12">
        <f t="shared" si="6"/>
        <v>2505.6387788079392</v>
      </c>
      <c r="AJ12">
        <f t="shared" si="7"/>
        <v>21.209437834048117</v>
      </c>
      <c r="AK12">
        <f t="shared" si="24"/>
        <v>19.155217468967237</v>
      </c>
      <c r="AL12">
        <f t="shared" si="8"/>
        <v>2546.0034341109545</v>
      </c>
      <c r="AN12">
        <f t="shared" si="9"/>
        <v>4156.6672971424659</v>
      </c>
      <c r="AO12">
        <f t="shared" si="9"/>
        <v>-207.83336485712329</v>
      </c>
      <c r="AP12">
        <f t="shared" si="9"/>
        <v>-23.934318915985418</v>
      </c>
      <c r="AQ12">
        <f t="shared" si="9"/>
        <v>-2580.2372897429236</v>
      </c>
      <c r="AR12">
        <f t="shared" si="9"/>
        <v>1344.6623236264334</v>
      </c>
      <c r="AS12">
        <f t="shared" si="9"/>
        <v>11.382140235836282</v>
      </c>
      <c r="AT12">
        <f t="shared" si="9"/>
        <v>10.279733634887787</v>
      </c>
      <c r="AU12">
        <f t="shared" si="9"/>
        <v>1366.3241974971575</v>
      </c>
      <c r="AW12">
        <v>9</v>
      </c>
      <c r="AX12">
        <f>(R12*SUMPRODUCT(K13:$K$23, X13:$X$23)-$AZ$3*SUMPRODUCT(K12:$K$22, W13:$W$23))/Z12</f>
        <v>1063.814131789775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2.676E-3</v>
      </c>
      <c r="O13">
        <f t="shared" si="21"/>
        <v>8683.4877393696825</v>
      </c>
      <c r="P13">
        <f t="shared" si="22"/>
        <v>434.17438696848416</v>
      </c>
      <c r="Q13" s="4">
        <f t="shared" si="23"/>
        <v>50</v>
      </c>
      <c r="R13">
        <f t="shared" si="0"/>
        <v>2000000</v>
      </c>
      <c r="S13">
        <f t="shared" si="1"/>
        <v>1038.8394380202828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948.90350282893257</v>
      </c>
      <c r="AC13">
        <f t="shared" si="2"/>
        <v>914.88059735727802</v>
      </c>
      <c r="AE13">
        <f t="shared" si="3"/>
        <v>7647.3362094133599</v>
      </c>
      <c r="AF13">
        <f t="shared" si="4"/>
        <v>-382.36681047066804</v>
      </c>
      <c r="AG13">
        <f t="shared" si="4"/>
        <v>-44.033782501594601</v>
      </c>
      <c r="AH13">
        <f t="shared" si="5"/>
        <v>-4773.8899074373621</v>
      </c>
      <c r="AI13">
        <f t="shared" si="6"/>
        <v>2447.0457090037353</v>
      </c>
      <c r="AJ13">
        <f t="shared" si="7"/>
        <v>34.022905471654553</v>
      </c>
      <c r="AK13">
        <f t="shared" si="24"/>
        <v>16.427745803543246</v>
      </c>
      <c r="AL13">
        <f t="shared" si="8"/>
        <v>2497.496360278933</v>
      </c>
      <c r="AN13">
        <f t="shared" si="9"/>
        <v>3902.231988669665</v>
      </c>
      <c r="AO13">
        <f t="shared" si="9"/>
        <v>-195.11159943348326</v>
      </c>
      <c r="AP13">
        <f t="shared" si="9"/>
        <v>-22.469266415713971</v>
      </c>
      <c r="AQ13">
        <f t="shared" si="9"/>
        <v>-2435.9888720805161</v>
      </c>
      <c r="AR13">
        <f t="shared" si="9"/>
        <v>1248.6622507399516</v>
      </c>
      <c r="AS13">
        <f t="shared" si="9"/>
        <v>17.360982496826725</v>
      </c>
      <c r="AT13">
        <f t="shared" si="9"/>
        <v>8.3826411473071474</v>
      </c>
      <c r="AU13">
        <f t="shared" si="9"/>
        <v>1274.4058743840856</v>
      </c>
      <c r="AW13">
        <v>10</v>
      </c>
      <c r="AX13">
        <f>(R13*SUMPRODUCT(K14:$K$23, X14:$X$23)-$AZ$3*SUMPRODUCT(K13:$K$22, W14:$W$23))/Z13</f>
        <v>1038.8394380202828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2.6930000000000001E-3</v>
      </c>
      <c r="O14">
        <f t="shared" si="21"/>
        <v>8683.4877393696825</v>
      </c>
      <c r="P14">
        <f t="shared" si="22"/>
        <v>434.17438696848416</v>
      </c>
      <c r="Q14" s="4">
        <f t="shared" si="23"/>
        <v>50</v>
      </c>
      <c r="R14">
        <f t="shared" si="0"/>
        <v>2000000</v>
      </c>
      <c r="S14">
        <f t="shared" si="1"/>
        <v>997.99697352245823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914.88059735727802</v>
      </c>
      <c r="AC14">
        <f t="shared" si="2"/>
        <v>867.75560802417385</v>
      </c>
      <c r="AE14">
        <f t="shared" si="3"/>
        <v>7550.2685709072766</v>
      </c>
      <c r="AF14">
        <f t="shared" si="4"/>
        <v>-377.51342854536387</v>
      </c>
      <c r="AG14">
        <f t="shared" si="4"/>
        <v>-43.474861700301865</v>
      </c>
      <c r="AH14">
        <f t="shared" si="5"/>
        <v>-4743.3190510717714</v>
      </c>
      <c r="AI14">
        <f t="shared" si="6"/>
        <v>2385.9612295898396</v>
      </c>
      <c r="AJ14">
        <f t="shared" si="7"/>
        <v>47.124989333104168</v>
      </c>
      <c r="AK14">
        <f t="shared" si="24"/>
        <v>14.557744331494542</v>
      </c>
      <c r="AL14">
        <f t="shared" si="8"/>
        <v>2447.6439632544384</v>
      </c>
      <c r="AN14">
        <f t="shared" si="9"/>
        <v>3664.353203383565</v>
      </c>
      <c r="AO14">
        <f t="shared" si="9"/>
        <v>-183.21766016917826</v>
      </c>
      <c r="AP14">
        <f t="shared" si="9"/>
        <v>-21.099547286569631</v>
      </c>
      <c r="AQ14">
        <f t="shared" si="9"/>
        <v>-2302.0633234741381</v>
      </c>
      <c r="AR14">
        <f t="shared" si="9"/>
        <v>1157.972672453679</v>
      </c>
      <c r="AS14">
        <f t="shared" si="9"/>
        <v>22.871054718180208</v>
      </c>
      <c r="AT14">
        <f t="shared" si="9"/>
        <v>7.0652741123274776</v>
      </c>
      <c r="AU14">
        <f t="shared" si="9"/>
        <v>1187.9090012841866</v>
      </c>
      <c r="AW14">
        <v>11</v>
      </c>
      <c r="AX14">
        <f>(R14*SUMPRODUCT(K15:$K$23, X15:$X$23)-$AZ$3*SUMPRODUCT(K14:$K$22, W15:$W$23))/Z14</f>
        <v>997.99697352245823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2.7169999999999998E-3</v>
      </c>
      <c r="O15">
        <f t="shared" si="21"/>
        <v>8683.4877393696825</v>
      </c>
      <c r="P15">
        <f t="shared" si="22"/>
        <v>434.17438696848416</v>
      </c>
      <c r="Q15" s="4">
        <f t="shared" si="23"/>
        <v>50</v>
      </c>
      <c r="R15">
        <f t="shared" si="0"/>
        <v>2000000</v>
      </c>
      <c r="S15">
        <f t="shared" si="1"/>
        <v>938.06772838302413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867.75560802417385</v>
      </c>
      <c r="AC15">
        <f t="shared" si="2"/>
        <v>805.2747084870789</v>
      </c>
      <c r="AE15">
        <f t="shared" si="3"/>
        <v>7454.2518054910497</v>
      </c>
      <c r="AF15">
        <f t="shared" si="4"/>
        <v>-372.7125902745525</v>
      </c>
      <c r="AG15">
        <f t="shared" si="4"/>
        <v>-42.921991884059132</v>
      </c>
      <c r="AH15">
        <f t="shared" si="5"/>
        <v>-4724.8479695888054</v>
      </c>
      <c r="AI15">
        <f t="shared" si="6"/>
        <v>2313.7692537436324</v>
      </c>
      <c r="AJ15">
        <f t="shared" si="7"/>
        <v>62.480899537094956</v>
      </c>
      <c r="AK15">
        <f t="shared" si="24"/>
        <v>32.592108775286754</v>
      </c>
      <c r="AL15">
        <f t="shared" si="8"/>
        <v>2408.8422620560141</v>
      </c>
      <c r="AN15">
        <f t="shared" si="9"/>
        <v>3439.2562255881135</v>
      </c>
      <c r="AO15">
        <f t="shared" si="9"/>
        <v>-171.96281127940568</v>
      </c>
      <c r="AP15">
        <f t="shared" si="9"/>
        <v>-19.803426507963046</v>
      </c>
      <c r="AQ15">
        <f t="shared" si="9"/>
        <v>-2179.9589306059388</v>
      </c>
      <c r="AR15">
        <f t="shared" si="9"/>
        <v>1067.531057194806</v>
      </c>
      <c r="AS15">
        <f t="shared" si="9"/>
        <v>28.827550815362287</v>
      </c>
      <c r="AT15">
        <f t="shared" si="9"/>
        <v>15.037406293127743</v>
      </c>
      <c r="AU15">
        <f t="shared" si="9"/>
        <v>1111.3960143032959</v>
      </c>
      <c r="AW15">
        <v>12</v>
      </c>
      <c r="AX15">
        <f>(R15*SUMPRODUCT(K16:$K$23, X16:$X$23)-$AZ$3*SUMPRODUCT(K15:$K$22, W16:$W$23))/Z15</f>
        <v>938.06772838302413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2.745E-3</v>
      </c>
      <c r="O16">
        <f t="shared" si="21"/>
        <v>8683.4877393696825</v>
      </c>
      <c r="P16">
        <f t="shared" si="22"/>
        <v>434.17438696848416</v>
      </c>
      <c r="Q16" s="4">
        <f t="shared" si="23"/>
        <v>50</v>
      </c>
      <c r="R16">
        <f t="shared" si="0"/>
        <v>2000000</v>
      </c>
      <c r="S16">
        <f t="shared" si="1"/>
        <v>862.57825316491744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805.2747084870789</v>
      </c>
      <c r="AC16">
        <f t="shared" si="2"/>
        <v>731.03422591255185</v>
      </c>
      <c r="AE16">
        <f t="shared" si="3"/>
        <v>7359.2473662300663</v>
      </c>
      <c r="AF16">
        <f t="shared" si="4"/>
        <v>-367.96236831150333</v>
      </c>
      <c r="AG16">
        <f t="shared" si="4"/>
        <v>-42.374951097496798</v>
      </c>
      <c r="AH16">
        <f t="shared" si="5"/>
        <v>-4712.8347088696928</v>
      </c>
      <c r="AI16">
        <f t="shared" si="6"/>
        <v>2236.0753379513735</v>
      </c>
      <c r="AJ16">
        <f t="shared" si="7"/>
        <v>74.24048257452705</v>
      </c>
      <c r="AK16">
        <f t="shared" si="24"/>
        <v>55.355573915480058</v>
      </c>
      <c r="AL16">
        <f t="shared" si="8"/>
        <v>2365.6713944413805</v>
      </c>
      <c r="AN16">
        <f t="shared" si="9"/>
        <v>3219.3257845766507</v>
      </c>
      <c r="AO16">
        <f t="shared" si="9"/>
        <v>-160.96628922883252</v>
      </c>
      <c r="AP16">
        <f t="shared" si="9"/>
        <v>-18.537054932321094</v>
      </c>
      <c r="AQ16">
        <f t="shared" si="9"/>
        <v>-2061.6442880196669</v>
      </c>
      <c r="AR16">
        <f t="shared" si="9"/>
        <v>978.17815239583001</v>
      </c>
      <c r="AS16">
        <f t="shared" si="9"/>
        <v>32.476731371787487</v>
      </c>
      <c r="AT16">
        <f t="shared" si="9"/>
        <v>24.215468995361999</v>
      </c>
      <c r="AU16">
        <f t="shared" si="9"/>
        <v>1034.8703527629796</v>
      </c>
      <c r="AW16">
        <v>13</v>
      </c>
      <c r="AX16">
        <f>(R16*SUMPRODUCT(K17:$K$23, X17:$X$23)-$AZ$3*SUMPRODUCT(K16:$K$22, W17:$W$23))/Z16</f>
        <v>862.57825316491744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2.7729999999999999E-3</v>
      </c>
      <c r="O17">
        <f t="shared" si="21"/>
        <v>8683.4877393696825</v>
      </c>
      <c r="P17">
        <f t="shared" si="22"/>
        <v>434.17438696848416</v>
      </c>
      <c r="Q17" s="4">
        <f t="shared" si="23"/>
        <v>50</v>
      </c>
      <c r="R17">
        <f t="shared" si="0"/>
        <v>2000000</v>
      </c>
      <c r="S17">
        <f t="shared" si="1"/>
        <v>782.51495938235348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731.03422591255185</v>
      </c>
      <c r="AC17">
        <f t="shared" si="2"/>
        <v>654.70985613258927</v>
      </c>
      <c r="AE17">
        <f t="shared" si="3"/>
        <v>7265.2476996212099</v>
      </c>
      <c r="AF17">
        <f t="shared" si="4"/>
        <v>-363.26238498106051</v>
      </c>
      <c r="AG17">
        <f t="shared" si="4"/>
        <v>-41.833695847128475</v>
      </c>
      <c r="AH17">
        <f t="shared" si="5"/>
        <v>-4700.2295757343445</v>
      </c>
      <c r="AI17">
        <f t="shared" si="6"/>
        <v>2159.9220430586765</v>
      </c>
      <c r="AJ17">
        <f t="shared" si="7"/>
        <v>76.324369779962581</v>
      </c>
      <c r="AK17">
        <f t="shared" si="24"/>
        <v>105.33566965962727</v>
      </c>
      <c r="AL17">
        <f t="shared" si="8"/>
        <v>2341.5820824982666</v>
      </c>
      <c r="AN17">
        <f t="shared" si="9"/>
        <v>2993.5060151928542</v>
      </c>
      <c r="AO17">
        <f t="shared" si="9"/>
        <v>-149.67530075964271</v>
      </c>
      <c r="AP17">
        <f t="shared" si="9"/>
        <v>-17.236772279994874</v>
      </c>
      <c r="AQ17">
        <f t="shared" si="9"/>
        <v>-1936.6394773411093</v>
      </c>
      <c r="AR17">
        <f t="shared" si="9"/>
        <v>889.95446481210718</v>
      </c>
      <c r="AS17">
        <f t="shared" si="9"/>
        <v>31.447993170836263</v>
      </c>
      <c r="AT17">
        <f t="shared" si="9"/>
        <v>43.401543041251259</v>
      </c>
      <c r="AU17">
        <f t="shared" si="9"/>
        <v>964.8040010241948</v>
      </c>
      <c r="AW17">
        <v>14</v>
      </c>
      <c r="AX17">
        <f>(R17*SUMPRODUCT(K18:$K$23, X18:$X$23)-$AZ$3*SUMPRODUCT(K17:$K$22, W18:$W$23))/Z17</f>
        <v>782.51495938235348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2.8019999999999998E-3</v>
      </c>
      <c r="O18">
        <f t="shared" si="21"/>
        <v>8683.4877393696825</v>
      </c>
      <c r="P18">
        <f t="shared" si="22"/>
        <v>434.17438696848416</v>
      </c>
      <c r="Q18" s="4">
        <f t="shared" si="23"/>
        <v>50</v>
      </c>
      <c r="R18">
        <f t="shared" si="0"/>
        <v>2000000</v>
      </c>
      <c r="S18">
        <f t="shared" si="1"/>
        <v>701.23031524836006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654.70985613258927</v>
      </c>
      <c r="AC18">
        <f t="shared" si="2"/>
        <v>579.19016686940631</v>
      </c>
      <c r="AE18">
        <f t="shared" si="3"/>
        <v>7172.2379985706593</v>
      </c>
      <c r="AF18">
        <f t="shared" si="4"/>
        <v>-358.61189992853298</v>
      </c>
      <c r="AG18">
        <f t="shared" si="4"/>
        <v>-41.298140872893534</v>
      </c>
      <c r="AH18">
        <f t="shared" si="5"/>
        <v>-4688.7206305461586</v>
      </c>
      <c r="AI18">
        <f t="shared" si="6"/>
        <v>2083.6073272230742</v>
      </c>
      <c r="AJ18">
        <f t="shared" si="7"/>
        <v>75.519689263182954</v>
      </c>
      <c r="AK18">
        <f t="shared" si="24"/>
        <v>161.31605662313387</v>
      </c>
      <c r="AL18">
        <f t="shared" si="8"/>
        <v>2320.4430731093912</v>
      </c>
      <c r="AN18">
        <f t="shared" si="9"/>
        <v>2761.595319303201</v>
      </c>
      <c r="AO18">
        <f t="shared" si="9"/>
        <v>-138.07976596516005</v>
      </c>
      <c r="AP18">
        <f t="shared" si="9"/>
        <v>-15.901417737843548</v>
      </c>
      <c r="AQ18">
        <f t="shared" si="9"/>
        <v>-1805.342899861532</v>
      </c>
      <c r="AR18">
        <f t="shared" si="9"/>
        <v>802.27123573866538</v>
      </c>
      <c r="AS18">
        <f t="shared" si="9"/>
        <v>29.078067463182443</v>
      </c>
      <c r="AT18">
        <f t="shared" si="9"/>
        <v>62.113062476130516</v>
      </c>
      <c r="AU18">
        <f t="shared" si="9"/>
        <v>893.46236567797837</v>
      </c>
      <c r="AW18">
        <v>15</v>
      </c>
      <c r="AX18">
        <f>(R18*SUMPRODUCT(K19:$K$23, X19:$X$23)-$AZ$3*SUMPRODUCT(K18:$K$22, W19:$W$23))/Z18</f>
        <v>701.23031524836006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2.8370000000000001E-3</v>
      </c>
      <c r="O19">
        <f t="shared" si="21"/>
        <v>8683.4877393696825</v>
      </c>
      <c r="P19">
        <f t="shared" si="22"/>
        <v>434.17438696848416</v>
      </c>
      <c r="Q19" s="4">
        <f t="shared" si="23"/>
        <v>50</v>
      </c>
      <c r="R19">
        <f t="shared" si="0"/>
        <v>2000000</v>
      </c>
      <c r="S19">
        <f t="shared" si="1"/>
        <v>605.7467768242384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579.19016686940631</v>
      </c>
      <c r="AC19">
        <f t="shared" si="2"/>
        <v>493.90165122715456</v>
      </c>
      <c r="AE19">
        <f t="shared" si="3"/>
        <v>7080.1679793830081</v>
      </c>
      <c r="AF19">
        <f t="shared" si="4"/>
        <v>-354.00839896915045</v>
      </c>
      <c r="AG19">
        <f t="shared" si="4"/>
        <v>-40.767996638508201</v>
      </c>
      <c r="AH19">
        <f t="shared" si="5"/>
        <v>-4686.5130262559578</v>
      </c>
      <c r="AI19">
        <f t="shared" si="6"/>
        <v>1998.8785575193915</v>
      </c>
      <c r="AJ19">
        <f t="shared" si="7"/>
        <v>85.288515642251753</v>
      </c>
      <c r="AK19">
        <f t="shared" si="24"/>
        <v>162.9092993644168</v>
      </c>
      <c r="AL19">
        <f t="shared" si="8"/>
        <v>2247.0763725260599</v>
      </c>
      <c r="AN19">
        <f t="shared" si="9"/>
        <v>2539.7286381491576</v>
      </c>
      <c r="AO19">
        <f t="shared" si="9"/>
        <v>-126.9864319074579</v>
      </c>
      <c r="AP19">
        <f t="shared" si="9"/>
        <v>-14.623897184966323</v>
      </c>
      <c r="AQ19">
        <f t="shared" si="9"/>
        <v>-1681.1001349827518</v>
      </c>
      <c r="AR19">
        <f t="shared" si="9"/>
        <v>717.01817407398164</v>
      </c>
      <c r="AS19">
        <f t="shared" si="9"/>
        <v>30.593862506173949</v>
      </c>
      <c r="AT19">
        <f t="shared" si="9"/>
        <v>58.43723118172106</v>
      </c>
      <c r="AU19">
        <f t="shared" si="9"/>
        <v>806.04926776187665</v>
      </c>
      <c r="AW19">
        <v>16</v>
      </c>
      <c r="AX19">
        <f>(R19*SUMPRODUCT(K20:$K$23, X20:$X$23)-$AZ$3*SUMPRODUCT(K19:$K$22, W20:$W$23))/Z19</f>
        <v>605.7467768242384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2.8709999999999999E-3</v>
      </c>
      <c r="O20">
        <f t="shared" si="21"/>
        <v>8683.4877393696825</v>
      </c>
      <c r="P20">
        <f t="shared" si="22"/>
        <v>434.17438696848416</v>
      </c>
      <c r="Q20" s="4">
        <f t="shared" si="23"/>
        <v>50</v>
      </c>
      <c r="R20">
        <f t="shared" si="0"/>
        <v>2000000</v>
      </c>
      <c r="S20">
        <f t="shared" si="1"/>
        <v>457.95547414251251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493.90165122715456</v>
      </c>
      <c r="AC20">
        <f t="shared" si="2"/>
        <v>368.5925319409107</v>
      </c>
      <c r="AE20">
        <f t="shared" si="3"/>
        <v>6989.0391373203693</v>
      </c>
      <c r="AF20">
        <f t="shared" si="4"/>
        <v>-349.45195686601846</v>
      </c>
      <c r="AG20">
        <f t="shared" si="4"/>
        <v>-40.243271753773961</v>
      </c>
      <c r="AH20">
        <f t="shared" si="5"/>
        <v>-4681.7967339662819</v>
      </c>
      <c r="AI20">
        <f t="shared" si="6"/>
        <v>1917.5471747342954</v>
      </c>
      <c r="AJ20">
        <f t="shared" si="7"/>
        <v>125.30911928624386</v>
      </c>
      <c r="AK20">
        <f t="shared" si="24"/>
        <v>30.674001976230471</v>
      </c>
      <c r="AL20">
        <f t="shared" si="8"/>
        <v>2073.5302959967698</v>
      </c>
      <c r="AN20">
        <f t="shared" si="9"/>
        <v>2377.9188000071513</v>
      </c>
      <c r="AO20">
        <f t="shared" si="9"/>
        <v>-118.89594000035757</v>
      </c>
      <c r="AP20">
        <f t="shared" si="9"/>
        <v>-13.692187237312549</v>
      </c>
      <c r="AQ20">
        <f t="shared" si="9"/>
        <v>-1592.9131677146281</v>
      </c>
      <c r="AR20">
        <f t="shared" si="9"/>
        <v>652.41750505485322</v>
      </c>
      <c r="AS20">
        <f t="shared" si="9"/>
        <v>42.634603227782605</v>
      </c>
      <c r="AT20">
        <f t="shared" si="9"/>
        <v>10.436382532363469</v>
      </c>
      <c r="AU20">
        <f t="shared" si="9"/>
        <v>705.4884908149993</v>
      </c>
      <c r="AW20">
        <v>17</v>
      </c>
      <c r="AX20">
        <f>(R20*SUMPRODUCT(K21:$K$23, X21:$X$23)-$AZ$3*SUMPRODUCT(K20:$K$22, W21:$W$23))/Z20</f>
        <v>457.95547414251251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2.9099999999999998E-3</v>
      </c>
      <c r="O21">
        <f t="shared" si="21"/>
        <v>8683.4877393696825</v>
      </c>
      <c r="P21">
        <f t="shared" si="22"/>
        <v>434.17438696848416</v>
      </c>
      <c r="Q21" s="4">
        <f t="shared" si="23"/>
        <v>50</v>
      </c>
      <c r="R21">
        <f t="shared" si="0"/>
        <v>2000000</v>
      </c>
      <c r="S21">
        <f t="shared" si="1"/>
        <v>285.33770893706867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368.5925319409107</v>
      </c>
      <c r="AC21">
        <f t="shared" si="2"/>
        <v>226.69356853819451</v>
      </c>
      <c r="AE21">
        <f t="shared" si="3"/>
        <v>6898.8106420575632</v>
      </c>
      <c r="AF21">
        <f t="shared" si="4"/>
        <v>-344.94053210287819</v>
      </c>
      <c r="AG21">
        <f t="shared" si="4"/>
        <v>-39.723731115432741</v>
      </c>
      <c r="AH21">
        <f t="shared" si="5"/>
        <v>-4684.3168321392886</v>
      </c>
      <c r="AI21">
        <f t="shared" si="6"/>
        <v>1829.8295466999634</v>
      </c>
      <c r="AJ21">
        <f t="shared" si="7"/>
        <v>141.89896340271619</v>
      </c>
      <c r="AK21">
        <f t="shared" si="24"/>
        <v>11.075940227032953</v>
      </c>
      <c r="AL21">
        <f t="shared" si="8"/>
        <v>1982.8044503297126</v>
      </c>
      <c r="AN21">
        <f t="shared" si="9"/>
        <v>2232.683219156339</v>
      </c>
      <c r="AO21">
        <f t="shared" si="9"/>
        <v>-111.63416095781697</v>
      </c>
      <c r="AP21">
        <f t="shared" si="9"/>
        <v>-12.855912774734945</v>
      </c>
      <c r="AQ21">
        <f t="shared" si="9"/>
        <v>-1515.9998044546569</v>
      </c>
      <c r="AR21">
        <f t="shared" si="9"/>
        <v>592.1933409691303</v>
      </c>
      <c r="AS21">
        <f t="shared" si="9"/>
        <v>45.923196162756838</v>
      </c>
      <c r="AT21">
        <f t="shared" si="9"/>
        <v>3.5845404612960516</v>
      </c>
      <c r="AU21">
        <f t="shared" si="9"/>
        <v>641.70107759318319</v>
      </c>
      <c r="AW21">
        <v>18</v>
      </c>
      <c r="AX21">
        <f>(R21*SUMPRODUCT(K22:$K$23, X22:$X$23)-$AZ$3*SUMPRODUCT(K21:$K$22, W22:$W$23))/Z21</f>
        <v>285.33770893706867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2.9520000000000002E-3</v>
      </c>
      <c r="O22">
        <f t="shared" si="21"/>
        <v>8683.4877393696825</v>
      </c>
      <c r="P22">
        <f t="shared" si="22"/>
        <v>434.17438696848416</v>
      </c>
      <c r="Q22" s="4">
        <f t="shared" si="23"/>
        <v>50</v>
      </c>
      <c r="R22">
        <f t="shared" si="0"/>
        <v>2000000</v>
      </c>
      <c r="S22">
        <f t="shared" si="1"/>
        <v>125.16533040136603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226.69356853819451</v>
      </c>
      <c r="AC22">
        <f t="shared" si="2"/>
        <v>98.152722927577997</v>
      </c>
      <c r="AE22">
        <f t="shared" si="3"/>
        <v>6809.4572466216341</v>
      </c>
      <c r="AF22">
        <f t="shared" si="4"/>
        <v>-340.47286233108173</v>
      </c>
      <c r="AG22">
        <f t="shared" si="4"/>
        <v>-39.209229350025659</v>
      </c>
      <c r="AH22">
        <f t="shared" si="5"/>
        <v>-4690.5781701102978</v>
      </c>
      <c r="AI22">
        <f t="shared" si="6"/>
        <v>1739.1969848302288</v>
      </c>
      <c r="AJ22">
        <f t="shared" si="7"/>
        <v>128.54084561061651</v>
      </c>
      <c r="AK22">
        <f t="shared" si="24"/>
        <v>140.60923700940367</v>
      </c>
      <c r="AL22">
        <f t="shared" si="8"/>
        <v>2008.3470674502489</v>
      </c>
      <c r="AN22">
        <f t="shared" si="9"/>
        <v>2059.5939309362861</v>
      </c>
      <c r="AO22">
        <f t="shared" si="9"/>
        <v>-102.97969654681432</v>
      </c>
      <c r="AP22">
        <f t="shared" si="9"/>
        <v>-11.859255133155679</v>
      </c>
      <c r="AQ22">
        <f t="shared" si="9"/>
        <v>-1418.7160564866374</v>
      </c>
      <c r="AR22">
        <f t="shared" si="9"/>
        <v>526.03892276967883</v>
      </c>
      <c r="AS22">
        <f t="shared" si="9"/>
        <v>38.878567837163523</v>
      </c>
      <c r="AT22">
        <f t="shared" si="9"/>
        <v>42.528783233322663</v>
      </c>
      <c r="AU22">
        <f t="shared" si="9"/>
        <v>607.44627384016496</v>
      </c>
      <c r="AW22">
        <v>19</v>
      </c>
      <c r="AX22">
        <f>(R22*SUMPRODUCT(K23:$K$23, X23:$X$23)-$AZ$3*SUMPRODUCT(K22:$K$22, W23:$W$23))/Z22</f>
        <v>125.16533040136603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2.9979999999999998E-3</v>
      </c>
      <c r="O23">
        <f t="shared" si="21"/>
        <v>8683.4877393696825</v>
      </c>
      <c r="P23">
        <f t="shared" si="22"/>
        <v>434.17438696848416</v>
      </c>
      <c r="Q23" s="4">
        <f t="shared" si="23"/>
        <v>50</v>
      </c>
      <c r="R23">
        <f t="shared" si="0"/>
        <v>2000000</v>
      </c>
      <c r="S23">
        <f t="shared" si="1"/>
        <v>126.81365427969348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98.152722927577997</v>
      </c>
      <c r="AC23">
        <f t="shared" si="2"/>
        <v>98.152722927577997</v>
      </c>
      <c r="AE23">
        <f t="shared" si="3"/>
        <v>6720.9479213300465</v>
      </c>
      <c r="AF23">
        <f t="shared" si="4"/>
        <v>-336.04739606650236</v>
      </c>
      <c r="AG23">
        <f t="shared" si="4"/>
        <v>-38.699587786934025</v>
      </c>
      <c r="AH23">
        <f t="shared" si="5"/>
        <v>-4701.970783655076</v>
      </c>
      <c r="AI23">
        <f t="shared" si="6"/>
        <v>1644.2301538215343</v>
      </c>
      <c r="AJ23">
        <f t="shared" si="7"/>
        <v>0</v>
      </c>
      <c r="AK23">
        <f t="shared" si="24"/>
        <v>453.81372737337858</v>
      </c>
      <c r="AL23">
        <f t="shared" si="8"/>
        <v>2098.043881194913</v>
      </c>
      <c r="AN23">
        <f t="shared" si="9"/>
        <v>1841.4922810236224</v>
      </c>
      <c r="AO23">
        <f t="shared" si="9"/>
        <v>-92.074614051181129</v>
      </c>
      <c r="AP23">
        <f t="shared" si="9"/>
        <v>-10.603413837245151</v>
      </c>
      <c r="AQ23">
        <f t="shared" si="9"/>
        <v>-1288.3067991376292</v>
      </c>
      <c r="AR23">
        <f t="shared" si="9"/>
        <v>450.50745399756687</v>
      </c>
      <c r="AS23">
        <f t="shared" si="9"/>
        <v>0</v>
      </c>
      <c r="AT23">
        <f t="shared" si="9"/>
        <v>124.34175740722819</v>
      </c>
      <c r="AU23">
        <f t="shared" si="9"/>
        <v>574.84921140479503</v>
      </c>
      <c r="AW23">
        <v>20</v>
      </c>
      <c r="AX23">
        <f>(R23*SUMPRODUCT(K$23:$K24, X$23:$X24)-$AZ$3*SUMPRODUCT(K$22:$K23, W$23:$W24))/Z23</f>
        <v>126.81365427969348</v>
      </c>
    </row>
    <row r="25" spans="5:50" x14ac:dyDescent="0.25">
      <c r="AN25" s="8">
        <f t="shared" ref="AN25:AU25" si="25">SUM(AN3:AN23)</f>
        <v>83041.821739624676</v>
      </c>
      <c r="AO25" s="8">
        <f t="shared" si="25"/>
        <v>-10664.706891508498</v>
      </c>
      <c r="AP25" s="8">
        <f t="shared" si="25"/>
        <v>-828.15937692365833</v>
      </c>
      <c r="AQ25" s="8">
        <f t="shared" si="25"/>
        <v>-51570.614374903271</v>
      </c>
      <c r="AR25" s="8">
        <f t="shared" si="25"/>
        <v>19978.341096289274</v>
      </c>
      <c r="AS25" s="8">
        <f t="shared" si="25"/>
        <v>-435.97345112710957</v>
      </c>
      <c r="AT25" s="8">
        <f t="shared" si="25"/>
        <v>1556.041264594397</v>
      </c>
      <c r="AU25" s="9">
        <f t="shared" si="25"/>
        <v>21098.408909756552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1644-50A8-48C9-AB1B-8AEB39CA8241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9568.8600645131555</v>
      </c>
      <c r="K3">
        <v>1</v>
      </c>
      <c r="L3" s="2">
        <v>0</v>
      </c>
      <c r="O3">
        <f>$C$3</f>
        <v>9568.8600645131555</v>
      </c>
      <c r="P3">
        <f>O3*B5</f>
        <v>7655.0880516105244</v>
      </c>
      <c r="Q3" s="4">
        <f>B8</f>
        <v>400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9568.8600645131555</v>
      </c>
      <c r="AF3">
        <f t="shared" ref="AF3:AG23" si="4">-$Z3*P3</f>
        <v>-7655.0880516105244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1513.7720129026311</v>
      </c>
      <c r="AJ3">
        <f t="shared" ref="AJ3:AJ23" si="7">AB3-AC3</f>
        <v>7.2759576141834259E-12</v>
      </c>
      <c r="AL3">
        <f t="shared" ref="AL3:AL23" si="8">SUM(AI3:AK3)</f>
        <v>1513.7720129026384</v>
      </c>
      <c r="AN3">
        <f t="shared" ref="AN3:AU23" si="9">AE3*$K3</f>
        <v>9568.8600645131555</v>
      </c>
      <c r="AO3">
        <f t="shared" si="9"/>
        <v>-7655.0880516105244</v>
      </c>
      <c r="AP3">
        <f t="shared" si="9"/>
        <v>-400</v>
      </c>
      <c r="AQ3">
        <f t="shared" si="9"/>
        <v>0</v>
      </c>
      <c r="AR3">
        <f t="shared" si="9"/>
        <v>1513.7720129026311</v>
      </c>
      <c r="AS3">
        <f t="shared" si="9"/>
        <v>7.2759576141834259E-12</v>
      </c>
      <c r="AT3">
        <f t="shared" si="9"/>
        <v>0</v>
      </c>
      <c r="AU3">
        <f t="shared" si="9"/>
        <v>1513.7720129026384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5491.5332557714473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 t="array" ref="F4:F23">EconomicRates!C44:C63</f>
        <v>1.5900000000000001E-2</v>
      </c>
      <c r="G4" s="5">
        <f t="array" ref="G4:G23">EconomicRates!D44:D63</f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Mortalities!B11:B30</f>
        <v>2.676E-3</v>
      </c>
      <c r="R4">
        <f t="shared" si="0"/>
        <v>2000000</v>
      </c>
      <c r="S4">
        <f t="shared" si="1"/>
        <v>476.46399128730451</v>
      </c>
      <c r="U4">
        <f t="shared" ref="U4:U23" si="13">M4</f>
        <v>2.676E-3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2.676E-3</v>
      </c>
      <c r="Y4">
        <f t="shared" ref="Y4:Y23" si="17">V4*W4</f>
        <v>0.01</v>
      </c>
      <c r="Z4">
        <f t="shared" ref="Z4:Z23" si="18">MAX(0, W4-X4-Y4)</f>
        <v>0.98732399999999998</v>
      </c>
      <c r="AB4">
        <f t="shared" ref="AB4:AB23" si="19">AC3</f>
        <v>-7.2759576141834259E-12</v>
      </c>
      <c r="AC4">
        <f t="shared" si="2"/>
        <v>470.42433373374661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-470.42433373375388</v>
      </c>
      <c r="AK4">
        <f>G4*MAX(0, SUM(AB4, AE4:AF4))</f>
        <v>0</v>
      </c>
      <c r="AL4">
        <f t="shared" si="8"/>
        <v>-5822.4243337337539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-5021.1089220377144</v>
      </c>
      <c r="AR4">
        <f t="shared" si="9"/>
        <v>-5021.1089220377144</v>
      </c>
      <c r="AS4">
        <f t="shared" si="9"/>
        <v>-441.34002601909543</v>
      </c>
      <c r="AT4">
        <f t="shared" si="9"/>
        <v>0</v>
      </c>
      <c r="AU4">
        <f t="shared" si="9"/>
        <v>-5462.4489480568091</v>
      </c>
      <c r="AW4">
        <v>1</v>
      </c>
      <c r="AX4">
        <f>(R4*SUMPRODUCT(K5:$K$23, X5:$X$23)-$AZ$3*SUMPRODUCT(K4:$K$22, W5:$W$23))/Z4</f>
        <v>476.46399128730451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2.6930000000000001E-3</v>
      </c>
      <c r="O5">
        <f t="shared" ref="O5:O23" si="21">$C$3</f>
        <v>9568.8600645131555</v>
      </c>
      <c r="P5">
        <f t="shared" ref="P5:P23" si="22">O5*$C$5</f>
        <v>478.44300322565778</v>
      </c>
      <c r="Q5" s="4">
        <f t="shared" ref="Q5:Q23" si="23">$C$8</f>
        <v>50</v>
      </c>
      <c r="R5">
        <f t="shared" si="0"/>
        <v>2000000</v>
      </c>
      <c r="S5">
        <f t="shared" si="1"/>
        <v>989.89649751722004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470.42433373374661</v>
      </c>
      <c r="AC5">
        <f t="shared" si="2"/>
        <v>964.94308412184182</v>
      </c>
      <c r="AE5">
        <f t="shared" si="3"/>
        <v>9327.647249323687</v>
      </c>
      <c r="AF5">
        <f t="shared" si="4"/>
        <v>-466.38236246618442</v>
      </c>
      <c r="AG5">
        <f t="shared" si="4"/>
        <v>-48.739594823399997</v>
      </c>
      <c r="AH5">
        <f t="shared" si="5"/>
        <v>-5317.7270639999997</v>
      </c>
      <c r="AI5">
        <f t="shared" si="6"/>
        <v>3494.798228034103</v>
      </c>
      <c r="AJ5">
        <f t="shared" si="7"/>
        <v>-494.51875038809521</v>
      </c>
      <c r="AK5">
        <f>G5*SUM(AB5, AE5:AF5)</f>
        <v>382.59925804424125</v>
      </c>
      <c r="AL5">
        <f t="shared" si="8"/>
        <v>3382.878735690249</v>
      </c>
      <c r="AN5">
        <f t="shared" si="9"/>
        <v>8055.0064875338239</v>
      </c>
      <c r="AO5">
        <f t="shared" si="9"/>
        <v>-402.75032437669125</v>
      </c>
      <c r="AP5">
        <f t="shared" si="9"/>
        <v>-42.089686928364785</v>
      </c>
      <c r="AQ5">
        <f t="shared" si="9"/>
        <v>-4592.1897402970453</v>
      </c>
      <c r="AR5">
        <f t="shared" si="9"/>
        <v>3017.9767359317225</v>
      </c>
      <c r="AS5">
        <f t="shared" si="9"/>
        <v>-427.04785420268166</v>
      </c>
      <c r="AT5">
        <f t="shared" si="9"/>
        <v>330.3983762781599</v>
      </c>
      <c r="AU5">
        <f t="shared" si="9"/>
        <v>2921.3272580072007</v>
      </c>
      <c r="AW5">
        <v>2</v>
      </c>
      <c r="AX5">
        <f>(R5*SUMPRODUCT(K6:$K$23, X6:$X$23)-$AZ$3*SUMPRODUCT(K5:$K$22, W6:$W$23))/Z5</f>
        <v>989.89649751722004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2.7169999999999998E-3</v>
      </c>
      <c r="O6">
        <f t="shared" si="21"/>
        <v>9568.8600645131555</v>
      </c>
      <c r="P6">
        <f t="shared" si="22"/>
        <v>478.44300322565778</v>
      </c>
      <c r="Q6" s="4">
        <f t="shared" si="23"/>
        <v>50</v>
      </c>
      <c r="R6">
        <f t="shared" si="0"/>
        <v>2000000</v>
      </c>
      <c r="S6">
        <f t="shared" si="1"/>
        <v>1519.3587599442806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964.94308412184182</v>
      </c>
      <c r="AC6">
        <f t="shared" si="2"/>
        <v>1462.2239847158635</v>
      </c>
      <c r="AE6">
        <f t="shared" si="3"/>
        <v>9209.0275592540384</v>
      </c>
      <c r="AF6">
        <f t="shared" si="4"/>
        <v>-460.45137796270194</v>
      </c>
      <c r="AG6">
        <f t="shared" si="4"/>
        <v>-48.119773396030823</v>
      </c>
      <c r="AH6">
        <f t="shared" si="5"/>
        <v>-5297.0191654071114</v>
      </c>
      <c r="AI6">
        <f t="shared" si="6"/>
        <v>3403.4372424881949</v>
      </c>
      <c r="AJ6">
        <f t="shared" si="7"/>
        <v>-497.28090059402166</v>
      </c>
      <c r="AK6">
        <f>G6*SUM(AB6, AE6:AF6)</f>
        <v>568.240877026671</v>
      </c>
      <c r="AL6">
        <f t="shared" si="8"/>
        <v>3474.3972189208444</v>
      </c>
      <c r="AN6">
        <f t="shared" si="9"/>
        <v>7172.2321158295963</v>
      </c>
      <c r="AO6">
        <f t="shared" si="9"/>
        <v>-358.61160579147986</v>
      </c>
      <c r="AP6">
        <f t="shared" si="9"/>
        <v>-37.476941179380205</v>
      </c>
      <c r="AQ6">
        <f t="shared" si="9"/>
        <v>-4125.4574092484527</v>
      </c>
      <c r="AR6">
        <f t="shared" si="9"/>
        <v>2650.686159610284</v>
      </c>
      <c r="AS6">
        <f t="shared" si="9"/>
        <v>-387.29540365476055</v>
      </c>
      <c r="AT6">
        <f t="shared" si="9"/>
        <v>442.5608938092916</v>
      </c>
      <c r="AU6">
        <f t="shared" si="9"/>
        <v>2705.9516497648151</v>
      </c>
      <c r="AW6">
        <v>3</v>
      </c>
      <c r="AX6">
        <f>(R6*SUMPRODUCT(K7:$K$23, X7:$X$23)-$AZ$3*SUMPRODUCT(K6:$K$22, W7:$W$23))/Z6</f>
        <v>1519.3587599442806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2.745E-3</v>
      </c>
      <c r="O7">
        <f t="shared" si="21"/>
        <v>9568.8600645131555</v>
      </c>
      <c r="P7">
        <f t="shared" si="22"/>
        <v>478.44300322565778</v>
      </c>
      <c r="Q7" s="4">
        <f t="shared" si="23"/>
        <v>50</v>
      </c>
      <c r="R7">
        <f t="shared" si="0"/>
        <v>2000000</v>
      </c>
      <c r="S7">
        <f t="shared" si="1"/>
        <v>1950.6567531390083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1462.2239847158635</v>
      </c>
      <c r="AC7">
        <f t="shared" si="2"/>
        <v>1853.3769891675256</v>
      </c>
      <c r="AE7">
        <f t="shared" si="3"/>
        <v>9091.6585030113456</v>
      </c>
      <c r="AF7">
        <f t="shared" si="4"/>
        <v>-454.58292515056729</v>
      </c>
      <c r="AG7">
        <f t="shared" si="4"/>
        <v>-47.506486884098408</v>
      </c>
      <c r="AH7">
        <f t="shared" si="5"/>
        <v>-5283.5511188841847</v>
      </c>
      <c r="AI7">
        <f t="shared" si="6"/>
        <v>3306.0179720924953</v>
      </c>
      <c r="AJ7">
        <f t="shared" si="7"/>
        <v>-391.15300445166213</v>
      </c>
      <c r="AK7">
        <f>G7*SUM(AB7, AE7:AF7)</f>
        <v>495.87560852251306</v>
      </c>
      <c r="AL7">
        <f t="shared" si="8"/>
        <v>3410.7405761633463</v>
      </c>
      <c r="AN7">
        <f t="shared" si="9"/>
        <v>6409.7239227965492</v>
      </c>
      <c r="AO7">
        <f t="shared" si="9"/>
        <v>-320.48619613982748</v>
      </c>
      <c r="AP7">
        <f t="shared" si="9"/>
        <v>-33.492620226350148</v>
      </c>
      <c r="AQ7">
        <f t="shared" si="9"/>
        <v>-3724.9643717714739</v>
      </c>
      <c r="AR7">
        <f t="shared" si="9"/>
        <v>2330.7807346588984</v>
      </c>
      <c r="AS7">
        <f t="shared" si="9"/>
        <v>-275.7673717371955</v>
      </c>
      <c r="AT7">
        <f t="shared" si="9"/>
        <v>349.59801334655145</v>
      </c>
      <c r="AU7">
        <f t="shared" si="9"/>
        <v>2404.6113762682544</v>
      </c>
      <c r="AW7">
        <v>4</v>
      </c>
      <c r="AX7">
        <f>(R7*SUMPRODUCT(K8:$K$23, X8:$X$23)-$AZ$3*SUMPRODUCT(K7:$K$22, W8:$W$23))/Z7</f>
        <v>1950.6567531390083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2.7729999999999999E-3</v>
      </c>
      <c r="O8">
        <f t="shared" si="21"/>
        <v>9568.8600645131555</v>
      </c>
      <c r="P8">
        <f t="shared" si="22"/>
        <v>478.44300322565778</v>
      </c>
      <c r="Q8" s="4">
        <f t="shared" si="23"/>
        <v>50</v>
      </c>
      <c r="R8">
        <f t="shared" si="0"/>
        <v>2000000</v>
      </c>
      <c r="S8">
        <f t="shared" si="1"/>
        <v>2204.7300268761187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1853.3769891675256</v>
      </c>
      <c r="AC8">
        <f t="shared" si="2"/>
        <v>2068.0229427487211</v>
      </c>
      <c r="AE8">
        <f t="shared" si="3"/>
        <v>8975.5307489523821</v>
      </c>
      <c r="AF8">
        <f t="shared" si="4"/>
        <v>-448.77653744761909</v>
      </c>
      <c r="AG8">
        <f t="shared" si="4"/>
        <v>-46.89968652712782</v>
      </c>
      <c r="AH8">
        <f t="shared" si="5"/>
        <v>-5269.4195251841957</v>
      </c>
      <c r="AI8">
        <f t="shared" si="6"/>
        <v>3210.4349997934405</v>
      </c>
      <c r="AJ8">
        <f t="shared" si="7"/>
        <v>-214.6459535811955</v>
      </c>
      <c r="AK8">
        <f t="shared" ref="AK8:AK23" si="24">G8*SUM(AB8:AB8, AE8:AF8)</f>
        <v>221.09679457431974</v>
      </c>
      <c r="AL8">
        <f t="shared" si="8"/>
        <v>3216.8858407865646</v>
      </c>
      <c r="AN8">
        <f t="shared" si="9"/>
        <v>5900.0955889330244</v>
      </c>
      <c r="AO8">
        <f t="shared" si="9"/>
        <v>-295.00477944665124</v>
      </c>
      <c r="AP8">
        <f t="shared" si="9"/>
        <v>-30.829668054264776</v>
      </c>
      <c r="AQ8">
        <f t="shared" si="9"/>
        <v>-3463.8708023373033</v>
      </c>
      <c r="AR8">
        <f t="shared" si="9"/>
        <v>2110.3903390948058</v>
      </c>
      <c r="AS8">
        <f t="shared" si="9"/>
        <v>-141.09824581176454</v>
      </c>
      <c r="AT8">
        <f t="shared" si="9"/>
        <v>145.33872802423795</v>
      </c>
      <c r="AU8">
        <f t="shared" si="9"/>
        <v>2114.6308213072789</v>
      </c>
      <c r="AW8">
        <v>5</v>
      </c>
      <c r="AX8">
        <f>(R8*SUMPRODUCT(K9:$K$23, X9:$X$23)-$AZ$3*SUMPRODUCT(K8:$K$22, W9:$W$23))/Z8</f>
        <v>2204.7300268761187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2.8019999999999998E-3</v>
      </c>
      <c r="O9">
        <f t="shared" si="21"/>
        <v>9568.8600645131555</v>
      </c>
      <c r="P9">
        <f t="shared" si="22"/>
        <v>478.44300322565778</v>
      </c>
      <c r="Q9" s="4">
        <f t="shared" si="23"/>
        <v>50</v>
      </c>
      <c r="R9">
        <f t="shared" si="0"/>
        <v>2000000</v>
      </c>
      <c r="S9">
        <f t="shared" si="1"/>
        <v>2343.5568343119303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2068.0229427487211</v>
      </c>
      <c r="AC9">
        <f t="shared" si="2"/>
        <v>2170.0997285642552</v>
      </c>
      <c r="AE9">
        <f t="shared" si="3"/>
        <v>8860.6260043042948</v>
      </c>
      <c r="AF9">
        <f t="shared" si="4"/>
        <v>-443.03130021521469</v>
      </c>
      <c r="AG9">
        <f t="shared" si="4"/>
        <v>-46.299276740207532</v>
      </c>
      <c r="AH9">
        <f t="shared" si="5"/>
        <v>-5256.516865960486</v>
      </c>
      <c r="AI9">
        <f t="shared" si="6"/>
        <v>3114.7785613883862</v>
      </c>
      <c r="AJ9">
        <f t="shared" si="7"/>
        <v>-102.07678581553409</v>
      </c>
      <c r="AK9">
        <f t="shared" si="24"/>
        <v>61.865144116343025</v>
      </c>
      <c r="AL9">
        <f t="shared" si="8"/>
        <v>3074.5669196891949</v>
      </c>
      <c r="AN9">
        <f t="shared" si="9"/>
        <v>5535.6040345975152</v>
      </c>
      <c r="AO9">
        <f t="shared" si="9"/>
        <v>-276.78020172987573</v>
      </c>
      <c r="AP9">
        <f t="shared" si="9"/>
        <v>-28.925096601248892</v>
      </c>
      <c r="AQ9">
        <f t="shared" si="9"/>
        <v>-3283.9661618722644</v>
      </c>
      <c r="AR9">
        <f t="shared" si="9"/>
        <v>1945.932574394126</v>
      </c>
      <c r="AS9">
        <f t="shared" si="9"/>
        <v>-63.771641769410536</v>
      </c>
      <c r="AT9">
        <f t="shared" si="9"/>
        <v>38.649745650592322</v>
      </c>
      <c r="AU9">
        <f t="shared" si="9"/>
        <v>1920.8106782753077</v>
      </c>
      <c r="AW9">
        <v>6</v>
      </c>
      <c r="AX9">
        <f>(R9*SUMPRODUCT(K10:$K$23, X10:$X$23)-$AZ$3*SUMPRODUCT(K9:$K$22, W10:$W$23))/Z9</f>
        <v>2343.5568343119303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2.8370000000000001E-3</v>
      </c>
      <c r="O10">
        <f t="shared" si="21"/>
        <v>9568.8600645131555</v>
      </c>
      <c r="P10">
        <f t="shared" si="22"/>
        <v>478.44300322565778</v>
      </c>
      <c r="Q10" s="4">
        <f t="shared" si="23"/>
        <v>50</v>
      </c>
      <c r="R10">
        <f t="shared" si="0"/>
        <v>2000000</v>
      </c>
      <c r="S10">
        <f t="shared" si="1"/>
        <v>2437.6728986613261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2170.0997285642552</v>
      </c>
      <c r="AC10">
        <f t="shared" si="2"/>
        <v>2228.2735265131814</v>
      </c>
      <c r="AE10">
        <f t="shared" si="3"/>
        <v>8746.8821482870408</v>
      </c>
      <c r="AF10">
        <f t="shared" si="4"/>
        <v>-437.34410741435204</v>
      </c>
      <c r="AG10">
        <f t="shared" si="4"/>
        <v>-45.704932924693495</v>
      </c>
      <c r="AH10">
        <f t="shared" si="5"/>
        <v>-5254.0419244787518</v>
      </c>
      <c r="AI10">
        <f t="shared" si="6"/>
        <v>3009.7911834692441</v>
      </c>
      <c r="AJ10">
        <f t="shared" si="7"/>
        <v>-58.173797948926222</v>
      </c>
      <c r="AK10">
        <f t="shared" si="24"/>
        <v>42.966514854691475</v>
      </c>
      <c r="AL10">
        <f t="shared" si="8"/>
        <v>2994.5839003750093</v>
      </c>
      <c r="AN10">
        <f t="shared" si="9"/>
        <v>5191.9653069884907</v>
      </c>
      <c r="AO10">
        <f t="shared" si="9"/>
        <v>-259.59826534942454</v>
      </c>
      <c r="AP10">
        <f t="shared" si="9"/>
        <v>-27.129487065252885</v>
      </c>
      <c r="AQ10">
        <f t="shared" si="9"/>
        <v>-3118.6888002942751</v>
      </c>
      <c r="AR10">
        <f t="shared" si="9"/>
        <v>1786.5487542795386</v>
      </c>
      <c r="AS10">
        <f t="shared" si="9"/>
        <v>-34.530743138654607</v>
      </c>
      <c r="AT10">
        <f t="shared" si="9"/>
        <v>25.504019684482788</v>
      </c>
      <c r="AU10">
        <f t="shared" si="9"/>
        <v>1777.5220308253668</v>
      </c>
      <c r="AW10">
        <v>7</v>
      </c>
      <c r="AX10">
        <f>(R10*SUMPRODUCT(K11:$K$23, X11:$X$23)-$AZ$3*SUMPRODUCT(K10:$K$22, W11:$W$23))/Z10</f>
        <v>2437.6728986613261</v>
      </c>
    </row>
    <row r="11" spans="1:52" x14ac:dyDescent="0.25">
      <c r="A11" t="s">
        <v>33</v>
      </c>
      <c r="C11" s="7">
        <f>AU25</f>
        <v>23208.192132128825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2.8709999999999999E-3</v>
      </c>
      <c r="O11">
        <f t="shared" si="21"/>
        <v>9568.8600645131555</v>
      </c>
      <c r="P11">
        <f t="shared" si="22"/>
        <v>478.44300322565778</v>
      </c>
      <c r="Q11" s="4">
        <f t="shared" si="23"/>
        <v>50</v>
      </c>
      <c r="R11">
        <f t="shared" si="0"/>
        <v>2000000</v>
      </c>
      <c r="S11">
        <f t="shared" si="1"/>
        <v>2487.9556021743274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2228.2735265131814</v>
      </c>
      <c r="AC11">
        <f t="shared" si="2"/>
        <v>2244.9651754787483</v>
      </c>
      <c r="AE11">
        <f t="shared" si="3"/>
        <v>8634.3010281564384</v>
      </c>
      <c r="AF11">
        <f t="shared" si="4"/>
        <v>-431.71505140782187</v>
      </c>
      <c r="AG11">
        <f t="shared" si="4"/>
        <v>-45.116664733019761</v>
      </c>
      <c r="AH11">
        <f t="shared" si="5"/>
        <v>-5248.7544970718</v>
      </c>
      <c r="AI11">
        <f t="shared" si="6"/>
        <v>2908.7148149437962</v>
      </c>
      <c r="AJ11">
        <f t="shared" si="7"/>
        <v>-16.691648965566856</v>
      </c>
      <c r="AK11">
        <f t="shared" si="24"/>
        <v>25.034062807828313</v>
      </c>
      <c r="AL11">
        <f t="shared" si="8"/>
        <v>2917.0572287860577</v>
      </c>
      <c r="AN11">
        <f t="shared" si="9"/>
        <v>4874.1222268399824</v>
      </c>
      <c r="AO11">
        <f t="shared" si="9"/>
        <v>-243.7061113419991</v>
      </c>
      <c r="AP11">
        <f t="shared" si="9"/>
        <v>-25.468667082487887</v>
      </c>
      <c r="AQ11">
        <f t="shared" si="9"/>
        <v>-2962.9579596515841</v>
      </c>
      <c r="AR11">
        <f t="shared" si="9"/>
        <v>1641.9894887639114</v>
      </c>
      <c r="AS11">
        <f t="shared" si="9"/>
        <v>-9.4225504717028699</v>
      </c>
      <c r="AT11">
        <f t="shared" si="9"/>
        <v>14.131900377556926</v>
      </c>
      <c r="AU11">
        <f t="shared" si="9"/>
        <v>1646.6988386697653</v>
      </c>
      <c r="AW11">
        <v>8</v>
      </c>
      <c r="AX11">
        <f>(R11*SUMPRODUCT(K12:$K$23, X12:$X$23)-$AZ$3*SUMPRODUCT(K11:$K$22, W12:$W$23))/Z11</f>
        <v>2487.9556021743274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2.9099999999999998E-3</v>
      </c>
      <c r="O12">
        <f t="shared" si="21"/>
        <v>9568.8600645131555</v>
      </c>
      <c r="P12">
        <f t="shared" si="22"/>
        <v>478.44300322565778</v>
      </c>
      <c r="Q12" s="4">
        <f t="shared" si="23"/>
        <v>50</v>
      </c>
      <c r="R12">
        <f t="shared" si="0"/>
        <v>2000000</v>
      </c>
      <c r="S12">
        <f t="shared" si="1"/>
        <v>2496.8692358038215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2244.9651754787483</v>
      </c>
      <c r="AC12">
        <f t="shared" si="2"/>
        <v>2223.9219074505672</v>
      </c>
      <c r="AE12">
        <f t="shared" si="3"/>
        <v>8522.8322018829385</v>
      </c>
      <c r="AF12">
        <f t="shared" si="4"/>
        <v>-426.14161009414693</v>
      </c>
      <c r="AG12">
        <f t="shared" si="4"/>
        <v>-44.534208591316478</v>
      </c>
      <c r="AH12">
        <f t="shared" si="5"/>
        <v>-5251.5797749234998</v>
      </c>
      <c r="AI12">
        <f t="shared" si="6"/>
        <v>2800.5766082739756</v>
      </c>
      <c r="AJ12">
        <f t="shared" si="7"/>
        <v>21.043268028181046</v>
      </c>
      <c r="AK12">
        <f t="shared" si="24"/>
        <v>23.785808264715342</v>
      </c>
      <c r="AL12">
        <f t="shared" si="8"/>
        <v>2845.405684566872</v>
      </c>
      <c r="AN12">
        <f t="shared" si="9"/>
        <v>4573.816245737692</v>
      </c>
      <c r="AO12">
        <f t="shared" si="9"/>
        <v>-228.69081228688461</v>
      </c>
      <c r="AP12">
        <f t="shared" si="9"/>
        <v>-23.899483401894635</v>
      </c>
      <c r="AQ12">
        <f t="shared" si="9"/>
        <v>-2818.2839133012544</v>
      </c>
      <c r="AR12">
        <f t="shared" si="9"/>
        <v>1502.9420367476584</v>
      </c>
      <c r="AS12">
        <f t="shared" si="9"/>
        <v>11.292964461912447</v>
      </c>
      <c r="AT12">
        <f t="shared" si="9"/>
        <v>12.764761018657817</v>
      </c>
      <c r="AU12">
        <f t="shared" si="9"/>
        <v>1526.9997622282287</v>
      </c>
      <c r="AW12">
        <v>9</v>
      </c>
      <c r="AX12">
        <f>(R12*SUMPRODUCT(K13:$K$23, X13:$X$23)-$AZ$3*SUMPRODUCT(K12:$K$22, W13:$W$23))/Z12</f>
        <v>2496.8692358038215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2.9520000000000002E-3</v>
      </c>
      <c r="O13">
        <f t="shared" si="21"/>
        <v>9568.8600645131555</v>
      </c>
      <c r="P13">
        <f t="shared" si="22"/>
        <v>478.44300322565778</v>
      </c>
      <c r="Q13" s="4">
        <f t="shared" si="23"/>
        <v>50</v>
      </c>
      <c r="R13">
        <f t="shared" si="0"/>
        <v>2000000</v>
      </c>
      <c r="S13">
        <f t="shared" si="1"/>
        <v>2463.1743452972164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2223.9219074505672</v>
      </c>
      <c r="AC13">
        <f t="shared" si="2"/>
        <v>2165.4948742807355</v>
      </c>
      <c r="AE13">
        <f t="shared" si="3"/>
        <v>8412.4444792041504</v>
      </c>
      <c r="AF13">
        <f t="shared" si="4"/>
        <v>-420.62222396020752</v>
      </c>
      <c r="AG13">
        <f t="shared" si="4"/>
        <v>-43.957401521641749</v>
      </c>
      <c r="AH13">
        <f t="shared" si="5"/>
        <v>-5258.5993504626504</v>
      </c>
      <c r="AI13">
        <f t="shared" si="6"/>
        <v>2689.2655032596504</v>
      </c>
      <c r="AJ13">
        <f t="shared" si="7"/>
        <v>58.427033169831702</v>
      </c>
      <c r="AK13">
        <f t="shared" si="24"/>
        <v>20.431488325389022</v>
      </c>
      <c r="AL13">
        <f t="shared" si="8"/>
        <v>2768.1240247548712</v>
      </c>
      <c r="AN13">
        <f t="shared" si="9"/>
        <v>4292.6463608661188</v>
      </c>
      <c r="AO13">
        <f t="shared" si="9"/>
        <v>-214.63231804330593</v>
      </c>
      <c r="AP13">
        <f t="shared" si="9"/>
        <v>-22.430291235973467</v>
      </c>
      <c r="AQ13">
        <f t="shared" si="9"/>
        <v>-2683.3231911150697</v>
      </c>
      <c r="AR13">
        <f t="shared" si="9"/>
        <v>1372.2605604717692</v>
      </c>
      <c r="AS13">
        <f t="shared" si="9"/>
        <v>29.813758882175627</v>
      </c>
      <c r="AT13">
        <f t="shared" si="9"/>
        <v>10.42564432060977</v>
      </c>
      <c r="AU13">
        <f t="shared" si="9"/>
        <v>1412.4999636745547</v>
      </c>
      <c r="AW13">
        <v>10</v>
      </c>
      <c r="AX13">
        <f>(R13*SUMPRODUCT(K14:$K$23, X14:$X$23)-$AZ$3*SUMPRODUCT(K13:$K$22, W14:$W$23))/Z13</f>
        <v>2463.1743452972164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2.9979999999999998E-3</v>
      </c>
      <c r="O14">
        <f t="shared" si="21"/>
        <v>9568.8600645131555</v>
      </c>
      <c r="P14">
        <f t="shared" si="22"/>
        <v>478.44300322565778</v>
      </c>
      <c r="Q14" s="4">
        <f t="shared" si="23"/>
        <v>50</v>
      </c>
      <c r="R14">
        <f t="shared" si="0"/>
        <v>2000000</v>
      </c>
      <c r="S14">
        <f t="shared" si="1"/>
        <v>2386.3514246910563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2165.4948742807355</v>
      </c>
      <c r="AC14">
        <f t="shared" si="2"/>
        <v>2070.6869208358512</v>
      </c>
      <c r="AE14">
        <f t="shared" si="3"/>
        <v>8303.0995258634557</v>
      </c>
      <c r="AF14">
        <f t="shared" si="4"/>
        <v>-415.15497629317275</v>
      </c>
      <c r="AG14">
        <f t="shared" si="4"/>
        <v>-43.386043216663452</v>
      </c>
      <c r="AH14">
        <f t="shared" si="5"/>
        <v>-5271.371590475278</v>
      </c>
      <c r="AI14">
        <f t="shared" si="6"/>
        <v>2573.1869158783411</v>
      </c>
      <c r="AJ14">
        <f t="shared" si="7"/>
        <v>94.807953444884333</v>
      </c>
      <c r="AK14">
        <f t="shared" si="24"/>
        <v>18.096190962931832</v>
      </c>
      <c r="AL14">
        <f t="shared" si="8"/>
        <v>2686.0910602861572</v>
      </c>
      <c r="AN14">
        <f t="shared" si="9"/>
        <v>4029.7227919607953</v>
      </c>
      <c r="AO14">
        <f t="shared" si="9"/>
        <v>-201.48613959803976</v>
      </c>
      <c r="AP14">
        <f t="shared" si="9"/>
        <v>-21.056441231204374</v>
      </c>
      <c r="AQ14">
        <f t="shared" si="9"/>
        <v>-2558.3417586246314</v>
      </c>
      <c r="AR14">
        <f t="shared" si="9"/>
        <v>1248.8384525069198</v>
      </c>
      <c r="AS14">
        <f t="shared" si="9"/>
        <v>46.012909958016948</v>
      </c>
      <c r="AT14">
        <f t="shared" si="9"/>
        <v>8.7825796792936792</v>
      </c>
      <c r="AU14">
        <f t="shared" si="9"/>
        <v>1303.6339421442303</v>
      </c>
      <c r="AW14">
        <v>11</v>
      </c>
      <c r="AX14">
        <f>(R14*SUMPRODUCT(K15:$K$23, X15:$X$23)-$AZ$3*SUMPRODUCT(K14:$K$22, W15:$W$23))/Z14</f>
        <v>2386.3514246910563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3.0469999999999998E-3</v>
      </c>
      <c r="O15">
        <f t="shared" si="21"/>
        <v>9568.8600645131555</v>
      </c>
      <c r="P15">
        <f t="shared" si="22"/>
        <v>478.44300322565778</v>
      </c>
      <c r="Q15" s="4">
        <f t="shared" si="23"/>
        <v>50</v>
      </c>
      <c r="R15">
        <f t="shared" si="0"/>
        <v>2000000</v>
      </c>
      <c r="S15">
        <f t="shared" si="1"/>
        <v>2269.4929968092047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2070.6869208358512</v>
      </c>
      <c r="AC15">
        <f t="shared" si="2"/>
        <v>1943.5931448053543</v>
      </c>
      <c r="AE15">
        <f t="shared" si="3"/>
        <v>8194.7689863495161</v>
      </c>
      <c r="AF15">
        <f t="shared" si="4"/>
        <v>-409.73844931747578</v>
      </c>
      <c r="AG15">
        <f t="shared" si="4"/>
        <v>-42.819985510815641</v>
      </c>
      <c r="AH15">
        <f t="shared" si="5"/>
        <v>-5287.8909472469404</v>
      </c>
      <c r="AI15">
        <f t="shared" si="6"/>
        <v>2454.3196042742838</v>
      </c>
      <c r="AJ15">
        <f t="shared" si="7"/>
        <v>127.09377603049688</v>
      </c>
      <c r="AK15">
        <f t="shared" si="24"/>
        <v>40.408441577258358</v>
      </c>
      <c r="AL15">
        <f t="shared" si="8"/>
        <v>2621.8218218820389</v>
      </c>
      <c r="AN15">
        <f t="shared" si="9"/>
        <v>3780.9173863428873</v>
      </c>
      <c r="AO15">
        <f t="shared" si="9"/>
        <v>-189.04586931714437</v>
      </c>
      <c r="AP15">
        <f t="shared" si="9"/>
        <v>-19.756362622360349</v>
      </c>
      <c r="AQ15">
        <f t="shared" si="9"/>
        <v>-2439.7367214176147</v>
      </c>
      <c r="AR15">
        <f t="shared" si="9"/>
        <v>1132.3784329857679</v>
      </c>
      <c r="AS15">
        <f t="shared" si="9"/>
        <v>58.638757027821285</v>
      </c>
      <c r="AT15">
        <f t="shared" si="9"/>
        <v>18.643720105956952</v>
      </c>
      <c r="AU15">
        <f t="shared" si="9"/>
        <v>1209.6609101195461</v>
      </c>
      <c r="AW15">
        <v>12</v>
      </c>
      <c r="AX15">
        <f>(R15*SUMPRODUCT(K16:$K$23, X16:$X$23)-$AZ$3*SUMPRODUCT(K15:$K$22, W16:$W$23))/Z15</f>
        <v>2269.4929968092047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3.104E-3</v>
      </c>
      <c r="O16">
        <f t="shared" si="21"/>
        <v>9568.8600645131555</v>
      </c>
      <c r="P16">
        <f t="shared" si="22"/>
        <v>478.44300322565778</v>
      </c>
      <c r="Q16" s="4">
        <f t="shared" si="23"/>
        <v>50</v>
      </c>
      <c r="R16">
        <f t="shared" si="0"/>
        <v>2000000</v>
      </c>
      <c r="S16">
        <f t="shared" si="1"/>
        <v>2115.195069873871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1943.5931448053543</v>
      </c>
      <c r="AC16">
        <f t="shared" si="2"/>
        <v>1787.7151720531056</v>
      </c>
      <c r="AE16">
        <f t="shared" si="3"/>
        <v>8087.3847335523915</v>
      </c>
      <c r="AF16">
        <f t="shared" si="4"/>
        <v>-404.36923667761954</v>
      </c>
      <c r="AG16">
        <f t="shared" si="4"/>
        <v>-42.258872420681911</v>
      </c>
      <c r="AH16">
        <f t="shared" si="5"/>
        <v>-5316.5294010228708</v>
      </c>
      <c r="AI16">
        <f t="shared" si="6"/>
        <v>2324.2272234312195</v>
      </c>
      <c r="AJ16">
        <f t="shared" si="7"/>
        <v>155.87797275224875</v>
      </c>
      <c r="AK16">
        <f t="shared" si="24"/>
        <v>68.348921355928894</v>
      </c>
      <c r="AL16">
        <f t="shared" si="8"/>
        <v>2548.454117539397</v>
      </c>
      <c r="AN16">
        <f t="shared" si="9"/>
        <v>3537.8517539700865</v>
      </c>
      <c r="AO16">
        <f t="shared" si="9"/>
        <v>-176.89258769850431</v>
      </c>
      <c r="AP16">
        <f t="shared" si="9"/>
        <v>-18.486275951983444</v>
      </c>
      <c r="AQ16">
        <f t="shared" si="9"/>
        <v>-2325.732419827687</v>
      </c>
      <c r="AR16">
        <f t="shared" si="9"/>
        <v>1016.7404704919119</v>
      </c>
      <c r="AS16">
        <f t="shared" si="9"/>
        <v>68.189306861948864</v>
      </c>
      <c r="AT16">
        <f t="shared" si="9"/>
        <v>29.899449484310857</v>
      </c>
      <c r="AU16">
        <f t="shared" si="9"/>
        <v>1114.8292268381715</v>
      </c>
      <c r="AW16">
        <v>13</v>
      </c>
      <c r="AX16">
        <f>(R16*SUMPRODUCT(K17:$K$23, X17:$X$23)-$AZ$3*SUMPRODUCT(K16:$K$22, W17:$W$23))/Z16</f>
        <v>2115.195069873871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3.1700000000000001E-3</v>
      </c>
      <c r="O17">
        <f t="shared" si="21"/>
        <v>9568.8600645131555</v>
      </c>
      <c r="P17">
        <f t="shared" si="22"/>
        <v>478.44300322565778</v>
      </c>
      <c r="Q17" s="4">
        <f t="shared" si="23"/>
        <v>50</v>
      </c>
      <c r="R17">
        <f t="shared" si="0"/>
        <v>2000000</v>
      </c>
      <c r="S17">
        <f t="shared" si="1"/>
        <v>1930.6344890003663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1787.7151720531056</v>
      </c>
      <c r="AC17">
        <f t="shared" si="2"/>
        <v>1610.2388638423636</v>
      </c>
      <c r="AE17">
        <f t="shared" si="3"/>
        <v>7980.8738766115066</v>
      </c>
      <c r="AF17">
        <f t="shared" si="4"/>
        <v>-399.04369383057531</v>
      </c>
      <c r="AG17">
        <f t="shared" si="4"/>
        <v>-41.702323070901535</v>
      </c>
      <c r="AH17">
        <f t="shared" si="5"/>
        <v>-5358.4250229424661</v>
      </c>
      <c r="AI17">
        <f t="shared" si="6"/>
        <v>2181.702836767563</v>
      </c>
      <c r="AJ17">
        <f t="shared" si="7"/>
        <v>177.47630821074199</v>
      </c>
      <c r="AK17">
        <f t="shared" si="24"/>
        <v>129.2997258967097</v>
      </c>
      <c r="AL17">
        <f t="shared" si="8"/>
        <v>2488.4788708750148</v>
      </c>
      <c r="AN17">
        <f t="shared" si="9"/>
        <v>3288.3660604410852</v>
      </c>
      <c r="AO17">
        <f t="shared" si="9"/>
        <v>-164.41830302205426</v>
      </c>
      <c r="AP17">
        <f t="shared" si="9"/>
        <v>-17.182642646412191</v>
      </c>
      <c r="AQ17">
        <f t="shared" si="9"/>
        <v>-2207.8362915244425</v>
      </c>
      <c r="AR17">
        <f t="shared" si="9"/>
        <v>898.92882324817617</v>
      </c>
      <c r="AS17">
        <f t="shared" si="9"/>
        <v>73.125709975556148</v>
      </c>
      <c r="AT17">
        <f t="shared" si="9"/>
        <v>53.275472941516909</v>
      </c>
      <c r="AU17">
        <f t="shared" si="9"/>
        <v>1025.3300061652492</v>
      </c>
      <c r="AW17">
        <v>14</v>
      </c>
      <c r="AX17">
        <f>(R17*SUMPRODUCT(K18:$K$23, X18:$X$23)-$AZ$3*SUMPRODUCT(K17:$K$22, W18:$W$23))/Z17</f>
        <v>1930.6344890003663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3.2390000000000001E-3</v>
      </c>
      <c r="O18">
        <f t="shared" si="21"/>
        <v>9568.8600645131555</v>
      </c>
      <c r="P18">
        <f t="shared" si="22"/>
        <v>478.44300322565778</v>
      </c>
      <c r="Q18" s="4">
        <f t="shared" si="23"/>
        <v>50</v>
      </c>
      <c r="R18">
        <f t="shared" si="0"/>
        <v>2000000</v>
      </c>
      <c r="S18">
        <f t="shared" si="1"/>
        <v>1721.8244799702911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1610.2388638423636</v>
      </c>
      <c r="AC18">
        <f t="shared" si="2"/>
        <v>1417.0693302051204</v>
      </c>
      <c r="AE18">
        <f t="shared" si="3"/>
        <v>7875.2150873590472</v>
      </c>
      <c r="AF18">
        <f t="shared" si="4"/>
        <v>-393.76075436795236</v>
      </c>
      <c r="AG18">
        <f t="shared" si="4"/>
        <v>-41.150226015765874</v>
      </c>
      <c r="AH18">
        <f t="shared" si="5"/>
        <v>-5402.9529770660038</v>
      </c>
      <c r="AI18">
        <f t="shared" si="6"/>
        <v>2037.3511299093252</v>
      </c>
      <c r="AJ18">
        <f t="shared" si="7"/>
        <v>193.16953363724315</v>
      </c>
      <c r="AK18">
        <f t="shared" si="24"/>
        <v>196.38057305160268</v>
      </c>
      <c r="AL18">
        <f t="shared" si="8"/>
        <v>2426.9012365981712</v>
      </c>
      <c r="AN18">
        <f t="shared" si="9"/>
        <v>3032.2693039593555</v>
      </c>
      <c r="AO18">
        <f t="shared" si="9"/>
        <v>-151.61346519796777</v>
      </c>
      <c r="AP18">
        <f t="shared" si="9"/>
        <v>-15.844464667242635</v>
      </c>
      <c r="AQ18">
        <f t="shared" si="9"/>
        <v>-2080.3506039334306</v>
      </c>
      <c r="AR18">
        <f t="shared" si="9"/>
        <v>784.46077016071433</v>
      </c>
      <c r="AS18">
        <f t="shared" si="9"/>
        <v>74.377911055224914</v>
      </c>
      <c r="AT18">
        <f t="shared" si="9"/>
        <v>75.614288238826546</v>
      </c>
      <c r="AU18">
        <f t="shared" si="9"/>
        <v>934.45296945476593</v>
      </c>
      <c r="AW18">
        <v>15</v>
      </c>
      <c r="AX18">
        <f>(R18*SUMPRODUCT(K19:$K$23, X19:$X$23)-$AZ$3*SUMPRODUCT(K18:$K$22, W19:$W$23))/Z18</f>
        <v>1721.8244799702911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3.3149999999999998E-3</v>
      </c>
      <c r="O19">
        <f t="shared" si="21"/>
        <v>9568.8600645131555</v>
      </c>
      <c r="P19">
        <f t="shared" si="22"/>
        <v>478.44300322565778</v>
      </c>
      <c r="Q19" s="4">
        <f t="shared" si="23"/>
        <v>50</v>
      </c>
      <c r="R19">
        <f t="shared" si="0"/>
        <v>2000000</v>
      </c>
      <c r="S19">
        <f t="shared" si="1"/>
        <v>1477.7089073385418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1417.0693302051204</v>
      </c>
      <c r="AC19">
        <f t="shared" si="2"/>
        <v>1199.967925264189</v>
      </c>
      <c r="AE19">
        <f t="shared" si="3"/>
        <v>7770.3565984708612</v>
      </c>
      <c r="AF19">
        <f t="shared" si="4"/>
        <v>-388.51782992354305</v>
      </c>
      <c r="AG19">
        <f t="shared" si="4"/>
        <v>-40.602310756365952</v>
      </c>
      <c r="AH19">
        <f t="shared" si="5"/>
        <v>-5456.5199696905547</v>
      </c>
      <c r="AI19">
        <f t="shared" si="6"/>
        <v>1884.7164881003973</v>
      </c>
      <c r="AJ19">
        <f t="shared" si="7"/>
        <v>217.10140494093139</v>
      </c>
      <c r="AK19">
        <f t="shared" si="24"/>
        <v>196.21565060217935</v>
      </c>
      <c r="AL19">
        <f t="shared" si="8"/>
        <v>2298.033543643508</v>
      </c>
      <c r="AN19">
        <f t="shared" si="9"/>
        <v>2787.3063519444163</v>
      </c>
      <c r="AO19">
        <f t="shared" si="9"/>
        <v>-139.36531759722081</v>
      </c>
      <c r="AP19">
        <f t="shared" si="9"/>
        <v>-14.564463965155859</v>
      </c>
      <c r="AQ19">
        <f t="shared" si="9"/>
        <v>-1957.3094977421031</v>
      </c>
      <c r="AR19">
        <f t="shared" si="9"/>
        <v>676.06707263993655</v>
      </c>
      <c r="AS19">
        <f t="shared" si="9"/>
        <v>77.876493483838175</v>
      </c>
      <c r="AT19">
        <f t="shared" si="9"/>
        <v>70.384559877469272</v>
      </c>
      <c r="AU19">
        <f t="shared" si="9"/>
        <v>824.32812600124396</v>
      </c>
      <c r="AW19">
        <v>16</v>
      </c>
      <c r="AX19">
        <f>(R19*SUMPRODUCT(K20:$K$23, X20:$X$23)-$AZ$3*SUMPRODUCT(K19:$K$22, W20:$W$23))/Z19</f>
        <v>1477.7089073385418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3.3969999999999998E-3</v>
      </c>
      <c r="O20">
        <f t="shared" si="21"/>
        <v>9568.8600645131555</v>
      </c>
      <c r="P20">
        <f t="shared" si="22"/>
        <v>478.44300322565778</v>
      </c>
      <c r="Q20" s="4">
        <f t="shared" si="23"/>
        <v>50</v>
      </c>
      <c r="R20">
        <f t="shared" si="0"/>
        <v>2000000</v>
      </c>
      <c r="S20">
        <f t="shared" si="1"/>
        <v>1151.444355310789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1199.967925264189</v>
      </c>
      <c r="AC20">
        <f t="shared" si="2"/>
        <v>922.49948692709222</v>
      </c>
      <c r="AE20">
        <f t="shared" si="3"/>
        <v>7666.2571311211477</v>
      </c>
      <c r="AF20">
        <f t="shared" si="4"/>
        <v>-383.3128565560574</v>
      </c>
      <c r="AG20">
        <f t="shared" si="4"/>
        <v>-40.058361599162915</v>
      </c>
      <c r="AH20">
        <f t="shared" si="5"/>
        <v>-5517.0419855750051</v>
      </c>
      <c r="AI20">
        <f t="shared" si="6"/>
        <v>1725.8439273909225</v>
      </c>
      <c r="AJ20">
        <f t="shared" si="7"/>
        <v>277.46843833709681</v>
      </c>
      <c r="AK20">
        <f t="shared" si="24"/>
        <v>36.476522459265901</v>
      </c>
      <c r="AL20">
        <f t="shared" si="8"/>
        <v>2039.7888881872852</v>
      </c>
      <c r="AN20">
        <f t="shared" si="9"/>
        <v>2608.3323615170416</v>
      </c>
      <c r="AO20">
        <f t="shared" si="9"/>
        <v>-130.41661807585209</v>
      </c>
      <c r="AP20">
        <f t="shared" si="9"/>
        <v>-13.629274249658224</v>
      </c>
      <c r="AQ20">
        <f t="shared" si="9"/>
        <v>-1877.0932026798614</v>
      </c>
      <c r="AR20">
        <f t="shared" si="9"/>
        <v>587.19326651167</v>
      </c>
      <c r="AS20">
        <f t="shared" si="9"/>
        <v>94.404595963298178</v>
      </c>
      <c r="AT20">
        <f t="shared" si="9"/>
        <v>12.410605636989938</v>
      </c>
      <c r="AU20">
        <f t="shared" si="9"/>
        <v>694.00846811195811</v>
      </c>
      <c r="AW20">
        <v>17</v>
      </c>
      <c r="AX20">
        <f>(R20*SUMPRODUCT(K21:$K$23, X21:$X$23)-$AZ$3*SUMPRODUCT(K20:$K$22, W21:$W$23))/Z20</f>
        <v>1151.444355310789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3.4910000000000002E-3</v>
      </c>
      <c r="O21">
        <f t="shared" si="21"/>
        <v>9568.8600645131555</v>
      </c>
      <c r="P21">
        <f t="shared" si="22"/>
        <v>478.44300322565778</v>
      </c>
      <c r="Q21" s="4">
        <f t="shared" si="23"/>
        <v>50</v>
      </c>
      <c r="R21">
        <f t="shared" si="0"/>
        <v>2000000</v>
      </c>
      <c r="S21">
        <f t="shared" si="1"/>
        <v>770.64936886315661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922.49948692709222</v>
      </c>
      <c r="AC21">
        <f t="shared" si="2"/>
        <v>609.08942166023189</v>
      </c>
      <c r="AE21">
        <f t="shared" si="3"/>
        <v>7562.8316561651927</v>
      </c>
      <c r="AF21">
        <f t="shared" si="4"/>
        <v>-378.14158280825961</v>
      </c>
      <c r="AG21">
        <f t="shared" si="4"/>
        <v>-39.517934242828609</v>
      </c>
      <c r="AH21">
        <f t="shared" si="5"/>
        <v>-5593.7496137071093</v>
      </c>
      <c r="AI21">
        <f t="shared" si="6"/>
        <v>1551.4225254069952</v>
      </c>
      <c r="AJ21">
        <f t="shared" si="7"/>
        <v>313.41006526686033</v>
      </c>
      <c r="AK21">
        <f t="shared" si="24"/>
        <v>12.97150329645444</v>
      </c>
      <c r="AL21">
        <f t="shared" si="8"/>
        <v>1877.8040939703099</v>
      </c>
      <c r="AN21">
        <f t="shared" si="9"/>
        <v>2447.5823738493445</v>
      </c>
      <c r="AO21">
        <f t="shared" si="9"/>
        <v>-122.37911869246722</v>
      </c>
      <c r="AP21">
        <f t="shared" si="9"/>
        <v>-12.789310102497943</v>
      </c>
      <c r="AQ21">
        <f t="shared" si="9"/>
        <v>-1810.3223211474124</v>
      </c>
      <c r="AR21">
        <f t="shared" si="9"/>
        <v>502.09162390696696</v>
      </c>
      <c r="AS21">
        <f t="shared" si="9"/>
        <v>101.42985939780972</v>
      </c>
      <c r="AT21">
        <f t="shared" si="9"/>
        <v>4.1980073435654264</v>
      </c>
      <c r="AU21">
        <f t="shared" si="9"/>
        <v>607.71949064834212</v>
      </c>
      <c r="AW21">
        <v>18</v>
      </c>
      <c r="AX21">
        <f>(R21*SUMPRODUCT(K22:$K$23, X22:$X$23)-$AZ$3*SUMPRODUCT(K21:$K$22, W22:$W$23))/Z21</f>
        <v>770.64936886315661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3.5990000000000002E-3</v>
      </c>
      <c r="O22">
        <f t="shared" si="21"/>
        <v>9568.8600645131555</v>
      </c>
      <c r="P22">
        <f t="shared" si="22"/>
        <v>478.44300322565778</v>
      </c>
      <c r="Q22" s="4">
        <f t="shared" si="23"/>
        <v>50</v>
      </c>
      <c r="R22">
        <f t="shared" si="0"/>
        <v>2000000</v>
      </c>
      <c r="S22">
        <f t="shared" si="1"/>
        <v>375.88993878075587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609.08942166023189</v>
      </c>
      <c r="AC22">
        <f t="shared" si="2"/>
        <v>293.04777961720151</v>
      </c>
      <c r="AE22">
        <f t="shared" si="3"/>
        <v>7459.9847084730027</v>
      </c>
      <c r="AF22">
        <f t="shared" si="4"/>
        <v>-372.99923542365013</v>
      </c>
      <c r="AG22">
        <f t="shared" si="4"/>
        <v>-38.980529855060389</v>
      </c>
      <c r="AH22">
        <f t="shared" si="5"/>
        <v>-5689.0018135976079</v>
      </c>
      <c r="AI22">
        <f t="shared" si="6"/>
        <v>1359.0031295966846</v>
      </c>
      <c r="AJ22">
        <f t="shared" si="7"/>
        <v>316.04164204303038</v>
      </c>
      <c r="AK22">
        <f t="shared" si="24"/>
        <v>161.61757278890127</v>
      </c>
      <c r="AL22">
        <f t="shared" si="8"/>
        <v>1836.6623444286163</v>
      </c>
      <c r="AN22">
        <f t="shared" si="9"/>
        <v>2256.3529917265114</v>
      </c>
      <c r="AO22">
        <f t="shared" si="9"/>
        <v>-112.81764958632557</v>
      </c>
      <c r="AP22">
        <f t="shared" si="9"/>
        <v>-11.790082499452406</v>
      </c>
      <c r="AQ22">
        <f t="shared" si="9"/>
        <v>-1720.7000769678543</v>
      </c>
      <c r="AR22">
        <f t="shared" si="9"/>
        <v>411.04518267287926</v>
      </c>
      <c r="AS22">
        <f t="shared" si="9"/>
        <v>95.590209953649733</v>
      </c>
      <c r="AT22">
        <f t="shared" si="9"/>
        <v>48.88298141732502</v>
      </c>
      <c r="AU22">
        <f t="shared" si="9"/>
        <v>555.51837404385401</v>
      </c>
      <c r="AW22">
        <v>19</v>
      </c>
      <c r="AX22">
        <f>(R22*SUMPRODUCT(K23:$K$23, X23:$X$23)-$AZ$3*SUMPRODUCT(K22:$K$22, W23:$W$23))/Z22</f>
        <v>375.88993878075587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3.7169999999999998E-3</v>
      </c>
      <c r="O23">
        <f t="shared" si="21"/>
        <v>9568.8600645131555</v>
      </c>
      <c r="P23">
        <f t="shared" si="22"/>
        <v>478.44300322565778</v>
      </c>
      <c r="Q23" s="4">
        <f t="shared" si="23"/>
        <v>50</v>
      </c>
      <c r="R23">
        <f t="shared" si="0"/>
        <v>2000000</v>
      </c>
      <c r="S23">
        <f t="shared" si="1"/>
        <v>381.11773069266724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293.04777961720151</v>
      </c>
      <c r="AC23">
        <f t="shared" si="2"/>
        <v>293.04777961720151</v>
      </c>
      <c r="AE23">
        <f t="shared" si="3"/>
        <v>7357.6560982268775</v>
      </c>
      <c r="AF23">
        <f t="shared" si="4"/>
        <v>-367.8828049113439</v>
      </c>
      <c r="AG23">
        <f t="shared" si="4"/>
        <v>-38.445833927038521</v>
      </c>
      <c r="AH23">
        <f t="shared" si="5"/>
        <v>-5795.6251788503778</v>
      </c>
      <c r="AI23">
        <f t="shared" si="6"/>
        <v>1155.7022805381175</v>
      </c>
      <c r="AJ23">
        <f t="shared" si="7"/>
        <v>0</v>
      </c>
      <c r="AK23">
        <f t="shared" si="24"/>
        <v>509.79747510529154</v>
      </c>
      <c r="AL23">
        <f t="shared" si="8"/>
        <v>1665.4997556434091</v>
      </c>
      <c r="AN23">
        <f t="shared" si="9"/>
        <v>2015.945826378294</v>
      </c>
      <c r="AO23">
        <f t="shared" si="9"/>
        <v>-100.7972913189147</v>
      </c>
      <c r="AP23">
        <f t="shared" si="9"/>
        <v>-10.533887071118231</v>
      </c>
      <c r="AQ23">
        <f t="shared" si="9"/>
        <v>-1587.9603822978381</v>
      </c>
      <c r="AR23">
        <f t="shared" si="9"/>
        <v>316.65426569042296</v>
      </c>
      <c r="AS23">
        <f t="shared" si="9"/>
        <v>0</v>
      </c>
      <c r="AT23">
        <f t="shared" si="9"/>
        <v>139.68090904444094</v>
      </c>
      <c r="AU23">
        <f t="shared" si="9"/>
        <v>456.33517473486387</v>
      </c>
      <c r="AW23">
        <v>20</v>
      </c>
      <c r="AX23">
        <f>(R23*SUMPRODUCT(K$23:$K24, X$23:$X24)-$AZ$3*SUMPRODUCT(K$22:$K23, W$23:$W24))/Z23</f>
        <v>381.11773069266724</v>
      </c>
    </row>
    <row r="25" spans="5:50" x14ac:dyDescent="0.25">
      <c r="AN25" s="8">
        <f t="shared" ref="AN25:AU25" si="25">SUM(AN3:AN23)</f>
        <v>91358.719556725744</v>
      </c>
      <c r="AO25" s="8">
        <f t="shared" si="25"/>
        <v>-11744.58102622116</v>
      </c>
      <c r="AP25" s="8">
        <f t="shared" si="25"/>
        <v>-827.3751467823032</v>
      </c>
      <c r="AQ25" s="8">
        <f t="shared" si="25"/>
        <v>-56360.194548089312</v>
      </c>
      <c r="AR25" s="8">
        <f t="shared" si="25"/>
        <v>22426.568835632996</v>
      </c>
      <c r="AS25" s="8">
        <f t="shared" si="25"/>
        <v>-1049.5213597840061</v>
      </c>
      <c r="AT25" s="8">
        <f t="shared" si="25"/>
        <v>1831.144656279836</v>
      </c>
      <c r="AU25" s="9">
        <f t="shared" si="25"/>
        <v>23208.192132128825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932F-B44B-48DA-AC30-6125F9DA2916}">
  <dimension ref="A1:AZ29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11333.531623142384</v>
      </c>
      <c r="K3">
        <v>1</v>
      </c>
      <c r="L3" s="2">
        <v>0</v>
      </c>
      <c r="O3">
        <f>$C$3</f>
        <v>11333.531623142384</v>
      </c>
      <c r="P3">
        <f>O3*B5</f>
        <v>9066.8252985139079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11333.531623142384</v>
      </c>
      <c r="AF3">
        <f t="shared" ref="AF3:AG23" si="4">-$Z3*P3</f>
        <v>-9066.8252985139079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1866.7063246284761</v>
      </c>
      <c r="AJ3">
        <f t="shared" ref="AJ3:AJ23" si="7">AB3-AC3</f>
        <v>0</v>
      </c>
      <c r="AL3">
        <f t="shared" ref="AL3:AL23" si="8">SUM(AI3:AK3)</f>
        <v>1866.7063246284761</v>
      </c>
      <c r="AN3">
        <f t="shared" ref="AN3:AU23" si="9">AE3*$K3</f>
        <v>11333.531623142384</v>
      </c>
      <c r="AO3">
        <f t="shared" si="9"/>
        <v>-9066.8252985139079</v>
      </c>
      <c r="AP3">
        <f t="shared" si="9"/>
        <v>-400</v>
      </c>
      <c r="AQ3">
        <f t="shared" si="9"/>
        <v>0</v>
      </c>
      <c r="AR3">
        <f t="shared" si="9"/>
        <v>1866.7063246284761</v>
      </c>
      <c r="AS3">
        <f t="shared" si="9"/>
        <v>0</v>
      </c>
      <c r="AT3">
        <f t="shared" si="9"/>
        <v>0</v>
      </c>
      <c r="AU3">
        <f t="shared" si="9"/>
        <v>1866.7063246284761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6898.2713041509651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Mortalities!B21:B40</f>
        <v>2.9979999999999998E-3</v>
      </c>
      <c r="R4">
        <f t="shared" si="0"/>
        <v>2000000</v>
      </c>
      <c r="S4">
        <f t="shared" si="1"/>
        <v>1289.7421937120846</v>
      </c>
      <c r="U4">
        <f t="shared" ref="U4:U23" si="13">M4</f>
        <v>2.9979999999999998E-3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2.9979999999999998E-3</v>
      </c>
      <c r="Y4">
        <f t="shared" ref="Y4:Y23" si="17">V4*W4</f>
        <v>0.01</v>
      </c>
      <c r="Z4">
        <f t="shared" ref="Z4:Z23" si="18">MAX(0, W4-X4-Y4)</f>
        <v>0.98700200000000005</v>
      </c>
      <c r="AB4">
        <f t="shared" ref="AB4:AB23" si="19">AC3</f>
        <v>0</v>
      </c>
      <c r="AC4">
        <f t="shared" si="2"/>
        <v>1272.978124678215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-1272.978124678215</v>
      </c>
      <c r="AK4">
        <f>H4*SUM(AB4, AE4:AF4)</f>
        <v>0</v>
      </c>
      <c r="AL4">
        <f t="shared" si="8"/>
        <v>-7268.978124678215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-5625.2931794727456</v>
      </c>
      <c r="AR4">
        <f t="shared" si="9"/>
        <v>-5625.2931794727456</v>
      </c>
      <c r="AS4">
        <f t="shared" si="9"/>
        <v>-1194.2753773132704</v>
      </c>
      <c r="AT4">
        <f t="shared" si="9"/>
        <v>0</v>
      </c>
      <c r="AU4">
        <f t="shared" si="9"/>
        <v>-6819.5685567860155</v>
      </c>
      <c r="AW4">
        <v>1</v>
      </c>
      <c r="AX4">
        <f>(R4*SUMPRODUCT(K5:$K$23, X5:$X$23)-$AZ$3*SUMPRODUCT(K4:$K$22, W5:$W$23))/Z4</f>
        <v>1289.7421937120846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3.0469999999999998E-3</v>
      </c>
      <c r="O5">
        <f t="shared" ref="O5:O23" si="21">$C$3</f>
        <v>11333.531623142384</v>
      </c>
      <c r="P5">
        <f t="shared" ref="P5:P23" si="22">O5*$C$5</f>
        <v>566.67658115711924</v>
      </c>
      <c r="Q5" s="4">
        <f t="shared" ref="Q5:Q23" si="23">$C$8</f>
        <v>50</v>
      </c>
      <c r="R5">
        <f t="shared" si="0"/>
        <v>2000000</v>
      </c>
      <c r="S5">
        <f t="shared" si="1"/>
        <v>2532.0082994588611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1272.978124678215</v>
      </c>
      <c r="AC5">
        <f t="shared" si="2"/>
        <v>2466.4915336889098</v>
      </c>
      <c r="AE5">
        <f t="shared" si="3"/>
        <v>11040.271787912599</v>
      </c>
      <c r="AF5">
        <f t="shared" si="4"/>
        <v>-552.01358939562999</v>
      </c>
      <c r="AG5">
        <f t="shared" si="4"/>
        <v>-48.706229245300001</v>
      </c>
      <c r="AH5">
        <f t="shared" si="5"/>
        <v>-6014.7901879999999</v>
      </c>
      <c r="AI5">
        <f t="shared" si="6"/>
        <v>4424.7617812716699</v>
      </c>
      <c r="AJ5">
        <f t="shared" si="7"/>
        <v>-1193.5134090106949</v>
      </c>
      <c r="AK5">
        <f>H5*SUM(AB5, AE5:AF5)</f>
        <v>1016.1708183240639</v>
      </c>
      <c r="AL5">
        <f t="shared" si="8"/>
        <v>4247.4191905850385</v>
      </c>
      <c r="AN5">
        <f t="shared" si="9"/>
        <v>9533.9648357972128</v>
      </c>
      <c r="AO5">
        <f t="shared" si="9"/>
        <v>-476.69824178986067</v>
      </c>
      <c r="AP5">
        <f t="shared" si="9"/>
        <v>-42.060873665934082</v>
      </c>
      <c r="AQ5">
        <f t="shared" si="9"/>
        <v>-5194.1473225209775</v>
      </c>
      <c r="AR5">
        <f t="shared" si="9"/>
        <v>3821.0583978204418</v>
      </c>
      <c r="AS5">
        <f t="shared" si="9"/>
        <v>-1030.673437316877</v>
      </c>
      <c r="AT5">
        <f t="shared" si="9"/>
        <v>877.52702425966766</v>
      </c>
      <c r="AU5">
        <f t="shared" si="9"/>
        <v>3667.9119847632323</v>
      </c>
      <c r="AW5">
        <v>2</v>
      </c>
      <c r="AX5">
        <f>(R5*SUMPRODUCT(K6:$K$23, X6:$X$23)-$AZ$3*SUMPRODUCT(K5:$K$22, W6:$W$23))/Z5</f>
        <v>2532.0082994588611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3.104E-3</v>
      </c>
      <c r="O6">
        <f t="shared" si="21"/>
        <v>11333.531623142384</v>
      </c>
      <c r="P6">
        <f t="shared" si="22"/>
        <v>566.67658115711924</v>
      </c>
      <c r="Q6" s="4">
        <f t="shared" si="23"/>
        <v>50</v>
      </c>
      <c r="R6">
        <f t="shared" si="0"/>
        <v>2000000</v>
      </c>
      <c r="S6">
        <f t="shared" si="1"/>
        <v>3702.6633256101127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2466.4915336889098</v>
      </c>
      <c r="AC6">
        <f t="shared" si="2"/>
        <v>3559.5911422712234</v>
      </c>
      <c r="AE6">
        <f t="shared" si="3"/>
        <v>10895.600066403793</v>
      </c>
      <c r="AF6">
        <f t="shared" si="4"/>
        <v>-544.78000332018962</v>
      </c>
      <c r="AG6">
        <f t="shared" si="4"/>
        <v>-48.067982817269588</v>
      </c>
      <c r="AH6">
        <f t="shared" si="5"/>
        <v>-6047.3654230964476</v>
      </c>
      <c r="AI6">
        <f t="shared" si="6"/>
        <v>4255.3866571698873</v>
      </c>
      <c r="AJ6">
        <f t="shared" si="7"/>
        <v>-1093.0996085823135</v>
      </c>
      <c r="AK6">
        <f>H6*SUM(AB6, AE6:AF6)</f>
        <v>1394.5235017288496</v>
      </c>
      <c r="AL6">
        <f t="shared" si="8"/>
        <v>4556.8105503164234</v>
      </c>
      <c r="AN6">
        <f t="shared" si="9"/>
        <v>8485.7790048601437</v>
      </c>
      <c r="AO6">
        <f t="shared" si="9"/>
        <v>-424.28895024300715</v>
      </c>
      <c r="AP6">
        <f t="shared" si="9"/>
        <v>-37.436605318737087</v>
      </c>
      <c r="AQ6">
        <f t="shared" si="9"/>
        <v>-4709.8467481623156</v>
      </c>
      <c r="AR6">
        <f t="shared" si="9"/>
        <v>3314.2067011360846</v>
      </c>
      <c r="AS6">
        <f t="shared" si="9"/>
        <v>-851.33463528367304</v>
      </c>
      <c r="AT6">
        <f t="shared" si="9"/>
        <v>1086.0914663381666</v>
      </c>
      <c r="AU6">
        <f t="shared" si="9"/>
        <v>3548.963532190578</v>
      </c>
      <c r="AW6">
        <v>3</v>
      </c>
      <c r="AX6">
        <f>(R6*SUMPRODUCT(K7:$K$23, X7:$X$23)-$AZ$3*SUMPRODUCT(K6:$K$22, W7:$W$23))/Z6</f>
        <v>3702.6633256101127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3.1700000000000001E-3</v>
      </c>
      <c r="O7">
        <f t="shared" si="21"/>
        <v>11333.531623142384</v>
      </c>
      <c r="P7">
        <f t="shared" si="22"/>
        <v>566.67658115711924</v>
      </c>
      <c r="Q7" s="4">
        <f t="shared" si="23"/>
        <v>50</v>
      </c>
      <c r="R7">
        <f t="shared" si="0"/>
        <v>2000000</v>
      </c>
      <c r="S7">
        <f t="shared" si="1"/>
        <v>4666.9080666458394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3559.5911422712234</v>
      </c>
      <c r="AC7">
        <f t="shared" si="2"/>
        <v>4427.4889142763059</v>
      </c>
      <c r="AE7">
        <f t="shared" si="3"/>
        <v>10752.105013529253</v>
      </c>
      <c r="AF7">
        <f t="shared" si="4"/>
        <v>-537.60525067646279</v>
      </c>
      <c r="AG7">
        <f t="shared" si="4"/>
        <v>-47.434927483566149</v>
      </c>
      <c r="AH7">
        <f t="shared" si="5"/>
        <v>-6095.0202212297845</v>
      </c>
      <c r="AI7">
        <f t="shared" si="6"/>
        <v>4072.0446141394405</v>
      </c>
      <c r="AJ7">
        <f t="shared" si="7"/>
        <v>-867.89777200508252</v>
      </c>
      <c r="AK7">
        <f>H7*SUM(AB7, AE7:AF7)</f>
        <v>1442.1473177664843</v>
      </c>
      <c r="AL7">
        <f t="shared" si="8"/>
        <v>4646.2941599008427</v>
      </c>
      <c r="AN7">
        <f t="shared" si="9"/>
        <v>7580.3578305115725</v>
      </c>
      <c r="AO7">
        <f t="shared" si="9"/>
        <v>-379.0178915255787</v>
      </c>
      <c r="AP7">
        <f t="shared" si="9"/>
        <v>-33.442170025065018</v>
      </c>
      <c r="AQ7">
        <f t="shared" si="9"/>
        <v>-4297.0594318963185</v>
      </c>
      <c r="AR7">
        <f t="shared" si="9"/>
        <v>2870.8383370646106</v>
      </c>
      <c r="AS7">
        <f t="shared" si="9"/>
        <v>-611.87792193473024</v>
      </c>
      <c r="AT7">
        <f t="shared" si="9"/>
        <v>1016.7304634047777</v>
      </c>
      <c r="AU7">
        <f t="shared" si="9"/>
        <v>3275.6908785346582</v>
      </c>
      <c r="AW7">
        <v>4</v>
      </c>
      <c r="AX7">
        <f>(R7*SUMPRODUCT(K8:$K$23, X8:$X$23)-$AZ$3*SUMPRODUCT(K7:$K$22, W8:$W$23))/Z7</f>
        <v>4666.9080666458394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3.2390000000000001E-3</v>
      </c>
      <c r="O8">
        <f t="shared" si="21"/>
        <v>11333.531623142384</v>
      </c>
      <c r="P8">
        <f t="shared" si="22"/>
        <v>566.67658115711924</v>
      </c>
      <c r="Q8" s="4">
        <f t="shared" si="23"/>
        <v>50</v>
      </c>
      <c r="R8">
        <f t="shared" si="0"/>
        <v>2000000</v>
      </c>
      <c r="S8">
        <f t="shared" si="1"/>
        <v>5342.6650248321166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4427.4889142763059</v>
      </c>
      <c r="AC8">
        <f t="shared" si="2"/>
        <v>5001.4756488762941</v>
      </c>
      <c r="AE8">
        <f t="shared" si="3"/>
        <v>10609.757895255141</v>
      </c>
      <c r="AF8">
        <f t="shared" si="4"/>
        <v>-530.48789476275704</v>
      </c>
      <c r="AG8">
        <f t="shared" si="4"/>
        <v>-46.806936478611213</v>
      </c>
      <c r="AH8">
        <f t="shared" si="5"/>
        <v>-6145.6692047708302</v>
      </c>
      <c r="AI8">
        <f t="shared" si="6"/>
        <v>3886.7938592429427</v>
      </c>
      <c r="AJ8">
        <f t="shared" si="7"/>
        <v>-573.98673459998827</v>
      </c>
      <c r="AK8">
        <f t="shared" ref="AK8:AK23" si="24">H8*SUM(AB8:AB8, AE8:AF8)</f>
        <v>1051.7400213207302</v>
      </c>
      <c r="AL8">
        <f t="shared" si="8"/>
        <v>4364.5471459636847</v>
      </c>
      <c r="AN8">
        <f t="shared" si="9"/>
        <v>6974.3603479659023</v>
      </c>
      <c r="AO8">
        <f t="shared" si="9"/>
        <v>-348.7180173982951</v>
      </c>
      <c r="AP8">
        <f t="shared" si="9"/>
        <v>-30.768698495201093</v>
      </c>
      <c r="AQ8">
        <f t="shared" si="9"/>
        <v>-4039.876502048879</v>
      </c>
      <c r="AR8">
        <f t="shared" si="9"/>
        <v>2554.997130023527</v>
      </c>
      <c r="AS8">
        <f t="shared" si="9"/>
        <v>-377.31212734296969</v>
      </c>
      <c r="AT8">
        <f t="shared" si="9"/>
        <v>691.36487123316374</v>
      </c>
      <c r="AU8">
        <f t="shared" si="9"/>
        <v>2869.0498739137211</v>
      </c>
      <c r="AW8">
        <v>5</v>
      </c>
      <c r="AX8">
        <f>(R8*SUMPRODUCT(K9:$K$23, X9:$X$23)-$AZ$3*SUMPRODUCT(K8:$K$22, W9:$W$23))/Z8</f>
        <v>5342.6650248321166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3.3149999999999998E-3</v>
      </c>
      <c r="O9">
        <f t="shared" si="21"/>
        <v>11333.531623142384</v>
      </c>
      <c r="P9">
        <f t="shared" si="22"/>
        <v>566.67658115711924</v>
      </c>
      <c r="Q9" s="4">
        <f t="shared" si="23"/>
        <v>50</v>
      </c>
      <c r="R9">
        <f t="shared" si="0"/>
        <v>2000000</v>
      </c>
      <c r="S9">
        <f t="shared" si="1"/>
        <v>5812.6235735119089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5001.4756488762941</v>
      </c>
      <c r="AC9">
        <f t="shared" si="2"/>
        <v>5368.9695130253531</v>
      </c>
      <c r="AE9">
        <f t="shared" si="3"/>
        <v>10468.488968879818</v>
      </c>
      <c r="AF9">
        <f t="shared" si="4"/>
        <v>-523.42444844399097</v>
      </c>
      <c r="AG9">
        <f t="shared" si="4"/>
        <v>-46.183702119398504</v>
      </c>
      <c r="AH9">
        <f t="shared" si="5"/>
        <v>-6206.5997770638469</v>
      </c>
      <c r="AI9">
        <f t="shared" si="6"/>
        <v>3692.2810412525805</v>
      </c>
      <c r="AJ9">
        <f t="shared" si="7"/>
        <v>-367.49386414905894</v>
      </c>
      <c r="AK9">
        <f t="shared" si="24"/>
        <v>780.20939683809274</v>
      </c>
      <c r="AL9">
        <f t="shared" si="8"/>
        <v>4104.9965739416148</v>
      </c>
      <c r="AN9">
        <f t="shared" si="9"/>
        <v>6540.1033453076752</v>
      </c>
      <c r="AO9">
        <f t="shared" si="9"/>
        <v>-327.00516726538382</v>
      </c>
      <c r="AP9">
        <f t="shared" si="9"/>
        <v>-28.852892296842324</v>
      </c>
      <c r="AQ9">
        <f t="shared" si="9"/>
        <v>-3877.5227337613242</v>
      </c>
      <c r="AR9">
        <f t="shared" si="9"/>
        <v>2306.7225519841245</v>
      </c>
      <c r="AS9">
        <f t="shared" si="9"/>
        <v>-229.58880287748786</v>
      </c>
      <c r="AT9">
        <f t="shared" si="9"/>
        <v>487.42947539708814</v>
      </c>
      <c r="AU9">
        <f t="shared" si="9"/>
        <v>2564.563224503725</v>
      </c>
      <c r="AW9">
        <v>6</v>
      </c>
      <c r="AX9">
        <f>(R9*SUMPRODUCT(K10:$K$23, X10:$X$23)-$AZ$3*SUMPRODUCT(K9:$K$22, W10:$W$23))/Z9</f>
        <v>5812.6235735119089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3.3969999999999998E-3</v>
      </c>
      <c r="O10">
        <f t="shared" si="21"/>
        <v>11333.531623142384</v>
      </c>
      <c r="P10">
        <f t="shared" si="22"/>
        <v>566.67658115711924</v>
      </c>
      <c r="Q10" s="4">
        <f t="shared" si="23"/>
        <v>50</v>
      </c>
      <c r="R10">
        <f t="shared" si="0"/>
        <v>2000000</v>
      </c>
      <c r="S10">
        <f t="shared" si="1"/>
        <v>6172.1755742831429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5368.9695130253531</v>
      </c>
      <c r="AC10">
        <f t="shared" si="2"/>
        <v>5624.7010161969374</v>
      </c>
      <c r="AE10">
        <f t="shared" si="3"/>
        <v>10328.242622163736</v>
      </c>
      <c r="AF10">
        <f t="shared" si="4"/>
        <v>-516.41213110818683</v>
      </c>
      <c r="AG10">
        <f t="shared" si="4"/>
        <v>-45.564979062104925</v>
      </c>
      <c r="AH10">
        <f t="shared" si="5"/>
        <v>-6275.4414439838683</v>
      </c>
      <c r="AI10">
        <f t="shared" si="6"/>
        <v>3490.824068009576</v>
      </c>
      <c r="AJ10">
        <f t="shared" si="7"/>
        <v>-255.73150317158434</v>
      </c>
      <c r="AK10">
        <f t="shared" si="24"/>
        <v>796.99200021424747</v>
      </c>
      <c r="AL10">
        <f t="shared" si="8"/>
        <v>4032.0845650522392</v>
      </c>
      <c r="AN10">
        <f t="shared" si="9"/>
        <v>6130.6276302048354</v>
      </c>
      <c r="AO10">
        <f t="shared" si="9"/>
        <v>-306.53138151024177</v>
      </c>
      <c r="AP10">
        <f t="shared" si="9"/>
        <v>-27.046413395478886</v>
      </c>
      <c r="AQ10">
        <f t="shared" si="9"/>
        <v>-3724.9700762897241</v>
      </c>
      <c r="AR10">
        <f t="shared" si="9"/>
        <v>2072.0797590093903</v>
      </c>
      <c r="AS10">
        <f t="shared" si="9"/>
        <v>-151.79684256188418</v>
      </c>
      <c r="AT10">
        <f t="shared" si="9"/>
        <v>473.07769156008345</v>
      </c>
      <c r="AU10">
        <f t="shared" si="9"/>
        <v>2393.3606080075897</v>
      </c>
      <c r="AW10">
        <v>7</v>
      </c>
      <c r="AX10">
        <f>(R10*SUMPRODUCT(K11:$K$23, X11:$X$23)-$AZ$3*SUMPRODUCT(K10:$K$22, W11:$W$23))/Z10</f>
        <v>6172.1755742831429</v>
      </c>
    </row>
    <row r="11" spans="1:52" x14ac:dyDescent="0.25">
      <c r="A11" t="s">
        <v>33</v>
      </c>
      <c r="C11" s="7">
        <f>AU25</f>
        <v>28620.089623848071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3.4910000000000002E-3</v>
      </c>
      <c r="O11">
        <f t="shared" si="21"/>
        <v>11333.531623142384</v>
      </c>
      <c r="P11">
        <f t="shared" si="22"/>
        <v>566.67658115711924</v>
      </c>
      <c r="Q11" s="4">
        <f t="shared" si="23"/>
        <v>50</v>
      </c>
      <c r="R11">
        <f t="shared" si="0"/>
        <v>2000000</v>
      </c>
      <c r="S11">
        <f t="shared" si="1"/>
        <v>6411.9611772652597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5624.7010161969374</v>
      </c>
      <c r="AC11">
        <f t="shared" si="2"/>
        <v>5764.3866880071837</v>
      </c>
      <c r="AE11">
        <f t="shared" si="3"/>
        <v>10188.904300948125</v>
      </c>
      <c r="AF11">
        <f t="shared" si="4"/>
        <v>-509.44521504740624</v>
      </c>
      <c r="AG11">
        <f t="shared" si="4"/>
        <v>-44.950261929578069</v>
      </c>
      <c r="AH11">
        <f t="shared" si="5"/>
        <v>-6362.6936762323321</v>
      </c>
      <c r="AI11">
        <f t="shared" si="6"/>
        <v>3271.8151477388083</v>
      </c>
      <c r="AJ11">
        <f t="shared" si="7"/>
        <v>-139.68567181024628</v>
      </c>
      <c r="AK11">
        <f t="shared" si="24"/>
        <v>788.16424525802938</v>
      </c>
      <c r="AL11">
        <f t="shared" si="8"/>
        <v>3920.2937211865915</v>
      </c>
      <c r="AN11">
        <f t="shared" si="9"/>
        <v>5751.7064506378902</v>
      </c>
      <c r="AO11">
        <f t="shared" si="9"/>
        <v>-287.58532253189452</v>
      </c>
      <c r="AP11">
        <f t="shared" si="9"/>
        <v>-25.37473155716641</v>
      </c>
      <c r="AQ11">
        <f t="shared" si="9"/>
        <v>-3591.7842763144763</v>
      </c>
      <c r="AR11">
        <f t="shared" si="9"/>
        <v>1846.9621202343528</v>
      </c>
      <c r="AS11">
        <f t="shared" si="9"/>
        <v>-78.853521034437222</v>
      </c>
      <c r="AT11">
        <f t="shared" si="9"/>
        <v>444.92412920110633</v>
      </c>
      <c r="AU11">
        <f t="shared" si="9"/>
        <v>2213.0327284010218</v>
      </c>
      <c r="AW11">
        <v>8</v>
      </c>
      <c r="AX11">
        <f>(R11*SUMPRODUCT(K12:$K$23, X12:$X$23)-$AZ$3*SUMPRODUCT(K11:$K$22, W12:$W$23))/Z11</f>
        <v>6411.9611772652597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3.5990000000000002E-3</v>
      </c>
      <c r="O12">
        <f t="shared" si="21"/>
        <v>11333.531623142384</v>
      </c>
      <c r="P12">
        <f t="shared" si="22"/>
        <v>566.67658115711924</v>
      </c>
      <c r="Q12" s="4">
        <f t="shared" si="23"/>
        <v>50</v>
      </c>
      <c r="R12">
        <f t="shared" si="0"/>
        <v>2000000</v>
      </c>
      <c r="S12">
        <f t="shared" si="1"/>
        <v>6532.0732831010209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5764.3866880071837</v>
      </c>
      <c r="AC12">
        <f t="shared" si="2"/>
        <v>5792.5097665748399</v>
      </c>
      <c r="AE12">
        <f t="shared" si="3"/>
        <v>10050.345391359529</v>
      </c>
      <c r="AF12">
        <f t="shared" si="4"/>
        <v>-502.51726956797654</v>
      </c>
      <c r="AG12">
        <f t="shared" si="4"/>
        <v>-44.33898331759773</v>
      </c>
      <c r="AH12">
        <f t="shared" si="5"/>
        <v>-6471.0397073820586</v>
      </c>
      <c r="AI12">
        <f t="shared" si="6"/>
        <v>3032.4494310918981</v>
      </c>
      <c r="AJ12">
        <f t="shared" si="7"/>
        <v>-28.123078567656194</v>
      </c>
      <c r="AK12">
        <f t="shared" si="24"/>
        <v>794.70394862855449</v>
      </c>
      <c r="AL12">
        <f t="shared" si="8"/>
        <v>3799.0303011527963</v>
      </c>
      <c r="AN12">
        <f t="shared" si="9"/>
        <v>5393.5630712193788</v>
      </c>
      <c r="AO12">
        <f t="shared" si="9"/>
        <v>-269.67815356096895</v>
      </c>
      <c r="AP12">
        <f t="shared" si="9"/>
        <v>-23.794714880426373</v>
      </c>
      <c r="AQ12">
        <f t="shared" si="9"/>
        <v>-3472.7125724590514</v>
      </c>
      <c r="AR12">
        <f t="shared" si="9"/>
        <v>1627.3776303189325</v>
      </c>
      <c r="AS12">
        <f t="shared" si="9"/>
        <v>-15.092376640301024</v>
      </c>
      <c r="AT12">
        <f t="shared" si="9"/>
        <v>426.48144943955793</v>
      </c>
      <c r="AU12">
        <f t="shared" si="9"/>
        <v>2038.7667031181893</v>
      </c>
      <c r="AW12">
        <v>9</v>
      </c>
      <c r="AX12">
        <f>(R12*SUMPRODUCT(K13:$K$23, X13:$X$23)-$AZ$3*SUMPRODUCT(K12:$K$22, W13:$W$23))/Z12</f>
        <v>6532.0732831010209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3.7169999999999998E-3</v>
      </c>
      <c r="O13">
        <f t="shared" si="21"/>
        <v>11333.531623142384</v>
      </c>
      <c r="P13">
        <f t="shared" si="22"/>
        <v>566.67658115711924</v>
      </c>
      <c r="Q13" s="4">
        <f t="shared" si="23"/>
        <v>50</v>
      </c>
      <c r="R13">
        <f t="shared" si="0"/>
        <v>2000000</v>
      </c>
      <c r="S13">
        <f t="shared" si="1"/>
        <v>6530.2650568869758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5792.5097665748399</v>
      </c>
      <c r="AC13">
        <f t="shared" si="2"/>
        <v>5711.4724070532939</v>
      </c>
      <c r="AE13">
        <f t="shared" si="3"/>
        <v>9912.4848036262501</v>
      </c>
      <c r="AF13">
        <f t="shared" si="4"/>
        <v>-495.62424018131259</v>
      </c>
      <c r="AG13">
        <f t="shared" si="4"/>
        <v>-43.730785483430239</v>
      </c>
      <c r="AH13">
        <f t="shared" si="5"/>
        <v>-6592.3200396604298</v>
      </c>
      <c r="AI13">
        <f t="shared" si="6"/>
        <v>2780.8097383010772</v>
      </c>
      <c r="AJ13">
        <f t="shared" si="7"/>
        <v>81.037359521546023</v>
      </c>
      <c r="AK13">
        <f t="shared" si="24"/>
        <v>786.3244460620225</v>
      </c>
      <c r="AL13">
        <f t="shared" si="8"/>
        <v>3648.1715438846459</v>
      </c>
      <c r="AN13">
        <f t="shared" si="9"/>
        <v>5058.0769863758305</v>
      </c>
      <c r="AO13">
        <f t="shared" si="9"/>
        <v>-252.90384931879157</v>
      </c>
      <c r="AP13">
        <f t="shared" si="9"/>
        <v>-22.314655107360995</v>
      </c>
      <c r="AQ13">
        <f t="shared" si="9"/>
        <v>-3363.8853365235254</v>
      </c>
      <c r="AR13">
        <f t="shared" si="9"/>
        <v>1418.9731454261523</v>
      </c>
      <c r="AS13">
        <f t="shared" si="9"/>
        <v>41.3512062164924</v>
      </c>
      <c r="AT13">
        <f t="shared" si="9"/>
        <v>401.24042187646444</v>
      </c>
      <c r="AU13">
        <f t="shared" si="9"/>
        <v>1861.5647735191092</v>
      </c>
      <c r="AW13">
        <v>10</v>
      </c>
      <c r="AX13">
        <f>(R13*SUMPRODUCT(K14:$K$23, X14:$X$23)-$AZ$3*SUMPRODUCT(K13:$K$22, W14:$W$23))/Z13</f>
        <v>6530.2650568869758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3.852E-3</v>
      </c>
      <c r="O14">
        <f t="shared" si="21"/>
        <v>11333.531623142384</v>
      </c>
      <c r="P14">
        <f t="shared" si="22"/>
        <v>566.67658115711924</v>
      </c>
      <c r="Q14" s="4">
        <f t="shared" si="23"/>
        <v>50</v>
      </c>
      <c r="R14">
        <f t="shared" si="0"/>
        <v>2000000</v>
      </c>
      <c r="S14">
        <f t="shared" si="1"/>
        <v>6399.958096237865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5711.4724070532939</v>
      </c>
      <c r="AC14">
        <f t="shared" si="2"/>
        <v>5519.9672682757919</v>
      </c>
      <c r="AE14">
        <f t="shared" si="3"/>
        <v>9775.1770641264211</v>
      </c>
      <c r="AF14">
        <f t="shared" si="4"/>
        <v>-488.75885320632108</v>
      </c>
      <c r="AG14">
        <f t="shared" si="4"/>
        <v>-43.125026642913767</v>
      </c>
      <c r="AH14">
        <f t="shared" si="5"/>
        <v>-6738.0394272869307</v>
      </c>
      <c r="AI14">
        <f t="shared" si="6"/>
        <v>2505.2537569902543</v>
      </c>
      <c r="AJ14">
        <f t="shared" si="7"/>
        <v>191.505138777502</v>
      </c>
      <c r="AK14">
        <f t="shared" si="24"/>
        <v>770.8915777638324</v>
      </c>
      <c r="AL14">
        <f t="shared" si="8"/>
        <v>3467.6504735315884</v>
      </c>
      <c r="AN14">
        <f t="shared" si="9"/>
        <v>4744.1625489447906</v>
      </c>
      <c r="AO14">
        <f t="shared" si="9"/>
        <v>-237.20812744723952</v>
      </c>
      <c r="AP14">
        <f t="shared" si="9"/>
        <v>-20.929762701934401</v>
      </c>
      <c r="AQ14">
        <f t="shared" si="9"/>
        <v>-3270.1560385601874</v>
      </c>
      <c r="AR14">
        <f t="shared" si="9"/>
        <v>1215.8686202354284</v>
      </c>
      <c r="AS14">
        <f t="shared" si="9"/>
        <v>92.94271616346343</v>
      </c>
      <c r="AT14">
        <f t="shared" si="9"/>
        <v>374.13490605154277</v>
      </c>
      <c r="AU14">
        <f t="shared" si="9"/>
        <v>1682.9462424504345</v>
      </c>
      <c r="AW14">
        <v>11</v>
      </c>
      <c r="AX14">
        <f>(R14*SUMPRODUCT(K15:$K$23, X15:$X$23)-$AZ$3*SUMPRODUCT(K14:$K$22, W15:$W$23))/Z14</f>
        <v>6399.958096237865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4.0049999999999999E-3</v>
      </c>
      <c r="O15">
        <f t="shared" si="21"/>
        <v>11333.531623142384</v>
      </c>
      <c r="P15">
        <f t="shared" si="22"/>
        <v>566.67658115711924</v>
      </c>
      <c r="Q15" s="4">
        <f t="shared" si="23"/>
        <v>50</v>
      </c>
      <c r="R15">
        <f t="shared" si="0"/>
        <v>2000000</v>
      </c>
      <c r="S15">
        <f t="shared" si="1"/>
        <v>6138.1758932455614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5519.9672682757919</v>
      </c>
      <c r="AC15">
        <f t="shared" si="2"/>
        <v>5220.0349881003931</v>
      </c>
      <c r="AE15">
        <f t="shared" si="3"/>
        <v>9638.2757093433283</v>
      </c>
      <c r="AF15">
        <f t="shared" si="4"/>
        <v>-481.91378546716652</v>
      </c>
      <c r="AG15">
        <f t="shared" si="4"/>
        <v>-42.521060644779759</v>
      </c>
      <c r="AH15">
        <f t="shared" si="5"/>
        <v>-6908.6292681947853</v>
      </c>
      <c r="AI15">
        <f t="shared" si="6"/>
        <v>2205.2115950365969</v>
      </c>
      <c r="AJ15">
        <f t="shared" si="7"/>
        <v>299.93228017539877</v>
      </c>
      <c r="AK15">
        <f t="shared" si="24"/>
        <v>761.70148507268641</v>
      </c>
      <c r="AL15">
        <f t="shared" si="8"/>
        <v>3266.8453602846821</v>
      </c>
      <c r="AN15">
        <f t="shared" si="9"/>
        <v>4446.9251377952442</v>
      </c>
      <c r="AO15">
        <f t="shared" si="9"/>
        <v>-222.34625688976226</v>
      </c>
      <c r="AP15">
        <f t="shared" si="9"/>
        <v>-19.618444125196127</v>
      </c>
      <c r="AQ15">
        <f t="shared" si="9"/>
        <v>-3187.5159091642654</v>
      </c>
      <c r="AR15">
        <f t="shared" si="9"/>
        <v>1017.4445276160207</v>
      </c>
      <c r="AS15">
        <f t="shared" si="9"/>
        <v>138.38329972811073</v>
      </c>
      <c r="AT15">
        <f t="shared" si="9"/>
        <v>351.43521347725334</v>
      </c>
      <c r="AU15">
        <f t="shared" si="9"/>
        <v>1507.2630408213847</v>
      </c>
      <c r="AW15">
        <v>12</v>
      </c>
      <c r="AX15">
        <f>(R15*SUMPRODUCT(K16:$K$23, X16:$X$23)-$AZ$3*SUMPRODUCT(K15:$K$22, W16:$W$23))/Z15</f>
        <v>6138.1758932455614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4.1640000000000002E-3</v>
      </c>
      <c r="O16">
        <f t="shared" si="21"/>
        <v>11333.531623142384</v>
      </c>
      <c r="P16">
        <f t="shared" si="22"/>
        <v>566.67658115711924</v>
      </c>
      <c r="Q16" s="4">
        <f t="shared" si="23"/>
        <v>50</v>
      </c>
      <c r="R16">
        <f t="shared" si="0"/>
        <v>2000000</v>
      </c>
      <c r="S16">
        <f t="shared" si="1"/>
        <v>5759.3790154682438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5220.0349881003931</v>
      </c>
      <c r="AC16">
        <f t="shared" si="2"/>
        <v>4828.5242593434941</v>
      </c>
      <c r="AE16">
        <f t="shared" si="3"/>
        <v>9501.7591721961908</v>
      </c>
      <c r="AF16">
        <f t="shared" si="4"/>
        <v>-475.08795860980956</v>
      </c>
      <c r="AG16">
        <f t="shared" si="4"/>
        <v>-41.918792341807098</v>
      </c>
      <c r="AH16">
        <f t="shared" si="5"/>
        <v>-7082.3078609945169</v>
      </c>
      <c r="AI16">
        <f t="shared" si="6"/>
        <v>1902.4445602500582</v>
      </c>
      <c r="AJ16">
        <f t="shared" si="7"/>
        <v>391.51072875689897</v>
      </c>
      <c r="AK16">
        <f t="shared" si="24"/>
        <v>779.29482923226669</v>
      </c>
      <c r="AL16">
        <f t="shared" si="8"/>
        <v>3073.2501182392239</v>
      </c>
      <c r="AN16">
        <f t="shared" si="9"/>
        <v>4156.5742771816758</v>
      </c>
      <c r="AO16">
        <f t="shared" si="9"/>
        <v>-207.82871385908379</v>
      </c>
      <c r="AP16">
        <f t="shared" si="9"/>
        <v>-18.33750685750152</v>
      </c>
      <c r="AQ16">
        <f t="shared" si="9"/>
        <v>-3098.1777315754885</v>
      </c>
      <c r="AR16">
        <f t="shared" si="9"/>
        <v>832.23032488960246</v>
      </c>
      <c r="AS16">
        <f t="shared" si="9"/>
        <v>171.26759317932093</v>
      </c>
      <c r="AT16">
        <f t="shared" si="9"/>
        <v>340.90496115771725</v>
      </c>
      <c r="AU16">
        <f t="shared" si="9"/>
        <v>1344.4028792266406</v>
      </c>
      <c r="AW16">
        <v>13</v>
      </c>
      <c r="AX16">
        <f>(R16*SUMPRODUCT(K17:$K$23, X17:$X$23)-$AZ$3*SUMPRODUCT(K16:$K$22, W17:$W$23))/Z16</f>
        <v>5759.3790154682438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4.3350000000000003E-3</v>
      </c>
      <c r="O17">
        <f t="shared" si="21"/>
        <v>11333.531623142384</v>
      </c>
      <c r="P17">
        <f t="shared" si="22"/>
        <v>566.67658115711924</v>
      </c>
      <c r="Q17" s="4">
        <f t="shared" si="23"/>
        <v>50</v>
      </c>
      <c r="R17">
        <f t="shared" si="0"/>
        <v>2000000</v>
      </c>
      <c r="S17">
        <f t="shared" si="1"/>
        <v>5280.437179746883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4828.5242593434941</v>
      </c>
      <c r="AC17">
        <f t="shared" si="2"/>
        <v>4363.5300763616488</v>
      </c>
      <c r="AE17">
        <f t="shared" si="3"/>
        <v>9365.5514544627586</v>
      </c>
      <c r="AF17">
        <f t="shared" si="4"/>
        <v>-468.27757272313795</v>
      </c>
      <c r="AG17">
        <f t="shared" si="4"/>
        <v>-41.317886453587292</v>
      </c>
      <c r="AH17">
        <f t="shared" si="5"/>
        <v>-7268.718592069351</v>
      </c>
      <c r="AI17">
        <f t="shared" si="6"/>
        <v>1587.2374032166817</v>
      </c>
      <c r="AJ17">
        <f t="shared" si="7"/>
        <v>464.99418298184537</v>
      </c>
      <c r="AK17">
        <f t="shared" si="24"/>
        <v>846.8817453048282</v>
      </c>
      <c r="AL17">
        <f t="shared" si="8"/>
        <v>2899.1133315033553</v>
      </c>
      <c r="AN17">
        <f t="shared" si="9"/>
        <v>3858.8959074298541</v>
      </c>
      <c r="AO17">
        <f t="shared" si="9"/>
        <v>-192.94479537149272</v>
      </c>
      <c r="AP17">
        <f t="shared" si="9"/>
        <v>-17.024242909201501</v>
      </c>
      <c r="AQ17">
        <f t="shared" si="9"/>
        <v>-2994.936129877332</v>
      </c>
      <c r="AR17">
        <f t="shared" si="9"/>
        <v>653.99073927182792</v>
      </c>
      <c r="AS17">
        <f t="shared" si="9"/>
        <v>191.59193758230899</v>
      </c>
      <c r="AT17">
        <f t="shared" si="9"/>
        <v>348.94138555788004</v>
      </c>
      <c r="AU17">
        <f t="shared" si="9"/>
        <v>1194.524062412017</v>
      </c>
      <c r="AW17">
        <v>14</v>
      </c>
      <c r="AX17">
        <f>(R17*SUMPRODUCT(K18:$K$23, X18:$X$23)-$AZ$3*SUMPRODUCT(K17:$K$22, W18:$W$23))/Z17</f>
        <v>5280.437179746883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4.522E-3</v>
      </c>
      <c r="O18">
        <f t="shared" si="21"/>
        <v>11333.531623142384</v>
      </c>
      <c r="P18">
        <f t="shared" si="22"/>
        <v>566.67658115711924</v>
      </c>
      <c r="Q18" s="4">
        <f t="shared" si="23"/>
        <v>50</v>
      </c>
      <c r="R18">
        <f t="shared" si="0"/>
        <v>2000000</v>
      </c>
      <c r="S18">
        <f t="shared" si="1"/>
        <v>4708.8213862327566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4363.5300763616488</v>
      </c>
      <c r="AC18">
        <f t="shared" si="2"/>
        <v>3834.663362834619</v>
      </c>
      <c r="AE18">
        <f t="shared" si="3"/>
        <v>9229.5449162410496</v>
      </c>
      <c r="AF18">
        <f t="shared" si="4"/>
        <v>-461.47724581205256</v>
      </c>
      <c r="AG18">
        <f t="shared" si="4"/>
        <v>-40.717868106508298</v>
      </c>
      <c r="AH18">
        <f t="shared" si="5"/>
        <v>-7473.5793017248689</v>
      </c>
      <c r="AI18">
        <f t="shared" si="6"/>
        <v>1253.7705005976186</v>
      </c>
      <c r="AJ18">
        <f t="shared" si="7"/>
        <v>528.86671352702979</v>
      </c>
      <c r="AK18">
        <f t="shared" si="24"/>
        <v>920.52500205002411</v>
      </c>
      <c r="AL18">
        <f t="shared" si="8"/>
        <v>2703.1622161746727</v>
      </c>
      <c r="AN18">
        <f t="shared" si="9"/>
        <v>3553.7398570807941</v>
      </c>
      <c r="AO18">
        <f t="shared" si="9"/>
        <v>-177.68699285403974</v>
      </c>
      <c r="AP18">
        <f t="shared" si="9"/>
        <v>-15.677989770744862</v>
      </c>
      <c r="AQ18">
        <f t="shared" si="9"/>
        <v>-2877.6236402358354</v>
      </c>
      <c r="AR18">
        <f t="shared" si="9"/>
        <v>482.75123422017373</v>
      </c>
      <c r="AS18">
        <f t="shared" si="9"/>
        <v>203.63460343934148</v>
      </c>
      <c r="AT18">
        <f t="shared" si="9"/>
        <v>354.438536126315</v>
      </c>
      <c r="AU18">
        <f t="shared" si="9"/>
        <v>1040.8243737858304</v>
      </c>
      <c r="AW18">
        <v>15</v>
      </c>
      <c r="AX18">
        <f>(R18*SUMPRODUCT(K19:$K$23, X19:$X$23)-$AZ$3*SUMPRODUCT(K18:$K$22, W19:$W$23))/Z18</f>
        <v>4708.8213862327566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4.7470000000000004E-3</v>
      </c>
      <c r="O19">
        <f t="shared" si="21"/>
        <v>11333.531623142384</v>
      </c>
      <c r="P19">
        <f t="shared" si="22"/>
        <v>566.67658115711924</v>
      </c>
      <c r="Q19" s="4">
        <f t="shared" si="23"/>
        <v>50</v>
      </c>
      <c r="R19">
        <f t="shared" si="0"/>
        <v>2000000</v>
      </c>
      <c r="S19">
        <f t="shared" si="1"/>
        <v>4018.5960662227139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3834.663362834619</v>
      </c>
      <c r="AC19">
        <f t="shared" si="2"/>
        <v>3224.3126536193186</v>
      </c>
      <c r="AE19">
        <f t="shared" si="3"/>
        <v>9093.436817361242</v>
      </c>
      <c r="AF19">
        <f t="shared" si="4"/>
        <v>-454.67184086806213</v>
      </c>
      <c r="AG19">
        <f t="shared" si="4"/>
        <v>-40.117401705541617</v>
      </c>
      <c r="AH19">
        <f t="shared" si="5"/>
        <v>-7731.5087960637966</v>
      </c>
      <c r="AI19">
        <f t="shared" si="6"/>
        <v>867.13877872384091</v>
      </c>
      <c r="AJ19">
        <f t="shared" si="7"/>
        <v>610.35070921530041</v>
      </c>
      <c r="AK19">
        <f t="shared" si="24"/>
        <v>915.54964010666049</v>
      </c>
      <c r="AL19">
        <f t="shared" si="8"/>
        <v>2393.0391280458016</v>
      </c>
      <c r="AN19">
        <f t="shared" si="9"/>
        <v>3261.9087529424478</v>
      </c>
      <c r="AO19">
        <f t="shared" si="9"/>
        <v>-163.0954376471224</v>
      </c>
      <c r="AP19">
        <f t="shared" si="9"/>
        <v>-14.390522131167959</v>
      </c>
      <c r="AQ19">
        <f t="shared" si="9"/>
        <v>-2773.3712480613331</v>
      </c>
      <c r="AR19">
        <f t="shared" si="9"/>
        <v>311.05154510282404</v>
      </c>
      <c r="AS19">
        <f t="shared" si="9"/>
        <v>218.93903930282613</v>
      </c>
      <c r="AT19">
        <f t="shared" si="9"/>
        <v>328.41701600823757</v>
      </c>
      <c r="AU19">
        <f t="shared" si="9"/>
        <v>858.40760041388762</v>
      </c>
      <c r="AW19">
        <v>16</v>
      </c>
      <c r="AX19">
        <f>(R19*SUMPRODUCT(K20:$K$23, X20:$X$23)-$AZ$3*SUMPRODUCT(K19:$K$22, W20:$W$23))/Z19</f>
        <v>4018.5960662227139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4.9870000000000001E-3</v>
      </c>
      <c r="O20">
        <f t="shared" si="21"/>
        <v>11333.531623142384</v>
      </c>
      <c r="P20">
        <f t="shared" si="22"/>
        <v>566.67658115711924</v>
      </c>
      <c r="Q20" s="4">
        <f t="shared" si="23"/>
        <v>50</v>
      </c>
      <c r="R20">
        <f t="shared" si="0"/>
        <v>2000000</v>
      </c>
      <c r="S20">
        <f t="shared" si="1"/>
        <v>3146.7282537715223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3224.3126536193186</v>
      </c>
      <c r="AC20">
        <f t="shared" si="2"/>
        <v>2486.9324818961422</v>
      </c>
      <c r="AE20">
        <f t="shared" si="3"/>
        <v>8957.1534797794502</v>
      </c>
      <c r="AF20">
        <f t="shared" si="4"/>
        <v>-447.85767398897252</v>
      </c>
      <c r="AG20">
        <f t="shared" si="4"/>
        <v>-39.516162206180667</v>
      </c>
      <c r="AH20">
        <f t="shared" si="5"/>
        <v>-8002.6192922214423</v>
      </c>
      <c r="AI20">
        <f t="shared" si="6"/>
        <v>467.16035136285518</v>
      </c>
      <c r="AJ20">
        <f t="shared" si="7"/>
        <v>737.38017172317632</v>
      </c>
      <c r="AK20">
        <f t="shared" si="24"/>
        <v>637.13493934595192</v>
      </c>
      <c r="AL20">
        <f t="shared" si="8"/>
        <v>1841.6754624319833</v>
      </c>
      <c r="AN20">
        <f t="shared" si="9"/>
        <v>3047.5410475785825</v>
      </c>
      <c r="AO20">
        <f t="shared" si="9"/>
        <v>-152.37705237892914</v>
      </c>
      <c r="AP20">
        <f t="shared" si="9"/>
        <v>-13.444798801089011</v>
      </c>
      <c r="AQ20">
        <f t="shared" si="9"/>
        <v>-2722.7746891068809</v>
      </c>
      <c r="AR20">
        <f t="shared" si="9"/>
        <v>158.94450729168364</v>
      </c>
      <c r="AS20">
        <f t="shared" si="9"/>
        <v>250.88286653454284</v>
      </c>
      <c r="AT20">
        <f t="shared" si="9"/>
        <v>216.7758858756419</v>
      </c>
      <c r="AU20">
        <f t="shared" si="9"/>
        <v>626.6032597018683</v>
      </c>
      <c r="AW20">
        <v>17</v>
      </c>
      <c r="AX20">
        <f>(R20*SUMPRODUCT(K21:$K$23, X21:$X$23)-$AZ$3*SUMPRODUCT(K20:$K$22, W21:$W$23))/Z20</f>
        <v>3146.7282537715223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5.2249999999999996E-3</v>
      </c>
      <c r="O21">
        <f t="shared" si="21"/>
        <v>11333.531623142384</v>
      </c>
      <c r="P21">
        <f t="shared" si="22"/>
        <v>566.67658115711924</v>
      </c>
      <c r="Q21" s="4">
        <f t="shared" si="23"/>
        <v>50</v>
      </c>
      <c r="R21">
        <f t="shared" si="0"/>
        <v>2000000</v>
      </c>
      <c r="S21">
        <f t="shared" si="1"/>
        <v>2144.4483377782308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2486.9324818961422</v>
      </c>
      <c r="AC21">
        <f t="shared" si="2"/>
        <v>1669.003925003243</v>
      </c>
      <c r="AE21">
        <f t="shared" si="3"/>
        <v>8820.7808180498087</v>
      </c>
      <c r="AF21">
        <f t="shared" si="4"/>
        <v>-441.03904090249046</v>
      </c>
      <c r="AG21">
        <f t="shared" si="4"/>
        <v>-38.914528636591569</v>
      </c>
      <c r="AH21">
        <f t="shared" si="5"/>
        <v>-8258.8779010917588</v>
      </c>
      <c r="AI21">
        <f t="shared" si="6"/>
        <v>81.949347418967591</v>
      </c>
      <c r="AJ21">
        <f t="shared" si="7"/>
        <v>817.92855689289922</v>
      </c>
      <c r="AK21">
        <f t="shared" si="24"/>
        <v>557.46038948892954</v>
      </c>
      <c r="AL21">
        <f t="shared" si="8"/>
        <v>1457.3382938007962</v>
      </c>
      <c r="AN21">
        <f t="shared" si="9"/>
        <v>2854.6963142102154</v>
      </c>
      <c r="AO21">
        <f t="shared" si="9"/>
        <v>-142.73481571051076</v>
      </c>
      <c r="AP21">
        <f t="shared" si="9"/>
        <v>-12.59402809791918</v>
      </c>
      <c r="AQ21">
        <f t="shared" si="9"/>
        <v>-2672.8459520856118</v>
      </c>
      <c r="AR21">
        <f t="shared" si="9"/>
        <v>26.521518316173424</v>
      </c>
      <c r="AS21">
        <f t="shared" si="9"/>
        <v>264.70872418363439</v>
      </c>
      <c r="AT21">
        <f t="shared" si="9"/>
        <v>180.41261335230379</v>
      </c>
      <c r="AU21">
        <f t="shared" si="9"/>
        <v>471.64285585211155</v>
      </c>
      <c r="AW21">
        <v>18</v>
      </c>
      <c r="AX21">
        <f>(R21*SUMPRODUCT(K22:$K$23, X22:$X$23)-$AZ$3*SUMPRODUCT(K21:$K$22, W22:$W$23))/Z21</f>
        <v>2144.4483377782308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5.4879999999999998E-3</v>
      </c>
      <c r="O22">
        <f t="shared" si="21"/>
        <v>11333.531623142384</v>
      </c>
      <c r="P22">
        <f t="shared" si="22"/>
        <v>566.67658115711924</v>
      </c>
      <c r="Q22" s="4">
        <f t="shared" si="23"/>
        <v>50</v>
      </c>
      <c r="R22">
        <f t="shared" si="0"/>
        <v>2000000</v>
      </c>
      <c r="S22">
        <f t="shared" si="1"/>
        <v>1073.7778683601753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1669.003925003243</v>
      </c>
      <c r="AC22">
        <f t="shared" si="2"/>
        <v>822.76769720874313</v>
      </c>
      <c r="AE22">
        <f t="shared" si="3"/>
        <v>8684.1645647398527</v>
      </c>
      <c r="AF22">
        <f t="shared" si="4"/>
        <v>-434.20822823699268</v>
      </c>
      <c r="AG22">
        <f t="shared" si="4"/>
        <v>-38.311820417068034</v>
      </c>
      <c r="AH22">
        <f t="shared" si="5"/>
        <v>-8542.5173263045799</v>
      </c>
      <c r="AI22">
        <f t="shared" si="6"/>
        <v>-330.87281021878698</v>
      </c>
      <c r="AJ22">
        <f t="shared" si="7"/>
        <v>846.23622779449988</v>
      </c>
      <c r="AK22">
        <f t="shared" si="24"/>
        <v>694.32721830542732</v>
      </c>
      <c r="AL22">
        <f t="shared" si="8"/>
        <v>1209.6906358811402</v>
      </c>
      <c r="AN22">
        <f t="shared" si="9"/>
        <v>2626.6194184072215</v>
      </c>
      <c r="AO22">
        <f t="shared" si="9"/>
        <v>-131.3309709203611</v>
      </c>
      <c r="AP22">
        <f t="shared" si="9"/>
        <v>-11.587824103494025</v>
      </c>
      <c r="AQ22">
        <f t="shared" si="9"/>
        <v>-2583.7766804254375</v>
      </c>
      <c r="AR22">
        <f t="shared" si="9"/>
        <v>-100.07605704207054</v>
      </c>
      <c r="AS22">
        <f t="shared" si="9"/>
        <v>255.95329198500696</v>
      </c>
      <c r="AT22">
        <f t="shared" si="9"/>
        <v>210.00677045372623</v>
      </c>
      <c r="AU22">
        <f t="shared" si="9"/>
        <v>365.88400539666264</v>
      </c>
      <c r="AW22">
        <v>19</v>
      </c>
      <c r="AX22">
        <f>(R22*SUMPRODUCT(K23:$K$23, X23:$X$23)-$AZ$3*SUMPRODUCT(K22:$K$22, W23:$W$23))/Z22</f>
        <v>1073.7778683601753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5.7670000000000004E-3</v>
      </c>
      <c r="O23">
        <f t="shared" si="21"/>
        <v>11333.531623142384</v>
      </c>
      <c r="P23">
        <f t="shared" si="22"/>
        <v>566.67658115711924</v>
      </c>
      <c r="Q23" s="4">
        <f t="shared" si="23"/>
        <v>50</v>
      </c>
      <c r="R23">
        <f t="shared" si="0"/>
        <v>2000000</v>
      </c>
      <c r="S23">
        <f t="shared" si="1"/>
        <v>1090.979339607771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822.76769720874313</v>
      </c>
      <c r="AC23">
        <f t="shared" si="2"/>
        <v>822.76769720874324</v>
      </c>
      <c r="AE23">
        <f t="shared" si="3"/>
        <v>8547.2413420476005</v>
      </c>
      <c r="AF23">
        <f t="shared" si="4"/>
        <v>-427.36206710238002</v>
      </c>
      <c r="AG23">
        <f t="shared" si="4"/>
        <v>-37.707757944552128</v>
      </c>
      <c r="AH23">
        <f t="shared" si="5"/>
        <v>-8837.7707338092569</v>
      </c>
      <c r="AI23">
        <f t="shared" si="6"/>
        <v>-755.59921680858861</v>
      </c>
      <c r="AJ23">
        <f t="shared" si="7"/>
        <v>0</v>
      </c>
      <c r="AK23">
        <f t="shared" si="24"/>
        <v>929.14102040679688</v>
      </c>
      <c r="AL23">
        <f t="shared" si="8"/>
        <v>173.54180359820828</v>
      </c>
      <c r="AN23">
        <f t="shared" si="9"/>
        <v>2341.883784796807</v>
      </c>
      <c r="AO23">
        <f t="shared" si="9"/>
        <v>-117.09418923984036</v>
      </c>
      <c r="AP23">
        <f t="shared" si="9"/>
        <v>-10.331659462681616</v>
      </c>
      <c r="AQ23">
        <f t="shared" si="9"/>
        <v>-2421.4867870223775</v>
      </c>
      <c r="AR23">
        <f t="shared" si="9"/>
        <v>-207.02885092809234</v>
      </c>
      <c r="AS23">
        <f t="shared" si="9"/>
        <v>0</v>
      </c>
      <c r="AT23">
        <f t="shared" si="9"/>
        <v>254.57807992104298</v>
      </c>
      <c r="AU23">
        <f t="shared" si="9"/>
        <v>47.549228992950646</v>
      </c>
      <c r="AW23">
        <v>20</v>
      </c>
      <c r="AX23">
        <f>(R23*SUMPRODUCT(K$23:$K24, X$23:$X24)-$AZ$3*SUMPRODUCT(K$22:$K23, W$23:$W24))/Z23</f>
        <v>1090.979339607771</v>
      </c>
    </row>
    <row r="25" spans="5:50" x14ac:dyDescent="0.25">
      <c r="AN25" s="8">
        <f t="shared" ref="AN25:AU25" si="25">SUM(AN3:AN23)</f>
        <v>107675.01817239045</v>
      </c>
      <c r="AO25" s="8">
        <f t="shared" si="25"/>
        <v>-13883.899625976315</v>
      </c>
      <c r="AP25" s="8">
        <f t="shared" si="25"/>
        <v>-825.02853370314222</v>
      </c>
      <c r="AQ25" s="8">
        <f t="shared" si="25"/>
        <v>-70499.762985564084</v>
      </c>
      <c r="AR25" s="8">
        <f t="shared" si="25"/>
        <v>22466.327027146919</v>
      </c>
      <c r="AS25" s="8">
        <f t="shared" si="25"/>
        <v>-2711.149763990582</v>
      </c>
      <c r="AT25" s="8">
        <f t="shared" si="25"/>
        <v>8864.9123606917383</v>
      </c>
      <c r="AU25" s="9">
        <f t="shared" si="25"/>
        <v>28620.089623848071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86B00-2CEA-4CBC-806D-5D1A97A9FA08}">
  <dimension ref="A1:AZ29"/>
  <sheetViews>
    <sheetView workbookViewId="0">
      <selection activeCell="B1" sqref="B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17323.095665304016</v>
      </c>
      <c r="K3">
        <v>1</v>
      </c>
      <c r="L3" s="2">
        <v>0</v>
      </c>
      <c r="O3">
        <f>$C$3</f>
        <v>17323.095665304016</v>
      </c>
      <c r="P3">
        <f>O3*B5</f>
        <v>13858.476532243214</v>
      </c>
      <c r="Q3" s="4">
        <f>B8</f>
        <v>400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17323.095665304016</v>
      </c>
      <c r="AF3">
        <f t="shared" ref="AF3:AG23" si="4">-$Z3*P3</f>
        <v>-13858.476532243214</v>
      </c>
      <c r="AG3">
        <f t="shared" si="4"/>
        <v>-400</v>
      </c>
      <c r="AH3">
        <f t="shared" ref="AH3:AH23" si="5">-X3*R3</f>
        <v>0</v>
      </c>
      <c r="AI3">
        <f t="shared" ref="AI3:AI23" si="6">SUM(AE3:AH3)</f>
        <v>3064.6191330608017</v>
      </c>
      <c r="AJ3">
        <f t="shared" ref="AJ3:AJ23" si="7">AB3-AC3</f>
        <v>0</v>
      </c>
      <c r="AL3">
        <f t="shared" ref="AL3:AL23" si="8">SUM(AI3:AK3)</f>
        <v>3064.6191330608017</v>
      </c>
      <c r="AN3">
        <f t="shared" ref="AN3:AU23" si="9">AE3*$K3</f>
        <v>17323.095665304016</v>
      </c>
      <c r="AO3">
        <f t="shared" si="9"/>
        <v>-13858.476532243214</v>
      </c>
      <c r="AP3">
        <f t="shared" si="9"/>
        <v>-400</v>
      </c>
      <c r="AQ3">
        <f t="shared" si="9"/>
        <v>0</v>
      </c>
      <c r="AR3">
        <f t="shared" si="9"/>
        <v>3064.6191330608017</v>
      </c>
      <c r="AS3">
        <f t="shared" si="9"/>
        <v>0</v>
      </c>
      <c r="AT3">
        <f t="shared" si="9"/>
        <v>0</v>
      </c>
      <c r="AU3">
        <f t="shared" si="9"/>
        <v>3064.6191330608017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10529.472515099744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v>1.5900000000000001E-2</v>
      </c>
      <c r="G4" s="5">
        <v>2.1899999999999999E-2</v>
      </c>
      <c r="H4" s="5">
        <f t="shared" ref="H4:H23" si="10">F4+$C$9</f>
        <v>6.59E-2</v>
      </c>
      <c r="I4" s="5">
        <f t="shared" ref="I4:I23" si="11">1+H4</f>
        <v>1.0659000000000001</v>
      </c>
      <c r="J4">
        <f t="shared" ref="J4:J23" si="12">1/I4</f>
        <v>0.93817431278731578</v>
      </c>
      <c r="K4">
        <f>J4</f>
        <v>0.93817431278731578</v>
      </c>
      <c r="L4" s="2">
        <v>1</v>
      </c>
      <c r="M4" s="6">
        <f t="array" ref="M4:M23">Mortalities!B31:B50</f>
        <v>3.852E-3</v>
      </c>
      <c r="R4">
        <f t="shared" si="0"/>
        <v>2000000</v>
      </c>
      <c r="S4">
        <f t="shared" si="1"/>
        <v>3348.1562700388558</v>
      </c>
      <c r="U4">
        <f t="shared" ref="U4:U23" si="13">M4</f>
        <v>3.852E-3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3.852E-3</v>
      </c>
      <c r="Y4">
        <f t="shared" ref="Y4:Y23" si="17">V4*W4</f>
        <v>0.01</v>
      </c>
      <c r="Z4">
        <f t="shared" ref="Z4:Z23" si="18">MAX(0, W4-X4-Y4)</f>
        <v>0.98614800000000002</v>
      </c>
      <c r="AB4">
        <f t="shared" ref="AB4:AB23" si="19">AC3</f>
        <v>0</v>
      </c>
      <c r="AC4">
        <f t="shared" si="2"/>
        <v>3301.7776093862776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-3301.7776093862776</v>
      </c>
      <c r="AK4">
        <f>H4*SUM(AB4, AE4:AF4)</f>
        <v>0</v>
      </c>
      <c r="AL4">
        <f t="shared" si="8"/>
        <v>-11005.777609386278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-7227.6949057134807</v>
      </c>
      <c r="AR4">
        <f t="shared" si="9"/>
        <v>-7227.6949057134807</v>
      </c>
      <c r="AS4">
        <f t="shared" si="9"/>
        <v>-3097.6429396625172</v>
      </c>
      <c r="AT4">
        <f t="shared" si="9"/>
        <v>0</v>
      </c>
      <c r="AU4">
        <f t="shared" si="9"/>
        <v>-10325.337845375998</v>
      </c>
      <c r="AW4">
        <v>1</v>
      </c>
      <c r="AX4">
        <f>(R4*SUMPRODUCT(K5:$K$23, X5:$X$23)-$AZ$3*SUMPRODUCT(K4:$K$22, W5:$W$23))/Z4</f>
        <v>3348.1562700388558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v>3.6400000000000002E-2</v>
      </c>
      <c r="G5" s="5">
        <v>4.1000000000000002E-2</v>
      </c>
      <c r="H5" s="5">
        <f t="shared" si="10"/>
        <v>8.6400000000000005E-2</v>
      </c>
      <c r="I5" s="5">
        <f t="shared" si="11"/>
        <v>1.0864</v>
      </c>
      <c r="J5">
        <f t="shared" si="12"/>
        <v>0.92047128129602351</v>
      </c>
      <c r="K5">
        <f t="shared" ref="K5:K23" si="20">K4*J5</f>
        <v>0.86356251177035692</v>
      </c>
      <c r="L5" s="2">
        <v>2</v>
      </c>
      <c r="M5" s="6">
        <v>4.0049999999999999E-3</v>
      </c>
      <c r="O5">
        <f t="shared" ref="O5:O23" si="21">$C$3</f>
        <v>17323.095665304016</v>
      </c>
      <c r="P5">
        <f t="shared" ref="P5:P23" si="22">O5*$C$5</f>
        <v>866.15478326520088</v>
      </c>
      <c r="Q5" s="4">
        <f t="shared" ref="Q5:Q23" si="23">$C$8</f>
        <v>50</v>
      </c>
      <c r="R5">
        <f t="shared" si="0"/>
        <v>2000000</v>
      </c>
      <c r="S5">
        <f t="shared" si="1"/>
        <v>6399.1208795429266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3301.7776093862776</v>
      </c>
      <c r="AC5">
        <f t="shared" si="2"/>
        <v>6222.1019811185397</v>
      </c>
      <c r="AE5">
        <f t="shared" si="3"/>
        <v>16843.886822449429</v>
      </c>
      <c r="AF5">
        <f t="shared" si="4"/>
        <v>-842.19434112247154</v>
      </c>
      <c r="AG5">
        <f t="shared" si="4"/>
        <v>-48.616849862999999</v>
      </c>
      <c r="AH5">
        <f t="shared" si="5"/>
        <v>-7899.0454799999998</v>
      </c>
      <c r="AI5">
        <f t="shared" si="6"/>
        <v>8054.0301514639586</v>
      </c>
      <c r="AJ5">
        <f t="shared" si="7"/>
        <v>-2920.3243717322621</v>
      </c>
      <c r="AK5">
        <f>H5*SUM(AB5, AE5:AF5)</f>
        <v>1667.8198158376235</v>
      </c>
      <c r="AL5">
        <f t="shared" si="8"/>
        <v>6801.5255955693201</v>
      </c>
      <c r="AN5">
        <f t="shared" si="9"/>
        <v>14545.749212370045</v>
      </c>
      <c r="AO5">
        <f t="shared" si="9"/>
        <v>-727.28746061850234</v>
      </c>
      <c r="AP5">
        <f t="shared" si="9"/>
        <v>-41.983688982054609</v>
      </c>
      <c r="AQ5">
        <f t="shared" si="9"/>
        <v>-6821.3195552970847</v>
      </c>
      <c r="AR5">
        <f t="shared" si="9"/>
        <v>6955.1585074724044</v>
      </c>
      <c r="AS5">
        <f t="shared" si="9"/>
        <v>-2521.8826496373017</v>
      </c>
      <c r="AT5">
        <f t="shared" si="9"/>
        <v>1440.2666693451122</v>
      </c>
      <c r="AU5">
        <f t="shared" si="9"/>
        <v>5873.5425271802151</v>
      </c>
      <c r="AW5">
        <v>2</v>
      </c>
      <c r="AX5">
        <f>(R5*SUMPRODUCT(K6:$K$23, X6:$X$23)-$AZ$3*SUMPRODUCT(K5:$K$22, W6:$W$23))/Z5</f>
        <v>6399.1208795429266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0.10880000000000001</v>
      </c>
      <c r="I6" s="5">
        <f t="shared" si="11"/>
        <v>1.1088</v>
      </c>
      <c r="J6">
        <f t="shared" si="12"/>
        <v>0.90187590187590183</v>
      </c>
      <c r="K6">
        <f t="shared" si="20"/>
        <v>0.77882621912910976</v>
      </c>
      <c r="L6" s="2">
        <v>3</v>
      </c>
      <c r="M6" s="6">
        <v>4.1640000000000002E-3</v>
      </c>
      <c r="O6">
        <f t="shared" si="21"/>
        <v>17323.095665304016</v>
      </c>
      <c r="P6">
        <f t="shared" si="22"/>
        <v>866.15478326520088</v>
      </c>
      <c r="Q6" s="4">
        <f t="shared" si="23"/>
        <v>50</v>
      </c>
      <c r="R6">
        <f t="shared" si="0"/>
        <v>2000000</v>
      </c>
      <c r="S6">
        <f t="shared" si="1"/>
        <v>9135.3063383688459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6222.1019811185397</v>
      </c>
      <c r="AC6">
        <f t="shared" si="2"/>
        <v>8756.783239623619</v>
      </c>
      <c r="AE6">
        <f t="shared" si="3"/>
        <v>16605.310009496254</v>
      </c>
      <c r="AF6">
        <f t="shared" si="4"/>
        <v>-830.26550047481282</v>
      </c>
      <c r="AG6">
        <f t="shared" si="4"/>
        <v>-47.928240801540468</v>
      </c>
      <c r="AH6">
        <f t="shared" si="5"/>
        <v>-8097.6225131812807</v>
      </c>
      <c r="AI6">
        <f t="shared" si="6"/>
        <v>7629.4937550386203</v>
      </c>
      <c r="AJ6">
        <f t="shared" si="7"/>
        <v>-2534.6812585050793</v>
      </c>
      <c r="AK6">
        <f>H6*SUM(AB6, AE6:AF6)</f>
        <v>2393.2895381272301</v>
      </c>
      <c r="AL6">
        <f t="shared" si="8"/>
        <v>7488.1020346607711</v>
      </c>
      <c r="AN6">
        <f t="shared" si="9"/>
        <v>12932.650812162728</v>
      </c>
      <c r="AO6">
        <f t="shared" si="9"/>
        <v>-646.63254060813654</v>
      </c>
      <c r="AP6">
        <f t="shared" si="9"/>
        <v>-37.327770572973293</v>
      </c>
      <c r="AQ6">
        <f t="shared" si="9"/>
        <v>-6306.6407258757363</v>
      </c>
      <c r="AR6">
        <f t="shared" si="9"/>
        <v>5942.0497751058829</v>
      </c>
      <c r="AS6">
        <f t="shared" si="9"/>
        <v>-1974.0762212589245</v>
      </c>
      <c r="AT6">
        <f t="shared" si="9"/>
        <v>1863.9566422608841</v>
      </c>
      <c r="AU6">
        <f t="shared" si="9"/>
        <v>5831.9301961078427</v>
      </c>
      <c r="AW6">
        <v>3</v>
      </c>
      <c r="AX6">
        <f>(R6*SUMPRODUCT(K7:$K$23, X7:$X$23)-$AZ$3*SUMPRODUCT(K6:$K$22, W7:$W$23))/Z6</f>
        <v>9135.3063383688459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v>5.4699999999999999E-2</v>
      </c>
      <c r="G7" s="5">
        <v>4.9099999999999998E-2</v>
      </c>
      <c r="H7" s="5">
        <f t="shared" si="10"/>
        <v>0.1047</v>
      </c>
      <c r="I7" s="5">
        <f t="shared" si="11"/>
        <v>1.1047</v>
      </c>
      <c r="J7">
        <f t="shared" si="12"/>
        <v>0.90522313750339456</v>
      </c>
      <c r="K7">
        <f t="shared" si="20"/>
        <v>0.70501151364995907</v>
      </c>
      <c r="L7" s="2">
        <v>4</v>
      </c>
      <c r="M7" s="6">
        <v>4.3350000000000003E-3</v>
      </c>
      <c r="O7">
        <f t="shared" si="21"/>
        <v>17323.095665304016</v>
      </c>
      <c r="P7">
        <f t="shared" si="22"/>
        <v>866.15478326520088</v>
      </c>
      <c r="Q7" s="4">
        <f t="shared" si="23"/>
        <v>50</v>
      </c>
      <c r="R7">
        <f t="shared" si="0"/>
        <v>2000000</v>
      </c>
      <c r="S7">
        <f t="shared" si="1"/>
        <v>11386.714333351305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8756.783239623619</v>
      </c>
      <c r="AC7">
        <f t="shared" si="2"/>
        <v>10758.438585172655</v>
      </c>
      <c r="AE7">
        <f t="shared" si="3"/>
        <v>16367.272890510127</v>
      </c>
      <c r="AF7">
        <f t="shared" si="4"/>
        <v>-818.3636445255064</v>
      </c>
      <c r="AG7">
        <f t="shared" si="4"/>
        <v>-47.241189469650386</v>
      </c>
      <c r="AH7">
        <f t="shared" si="5"/>
        <v>-8310.7569549871187</v>
      </c>
      <c r="AI7">
        <f t="shared" si="6"/>
        <v>7190.9111015278504</v>
      </c>
      <c r="AJ7">
        <f t="shared" si="7"/>
        <v>-2001.6553455490357</v>
      </c>
      <c r="AK7">
        <f>H7*SUM(AB7, AE7:AF7)</f>
        <v>2544.8060032431827</v>
      </c>
      <c r="AL7">
        <f t="shared" si="8"/>
        <v>7734.0617592219969</v>
      </c>
      <c r="AN7">
        <f t="shared" si="9"/>
        <v>11539.115834860486</v>
      </c>
      <c r="AO7">
        <f t="shared" si="9"/>
        <v>-576.95579174302429</v>
      </c>
      <c r="AP7">
        <f t="shared" si="9"/>
        <v>-33.305582494622726</v>
      </c>
      <c r="AQ7">
        <f t="shared" si="9"/>
        <v>-5859.1793404123937</v>
      </c>
      <c r="AR7">
        <f t="shared" si="9"/>
        <v>5069.6751202104442</v>
      </c>
      <c r="AS7">
        <f t="shared" si="9"/>
        <v>-1411.1900649710576</v>
      </c>
      <c r="AT7">
        <f t="shared" si="9"/>
        <v>1794.1175322919789</v>
      </c>
      <c r="AU7">
        <f t="shared" si="9"/>
        <v>5452.6025875313653</v>
      </c>
      <c r="AW7">
        <v>4</v>
      </c>
      <c r="AX7">
        <f>(R7*SUMPRODUCT(K8:$K$23, X8:$X$23)-$AZ$3*SUMPRODUCT(K7:$K$22, W8:$W$23))/Z7</f>
        <v>11386.714333351305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7.2500000000000009E-2</v>
      </c>
      <c r="I8" s="5">
        <f t="shared" si="11"/>
        <v>1.0725</v>
      </c>
      <c r="J8">
        <f t="shared" si="12"/>
        <v>0.93240093240093236</v>
      </c>
      <c r="K8">
        <f t="shared" si="20"/>
        <v>0.65735339268061443</v>
      </c>
      <c r="L8" s="2">
        <v>5</v>
      </c>
      <c r="M8" s="6">
        <v>4.522E-3</v>
      </c>
      <c r="O8">
        <f t="shared" si="21"/>
        <v>17323.095665304016</v>
      </c>
      <c r="P8">
        <f t="shared" si="22"/>
        <v>866.15478326520088</v>
      </c>
      <c r="Q8" s="4">
        <f t="shared" si="23"/>
        <v>50</v>
      </c>
      <c r="R8">
        <f t="shared" si="0"/>
        <v>2000000</v>
      </c>
      <c r="S8">
        <f t="shared" si="1"/>
        <v>13054.588337592424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10758.438585172655</v>
      </c>
      <c r="AC8">
        <f t="shared" si="2"/>
        <v>12155.167126285851</v>
      </c>
      <c r="AE8">
        <f t="shared" si="3"/>
        <v>16129.587353594137</v>
      </c>
      <c r="AF8">
        <f t="shared" si="4"/>
        <v>-806.47936767970691</v>
      </c>
      <c r="AG8">
        <f t="shared" si="4"/>
        <v>-46.555152916172119</v>
      </c>
      <c r="AH8">
        <f t="shared" si="5"/>
        <v>-8544.9863512703614</v>
      </c>
      <c r="AI8">
        <f t="shared" si="6"/>
        <v>6731.5664817278976</v>
      </c>
      <c r="AJ8">
        <f t="shared" si="7"/>
        <v>-1396.7285411131961</v>
      </c>
      <c r="AK8">
        <f t="shared" ref="AK8:AK23" si="24">H8*SUM(AB8:AB8, AE8:AF8)</f>
        <v>1890.9121264038138</v>
      </c>
      <c r="AL8">
        <f t="shared" si="8"/>
        <v>7225.7500670185154</v>
      </c>
      <c r="AN8">
        <f t="shared" si="9"/>
        <v>10602.838969423439</v>
      </c>
      <c r="AO8">
        <f t="shared" si="9"/>
        <v>-530.14194847117199</v>
      </c>
      <c r="AP8">
        <f t="shared" si="9"/>
        <v>-30.603187716210542</v>
      </c>
      <c r="AQ8">
        <f t="shared" si="9"/>
        <v>-5617.0757684171167</v>
      </c>
      <c r="AR8">
        <f t="shared" si="9"/>
        <v>4425.0180648189407</v>
      </c>
      <c r="AS8">
        <f t="shared" si="9"/>
        <v>-918.1442451546045</v>
      </c>
      <c r="AT8">
        <f t="shared" si="9"/>
        <v>1242.9975015524619</v>
      </c>
      <c r="AU8">
        <f t="shared" si="9"/>
        <v>4749.8713212167986</v>
      </c>
      <c r="AW8">
        <v>5</v>
      </c>
      <c r="AX8">
        <f>(R8*SUMPRODUCT(K9:$K$23, X9:$X$23)-$AZ$3*SUMPRODUCT(K8:$K$22, W9:$W$23))/Z8</f>
        <v>13054.588337592424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5.2200000000000003E-2</v>
      </c>
      <c r="I9" s="5">
        <f t="shared" si="11"/>
        <v>1.0522</v>
      </c>
      <c r="J9">
        <f t="shared" si="12"/>
        <v>0.95038965976050183</v>
      </c>
      <c r="K9">
        <f t="shared" si="20"/>
        <v>0.62474186721214076</v>
      </c>
      <c r="L9" s="2">
        <v>6</v>
      </c>
      <c r="M9" s="6">
        <v>4.7470000000000004E-3</v>
      </c>
      <c r="O9">
        <f t="shared" si="21"/>
        <v>17323.095665304016</v>
      </c>
      <c r="P9">
        <f t="shared" si="22"/>
        <v>866.15478326520088</v>
      </c>
      <c r="Q9" s="4">
        <f t="shared" si="23"/>
        <v>50</v>
      </c>
      <c r="R9">
        <f t="shared" si="0"/>
        <v>2000000</v>
      </c>
      <c r="S9">
        <f t="shared" si="1"/>
        <v>14255.093393492296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12155.167126285851</v>
      </c>
      <c r="AC9">
        <f t="shared" si="2"/>
        <v>13077.22469868348</v>
      </c>
      <c r="AE9">
        <f t="shared" si="3"/>
        <v>15891.724328890685</v>
      </c>
      <c r="AF9">
        <f t="shared" si="4"/>
        <v>-794.58621644453433</v>
      </c>
      <c r="AG9">
        <f t="shared" si="4"/>
        <v>-45.868604076117329</v>
      </c>
      <c r="AH9">
        <f t="shared" si="5"/>
        <v>-8839.8924357227643</v>
      </c>
      <c r="AI9">
        <f t="shared" si="6"/>
        <v>6211.3770726472703</v>
      </c>
      <c r="AJ9">
        <f t="shared" si="7"/>
        <v>-922.05757239762897</v>
      </c>
      <c r="AK9">
        <f t="shared" si="24"/>
        <v>1422.5703334618104</v>
      </c>
      <c r="AL9">
        <f t="shared" si="8"/>
        <v>6711.8898337114515</v>
      </c>
      <c r="AN9">
        <f t="shared" si="9"/>
        <v>9928.2255304517712</v>
      </c>
      <c r="AO9">
        <f t="shared" si="9"/>
        <v>-496.41127652258859</v>
      </c>
      <c r="AP9">
        <f t="shared" si="9"/>
        <v>-28.65603735692795</v>
      </c>
      <c r="AQ9">
        <f t="shared" si="9"/>
        <v>-5522.650906247919</v>
      </c>
      <c r="AR9">
        <f t="shared" si="9"/>
        <v>3880.5073103243367</v>
      </c>
      <c r="AS9">
        <f t="shared" si="9"/>
        <v>-576.04796945678834</v>
      </c>
      <c r="AT9">
        <f t="shared" si="9"/>
        <v>888.73924636752918</v>
      </c>
      <c r="AU9">
        <f t="shared" si="9"/>
        <v>4193.198587235077</v>
      </c>
      <c r="AW9">
        <v>6</v>
      </c>
      <c r="AX9">
        <f>(R9*SUMPRODUCT(K10:$K$23, X10:$X$23)-$AZ$3*SUMPRODUCT(K9:$K$22, W10:$W$23))/Z9</f>
        <v>14255.093393492296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5.2500000000000005E-2</v>
      </c>
      <c r="I10" s="5">
        <f t="shared" si="11"/>
        <v>1.0525</v>
      </c>
      <c r="J10">
        <f t="shared" si="12"/>
        <v>0.95011876484560576</v>
      </c>
      <c r="K10">
        <f t="shared" si="20"/>
        <v>0.59357897122293657</v>
      </c>
      <c r="L10" s="2">
        <v>7</v>
      </c>
      <c r="M10" s="6">
        <v>4.9870000000000001E-3</v>
      </c>
      <c r="O10">
        <f t="shared" si="21"/>
        <v>17323.095665304016</v>
      </c>
      <c r="P10">
        <f t="shared" si="22"/>
        <v>866.15478326520088</v>
      </c>
      <c r="Q10" s="4">
        <f t="shared" si="23"/>
        <v>50</v>
      </c>
      <c r="R10">
        <f t="shared" si="0"/>
        <v>2000000</v>
      </c>
      <c r="S10">
        <f t="shared" si="1"/>
        <v>15139.839833948447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13077.22469868348</v>
      </c>
      <c r="AC10">
        <f t="shared" si="2"/>
        <v>13680.713941911432</v>
      </c>
      <c r="AE10">
        <f t="shared" si="3"/>
        <v>15653.5550563736</v>
      </c>
      <c r="AF10">
        <f t="shared" si="4"/>
        <v>-782.67775281868012</v>
      </c>
      <c r="AG10">
        <f t="shared" si="4"/>
        <v>-45.18117130682856</v>
      </c>
      <c r="AH10">
        <f t="shared" si="5"/>
        <v>-9149.8691411038853</v>
      </c>
      <c r="AI10">
        <f t="shared" si="6"/>
        <v>5675.8269911442057</v>
      </c>
      <c r="AJ10">
        <f t="shared" si="7"/>
        <v>-603.4892432279521</v>
      </c>
      <c r="AK10">
        <f t="shared" si="24"/>
        <v>1467.275355117516</v>
      </c>
      <c r="AL10">
        <f t="shared" si="8"/>
        <v>6539.6131030337692</v>
      </c>
      <c r="AN10">
        <f t="shared" si="9"/>
        <v>9291.6211063438386</v>
      </c>
      <c r="AO10">
        <f t="shared" si="9"/>
        <v>-464.58105531719201</v>
      </c>
      <c r="AP10">
        <f t="shared" si="9"/>
        <v>-26.818593182954558</v>
      </c>
      <c r="AQ10">
        <f t="shared" si="9"/>
        <v>-5431.1699116009386</v>
      </c>
      <c r="AR10">
        <f t="shared" si="9"/>
        <v>3369.0515462427534</v>
      </c>
      <c r="AS10">
        <f t="shared" si="9"/>
        <v>-358.21852413935636</v>
      </c>
      <c r="AT10">
        <f t="shared" si="9"/>
        <v>870.94379579142412</v>
      </c>
      <c r="AU10">
        <f t="shared" si="9"/>
        <v>3881.7768178948204</v>
      </c>
      <c r="AW10">
        <v>7</v>
      </c>
      <c r="AX10">
        <f>(R10*SUMPRODUCT(K11:$K$23, X11:$X$23)-$AZ$3*SUMPRODUCT(K10:$K$22, W11:$W$23))/Z10</f>
        <v>15139.839833948447</v>
      </c>
    </row>
    <row r="11" spans="1:52" x14ac:dyDescent="0.25">
      <c r="A11" t="s">
        <v>33</v>
      </c>
      <c r="C11" s="7">
        <f>AU25</f>
        <v>43132.466254062318</v>
      </c>
      <c r="E11">
        <v>2011</v>
      </c>
      <c r="F11" s="5">
        <v>1.5E-3</v>
      </c>
      <c r="G11" s="5">
        <v>2.3999999999999998E-3</v>
      </c>
      <c r="H11" s="5">
        <f t="shared" si="10"/>
        <v>5.1500000000000004E-2</v>
      </c>
      <c r="I11" s="5">
        <f t="shared" si="11"/>
        <v>1.0515000000000001</v>
      </c>
      <c r="J11">
        <f t="shared" si="12"/>
        <v>0.951022349025202</v>
      </c>
      <c r="K11">
        <f t="shared" si="20"/>
        <v>0.56450686754439994</v>
      </c>
      <c r="L11" s="2">
        <v>8</v>
      </c>
      <c r="M11" s="6">
        <v>5.2249999999999996E-3</v>
      </c>
      <c r="O11">
        <f t="shared" si="21"/>
        <v>17323.095665304016</v>
      </c>
      <c r="P11">
        <f t="shared" si="22"/>
        <v>866.15478326520088</v>
      </c>
      <c r="Q11" s="4">
        <f t="shared" si="23"/>
        <v>50</v>
      </c>
      <c r="R11">
        <f t="shared" si="0"/>
        <v>2000000</v>
      </c>
      <c r="S11">
        <f t="shared" si="1"/>
        <v>15730.310508636549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13680.713941911432</v>
      </c>
      <c r="AC11">
        <f t="shared" si="2"/>
        <v>13997.864707524073</v>
      </c>
      <c r="AE11">
        <f t="shared" si="3"/>
        <v>15415.229680640314</v>
      </c>
      <c r="AF11">
        <f t="shared" si="4"/>
        <v>-770.7614840320158</v>
      </c>
      <c r="AG11">
        <f t="shared" si="4"/>
        <v>-44.493287973682101</v>
      </c>
      <c r="AH11">
        <f t="shared" si="5"/>
        <v>-9442.8648031271678</v>
      </c>
      <c r="AI11">
        <f t="shared" si="6"/>
        <v>5157.1101055074469</v>
      </c>
      <c r="AJ11">
        <f t="shared" si="7"/>
        <v>-317.15076561264141</v>
      </c>
      <c r="AK11">
        <f t="shared" si="24"/>
        <v>1458.7468801337661</v>
      </c>
      <c r="AL11">
        <f t="shared" si="8"/>
        <v>6298.7062200285718</v>
      </c>
      <c r="AN11">
        <f t="shared" si="9"/>
        <v>8702.0030194957235</v>
      </c>
      <c r="AO11">
        <f t="shared" si="9"/>
        <v>-435.10015097478629</v>
      </c>
      <c r="AP11">
        <f t="shared" si="9"/>
        <v>-25.116766620774204</v>
      </c>
      <c r="AQ11">
        <f t="shared" si="9"/>
        <v>-5330.5620306585843</v>
      </c>
      <c r="AR11">
        <f t="shared" si="9"/>
        <v>2911.2240712415787</v>
      </c>
      <c r="AS11">
        <f t="shared" si="9"/>
        <v>-179.0337852353004</v>
      </c>
      <c r="AT11">
        <f t="shared" si="9"/>
        <v>823.47263184447854</v>
      </c>
      <c r="AU11">
        <f t="shared" si="9"/>
        <v>3555.6629178507569</v>
      </c>
      <c r="AW11">
        <v>8</v>
      </c>
      <c r="AX11">
        <f>(R11*SUMPRODUCT(K12:$K$23, X12:$X$23)-$AZ$3*SUMPRODUCT(K11:$K$22, W12:$W$23))/Z11</f>
        <v>15730.310508636549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5.1900000000000002E-2</v>
      </c>
      <c r="I12" s="5">
        <f t="shared" si="11"/>
        <v>1.0519000000000001</v>
      </c>
      <c r="J12">
        <f t="shared" si="12"/>
        <v>0.95066070919288903</v>
      </c>
      <c r="K12">
        <f t="shared" si="20"/>
        <v>0.53665449904401552</v>
      </c>
      <c r="L12" s="2">
        <v>9</v>
      </c>
      <c r="M12" s="6">
        <v>5.4879999999999998E-3</v>
      </c>
      <c r="O12">
        <f t="shared" si="21"/>
        <v>17323.095665304016</v>
      </c>
      <c r="P12">
        <f t="shared" si="22"/>
        <v>866.15478326520088</v>
      </c>
      <c r="Q12" s="4">
        <f t="shared" si="23"/>
        <v>50</v>
      </c>
      <c r="R12">
        <f t="shared" si="0"/>
        <v>2000000</v>
      </c>
      <c r="S12">
        <f t="shared" si="1"/>
        <v>16032.257883624838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13997.864707524073</v>
      </c>
      <c r="AC12">
        <f t="shared" si="2"/>
        <v>14045.596897642972</v>
      </c>
      <c r="AE12">
        <f t="shared" si="3"/>
        <v>15176.478603346557</v>
      </c>
      <c r="AF12">
        <f t="shared" si="4"/>
        <v>-758.82393016732794</v>
      </c>
      <c r="AG12">
        <f t="shared" si="4"/>
        <v>-43.804175929545714</v>
      </c>
      <c r="AH12">
        <f t="shared" si="5"/>
        <v>-9767.1665759826938</v>
      </c>
      <c r="AI12">
        <f t="shared" si="6"/>
        <v>4606.6839212669893</v>
      </c>
      <c r="AJ12">
        <f t="shared" si="7"/>
        <v>-47.73219011889887</v>
      </c>
      <c r="AK12">
        <f t="shared" si="24"/>
        <v>1474.7654558585014</v>
      </c>
      <c r="AL12">
        <f t="shared" si="8"/>
        <v>6033.7171870065922</v>
      </c>
      <c r="AN12">
        <f t="shared" si="9"/>
        <v>8144.5255221311672</v>
      </c>
      <c r="AO12">
        <f t="shared" si="9"/>
        <v>-407.22627610655837</v>
      </c>
      <c r="AP12">
        <f t="shared" si="9"/>
        <v>-23.507708089506277</v>
      </c>
      <c r="AQ12">
        <f t="shared" si="9"/>
        <v>-5241.5938859134449</v>
      </c>
      <c r="AR12">
        <f t="shared" si="9"/>
        <v>2472.1976520216572</v>
      </c>
      <c r="AS12">
        <f t="shared" si="9"/>
        <v>-25.615694576531382</v>
      </c>
      <c r="AT12">
        <f t="shared" si="9"/>
        <v>791.4395169211632</v>
      </c>
      <c r="AU12">
        <f t="shared" si="9"/>
        <v>3238.0214743662891</v>
      </c>
      <c r="AW12">
        <v>9</v>
      </c>
      <c r="AX12">
        <f>(R12*SUMPRODUCT(K13:$K$23, X13:$X$23)-$AZ$3*SUMPRODUCT(K12:$K$22, W13:$W$23))/Z12</f>
        <v>16032.257883624838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5.1700000000000003E-2</v>
      </c>
      <c r="I13" s="5">
        <f t="shared" si="11"/>
        <v>1.0517000000000001</v>
      </c>
      <c r="J13">
        <f t="shared" si="12"/>
        <v>0.95084149472282964</v>
      </c>
      <c r="K13">
        <f t="shared" si="20"/>
        <v>0.51027336602074302</v>
      </c>
      <c r="L13" s="2">
        <v>10</v>
      </c>
      <c r="M13" s="6">
        <v>5.7670000000000004E-3</v>
      </c>
      <c r="O13">
        <f t="shared" si="21"/>
        <v>17323.095665304016</v>
      </c>
      <c r="P13">
        <f t="shared" si="22"/>
        <v>866.15478326520088</v>
      </c>
      <c r="Q13" s="4">
        <f t="shared" si="23"/>
        <v>50</v>
      </c>
      <c r="R13">
        <f t="shared" si="0"/>
        <v>2000000</v>
      </c>
      <c r="S13">
        <f t="shared" si="1"/>
        <v>16050.522262238892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14045.596897642972</v>
      </c>
      <c r="AC13">
        <f t="shared" si="2"/>
        <v>13839.888802762827</v>
      </c>
      <c r="AE13">
        <f t="shared" si="3"/>
        <v>14937.191065207591</v>
      </c>
      <c r="AF13">
        <f t="shared" si="4"/>
        <v>-746.8595532603797</v>
      </c>
      <c r="AG13">
        <f t="shared" si="4"/>
        <v>-43.113515487664564</v>
      </c>
      <c r="AH13">
        <f t="shared" si="5"/>
        <v>-10104.747303427606</v>
      </c>
      <c r="AI13">
        <f t="shared" si="6"/>
        <v>4042.4706930319408</v>
      </c>
      <c r="AJ13">
        <f t="shared" si="7"/>
        <v>205.70809488014493</v>
      </c>
      <c r="AK13">
        <f t="shared" si="24"/>
        <v>1459.7974987758125</v>
      </c>
      <c r="AL13">
        <f t="shared" si="8"/>
        <v>5707.9762866878982</v>
      </c>
      <c r="AN13">
        <f t="shared" si="9"/>
        <v>7622.0507637384453</v>
      </c>
      <c r="AO13">
        <f t="shared" si="9"/>
        <v>-381.10253818692235</v>
      </c>
      <c r="AP13">
        <f t="shared" si="9"/>
        <v>-21.999678668878033</v>
      </c>
      <c r="AQ13">
        <f t="shared" si="9"/>
        <v>-5156.1834193090308</v>
      </c>
      <c r="AR13">
        <f t="shared" si="9"/>
        <v>2062.7651275736143</v>
      </c>
      <c r="AS13">
        <f t="shared" si="9"/>
        <v>104.96736199220592</v>
      </c>
      <c r="AT13">
        <f t="shared" si="9"/>
        <v>744.89578340899538</v>
      </c>
      <c r="AU13">
        <f t="shared" si="9"/>
        <v>2912.6282729748154</v>
      </c>
      <c r="AW13">
        <v>10</v>
      </c>
      <c r="AX13">
        <f>(R13*SUMPRODUCT(K14:$K$23, X14:$X$23)-$AZ$3*SUMPRODUCT(K13:$K$22, W14:$W$23))/Z13</f>
        <v>16050.522262238892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5.1400000000000001E-2</v>
      </c>
      <c r="I14" s="5">
        <f t="shared" si="11"/>
        <v>1.0514000000000001</v>
      </c>
      <c r="J14">
        <f t="shared" si="12"/>
        <v>0.95111280197831449</v>
      </c>
      <c r="K14">
        <f t="shared" si="20"/>
        <v>0.48532753093089492</v>
      </c>
      <c r="L14" s="2">
        <v>11</v>
      </c>
      <c r="M14" s="6">
        <v>6.0780000000000001E-3</v>
      </c>
      <c r="O14">
        <f t="shared" si="21"/>
        <v>17323.095665304016</v>
      </c>
      <c r="P14">
        <f t="shared" si="22"/>
        <v>866.15478326520088</v>
      </c>
      <c r="Q14" s="4">
        <f t="shared" si="23"/>
        <v>50</v>
      </c>
      <c r="R14">
        <f t="shared" si="0"/>
        <v>2000000</v>
      </c>
      <c r="S14">
        <f t="shared" si="1"/>
        <v>15777.460183780597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13839.888802762827</v>
      </c>
      <c r="AC14">
        <f t="shared" si="2"/>
        <v>13385.703366144673</v>
      </c>
      <c r="AE14">
        <f t="shared" si="3"/>
        <v>14697.030907261184</v>
      </c>
      <c r="AF14">
        <f t="shared" si="4"/>
        <v>-734.85154536305924</v>
      </c>
      <c r="AG14">
        <f t="shared" si="4"/>
        <v>-42.420336385653897</v>
      </c>
      <c r="AH14">
        <f t="shared" si="5"/>
        <v>-10481.75788536101</v>
      </c>
      <c r="AI14">
        <f t="shared" si="6"/>
        <v>3438.0011401514603</v>
      </c>
      <c r="AJ14">
        <f t="shared" si="7"/>
        <v>454.1854366181542</v>
      </c>
      <c r="AK14">
        <f t="shared" si="24"/>
        <v>1429.0263036635729</v>
      </c>
      <c r="AL14">
        <f t="shared" si="8"/>
        <v>5321.2128804331878</v>
      </c>
      <c r="AN14">
        <f t="shared" si="9"/>
        <v>7132.8737222361206</v>
      </c>
      <c r="AO14">
        <f t="shared" si="9"/>
        <v>-356.64368611180606</v>
      </c>
      <c r="AP14">
        <f t="shared" si="9"/>
        <v>-20.587757119307408</v>
      </c>
      <c r="AQ14">
        <f t="shared" si="9"/>
        <v>-5087.0856743176973</v>
      </c>
      <c r="AR14">
        <f t="shared" si="9"/>
        <v>1668.5566046873098</v>
      </c>
      <c r="AS14">
        <f t="shared" si="9"/>
        <v>220.42869653865924</v>
      </c>
      <c r="AT14">
        <f t="shared" si="9"/>
        <v>693.54580759234511</v>
      </c>
      <c r="AU14">
        <f t="shared" si="9"/>
        <v>2582.5311088183144</v>
      </c>
      <c r="AW14">
        <v>11</v>
      </c>
      <c r="AX14">
        <f>(R14*SUMPRODUCT(K15:$K$23, X15:$X$23)-$AZ$3*SUMPRODUCT(K14:$K$22, W15:$W$23))/Z14</f>
        <v>15777.460183780597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5.1900000000000002E-2</v>
      </c>
      <c r="I15" s="5">
        <f t="shared" si="11"/>
        <v>1.0519000000000001</v>
      </c>
      <c r="J15">
        <f t="shared" si="12"/>
        <v>0.95066070919288903</v>
      </c>
      <c r="K15">
        <f t="shared" si="20"/>
        <v>0.46138181474559836</v>
      </c>
      <c r="L15" s="2">
        <v>12</v>
      </c>
      <c r="M15" s="6">
        <v>6.4359999999999999E-3</v>
      </c>
      <c r="O15">
        <f t="shared" si="21"/>
        <v>17323.095665304016</v>
      </c>
      <c r="P15">
        <f t="shared" si="22"/>
        <v>866.15478326520088</v>
      </c>
      <c r="Q15" s="4">
        <f t="shared" si="23"/>
        <v>50</v>
      </c>
      <c r="R15">
        <f t="shared" si="0"/>
        <v>2000000</v>
      </c>
      <c r="S15">
        <f t="shared" si="1"/>
        <v>15198.60056095316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13385.703366144673</v>
      </c>
      <c r="AC15">
        <f t="shared" si="2"/>
        <v>12682.659404846705</v>
      </c>
      <c r="AE15">
        <f t="shared" si="3"/>
        <v>14455.47050726944</v>
      </c>
      <c r="AF15">
        <f t="shared" si="4"/>
        <v>-722.773525363472</v>
      </c>
      <c r="AG15">
        <f t="shared" si="4"/>
        <v>-41.723115736819288</v>
      </c>
      <c r="AH15">
        <f t="shared" si="5"/>
        <v>-10920.691399122737</v>
      </c>
      <c r="AI15">
        <f t="shared" si="6"/>
        <v>2770.2824670464106</v>
      </c>
      <c r="AJ15">
        <f t="shared" si="7"/>
        <v>703.04396129796805</v>
      </c>
      <c r="AK15">
        <f t="shared" si="24"/>
        <v>1407.4449780638283</v>
      </c>
      <c r="AL15">
        <f t="shared" si="8"/>
        <v>4880.7714064082065</v>
      </c>
      <c r="AN15">
        <f t="shared" si="9"/>
        <v>6669.4912156454493</v>
      </c>
      <c r="AO15">
        <f t="shared" si="9"/>
        <v>-333.47456078227248</v>
      </c>
      <c r="AP15">
        <f t="shared" si="9"/>
        <v>-19.250286855494316</v>
      </c>
      <c r="AQ15">
        <f t="shared" si="9"/>
        <v>-5038.6084160038963</v>
      </c>
      <c r="AR15">
        <f t="shared" si="9"/>
        <v>1278.1579520037862</v>
      </c>
      <c r="AS15">
        <f t="shared" si="9"/>
        <v>324.3716987095907</v>
      </c>
      <c r="AT15">
        <f t="shared" si="9"/>
        <v>649.36951813366795</v>
      </c>
      <c r="AU15">
        <f t="shared" si="9"/>
        <v>2251.8991688470446</v>
      </c>
      <c r="AW15">
        <v>12</v>
      </c>
      <c r="AX15">
        <f>(R15*SUMPRODUCT(K16:$K$23, X16:$X$23)-$AZ$3*SUMPRODUCT(K15:$K$22, W16:$W$23))/Z15</f>
        <v>15198.60056095316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5.4700000000000006E-2</v>
      </c>
      <c r="I16" s="5">
        <f t="shared" si="11"/>
        <v>1.0547</v>
      </c>
      <c r="J16">
        <f t="shared" si="12"/>
        <v>0.94813691096994412</v>
      </c>
      <c r="K16">
        <f t="shared" si="20"/>
        <v>0.43745312861059865</v>
      </c>
      <c r="L16" s="2">
        <v>13</v>
      </c>
      <c r="M16" s="6">
        <v>6.8199999999999997E-3</v>
      </c>
      <c r="O16">
        <f t="shared" si="21"/>
        <v>17323.095665304016</v>
      </c>
      <c r="P16">
        <f t="shared" si="22"/>
        <v>866.15478326520088</v>
      </c>
      <c r="Q16" s="4">
        <f t="shared" si="23"/>
        <v>50</v>
      </c>
      <c r="R16">
        <f t="shared" si="0"/>
        <v>2000000</v>
      </c>
      <c r="S16">
        <f t="shared" si="1"/>
        <v>14330.892638209902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12682.659404846705</v>
      </c>
      <c r="AC16">
        <f t="shared" si="2"/>
        <v>11757.446361957998</v>
      </c>
      <c r="AE16">
        <f t="shared" si="3"/>
        <v>14212.329493337167</v>
      </c>
      <c r="AF16">
        <f t="shared" si="4"/>
        <v>-710.61647466685838</v>
      </c>
      <c r="AG16">
        <f t="shared" si="4"/>
        <v>-41.021332930125986</v>
      </c>
      <c r="AH16">
        <f t="shared" si="5"/>
        <v>-11382.065973004301</v>
      </c>
      <c r="AI16">
        <f t="shared" si="6"/>
        <v>2078.6257127358822</v>
      </c>
      <c r="AJ16">
        <f t="shared" si="7"/>
        <v>925.2130428887067</v>
      </c>
      <c r="AK16">
        <f t="shared" si="24"/>
        <v>1432.285171566381</v>
      </c>
      <c r="AL16">
        <f t="shared" si="8"/>
        <v>4436.1239271909699</v>
      </c>
      <c r="AN16">
        <f t="shared" si="9"/>
        <v>6217.228001705028</v>
      </c>
      <c r="AO16">
        <f t="shared" si="9"/>
        <v>-310.86140008525143</v>
      </c>
      <c r="AP16">
        <f t="shared" si="9"/>
        <v>-17.944910430060588</v>
      </c>
      <c r="AQ16">
        <f t="shared" si="9"/>
        <v>-4979.1203699429689</v>
      </c>
      <c r="AR16">
        <f t="shared" si="9"/>
        <v>909.30132124674719</v>
      </c>
      <c r="AS16">
        <f t="shared" si="9"/>
        <v>404.73734024299671</v>
      </c>
      <c r="AT16">
        <f t="shared" si="9"/>
        <v>626.55762936428141</v>
      </c>
      <c r="AU16">
        <f t="shared" si="9"/>
        <v>1940.5962908540253</v>
      </c>
      <c r="AW16">
        <v>13</v>
      </c>
      <c r="AX16">
        <f>(R16*SUMPRODUCT(K17:$K$23, X17:$X$23)-$AZ$3*SUMPRODUCT(K16:$K$22, W17:$W$23))/Z16</f>
        <v>14330.892638209902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6.1700000000000005E-2</v>
      </c>
      <c r="I17" s="5">
        <f t="shared" si="11"/>
        <v>1.0617000000000001</v>
      </c>
      <c r="J17">
        <f t="shared" si="12"/>
        <v>0.94188565508147304</v>
      </c>
      <c r="K17">
        <f t="shared" si="20"/>
        <v>0.41203082660883361</v>
      </c>
      <c r="L17" s="2">
        <v>14</v>
      </c>
      <c r="M17" s="6">
        <v>7.2269999999999999E-3</v>
      </c>
      <c r="O17">
        <f t="shared" si="21"/>
        <v>17323.095665304016</v>
      </c>
      <c r="P17">
        <f t="shared" si="22"/>
        <v>866.15478326520088</v>
      </c>
      <c r="Q17" s="4">
        <f t="shared" si="23"/>
        <v>50</v>
      </c>
      <c r="R17">
        <f t="shared" si="0"/>
        <v>2000000</v>
      </c>
      <c r="S17">
        <f t="shared" si="1"/>
        <v>13209.102981823384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11757.446361957998</v>
      </c>
      <c r="AC17">
        <f t="shared" si="2"/>
        <v>10650.40949698069</v>
      </c>
      <c r="AE17">
        <f t="shared" si="3"/>
        <v>13967.493693155448</v>
      </c>
      <c r="AF17">
        <f t="shared" si="4"/>
        <v>-698.37468465777238</v>
      </c>
      <c r="AG17">
        <f t="shared" si="4"/>
        <v>-40.314658427738706</v>
      </c>
      <c r="AH17">
        <f t="shared" si="5"/>
        <v>-11858.446923440821</v>
      </c>
      <c r="AI17">
        <f t="shared" si="6"/>
        <v>1370.3574266291162</v>
      </c>
      <c r="AJ17">
        <f t="shared" si="7"/>
        <v>1107.0368649773081</v>
      </c>
      <c r="AK17">
        <f t="shared" si="24"/>
        <v>1544.1390833571154</v>
      </c>
      <c r="AL17">
        <f t="shared" si="8"/>
        <v>4021.5333749635397</v>
      </c>
      <c r="AN17">
        <f t="shared" si="9"/>
        <v>5755.0379720445089</v>
      </c>
      <c r="AO17">
        <f t="shared" si="9"/>
        <v>-287.75189860222548</v>
      </c>
      <c r="AP17">
        <f t="shared" si="9"/>
        <v>-16.61088203643396</v>
      </c>
      <c r="AQ17">
        <f t="shared" si="9"/>
        <v>-4886.0456881623013</v>
      </c>
      <c r="AR17">
        <f t="shared" si="9"/>
        <v>564.62950324354881</v>
      </c>
      <c r="AS17">
        <f t="shared" si="9"/>
        <v>456.13331456305201</v>
      </c>
      <c r="AT17">
        <f t="shared" si="9"/>
        <v>636.23290291463888</v>
      </c>
      <c r="AU17">
        <f t="shared" si="9"/>
        <v>1656.9957207212396</v>
      </c>
      <c r="AW17">
        <v>14</v>
      </c>
      <c r="AX17">
        <f>(R17*SUMPRODUCT(K18:$K$23, X18:$X$23)-$AZ$3*SUMPRODUCT(K17:$K$22, W18:$W$23))/Z17</f>
        <v>13209.102981823384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7.0099999999999996E-2</v>
      </c>
      <c r="I18" s="5">
        <f t="shared" si="11"/>
        <v>1.0701000000000001</v>
      </c>
      <c r="J18">
        <f t="shared" si="12"/>
        <v>0.93449210354172507</v>
      </c>
      <c r="K18">
        <f t="shared" si="20"/>
        <v>0.38503955388172473</v>
      </c>
      <c r="L18" s="2">
        <v>15</v>
      </c>
      <c r="M18" s="6">
        <v>7.6860000000000001E-3</v>
      </c>
      <c r="O18">
        <f t="shared" si="21"/>
        <v>17323.095665304016</v>
      </c>
      <c r="P18">
        <f t="shared" si="22"/>
        <v>866.15478326520088</v>
      </c>
      <c r="Q18" s="4">
        <f t="shared" si="23"/>
        <v>50</v>
      </c>
      <c r="R18">
        <f t="shared" si="0"/>
        <v>2000000</v>
      </c>
      <c r="S18">
        <f t="shared" si="1"/>
        <v>11838.111055838614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10650.40949698069</v>
      </c>
      <c r="AC18">
        <f t="shared" si="2"/>
        <v>9376.1754138578362</v>
      </c>
      <c r="AE18">
        <f t="shared" si="3"/>
        <v>13720.4645996983</v>
      </c>
      <c r="AF18">
        <f t="shared" si="4"/>
        <v>-686.02322998491502</v>
      </c>
      <c r="AG18">
        <f t="shared" si="4"/>
        <v>-39.60165337878572</v>
      </c>
      <c r="AH18">
        <f t="shared" si="5"/>
        <v>-12394.338587023987</v>
      </c>
      <c r="AI18">
        <f t="shared" si="6"/>
        <v>600.50112931061085</v>
      </c>
      <c r="AJ18">
        <f t="shared" si="7"/>
        <v>1274.2340831228539</v>
      </c>
      <c r="AK18">
        <f t="shared" si="24"/>
        <v>1660.3080457552546</v>
      </c>
      <c r="AL18">
        <f t="shared" si="8"/>
        <v>3535.0432581887194</v>
      </c>
      <c r="AN18">
        <f t="shared" si="9"/>
        <v>5282.9215685178306</v>
      </c>
      <c r="AO18">
        <f t="shared" si="9"/>
        <v>-264.14607842589152</v>
      </c>
      <c r="AP18">
        <f t="shared" si="9"/>
        <v>-15.24820294994635</v>
      </c>
      <c r="AQ18">
        <f t="shared" si="9"/>
        <v>-4772.3106002067625</v>
      </c>
      <c r="AR18">
        <f t="shared" si="9"/>
        <v>231.21668693522949</v>
      </c>
      <c r="AS18">
        <f t="shared" si="9"/>
        <v>490.63052290651223</v>
      </c>
      <c r="AT18">
        <f t="shared" si="9"/>
        <v>639.28426924384144</v>
      </c>
      <c r="AU18">
        <f t="shared" si="9"/>
        <v>1361.1314790855831</v>
      </c>
      <c r="AW18">
        <v>15</v>
      </c>
      <c r="AX18">
        <f>(R18*SUMPRODUCT(K19:$K$23, X19:$X$23)-$AZ$3*SUMPRODUCT(K18:$K$22, W19:$W$23))/Z18</f>
        <v>11838.111055838614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7.3400000000000007E-2</v>
      </c>
      <c r="I19" s="5">
        <f t="shared" si="11"/>
        <v>1.0733999999999999</v>
      </c>
      <c r="J19">
        <f t="shared" si="12"/>
        <v>0.93161915408980811</v>
      </c>
      <c r="K19">
        <f t="shared" si="20"/>
        <v>0.35871022347840947</v>
      </c>
      <c r="L19" s="2">
        <v>16</v>
      </c>
      <c r="M19" s="6">
        <v>8.2030000000000002E-3</v>
      </c>
      <c r="O19">
        <f t="shared" si="21"/>
        <v>17323.095665304016</v>
      </c>
      <c r="P19">
        <f t="shared" si="22"/>
        <v>866.15478326520088</v>
      </c>
      <c r="Q19" s="4">
        <f t="shared" si="23"/>
        <v>50</v>
      </c>
      <c r="R19">
        <f t="shared" si="0"/>
        <v>2000000</v>
      </c>
      <c r="S19">
        <f t="shared" si="1"/>
        <v>10192.916182546611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9376.1754138578362</v>
      </c>
      <c r="AC19">
        <f t="shared" si="2"/>
        <v>7926.1715468013153</v>
      </c>
      <c r="AE19">
        <f t="shared" si="3"/>
        <v>13470.710982589992</v>
      </c>
      <c r="AF19">
        <f t="shared" si="4"/>
        <v>-673.53554912949971</v>
      </c>
      <c r="AG19">
        <f t="shared" si="4"/>
        <v>-38.880784482331684</v>
      </c>
      <c r="AH19">
        <f t="shared" si="5"/>
        <v>-12994.09450664717</v>
      </c>
      <c r="AI19">
        <f t="shared" si="6"/>
        <v>-235.79985766900973</v>
      </c>
      <c r="AJ19">
        <f t="shared" si="7"/>
        <v>1450.0038670565209</v>
      </c>
      <c r="AK19">
        <f t="shared" si="24"/>
        <v>1627.5239521931655</v>
      </c>
      <c r="AL19">
        <f t="shared" si="8"/>
        <v>2841.7279615806765</v>
      </c>
      <c r="AN19">
        <f t="shared" si="9"/>
        <v>4832.0817469779204</v>
      </c>
      <c r="AO19">
        <f t="shared" si="9"/>
        <v>-241.60408734889609</v>
      </c>
      <c r="AP19">
        <f t="shared" si="9"/>
        <v>-13.946934890673074</v>
      </c>
      <c r="AQ19">
        <f t="shared" si="9"/>
        <v>-4661.1145443789792</v>
      </c>
      <c r="AR19">
        <f t="shared" si="9"/>
        <v>-84.583819640627624</v>
      </c>
      <c r="AS19">
        <f t="shared" si="9"/>
        <v>520.13121119640255</v>
      </c>
      <c r="AT19">
        <f t="shared" si="9"/>
        <v>583.80948060767457</v>
      </c>
      <c r="AU19">
        <f t="shared" si="9"/>
        <v>1019.3568721634495</v>
      </c>
      <c r="AW19">
        <v>16</v>
      </c>
      <c r="AX19">
        <f>(R19*SUMPRODUCT(K20:$K$23, X20:$X$23)-$AZ$3*SUMPRODUCT(K19:$K$22, W20:$W$23))/Z19</f>
        <v>10192.916182546611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0.34023543913346244</v>
      </c>
      <c r="L20" s="2">
        <v>17</v>
      </c>
      <c r="M20" s="6">
        <v>8.7950000000000007E-3</v>
      </c>
      <c r="O20">
        <f t="shared" si="21"/>
        <v>17323.095665304016</v>
      </c>
      <c r="P20">
        <f t="shared" si="22"/>
        <v>866.15478326520088</v>
      </c>
      <c r="Q20" s="4">
        <f t="shared" si="23"/>
        <v>50</v>
      </c>
      <c r="R20">
        <f t="shared" si="0"/>
        <v>2000000</v>
      </c>
      <c r="S20">
        <f t="shared" si="1"/>
        <v>8138.1609828631181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7926.1715468013153</v>
      </c>
      <c r="AC20">
        <f t="shared" si="2"/>
        <v>6209.4201076480394</v>
      </c>
      <c r="AE20">
        <f t="shared" si="3"/>
        <v>13217.528969672212</v>
      </c>
      <c r="AF20">
        <f t="shared" si="4"/>
        <v>-660.87644848361072</v>
      </c>
      <c r="AG20">
        <f t="shared" si="4"/>
        <v>-38.15002013798626</v>
      </c>
      <c r="AH20">
        <f t="shared" si="5"/>
        <v>-13678.259980884286</v>
      </c>
      <c r="AI20">
        <f t="shared" si="6"/>
        <v>-1159.75747983367</v>
      </c>
      <c r="AJ20">
        <f t="shared" si="7"/>
        <v>1716.7514391532759</v>
      </c>
      <c r="AK20">
        <f t="shared" si="24"/>
        <v>1112.2173468918525</v>
      </c>
      <c r="AL20">
        <f t="shared" si="8"/>
        <v>1669.2113062114583</v>
      </c>
      <c r="AN20">
        <f t="shared" si="9"/>
        <v>4497.0717732556859</v>
      </c>
      <c r="AO20">
        <f t="shared" si="9"/>
        <v>-224.85358866278435</v>
      </c>
      <c r="AP20">
        <f t="shared" si="9"/>
        <v>-12.97998885459819</v>
      </c>
      <c r="AQ20">
        <f t="shared" si="9"/>
        <v>-4653.8287911778307</v>
      </c>
      <c r="AR20">
        <f t="shared" si="9"/>
        <v>-394.5905954395264</v>
      </c>
      <c r="AS20">
        <f t="shared" si="9"/>
        <v>584.09967978331849</v>
      </c>
      <c r="AT20">
        <f t="shared" si="9"/>
        <v>378.41575743160394</v>
      </c>
      <c r="AU20">
        <f t="shared" si="9"/>
        <v>567.92484177539598</v>
      </c>
      <c r="AW20">
        <v>17</v>
      </c>
      <c r="AX20">
        <f>(R20*SUMPRODUCT(K21:$K$23, X21:$X$23)-$AZ$3*SUMPRODUCT(K20:$K$22, W21:$W$23))/Z20</f>
        <v>8138.1609828631181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5.1300000000000005E-2</v>
      </c>
      <c r="I21" s="5">
        <f t="shared" si="11"/>
        <v>1.0512999999999999</v>
      </c>
      <c r="J21">
        <f t="shared" si="12"/>
        <v>0.95120327213925626</v>
      </c>
      <c r="K21">
        <f t="shared" si="20"/>
        <v>0.32363306300148625</v>
      </c>
      <c r="L21" s="2">
        <v>18</v>
      </c>
      <c r="M21" s="6">
        <v>9.4780000000000003E-3</v>
      </c>
      <c r="O21">
        <f t="shared" si="21"/>
        <v>17323.095665304016</v>
      </c>
      <c r="P21">
        <f t="shared" si="22"/>
        <v>866.15478326520088</v>
      </c>
      <c r="Q21" s="4">
        <f t="shared" si="23"/>
        <v>50</v>
      </c>
      <c r="R21">
        <f t="shared" si="0"/>
        <v>2000000</v>
      </c>
      <c r="S21">
        <f t="shared" si="1"/>
        <v>5696.835303670523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6209.4201076480394</v>
      </c>
      <c r="AC21">
        <f t="shared" si="2"/>
        <v>4262.0228494767653</v>
      </c>
      <c r="AE21">
        <f t="shared" si="3"/>
        <v>12960.077940400937</v>
      </c>
      <c r="AF21">
        <f t="shared" si="4"/>
        <v>-648.00389702004691</v>
      </c>
      <c r="AG21">
        <f t="shared" si="4"/>
        <v>-37.406934045738559</v>
      </c>
      <c r="AH21">
        <f t="shared" si="5"/>
        <v>-14463.435634713349</v>
      </c>
      <c r="AI21">
        <f t="shared" si="6"/>
        <v>-2188.7685253781983</v>
      </c>
      <c r="AJ21">
        <f t="shared" si="7"/>
        <v>1947.3972581712742</v>
      </c>
      <c r="AK21">
        <f t="shared" si="24"/>
        <v>950.15264994778408</v>
      </c>
      <c r="AL21">
        <f t="shared" si="8"/>
        <v>708.78138274085995</v>
      </c>
      <c r="AN21">
        <f t="shared" si="9"/>
        <v>4194.3097205899485</v>
      </c>
      <c r="AO21">
        <f t="shared" si="9"/>
        <v>-209.71548602949744</v>
      </c>
      <c r="AP21">
        <f t="shared" si="9"/>
        <v>-12.106120642716949</v>
      </c>
      <c r="AQ21">
        <f t="shared" si="9"/>
        <v>-4680.8459759871266</v>
      </c>
      <c r="AR21">
        <f t="shared" si="9"/>
        <v>-708.35786206939258</v>
      </c>
      <c r="AS21">
        <f t="shared" si="9"/>
        <v>630.24213954266554</v>
      </c>
      <c r="AT21">
        <f t="shared" si="9"/>
        <v>307.50081242158035</v>
      </c>
      <c r="AU21">
        <f t="shared" si="9"/>
        <v>229.38508989485328</v>
      </c>
      <c r="AW21">
        <v>18</v>
      </c>
      <c r="AX21">
        <f>(R21*SUMPRODUCT(K22:$K$23, X22:$X$23)-$AZ$3*SUMPRODUCT(K21:$K$22, W22:$W$23))/Z21</f>
        <v>5696.835303670523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7.0000000000000007E-2</v>
      </c>
      <c r="I22" s="5">
        <f t="shared" si="11"/>
        <v>1.07</v>
      </c>
      <c r="J22">
        <f t="shared" si="12"/>
        <v>0.93457943925233644</v>
      </c>
      <c r="K22">
        <f t="shared" si="20"/>
        <v>0.30246080654344509</v>
      </c>
      <c r="L22" s="2">
        <v>19</v>
      </c>
      <c r="M22" s="6">
        <v>1.0265E-2</v>
      </c>
      <c r="O22">
        <f t="shared" si="21"/>
        <v>17323.095665304016</v>
      </c>
      <c r="P22">
        <f t="shared" si="22"/>
        <v>866.15478326520088</v>
      </c>
      <c r="Q22" s="4">
        <f t="shared" si="23"/>
        <v>50</v>
      </c>
      <c r="R22">
        <f t="shared" si="0"/>
        <v>2000000</v>
      </c>
      <c r="S22">
        <f t="shared" si="1"/>
        <v>2954.8810516979484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4262.0228494767653</v>
      </c>
      <c r="AC22">
        <f t="shared" si="2"/>
        <v>2165.8617709165542</v>
      </c>
      <c r="AE22">
        <f t="shared" si="3"/>
        <v>12697.441960938711</v>
      </c>
      <c r="AF22">
        <f t="shared" si="4"/>
        <v>-634.87209804693566</v>
      </c>
      <c r="AG22">
        <f t="shared" si="4"/>
        <v>-36.648882527301666</v>
      </c>
      <c r="AH22">
        <f t="shared" si="5"/>
        <v>-15359.287119180251</v>
      </c>
      <c r="AI22">
        <f t="shared" si="6"/>
        <v>-3333.3661388157761</v>
      </c>
      <c r="AJ22">
        <f t="shared" si="7"/>
        <v>2096.1610785602111</v>
      </c>
      <c r="AK22">
        <f t="shared" si="24"/>
        <v>1142.721489865798</v>
      </c>
      <c r="AL22">
        <f t="shared" si="8"/>
        <v>-94.48357038976701</v>
      </c>
      <c r="AN22">
        <f t="shared" si="9"/>
        <v>3840.4785365441057</v>
      </c>
      <c r="AO22">
        <f t="shared" si="9"/>
        <v>-192.02392682720532</v>
      </c>
      <c r="AP22">
        <f t="shared" si="9"/>
        <v>-11.084850568123635</v>
      </c>
      <c r="AQ22">
        <f t="shared" si="9"/>
        <v>-4645.5823699996063</v>
      </c>
      <c r="AR22">
        <f t="shared" si="9"/>
        <v>-1008.212610850829</v>
      </c>
      <c r="AS22">
        <f t="shared" si="9"/>
        <v>634.00657046629919</v>
      </c>
      <c r="AT22">
        <f t="shared" si="9"/>
        <v>345.62846347933652</v>
      </c>
      <c r="AU22">
        <f t="shared" si="9"/>
        <v>-28.577576905193297</v>
      </c>
      <c r="AW22">
        <v>19</v>
      </c>
      <c r="AX22">
        <f>(R22*SUMPRODUCT(K23:$K$23, X23:$X$23)-$AZ$3*SUMPRODUCT(K22:$K$22, W23:$W$23))/Z22</f>
        <v>2954.8810516979484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0.10390000000000001</v>
      </c>
      <c r="I23" s="5">
        <f t="shared" si="11"/>
        <v>1.1039000000000001</v>
      </c>
      <c r="J23">
        <f t="shared" si="12"/>
        <v>0.90587915572062683</v>
      </c>
      <c r="K23">
        <f t="shared" si="20"/>
        <v>0.2739929400701559</v>
      </c>
      <c r="L23" s="2">
        <v>20</v>
      </c>
      <c r="M23" s="6">
        <v>1.1204E-2</v>
      </c>
      <c r="O23">
        <f t="shared" si="21"/>
        <v>17323.095665304016</v>
      </c>
      <c r="P23">
        <f t="shared" si="22"/>
        <v>866.15478326520088</v>
      </c>
      <c r="Q23" s="4">
        <f t="shared" si="23"/>
        <v>50</v>
      </c>
      <c r="R23">
        <f t="shared" si="0"/>
        <v>2000000</v>
      </c>
      <c r="S23">
        <f t="shared" si="1"/>
        <v>3018.8936731432777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2165.8617709165542</v>
      </c>
      <c r="AC23">
        <f t="shared" si="2"/>
        <v>2165.8617709165542</v>
      </c>
      <c r="AE23">
        <f t="shared" si="3"/>
        <v>12428.205401598969</v>
      </c>
      <c r="AF23">
        <f t="shared" si="4"/>
        <v>-621.41027007994853</v>
      </c>
      <c r="AG23">
        <f t="shared" si="4"/>
        <v>-35.871779622192768</v>
      </c>
      <c r="AH23">
        <f t="shared" si="5"/>
        <v>-16424.563193435519</v>
      </c>
      <c r="AI23">
        <f t="shared" si="6"/>
        <v>-4653.6398415386921</v>
      </c>
      <c r="AJ23">
        <f t="shared" si="7"/>
        <v>0</v>
      </c>
      <c r="AK23">
        <f t="shared" si="24"/>
        <v>1451.7590521630561</v>
      </c>
      <c r="AL23">
        <f t="shared" si="8"/>
        <v>-3201.8807893756357</v>
      </c>
      <c r="AN23">
        <f t="shared" si="9"/>
        <v>3405.2405377798941</v>
      </c>
      <c r="AO23">
        <f t="shared" si="9"/>
        <v>-170.26202688899474</v>
      </c>
      <c r="AP23">
        <f t="shared" si="9"/>
        <v>-9.828614364233303</v>
      </c>
      <c r="AQ23">
        <f t="shared" si="9"/>
        <v>-4500.2143587374667</v>
      </c>
      <c r="AR23">
        <f t="shared" si="9"/>
        <v>-1275.0644622108007</v>
      </c>
      <c r="AS23">
        <f t="shared" si="9"/>
        <v>0</v>
      </c>
      <c r="AT23">
        <f t="shared" si="9"/>
        <v>397.7717309756186</v>
      </c>
      <c r="AU23">
        <f t="shared" si="9"/>
        <v>-877.29273123518203</v>
      </c>
      <c r="AW23">
        <v>20</v>
      </c>
      <c r="AX23">
        <f>(R23*SUMPRODUCT(K$23:$K24, X$23:$X24)-$AZ$3*SUMPRODUCT(K$22:$K23, W$23:$W24))/Z23</f>
        <v>3018.8936731432777</v>
      </c>
    </row>
    <row r="25" spans="5:50" x14ac:dyDescent="0.25">
      <c r="AN25" s="8">
        <f t="shared" ref="AN25:AU25" si="25">SUM(AN3:AN23)</f>
        <v>162458.61123157816</v>
      </c>
      <c r="AO25" s="8">
        <f t="shared" si="25"/>
        <v>-21115.25231055692</v>
      </c>
      <c r="AP25" s="8">
        <f t="shared" si="25"/>
        <v>-818.90756239649022</v>
      </c>
      <c r="AQ25" s="8">
        <f t="shared" si="25"/>
        <v>-106418.82723836039</v>
      </c>
      <c r="AR25" s="8">
        <f t="shared" si="25"/>
        <v>34105.624120264372</v>
      </c>
      <c r="AS25" s="8">
        <f t="shared" si="25"/>
        <v>-6692.1035581506785</v>
      </c>
      <c r="AT25" s="8">
        <f t="shared" si="25"/>
        <v>15718.945691948617</v>
      </c>
      <c r="AU25" s="9">
        <f t="shared" si="25"/>
        <v>43132.466254062318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D80A2-8FE7-40A5-9B9C-83EB85220B0A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3936.8656222262189</v>
      </c>
      <c r="K3">
        <v>1</v>
      </c>
      <c r="L3" s="2">
        <v>0</v>
      </c>
      <c r="O3">
        <f>$C$3</f>
        <v>3936.8656222262189</v>
      </c>
      <c r="P3">
        <f>O3*C5</f>
        <v>393.68656222262189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3936.8656222262189</v>
      </c>
      <c r="AF3">
        <f t="shared" ref="AF3:AG34" si="3">-$Z3*P3</f>
        <v>-393.68656222262189</v>
      </c>
      <c r="AG3">
        <f t="shared" si="3"/>
        <v>-400</v>
      </c>
      <c r="AH3">
        <f t="shared" ref="AH3:AH66" si="4">-X3*R3</f>
        <v>0</v>
      </c>
      <c r="AI3">
        <f t="shared" ref="AI3:AI34" si="5">SUM(AE3:AH3)</f>
        <v>3143.179060003597</v>
      </c>
      <c r="AJ3">
        <f t="shared" ref="AJ3:AJ66" si="6">AB3-AC3</f>
        <v>0</v>
      </c>
      <c r="AL3">
        <f t="shared" ref="AL3:AL23" si="7">SUM(AI3:AK3)</f>
        <v>3143.179060003597</v>
      </c>
      <c r="AN3">
        <f t="shared" ref="AN3:AU34" si="8">AE3*$K3</f>
        <v>3936.8656222262189</v>
      </c>
      <c r="AO3">
        <f t="shared" si="8"/>
        <v>-393.68656222262189</v>
      </c>
      <c r="AP3">
        <f t="shared" si="8"/>
        <v>-400</v>
      </c>
      <c r="AQ3">
        <f t="shared" si="8"/>
        <v>0</v>
      </c>
      <c r="AR3">
        <f t="shared" si="8"/>
        <v>3143.179060003597</v>
      </c>
      <c r="AS3">
        <f t="shared" si="8"/>
        <v>0</v>
      </c>
      <c r="AT3">
        <f t="shared" si="8"/>
        <v>0</v>
      </c>
      <c r="AU3">
        <f t="shared" si="8"/>
        <v>3143.179060003597</v>
      </c>
      <c r="AW3">
        <v>0</v>
      </c>
      <c r="AX3">
        <f>IF(Z3&gt;0, (R3*SUMPRODUCT(K3:$K$98, X3:$X$98)-K3*$AZ$3)/Z3, 0)</f>
        <v>0</v>
      </c>
      <c r="AZ3">
        <f>C6*SUMPRODUCT(X4:X98, K4:K98)/1</f>
        <v>1607.8707243861099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</v>
      </c>
      <c r="S4">
        <f t="shared" si="1"/>
        <v>109.22710552692379</v>
      </c>
      <c r="U4">
        <f t="shared" ref="U4:U67" si="12">M4</f>
        <v>2.5950000000000001E-3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2.5950000000000001E-3</v>
      </c>
      <c r="Y4">
        <f t="shared" ref="Y4:Y67" si="16">V4*W4</f>
        <v>0.01</v>
      </c>
      <c r="Z4">
        <f t="shared" ref="Z4:Z67" si="17">MAX(0, W4-X4-Y4)</f>
        <v>0.98740499999999998</v>
      </c>
      <c r="AB4">
        <f t="shared" ref="AB4:AB67" si="18">AC3</f>
        <v>0</v>
      </c>
      <c r="AC4">
        <f t="shared" ref="AC4:AC67" si="19">S4*Z4</f>
        <v>107.85139013281218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-129.75</v>
      </c>
      <c r="AI4">
        <f t="shared" si="5"/>
        <v>-129.75</v>
      </c>
      <c r="AJ4">
        <f t="shared" si="6"/>
        <v>-107.85139013281218</v>
      </c>
      <c r="AK4">
        <f t="shared" ref="AK4:AK67" si="20">G4*SUM(AB4:AB4, AE4:AF4)</f>
        <v>0</v>
      </c>
      <c r="AL4">
        <f t="shared" si="7"/>
        <v>-237.60139013281218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-121.04673943464876</v>
      </c>
      <c r="AR4">
        <f t="shared" si="8"/>
        <v>-121.04673943464876</v>
      </c>
      <c r="AS4">
        <f t="shared" si="8"/>
        <v>-100.61702596586639</v>
      </c>
      <c r="AT4">
        <f t="shared" si="8"/>
        <v>0</v>
      </c>
      <c r="AU4">
        <f t="shared" si="8"/>
        <v>-221.66376540051513</v>
      </c>
      <c r="AW4">
        <v>1</v>
      </c>
      <c r="AX4">
        <f>IF(Z4&gt;0, (R4*SUMPRODUCT(K4:$K$98, X4:$X$98)-K4*$AZ$3)/Z4, 0)</f>
        <v>109.22710552692379</v>
      </c>
    </row>
    <row r="5" spans="1:52" x14ac:dyDescent="0.25">
      <c r="C5" s="2">
        <v>0.1</v>
      </c>
      <c r="E5">
        <v>2005</v>
      </c>
      <c r="F5" s="5">
        <v>3.6400000000000002E-2</v>
      </c>
      <c r="G5" s="5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2.5990000000000002E-3</v>
      </c>
      <c r="Q5" s="4">
        <f t="shared" ref="Q5:Q68" si="22">$C$8</f>
        <v>50</v>
      </c>
      <c r="R5">
        <f t="shared" si="0"/>
        <v>50000</v>
      </c>
      <c r="S5">
        <f t="shared" si="1"/>
        <v>114.79476019847692</v>
      </c>
      <c r="U5">
        <f t="shared" si="12"/>
        <v>2.5990000000000002E-3</v>
      </c>
      <c r="V5">
        <f t="shared" si="13"/>
        <v>0.01</v>
      </c>
      <c r="W5">
        <f t="shared" si="14"/>
        <v>0.98740499999999998</v>
      </c>
      <c r="X5">
        <f t="shared" si="15"/>
        <v>2.5662655950000001E-3</v>
      </c>
      <c r="Y5">
        <f t="shared" si="16"/>
        <v>9.8740500000000005E-3</v>
      </c>
      <c r="Z5">
        <f t="shared" si="17"/>
        <v>0.97496468440500006</v>
      </c>
      <c r="AB5">
        <f t="shared" si="18"/>
        <v>107.85139013281218</v>
      </c>
      <c r="AC5">
        <f t="shared" si="19"/>
        <v>111.92083714825571</v>
      </c>
      <c r="AE5">
        <f t="shared" si="2"/>
        <v>0</v>
      </c>
      <c r="AF5">
        <f t="shared" si="3"/>
        <v>0</v>
      </c>
      <c r="AG5">
        <f t="shared" si="3"/>
        <v>-48.748234220250005</v>
      </c>
      <c r="AH5">
        <f t="shared" si="4"/>
        <v>-128.31327974999999</v>
      </c>
      <c r="AI5">
        <f t="shared" si="5"/>
        <v>-177.06151397024999</v>
      </c>
      <c r="AJ5">
        <f t="shared" si="6"/>
        <v>-4.0694470154435294</v>
      </c>
      <c r="AK5">
        <f t="shared" si="20"/>
        <v>4.4219069954452994</v>
      </c>
      <c r="AL5">
        <f t="shared" si="7"/>
        <v>-176.70905399024821</v>
      </c>
      <c r="AN5">
        <f t="shared" si="8"/>
        <v>0</v>
      </c>
      <c r="AO5">
        <f t="shared" si="8"/>
        <v>0</v>
      </c>
      <c r="AP5">
        <f t="shared" si="8"/>
        <v>-41.685005929105223</v>
      </c>
      <c r="AQ5">
        <f t="shared" si="8"/>
        <v>-109.72171428805973</v>
      </c>
      <c r="AR5">
        <f t="shared" si="8"/>
        <v>-151.40672021716495</v>
      </c>
      <c r="AS5">
        <f t="shared" si="8"/>
        <v>-3.4798167703985632</v>
      </c>
      <c r="AT5">
        <f t="shared" si="8"/>
        <v>3.7812081252067116</v>
      </c>
      <c r="AU5">
        <f t="shared" si="8"/>
        <v>-151.1053288623568</v>
      </c>
      <c r="AW5">
        <v>2</v>
      </c>
      <c r="AX5">
        <f>IF(Z5&gt;0, (R5*SUMPRODUCT(K5:$K$98, X5:$X$98)-K5*$AZ$3)/Z5, 0)</f>
        <v>114.79476019847692</v>
      </c>
    </row>
    <row r="6" spans="1:52" x14ac:dyDescent="0.25">
      <c r="A6" t="s">
        <v>16</v>
      </c>
      <c r="C6" s="2">
        <v>50000</v>
      </c>
      <c r="E6">
        <v>2006</v>
      </c>
      <c r="F6" s="5">
        <v>5.8799999999999998E-2</v>
      </c>
      <c r="G6" s="5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2.6029999999999998E-3</v>
      </c>
      <c r="Q6" s="4">
        <f t="shared" si="22"/>
        <v>50</v>
      </c>
      <c r="R6">
        <f t="shared" si="0"/>
        <v>50000</v>
      </c>
      <c r="S6">
        <f t="shared" si="1"/>
        <v>142.07739326968772</v>
      </c>
      <c r="U6">
        <f t="shared" si="12"/>
        <v>2.6029999999999998E-3</v>
      </c>
      <c r="V6">
        <f t="shared" si="13"/>
        <v>0.01</v>
      </c>
      <c r="W6">
        <f t="shared" si="14"/>
        <v>0.97496468440500006</v>
      </c>
      <c r="X6">
        <f t="shared" si="15"/>
        <v>2.5378330735062152E-3</v>
      </c>
      <c r="Y6">
        <f t="shared" si="16"/>
        <v>9.7496468440500007E-3</v>
      </c>
      <c r="Z6">
        <f t="shared" si="17"/>
        <v>0.96267720448744387</v>
      </c>
      <c r="AB6">
        <f t="shared" si="18"/>
        <v>111.92083714825571</v>
      </c>
      <c r="AC6">
        <f t="shared" si="19"/>
        <v>136.77466777372615</v>
      </c>
      <c r="AE6">
        <f t="shared" si="2"/>
        <v>0</v>
      </c>
      <c r="AF6">
        <f t="shared" si="3"/>
        <v>0</v>
      </c>
      <c r="AG6">
        <f t="shared" si="3"/>
        <v>-48.133860224372192</v>
      </c>
      <c r="AH6">
        <f t="shared" si="4"/>
        <v>-126.89165367531076</v>
      </c>
      <c r="AI6">
        <f t="shared" si="5"/>
        <v>-175.02551389968295</v>
      </c>
      <c r="AJ6">
        <f t="shared" si="6"/>
        <v>-24.853830625470437</v>
      </c>
      <c r="AK6">
        <f t="shared" si="20"/>
        <v>6.5473689731729596</v>
      </c>
      <c r="AL6">
        <f t="shared" si="7"/>
        <v>-193.33197555198043</v>
      </c>
      <c r="AN6">
        <f t="shared" si="8"/>
        <v>0</v>
      </c>
      <c r="AO6">
        <f t="shared" si="8"/>
        <v>0</v>
      </c>
      <c r="AP6">
        <f t="shared" si="8"/>
        <v>-37.130942534398471</v>
      </c>
      <c r="AQ6">
        <f t="shared" si="8"/>
        <v>-97.885494301723853</v>
      </c>
      <c r="AR6">
        <f t="shared" si="8"/>
        <v>-135.01643683612232</v>
      </c>
      <c r="AS6">
        <f t="shared" si="8"/>
        <v>-19.17249421534531</v>
      </c>
      <c r="AT6">
        <f t="shared" si="8"/>
        <v>5.0507060925749716</v>
      </c>
      <c r="AU6">
        <f t="shared" si="8"/>
        <v>-149.13822495889266</v>
      </c>
      <c r="AW6">
        <v>3</v>
      </c>
      <c r="AX6">
        <f>IF(Z6&gt;0, (R6*SUMPRODUCT(K6:$K$98, X6:$X$98)-K6*$AZ$3)/Z6, 0)</f>
        <v>142.07739326968772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2.6080000000000001E-3</v>
      </c>
      <c r="Q7" s="4">
        <f t="shared" si="22"/>
        <v>50</v>
      </c>
      <c r="R7">
        <f t="shared" si="0"/>
        <v>50000</v>
      </c>
      <c r="S7">
        <f t="shared" si="1"/>
        <v>158.56560643901906</v>
      </c>
      <c r="U7">
        <f t="shared" si="12"/>
        <v>2.6080000000000001E-3</v>
      </c>
      <c r="V7">
        <f t="shared" si="13"/>
        <v>0.01</v>
      </c>
      <c r="W7">
        <f t="shared" si="14"/>
        <v>0.96267720448744387</v>
      </c>
      <c r="X7">
        <f t="shared" si="15"/>
        <v>2.5106621493032537E-3</v>
      </c>
      <c r="Y7">
        <f t="shared" si="16"/>
        <v>9.6267720448744397E-3</v>
      </c>
      <c r="Z7">
        <f t="shared" si="17"/>
        <v>0.9505397702932662</v>
      </c>
      <c r="AB7">
        <f t="shared" si="18"/>
        <v>136.77466777372615</v>
      </c>
      <c r="AC7">
        <f t="shared" si="19"/>
        <v>150.72291512095762</v>
      </c>
      <c r="AE7">
        <f t="shared" si="2"/>
        <v>0</v>
      </c>
      <c r="AF7">
        <f t="shared" si="3"/>
        <v>0</v>
      </c>
      <c r="AG7">
        <f t="shared" si="3"/>
        <v>-47.526988514663309</v>
      </c>
      <c r="AH7">
        <f t="shared" si="4"/>
        <v>-125.53310746516269</v>
      </c>
      <c r="AI7">
        <f t="shared" si="5"/>
        <v>-173.060095979826</v>
      </c>
      <c r="AJ7">
        <f t="shared" si="6"/>
        <v>-13.948247347231472</v>
      </c>
      <c r="AK7">
        <f t="shared" si="20"/>
        <v>6.7156361876899533</v>
      </c>
      <c r="AL7">
        <f t="shared" si="7"/>
        <v>-180.29270713936751</v>
      </c>
      <c r="AN7">
        <f t="shared" si="8"/>
        <v>0</v>
      </c>
      <c r="AO7">
        <f t="shared" si="8"/>
        <v>0</v>
      </c>
      <c r="AP7">
        <f t="shared" si="8"/>
        <v>-33.357106369688637</v>
      </c>
      <c r="AQ7">
        <f t="shared" si="8"/>
        <v>-88.106176080166719</v>
      </c>
      <c r="AR7">
        <f t="shared" si="8"/>
        <v>-121.46328244985536</v>
      </c>
      <c r="AS7">
        <f t="shared" si="8"/>
        <v>-9.7896623576050636</v>
      </c>
      <c r="AT7">
        <f t="shared" si="8"/>
        <v>4.7134101623920452</v>
      </c>
      <c r="AU7">
        <f t="shared" si="8"/>
        <v>-126.53953464506837</v>
      </c>
      <c r="AW7">
        <v>4</v>
      </c>
      <c r="AX7">
        <f>IF(Z7&gt;0, (R7*SUMPRODUCT(K7:$K$98, X7:$X$98)-K7*$AZ$3)/Z7, 0)</f>
        <v>158.56560643901906</v>
      </c>
    </row>
    <row r="8" spans="1:52" x14ac:dyDescent="0.25">
      <c r="B8" s="2">
        <f>'T.26.04.A'!B8</f>
        <v>400</v>
      </c>
      <c r="C8" s="2">
        <f>'T.26.04.A'!C8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2.614E-3</v>
      </c>
      <c r="Q8" s="4">
        <f t="shared" si="22"/>
        <v>50</v>
      </c>
      <c r="R8">
        <f t="shared" si="0"/>
        <v>50000</v>
      </c>
      <c r="S8">
        <f t="shared" si="1"/>
        <v>146.74051067576596</v>
      </c>
      <c r="U8">
        <f t="shared" si="12"/>
        <v>2.614E-3</v>
      </c>
      <c r="V8">
        <f t="shared" si="13"/>
        <v>0.01</v>
      </c>
      <c r="W8">
        <f t="shared" si="14"/>
        <v>0.9505397702932662</v>
      </c>
      <c r="X8">
        <f t="shared" si="15"/>
        <v>2.4847109595465978E-3</v>
      </c>
      <c r="Y8">
        <f t="shared" si="16"/>
        <v>9.5053977029326622E-3</v>
      </c>
      <c r="Z8">
        <f t="shared" si="17"/>
        <v>0.9385496616307869</v>
      </c>
      <c r="AB8">
        <f t="shared" si="18"/>
        <v>150.72291512095762</v>
      </c>
      <c r="AC8">
        <f t="shared" si="19"/>
        <v>137.72325664226901</v>
      </c>
      <c r="AE8">
        <f t="shared" si="2"/>
        <v>0</v>
      </c>
      <c r="AF8">
        <f t="shared" si="3"/>
        <v>0</v>
      </c>
      <c r="AG8">
        <f t="shared" si="3"/>
        <v>-46.927483081539343</v>
      </c>
      <c r="AH8">
        <f t="shared" si="4"/>
        <v>-124.23554797732989</v>
      </c>
      <c r="AI8">
        <f t="shared" si="5"/>
        <v>-171.16303105886922</v>
      </c>
      <c r="AJ8">
        <f t="shared" si="6"/>
        <v>12.999658478688616</v>
      </c>
      <c r="AK8">
        <f t="shared" si="20"/>
        <v>3.2103980920763973</v>
      </c>
      <c r="AL8">
        <f t="shared" si="7"/>
        <v>-154.95297448810422</v>
      </c>
      <c r="AN8">
        <f t="shared" si="8"/>
        <v>0</v>
      </c>
      <c r="AO8">
        <f t="shared" si="8"/>
        <v>0</v>
      </c>
      <c r="AP8">
        <f t="shared" si="8"/>
        <v>-30.744273154057112</v>
      </c>
      <c r="AQ8">
        <f t="shared" si="8"/>
        <v>-81.392211379040518</v>
      </c>
      <c r="AR8">
        <f t="shared" si="8"/>
        <v>-112.13648453309763</v>
      </c>
      <c r="AS8">
        <f t="shared" si="8"/>
        <v>8.5166521819168342</v>
      </c>
      <c r="AT8">
        <f t="shared" si="8"/>
        <v>2.1032740175849827</v>
      </c>
      <c r="AU8">
        <f t="shared" si="8"/>
        <v>-101.51655833359581</v>
      </c>
      <c r="AW8">
        <v>5</v>
      </c>
      <c r="AX8">
        <f>IF(Z8&gt;0, (R8*SUMPRODUCT(K8:$K$98, X8:$X$98)-K8*$AZ$3)/Z8, 0)</f>
        <v>146.74051067576596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v>2.2000000000000001E-3</v>
      </c>
      <c r="G9" s="5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2.624E-3</v>
      </c>
      <c r="Q9" s="4">
        <f t="shared" si="22"/>
        <v>50</v>
      </c>
      <c r="R9">
        <f t="shared" si="0"/>
        <v>50000</v>
      </c>
      <c r="S9">
        <f t="shared" si="1"/>
        <v>120.9645549090601</v>
      </c>
      <c r="U9">
        <f t="shared" si="12"/>
        <v>2.624E-3</v>
      </c>
      <c r="V9">
        <f t="shared" si="13"/>
        <v>0.01</v>
      </c>
      <c r="W9">
        <f t="shared" si="14"/>
        <v>0.9385496616307869</v>
      </c>
      <c r="X9">
        <f t="shared" si="15"/>
        <v>2.4627543121191848E-3</v>
      </c>
      <c r="Y9">
        <f t="shared" si="16"/>
        <v>9.3854966163078694E-3</v>
      </c>
      <c r="Z9">
        <f t="shared" si="17"/>
        <v>0.9267014107023599</v>
      </c>
      <c r="AB9">
        <f t="shared" si="18"/>
        <v>137.72325664226901</v>
      </c>
      <c r="AC9">
        <f t="shared" si="19"/>
        <v>112.09802367920906</v>
      </c>
      <c r="AE9">
        <f t="shared" si="2"/>
        <v>0</v>
      </c>
      <c r="AF9">
        <f t="shared" si="3"/>
        <v>0</v>
      </c>
      <c r="AG9">
        <f t="shared" si="3"/>
        <v>-46.335070535117993</v>
      </c>
      <c r="AH9">
        <f t="shared" si="4"/>
        <v>-123.13771560595924</v>
      </c>
      <c r="AI9">
        <f t="shared" si="5"/>
        <v>-169.47278614107722</v>
      </c>
      <c r="AJ9">
        <f t="shared" si="6"/>
        <v>25.625232963059943</v>
      </c>
      <c r="AK9">
        <f t="shared" si="20"/>
        <v>0.81256721418938715</v>
      </c>
      <c r="AL9">
        <f t="shared" si="7"/>
        <v>-143.03498596382789</v>
      </c>
      <c r="AN9">
        <f t="shared" si="8"/>
        <v>0</v>
      </c>
      <c r="AO9">
        <f t="shared" si="8"/>
        <v>0</v>
      </c>
      <c r="AP9">
        <f t="shared" si="8"/>
        <v>-28.749083672469265</v>
      </c>
      <c r="AQ9">
        <f t="shared" si="8"/>
        <v>-76.402095611559673</v>
      </c>
      <c r="AR9">
        <f t="shared" si="8"/>
        <v>-105.15117928402893</v>
      </c>
      <c r="AS9">
        <f t="shared" si="8"/>
        <v>15.899446317302379</v>
      </c>
      <c r="AT9">
        <f t="shared" si="8"/>
        <v>0.50416590630914548</v>
      </c>
      <c r="AU9">
        <f t="shared" si="8"/>
        <v>-88.74756706041741</v>
      </c>
      <c r="AW9">
        <v>6</v>
      </c>
      <c r="AX9">
        <f>IF(Z9&gt;0, (R9*SUMPRODUCT(K9:$K$98, X9:$X$98)-K9*$AZ$3)/Z9, 0)</f>
        <v>120.9645549090601</v>
      </c>
    </row>
    <row r="10" spans="1:52" x14ac:dyDescent="0.25">
      <c r="A10" t="s">
        <v>19</v>
      </c>
      <c r="C10" s="2">
        <v>0.01</v>
      </c>
      <c r="E10">
        <v>2010</v>
      </c>
      <c r="F10" s="5">
        <v>2.5000000000000001E-3</v>
      </c>
      <c r="G10" s="5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2.6350000000000002E-3</v>
      </c>
      <c r="Q10" s="4">
        <f t="shared" si="22"/>
        <v>50</v>
      </c>
      <c r="R10">
        <f t="shared" si="0"/>
        <v>50000</v>
      </c>
      <c r="S10">
        <f t="shared" si="1"/>
        <v>94.970393000843103</v>
      </c>
      <c r="U10">
        <f t="shared" si="12"/>
        <v>2.6350000000000002E-3</v>
      </c>
      <c r="V10">
        <f t="shared" si="13"/>
        <v>0.01</v>
      </c>
      <c r="W10">
        <f t="shared" si="14"/>
        <v>0.9267014107023599</v>
      </c>
      <c r="X10">
        <f t="shared" si="15"/>
        <v>2.4418582172007187E-3</v>
      </c>
      <c r="Y10">
        <f t="shared" si="16"/>
        <v>9.2670141070235988E-3</v>
      </c>
      <c r="Z10">
        <f t="shared" si="17"/>
        <v>0.91499253837813566</v>
      </c>
      <c r="AB10">
        <f t="shared" si="18"/>
        <v>112.09802367920906</v>
      </c>
      <c r="AC10">
        <f t="shared" si="19"/>
        <v>86.897200962610555</v>
      </c>
      <c r="AE10">
        <f t="shared" si="2"/>
        <v>0</v>
      </c>
      <c r="AF10">
        <f t="shared" si="3"/>
        <v>0</v>
      </c>
      <c r="AG10">
        <f t="shared" si="3"/>
        <v>-45.749626918906785</v>
      </c>
      <c r="AH10">
        <f t="shared" si="4"/>
        <v>-122.09291086003593</v>
      </c>
      <c r="AI10">
        <f t="shared" si="5"/>
        <v>-167.8425377789427</v>
      </c>
      <c r="AJ10">
        <f t="shared" si="6"/>
        <v>25.200822716598509</v>
      </c>
      <c r="AK10">
        <f t="shared" si="20"/>
        <v>0.45960189708475718</v>
      </c>
      <c r="AL10">
        <f t="shared" si="7"/>
        <v>-142.18211316525944</v>
      </c>
      <c r="AN10">
        <f t="shared" si="8"/>
        <v>0</v>
      </c>
      <c r="AO10">
        <f t="shared" si="8"/>
        <v>0</v>
      </c>
      <c r="AP10">
        <f t="shared" si="8"/>
        <v>-26.928981121589622</v>
      </c>
      <c r="AQ10">
        <f t="shared" si="8"/>
        <v>-71.865890785462966</v>
      </c>
      <c r="AR10">
        <f t="shared" si="8"/>
        <v>-98.794871907052581</v>
      </c>
      <c r="AS10">
        <f t="shared" si="8"/>
        <v>14.833617777620654</v>
      </c>
      <c r="AT10">
        <f t="shared" si="8"/>
        <v>0.27052921834707605</v>
      </c>
      <c r="AU10">
        <f t="shared" si="8"/>
        <v>-83.690724911084857</v>
      </c>
      <c r="AW10">
        <v>7</v>
      </c>
      <c r="AX10">
        <f>IF(Z10&gt;0, (R10*SUMPRODUCT(K10:$K$98, X10:$X$98)-K10*$AZ$3)/Z10, 0)</f>
        <v>94.970393000843103</v>
      </c>
    </row>
    <row r="11" spans="1:52" x14ac:dyDescent="0.25">
      <c r="A11" t="s">
        <v>33</v>
      </c>
      <c r="C11" s="12">
        <f>AU100</f>
        <v>1012.3368742867422</v>
      </c>
      <c r="E11">
        <v>2011</v>
      </c>
      <c r="F11" s="5">
        <v>1.5E-3</v>
      </c>
      <c r="G11" s="5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2.647E-3</v>
      </c>
      <c r="Q11" s="4">
        <f t="shared" si="22"/>
        <v>50</v>
      </c>
      <c r="R11">
        <f t="shared" si="0"/>
        <v>50000</v>
      </c>
      <c r="S11">
        <f t="shared" si="1"/>
        <v>68.798982188910031</v>
      </c>
      <c r="U11">
        <f t="shared" si="12"/>
        <v>2.647E-3</v>
      </c>
      <c r="V11">
        <f t="shared" si="13"/>
        <v>0.01</v>
      </c>
      <c r="W11">
        <f t="shared" si="14"/>
        <v>0.91499253837813566</v>
      </c>
      <c r="X11">
        <f t="shared" si="15"/>
        <v>2.4219852490869253E-3</v>
      </c>
      <c r="Y11">
        <f t="shared" si="16"/>
        <v>9.1499253837813571E-3</v>
      </c>
      <c r="Z11">
        <f t="shared" si="17"/>
        <v>0.90342062774526743</v>
      </c>
      <c r="AB11">
        <f t="shared" si="18"/>
        <v>86.897200962610555</v>
      </c>
      <c r="AC11">
        <f t="shared" si="19"/>
        <v>62.154419677340577</v>
      </c>
      <c r="AE11">
        <f t="shared" si="2"/>
        <v>0</v>
      </c>
      <c r="AF11">
        <f t="shared" si="3"/>
        <v>0</v>
      </c>
      <c r="AG11">
        <f t="shared" si="3"/>
        <v>-45.171031387263369</v>
      </c>
      <c r="AH11">
        <f t="shared" si="4"/>
        <v>-121.09926245434626</v>
      </c>
      <c r="AI11">
        <f t="shared" si="5"/>
        <v>-166.27029384160963</v>
      </c>
      <c r="AJ11">
        <f t="shared" si="6"/>
        <v>24.742781285269977</v>
      </c>
      <c r="AK11">
        <f t="shared" si="20"/>
        <v>0.20855328231026532</v>
      </c>
      <c r="AL11">
        <f t="shared" si="7"/>
        <v>-141.31895927402937</v>
      </c>
      <c r="AN11">
        <f t="shared" si="8"/>
        <v>0</v>
      </c>
      <c r="AO11">
        <f t="shared" si="8"/>
        <v>0</v>
      </c>
      <c r="AP11">
        <f t="shared" si="8"/>
        <v>-25.2645479830339</v>
      </c>
      <c r="AQ11">
        <f t="shared" si="8"/>
        <v>-67.731863387350558</v>
      </c>
      <c r="AR11">
        <f t="shared" si="8"/>
        <v>-92.996411370384465</v>
      </c>
      <c r="AS11">
        <f t="shared" si="8"/>
        <v>13.838851268551661</v>
      </c>
      <c r="AT11">
        <f t="shared" si="8"/>
        <v>0.11664565200591337</v>
      </c>
      <c r="AU11">
        <f t="shared" si="8"/>
        <v>-79.040914449826872</v>
      </c>
      <c r="AW11">
        <v>8</v>
      </c>
      <c r="AX11">
        <f>IF(Z11&gt;0, (R11*SUMPRODUCT(K11:$K$98, X11:$X$98)-K11*$AZ$3)/Z11, 0)</f>
        <v>68.798982188910031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2.6610000000000002E-3</v>
      </c>
      <c r="Q12" s="4">
        <f t="shared" si="22"/>
        <v>50</v>
      </c>
      <c r="R12">
        <f t="shared" si="0"/>
        <v>50000</v>
      </c>
      <c r="S12">
        <f t="shared" si="1"/>
        <v>43.855299689524266</v>
      </c>
      <c r="U12">
        <f t="shared" si="12"/>
        <v>2.6610000000000002E-3</v>
      </c>
      <c r="V12">
        <f t="shared" si="13"/>
        <v>0.01</v>
      </c>
      <c r="W12">
        <f t="shared" si="14"/>
        <v>0.90342062774526743</v>
      </c>
      <c r="X12">
        <f t="shared" si="15"/>
        <v>2.4040022904301566E-3</v>
      </c>
      <c r="Y12">
        <f t="shared" si="16"/>
        <v>9.0342062774526749E-3</v>
      </c>
      <c r="Z12">
        <f t="shared" si="17"/>
        <v>0.89198241917738463</v>
      </c>
      <c r="AB12">
        <f t="shared" si="18"/>
        <v>62.154419677340577</v>
      </c>
      <c r="AC12">
        <f t="shared" si="19"/>
        <v>39.118156310811059</v>
      </c>
      <c r="AE12">
        <f t="shared" si="2"/>
        <v>0</v>
      </c>
      <c r="AF12">
        <f t="shared" si="3"/>
        <v>0</v>
      </c>
      <c r="AG12">
        <f t="shared" si="3"/>
        <v>-44.599120958869229</v>
      </c>
      <c r="AH12">
        <f t="shared" si="4"/>
        <v>-120.20011452150783</v>
      </c>
      <c r="AI12">
        <f t="shared" si="5"/>
        <v>-164.79923548037706</v>
      </c>
      <c r="AJ12">
        <f t="shared" si="6"/>
        <v>23.036263366529518</v>
      </c>
      <c r="AK12">
        <f t="shared" si="20"/>
        <v>0.14295516525788332</v>
      </c>
      <c r="AL12">
        <f t="shared" si="7"/>
        <v>-141.62001694858967</v>
      </c>
      <c r="AN12">
        <f t="shared" si="8"/>
        <v>0</v>
      </c>
      <c r="AO12">
        <f t="shared" si="8"/>
        <v>0</v>
      </c>
      <c r="AP12">
        <f t="shared" si="8"/>
        <v>-23.704906909646212</v>
      </c>
      <c r="AQ12">
        <f t="shared" si="8"/>
        <v>-63.887638679894714</v>
      </c>
      <c r="AR12">
        <f t="shared" si="8"/>
        <v>-87.592545589540933</v>
      </c>
      <c r="AS12">
        <f t="shared" si="8"/>
        <v>12.244018870983609</v>
      </c>
      <c r="AT12">
        <f t="shared" si="8"/>
        <v>7.5982190048463516E-2</v>
      </c>
      <c r="AU12">
        <f t="shared" si="8"/>
        <v>-75.27254452850886</v>
      </c>
      <c r="AW12">
        <v>9</v>
      </c>
      <c r="AX12">
        <f>IF(Z12&gt;0, (R12*SUMPRODUCT(K12:$K$98, X12:$X$98)-K12*$AZ$3)/Z12, 0)</f>
        <v>43.855299689524266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2.676E-3</v>
      </c>
      <c r="Q13" s="4">
        <f t="shared" si="22"/>
        <v>50</v>
      </c>
      <c r="R13">
        <f t="shared" si="0"/>
        <v>50000</v>
      </c>
      <c r="S13">
        <f t="shared" si="1"/>
        <v>19.840587285054696</v>
      </c>
      <c r="U13">
        <f t="shared" si="12"/>
        <v>2.676E-3</v>
      </c>
      <c r="V13">
        <f t="shared" si="13"/>
        <v>0.01</v>
      </c>
      <c r="W13">
        <f t="shared" si="14"/>
        <v>0.89198241917738463</v>
      </c>
      <c r="X13">
        <f t="shared" si="15"/>
        <v>2.3869449537186811E-3</v>
      </c>
      <c r="Y13">
        <f t="shared" si="16"/>
        <v>8.9198241917738466E-3</v>
      </c>
      <c r="Z13">
        <f t="shared" si="17"/>
        <v>0.88067565003189208</v>
      </c>
      <c r="AB13">
        <f t="shared" si="18"/>
        <v>39.118156310811059</v>
      </c>
      <c r="AC13">
        <f t="shared" si="19"/>
        <v>17.473122104280037</v>
      </c>
      <c r="AE13">
        <f t="shared" si="2"/>
        <v>0</v>
      </c>
      <c r="AF13">
        <f t="shared" si="3"/>
        <v>0</v>
      </c>
      <c r="AG13">
        <f t="shared" si="3"/>
        <v>-44.033782501594601</v>
      </c>
      <c r="AH13">
        <f t="shared" si="4"/>
        <v>-119.34724768593405</v>
      </c>
      <c r="AI13">
        <f t="shared" si="5"/>
        <v>-163.38103018752867</v>
      </c>
      <c r="AJ13">
        <f t="shared" si="6"/>
        <v>21.645034206531022</v>
      </c>
      <c r="AK13">
        <f t="shared" si="20"/>
        <v>7.8236312621622117E-2</v>
      </c>
      <c r="AL13">
        <f t="shared" si="7"/>
        <v>-141.65775966837603</v>
      </c>
      <c r="AN13">
        <f t="shared" si="8"/>
        <v>0</v>
      </c>
      <c r="AO13">
        <f t="shared" si="8"/>
        <v>0</v>
      </c>
      <c r="AP13">
        <f t="shared" si="8"/>
        <v>-22.247550864695373</v>
      </c>
      <c r="AQ13">
        <f t="shared" si="8"/>
        <v>-60.298793621875717</v>
      </c>
      <c r="AR13">
        <f t="shared" si="8"/>
        <v>-82.546344486571087</v>
      </c>
      <c r="AS13">
        <f t="shared" si="8"/>
        <v>10.935899032985226</v>
      </c>
      <c r="AT13">
        <f t="shared" si="8"/>
        <v>3.9527977058357755E-2</v>
      </c>
      <c r="AU13">
        <f t="shared" si="8"/>
        <v>-71.570917476527512</v>
      </c>
      <c r="AW13">
        <v>10</v>
      </c>
      <c r="AX13">
        <f>IF(Z13&gt;0, (R13*SUMPRODUCT(K13:$K$98, X13:$X$98)-K13*$AZ$3)/Z13, 0)</f>
        <v>19.840587285054696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2.6930000000000001E-3</v>
      </c>
      <c r="Q14" s="4">
        <f t="shared" si="22"/>
        <v>50</v>
      </c>
      <c r="R14">
        <f t="shared" si="0"/>
        <v>50000</v>
      </c>
      <c r="S14">
        <f t="shared" si="1"/>
        <v>-3.2408833829412576</v>
      </c>
      <c r="U14">
        <f t="shared" si="12"/>
        <v>2.6930000000000001E-3</v>
      </c>
      <c r="V14">
        <f t="shared" si="13"/>
        <v>0.01</v>
      </c>
      <c r="W14">
        <f t="shared" si="14"/>
        <v>0.88067565003189208</v>
      </c>
      <c r="X14">
        <f t="shared" si="15"/>
        <v>2.3716595255358856E-3</v>
      </c>
      <c r="Y14">
        <f t="shared" si="16"/>
        <v>8.8067565003189206E-3</v>
      </c>
      <c r="Z14">
        <f t="shared" si="17"/>
        <v>0.86949723400603729</v>
      </c>
      <c r="AB14">
        <f t="shared" si="18"/>
        <v>17.473122104280037</v>
      </c>
      <c r="AC14">
        <f t="shared" si="19"/>
        <v>-2.8179391372035525</v>
      </c>
      <c r="AE14">
        <f t="shared" si="2"/>
        <v>0</v>
      </c>
      <c r="AF14">
        <f t="shared" si="3"/>
        <v>0</v>
      </c>
      <c r="AG14">
        <f t="shared" si="3"/>
        <v>-43.474861700301865</v>
      </c>
      <c r="AH14">
        <f t="shared" si="4"/>
        <v>-118.58297627679428</v>
      </c>
      <c r="AI14">
        <f t="shared" si="5"/>
        <v>-162.05783797709614</v>
      </c>
      <c r="AJ14">
        <f t="shared" si="6"/>
        <v>20.29106124148359</v>
      </c>
      <c r="AK14">
        <f t="shared" si="20"/>
        <v>3.1451619787704069E-2</v>
      </c>
      <c r="AL14">
        <f t="shared" si="7"/>
        <v>-141.73532511582485</v>
      </c>
      <c r="AN14">
        <f t="shared" si="8"/>
        <v>0</v>
      </c>
      <c r="AO14">
        <f t="shared" si="8"/>
        <v>0</v>
      </c>
      <c r="AP14">
        <f t="shared" si="8"/>
        <v>-20.883402454430307</v>
      </c>
      <c r="AQ14">
        <f t="shared" si="8"/>
        <v>-56.962021751877401</v>
      </c>
      <c r="AR14">
        <f t="shared" si="8"/>
        <v>-77.845424206307698</v>
      </c>
      <c r="AS14">
        <f t="shared" si="8"/>
        <v>9.7469291806959735</v>
      </c>
      <c r="AT14">
        <f t="shared" si="8"/>
        <v>1.5107968333474591E-2</v>
      </c>
      <c r="AU14">
        <f t="shared" si="8"/>
        <v>-68.083387057278259</v>
      </c>
      <c r="AW14">
        <v>11</v>
      </c>
      <c r="AX14">
        <f>IF(Z14&gt;0, (R14*SUMPRODUCT(K14:$K$98, X14:$X$98)-K14*$AZ$3)/Z14, 0)</f>
        <v>-3.2408833829412576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2.7169999999999998E-3</v>
      </c>
      <c r="Q15" s="4">
        <f t="shared" si="22"/>
        <v>50</v>
      </c>
      <c r="R15">
        <f t="shared" si="0"/>
        <v>50000</v>
      </c>
      <c r="S15">
        <f t="shared" si="1"/>
        <v>-23.46154812687638</v>
      </c>
      <c r="U15">
        <f t="shared" si="12"/>
        <v>2.7169999999999998E-3</v>
      </c>
      <c r="V15">
        <f t="shared" si="13"/>
        <v>0.01</v>
      </c>
      <c r="W15">
        <f t="shared" si="14"/>
        <v>0.86949723400603729</v>
      </c>
      <c r="X15">
        <f t="shared" si="15"/>
        <v>2.3624239847944029E-3</v>
      </c>
      <c r="Y15">
        <f t="shared" si="16"/>
        <v>8.6949723400603727E-3</v>
      </c>
      <c r="Z15">
        <f t="shared" si="17"/>
        <v>0.85843983768118259</v>
      </c>
      <c r="AB15">
        <f t="shared" si="18"/>
        <v>-2.8179391372035525</v>
      </c>
      <c r="AC15">
        <f t="shared" si="19"/>
        <v>-20.140327565785014</v>
      </c>
      <c r="AE15">
        <f t="shared" si="2"/>
        <v>0</v>
      </c>
      <c r="AF15">
        <f t="shared" si="3"/>
        <v>0</v>
      </c>
      <c r="AG15">
        <f t="shared" si="3"/>
        <v>-42.921991884059132</v>
      </c>
      <c r="AH15">
        <f t="shared" si="4"/>
        <v>-118.12119923972014</v>
      </c>
      <c r="AI15">
        <f t="shared" si="5"/>
        <v>-161.04319112377928</v>
      </c>
      <c r="AJ15">
        <f t="shared" si="6"/>
        <v>17.322388428581462</v>
      </c>
      <c r="AK15">
        <f t="shared" si="20"/>
        <v>-1.1553550462534565E-2</v>
      </c>
      <c r="AL15">
        <f t="shared" si="7"/>
        <v>-143.73235624566036</v>
      </c>
      <c r="AN15">
        <f t="shared" si="8"/>
        <v>0</v>
      </c>
      <c r="AO15">
        <f t="shared" si="8"/>
        <v>0</v>
      </c>
      <c r="AP15">
        <f t="shared" si="8"/>
        <v>-19.559651100860751</v>
      </c>
      <c r="AQ15">
        <f t="shared" si="8"/>
        <v>-53.828104040116806</v>
      </c>
      <c r="AR15">
        <f t="shared" si="8"/>
        <v>-73.387755140977561</v>
      </c>
      <c r="AS15">
        <f t="shared" si="8"/>
        <v>7.8938525223121294</v>
      </c>
      <c r="AT15">
        <f t="shared" si="8"/>
        <v>-5.2649797016361861E-3</v>
      </c>
      <c r="AU15">
        <f t="shared" si="8"/>
        <v>-65.499167598367066</v>
      </c>
      <c r="AW15">
        <v>12</v>
      </c>
      <c r="AX15">
        <f>IF(Z15&gt;0, (R15*SUMPRODUCT(K15:$K$98, X15:$X$98)-K15*$AZ$3)/Z15, 0)</f>
        <v>-23.46154812687638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2.745E-3</v>
      </c>
      <c r="Q16" s="4">
        <f t="shared" si="22"/>
        <v>50</v>
      </c>
      <c r="R16">
        <f t="shared" si="0"/>
        <v>50000</v>
      </c>
      <c r="S16">
        <f t="shared" si="1"/>
        <v>-40.578882609807543</v>
      </c>
      <c r="U16">
        <f t="shared" si="12"/>
        <v>2.745E-3</v>
      </c>
      <c r="V16">
        <f t="shared" si="13"/>
        <v>0.01</v>
      </c>
      <c r="W16">
        <f t="shared" si="14"/>
        <v>0.85843983768118259</v>
      </c>
      <c r="X16">
        <f t="shared" si="15"/>
        <v>2.3564173544348465E-3</v>
      </c>
      <c r="Y16">
        <f t="shared" si="16"/>
        <v>8.5843983768118266E-3</v>
      </c>
      <c r="Z16">
        <f t="shared" si="17"/>
        <v>0.84749902194993598</v>
      </c>
      <c r="AB16">
        <f t="shared" si="18"/>
        <v>-20.140327565785014</v>
      </c>
      <c r="AC16">
        <f t="shared" si="19"/>
        <v>-34.39056332363316</v>
      </c>
      <c r="AE16">
        <f t="shared" si="2"/>
        <v>0</v>
      </c>
      <c r="AF16">
        <f t="shared" si="3"/>
        <v>0</v>
      </c>
      <c r="AG16">
        <f t="shared" si="3"/>
        <v>-42.374951097496798</v>
      </c>
      <c r="AH16">
        <f t="shared" si="4"/>
        <v>-117.82086772174232</v>
      </c>
      <c r="AI16">
        <f t="shared" si="5"/>
        <v>-160.19581881923912</v>
      </c>
      <c r="AJ16">
        <f t="shared" si="6"/>
        <v>14.250235757848145</v>
      </c>
      <c r="AK16">
        <f t="shared" si="20"/>
        <v>-0.1429963257170736</v>
      </c>
      <c r="AL16">
        <f t="shared" si="7"/>
        <v>-146.08857938710804</v>
      </c>
      <c r="AN16">
        <f t="shared" si="8"/>
        <v>0</v>
      </c>
      <c r="AO16">
        <f t="shared" si="8"/>
        <v>0</v>
      </c>
      <c r="AP16">
        <f t="shared" si="8"/>
        <v>-18.267300489622819</v>
      </c>
      <c r="AQ16">
        <f t="shared" si="8"/>
        <v>-50.791072057386025</v>
      </c>
      <c r="AR16">
        <f t="shared" si="8"/>
        <v>-69.058372547008844</v>
      </c>
      <c r="AS16">
        <f t="shared" si="8"/>
        <v>6.1430947268268925</v>
      </c>
      <c r="AT16">
        <f t="shared" si="8"/>
        <v>-6.164389062716983E-2</v>
      </c>
      <c r="AU16">
        <f t="shared" si="8"/>
        <v>-62.976921710809115</v>
      </c>
      <c r="AW16">
        <v>13</v>
      </c>
      <c r="AX16">
        <f>IF(Z16&gt;0, (R16*SUMPRODUCT(K16:$K$98, X16:$X$98)-K16*$AZ$3)/Z16, 0)</f>
        <v>-40.578882609807543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2.7729999999999999E-3</v>
      </c>
      <c r="Q17" s="4">
        <f t="shared" si="22"/>
        <v>50</v>
      </c>
      <c r="R17">
        <f t="shared" si="0"/>
        <v>50000</v>
      </c>
      <c r="S17">
        <f t="shared" si="1"/>
        <v>-52.12535684021713</v>
      </c>
      <c r="U17">
        <f t="shared" si="12"/>
        <v>2.7729999999999999E-3</v>
      </c>
      <c r="V17">
        <f t="shared" si="13"/>
        <v>0.01</v>
      </c>
      <c r="W17">
        <f t="shared" si="14"/>
        <v>0.84749902194993598</v>
      </c>
      <c r="X17">
        <f t="shared" si="15"/>
        <v>2.3501147878671725E-3</v>
      </c>
      <c r="Y17">
        <f t="shared" si="16"/>
        <v>8.4749902194993596E-3</v>
      </c>
      <c r="Z17">
        <f t="shared" si="17"/>
        <v>0.83667391694256943</v>
      </c>
      <c r="AB17">
        <f t="shared" si="18"/>
        <v>-34.39056332363316</v>
      </c>
      <c r="AC17">
        <f t="shared" si="19"/>
        <v>-43.611926479533622</v>
      </c>
      <c r="AE17">
        <f t="shared" si="2"/>
        <v>0</v>
      </c>
      <c r="AF17">
        <f t="shared" si="3"/>
        <v>0</v>
      </c>
      <c r="AG17">
        <f t="shared" si="3"/>
        <v>-41.833695847128475</v>
      </c>
      <c r="AH17">
        <f t="shared" si="4"/>
        <v>-117.50573939335862</v>
      </c>
      <c r="AI17">
        <f t="shared" si="5"/>
        <v>-159.33943524048709</v>
      </c>
      <c r="AJ17">
        <f t="shared" si="6"/>
        <v>9.2213631559004625</v>
      </c>
      <c r="AK17">
        <f t="shared" si="20"/>
        <v>-0.4745897738661376</v>
      </c>
      <c r="AL17">
        <f t="shared" si="7"/>
        <v>-150.59266185845277</v>
      </c>
      <c r="AN17">
        <f t="shared" si="8"/>
        <v>0</v>
      </c>
      <c r="AO17">
        <f t="shared" si="8"/>
        <v>0</v>
      </c>
      <c r="AP17">
        <f t="shared" si="8"/>
        <v>-16.952408592281319</v>
      </c>
      <c r="AQ17">
        <f t="shared" si="8"/>
        <v>-47.61724408509501</v>
      </c>
      <c r="AR17">
        <f t="shared" si="8"/>
        <v>-64.569652677376325</v>
      </c>
      <c r="AS17">
        <f t="shared" si="8"/>
        <v>3.73680385706021</v>
      </c>
      <c r="AT17">
        <f t="shared" si="8"/>
        <v>-0.19231960259254524</v>
      </c>
      <c r="AU17">
        <f t="shared" si="8"/>
        <v>-61.025168422908664</v>
      </c>
      <c r="AW17">
        <v>14</v>
      </c>
      <c r="AX17">
        <f>IF(Z17&gt;0, (R17*SUMPRODUCT(K17:$K$98, X17:$X$98)-K17*$AZ$3)/Z17, 0)</f>
        <v>-52.12535684021713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2.8019999999999998E-3</v>
      </c>
      <c r="Q18" s="4">
        <f t="shared" si="22"/>
        <v>50</v>
      </c>
      <c r="R18">
        <f t="shared" si="0"/>
        <v>50000</v>
      </c>
      <c r="S18">
        <f t="shared" si="1"/>
        <v>-57.743959787132908</v>
      </c>
      <c r="U18">
        <f t="shared" si="12"/>
        <v>2.8019999999999998E-3</v>
      </c>
      <c r="V18">
        <f t="shared" si="13"/>
        <v>0.01</v>
      </c>
      <c r="W18">
        <f t="shared" si="14"/>
        <v>0.83667391694256943</v>
      </c>
      <c r="X18">
        <f t="shared" si="15"/>
        <v>2.3443603152730795E-3</v>
      </c>
      <c r="Y18">
        <f t="shared" si="16"/>
        <v>8.3667391694256937E-3</v>
      </c>
      <c r="Z18">
        <f t="shared" si="17"/>
        <v>0.8259628174578707</v>
      </c>
      <c r="AB18">
        <f t="shared" si="18"/>
        <v>-43.611926479533622</v>
      </c>
      <c r="AC18">
        <f t="shared" si="19"/>
        <v>-47.694363716954285</v>
      </c>
      <c r="AE18">
        <f t="shared" si="2"/>
        <v>0</v>
      </c>
      <c r="AF18">
        <f t="shared" si="3"/>
        <v>0</v>
      </c>
      <c r="AG18">
        <f t="shared" si="3"/>
        <v>-41.298140872893534</v>
      </c>
      <c r="AH18">
        <f t="shared" si="4"/>
        <v>-117.21801576365398</v>
      </c>
      <c r="AI18">
        <f t="shared" si="5"/>
        <v>-158.51615663654752</v>
      </c>
      <c r="AJ18">
        <f t="shared" si="6"/>
        <v>4.0824372374206632</v>
      </c>
      <c r="AK18">
        <f t="shared" si="20"/>
        <v>-0.94201761195792633</v>
      </c>
      <c r="AL18">
        <f t="shared" si="7"/>
        <v>-155.37573701108479</v>
      </c>
      <c r="AN18">
        <f t="shared" si="8"/>
        <v>0</v>
      </c>
      <c r="AO18">
        <f t="shared" si="8"/>
        <v>0</v>
      </c>
      <c r="AP18">
        <f t="shared" si="8"/>
        <v>-15.617192849461489</v>
      </c>
      <c r="AQ18">
        <f t="shared" si="8"/>
        <v>-44.326846655069289</v>
      </c>
      <c r="AR18">
        <f t="shared" si="8"/>
        <v>-59.944039504530778</v>
      </c>
      <c r="AS18">
        <f t="shared" si="8"/>
        <v>1.5438033840033789</v>
      </c>
      <c r="AT18">
        <f t="shared" si="8"/>
        <v>-0.35623082304879911</v>
      </c>
      <c r="AU18">
        <f t="shared" si="8"/>
        <v>-58.756466943576207</v>
      </c>
      <c r="AW18">
        <v>15</v>
      </c>
      <c r="AX18">
        <f>IF(Z18&gt;0, (R18*SUMPRODUCT(K18:$K$98, X18:$X$98)-K18*$AZ$3)/Z18, 0)</f>
        <v>-57.743959787132908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2.8370000000000001E-3</v>
      </c>
      <c r="Q19" s="4">
        <f t="shared" si="22"/>
        <v>50</v>
      </c>
      <c r="R19">
        <f t="shared" si="0"/>
        <v>50000</v>
      </c>
      <c r="S19">
        <f t="shared" si="1"/>
        <v>-62.579507135499398</v>
      </c>
      <c r="U19">
        <f t="shared" si="12"/>
        <v>2.8370000000000001E-3</v>
      </c>
      <c r="V19">
        <f t="shared" si="13"/>
        <v>0.01</v>
      </c>
      <c r="W19">
        <f t="shared" si="14"/>
        <v>0.8259628174578707</v>
      </c>
      <c r="X19">
        <f t="shared" si="15"/>
        <v>2.3432565131279791E-3</v>
      </c>
      <c r="Y19">
        <f t="shared" si="16"/>
        <v>8.2596281745787072E-3</v>
      </c>
      <c r="Z19">
        <f t="shared" si="17"/>
        <v>0.81535993277016405</v>
      </c>
      <c r="AB19">
        <f t="shared" si="18"/>
        <v>-47.694363716954285</v>
      </c>
      <c r="AC19">
        <f t="shared" si="19"/>
        <v>-51.024822730790788</v>
      </c>
      <c r="AE19">
        <f t="shared" si="2"/>
        <v>0</v>
      </c>
      <c r="AF19">
        <f t="shared" si="3"/>
        <v>0</v>
      </c>
      <c r="AG19">
        <f t="shared" si="3"/>
        <v>-40.767996638508201</v>
      </c>
      <c r="AH19">
        <f t="shared" si="4"/>
        <v>-117.16282565639895</v>
      </c>
      <c r="AI19">
        <f t="shared" si="5"/>
        <v>-157.93082229490716</v>
      </c>
      <c r="AJ19">
        <f t="shared" si="6"/>
        <v>3.3304590138365029</v>
      </c>
      <c r="AK19">
        <f t="shared" si="20"/>
        <v>-1.0635843108880805</v>
      </c>
      <c r="AL19">
        <f t="shared" si="7"/>
        <v>-155.66394759195873</v>
      </c>
      <c r="AN19">
        <f t="shared" si="8"/>
        <v>0</v>
      </c>
      <c r="AO19">
        <f t="shared" si="8"/>
        <v>0</v>
      </c>
      <c r="AP19">
        <f t="shared" si="8"/>
        <v>-14.377240459622262</v>
      </c>
      <c r="AQ19">
        <f t="shared" si="8"/>
        <v>-41.31863854697589</v>
      </c>
      <c r="AR19">
        <f t="shared" si="8"/>
        <v>-55.695879006598155</v>
      </c>
      <c r="AS19">
        <f t="shared" si="8"/>
        <v>1.1745195749357769</v>
      </c>
      <c r="AT19">
        <f t="shared" si="8"/>
        <v>-0.3750836108604802</v>
      </c>
      <c r="AU19">
        <f t="shared" si="8"/>
        <v>-54.896443042522854</v>
      </c>
      <c r="AW19">
        <v>16</v>
      </c>
      <c r="AX19">
        <f>IF(Z19&gt;0, (R19*SUMPRODUCT(K19:$K$98, X19:$X$98)-K19*$AZ$3)/Z19, 0)</f>
        <v>-62.579507135499398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2.8709999999999999E-3</v>
      </c>
      <c r="Q20" s="4">
        <f t="shared" si="22"/>
        <v>50</v>
      </c>
      <c r="R20">
        <f t="shared" si="0"/>
        <v>50000</v>
      </c>
      <c r="S20">
        <f t="shared" si="1"/>
        <v>-78.447178533071181</v>
      </c>
      <c r="U20">
        <f t="shared" si="12"/>
        <v>2.8709999999999999E-3</v>
      </c>
      <c r="V20">
        <f t="shared" si="13"/>
        <v>0.01</v>
      </c>
      <c r="W20">
        <f t="shared" si="14"/>
        <v>0.81535993277016405</v>
      </c>
      <c r="X20">
        <f t="shared" si="15"/>
        <v>2.340898366983141E-3</v>
      </c>
      <c r="Y20">
        <f t="shared" si="16"/>
        <v>8.1535993277016411E-3</v>
      </c>
      <c r="Z20">
        <f t="shared" si="17"/>
        <v>0.80486543507547925</v>
      </c>
      <c r="AB20">
        <f t="shared" si="18"/>
        <v>-51.024822730790788</v>
      </c>
      <c r="AC20">
        <f t="shared" si="19"/>
        <v>-63.139422480464134</v>
      </c>
      <c r="AE20">
        <f t="shared" si="2"/>
        <v>0</v>
      </c>
      <c r="AF20">
        <f t="shared" si="3"/>
        <v>0</v>
      </c>
      <c r="AG20">
        <f t="shared" si="3"/>
        <v>-40.243271753773961</v>
      </c>
      <c r="AH20">
        <f t="shared" si="4"/>
        <v>-117.04491834915706</v>
      </c>
      <c r="AI20">
        <f t="shared" si="5"/>
        <v>-157.28819010293103</v>
      </c>
      <c r="AJ20">
        <f t="shared" si="6"/>
        <v>12.114599749673346</v>
      </c>
      <c r="AK20">
        <f t="shared" si="20"/>
        <v>-0.21940673774240038</v>
      </c>
      <c r="AL20">
        <f t="shared" si="7"/>
        <v>-145.39299709100007</v>
      </c>
      <c r="AN20">
        <f t="shared" si="8"/>
        <v>0</v>
      </c>
      <c r="AO20">
        <f t="shared" si="8"/>
        <v>0</v>
      </c>
      <c r="AP20">
        <f t="shared" si="8"/>
        <v>-13.461245373865564</v>
      </c>
      <c r="AQ20">
        <f t="shared" si="8"/>
        <v>-39.151149918975172</v>
      </c>
      <c r="AR20">
        <f t="shared" si="8"/>
        <v>-52.612395292840738</v>
      </c>
      <c r="AS20">
        <f t="shared" si="8"/>
        <v>4.0522947744980513</v>
      </c>
      <c r="AT20">
        <f t="shared" si="8"/>
        <v>-7.3390850314073885E-2</v>
      </c>
      <c r="AU20">
        <f t="shared" si="8"/>
        <v>-48.633491368656756</v>
      </c>
      <c r="AW20">
        <v>17</v>
      </c>
      <c r="AX20">
        <f>IF(Z20&gt;0, (R20*SUMPRODUCT(K20:$K$98, X20:$X$98)-K20*$AZ$3)/Z20, 0)</f>
        <v>-78.447178533071181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2.9099999999999998E-3</v>
      </c>
      <c r="Q21" s="4">
        <f t="shared" si="22"/>
        <v>50</v>
      </c>
      <c r="R21">
        <f t="shared" si="0"/>
        <v>50000</v>
      </c>
      <c r="S21">
        <f t="shared" si="1"/>
        <v>-95.535337243356224</v>
      </c>
      <c r="U21">
        <f t="shared" si="12"/>
        <v>2.9099999999999998E-3</v>
      </c>
      <c r="V21">
        <f t="shared" si="13"/>
        <v>0.01</v>
      </c>
      <c r="W21">
        <f t="shared" si="14"/>
        <v>0.80486543507547925</v>
      </c>
      <c r="X21">
        <f t="shared" si="15"/>
        <v>2.3421584160696444E-3</v>
      </c>
      <c r="Y21">
        <f t="shared" si="16"/>
        <v>8.0486543507547921E-3</v>
      </c>
      <c r="Z21">
        <f t="shared" si="17"/>
        <v>0.79447462230865484</v>
      </c>
      <c r="AB21">
        <f t="shared" si="18"/>
        <v>-63.139422480464134</v>
      </c>
      <c r="AC21">
        <f t="shared" si="19"/>
        <v>-75.900400973545402</v>
      </c>
      <c r="AE21">
        <f t="shared" si="2"/>
        <v>0</v>
      </c>
      <c r="AF21">
        <f t="shared" si="3"/>
        <v>0</v>
      </c>
      <c r="AG21">
        <f t="shared" si="3"/>
        <v>-39.723731115432741</v>
      </c>
      <c r="AH21">
        <f t="shared" si="4"/>
        <v>-117.10792080348222</v>
      </c>
      <c r="AI21">
        <f t="shared" si="5"/>
        <v>-156.83165191891496</v>
      </c>
      <c r="AJ21">
        <f t="shared" si="6"/>
        <v>12.760978493081268</v>
      </c>
      <c r="AK21">
        <f t="shared" si="20"/>
        <v>-0.10102307596874262</v>
      </c>
      <c r="AL21">
        <f t="shared" si="7"/>
        <v>-144.17169650180244</v>
      </c>
      <c r="AN21">
        <f t="shared" si="8"/>
        <v>0</v>
      </c>
      <c r="AO21">
        <f t="shared" si="8"/>
        <v>0</v>
      </c>
      <c r="AP21">
        <f t="shared" si="8"/>
        <v>-12.635470422298367</v>
      </c>
      <c r="AQ21">
        <f t="shared" si="8"/>
        <v>-37.250117951643965</v>
      </c>
      <c r="AR21">
        <f t="shared" si="8"/>
        <v>-49.885588373942326</v>
      </c>
      <c r="AS21">
        <f t="shared" si="8"/>
        <v>4.0590589499351317</v>
      </c>
      <c r="AT21">
        <f t="shared" si="8"/>
        <v>-3.2133791376831061E-2</v>
      </c>
      <c r="AU21">
        <f t="shared" si="8"/>
        <v>-45.858663215384034</v>
      </c>
      <c r="AW21">
        <v>18</v>
      </c>
      <c r="AX21">
        <f>IF(Z21&gt;0, (R21*SUMPRODUCT(K21:$K$98, X21:$X$98)-K21*$AZ$3)/Z21, 0)</f>
        <v>-95.535337243356224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2.9520000000000002E-3</v>
      </c>
      <c r="Q22" s="4">
        <f t="shared" si="22"/>
        <v>50</v>
      </c>
      <c r="R22">
        <f t="shared" si="0"/>
        <v>50000</v>
      </c>
      <c r="S22">
        <f t="shared" si="1"/>
        <v>-101.05491050098689</v>
      </c>
      <c r="U22">
        <f t="shared" si="12"/>
        <v>2.9520000000000002E-3</v>
      </c>
      <c r="V22">
        <f t="shared" si="13"/>
        <v>0.01</v>
      </c>
      <c r="W22">
        <f t="shared" si="14"/>
        <v>0.79447462230865484</v>
      </c>
      <c r="X22">
        <f t="shared" si="15"/>
        <v>2.3452890850551491E-3</v>
      </c>
      <c r="Y22">
        <f t="shared" si="16"/>
        <v>7.9447462230865483E-3</v>
      </c>
      <c r="Z22">
        <f t="shared" si="17"/>
        <v>0.78418458700051319</v>
      </c>
      <c r="AB22">
        <f t="shared" si="18"/>
        <v>-75.900400973545402</v>
      </c>
      <c r="AC22">
        <f t="shared" si="19"/>
        <v>-79.245703255590229</v>
      </c>
      <c r="AE22">
        <f t="shared" si="2"/>
        <v>0</v>
      </c>
      <c r="AF22">
        <f t="shared" si="3"/>
        <v>0</v>
      </c>
      <c r="AG22">
        <f t="shared" si="3"/>
        <v>-39.209229350025659</v>
      </c>
      <c r="AH22">
        <f t="shared" si="4"/>
        <v>-117.26445425275746</v>
      </c>
      <c r="AI22">
        <f t="shared" si="5"/>
        <v>-156.47368360278313</v>
      </c>
      <c r="AJ22">
        <f t="shared" si="6"/>
        <v>3.3453022820448268</v>
      </c>
      <c r="AK22">
        <f t="shared" si="20"/>
        <v>-1.5939084204444536</v>
      </c>
      <c r="AL22">
        <f t="shared" si="7"/>
        <v>-154.72228974118275</v>
      </c>
      <c r="AN22">
        <f t="shared" si="8"/>
        <v>0</v>
      </c>
      <c r="AO22">
        <f t="shared" si="8"/>
        <v>0</v>
      </c>
      <c r="AP22">
        <f t="shared" si="8"/>
        <v>-11.645019429868121</v>
      </c>
      <c r="AQ22">
        <f t="shared" si="8"/>
        <v>-34.827178979108105</v>
      </c>
      <c r="AR22">
        <f t="shared" si="8"/>
        <v>-46.472198408976226</v>
      </c>
      <c r="AS22">
        <f t="shared" si="8"/>
        <v>0.99354439551535534</v>
      </c>
      <c r="AT22">
        <f t="shared" si="8"/>
        <v>-0.47338585412655965</v>
      </c>
      <c r="AU22">
        <f t="shared" si="8"/>
        <v>-45.95203986758743</v>
      </c>
      <c r="AW22">
        <v>19</v>
      </c>
      <c r="AX22">
        <f>IF(Z22&gt;0, (R22*SUMPRODUCT(K22:$K$98, X22:$X$98)-K22*$AZ$3)/Z22, 0)</f>
        <v>-101.05491050098689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2.9979999999999998E-3</v>
      </c>
      <c r="Q23" s="4">
        <f t="shared" si="22"/>
        <v>50</v>
      </c>
      <c r="R23">
        <f t="shared" si="0"/>
        <v>50000</v>
      </c>
      <c r="S23">
        <f t="shared" si="1"/>
        <v>-81.278221649427081</v>
      </c>
      <c r="U23">
        <f t="shared" si="12"/>
        <v>2.9979999999999998E-3</v>
      </c>
      <c r="V23">
        <f t="shared" si="13"/>
        <v>0.01</v>
      </c>
      <c r="W23">
        <f t="shared" si="14"/>
        <v>0.78418458700051319</v>
      </c>
      <c r="X23">
        <f t="shared" si="15"/>
        <v>2.3509853918275382E-3</v>
      </c>
      <c r="Y23">
        <f t="shared" si="16"/>
        <v>7.8418458700051322E-3</v>
      </c>
      <c r="Z23">
        <f t="shared" si="17"/>
        <v>0.77399175573868051</v>
      </c>
      <c r="AB23">
        <f t="shared" si="18"/>
        <v>-79.245703255590229</v>
      </c>
      <c r="AC23">
        <f t="shared" si="19"/>
        <v>-62.908673477757702</v>
      </c>
      <c r="AE23">
        <f t="shared" si="2"/>
        <v>0</v>
      </c>
      <c r="AF23">
        <f t="shared" si="3"/>
        <v>0</v>
      </c>
      <c r="AG23">
        <f t="shared" si="3"/>
        <v>-38.699587786934025</v>
      </c>
      <c r="AH23">
        <f t="shared" si="4"/>
        <v>-117.54926959137691</v>
      </c>
      <c r="AI23">
        <f t="shared" si="5"/>
        <v>-156.24885737831093</v>
      </c>
      <c r="AJ23">
        <f t="shared" si="6"/>
        <v>-16.337029777832527</v>
      </c>
      <c r="AK23">
        <f t="shared" si="20"/>
        <v>-5.5471992278913165</v>
      </c>
      <c r="AL23">
        <f t="shared" si="7"/>
        <v>-178.13308638403478</v>
      </c>
      <c r="AN23">
        <f t="shared" si="8"/>
        <v>0</v>
      </c>
      <c r="AO23">
        <f t="shared" si="8"/>
        <v>0</v>
      </c>
      <c r="AP23">
        <f t="shared" si="8"/>
        <v>-10.262194167248834</v>
      </c>
      <c r="AQ23">
        <f t="shared" si="8"/>
        <v>-31.171221652450559</v>
      </c>
      <c r="AR23">
        <f t="shared" si="8"/>
        <v>-41.433415819699391</v>
      </c>
      <c r="AS23">
        <f t="shared" si="8"/>
        <v>-4.332184947790263</v>
      </c>
      <c r="AT23">
        <f t="shared" si="8"/>
        <v>-1.4709829953344706</v>
      </c>
      <c r="AU23">
        <f t="shared" si="8"/>
        <v>-47.236583762824125</v>
      </c>
      <c r="AW23">
        <v>20</v>
      </c>
      <c r="AX23">
        <f>IF(Z23&gt;0, (R23*SUMPRODUCT(K23:$K$98, X23:$X$98)-K23*$AZ$3)/Z23, 0)</f>
        <v>-81.278221649427081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3.0469999999999998E-3</v>
      </c>
      <c r="Q24" s="4">
        <f t="shared" si="22"/>
        <v>50</v>
      </c>
      <c r="R24">
        <f t="shared" si="0"/>
        <v>50000</v>
      </c>
      <c r="S24">
        <f t="shared" si="1"/>
        <v>-63.356432296099975</v>
      </c>
      <c r="U24">
        <f t="shared" si="12"/>
        <v>3.0469999999999998E-3</v>
      </c>
      <c r="V24">
        <f t="shared" si="13"/>
        <v>0.01</v>
      </c>
      <c r="W24">
        <f t="shared" si="14"/>
        <v>0.77399175573868051</v>
      </c>
      <c r="X24">
        <f t="shared" si="15"/>
        <v>2.3583528797357593E-3</v>
      </c>
      <c r="Y24">
        <f t="shared" si="16"/>
        <v>7.7399175573868049E-3</v>
      </c>
      <c r="Z24">
        <f t="shared" si="17"/>
        <v>0.76389348530155798</v>
      </c>
      <c r="AB24">
        <f t="shared" si="18"/>
        <v>-62.908673477757702</v>
      </c>
      <c r="AC24">
        <f t="shared" si="19"/>
        <v>-48.39756588294</v>
      </c>
      <c r="AE24">
        <f t="shared" si="2"/>
        <v>0</v>
      </c>
      <c r="AF24">
        <f t="shared" si="3"/>
        <v>0</v>
      </c>
      <c r="AG24">
        <f t="shared" si="3"/>
        <v>-38.1946742650779</v>
      </c>
      <c r="AH24">
        <f t="shared" si="4"/>
        <v>-117.91764398678797</v>
      </c>
      <c r="AI24">
        <f t="shared" si="5"/>
        <v>-156.11231825186587</v>
      </c>
      <c r="AJ24">
        <f t="shared" si="6"/>
        <v>-14.511107594817702</v>
      </c>
      <c r="AK24">
        <f t="shared" si="20"/>
        <v>-4.4036071434430397</v>
      </c>
      <c r="AL24">
        <f t="shared" ref="AL24:AL87" si="23">SUM(AI24:AK24)</f>
        <v>-175.0270329901266</v>
      </c>
      <c r="AN24">
        <f t="shared" si="8"/>
        <v>0</v>
      </c>
      <c r="AO24">
        <f t="shared" si="8"/>
        <v>0</v>
      </c>
      <c r="AP24">
        <f t="shared" si="8"/>
        <v>-9.0431279642399467</v>
      </c>
      <c r="AQ24">
        <f t="shared" si="8"/>
        <v>-27.918665738934997</v>
      </c>
      <c r="AR24">
        <f t="shared" si="8"/>
        <v>-36.961793703174941</v>
      </c>
      <c r="AS24">
        <f t="shared" si="8"/>
        <v>-3.435709438757351</v>
      </c>
      <c r="AT24">
        <f t="shared" si="8"/>
        <v>-1.0426161151688857</v>
      </c>
      <c r="AU24">
        <f t="shared" si="8"/>
        <v>-41.440119257101173</v>
      </c>
      <c r="AW24">
        <v>21</v>
      </c>
      <c r="AX24">
        <f>IF(Z24&gt;0, (R24*SUMPRODUCT(K24:$K$98, X24:$X$98)-K24*$AZ$3)/Z24, 0)</f>
        <v>-63.356432296099975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3.104E-3</v>
      </c>
      <c r="Q25" s="4">
        <f t="shared" si="22"/>
        <v>50</v>
      </c>
      <c r="R25">
        <f t="shared" si="0"/>
        <v>50000</v>
      </c>
      <c r="S25">
        <f t="shared" si="1"/>
        <v>-47.127230112258999</v>
      </c>
      <c r="U25">
        <f t="shared" si="12"/>
        <v>3.104E-3</v>
      </c>
      <c r="V25">
        <f t="shared" si="13"/>
        <v>0.01</v>
      </c>
      <c r="W25">
        <f t="shared" si="14"/>
        <v>0.76389348530155798</v>
      </c>
      <c r="X25">
        <f t="shared" si="15"/>
        <v>2.3711253783760358E-3</v>
      </c>
      <c r="Y25">
        <f t="shared" si="16"/>
        <v>7.63893485301558E-3</v>
      </c>
      <c r="Z25">
        <f t="shared" si="17"/>
        <v>0.75388342507016637</v>
      </c>
      <c r="AB25">
        <f t="shared" si="18"/>
        <v>-48.39756588294</v>
      </c>
      <c r="AC25">
        <f t="shared" si="19"/>
        <v>-35.528437651099694</v>
      </c>
      <c r="AE25">
        <f t="shared" si="2"/>
        <v>0</v>
      </c>
      <c r="AF25">
        <f t="shared" si="3"/>
        <v>0</v>
      </c>
      <c r="AG25">
        <f t="shared" si="3"/>
        <v>-37.694171253508316</v>
      </c>
      <c r="AH25">
        <f t="shared" si="4"/>
        <v>-118.55626891880179</v>
      </c>
      <c r="AI25">
        <f t="shared" si="5"/>
        <v>-156.25044017231011</v>
      </c>
      <c r="AJ25">
        <f t="shared" si="6"/>
        <v>-12.869128231840307</v>
      </c>
      <c r="AK25">
        <f t="shared" si="20"/>
        <v>-3.3878296118058002</v>
      </c>
      <c r="AL25">
        <f t="shared" si="23"/>
        <v>-172.50739801595623</v>
      </c>
      <c r="AN25">
        <f t="shared" si="8"/>
        <v>0</v>
      </c>
      <c r="AO25">
        <f t="shared" si="8"/>
        <v>0</v>
      </c>
      <c r="AP25">
        <f t="shared" si="8"/>
        <v>-7.9684167994612007</v>
      </c>
      <c r="AQ25">
        <f t="shared" si="8"/>
        <v>-25.062383215179274</v>
      </c>
      <c r="AR25">
        <f t="shared" si="8"/>
        <v>-33.030800014640477</v>
      </c>
      <c r="AS25">
        <f t="shared" si="8"/>
        <v>-2.7204889824304703</v>
      </c>
      <c r="AT25">
        <f t="shared" si="8"/>
        <v>-0.71617540576417071</v>
      </c>
      <c r="AU25">
        <f t="shared" si="8"/>
        <v>-36.46746440283512</v>
      </c>
      <c r="AW25">
        <v>22</v>
      </c>
      <c r="AX25">
        <f>IF(Z25&gt;0, (R25*SUMPRODUCT(K25:$K$98, X25:$X$98)-K25*$AZ$3)/Z25, 0)</f>
        <v>-47.127230112258999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3.1700000000000001E-3</v>
      </c>
      <c r="Q26" s="4">
        <f t="shared" si="22"/>
        <v>50</v>
      </c>
      <c r="R26">
        <f t="shared" si="0"/>
        <v>50000</v>
      </c>
      <c r="S26">
        <f t="shared" si="1"/>
        <v>-32.492764770359685</v>
      </c>
      <c r="U26">
        <f t="shared" si="12"/>
        <v>3.1700000000000001E-3</v>
      </c>
      <c r="V26">
        <f t="shared" si="13"/>
        <v>0.01</v>
      </c>
      <c r="W26">
        <f t="shared" si="14"/>
        <v>0.75388342507016637</v>
      </c>
      <c r="X26">
        <f t="shared" si="15"/>
        <v>2.3898104574724276E-3</v>
      </c>
      <c r="Y26">
        <f t="shared" si="16"/>
        <v>7.5388342507016638E-3</v>
      </c>
      <c r="Z26">
        <f t="shared" si="17"/>
        <v>0.74395478036199225</v>
      </c>
      <c r="AB26">
        <f t="shared" si="18"/>
        <v>-35.528437651099694</v>
      </c>
      <c r="AC26">
        <f t="shared" si="19"/>
        <v>-24.173147678086817</v>
      </c>
      <c r="AE26">
        <f t="shared" si="2"/>
        <v>0</v>
      </c>
      <c r="AF26">
        <f t="shared" si="3"/>
        <v>0</v>
      </c>
      <c r="AG26">
        <f t="shared" si="3"/>
        <v>-37.197739018099611</v>
      </c>
      <c r="AH26">
        <f t="shared" si="4"/>
        <v>-119.49052287362137</v>
      </c>
      <c r="AI26">
        <f t="shared" si="5"/>
        <v>-156.68826189172097</v>
      </c>
      <c r="AJ26">
        <f t="shared" si="6"/>
        <v>-11.355289973012876</v>
      </c>
      <c r="AK26">
        <f t="shared" si="20"/>
        <v>-2.4869906355769786</v>
      </c>
      <c r="AL26">
        <f t="shared" si="23"/>
        <v>-170.53054250031082</v>
      </c>
      <c r="AN26">
        <f t="shared" si="8"/>
        <v>0</v>
      </c>
      <c r="AO26">
        <f t="shared" si="8"/>
        <v>0</v>
      </c>
      <c r="AP26">
        <f t="shared" si="8"/>
        <v>-7.0209578126895504</v>
      </c>
      <c r="AQ26">
        <f t="shared" si="8"/>
        <v>-22.553465405617864</v>
      </c>
      <c r="AR26">
        <f t="shared" si="8"/>
        <v>-29.574423218307412</v>
      </c>
      <c r="AS26">
        <f t="shared" si="8"/>
        <v>-2.1432757462110161</v>
      </c>
      <c r="AT26">
        <f t="shared" si="8"/>
        <v>-0.46941176517324801</v>
      </c>
      <c r="AU26">
        <f t="shared" si="8"/>
        <v>-32.187110729691675</v>
      </c>
      <c r="AW26">
        <v>23</v>
      </c>
      <c r="AX26">
        <f>IF(Z26&gt;0, (R26*SUMPRODUCT(K26:$K$98, X26:$X$98)-K26*$AZ$3)/Z26, 0)</f>
        <v>-32.492764770359685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3.2390000000000001E-3</v>
      </c>
      <c r="Q27" s="4">
        <f t="shared" si="22"/>
        <v>50</v>
      </c>
      <c r="R27">
        <f t="shared" si="0"/>
        <v>50000</v>
      </c>
      <c r="S27">
        <f t="shared" si="1"/>
        <v>-19.358024468356518</v>
      </c>
      <c r="U27">
        <f t="shared" si="12"/>
        <v>3.2390000000000001E-3</v>
      </c>
      <c r="V27">
        <f t="shared" si="13"/>
        <v>0.01</v>
      </c>
      <c r="W27">
        <f t="shared" si="14"/>
        <v>0.74395478036199225</v>
      </c>
      <c r="X27">
        <f t="shared" si="15"/>
        <v>2.4096695335924928E-3</v>
      </c>
      <c r="Y27">
        <f t="shared" si="16"/>
        <v>7.4395478036199227E-3</v>
      </c>
      <c r="Z27">
        <f t="shared" si="17"/>
        <v>0.73410556302477992</v>
      </c>
      <c r="AB27">
        <f t="shared" si="18"/>
        <v>-24.173147678086817</v>
      </c>
      <c r="AC27">
        <f t="shared" si="19"/>
        <v>-14.210833451390327</v>
      </c>
      <c r="AE27">
        <f t="shared" si="2"/>
        <v>0</v>
      </c>
      <c r="AF27">
        <f t="shared" si="3"/>
        <v>0</v>
      </c>
      <c r="AG27">
        <f t="shared" si="3"/>
        <v>-36.705278151238993</v>
      </c>
      <c r="AH27">
        <f t="shared" si="4"/>
        <v>-120.48347667962464</v>
      </c>
      <c r="AI27">
        <f t="shared" si="5"/>
        <v>-157.18875483086364</v>
      </c>
      <c r="AJ27">
        <f t="shared" si="6"/>
        <v>-9.9623142266964901</v>
      </c>
      <c r="AK27">
        <f t="shared" si="20"/>
        <v>-1.6921203374660774</v>
      </c>
      <c r="AL27">
        <f t="shared" si="23"/>
        <v>-168.8431893950262</v>
      </c>
      <c r="AN27">
        <f t="shared" si="8"/>
        <v>0</v>
      </c>
      <c r="AO27">
        <f t="shared" si="8"/>
        <v>0</v>
      </c>
      <c r="AP27">
        <f t="shared" si="8"/>
        <v>-6.1857208501851364</v>
      </c>
      <c r="AQ27">
        <f t="shared" si="8"/>
        <v>-20.304359245804868</v>
      </c>
      <c r="AR27">
        <f t="shared" si="8"/>
        <v>-26.490080095990006</v>
      </c>
      <c r="AS27">
        <f t="shared" si="8"/>
        <v>-1.678889193381371</v>
      </c>
      <c r="AT27">
        <f t="shared" si="8"/>
        <v>-0.28516291333792576</v>
      </c>
      <c r="AU27">
        <f t="shared" si="8"/>
        <v>-28.4541322027093</v>
      </c>
      <c r="AW27">
        <v>24</v>
      </c>
      <c r="AX27">
        <f>IF(Z27&gt;0, (R27*SUMPRODUCT(K27:$K$98, X27:$X$98)-K27*$AZ$3)/Z27, 0)</f>
        <v>-19.358024468356518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3.3149999999999998E-3</v>
      </c>
      <c r="Q28" s="4">
        <f t="shared" si="22"/>
        <v>50</v>
      </c>
      <c r="R28">
        <f t="shared" si="0"/>
        <v>50000</v>
      </c>
      <c r="S28">
        <f t="shared" si="1"/>
        <v>-7.570084663915865</v>
      </c>
      <c r="U28">
        <f t="shared" si="12"/>
        <v>3.3149999999999998E-3</v>
      </c>
      <c r="V28">
        <f t="shared" si="13"/>
        <v>0.01</v>
      </c>
      <c r="W28">
        <f t="shared" si="14"/>
        <v>0.73410556302477992</v>
      </c>
      <c r="X28">
        <f t="shared" si="15"/>
        <v>2.4335599414271451E-3</v>
      </c>
      <c r="Y28">
        <f t="shared" si="16"/>
        <v>7.3410556302477992E-3</v>
      </c>
      <c r="Z28">
        <f t="shared" si="17"/>
        <v>0.724330947453105</v>
      </c>
      <c r="AB28">
        <f t="shared" si="18"/>
        <v>-14.210833451390327</v>
      </c>
      <c r="AC28">
        <f t="shared" si="19"/>
        <v>-5.4832465969143982</v>
      </c>
      <c r="AE28">
        <f t="shared" si="2"/>
        <v>0</v>
      </c>
      <c r="AF28">
        <f t="shared" si="3"/>
        <v>0</v>
      </c>
      <c r="AG28">
        <f t="shared" si="3"/>
        <v>-36.216547372655249</v>
      </c>
      <c r="AH28">
        <f t="shared" si="4"/>
        <v>-121.67799707135725</v>
      </c>
      <c r="AI28">
        <f t="shared" si="5"/>
        <v>-157.8945444440125</v>
      </c>
      <c r="AJ28">
        <f t="shared" si="6"/>
        <v>-8.7275868544759287</v>
      </c>
      <c r="AK28">
        <f t="shared" si="20"/>
        <v>-0.99475834159732301</v>
      </c>
      <c r="AL28">
        <f t="shared" si="23"/>
        <v>-167.61688964008576</v>
      </c>
      <c r="AN28">
        <f t="shared" si="8"/>
        <v>0</v>
      </c>
      <c r="AO28">
        <f t="shared" si="8"/>
        <v>0</v>
      </c>
      <c r="AP28">
        <f t="shared" si="8"/>
        <v>-5.449426765236538</v>
      </c>
      <c r="AQ28">
        <f t="shared" si="8"/>
        <v>-18.308629123539042</v>
      </c>
      <c r="AR28">
        <f t="shared" si="8"/>
        <v>-23.75805588877558</v>
      </c>
      <c r="AS28">
        <f t="shared" si="8"/>
        <v>-1.3132214098524864</v>
      </c>
      <c r="AT28">
        <f t="shared" si="8"/>
        <v>-0.14967916946538373</v>
      </c>
      <c r="AU28">
        <f t="shared" si="8"/>
        <v>-25.220956468093451</v>
      </c>
      <c r="AW28">
        <v>25</v>
      </c>
      <c r="AX28">
        <f>IF(Z28&gt;0, (R28*SUMPRODUCT(K28:$K$98, X28:$X$98)-K28*$AZ$3)/Z28, 0)</f>
        <v>-7.570084663915865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3.3969999999999998E-3</v>
      </c>
      <c r="Q29" s="4">
        <f t="shared" si="22"/>
        <v>50</v>
      </c>
      <c r="R29">
        <f t="shared" si="0"/>
        <v>50000</v>
      </c>
      <c r="S29">
        <f t="shared" si="1"/>
        <v>2.9798824711363285</v>
      </c>
      <c r="U29">
        <f t="shared" si="12"/>
        <v>3.3969999999999998E-3</v>
      </c>
      <c r="V29">
        <f t="shared" si="13"/>
        <v>0.01</v>
      </c>
      <c r="W29">
        <f t="shared" si="14"/>
        <v>0.724330947453105</v>
      </c>
      <c r="X29">
        <f t="shared" si="15"/>
        <v>2.4605522284981978E-3</v>
      </c>
      <c r="Y29">
        <f t="shared" si="16"/>
        <v>7.2433094745310497E-3</v>
      </c>
      <c r="Z29">
        <f t="shared" si="17"/>
        <v>0.71462708575007583</v>
      </c>
      <c r="AB29">
        <f t="shared" si="18"/>
        <v>-5.4832465969143982</v>
      </c>
      <c r="AC29">
        <f t="shared" si="19"/>
        <v>2.129504726225889</v>
      </c>
      <c r="AE29">
        <f t="shared" si="2"/>
        <v>0</v>
      </c>
      <c r="AF29">
        <f t="shared" si="3"/>
        <v>0</v>
      </c>
      <c r="AG29">
        <f t="shared" si="3"/>
        <v>-35.731354287503791</v>
      </c>
      <c r="AH29">
        <f t="shared" si="4"/>
        <v>-123.02761142490989</v>
      </c>
      <c r="AI29">
        <f t="shared" si="5"/>
        <v>-158.75896571241367</v>
      </c>
      <c r="AJ29">
        <f t="shared" si="6"/>
        <v>-7.6127513231402872</v>
      </c>
      <c r="AK29">
        <f t="shared" si="20"/>
        <v>-0.38382726178400789</v>
      </c>
      <c r="AL29">
        <f t="shared" si="23"/>
        <v>-166.75554429733796</v>
      </c>
      <c r="AN29">
        <f t="shared" si="8"/>
        <v>0</v>
      </c>
      <c r="AO29">
        <f t="shared" si="8"/>
        <v>0</v>
      </c>
      <c r="AP29">
        <f t="shared" si="8"/>
        <v>-4.8003757096988071</v>
      </c>
      <c r="AQ29">
        <f t="shared" si="8"/>
        <v>-16.528306001346895</v>
      </c>
      <c r="AR29">
        <f t="shared" si="8"/>
        <v>-21.3286817110457</v>
      </c>
      <c r="AS29">
        <f t="shared" si="8"/>
        <v>-1.0227450726198903</v>
      </c>
      <c r="AT29">
        <f t="shared" si="8"/>
        <v>-5.1565777478312196E-2</v>
      </c>
      <c r="AU29">
        <f t="shared" si="8"/>
        <v>-22.4029925611439</v>
      </c>
      <c r="AW29">
        <v>26</v>
      </c>
      <c r="AX29">
        <f>IF(Z29&gt;0, (R29*SUMPRODUCT(K29:$K$98, X29:$X$98)-K29*$AZ$3)/Z29, 0)</f>
        <v>2.9798824711363285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3.4910000000000002E-3</v>
      </c>
      <c r="Q30" s="4">
        <f t="shared" si="22"/>
        <v>50</v>
      </c>
      <c r="R30">
        <f t="shared" si="0"/>
        <v>50000</v>
      </c>
      <c r="S30">
        <f t="shared" si="1"/>
        <v>12.404909838820764</v>
      </c>
      <c r="U30">
        <f t="shared" si="12"/>
        <v>3.4910000000000002E-3</v>
      </c>
      <c r="V30">
        <f t="shared" si="13"/>
        <v>0.01</v>
      </c>
      <c r="W30">
        <f t="shared" si="14"/>
        <v>0.71462708575007583</v>
      </c>
      <c r="X30">
        <f t="shared" si="15"/>
        <v>2.4947631563535149E-3</v>
      </c>
      <c r="Y30">
        <f t="shared" si="16"/>
        <v>7.1462708575007585E-3</v>
      </c>
      <c r="Z30">
        <f t="shared" si="17"/>
        <v>0.70498605173622153</v>
      </c>
      <c r="AB30">
        <f t="shared" si="18"/>
        <v>2.129504726225889</v>
      </c>
      <c r="AC30">
        <f t="shared" si="19"/>
        <v>8.7452884094140586</v>
      </c>
      <c r="AE30">
        <f t="shared" si="2"/>
        <v>0</v>
      </c>
      <c r="AF30">
        <f t="shared" si="3"/>
        <v>0</v>
      </c>
      <c r="AG30">
        <f t="shared" si="3"/>
        <v>-35.249302586811076</v>
      </c>
      <c r="AH30">
        <f t="shared" si="4"/>
        <v>-124.73815781767574</v>
      </c>
      <c r="AI30">
        <f t="shared" si="5"/>
        <v>-159.98746040448682</v>
      </c>
      <c r="AJ30">
        <f t="shared" si="6"/>
        <v>-6.6157836831881696</v>
      </c>
      <c r="AK30">
        <f t="shared" si="20"/>
        <v>0.14906533083581225</v>
      </c>
      <c r="AL30">
        <f t="shared" si="23"/>
        <v>-166.45417875683918</v>
      </c>
      <c r="AN30">
        <f t="shared" si="8"/>
        <v>0</v>
      </c>
      <c r="AO30">
        <f t="shared" si="8"/>
        <v>0</v>
      </c>
      <c r="AP30">
        <f t="shared" si="8"/>
        <v>-4.2282266437493403</v>
      </c>
      <c r="AQ30">
        <f t="shared" si="8"/>
        <v>-14.962599645141552</v>
      </c>
      <c r="AR30">
        <f t="shared" si="8"/>
        <v>-19.190826288890893</v>
      </c>
      <c r="AS30">
        <f t="shared" si="8"/>
        <v>-0.79357691601548974</v>
      </c>
      <c r="AT30">
        <f t="shared" si="8"/>
        <v>1.7880694290250115E-2</v>
      </c>
      <c r="AU30">
        <f t="shared" si="8"/>
        <v>-19.966522510616134</v>
      </c>
      <c r="AW30">
        <v>27</v>
      </c>
      <c r="AX30">
        <f>IF(Z30&gt;0, (R30*SUMPRODUCT(K30:$K$98, X30:$X$98)-K30*$AZ$3)/Z30, 0)</f>
        <v>12.404909838820764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3.5990000000000002E-3</v>
      </c>
      <c r="Q31" s="4">
        <f t="shared" si="22"/>
        <v>50</v>
      </c>
      <c r="R31">
        <f t="shared" si="0"/>
        <v>50000</v>
      </c>
      <c r="S31">
        <f t="shared" si="1"/>
        <v>20.775203397185024</v>
      </c>
      <c r="U31">
        <f t="shared" si="12"/>
        <v>3.5990000000000002E-3</v>
      </c>
      <c r="V31">
        <f t="shared" si="13"/>
        <v>0.01</v>
      </c>
      <c r="W31">
        <f t="shared" si="14"/>
        <v>0.70498605173622153</v>
      </c>
      <c r="X31">
        <f t="shared" si="15"/>
        <v>2.5372448001986614E-3</v>
      </c>
      <c r="Y31">
        <f t="shared" si="16"/>
        <v>7.0498605173622154E-3</v>
      </c>
      <c r="Z31">
        <f t="shared" si="17"/>
        <v>0.69539894641866062</v>
      </c>
      <c r="AB31">
        <f t="shared" si="18"/>
        <v>8.7452884094140586</v>
      </c>
      <c r="AC31">
        <f t="shared" si="19"/>
        <v>14.447054554035844</v>
      </c>
      <c r="AE31">
        <f t="shared" si="2"/>
        <v>0</v>
      </c>
      <c r="AF31">
        <f t="shared" si="3"/>
        <v>0</v>
      </c>
      <c r="AG31">
        <f t="shared" si="3"/>
        <v>-34.769947320933028</v>
      </c>
      <c r="AH31">
        <f t="shared" si="4"/>
        <v>-126.86224000993307</v>
      </c>
      <c r="AI31">
        <f t="shared" si="5"/>
        <v>-161.63218733086609</v>
      </c>
      <c r="AJ31">
        <f t="shared" si="6"/>
        <v>-5.7017661446217858</v>
      </c>
      <c r="AK31">
        <f t="shared" si="20"/>
        <v>0.6121701886589842</v>
      </c>
      <c r="AL31">
        <f t="shared" si="23"/>
        <v>-166.7217832868289</v>
      </c>
      <c r="AN31">
        <f t="shared" si="8"/>
        <v>0</v>
      </c>
      <c r="AO31">
        <f t="shared" si="8"/>
        <v>0</v>
      </c>
      <c r="AP31">
        <f t="shared" si="8"/>
        <v>-3.7238633835901709</v>
      </c>
      <c r="AQ31">
        <f t="shared" si="8"/>
        <v>-13.586953295405245</v>
      </c>
      <c r="AR31">
        <f t="shared" si="8"/>
        <v>-17.310816678995415</v>
      </c>
      <c r="AS31">
        <f t="shared" si="8"/>
        <v>-0.61065948624455391</v>
      </c>
      <c r="AT31">
        <f t="shared" si="8"/>
        <v>6.5563462867262862E-2</v>
      </c>
      <c r="AU31">
        <f t="shared" si="8"/>
        <v>-17.855912702372706</v>
      </c>
      <c r="AW31">
        <v>28</v>
      </c>
      <c r="AX31">
        <f>IF(Z31&gt;0, (R31*SUMPRODUCT(K31:$K$98, X31:$X$98)-K31*$AZ$3)/Z31, 0)</f>
        <v>20.775203397185024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3.7169999999999998E-3</v>
      </c>
      <c r="Q32" s="4">
        <f t="shared" si="22"/>
        <v>50</v>
      </c>
      <c r="R32">
        <f t="shared" si="0"/>
        <v>50000</v>
      </c>
      <c r="S32">
        <f t="shared" si="1"/>
        <v>28.15505114453644</v>
      </c>
      <c r="U32">
        <f t="shared" si="12"/>
        <v>3.7169999999999998E-3</v>
      </c>
      <c r="V32">
        <f t="shared" si="13"/>
        <v>0.01</v>
      </c>
      <c r="W32">
        <f t="shared" si="14"/>
        <v>0.69539894641866062</v>
      </c>
      <c r="X32">
        <f t="shared" si="15"/>
        <v>2.5847978838381613E-3</v>
      </c>
      <c r="Y32">
        <f t="shared" si="16"/>
        <v>6.9539894641866065E-3</v>
      </c>
      <c r="Z32">
        <f t="shared" si="17"/>
        <v>0.68586015907063591</v>
      </c>
      <c r="AB32">
        <f t="shared" si="18"/>
        <v>14.447054554035844</v>
      </c>
      <c r="AC32">
        <f t="shared" si="19"/>
        <v>19.310427856633652</v>
      </c>
      <c r="AE32">
        <f t="shared" si="2"/>
        <v>0</v>
      </c>
      <c r="AF32">
        <f t="shared" si="3"/>
        <v>0</v>
      </c>
      <c r="AG32">
        <f t="shared" si="3"/>
        <v>-34.293007953531799</v>
      </c>
      <c r="AH32">
        <f t="shared" si="4"/>
        <v>-129.23989419190806</v>
      </c>
      <c r="AI32">
        <f t="shared" si="5"/>
        <v>-163.53290214543986</v>
      </c>
      <c r="AJ32">
        <f t="shared" si="6"/>
        <v>-4.8633733025978074</v>
      </c>
      <c r="AK32">
        <f t="shared" si="20"/>
        <v>1.0112938187825091</v>
      </c>
      <c r="AL32">
        <f t="shared" si="23"/>
        <v>-167.38498162925515</v>
      </c>
      <c r="AN32">
        <f t="shared" si="8"/>
        <v>0</v>
      </c>
      <c r="AO32">
        <f t="shared" si="8"/>
        <v>0</v>
      </c>
      <c r="AP32">
        <f t="shared" si="8"/>
        <v>-3.2792706692477367</v>
      </c>
      <c r="AQ32">
        <f t="shared" si="8"/>
        <v>-12.358571604289878</v>
      </c>
      <c r="AR32">
        <f t="shared" si="8"/>
        <v>-15.637842273537615</v>
      </c>
      <c r="AS32">
        <f t="shared" si="8"/>
        <v>-0.46506032502083239</v>
      </c>
      <c r="AT32">
        <f t="shared" si="8"/>
        <v>9.6705024021769295E-2</v>
      </c>
      <c r="AU32">
        <f t="shared" si="8"/>
        <v>-16.006197574536678</v>
      </c>
      <c r="AW32">
        <v>29</v>
      </c>
      <c r="AX32">
        <f>IF(Z32&gt;0, (R32*SUMPRODUCT(K32:$K$98, X32:$X$98)-K32*$AZ$3)/Z32, 0)</f>
        <v>28.15505114453644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3.852E-3</v>
      </c>
      <c r="Q33" s="4">
        <f t="shared" si="22"/>
        <v>50</v>
      </c>
      <c r="R33">
        <f t="shared" si="0"/>
        <v>50000</v>
      </c>
      <c r="S33">
        <f t="shared" si="1"/>
        <v>34.634477439357191</v>
      </c>
      <c r="U33">
        <f t="shared" si="12"/>
        <v>3.852E-3</v>
      </c>
      <c r="V33">
        <f t="shared" si="13"/>
        <v>0.01</v>
      </c>
      <c r="W33">
        <f t="shared" si="14"/>
        <v>0.68586015907063591</v>
      </c>
      <c r="X33">
        <f t="shared" si="15"/>
        <v>2.6419333327400893E-3</v>
      </c>
      <c r="Y33">
        <f t="shared" si="16"/>
        <v>6.8586015907063595E-3</v>
      </c>
      <c r="Z33">
        <f t="shared" si="17"/>
        <v>0.67635962414718942</v>
      </c>
      <c r="AB33">
        <f t="shared" si="18"/>
        <v>19.310427856633652</v>
      </c>
      <c r="AC33">
        <f t="shared" si="19"/>
        <v>23.425362143417942</v>
      </c>
      <c r="AE33">
        <f t="shared" si="2"/>
        <v>0</v>
      </c>
      <c r="AF33">
        <f t="shared" si="3"/>
        <v>0</v>
      </c>
      <c r="AG33">
        <f t="shared" si="3"/>
        <v>-33.817981207359473</v>
      </c>
      <c r="AH33">
        <f t="shared" si="4"/>
        <v>-132.09666663700446</v>
      </c>
      <c r="AI33">
        <f t="shared" si="5"/>
        <v>-165.91464784436394</v>
      </c>
      <c r="AJ33">
        <f t="shared" si="6"/>
        <v>-4.1149342867842904</v>
      </c>
      <c r="AK33">
        <f t="shared" si="20"/>
        <v>1.3517299499643558</v>
      </c>
      <c r="AL33">
        <f t="shared" si="23"/>
        <v>-168.67785218118388</v>
      </c>
      <c r="AN33">
        <f t="shared" si="8"/>
        <v>0</v>
      </c>
      <c r="AO33">
        <f t="shared" si="8"/>
        <v>0</v>
      </c>
      <c r="AP33">
        <f t="shared" si="8"/>
        <v>-2.887362689229747</v>
      </c>
      <c r="AQ33">
        <f t="shared" si="8"/>
        <v>-11.27834876601989</v>
      </c>
      <c r="AR33">
        <f t="shared" si="8"/>
        <v>-14.165711455249639</v>
      </c>
      <c r="AS33">
        <f t="shared" si="8"/>
        <v>-0.35133107607581165</v>
      </c>
      <c r="AT33">
        <f t="shared" si="8"/>
        <v>0.11541004176181033</v>
      </c>
      <c r="AU33">
        <f t="shared" si="8"/>
        <v>-14.401632489563641</v>
      </c>
      <c r="AW33">
        <v>30</v>
      </c>
      <c r="AX33">
        <f>IF(Z33&gt;0, (R33*SUMPRODUCT(K33:$K$98, X33:$X$98)-K33*$AZ$3)/Z33, 0)</f>
        <v>34.634477439357191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4.0049999999999999E-3</v>
      </c>
      <c r="Q34" s="4">
        <f t="shared" si="22"/>
        <v>50</v>
      </c>
      <c r="R34">
        <f t="shared" si="0"/>
        <v>50000</v>
      </c>
      <c r="S34">
        <f t="shared" si="1"/>
        <v>40.269929417820705</v>
      </c>
      <c r="U34">
        <f t="shared" si="12"/>
        <v>4.0049999999999999E-3</v>
      </c>
      <c r="V34">
        <f t="shared" si="13"/>
        <v>0.01</v>
      </c>
      <c r="W34">
        <f t="shared" si="14"/>
        <v>0.67635962414718942</v>
      </c>
      <c r="X34">
        <f t="shared" si="15"/>
        <v>2.7088202947094936E-3</v>
      </c>
      <c r="Y34">
        <f t="shared" si="16"/>
        <v>6.7635962414718948E-3</v>
      </c>
      <c r="Z34">
        <f t="shared" si="17"/>
        <v>0.66688720761100795</v>
      </c>
      <c r="AB34">
        <f t="shared" si="18"/>
        <v>23.425362143417942</v>
      </c>
      <c r="AC34">
        <f t="shared" si="19"/>
        <v>26.855500780142833</v>
      </c>
      <c r="AE34">
        <f t="shared" si="2"/>
        <v>0</v>
      </c>
      <c r="AF34">
        <f t="shared" si="3"/>
        <v>0</v>
      </c>
      <c r="AG34">
        <f t="shared" si="3"/>
        <v>-33.344360380550398</v>
      </c>
      <c r="AH34">
        <f t="shared" si="4"/>
        <v>-135.44101473547468</v>
      </c>
      <c r="AI34">
        <f t="shared" si="5"/>
        <v>-168.78537511602508</v>
      </c>
      <c r="AJ34">
        <f t="shared" si="6"/>
        <v>-3.4301386367248909</v>
      </c>
      <c r="AK34">
        <f t="shared" si="20"/>
        <v>1.639775350039256</v>
      </c>
      <c r="AL34">
        <f t="shared" si="23"/>
        <v>-170.57573840271073</v>
      </c>
      <c r="AN34">
        <f t="shared" si="8"/>
        <v>0</v>
      </c>
      <c r="AO34">
        <f t="shared" si="8"/>
        <v>0</v>
      </c>
      <c r="AP34">
        <f t="shared" si="8"/>
        <v>-2.5418974774706107</v>
      </c>
      <c r="AQ34">
        <f t="shared" si="8"/>
        <v>-10.324899616397442</v>
      </c>
      <c r="AR34">
        <f t="shared" si="8"/>
        <v>-12.866797093868053</v>
      </c>
      <c r="AS34">
        <f t="shared" si="8"/>
        <v>-0.26148532011282077</v>
      </c>
      <c r="AT34">
        <f t="shared" si="8"/>
        <v>0.12500287239921171</v>
      </c>
      <c r="AU34">
        <f t="shared" ref="AU34:AU97" si="24">AL34*$K34</f>
        <v>-13.003279541581662</v>
      </c>
      <c r="AW34">
        <v>31</v>
      </c>
      <c r="AX34">
        <f>IF(Z34&gt;0, (R34*SUMPRODUCT(K34:$K$98, X34:$X$98)-K34*$AZ$3)/Z34, 0)</f>
        <v>40.269929417820705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4.1640000000000002E-3</v>
      </c>
      <c r="Q35" s="4">
        <f t="shared" si="22"/>
        <v>50</v>
      </c>
      <c r="R35">
        <f t="shared" si="0"/>
        <v>50000</v>
      </c>
      <c r="S35">
        <f t="shared" si="1"/>
        <v>45.119121530455722</v>
      </c>
      <c r="U35">
        <f t="shared" si="12"/>
        <v>4.1640000000000002E-3</v>
      </c>
      <c r="V35">
        <f t="shared" si="13"/>
        <v>0.01</v>
      </c>
      <c r="W35">
        <f t="shared" si="14"/>
        <v>0.66688720761100795</v>
      </c>
      <c r="X35">
        <f t="shared" si="15"/>
        <v>2.776918332492237E-3</v>
      </c>
      <c r="Y35">
        <f t="shared" si="16"/>
        <v>6.6688720761100793E-3</v>
      </c>
      <c r="Z35">
        <f t="shared" si="17"/>
        <v>0.65744141720240556</v>
      </c>
      <c r="AB35">
        <f t="shared" si="18"/>
        <v>26.855500780142833</v>
      </c>
      <c r="AC35">
        <f t="shared" si="19"/>
        <v>29.663179201910381</v>
      </c>
      <c r="AE35">
        <f t="shared" si="2"/>
        <v>0</v>
      </c>
      <c r="AF35">
        <f t="shared" ref="AF35:AG66" si="25">-$Z35*P35</f>
        <v>0</v>
      </c>
      <c r="AG35">
        <f t="shared" si="25"/>
        <v>-32.872070860120282</v>
      </c>
      <c r="AH35">
        <f t="shared" si="4"/>
        <v>-138.84591662461185</v>
      </c>
      <c r="AI35">
        <f t="shared" ref="AI35:AI66" si="26">SUM(AE35:AH35)</f>
        <v>-171.71798748473213</v>
      </c>
      <c r="AJ35">
        <f t="shared" si="6"/>
        <v>-2.8076784217675481</v>
      </c>
      <c r="AK35">
        <f t="shared" si="20"/>
        <v>1.8798850546099986</v>
      </c>
      <c r="AL35">
        <f t="shared" si="23"/>
        <v>-172.6457808518897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-9.4504116930246624</v>
      </c>
      <c r="AR35">
        <f t="shared" si="27"/>
        <v>-11.687817087310124</v>
      </c>
      <c r="AS35">
        <f t="shared" si="27"/>
        <v>-0.19110188929115179</v>
      </c>
      <c r="AT35">
        <f t="shared" si="27"/>
        <v>0.12795254000634748</v>
      </c>
      <c r="AU35">
        <f t="shared" si="24"/>
        <v>-11.750966436594929</v>
      </c>
      <c r="AW35">
        <v>32</v>
      </c>
      <c r="AX35">
        <f>IF(Z35&gt;0, (R35*SUMPRODUCT(K35:$K$98, X35:$X$98)-K35*$AZ$3)/Z35, 0)</f>
        <v>45.119121530455722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4.3350000000000003E-3</v>
      </c>
      <c r="Q36" s="4">
        <f t="shared" si="22"/>
        <v>50</v>
      </c>
      <c r="R36">
        <f t="shared" si="0"/>
        <v>50000</v>
      </c>
      <c r="S36">
        <f t="shared" si="1"/>
        <v>49.286182131200754</v>
      </c>
      <c r="U36">
        <f t="shared" si="12"/>
        <v>4.3350000000000003E-3</v>
      </c>
      <c r="V36">
        <f t="shared" si="13"/>
        <v>0.01</v>
      </c>
      <c r="W36">
        <f t="shared" si="14"/>
        <v>0.65744141720240556</v>
      </c>
      <c r="X36">
        <f t="shared" si="15"/>
        <v>2.8500085435724282E-3</v>
      </c>
      <c r="Y36">
        <f t="shared" si="16"/>
        <v>6.5744141720240554E-3</v>
      </c>
      <c r="Z36">
        <f t="shared" si="17"/>
        <v>0.64801699448680905</v>
      </c>
      <c r="AB36">
        <f t="shared" si="18"/>
        <v>29.663179201910381</v>
      </c>
      <c r="AC36">
        <f t="shared" si="19"/>
        <v>31.938283614390187</v>
      </c>
      <c r="AE36">
        <f t="shared" si="2"/>
        <v>0</v>
      </c>
      <c r="AF36">
        <f t="shared" si="25"/>
        <v>0</v>
      </c>
      <c r="AG36">
        <f t="shared" si="25"/>
        <v>-32.400849724340453</v>
      </c>
      <c r="AH36">
        <f t="shared" si="4"/>
        <v>-142.50042717862141</v>
      </c>
      <c r="AI36">
        <f t="shared" si="26"/>
        <v>-174.90127690296185</v>
      </c>
      <c r="AJ36">
        <f t="shared" si="6"/>
        <v>-2.2751044124798057</v>
      </c>
      <c r="AK36">
        <f t="shared" si="20"/>
        <v>2.076422544133727</v>
      </c>
      <c r="AL36">
        <f t="shared" si="23"/>
        <v>-175.09995877130794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-8.6599574859173867</v>
      </c>
      <c r="AR36">
        <f t="shared" si="27"/>
        <v>-10.629004082308796</v>
      </c>
      <c r="AS36">
        <f t="shared" si="27"/>
        <v>-0.13826139246166416</v>
      </c>
      <c r="AT36">
        <f t="shared" si="27"/>
        <v>0.12618720737207867</v>
      </c>
      <c r="AU36">
        <f t="shared" si="24"/>
        <v>-10.641078267398381</v>
      </c>
      <c r="AW36">
        <v>33</v>
      </c>
      <c r="AX36">
        <f>IF(Z36&gt;0, (R36*SUMPRODUCT(K36:$K$98, X36:$X$98)-K36*$AZ$3)/Z36, 0)</f>
        <v>49.286182131200754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4.522E-3</v>
      </c>
      <c r="Q37" s="4">
        <f t="shared" si="22"/>
        <v>50</v>
      </c>
      <c r="R37">
        <f t="shared" si="0"/>
        <v>50000</v>
      </c>
      <c r="S37">
        <f t="shared" si="1"/>
        <v>52.845590165389858</v>
      </c>
      <c r="U37">
        <f t="shared" si="12"/>
        <v>4.522E-3</v>
      </c>
      <c r="V37">
        <f t="shared" si="13"/>
        <v>0.01</v>
      </c>
      <c r="W37">
        <f t="shared" si="14"/>
        <v>0.64801699448680905</v>
      </c>
      <c r="X37">
        <f t="shared" si="15"/>
        <v>2.9303328490693503E-3</v>
      </c>
      <c r="Y37">
        <f t="shared" si="16"/>
        <v>6.4801699448680909E-3</v>
      </c>
      <c r="Z37">
        <f t="shared" si="17"/>
        <v>0.63860649169287165</v>
      </c>
      <c r="AB37">
        <f t="shared" si="18"/>
        <v>31.938283614390187</v>
      </c>
      <c r="AC37">
        <f t="shared" si="19"/>
        <v>33.747536936958937</v>
      </c>
      <c r="AE37">
        <f t="shared" si="2"/>
        <v>0</v>
      </c>
      <c r="AF37">
        <f t="shared" si="25"/>
        <v>0</v>
      </c>
      <c r="AG37">
        <f t="shared" si="25"/>
        <v>-31.930324584643582</v>
      </c>
      <c r="AH37">
        <f t="shared" si="4"/>
        <v>-146.51664245346751</v>
      </c>
      <c r="AI37">
        <f t="shared" si="26"/>
        <v>-178.4469670381111</v>
      </c>
      <c r="AJ37">
        <f t="shared" si="6"/>
        <v>-1.8092533225687504</v>
      </c>
      <c r="AK37">
        <f t="shared" si="20"/>
        <v>2.2356798530073134</v>
      </c>
      <c r="AL37">
        <f t="shared" si="23"/>
        <v>-178.02054050767251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-7.9500256329303145</v>
      </c>
      <c r="AR37">
        <f t="shared" si="27"/>
        <v>-9.682572152321935</v>
      </c>
      <c r="AS37">
        <f t="shared" si="27"/>
        <v>-9.8170488007558745E-2</v>
      </c>
      <c r="AT37">
        <f t="shared" si="27"/>
        <v>0.12130848646820995</v>
      </c>
      <c r="AU37">
        <f t="shared" si="24"/>
        <v>-9.659434153861282</v>
      </c>
      <c r="AW37">
        <v>34</v>
      </c>
      <c r="AX37">
        <f>IF(Z37&gt;0, (R37*SUMPRODUCT(K37:$K$98, X37:$X$98)-K37*$AZ$3)/Z37, 0)</f>
        <v>52.845590165389858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4.7470000000000004E-3</v>
      </c>
      <c r="Q38" s="4">
        <f t="shared" si="22"/>
        <v>50</v>
      </c>
      <c r="R38">
        <f t="shared" si="0"/>
        <v>50000</v>
      </c>
      <c r="S38">
        <f t="shared" si="1"/>
        <v>55.857656587235823</v>
      </c>
      <c r="U38">
        <f t="shared" si="12"/>
        <v>4.7470000000000004E-3</v>
      </c>
      <c r="V38">
        <f t="shared" si="13"/>
        <v>0.01</v>
      </c>
      <c r="W38">
        <f t="shared" si="14"/>
        <v>0.63860649169287165</v>
      </c>
      <c r="X38">
        <f t="shared" si="15"/>
        <v>3.0314650160660618E-3</v>
      </c>
      <c r="Y38">
        <f t="shared" si="16"/>
        <v>6.3860649169287164E-3</v>
      </c>
      <c r="Z38">
        <f t="shared" si="17"/>
        <v>0.62918896175987682</v>
      </c>
      <c r="AB38">
        <f t="shared" si="18"/>
        <v>33.747536936958937</v>
      </c>
      <c r="AC38">
        <f t="shared" si="19"/>
        <v>35.145020954462652</v>
      </c>
      <c r="AE38">
        <f t="shared" si="2"/>
        <v>0</v>
      </c>
      <c r="AF38">
        <f t="shared" si="25"/>
        <v>0</v>
      </c>
      <c r="AG38">
        <f t="shared" si="25"/>
        <v>-31.459448087993842</v>
      </c>
      <c r="AH38">
        <f t="shared" si="4"/>
        <v>-151.5732508033031</v>
      </c>
      <c r="AI38">
        <f t="shared" si="26"/>
        <v>-183.03269889129695</v>
      </c>
      <c r="AJ38">
        <f t="shared" si="6"/>
        <v>-1.3974840175037144</v>
      </c>
      <c r="AK38">
        <f t="shared" si="20"/>
        <v>2.362327585587126</v>
      </c>
      <c r="AL38">
        <f t="shared" si="23"/>
        <v>-182.06785532321351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-7.343212792457158</v>
      </c>
      <c r="AR38">
        <f t="shared" si="27"/>
        <v>-8.8673169494840778</v>
      </c>
      <c r="AS38">
        <f t="shared" si="27"/>
        <v>-6.7703387373440616E-2</v>
      </c>
      <c r="AT38">
        <f t="shared" si="27"/>
        <v>0.11444680413280274</v>
      </c>
      <c r="AU38">
        <f t="shared" si="24"/>
        <v>-8.8205735327247154</v>
      </c>
      <c r="AW38">
        <v>35</v>
      </c>
      <c r="AX38">
        <f>IF(Z38&gt;0, (R38*SUMPRODUCT(K38:$K$98, X38:$X$98)-K38*$AZ$3)/Z38, 0)</f>
        <v>55.857656587235823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4.9870000000000001E-3</v>
      </c>
      <c r="Q39" s="4">
        <f t="shared" si="22"/>
        <v>50</v>
      </c>
      <c r="R39">
        <f t="shared" si="0"/>
        <v>50000</v>
      </c>
      <c r="S39">
        <f t="shared" si="1"/>
        <v>58.325544328729222</v>
      </c>
      <c r="U39">
        <f t="shared" si="12"/>
        <v>4.9870000000000001E-3</v>
      </c>
      <c r="V39">
        <f t="shared" si="13"/>
        <v>0.01</v>
      </c>
      <c r="W39">
        <f t="shared" si="14"/>
        <v>0.62918896175987682</v>
      </c>
      <c r="X39">
        <f t="shared" si="15"/>
        <v>3.1377653522965056E-3</v>
      </c>
      <c r="Y39">
        <f t="shared" si="16"/>
        <v>6.2918896175987683E-3</v>
      </c>
      <c r="Z39">
        <f t="shared" si="17"/>
        <v>0.61975930678998159</v>
      </c>
      <c r="AB39">
        <f t="shared" si="18"/>
        <v>35.145020954462652</v>
      </c>
      <c r="AC39">
        <f t="shared" si="19"/>
        <v>36.147798921321566</v>
      </c>
      <c r="AE39">
        <f t="shared" si="2"/>
        <v>0</v>
      </c>
      <c r="AF39">
        <f t="shared" si="25"/>
        <v>0</v>
      </c>
      <c r="AG39">
        <f t="shared" si="25"/>
        <v>-30.98796533949908</v>
      </c>
      <c r="AH39">
        <f t="shared" si="4"/>
        <v>-156.88826761482528</v>
      </c>
      <c r="AI39">
        <f t="shared" si="26"/>
        <v>-187.87623295432437</v>
      </c>
      <c r="AJ39">
        <f t="shared" si="6"/>
        <v>-1.0027779668589147</v>
      </c>
      <c r="AK39">
        <f t="shared" si="20"/>
        <v>2.4601514668123858</v>
      </c>
      <c r="AL39">
        <f t="shared" si="23"/>
        <v>-186.4188594543709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-6.7863459206189738</v>
      </c>
      <c r="AR39">
        <f t="shared" si="27"/>
        <v>-8.1267587849275085</v>
      </c>
      <c r="AS39">
        <f t="shared" si="27"/>
        <v>-4.3376080749307239E-2</v>
      </c>
      <c r="AT39">
        <f t="shared" si="27"/>
        <v>0.10641610825798532</v>
      </c>
      <c r="AU39">
        <f t="shared" si="24"/>
        <v>-8.0637187574188296</v>
      </c>
      <c r="AW39">
        <v>36</v>
      </c>
      <c r="AX39">
        <f>IF(Z39&gt;0, (R39*SUMPRODUCT(K39:$K$98, X39:$X$98)-K39*$AZ$3)/Z39, 0)</f>
        <v>58.325544328729222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5.2249999999999996E-3</v>
      </c>
      <c r="Q40" s="4">
        <f t="shared" si="22"/>
        <v>50</v>
      </c>
      <c r="R40">
        <f t="shared" si="0"/>
        <v>50000</v>
      </c>
      <c r="S40">
        <f t="shared" si="1"/>
        <v>60.317572881974542</v>
      </c>
      <c r="U40">
        <f t="shared" si="12"/>
        <v>5.2249999999999996E-3</v>
      </c>
      <c r="V40">
        <f t="shared" si="13"/>
        <v>0.01</v>
      </c>
      <c r="W40">
        <f t="shared" si="14"/>
        <v>0.61975930678998159</v>
      </c>
      <c r="X40">
        <f t="shared" si="15"/>
        <v>3.2382423779776536E-3</v>
      </c>
      <c r="Y40">
        <f t="shared" si="16"/>
        <v>6.1975930678998164E-3</v>
      </c>
      <c r="Z40">
        <f t="shared" si="17"/>
        <v>0.61032347134410414</v>
      </c>
      <c r="AB40">
        <f t="shared" si="18"/>
        <v>36.147798921321566</v>
      </c>
      <c r="AC40">
        <f t="shared" si="19"/>
        <v>36.813230464377703</v>
      </c>
      <c r="AE40">
        <f t="shared" si="2"/>
        <v>0</v>
      </c>
      <c r="AF40">
        <f t="shared" si="25"/>
        <v>0</v>
      </c>
      <c r="AG40">
        <f t="shared" si="25"/>
        <v>-30.516173567205207</v>
      </c>
      <c r="AH40">
        <f t="shared" si="4"/>
        <v>-161.91211889888268</v>
      </c>
      <c r="AI40">
        <f t="shared" si="26"/>
        <v>-192.4282924660879</v>
      </c>
      <c r="AJ40">
        <f t="shared" si="6"/>
        <v>-0.66543154305613683</v>
      </c>
      <c r="AK40">
        <f t="shared" si="20"/>
        <v>2.5303459244925097</v>
      </c>
      <c r="AL40">
        <f t="shared" si="23"/>
        <v>-190.56337808465153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-6.2532653714393645</v>
      </c>
      <c r="AR40">
        <f t="shared" si="27"/>
        <v>-7.4318413343406471</v>
      </c>
      <c r="AS40">
        <f t="shared" si="27"/>
        <v>-2.5699867641501898E-2</v>
      </c>
      <c r="AT40">
        <f t="shared" si="27"/>
        <v>9.7725387420032866E-2</v>
      </c>
      <c r="AU40">
        <f t="shared" si="24"/>
        <v>-7.3598158145621166</v>
      </c>
      <c r="AW40">
        <v>37</v>
      </c>
      <c r="AX40">
        <f>IF(Z40&gt;0, (R40*SUMPRODUCT(K40:$K$98, X40:$X$98)-K40*$AZ$3)/Z40, 0)</f>
        <v>60.317572881974542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5.4879999999999998E-3</v>
      </c>
      <c r="Q41" s="4">
        <f t="shared" si="22"/>
        <v>50</v>
      </c>
      <c r="R41">
        <f t="shared" si="0"/>
        <v>50000</v>
      </c>
      <c r="S41">
        <f t="shared" si="1"/>
        <v>61.93234715195031</v>
      </c>
      <c r="U41">
        <f t="shared" si="12"/>
        <v>5.4879999999999998E-3</v>
      </c>
      <c r="V41">
        <f t="shared" si="13"/>
        <v>0.01</v>
      </c>
      <c r="W41">
        <f t="shared" si="14"/>
        <v>0.61032347134410414</v>
      </c>
      <c r="X41">
        <f t="shared" si="15"/>
        <v>3.3494552107364434E-3</v>
      </c>
      <c r="Y41">
        <f t="shared" si="16"/>
        <v>6.1032347134410414E-3</v>
      </c>
      <c r="Z41">
        <f t="shared" si="17"/>
        <v>0.60087078141992656</v>
      </c>
      <c r="AB41">
        <f t="shared" si="18"/>
        <v>36.813230464377703</v>
      </c>
      <c r="AC41">
        <f t="shared" si="19"/>
        <v>37.213337828362548</v>
      </c>
      <c r="AE41">
        <f t="shared" si="2"/>
        <v>0</v>
      </c>
      <c r="AF41">
        <f t="shared" si="25"/>
        <v>0</v>
      </c>
      <c r="AG41">
        <f t="shared" si="25"/>
        <v>-30.043539070996328</v>
      </c>
      <c r="AH41">
        <f t="shared" si="4"/>
        <v>-167.47276053682216</v>
      </c>
      <c r="AI41">
        <f t="shared" si="26"/>
        <v>-197.5162996078185</v>
      </c>
      <c r="AJ41">
        <f t="shared" si="6"/>
        <v>-0.40010736398484426</v>
      </c>
      <c r="AK41">
        <f t="shared" si="20"/>
        <v>2.5769261325064394</v>
      </c>
      <c r="AL41">
        <f t="shared" si="23"/>
        <v>-195.3394808392969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-5.7750222182162831</v>
      </c>
      <c r="AR41">
        <f t="shared" si="27"/>
        <v>-6.8110241632054498</v>
      </c>
      <c r="AS41">
        <f t="shared" si="27"/>
        <v>-1.3797043228271071E-2</v>
      </c>
      <c r="AT41">
        <f t="shared" si="27"/>
        <v>8.8861051924051776E-2</v>
      </c>
      <c r="AU41">
        <f t="shared" si="24"/>
        <v>-6.7359601545096686</v>
      </c>
      <c r="AW41">
        <v>38</v>
      </c>
      <c r="AX41">
        <f>IF(Z41&gt;0, (R41*SUMPRODUCT(K41:$K$98, X41:$X$98)-K41*$AZ$3)/Z41, 0)</f>
        <v>61.93234715195031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5.7670000000000004E-3</v>
      </c>
      <c r="Q42" s="4">
        <f t="shared" si="22"/>
        <v>50</v>
      </c>
      <c r="R42">
        <f t="shared" si="0"/>
        <v>50000</v>
      </c>
      <c r="S42">
        <f t="shared" si="1"/>
        <v>63.204304971706435</v>
      </c>
      <c r="U42">
        <f t="shared" si="12"/>
        <v>5.7670000000000004E-3</v>
      </c>
      <c r="V42">
        <f t="shared" si="13"/>
        <v>0.01</v>
      </c>
      <c r="W42">
        <f t="shared" si="14"/>
        <v>0.60087078141992656</v>
      </c>
      <c r="X42">
        <f t="shared" si="15"/>
        <v>3.4652217964487165E-3</v>
      </c>
      <c r="Y42">
        <f t="shared" si="16"/>
        <v>6.0087078141992656E-3</v>
      </c>
      <c r="Z42">
        <f t="shared" si="17"/>
        <v>0.59139685180927859</v>
      </c>
      <c r="AB42">
        <f t="shared" si="18"/>
        <v>37.213337828362548</v>
      </c>
      <c r="AC42">
        <f t="shared" si="19"/>
        <v>37.378826981060719</v>
      </c>
      <c r="AE42">
        <f t="shared" si="2"/>
        <v>0</v>
      </c>
      <c r="AF42">
        <f t="shared" si="25"/>
        <v>0</v>
      </c>
      <c r="AG42">
        <f t="shared" si="25"/>
        <v>-29.569842590463928</v>
      </c>
      <c r="AH42">
        <f t="shared" si="4"/>
        <v>-173.26108982243582</v>
      </c>
      <c r="AI42">
        <f t="shared" si="26"/>
        <v>-202.83093241289976</v>
      </c>
      <c r="AJ42">
        <f t="shared" si="6"/>
        <v>-0.16548915269817144</v>
      </c>
      <c r="AK42">
        <f t="shared" si="20"/>
        <v>2.6049336479853786</v>
      </c>
      <c r="AL42">
        <f t="shared" si="23"/>
        <v>-200.39148791761255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-5.334485014957612</v>
      </c>
      <c r="AR42">
        <f t="shared" si="27"/>
        <v>-6.2449022491741504</v>
      </c>
      <c r="AS42">
        <f t="shared" si="27"/>
        <v>-5.0951971161623888E-3</v>
      </c>
      <c r="AT42">
        <f t="shared" si="27"/>
        <v>8.020254013395603E-2</v>
      </c>
      <c r="AU42">
        <f t="shared" si="24"/>
        <v>-6.1697949061563566</v>
      </c>
      <c r="AW42">
        <v>39</v>
      </c>
      <c r="AX42">
        <f>IF(Z42&gt;0, (R42*SUMPRODUCT(K42:$K$98, X42:$X$98)-K42*$AZ$3)/Z42, 0)</f>
        <v>63.204304971706435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6.0780000000000001E-3</v>
      </c>
      <c r="Q43" s="4">
        <f t="shared" si="22"/>
        <v>50</v>
      </c>
      <c r="R43">
        <f t="shared" si="0"/>
        <v>50000</v>
      </c>
      <c r="S43">
        <f t="shared" si="1"/>
        <v>64.184767550510102</v>
      </c>
      <c r="U43">
        <f t="shared" si="12"/>
        <v>6.0780000000000001E-3</v>
      </c>
      <c r="V43">
        <f t="shared" si="13"/>
        <v>0.01</v>
      </c>
      <c r="W43">
        <f t="shared" si="14"/>
        <v>0.59139685180927859</v>
      </c>
      <c r="X43">
        <f t="shared" si="15"/>
        <v>3.5945100652967953E-3</v>
      </c>
      <c r="Y43">
        <f t="shared" si="16"/>
        <v>5.913968518092786E-3</v>
      </c>
      <c r="Z43">
        <f t="shared" si="17"/>
        <v>0.58188837322588904</v>
      </c>
      <c r="AB43">
        <f t="shared" si="18"/>
        <v>37.378826981060719</v>
      </c>
      <c r="AC43">
        <f t="shared" si="19"/>
        <v>37.348369975848158</v>
      </c>
      <c r="AE43">
        <f t="shared" si="2"/>
        <v>0</v>
      </c>
      <c r="AF43">
        <f t="shared" si="25"/>
        <v>0</v>
      </c>
      <c r="AG43">
        <f t="shared" si="25"/>
        <v>-29.094418661294451</v>
      </c>
      <c r="AH43">
        <f t="shared" si="4"/>
        <v>-179.72550326483977</v>
      </c>
      <c r="AI43">
        <f t="shared" si="26"/>
        <v>-208.81992192613421</v>
      </c>
      <c r="AJ43">
        <f t="shared" si="6"/>
        <v>3.0457005212561228E-2</v>
      </c>
      <c r="AK43">
        <f t="shared" si="20"/>
        <v>2.6165178886742506</v>
      </c>
      <c r="AL43">
        <f t="shared" si="23"/>
        <v>-206.17294703224741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-4.9406392406858206</v>
      </c>
      <c r="AR43">
        <f t="shared" si="27"/>
        <v>-5.7404424066901099</v>
      </c>
      <c r="AS43">
        <f t="shared" si="27"/>
        <v>8.372605577585319E-4</v>
      </c>
      <c r="AT43">
        <f t="shared" si="27"/>
        <v>7.1927860653649464E-2</v>
      </c>
      <c r="AU43">
        <f t="shared" si="24"/>
        <v>-5.6676772854787023</v>
      </c>
      <c r="AW43">
        <v>40</v>
      </c>
      <c r="AX43">
        <f>IF(Z43&gt;0, (R43*SUMPRODUCT(K43:$K$98, X43:$X$98)-K43*$AZ$3)/Z43, 0)</f>
        <v>64.184767550510102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6.4359999999999999E-3</v>
      </c>
      <c r="Q44" s="4">
        <f t="shared" si="22"/>
        <v>50</v>
      </c>
      <c r="R44">
        <f t="shared" si="0"/>
        <v>50000</v>
      </c>
      <c r="S44">
        <f t="shared" si="1"/>
        <v>64.899323530810662</v>
      </c>
      <c r="U44">
        <f t="shared" si="12"/>
        <v>6.4359999999999999E-3</v>
      </c>
      <c r="V44">
        <f t="shared" si="13"/>
        <v>0.01</v>
      </c>
      <c r="W44">
        <f t="shared" si="14"/>
        <v>0.58188837322588904</v>
      </c>
      <c r="X44">
        <f t="shared" si="15"/>
        <v>3.7450335700818216E-3</v>
      </c>
      <c r="Y44">
        <f t="shared" si="16"/>
        <v>5.8188837322588902E-3</v>
      </c>
      <c r="Z44">
        <f t="shared" si="17"/>
        <v>0.5723244559235483</v>
      </c>
      <c r="AB44">
        <f t="shared" si="18"/>
        <v>37.348369975848158</v>
      </c>
      <c r="AC44">
        <f t="shared" si="19"/>
        <v>37.14347002957755</v>
      </c>
      <c r="AE44">
        <f t="shared" si="2"/>
        <v>0</v>
      </c>
      <c r="AF44">
        <f t="shared" si="25"/>
        <v>0</v>
      </c>
      <c r="AG44">
        <f t="shared" si="25"/>
        <v>-28.616222796177414</v>
      </c>
      <c r="AH44">
        <f t="shared" si="4"/>
        <v>-187.25167850409107</v>
      </c>
      <c r="AI44">
        <f t="shared" si="26"/>
        <v>-215.8679013002685</v>
      </c>
      <c r="AJ44">
        <f t="shared" si="6"/>
        <v>0.20489994627060781</v>
      </c>
      <c r="AK44">
        <f t="shared" si="20"/>
        <v>2.6143858983093713</v>
      </c>
      <c r="AL44">
        <f t="shared" si="23"/>
        <v>-213.04861545568852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-4.5960117646460796</v>
      </c>
      <c r="AR44">
        <f t="shared" si="27"/>
        <v>-5.2983846228316542</v>
      </c>
      <c r="AS44">
        <f t="shared" si="27"/>
        <v>5.0291808925733514E-3</v>
      </c>
      <c r="AT44">
        <f t="shared" si="27"/>
        <v>6.4168975370184247E-2</v>
      </c>
      <c r="AU44">
        <f t="shared" si="24"/>
        <v>-5.2291864665688967</v>
      </c>
      <c r="AW44">
        <v>41</v>
      </c>
      <c r="AX44">
        <f>IF(Z44&gt;0, (R44*SUMPRODUCT(K44:$K$98, X44:$X$98)-K44*$AZ$3)/Z44, 0)</f>
        <v>64.899323530810662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6.8199999999999997E-3</v>
      </c>
      <c r="Q45" s="4">
        <f t="shared" si="22"/>
        <v>50</v>
      </c>
      <c r="R45">
        <f t="shared" si="0"/>
        <v>50000</v>
      </c>
      <c r="S45">
        <f t="shared" si="1"/>
        <v>65.356193958473767</v>
      </c>
      <c r="U45">
        <f t="shared" si="12"/>
        <v>6.8199999999999997E-3</v>
      </c>
      <c r="V45">
        <f t="shared" si="13"/>
        <v>0.01</v>
      </c>
      <c r="W45">
        <f t="shared" si="14"/>
        <v>0.5723244559235483</v>
      </c>
      <c r="X45">
        <f t="shared" si="15"/>
        <v>3.9032527893985993E-3</v>
      </c>
      <c r="Y45">
        <f t="shared" si="16"/>
        <v>5.7232445592354832E-3</v>
      </c>
      <c r="Z45">
        <f t="shared" si="17"/>
        <v>0.56269795857491423</v>
      </c>
      <c r="AB45">
        <f t="shared" si="18"/>
        <v>37.14347002957755</v>
      </c>
      <c r="AC45">
        <f t="shared" si="19"/>
        <v>36.775796920659332</v>
      </c>
      <c r="AE45">
        <f t="shared" si="2"/>
        <v>0</v>
      </c>
      <c r="AF45">
        <f t="shared" si="25"/>
        <v>0</v>
      </c>
      <c r="AG45">
        <f t="shared" si="25"/>
        <v>-28.134897928745712</v>
      </c>
      <c r="AH45">
        <f t="shared" si="4"/>
        <v>-195.16263946992996</v>
      </c>
      <c r="AI45">
        <f t="shared" si="26"/>
        <v>-223.29753739867567</v>
      </c>
      <c r="AJ45">
        <f t="shared" si="6"/>
        <v>0.36767310891821836</v>
      </c>
      <c r="AK45">
        <f t="shared" si="20"/>
        <v>2.6000429020704288</v>
      </c>
      <c r="AL45">
        <f t="shared" si="23"/>
        <v>-220.32982138768702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-4.2769490114514435</v>
      </c>
      <c r="AR45">
        <f t="shared" si="27"/>
        <v>-4.8935194995861693</v>
      </c>
      <c r="AS45">
        <f t="shared" si="27"/>
        <v>8.0574803865949025E-3</v>
      </c>
      <c r="AT45">
        <f t="shared" si="27"/>
        <v>5.6979404203307236E-2</v>
      </c>
      <c r="AU45">
        <f t="shared" si="24"/>
        <v>-4.8284826149962665</v>
      </c>
      <c r="AW45">
        <v>42</v>
      </c>
      <c r="AX45">
        <f>IF(Z45&gt;0, (R45*SUMPRODUCT(K45:$K$98, X45:$X$98)-K45*$AZ$3)/Z45, 0)</f>
        <v>65.356193958473767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7.2269999999999999E-3</v>
      </c>
      <c r="Q46" s="4">
        <f t="shared" si="22"/>
        <v>50</v>
      </c>
      <c r="R46">
        <f t="shared" si="0"/>
        <v>50000</v>
      </c>
      <c r="S46">
        <f t="shared" si="1"/>
        <v>65.594691197601179</v>
      </c>
      <c r="U46">
        <f t="shared" si="12"/>
        <v>7.2269999999999999E-3</v>
      </c>
      <c r="V46">
        <f t="shared" si="13"/>
        <v>0.01</v>
      </c>
      <c r="W46">
        <f t="shared" si="14"/>
        <v>0.56269795857491423</v>
      </c>
      <c r="X46">
        <f t="shared" si="15"/>
        <v>4.0666181466209048E-3</v>
      </c>
      <c r="Y46">
        <f t="shared" si="16"/>
        <v>5.6269795857491426E-3</v>
      </c>
      <c r="Z46">
        <f t="shared" si="17"/>
        <v>0.55300436084254423</v>
      </c>
      <c r="AB46">
        <f t="shared" si="18"/>
        <v>36.775796920659332</v>
      </c>
      <c r="AC46">
        <f t="shared" si="19"/>
        <v>36.274150280393499</v>
      </c>
      <c r="AE46">
        <f t="shared" si="2"/>
        <v>0</v>
      </c>
      <c r="AF46">
        <f t="shared" si="25"/>
        <v>0</v>
      </c>
      <c r="AG46">
        <f t="shared" si="25"/>
        <v>-27.650218042127211</v>
      </c>
      <c r="AH46">
        <f t="shared" si="4"/>
        <v>-203.33090733104524</v>
      </c>
      <c r="AI46">
        <f t="shared" si="26"/>
        <v>-230.98112537317246</v>
      </c>
      <c r="AJ46">
        <f t="shared" si="6"/>
        <v>0.50164664026583239</v>
      </c>
      <c r="AK46">
        <f t="shared" si="20"/>
        <v>2.5743057844461537</v>
      </c>
      <c r="AL46">
        <f t="shared" si="23"/>
        <v>-227.90517294846046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-3.9785311765621989</v>
      </c>
      <c r="AR46">
        <f t="shared" si="27"/>
        <v>-4.5195569161475824</v>
      </c>
      <c r="AS46">
        <f t="shared" si="27"/>
        <v>9.8156095603600755E-3</v>
      </c>
      <c r="AT46">
        <f t="shared" si="27"/>
        <v>5.037087551450499E-2</v>
      </c>
      <c r="AU46">
        <f t="shared" si="24"/>
        <v>-4.4593704310727169</v>
      </c>
      <c r="AW46">
        <v>43</v>
      </c>
      <c r="AX46">
        <f>IF(Z46&gt;0, (R46*SUMPRODUCT(K46:$K$98, X46:$X$98)-K46*$AZ$3)/Z46, 0)</f>
        <v>65.594691197601179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7.6860000000000001E-3</v>
      </c>
      <c r="Q47" s="4">
        <f t="shared" si="22"/>
        <v>50</v>
      </c>
      <c r="R47">
        <f t="shared" si="0"/>
        <v>50000</v>
      </c>
      <c r="S47">
        <f t="shared" si="1"/>
        <v>65.656947538410876</v>
      </c>
      <c r="U47">
        <f t="shared" si="12"/>
        <v>7.6860000000000001E-3</v>
      </c>
      <c r="V47">
        <f t="shared" si="13"/>
        <v>0.01</v>
      </c>
      <c r="W47">
        <f t="shared" si="14"/>
        <v>0.55300436084254423</v>
      </c>
      <c r="X47">
        <f t="shared" si="15"/>
        <v>4.2503915174357948E-3</v>
      </c>
      <c r="Y47">
        <f t="shared" si="16"/>
        <v>5.5300436084254421E-3</v>
      </c>
      <c r="Z47">
        <f t="shared" si="17"/>
        <v>0.54322392571668299</v>
      </c>
      <c r="AB47">
        <f t="shared" si="18"/>
        <v>36.274150280393499</v>
      </c>
      <c r="AC47">
        <f t="shared" si="19"/>
        <v>35.666424792389861</v>
      </c>
      <c r="AE47">
        <f t="shared" si="2"/>
        <v>0</v>
      </c>
      <c r="AF47">
        <f t="shared" si="25"/>
        <v>0</v>
      </c>
      <c r="AG47">
        <f t="shared" si="25"/>
        <v>-27.161196285834148</v>
      </c>
      <c r="AH47">
        <f t="shared" si="4"/>
        <v>-212.51957587178973</v>
      </c>
      <c r="AI47">
        <f t="shared" si="26"/>
        <v>-239.68077215762386</v>
      </c>
      <c r="AJ47">
        <f t="shared" si="6"/>
        <v>0.60772548800363779</v>
      </c>
      <c r="AK47">
        <f t="shared" si="20"/>
        <v>2.5391905196275451</v>
      </c>
      <c r="AL47">
        <f t="shared" si="23"/>
        <v>-236.53385614999269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-3.7127891379046898</v>
      </c>
      <c r="AR47">
        <f t="shared" si="27"/>
        <v>-4.1873044578645784</v>
      </c>
      <c r="AS47">
        <f t="shared" si="27"/>
        <v>1.0617170589729406E-2</v>
      </c>
      <c r="AT47">
        <f t="shared" si="27"/>
        <v>4.4360520397571226E-2</v>
      </c>
      <c r="AU47">
        <f t="shared" si="24"/>
        <v>-4.1323267668772781</v>
      </c>
      <c r="AW47">
        <v>44</v>
      </c>
      <c r="AX47">
        <f>IF(Z47&gt;0, (R47*SUMPRODUCT(K47:$K$98, X47:$X$98)-K47*$AZ$3)/Z47, 0)</f>
        <v>65.656947538410876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8.2030000000000002E-3</v>
      </c>
      <c r="Q48" s="4">
        <f t="shared" si="22"/>
        <v>50</v>
      </c>
      <c r="R48">
        <f t="shared" si="0"/>
        <v>50000</v>
      </c>
      <c r="S48">
        <f t="shared" si="1"/>
        <v>65.55587558837783</v>
      </c>
      <c r="U48">
        <f t="shared" si="12"/>
        <v>8.2030000000000002E-3</v>
      </c>
      <c r="V48">
        <f t="shared" si="13"/>
        <v>0.01</v>
      </c>
      <c r="W48">
        <f t="shared" si="14"/>
        <v>0.54322392571668299</v>
      </c>
      <c r="X48">
        <f t="shared" si="15"/>
        <v>4.4560658626539504E-3</v>
      </c>
      <c r="Y48">
        <f t="shared" si="16"/>
        <v>5.4322392571668297E-3</v>
      </c>
      <c r="Z48">
        <f t="shared" si="17"/>
        <v>0.53333562059686224</v>
      </c>
      <c r="AB48">
        <f t="shared" si="18"/>
        <v>35.666424792389861</v>
      </c>
      <c r="AC48">
        <f t="shared" si="19"/>
        <v>34.963283590698182</v>
      </c>
      <c r="AE48">
        <f t="shared" si="2"/>
        <v>0</v>
      </c>
      <c r="AF48">
        <f t="shared" si="25"/>
        <v>0</v>
      </c>
      <c r="AG48">
        <f t="shared" si="25"/>
        <v>-26.666781029843111</v>
      </c>
      <c r="AH48">
        <f t="shared" si="4"/>
        <v>-222.80329313269752</v>
      </c>
      <c r="AI48">
        <f t="shared" si="26"/>
        <v>-249.47007416254064</v>
      </c>
      <c r="AJ48">
        <f t="shared" si="6"/>
        <v>0.70314120169167893</v>
      </c>
      <c r="AK48">
        <f t="shared" si="20"/>
        <v>2.4966497354672907</v>
      </c>
      <c r="AL48">
        <f t="shared" si="23"/>
        <v>-246.27028322538169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-3.4754010443133661</v>
      </c>
      <c r="AR48">
        <f t="shared" si="27"/>
        <v>-3.8913632921621693</v>
      </c>
      <c r="AS48">
        <f t="shared" si="27"/>
        <v>1.0967960268000147E-2</v>
      </c>
      <c r="AT48">
        <f t="shared" si="27"/>
        <v>3.894403433597337E-2</v>
      </c>
      <c r="AU48">
        <f t="shared" si="24"/>
        <v>-3.841451297558196</v>
      </c>
      <c r="AW48">
        <v>45</v>
      </c>
      <c r="AX48">
        <f>IF(Z48&gt;0, (R48*SUMPRODUCT(K48:$K$98, X48:$X$98)-K48*$AZ$3)/Z48, 0)</f>
        <v>65.55587558837783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8.7950000000000007E-3</v>
      </c>
      <c r="Q49" s="4">
        <f t="shared" si="22"/>
        <v>50</v>
      </c>
      <c r="R49">
        <f t="shared" si="0"/>
        <v>50000</v>
      </c>
      <c r="S49">
        <f t="shared" si="1"/>
        <v>65.305392936164466</v>
      </c>
      <c r="U49">
        <f t="shared" si="12"/>
        <v>8.7950000000000007E-3</v>
      </c>
      <c r="V49">
        <f t="shared" si="13"/>
        <v>0.01</v>
      </c>
      <c r="W49">
        <f t="shared" si="14"/>
        <v>0.53333562059686224</v>
      </c>
      <c r="X49">
        <f t="shared" si="15"/>
        <v>4.6906867831494042E-3</v>
      </c>
      <c r="Y49">
        <f t="shared" si="16"/>
        <v>5.3333562059686224E-3</v>
      </c>
      <c r="Z49">
        <f t="shared" si="17"/>
        <v>0.52331157760774416</v>
      </c>
      <c r="AB49">
        <f t="shared" si="18"/>
        <v>34.963283590698182</v>
      </c>
      <c r="AC49">
        <f t="shared" si="19"/>
        <v>34.175068203717856</v>
      </c>
      <c r="AE49">
        <f t="shared" si="2"/>
        <v>0</v>
      </c>
      <c r="AF49">
        <f t="shared" si="25"/>
        <v>0</v>
      </c>
      <c r="AG49">
        <f t="shared" si="25"/>
        <v>-26.165578880387208</v>
      </c>
      <c r="AH49">
        <f t="shared" si="4"/>
        <v>-234.53433915747021</v>
      </c>
      <c r="AI49">
        <f t="shared" si="26"/>
        <v>-260.6999180378574</v>
      </c>
      <c r="AJ49">
        <f t="shared" si="6"/>
        <v>0.78821538698032612</v>
      </c>
      <c r="AK49">
        <f t="shared" si="20"/>
        <v>2.4474298513488728</v>
      </c>
      <c r="AL49">
        <f t="shared" si="23"/>
        <v>-257.4642727995282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-3.2664178302055555</v>
      </c>
      <c r="AR49">
        <f t="shared" si="27"/>
        <v>-3.6308323278845593</v>
      </c>
      <c r="AS49">
        <f t="shared" si="27"/>
        <v>1.0977670917290508E-2</v>
      </c>
      <c r="AT49">
        <f t="shared" si="27"/>
        <v>3.4085961711797633E-2</v>
      </c>
      <c r="AU49">
        <f t="shared" si="24"/>
        <v>-3.5857686952554708</v>
      </c>
      <c r="AW49">
        <v>46</v>
      </c>
      <c r="AX49">
        <f>IF(Z49&gt;0, (R49*SUMPRODUCT(K49:$K$98, X49:$X$98)-K49*$AZ$3)/Z49, 0)</f>
        <v>65.305392936164466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9.4780000000000003E-3</v>
      </c>
      <c r="Q50" s="4">
        <f t="shared" si="22"/>
        <v>50</v>
      </c>
      <c r="R50">
        <f t="shared" si="0"/>
        <v>50000</v>
      </c>
      <c r="S50">
        <f t="shared" si="1"/>
        <v>64.912729374767508</v>
      </c>
      <c r="U50">
        <f t="shared" si="12"/>
        <v>9.4780000000000003E-3</v>
      </c>
      <c r="V50">
        <f t="shared" si="13"/>
        <v>0.01</v>
      </c>
      <c r="W50">
        <f t="shared" si="14"/>
        <v>0.52331157760774416</v>
      </c>
      <c r="X50">
        <f t="shared" si="15"/>
        <v>4.9599471325661995E-3</v>
      </c>
      <c r="Y50">
        <f t="shared" si="16"/>
        <v>5.2331157760774419E-3</v>
      </c>
      <c r="Z50">
        <f t="shared" si="17"/>
        <v>0.51311851469910053</v>
      </c>
      <c r="AB50">
        <f t="shared" si="18"/>
        <v>34.175068203717856</v>
      </c>
      <c r="AC50">
        <f t="shared" si="19"/>
        <v>33.307923281845376</v>
      </c>
      <c r="AE50">
        <f t="shared" si="2"/>
        <v>0</v>
      </c>
      <c r="AF50">
        <f t="shared" si="25"/>
        <v>0</v>
      </c>
      <c r="AG50">
        <f t="shared" si="25"/>
        <v>-25.655925734955026</v>
      </c>
      <c r="AH50">
        <f t="shared" si="4"/>
        <v>-247.99735662830997</v>
      </c>
      <c r="AI50">
        <f t="shared" si="26"/>
        <v>-273.65328236326502</v>
      </c>
      <c r="AJ50">
        <f t="shared" si="6"/>
        <v>0.86714492187248027</v>
      </c>
      <c r="AK50">
        <f t="shared" si="20"/>
        <v>2.39225477426025</v>
      </c>
      <c r="AL50">
        <f t="shared" si="23"/>
        <v>-270.39388266713229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-3.0838576866085718</v>
      </c>
      <c r="AR50">
        <f t="shared" si="27"/>
        <v>-3.4028902152632261</v>
      </c>
      <c r="AS50">
        <f t="shared" si="27"/>
        <v>1.078298401675291E-2</v>
      </c>
      <c r="AT50">
        <f t="shared" si="27"/>
        <v>2.974778995320294E-2</v>
      </c>
      <c r="AU50">
        <f t="shared" si="24"/>
        <v>-3.3623594412932705</v>
      </c>
      <c r="AW50">
        <v>47</v>
      </c>
      <c r="AX50">
        <f>IF(Z50&gt;0, (R50*SUMPRODUCT(K50:$K$98, X50:$X$98)-K50*$AZ$3)/Z50, 0)</f>
        <v>64.912729374767508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1.0265E-2</v>
      </c>
      <c r="Q51" s="4">
        <f t="shared" si="22"/>
        <v>50</v>
      </c>
      <c r="R51">
        <f t="shared" si="0"/>
        <v>50000</v>
      </c>
      <c r="S51">
        <f t="shared" si="1"/>
        <v>64.382285831006897</v>
      </c>
      <c r="U51">
        <f t="shared" si="12"/>
        <v>1.0265E-2</v>
      </c>
      <c r="V51">
        <f t="shared" si="13"/>
        <v>0.01</v>
      </c>
      <c r="W51">
        <f t="shared" si="14"/>
        <v>0.51311851469910053</v>
      </c>
      <c r="X51">
        <f t="shared" si="15"/>
        <v>5.2671615533862667E-3</v>
      </c>
      <c r="Y51">
        <f t="shared" si="16"/>
        <v>5.1311851469910052E-3</v>
      </c>
      <c r="Z51">
        <f t="shared" si="17"/>
        <v>0.50272016799872332</v>
      </c>
      <c r="AB51">
        <f t="shared" si="18"/>
        <v>33.307923281845376</v>
      </c>
      <c r="AC51">
        <f t="shared" si="19"/>
        <v>32.366273549105614</v>
      </c>
      <c r="AE51">
        <f t="shared" si="2"/>
        <v>0</v>
      </c>
      <c r="AF51">
        <f t="shared" si="25"/>
        <v>0</v>
      </c>
      <c r="AG51">
        <f t="shared" si="25"/>
        <v>-25.136008399936166</v>
      </c>
      <c r="AH51">
        <f t="shared" si="4"/>
        <v>-263.35807766931333</v>
      </c>
      <c r="AI51">
        <f t="shared" si="26"/>
        <v>-288.49408606924948</v>
      </c>
      <c r="AJ51">
        <f t="shared" si="6"/>
        <v>0.94164973273976216</v>
      </c>
      <c r="AK51">
        <f t="shared" si="20"/>
        <v>2.3315546297291765</v>
      </c>
      <c r="AL51">
        <f t="shared" si="23"/>
        <v>-285.22088170678052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-2.9239900952143056</v>
      </c>
      <c r="AR51">
        <f t="shared" si="27"/>
        <v>-3.2030680724120439</v>
      </c>
      <c r="AS51">
        <f t="shared" si="27"/>
        <v>1.0454870099521112E-2</v>
      </c>
      <c r="AT51">
        <f t="shared" si="27"/>
        <v>2.5886590242884141E-2</v>
      </c>
      <c r="AU51">
        <f t="shared" si="24"/>
        <v>-3.1667266120696387</v>
      </c>
      <c r="AW51">
        <v>48</v>
      </c>
      <c r="AX51">
        <f>IF(Z51&gt;0, (R51*SUMPRODUCT(K51:$K$98, X51:$X$98)-K51*$AZ$3)/Z51, 0)</f>
        <v>64.382285831006897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1.1204E-2</v>
      </c>
      <c r="Q52" s="4">
        <f t="shared" si="22"/>
        <v>50</v>
      </c>
      <c r="R52">
        <f t="shared" si="0"/>
        <v>50000</v>
      </c>
      <c r="S52">
        <f t="shared" si="1"/>
        <v>63.721777692922345</v>
      </c>
      <c r="U52">
        <f t="shared" si="12"/>
        <v>1.1204E-2</v>
      </c>
      <c r="V52">
        <f t="shared" si="13"/>
        <v>0.01</v>
      </c>
      <c r="W52">
        <f t="shared" si="14"/>
        <v>0.50272016799872332</v>
      </c>
      <c r="X52">
        <f t="shared" si="15"/>
        <v>5.6324767622576962E-3</v>
      </c>
      <c r="Y52">
        <f t="shared" si="16"/>
        <v>5.0272016799872334E-3</v>
      </c>
      <c r="Z52">
        <f t="shared" si="17"/>
        <v>0.49206048955647841</v>
      </c>
      <c r="AB52">
        <f t="shared" si="18"/>
        <v>32.366273549105614</v>
      </c>
      <c r="AC52">
        <f t="shared" si="19"/>
        <v>31.354969126988454</v>
      </c>
      <c r="AE52">
        <f t="shared" si="2"/>
        <v>0</v>
      </c>
      <c r="AF52">
        <f t="shared" si="25"/>
        <v>0</v>
      </c>
      <c r="AG52">
        <f t="shared" si="25"/>
        <v>-24.603024477823922</v>
      </c>
      <c r="AH52">
        <f t="shared" si="4"/>
        <v>-281.62383811288481</v>
      </c>
      <c r="AI52">
        <f t="shared" si="26"/>
        <v>-306.22686259070872</v>
      </c>
      <c r="AJ52">
        <f t="shared" si="6"/>
        <v>1.0113044221171599</v>
      </c>
      <c r="AK52">
        <f t="shared" si="20"/>
        <v>2.2656391484373932</v>
      </c>
      <c r="AL52">
        <f t="shared" si="23"/>
        <v>-302.94991902015414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-2.7917764790388078</v>
      </c>
      <c r="AR52">
        <f t="shared" si="27"/>
        <v>-3.0356697002613418</v>
      </c>
      <c r="AS52">
        <f t="shared" si="27"/>
        <v>1.0025202119725844E-2</v>
      </c>
      <c r="AT52">
        <f t="shared" si="27"/>
        <v>2.2459597621355055E-2</v>
      </c>
      <c r="AU52">
        <f t="shared" si="24"/>
        <v>-3.0031849005202602</v>
      </c>
      <c r="AW52">
        <v>49</v>
      </c>
      <c r="AX52">
        <f>IF(Z52&gt;0, (R52*SUMPRODUCT(K52:$K$98, X52:$X$98)-K52*$AZ$3)/Z52, 0)</f>
        <v>63.721777692922345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1.2285000000000001E-2</v>
      </c>
      <c r="Q53" s="4">
        <f t="shared" si="22"/>
        <v>50</v>
      </c>
      <c r="R53">
        <f t="shared" si="0"/>
        <v>50000</v>
      </c>
      <c r="S53">
        <f t="shared" si="1"/>
        <v>62.920946277907845</v>
      </c>
      <c r="U53">
        <f t="shared" si="12"/>
        <v>1.2285000000000001E-2</v>
      </c>
      <c r="V53">
        <f t="shared" si="13"/>
        <v>0.01</v>
      </c>
      <c r="W53">
        <f t="shared" si="14"/>
        <v>0.49206048955647841</v>
      </c>
      <c r="X53">
        <f t="shared" si="15"/>
        <v>6.044963114201338E-3</v>
      </c>
      <c r="Y53">
        <f t="shared" si="16"/>
        <v>4.9206048955647841E-3</v>
      </c>
      <c r="Z53">
        <f t="shared" si="17"/>
        <v>0.4810949215467123</v>
      </c>
      <c r="AB53">
        <f t="shared" si="18"/>
        <v>31.354969126988454</v>
      </c>
      <c r="AC53">
        <f t="shared" si="19"/>
        <v>30.270947713214973</v>
      </c>
      <c r="AE53">
        <f t="shared" si="2"/>
        <v>0</v>
      </c>
      <c r="AF53">
        <f t="shared" si="25"/>
        <v>0</v>
      </c>
      <c r="AG53">
        <f t="shared" si="25"/>
        <v>-24.054746077335615</v>
      </c>
      <c r="AH53">
        <f t="shared" si="4"/>
        <v>-302.2481557100669</v>
      </c>
      <c r="AI53">
        <f t="shared" si="26"/>
        <v>-326.3029017874025</v>
      </c>
      <c r="AJ53">
        <f t="shared" si="6"/>
        <v>1.0840214137734812</v>
      </c>
      <c r="AK53">
        <f t="shared" si="20"/>
        <v>2.1948478388891921</v>
      </c>
      <c r="AL53">
        <f t="shared" si="23"/>
        <v>-323.02403253473983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-2.6752037702846678</v>
      </c>
      <c r="AR53">
        <f t="shared" si="27"/>
        <v>-2.8881127531307298</v>
      </c>
      <c r="AS53">
        <f t="shared" si="27"/>
        <v>9.5946927000538969E-3</v>
      </c>
      <c r="AT53">
        <f t="shared" si="27"/>
        <v>1.9426637029441286E-2</v>
      </c>
      <c r="AU53">
        <f t="shared" si="24"/>
        <v>-2.8590914234012348</v>
      </c>
      <c r="AW53">
        <v>50</v>
      </c>
      <c r="AX53">
        <f>IF(Z53&gt;0, (R53*SUMPRODUCT(K53:$K$98, X53:$X$98)-K53*$AZ$3)/Z53, 0)</f>
        <v>62.920946277907845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1.3528E-2</v>
      </c>
      <c r="Q54" s="4">
        <f t="shared" si="22"/>
        <v>50</v>
      </c>
      <c r="R54">
        <f t="shared" si="0"/>
        <v>50000</v>
      </c>
      <c r="S54">
        <f t="shared" si="1"/>
        <v>61.988144548609</v>
      </c>
      <c r="U54">
        <f t="shared" si="12"/>
        <v>1.3528E-2</v>
      </c>
      <c r="V54">
        <f t="shared" si="13"/>
        <v>0.01</v>
      </c>
      <c r="W54">
        <f t="shared" si="14"/>
        <v>0.4810949215467123</v>
      </c>
      <c r="X54">
        <f t="shared" si="15"/>
        <v>6.5082520986839238E-3</v>
      </c>
      <c r="Y54">
        <f t="shared" si="16"/>
        <v>4.8109492154671234E-3</v>
      </c>
      <c r="Z54">
        <f t="shared" si="17"/>
        <v>0.46977572023256126</v>
      </c>
      <c r="AB54">
        <f t="shared" si="18"/>
        <v>30.270947713214973</v>
      </c>
      <c r="AC54">
        <f t="shared" si="19"/>
        <v>29.12052525120291</v>
      </c>
      <c r="AE54">
        <f t="shared" si="2"/>
        <v>0</v>
      </c>
      <c r="AF54">
        <f t="shared" si="25"/>
        <v>0</v>
      </c>
      <c r="AG54">
        <f t="shared" si="25"/>
        <v>-23.488786011628061</v>
      </c>
      <c r="AH54">
        <f t="shared" si="4"/>
        <v>-325.41260493419617</v>
      </c>
      <c r="AI54">
        <f t="shared" si="26"/>
        <v>-348.90139094582423</v>
      </c>
      <c r="AJ54">
        <f t="shared" si="6"/>
        <v>1.1504224620120631</v>
      </c>
      <c r="AK54">
        <f t="shared" si="20"/>
        <v>2.1189663399250485</v>
      </c>
      <c r="AL54">
        <f t="shared" si="23"/>
        <v>-345.63200214388712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-2.5716363570906506</v>
      </c>
      <c r="AR54">
        <f t="shared" si="27"/>
        <v>-2.75726105378499</v>
      </c>
      <c r="AS54">
        <f t="shared" si="27"/>
        <v>9.0914371000539781E-3</v>
      </c>
      <c r="AT54">
        <f t="shared" si="27"/>
        <v>1.6745543339676355E-2</v>
      </c>
      <c r="AU54">
        <f t="shared" si="24"/>
        <v>-2.7314240733452597</v>
      </c>
      <c r="AW54">
        <v>51</v>
      </c>
      <c r="AX54">
        <f>IF(Z54&gt;0, (R54*SUMPRODUCT(K54:$K$98, X54:$X$98)-K54*$AZ$3)/Z54, 0)</f>
        <v>61.988144548609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1.4963000000000001E-2</v>
      </c>
      <c r="Q55" s="4">
        <f t="shared" si="22"/>
        <v>50</v>
      </c>
      <c r="R55">
        <f t="shared" si="0"/>
        <v>50000</v>
      </c>
      <c r="S55">
        <f t="shared" si="1"/>
        <v>60.933041033549948</v>
      </c>
      <c r="U55">
        <f t="shared" si="12"/>
        <v>1.4963000000000001E-2</v>
      </c>
      <c r="V55">
        <f t="shared" si="13"/>
        <v>0.01</v>
      </c>
      <c r="W55">
        <f t="shared" si="14"/>
        <v>0.46977572023256126</v>
      </c>
      <c r="X55">
        <f t="shared" si="15"/>
        <v>7.0292541018398148E-3</v>
      </c>
      <c r="Y55">
        <f t="shared" si="16"/>
        <v>4.6977572023256123E-3</v>
      </c>
      <c r="Z55">
        <f t="shared" si="17"/>
        <v>0.45804870892839583</v>
      </c>
      <c r="AB55">
        <f t="shared" si="18"/>
        <v>29.12052525120291</v>
      </c>
      <c r="AC55">
        <f t="shared" si="19"/>
        <v>27.91030077649852</v>
      </c>
      <c r="AE55">
        <f t="shared" si="2"/>
        <v>0</v>
      </c>
      <c r="AF55">
        <f t="shared" si="25"/>
        <v>0</v>
      </c>
      <c r="AG55">
        <f t="shared" si="25"/>
        <v>-22.902435446419791</v>
      </c>
      <c r="AH55">
        <f t="shared" si="4"/>
        <v>-351.46270509199076</v>
      </c>
      <c r="AI55">
        <f t="shared" si="26"/>
        <v>-374.36514053841057</v>
      </c>
      <c r="AJ55">
        <f t="shared" si="6"/>
        <v>1.2102244747043898</v>
      </c>
      <c r="AK55">
        <f t="shared" si="20"/>
        <v>2.0384367675842037</v>
      </c>
      <c r="AL55">
        <f t="shared" si="23"/>
        <v>-371.11647929612201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-2.4799128005691062</v>
      </c>
      <c r="AR55">
        <f t="shared" si="27"/>
        <v>-2.6415118607394268</v>
      </c>
      <c r="AS55">
        <f t="shared" si="27"/>
        <v>8.5393161860399976E-3</v>
      </c>
      <c r="AT55">
        <f t="shared" si="27"/>
        <v>1.438316316310051E-2</v>
      </c>
      <c r="AU55">
        <f t="shared" si="24"/>
        <v>-2.6185893813902865</v>
      </c>
      <c r="AW55">
        <v>52</v>
      </c>
      <c r="AX55">
        <f>IF(Z55&gt;0, (R55*SUMPRODUCT(K55:$K$98, X55:$X$98)-K55*$AZ$3)/Z55, 0)</f>
        <v>60.933041033549948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1.6567999999999999E-2</v>
      </c>
      <c r="Q56" s="4">
        <f t="shared" si="22"/>
        <v>50</v>
      </c>
      <c r="R56">
        <f t="shared" si="0"/>
        <v>50000</v>
      </c>
      <c r="S56">
        <f t="shared" si="1"/>
        <v>59.760424049120161</v>
      </c>
      <c r="U56">
        <f t="shared" si="12"/>
        <v>1.6567999999999999E-2</v>
      </c>
      <c r="V56">
        <f t="shared" si="13"/>
        <v>0.01</v>
      </c>
      <c r="W56">
        <f t="shared" si="14"/>
        <v>0.45804870892839583</v>
      </c>
      <c r="X56">
        <f t="shared" si="15"/>
        <v>7.5889510095256615E-3</v>
      </c>
      <c r="Y56">
        <f t="shared" si="16"/>
        <v>4.5804870892839581E-3</v>
      </c>
      <c r="Z56">
        <f t="shared" si="17"/>
        <v>0.44587927082958623</v>
      </c>
      <c r="AB56">
        <f t="shared" si="18"/>
        <v>27.91030077649852</v>
      </c>
      <c r="AC56">
        <f t="shared" si="19"/>
        <v>26.645934299488566</v>
      </c>
      <c r="AE56">
        <f t="shared" si="2"/>
        <v>0</v>
      </c>
      <c r="AF56">
        <f t="shared" si="25"/>
        <v>0</v>
      </c>
      <c r="AG56">
        <f t="shared" si="25"/>
        <v>-22.293963541479311</v>
      </c>
      <c r="AH56">
        <f t="shared" si="4"/>
        <v>-379.44755047628308</v>
      </c>
      <c r="AI56">
        <f t="shared" si="26"/>
        <v>-401.74151401776237</v>
      </c>
      <c r="AJ56">
        <f t="shared" si="6"/>
        <v>1.2643664770099541</v>
      </c>
      <c r="AK56">
        <f t="shared" si="20"/>
        <v>1.9537210543548966</v>
      </c>
      <c r="AL56">
        <f t="shared" si="23"/>
        <v>-398.52342648639751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-2.3905118115195201</v>
      </c>
      <c r="AR56">
        <f t="shared" si="27"/>
        <v>-2.5309633261085511</v>
      </c>
      <c r="AS56">
        <f t="shared" si="27"/>
        <v>7.9654829596021749E-3</v>
      </c>
      <c r="AT56">
        <f t="shared" si="27"/>
        <v>1.2308402705426526E-2</v>
      </c>
      <c r="AU56">
        <f t="shared" si="24"/>
        <v>-2.5106894404435227</v>
      </c>
      <c r="AW56">
        <v>53</v>
      </c>
      <c r="AX56">
        <f>IF(Z56&gt;0, (R56*SUMPRODUCT(K56:$K$98, X56:$X$98)-K56*$AZ$3)/Z56, 0)</f>
        <v>59.760424049120161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1.8353999999999999E-2</v>
      </c>
      <c r="Q57" s="4">
        <f t="shared" si="22"/>
        <v>50</v>
      </c>
      <c r="R57">
        <f t="shared" si="0"/>
        <v>50000</v>
      </c>
      <c r="S57">
        <f t="shared" si="1"/>
        <v>58.491640417950919</v>
      </c>
      <c r="U57">
        <f t="shared" si="12"/>
        <v>1.8353999999999999E-2</v>
      </c>
      <c r="V57">
        <f t="shared" si="13"/>
        <v>0.01</v>
      </c>
      <c r="W57">
        <f t="shared" si="14"/>
        <v>0.44587927082958623</v>
      </c>
      <c r="X57">
        <f t="shared" si="15"/>
        <v>8.1836681368062259E-3</v>
      </c>
      <c r="Y57">
        <f t="shared" si="16"/>
        <v>4.4587927082958626E-3</v>
      </c>
      <c r="Z57">
        <f t="shared" si="17"/>
        <v>0.43323680998448416</v>
      </c>
      <c r="AB57">
        <f t="shared" si="18"/>
        <v>26.645934299488566</v>
      </c>
      <c r="AC57">
        <f t="shared" si="19"/>
        <v>25.340731705432574</v>
      </c>
      <c r="AE57">
        <f t="shared" si="2"/>
        <v>0</v>
      </c>
      <c r="AF57">
        <f t="shared" si="25"/>
        <v>0</v>
      </c>
      <c r="AG57">
        <f t="shared" si="25"/>
        <v>-21.661840499224208</v>
      </c>
      <c r="AH57">
        <f t="shared" si="4"/>
        <v>-409.18340684031131</v>
      </c>
      <c r="AI57">
        <f t="shared" si="26"/>
        <v>-430.84524733953549</v>
      </c>
      <c r="AJ57">
        <f t="shared" si="6"/>
        <v>1.3052025940559915</v>
      </c>
      <c r="AK57">
        <f t="shared" si="20"/>
        <v>1.8652154009641997</v>
      </c>
      <c r="AL57">
        <f t="shared" si="23"/>
        <v>-427.67482934451533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-2.3016491953277498</v>
      </c>
      <c r="AR57">
        <f t="shared" si="27"/>
        <v>-2.4234966527780832</v>
      </c>
      <c r="AS57">
        <f t="shared" si="27"/>
        <v>7.3417407698574081E-3</v>
      </c>
      <c r="AT57">
        <f t="shared" si="27"/>
        <v>1.0491802587727118E-2</v>
      </c>
      <c r="AU57">
        <f t="shared" si="24"/>
        <v>-2.405663109420499</v>
      </c>
      <c r="AW57">
        <v>54</v>
      </c>
      <c r="AX57">
        <f>IF(Z57&gt;0, (R57*SUMPRODUCT(K57:$K$98, X57:$X$98)-K57*$AZ$3)/Z57, 0)</f>
        <v>58.491640417950919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2.0303000000000002E-2</v>
      </c>
      <c r="Q58" s="4">
        <f t="shared" si="22"/>
        <v>50</v>
      </c>
      <c r="R58">
        <f t="shared" si="0"/>
        <v>50000</v>
      </c>
      <c r="S58">
        <f t="shared" si="1"/>
        <v>57.147409099365134</v>
      </c>
      <c r="U58">
        <f t="shared" si="12"/>
        <v>2.0303000000000002E-2</v>
      </c>
      <c r="V58">
        <f t="shared" si="13"/>
        <v>0.01</v>
      </c>
      <c r="W58">
        <f t="shared" si="14"/>
        <v>0.43323680998448416</v>
      </c>
      <c r="X58">
        <f t="shared" si="15"/>
        <v>8.7960069531149831E-3</v>
      </c>
      <c r="Y58">
        <f t="shared" si="16"/>
        <v>4.3323680998448421E-3</v>
      </c>
      <c r="Z58">
        <f t="shared" si="17"/>
        <v>0.42010843493152433</v>
      </c>
      <c r="AB58">
        <f t="shared" si="18"/>
        <v>25.340731705432574</v>
      </c>
      <c r="AC58">
        <f t="shared" si="19"/>
        <v>24.00810859712584</v>
      </c>
      <c r="AE58">
        <f t="shared" si="2"/>
        <v>0</v>
      </c>
      <c r="AF58">
        <f t="shared" si="25"/>
        <v>0</v>
      </c>
      <c r="AG58">
        <f t="shared" si="25"/>
        <v>-21.005421746576218</v>
      </c>
      <c r="AH58">
        <f t="shared" si="4"/>
        <v>-439.80034765574914</v>
      </c>
      <c r="AI58">
        <f t="shared" si="26"/>
        <v>-460.80576940232538</v>
      </c>
      <c r="AJ58">
        <f t="shared" si="6"/>
        <v>1.3326231083067341</v>
      </c>
      <c r="AK58">
        <f t="shared" si="20"/>
        <v>1.7738512193802805</v>
      </c>
      <c r="AL58">
        <f t="shared" si="23"/>
        <v>-457.69929507463837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-2.2088115434054707</v>
      </c>
      <c r="AR58">
        <f t="shared" si="27"/>
        <v>-2.3143071808583429</v>
      </c>
      <c r="AS58">
        <f t="shared" si="27"/>
        <v>6.6928398768361349E-3</v>
      </c>
      <c r="AT58">
        <f t="shared" si="27"/>
        <v>8.9088220837831248E-3</v>
      </c>
      <c r="AU58">
        <f t="shared" si="24"/>
        <v>-2.2987055188977235</v>
      </c>
      <c r="AW58">
        <v>55</v>
      </c>
      <c r="AX58">
        <f>IF(Z58&gt;0, (R58*SUMPRODUCT(K58:$K$98, X58:$X$98)-K58*$AZ$3)/Z58, 0)</f>
        <v>57.147409099365134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2.2446000000000001E-2</v>
      </c>
      <c r="Q59" s="4">
        <f t="shared" si="22"/>
        <v>50</v>
      </c>
      <c r="R59">
        <f t="shared" si="0"/>
        <v>50000</v>
      </c>
      <c r="S59">
        <f t="shared" si="1"/>
        <v>55.758297883636089</v>
      </c>
      <c r="U59">
        <f t="shared" si="12"/>
        <v>2.2446000000000001E-2</v>
      </c>
      <c r="V59">
        <f t="shared" si="13"/>
        <v>0.01</v>
      </c>
      <c r="W59">
        <f t="shared" si="14"/>
        <v>0.42010843493152433</v>
      </c>
      <c r="X59">
        <f t="shared" si="15"/>
        <v>9.4297539304729963E-3</v>
      </c>
      <c r="Y59">
        <f t="shared" si="16"/>
        <v>4.2010843493152433E-3</v>
      </c>
      <c r="Z59">
        <f t="shared" si="17"/>
        <v>0.40647759665173605</v>
      </c>
      <c r="AB59">
        <f t="shared" si="18"/>
        <v>24.00810859712584</v>
      </c>
      <c r="AC59">
        <f t="shared" si="19"/>
        <v>22.664498917131979</v>
      </c>
      <c r="AE59">
        <f t="shared" si="2"/>
        <v>0</v>
      </c>
      <c r="AF59">
        <f t="shared" si="25"/>
        <v>0</v>
      </c>
      <c r="AG59">
        <f t="shared" si="25"/>
        <v>-20.323879832586801</v>
      </c>
      <c r="AH59">
        <f t="shared" si="4"/>
        <v>-471.48769652364979</v>
      </c>
      <c r="AI59">
        <f t="shared" si="26"/>
        <v>-491.81157635623657</v>
      </c>
      <c r="AJ59">
        <f t="shared" si="6"/>
        <v>1.3436096799938611</v>
      </c>
      <c r="AK59">
        <f t="shared" si="20"/>
        <v>1.6805676017988089</v>
      </c>
      <c r="AL59">
        <f t="shared" si="23"/>
        <v>-488.7873990744439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-2.1142456055956775</v>
      </c>
      <c r="AR59">
        <f t="shared" si="27"/>
        <v>-2.2053819680957449</v>
      </c>
      <c r="AS59">
        <f t="shared" si="27"/>
        <v>6.0250158859030687E-3</v>
      </c>
      <c r="AT59">
        <f t="shared" si="27"/>
        <v>7.5360029396469592E-3</v>
      </c>
      <c r="AU59">
        <f t="shared" si="24"/>
        <v>-2.1918209492701952</v>
      </c>
      <c r="AW59">
        <v>56</v>
      </c>
      <c r="AX59">
        <f>IF(Z59&gt;0, (R59*SUMPRODUCT(K59:$K$98, X59:$X$98)-K59*$AZ$3)/Z59, 0)</f>
        <v>55.758297883636089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2.4856E-2</v>
      </c>
      <c r="Q60" s="4">
        <f t="shared" si="22"/>
        <v>50</v>
      </c>
      <c r="R60">
        <f t="shared" si="0"/>
        <v>50000</v>
      </c>
      <c r="S60">
        <f t="shared" si="1"/>
        <v>54.351882058440772</v>
      </c>
      <c r="U60">
        <f t="shared" si="12"/>
        <v>2.4856E-2</v>
      </c>
      <c r="V60">
        <f t="shared" si="13"/>
        <v>0.01</v>
      </c>
      <c r="W60">
        <f t="shared" si="14"/>
        <v>0.40647759665173605</v>
      </c>
      <c r="X60">
        <f t="shared" si="15"/>
        <v>1.0103407142375551E-2</v>
      </c>
      <c r="Y60">
        <f t="shared" si="16"/>
        <v>4.0647759665173606E-3</v>
      </c>
      <c r="Z60">
        <f t="shared" si="17"/>
        <v>0.3923094135428431</v>
      </c>
      <c r="AB60">
        <f t="shared" si="18"/>
        <v>22.664498917131979</v>
      </c>
      <c r="AC60">
        <f t="shared" si="19"/>
        <v>21.322754975296675</v>
      </c>
      <c r="AE60">
        <f t="shared" si="2"/>
        <v>0</v>
      </c>
      <c r="AF60">
        <f t="shared" si="25"/>
        <v>0</v>
      </c>
      <c r="AG60">
        <f t="shared" si="25"/>
        <v>-19.615470677142156</v>
      </c>
      <c r="AH60">
        <f t="shared" si="4"/>
        <v>-505.17035711877753</v>
      </c>
      <c r="AI60">
        <f t="shared" si="26"/>
        <v>-524.78582779591966</v>
      </c>
      <c r="AJ60">
        <f t="shared" si="6"/>
        <v>1.3417439418353041</v>
      </c>
      <c r="AK60">
        <f t="shared" si="20"/>
        <v>1.5865149241992387</v>
      </c>
      <c r="AL60">
        <f t="shared" si="23"/>
        <v>-521.85756892988513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-2.0225762734836454</v>
      </c>
      <c r="AR60">
        <f t="shared" si="27"/>
        <v>-2.1011117319200427</v>
      </c>
      <c r="AS60">
        <f t="shared" si="27"/>
        <v>5.3720085187192257E-3</v>
      </c>
      <c r="AT60">
        <f t="shared" si="27"/>
        <v>6.3520105603872713E-3</v>
      </c>
      <c r="AU60">
        <f t="shared" si="24"/>
        <v>-2.0893877128409364</v>
      </c>
      <c r="AW60">
        <v>57</v>
      </c>
      <c r="AX60">
        <f>IF(Z60&gt;0, (R60*SUMPRODUCT(K60:$K$98, X60:$X$98)-K60*$AZ$3)/Z60, 0)</f>
        <v>54.351882058440772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2.7564999999999999E-2</v>
      </c>
      <c r="Q61" s="4">
        <f t="shared" si="22"/>
        <v>50</v>
      </c>
      <c r="R61">
        <f t="shared" si="0"/>
        <v>50000</v>
      </c>
      <c r="S61">
        <f t="shared" si="1"/>
        <v>52.943268821195794</v>
      </c>
      <c r="U61">
        <f t="shared" si="12"/>
        <v>2.7564999999999999E-2</v>
      </c>
      <c r="V61">
        <f t="shared" si="13"/>
        <v>0.01</v>
      </c>
      <c r="W61">
        <f t="shared" si="14"/>
        <v>0.3923094135428431</v>
      </c>
      <c r="X61">
        <f t="shared" si="15"/>
        <v>1.081400898430847E-2</v>
      </c>
      <c r="Y61">
        <f t="shared" si="16"/>
        <v>3.9230941354284309E-3</v>
      </c>
      <c r="Z61">
        <f t="shared" si="17"/>
        <v>0.37757231042310624</v>
      </c>
      <c r="AB61">
        <f t="shared" si="18"/>
        <v>21.322754975296675</v>
      </c>
      <c r="AC61">
        <f t="shared" si="19"/>
        <v>19.989912330170501</v>
      </c>
      <c r="AE61">
        <f t="shared" si="2"/>
        <v>0</v>
      </c>
      <c r="AF61">
        <f t="shared" si="25"/>
        <v>0</v>
      </c>
      <c r="AG61">
        <f t="shared" si="25"/>
        <v>-18.878615521155311</v>
      </c>
      <c r="AH61">
        <f t="shared" si="4"/>
        <v>-540.70044921542353</v>
      </c>
      <c r="AI61">
        <f t="shared" si="26"/>
        <v>-559.57906473657886</v>
      </c>
      <c r="AJ61">
        <f t="shared" si="6"/>
        <v>1.3328426451261741</v>
      </c>
      <c r="AK61">
        <f t="shared" si="20"/>
        <v>1.4925928482707673</v>
      </c>
      <c r="AL61">
        <f t="shared" si="23"/>
        <v>-556.75362924318188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-1.9328838498208039</v>
      </c>
      <c r="AR61">
        <f t="shared" si="27"/>
        <v>-2.0003707015531562</v>
      </c>
      <c r="AS61">
        <f t="shared" si="27"/>
        <v>4.7646160214126487E-3</v>
      </c>
      <c r="AT61">
        <f t="shared" si="27"/>
        <v>5.3356874679258261E-3</v>
      </c>
      <c r="AU61">
        <f t="shared" si="24"/>
        <v>-1.9902703980638174</v>
      </c>
      <c r="AW61">
        <v>58</v>
      </c>
      <c r="AX61">
        <f>IF(Z61&gt;0, (R61*SUMPRODUCT(K61:$K$98, X61:$X$98)-K61*$AZ$3)/Z61, 0)</f>
        <v>52.943268821195794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3.0620999999999999E-2</v>
      </c>
      <c r="Q62" s="4">
        <f t="shared" si="22"/>
        <v>50</v>
      </c>
      <c r="R62">
        <f t="shared" si="0"/>
        <v>50000</v>
      </c>
      <c r="S62">
        <f t="shared" si="1"/>
        <v>51.549035519185999</v>
      </c>
      <c r="U62">
        <f t="shared" si="12"/>
        <v>3.0620999999999999E-2</v>
      </c>
      <c r="V62">
        <f t="shared" si="13"/>
        <v>0.01</v>
      </c>
      <c r="W62">
        <f t="shared" si="14"/>
        <v>0.37757231042310624</v>
      </c>
      <c r="X62">
        <f t="shared" si="15"/>
        <v>1.1561641717465937E-2</v>
      </c>
      <c r="Y62">
        <f t="shared" si="16"/>
        <v>3.7757231042310625E-3</v>
      </c>
      <c r="Z62">
        <f t="shared" si="17"/>
        <v>0.36223494560140923</v>
      </c>
      <c r="AB62">
        <f t="shared" si="18"/>
        <v>19.989912330170501</v>
      </c>
      <c r="AC62">
        <f t="shared" si="19"/>
        <v>18.672862077097452</v>
      </c>
      <c r="AE62">
        <f t="shared" si="2"/>
        <v>0</v>
      </c>
      <c r="AF62">
        <f t="shared" si="25"/>
        <v>0</v>
      </c>
      <c r="AG62">
        <f t="shared" si="25"/>
        <v>-18.11174728007046</v>
      </c>
      <c r="AH62">
        <f t="shared" si="4"/>
        <v>-578.08208587329682</v>
      </c>
      <c r="AI62">
        <f t="shared" si="26"/>
        <v>-596.19383315336722</v>
      </c>
      <c r="AJ62">
        <f t="shared" si="6"/>
        <v>1.3170502530730488</v>
      </c>
      <c r="AK62">
        <f t="shared" si="20"/>
        <v>1.3992938631119352</v>
      </c>
      <c r="AL62">
        <f t="shared" si="23"/>
        <v>-593.47748903718229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-1.8451025775860299</v>
      </c>
      <c r="AR62">
        <f t="shared" si="27"/>
        <v>-1.9029110314504334</v>
      </c>
      <c r="AS62">
        <f t="shared" si="27"/>
        <v>4.2037158323014346E-3</v>
      </c>
      <c r="AT62">
        <f t="shared" si="27"/>
        <v>4.4662181664526252E-3</v>
      </c>
      <c r="AU62">
        <f t="shared" si="24"/>
        <v>-1.8942410974516795</v>
      </c>
      <c r="AW62">
        <v>59</v>
      </c>
      <c r="AX62">
        <f>IF(Z62&gt;0, (R62*SUMPRODUCT(K62:$K$98, X62:$X$98)-K62*$AZ$3)/Z62, 0)</f>
        <v>51.549035519185999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3.3921E-2</v>
      </c>
      <c r="Q63" s="4">
        <f t="shared" si="22"/>
        <v>50</v>
      </c>
      <c r="R63">
        <f t="shared" si="0"/>
        <v>50000</v>
      </c>
      <c r="S63">
        <f t="shared" si="1"/>
        <v>50.177144755988486</v>
      </c>
      <c r="U63">
        <f t="shared" si="12"/>
        <v>3.3921E-2</v>
      </c>
      <c r="V63">
        <f t="shared" si="13"/>
        <v>0.01</v>
      </c>
      <c r="W63">
        <f t="shared" si="14"/>
        <v>0.36223494560140923</v>
      </c>
      <c r="X63">
        <f t="shared" si="15"/>
        <v>1.2287371589745402E-2</v>
      </c>
      <c r="Y63">
        <f t="shared" si="16"/>
        <v>3.6223494560140923E-3</v>
      </c>
      <c r="Z63">
        <f t="shared" si="17"/>
        <v>0.34632522455564974</v>
      </c>
      <c r="AB63">
        <f t="shared" si="18"/>
        <v>18.672862077097452</v>
      </c>
      <c r="AC63">
        <f t="shared" si="19"/>
        <v>17.377610925179056</v>
      </c>
      <c r="AE63">
        <f t="shared" si="2"/>
        <v>0</v>
      </c>
      <c r="AF63">
        <f t="shared" si="25"/>
        <v>0</v>
      </c>
      <c r="AG63">
        <f t="shared" si="25"/>
        <v>-17.316261227782487</v>
      </c>
      <c r="AH63">
        <f t="shared" si="4"/>
        <v>-614.36857948727004</v>
      </c>
      <c r="AI63">
        <f t="shared" si="26"/>
        <v>-631.68484071505247</v>
      </c>
      <c r="AJ63">
        <f t="shared" si="6"/>
        <v>1.2952511519183965</v>
      </c>
      <c r="AK63">
        <f t="shared" si="20"/>
        <v>1.3071003453968217</v>
      </c>
      <c r="AL63">
        <f t="shared" si="23"/>
        <v>-629.08248921773725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-1.7508219317271783</v>
      </c>
      <c r="AR63">
        <f t="shared" si="27"/>
        <v>-1.8001696538363079</v>
      </c>
      <c r="AS63">
        <f t="shared" si="27"/>
        <v>3.6911948292769237E-3</v>
      </c>
      <c r="AT63">
        <f t="shared" si="27"/>
        <v>3.7249625519567182E-3</v>
      </c>
      <c r="AU63">
        <f t="shared" si="24"/>
        <v>-1.7927534964550742</v>
      </c>
      <c r="AW63">
        <v>60</v>
      </c>
      <c r="AX63">
        <f>IF(Z63&gt;0, (R63*SUMPRODUCT(K63:$K$98, X63:$X$98)-K63*$AZ$3)/Z63, 0)</f>
        <v>50.177144755988486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3.7368999999999999E-2</v>
      </c>
      <c r="Q64" s="4">
        <f t="shared" si="22"/>
        <v>50</v>
      </c>
      <c r="R64">
        <f t="shared" si="0"/>
        <v>50000</v>
      </c>
      <c r="S64">
        <f t="shared" si="1"/>
        <v>48.853421080663288</v>
      </c>
      <c r="U64">
        <f t="shared" si="12"/>
        <v>3.7368999999999999E-2</v>
      </c>
      <c r="V64">
        <f t="shared" si="13"/>
        <v>0.01</v>
      </c>
      <c r="W64">
        <f t="shared" si="14"/>
        <v>0.34632522455564974</v>
      </c>
      <c r="X64">
        <f t="shared" si="15"/>
        <v>1.2941827316420075E-2</v>
      </c>
      <c r="Y64">
        <f t="shared" si="16"/>
        <v>3.4632522455564974E-3</v>
      </c>
      <c r="Z64">
        <f t="shared" si="17"/>
        <v>0.32992014499367317</v>
      </c>
      <c r="AB64">
        <f t="shared" si="18"/>
        <v>17.377610925179056</v>
      </c>
      <c r="AC64">
        <f t="shared" si="19"/>
        <v>16.117727766369402</v>
      </c>
      <c r="AE64">
        <f t="shared" si="2"/>
        <v>0</v>
      </c>
      <c r="AF64">
        <f t="shared" si="25"/>
        <v>0</v>
      </c>
      <c r="AG64">
        <f t="shared" si="25"/>
        <v>-16.496007249683657</v>
      </c>
      <c r="AH64">
        <f t="shared" si="4"/>
        <v>-647.09136582100382</v>
      </c>
      <c r="AI64">
        <f t="shared" si="26"/>
        <v>-663.58737307068748</v>
      </c>
      <c r="AJ64">
        <f t="shared" si="6"/>
        <v>1.2598831588096537</v>
      </c>
      <c r="AK64">
        <f t="shared" si="20"/>
        <v>1.2164327647625339</v>
      </c>
      <c r="AL64">
        <f t="shared" si="23"/>
        <v>-661.11105714711528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-1.646495560264347</v>
      </c>
      <c r="AR64">
        <f t="shared" si="27"/>
        <v>-1.6884689262112598</v>
      </c>
      <c r="AS64">
        <f t="shared" si="27"/>
        <v>3.2057173638841709E-3</v>
      </c>
      <c r="AT64">
        <f t="shared" si="27"/>
        <v>3.0951597445601194E-3</v>
      </c>
      <c r="AU64">
        <f t="shared" si="24"/>
        <v>-1.6821680491028155</v>
      </c>
      <c r="AW64">
        <v>61</v>
      </c>
      <c r="AX64">
        <f>IF(Z64&gt;0, (R64*SUMPRODUCT(K64:$K$98, X64:$X$98)-K64*$AZ$3)/Z64, 0)</f>
        <v>48.853421080663288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5.0548205999999998E-2</v>
      </c>
      <c r="Q65" s="4">
        <f t="shared" si="22"/>
        <v>50</v>
      </c>
      <c r="R65">
        <f t="shared" si="0"/>
        <v>50000</v>
      </c>
      <c r="S65">
        <f t="shared" si="1"/>
        <v>48.104066955119201</v>
      </c>
      <c r="U65">
        <f t="shared" si="12"/>
        <v>5.0548205999999998E-2</v>
      </c>
      <c r="V65">
        <f t="shared" si="13"/>
        <v>0.01</v>
      </c>
      <c r="W65">
        <f t="shared" si="14"/>
        <v>0.32992014499367317</v>
      </c>
      <c r="X65">
        <f t="shared" si="15"/>
        <v>1.6676871452690058E-2</v>
      </c>
      <c r="Y65">
        <f t="shared" si="16"/>
        <v>3.2992014499367318E-3</v>
      </c>
      <c r="Z65">
        <f t="shared" si="17"/>
        <v>0.30994407209104641</v>
      </c>
      <c r="AB65">
        <f t="shared" si="18"/>
        <v>16.117727766369402</v>
      </c>
      <c r="AC65">
        <f t="shared" si="19"/>
        <v>14.90957039620999</v>
      </c>
      <c r="AE65">
        <f t="shared" si="2"/>
        <v>0</v>
      </c>
      <c r="AF65">
        <f t="shared" si="25"/>
        <v>0</v>
      </c>
      <c r="AG65">
        <f t="shared" si="25"/>
        <v>-15.49720360455232</v>
      </c>
      <c r="AH65">
        <f t="shared" si="4"/>
        <v>-833.84357263450295</v>
      </c>
      <c r="AI65">
        <f t="shared" si="26"/>
        <v>-849.34077623905523</v>
      </c>
      <c r="AJ65">
        <f t="shared" si="6"/>
        <v>1.2081573701594124</v>
      </c>
      <c r="AK65">
        <f t="shared" si="20"/>
        <v>1.1282409436458583</v>
      </c>
      <c r="AL65">
        <f t="shared" si="23"/>
        <v>-847.00437792524997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-1.8943556682124409</v>
      </c>
      <c r="AR65">
        <f t="shared" si="27"/>
        <v>-1.9295627699437317</v>
      </c>
      <c r="AS65">
        <f t="shared" si="27"/>
        <v>2.7447351486119946E-3</v>
      </c>
      <c r="AT65">
        <f t="shared" si="27"/>
        <v>2.5631781509716316E-3</v>
      </c>
      <c r="AU65">
        <f t="shared" si="24"/>
        <v>-1.9242548566441482</v>
      </c>
      <c r="AW65">
        <v>62</v>
      </c>
      <c r="AX65">
        <f>IF(Z65&gt;0, (R65*SUMPRODUCT(K65:$K$98, X65:$X$98)-K65*$AZ$3)/Z65, 0)</f>
        <v>48.104066955119201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6.4784177999999998E-2</v>
      </c>
      <c r="Q66" s="4">
        <f t="shared" si="22"/>
        <v>50</v>
      </c>
      <c r="R66">
        <f t="shared" si="0"/>
        <v>50000</v>
      </c>
      <c r="S66">
        <f t="shared" si="1"/>
        <v>46.751105115045597</v>
      </c>
      <c r="U66">
        <f t="shared" si="12"/>
        <v>6.4784177999999998E-2</v>
      </c>
      <c r="V66">
        <f t="shared" si="13"/>
        <v>0.01</v>
      </c>
      <c r="W66">
        <f t="shared" si="14"/>
        <v>0.30994407209104641</v>
      </c>
      <c r="X66">
        <f t="shared" si="15"/>
        <v>2.0079471936391181E-2</v>
      </c>
      <c r="Y66">
        <f t="shared" si="16"/>
        <v>3.0994407209104643E-3</v>
      </c>
      <c r="Z66">
        <f t="shared" si="17"/>
        <v>0.28676515943374475</v>
      </c>
      <c r="AB66">
        <f t="shared" si="18"/>
        <v>14.90957039620999</v>
      </c>
      <c r="AC66">
        <f t="shared" si="19"/>
        <v>13.406588112019811</v>
      </c>
      <c r="AE66">
        <f t="shared" si="2"/>
        <v>0</v>
      </c>
      <c r="AF66">
        <f t="shared" si="25"/>
        <v>0</v>
      </c>
      <c r="AG66">
        <f t="shared" si="25"/>
        <v>-14.338257971687238</v>
      </c>
      <c r="AH66">
        <f t="shared" si="4"/>
        <v>-1003.973596819559</v>
      </c>
      <c r="AI66">
        <f t="shared" si="26"/>
        <v>-1018.3118547912462</v>
      </c>
      <c r="AJ66">
        <f t="shared" si="6"/>
        <v>1.5029822841901783</v>
      </c>
      <c r="AK66">
        <f t="shared" si="20"/>
        <v>1.0436699277346995</v>
      </c>
      <c r="AL66">
        <f t="shared" si="23"/>
        <v>-1015.7652025793213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-2.0364849512714769</v>
      </c>
      <c r="AR66">
        <f t="shared" si="27"/>
        <v>-2.0655690294576856</v>
      </c>
      <c r="AS66">
        <f t="shared" si="27"/>
        <v>3.0486865525917177E-3</v>
      </c>
      <c r="AT66">
        <f t="shared" si="27"/>
        <v>2.1170059737221358E-3</v>
      </c>
      <c r="AU66">
        <f t="shared" si="24"/>
        <v>-2.0604033369313717</v>
      </c>
      <c r="AW66">
        <v>63</v>
      </c>
      <c r="AX66">
        <f>IF(Z66&gt;0, (R66*SUMPRODUCT(K66:$K$98, X66:$X$98)-K66*$AZ$3)/Z66, 0)</f>
        <v>46.751105115045597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8.0470763000000001E-2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44.933231420768031</v>
      </c>
      <c r="U67">
        <f t="shared" si="12"/>
        <v>8.0470763000000001E-2</v>
      </c>
      <c r="V67">
        <f t="shared" si="13"/>
        <v>0.01</v>
      </c>
      <c r="W67">
        <f t="shared" si="14"/>
        <v>0.28676515943374475</v>
      </c>
      <c r="X67">
        <f t="shared" si="15"/>
        <v>2.3076211181450087E-2</v>
      </c>
      <c r="Y67">
        <f t="shared" si="16"/>
        <v>2.8676515943374475E-3</v>
      </c>
      <c r="Z67">
        <f t="shared" si="17"/>
        <v>0.26082129665795722</v>
      </c>
      <c r="AB67">
        <f t="shared" si="18"/>
        <v>13.406588112019811</v>
      </c>
      <c r="AC67">
        <f t="shared" si="19"/>
        <v>11.719543682196784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-13.041064832897861</v>
      </c>
      <c r="AH67">
        <f t="shared" ref="AH67:AH98" si="32">-X67*R67</f>
        <v>-1153.8105590725042</v>
      </c>
      <c r="AI67">
        <f t="shared" ref="AI67:AI98" si="33">SUM(AE67:AH67)</f>
        <v>-1166.8516239054022</v>
      </c>
      <c r="AJ67">
        <f t="shared" ref="AJ67:AJ98" si="34">AB67-AC67</f>
        <v>1.6870444298230272</v>
      </c>
      <c r="AK67">
        <f t="shared" si="20"/>
        <v>0.93846116784138689</v>
      </c>
      <c r="AL67">
        <f t="shared" si="23"/>
        <v>-1164.2261183077378</v>
      </c>
      <c r="AN67">
        <f t="shared" ref="AN67:AU98" si="35">AE67*$K67</f>
        <v>0</v>
      </c>
      <c r="AO67">
        <f t="shared" si="35"/>
        <v>0</v>
      </c>
      <c r="AP67">
        <f t="shared" si="35"/>
        <v>-2.3618588787098979E-2</v>
      </c>
      <c r="AQ67">
        <f t="shared" si="35"/>
        <v>-2.0896588953534638</v>
      </c>
      <c r="AR67">
        <f t="shared" si="35"/>
        <v>-2.1132774841405633</v>
      </c>
      <c r="AS67">
        <f t="shared" si="35"/>
        <v>3.0553953349760185E-3</v>
      </c>
      <c r="AT67">
        <f t="shared" si="35"/>
        <v>1.6996409955720669E-3</v>
      </c>
      <c r="AU67">
        <f t="shared" si="24"/>
        <v>-2.1085224478100151</v>
      </c>
      <c r="AW67">
        <v>64</v>
      </c>
      <c r="AX67">
        <f>IF(Z67&gt;0, (R67*SUMPRODUCT(K67:$K$98, X67:$X$98)-K67*$AZ$3)/Z67, 0)</f>
        <v>44.933231420768031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1.6170478387293595E-3</v>
      </c>
      <c r="L68" s="2">
        <v>65</v>
      </c>
      <c r="M68" s="6">
        <v>9.7818447000000003E-2</v>
      </c>
      <c r="Q68" s="4">
        <f t="shared" si="22"/>
        <v>50</v>
      </c>
      <c r="R68">
        <f t="shared" si="28"/>
        <v>50000</v>
      </c>
      <c r="S68">
        <f t="shared" si="29"/>
        <v>42.724054188461828</v>
      </c>
      <c r="U68">
        <f t="shared" ref="U68:U98" si="39">M68</f>
        <v>9.7818447000000003E-2</v>
      </c>
      <c r="V68">
        <f t="shared" ref="V68:V98" si="40">$C$10</f>
        <v>0.01</v>
      </c>
      <c r="W68">
        <f t="shared" ref="W68:W98" si="41">Z67</f>
        <v>0.26082129665795722</v>
      </c>
      <c r="X68">
        <f t="shared" ref="X68:X98" si="42">U68*W68</f>
        <v>2.5513134183607667E-2</v>
      </c>
      <c r="Y68">
        <f t="shared" ref="Y68:Y98" si="43">V68*W68</f>
        <v>2.6082129665795724E-3</v>
      </c>
      <c r="Z68">
        <f t="shared" ref="Z68:Z98" si="44">MAX(0, W68-X68-Y68)</f>
        <v>0.23269994950776998</v>
      </c>
      <c r="AB68">
        <f t="shared" ref="AB68:AB98" si="45">AC67</f>
        <v>11.719543682196784</v>
      </c>
      <c r="AC68">
        <f t="shared" ref="AC68:AC98" si="46">S68*Z68</f>
        <v>9.9418852524222956</v>
      </c>
      <c r="AE68">
        <f t="shared" si="30"/>
        <v>0</v>
      </c>
      <c r="AF68">
        <f t="shared" si="31"/>
        <v>0</v>
      </c>
      <c r="AG68">
        <f t="shared" si="31"/>
        <v>-11.634997475388499</v>
      </c>
      <c r="AH68">
        <f t="shared" si="32"/>
        <v>-1275.6567091803834</v>
      </c>
      <c r="AI68">
        <f t="shared" si="33"/>
        <v>-1287.2917066557718</v>
      </c>
      <c r="AJ68">
        <f t="shared" si="34"/>
        <v>1.7776584297744886</v>
      </c>
      <c r="AK68">
        <f t="shared" ref="AK68:AK98" si="47">G68*SUM(AB68:AB68, AE68:AF68)</f>
        <v>0.82036805775377497</v>
      </c>
      <c r="AL68">
        <f t="shared" si="23"/>
        <v>-1284.6936801682436</v>
      </c>
      <c r="AN68">
        <f t="shared" si="35"/>
        <v>0</v>
      </c>
      <c r="AO68">
        <f t="shared" si="35"/>
        <v>0</v>
      </c>
      <c r="AP68">
        <f t="shared" si="35"/>
        <v>-1.8814347521198527E-2</v>
      </c>
      <c r="AQ68">
        <f t="shared" si="35"/>
        <v>-2.062797924540746</v>
      </c>
      <c r="AR68">
        <f t="shared" si="35"/>
        <v>-2.0816122720619443</v>
      </c>
      <c r="AS68">
        <f t="shared" si="35"/>
        <v>2.8745587218658637E-3</v>
      </c>
      <c r="AT68">
        <f t="shared" si="35"/>
        <v>1.3265743947533442E-3</v>
      </c>
      <c r="AU68">
        <f t="shared" si="24"/>
        <v>-2.0774111389453256</v>
      </c>
      <c r="AW68">
        <v>65</v>
      </c>
      <c r="AX68">
        <f>IF(Z68&gt;0, (R68*SUMPRODUCT(K68:$K$98, X68:$X$98)-K68*$AZ$3)/Z68, 0)</f>
        <v>42.724054188461828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1.4437927131512138E-3</v>
      </c>
      <c r="L69" s="2">
        <v>66</v>
      </c>
      <c r="M69" s="6">
        <v>0.115047869</v>
      </c>
      <c r="Q69" s="4">
        <f t="shared" ref="Q69:Q98" si="49">$C$8</f>
        <v>50</v>
      </c>
      <c r="R69">
        <f t="shared" si="28"/>
        <v>50000</v>
      </c>
      <c r="S69">
        <f t="shared" si="29"/>
        <v>40.066829154899565</v>
      </c>
      <c r="U69">
        <f t="shared" si="39"/>
        <v>0.115047869</v>
      </c>
      <c r="V69">
        <f t="shared" si="40"/>
        <v>0.01</v>
      </c>
      <c r="W69">
        <f t="shared" si="41"/>
        <v>0.23269994950776998</v>
      </c>
      <c r="X69">
        <f t="shared" si="42"/>
        <v>2.6771633307276534E-2</v>
      </c>
      <c r="Y69">
        <f t="shared" si="43"/>
        <v>2.3269994950776999E-3</v>
      </c>
      <c r="Z69">
        <f t="shared" si="44"/>
        <v>0.20360131670541576</v>
      </c>
      <c r="AB69">
        <f t="shared" si="45"/>
        <v>9.9418852524222956</v>
      </c>
      <c r="AC69">
        <f t="shared" si="46"/>
        <v>8.1576591721484917</v>
      </c>
      <c r="AE69">
        <f t="shared" si="30"/>
        <v>0</v>
      </c>
      <c r="AF69">
        <f t="shared" si="31"/>
        <v>0</v>
      </c>
      <c r="AG69">
        <f t="shared" si="31"/>
        <v>-10.180065835270788</v>
      </c>
      <c r="AH69">
        <f t="shared" si="32"/>
        <v>-1338.5816653638267</v>
      </c>
      <c r="AI69">
        <f t="shared" si="33"/>
        <v>-1348.7617311990975</v>
      </c>
      <c r="AJ69">
        <f t="shared" si="34"/>
        <v>1.7842260802738039</v>
      </c>
      <c r="AK69">
        <f t="shared" si="47"/>
        <v>0.69593196766956078</v>
      </c>
      <c r="AL69">
        <f t="shared" si="23"/>
        <v>-1346.2815731511541</v>
      </c>
      <c r="AN69">
        <f t="shared" si="35"/>
        <v>0</v>
      </c>
      <c r="AO69">
        <f t="shared" si="35"/>
        <v>0</v>
      </c>
      <c r="AP69">
        <f t="shared" si="35"/>
        <v>-1.4697904872363589E-2</v>
      </c>
      <c r="AQ69">
        <f t="shared" si="35"/>
        <v>-1.9326344544101095</v>
      </c>
      <c r="AR69">
        <f t="shared" si="35"/>
        <v>-1.9473323592824732</v>
      </c>
      <c r="AS69">
        <f t="shared" si="35"/>
        <v>2.5760526133136708E-3</v>
      </c>
      <c r="AT69">
        <f t="shared" si="35"/>
        <v>1.004781503770298E-3</v>
      </c>
      <c r="AU69">
        <f t="shared" si="24"/>
        <v>-1.9437515251653892</v>
      </c>
      <c r="AW69">
        <v>66</v>
      </c>
      <c r="AX69">
        <f>IF(Z69&gt;0, (R69*SUMPRODUCT(K69:$K$98, X69:$X$98)-K69*$AZ$3)/Z69, 0)</f>
        <v>40.066829154899565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1.2891006367421552E-3</v>
      </c>
      <c r="L70" s="2">
        <v>67</v>
      </c>
      <c r="M70" s="6">
        <v>0.13365521</v>
      </c>
      <c r="Q70" s="4">
        <f t="shared" si="49"/>
        <v>50</v>
      </c>
      <c r="R70">
        <f t="shared" si="28"/>
        <v>50000</v>
      </c>
      <c r="S70">
        <f t="shared" si="29"/>
        <v>37.130145719881604</v>
      </c>
      <c r="U70">
        <f t="shared" si="39"/>
        <v>0.13365521</v>
      </c>
      <c r="V70">
        <f t="shared" si="40"/>
        <v>0.01</v>
      </c>
      <c r="W70">
        <f t="shared" si="41"/>
        <v>0.20360131670541576</v>
      </c>
      <c r="X70">
        <f t="shared" si="42"/>
        <v>2.7212376740538849E-2</v>
      </c>
      <c r="Y70">
        <f t="shared" si="43"/>
        <v>2.0360131670541575E-3</v>
      </c>
      <c r="Z70">
        <f t="shared" si="44"/>
        <v>0.17435292679782277</v>
      </c>
      <c r="AB70">
        <f t="shared" si="45"/>
        <v>8.1576591721484917</v>
      </c>
      <c r="AC70">
        <f t="shared" si="46"/>
        <v>6.4737495786910095</v>
      </c>
      <c r="AE70">
        <f t="shared" si="30"/>
        <v>0</v>
      </c>
      <c r="AF70">
        <f t="shared" si="31"/>
        <v>0</v>
      </c>
      <c r="AG70">
        <f t="shared" si="31"/>
        <v>-8.7176463398911395</v>
      </c>
      <c r="AH70">
        <f t="shared" si="32"/>
        <v>-1360.6188370269424</v>
      </c>
      <c r="AI70">
        <f t="shared" si="33"/>
        <v>-1369.3364833668336</v>
      </c>
      <c r="AJ70">
        <f t="shared" si="34"/>
        <v>1.6839095934574821</v>
      </c>
      <c r="AK70">
        <f t="shared" si="47"/>
        <v>0.57103614205039444</v>
      </c>
      <c r="AL70">
        <f t="shared" si="23"/>
        <v>-1367.0815376313258</v>
      </c>
      <c r="AN70">
        <f t="shared" si="35"/>
        <v>0</v>
      </c>
      <c r="AO70">
        <f t="shared" si="35"/>
        <v>0</v>
      </c>
      <c r="AP70">
        <f t="shared" si="35"/>
        <v>-1.1237923447646587E-2</v>
      </c>
      <c r="AQ70">
        <f t="shared" si="35"/>
        <v>-1.7539746091748021</v>
      </c>
      <c r="AR70">
        <f t="shared" si="35"/>
        <v>-1.7652125326224488</v>
      </c>
      <c r="AS70">
        <f t="shared" si="35"/>
        <v>2.1707289291422638E-3</v>
      </c>
      <c r="AT70">
        <f t="shared" si="35"/>
        <v>7.3612305431994718E-4</v>
      </c>
      <c r="AU70">
        <f t="shared" si="24"/>
        <v>-1.7623056806389865</v>
      </c>
      <c r="AW70">
        <v>67</v>
      </c>
      <c r="AX70">
        <f>IF(Z70&gt;0, (R70*SUMPRODUCT(K70:$K$98, X70:$X$98)-K70*$AZ$3)/Z70, 0)</f>
        <v>37.130145719881604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1.1509827113769242E-3</v>
      </c>
      <c r="L71" s="2">
        <v>68</v>
      </c>
      <c r="M71" s="6">
        <v>0.153152232</v>
      </c>
      <c r="Q71" s="4">
        <f t="shared" si="49"/>
        <v>50</v>
      </c>
      <c r="R71">
        <f t="shared" si="28"/>
        <v>50000</v>
      </c>
      <c r="S71">
        <f t="shared" si="29"/>
        <v>33.869900416782045</v>
      </c>
      <c r="U71">
        <f t="shared" si="39"/>
        <v>0.153152232</v>
      </c>
      <c r="V71">
        <f t="shared" si="40"/>
        <v>0.01</v>
      </c>
      <c r="W71">
        <f t="shared" si="41"/>
        <v>0.17435292679782277</v>
      </c>
      <c r="X71">
        <f t="shared" si="42"/>
        <v>2.6702539894819171E-2</v>
      </c>
      <c r="Y71">
        <f t="shared" si="43"/>
        <v>1.7435292679782277E-3</v>
      </c>
      <c r="Z71">
        <f t="shared" si="44"/>
        <v>0.14590685763502539</v>
      </c>
      <c r="AB71">
        <f t="shared" si="45"/>
        <v>6.4737495786910095</v>
      </c>
      <c r="AC71">
        <f t="shared" si="46"/>
        <v>4.9418507382239047</v>
      </c>
      <c r="AE71">
        <f t="shared" si="30"/>
        <v>0</v>
      </c>
      <c r="AF71">
        <f t="shared" si="31"/>
        <v>0</v>
      </c>
      <c r="AG71">
        <f t="shared" si="31"/>
        <v>-7.29534288175127</v>
      </c>
      <c r="AH71">
        <f t="shared" si="32"/>
        <v>-1335.1269947409585</v>
      </c>
      <c r="AI71">
        <f t="shared" si="33"/>
        <v>-1342.4223376227098</v>
      </c>
      <c r="AJ71">
        <f t="shared" si="34"/>
        <v>1.5318988404671048</v>
      </c>
      <c r="AK71">
        <f t="shared" si="47"/>
        <v>0.45316247050837072</v>
      </c>
      <c r="AL71">
        <f t="shared" si="23"/>
        <v>-1340.4372763117342</v>
      </c>
      <c r="AN71">
        <f t="shared" si="35"/>
        <v>0</v>
      </c>
      <c r="AO71">
        <f t="shared" si="35"/>
        <v>0</v>
      </c>
      <c r="AP71">
        <f t="shared" si="35"/>
        <v>-8.39681353046242E-3</v>
      </c>
      <c r="AQ71">
        <f t="shared" si="35"/>
        <v>-1.5367080884394728</v>
      </c>
      <c r="AR71">
        <f t="shared" si="35"/>
        <v>-1.5451049019699354</v>
      </c>
      <c r="AS71">
        <f t="shared" si="35"/>
        <v>1.7631890809559946E-3</v>
      </c>
      <c r="AT71">
        <f t="shared" si="35"/>
        <v>5.2158216899999004E-4</v>
      </c>
      <c r="AU71">
        <f t="shared" si="24"/>
        <v>-1.5428201307199791</v>
      </c>
      <c r="AW71">
        <v>68</v>
      </c>
      <c r="AX71">
        <f>IF(Z71&gt;0, (R71*SUMPRODUCT(K71:$K$98, X71:$X$98)-K71*$AZ$3)/Z71, 0)</f>
        <v>33.869900416782045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1.027663135157968E-3</v>
      </c>
      <c r="L72" s="2">
        <v>69</v>
      </c>
      <c r="M72" s="6">
        <v>0.17329698399999999</v>
      </c>
      <c r="Q72" s="4">
        <f t="shared" si="49"/>
        <v>50</v>
      </c>
      <c r="R72">
        <f t="shared" si="28"/>
        <v>50000</v>
      </c>
      <c r="S72">
        <f t="shared" si="29"/>
        <v>30.239567385950995</v>
      </c>
      <c r="U72">
        <f t="shared" si="39"/>
        <v>0.17329698399999999</v>
      </c>
      <c r="V72">
        <f t="shared" si="40"/>
        <v>0.01</v>
      </c>
      <c r="W72">
        <f t="shared" si="41"/>
        <v>0.14590685763502539</v>
      </c>
      <c r="X72">
        <f t="shared" si="42"/>
        <v>2.5285218373067273E-2</v>
      </c>
      <c r="Y72">
        <f t="shared" si="43"/>
        <v>1.459068576350254E-3</v>
      </c>
      <c r="Z72">
        <f t="shared" si="44"/>
        <v>0.11916257068560787</v>
      </c>
      <c r="AB72">
        <f t="shared" si="45"/>
        <v>4.9418507382239047</v>
      </c>
      <c r="AC72">
        <f t="shared" si="46"/>
        <v>3.603424586130588</v>
      </c>
      <c r="AE72">
        <f t="shared" si="30"/>
        <v>0</v>
      </c>
      <c r="AF72">
        <f t="shared" si="31"/>
        <v>0</v>
      </c>
      <c r="AG72">
        <f t="shared" si="31"/>
        <v>-5.9581285342803936</v>
      </c>
      <c r="AH72">
        <f t="shared" si="32"/>
        <v>-1264.2609186533637</v>
      </c>
      <c r="AI72">
        <f t="shared" si="33"/>
        <v>-1270.219047187644</v>
      </c>
      <c r="AJ72">
        <f t="shared" si="34"/>
        <v>1.3384261520933167</v>
      </c>
      <c r="AK72">
        <f t="shared" si="47"/>
        <v>0.34592955167567335</v>
      </c>
      <c r="AL72">
        <f t="shared" si="23"/>
        <v>-1268.5346914838751</v>
      </c>
      <c r="AN72">
        <f t="shared" si="35"/>
        <v>0</v>
      </c>
      <c r="AO72">
        <f t="shared" si="35"/>
        <v>0</v>
      </c>
      <c r="AP72">
        <f t="shared" si="35"/>
        <v>-6.122949049212738E-3</v>
      </c>
      <c r="AQ72">
        <f t="shared" si="35"/>
        <v>-1.2992343393210084</v>
      </c>
      <c r="AR72">
        <f t="shared" si="35"/>
        <v>-1.3053572883702211</v>
      </c>
      <c r="AS72">
        <f t="shared" si="35"/>
        <v>1.3754512156376332E-3</v>
      </c>
      <c r="AT72">
        <f t="shared" si="35"/>
        <v>3.5549904761881276E-4</v>
      </c>
      <c r="AU72">
        <f t="shared" si="24"/>
        <v>-1.3036263381069648</v>
      </c>
      <c r="AW72">
        <v>69</v>
      </c>
      <c r="AX72">
        <f>IF(Z72&gt;0, (R72*SUMPRODUCT(K72:$K$98, X72:$X$98)-K72*$AZ$3)/Z72, 0)</f>
        <v>30.239567385950995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9.1755637067675712E-4</v>
      </c>
      <c r="L73" s="2">
        <v>70</v>
      </c>
      <c r="M73" s="6">
        <v>0.19491187900000001</v>
      </c>
      <c r="Q73" s="4">
        <f t="shared" si="49"/>
        <v>50</v>
      </c>
      <c r="R73">
        <f t="shared" si="28"/>
        <v>50000</v>
      </c>
      <c r="S73">
        <f t="shared" si="29"/>
        <v>26.188552253388558</v>
      </c>
      <c r="U73">
        <f t="shared" si="39"/>
        <v>0.19491187900000001</v>
      </c>
      <c r="V73">
        <f t="shared" si="40"/>
        <v>0.01</v>
      </c>
      <c r="W73">
        <f t="shared" si="41"/>
        <v>0.11916257068560787</v>
      </c>
      <c r="X73">
        <f t="shared" si="42"/>
        <v>2.3226200558802149E-2</v>
      </c>
      <c r="Y73">
        <f t="shared" si="43"/>
        <v>1.1916257068560786E-3</v>
      </c>
      <c r="Z73">
        <f t="shared" si="44"/>
        <v>9.474474441994965E-2</v>
      </c>
      <c r="AB73">
        <f t="shared" si="45"/>
        <v>3.603424586130588</v>
      </c>
      <c r="AC73">
        <f t="shared" si="46"/>
        <v>2.4812276899757952</v>
      </c>
      <c r="AE73">
        <f t="shared" si="30"/>
        <v>0</v>
      </c>
      <c r="AF73">
        <f t="shared" si="31"/>
        <v>0</v>
      </c>
      <c r="AG73">
        <f t="shared" si="31"/>
        <v>-4.7372372209974829</v>
      </c>
      <c r="AH73">
        <f t="shared" si="32"/>
        <v>-1161.3100279401074</v>
      </c>
      <c r="AI73">
        <f t="shared" si="33"/>
        <v>-1166.0472651611049</v>
      </c>
      <c r="AJ73">
        <f t="shared" si="34"/>
        <v>1.1221968961547928</v>
      </c>
      <c r="AK73">
        <f t="shared" si="47"/>
        <v>0.25223972102914116</v>
      </c>
      <c r="AL73">
        <f t="shared" si="23"/>
        <v>-1164.672828543921</v>
      </c>
      <c r="AN73">
        <f t="shared" si="35"/>
        <v>0</v>
      </c>
      <c r="AO73">
        <f t="shared" si="35"/>
        <v>0</v>
      </c>
      <c r="AP73">
        <f t="shared" si="35"/>
        <v>-4.3466821915332972E-3</v>
      </c>
      <c r="AQ73">
        <f t="shared" si="35"/>
        <v>-1.0655674144672482</v>
      </c>
      <c r="AR73">
        <f t="shared" si="35"/>
        <v>-1.0699140966587817</v>
      </c>
      <c r="AS73">
        <f t="shared" si="35"/>
        <v>1.0296789112205133E-3</v>
      </c>
      <c r="AT73">
        <f t="shared" si="35"/>
        <v>2.3144416296801644E-4</v>
      </c>
      <c r="AU73">
        <f t="shared" si="24"/>
        <v>-1.0686529735845931</v>
      </c>
      <c r="AW73">
        <v>70</v>
      </c>
      <c r="AX73">
        <f>IF(Z73&gt;0, (R73*SUMPRODUCT(K73:$K$98, X73:$X$98)-K73*$AZ$3)/Z73, 0)</f>
        <v>26.188552253388558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8.1924675953281884E-4</v>
      </c>
      <c r="L74" s="2">
        <v>71</v>
      </c>
      <c r="M74" s="6">
        <v>0.21714087100000001</v>
      </c>
      <c r="Q74" s="4">
        <f t="shared" si="49"/>
        <v>50</v>
      </c>
      <c r="R74">
        <f t="shared" si="28"/>
        <v>50000</v>
      </c>
      <c r="S74">
        <f t="shared" si="29"/>
        <v>21.491889271091367</v>
      </c>
      <c r="U74">
        <f t="shared" si="39"/>
        <v>0.21714087100000001</v>
      </c>
      <c r="V74">
        <f t="shared" si="40"/>
        <v>0.01</v>
      </c>
      <c r="W74">
        <f t="shared" si="41"/>
        <v>9.474474441994965E-2</v>
      </c>
      <c r="X74">
        <f t="shared" si="42"/>
        <v>2.0572956326020259E-2</v>
      </c>
      <c r="Y74">
        <f t="shared" si="43"/>
        <v>9.4744744419949655E-4</v>
      </c>
      <c r="Z74">
        <f t="shared" si="44"/>
        <v>7.3224340649729894E-2</v>
      </c>
      <c r="AB74">
        <f t="shared" si="45"/>
        <v>2.4812276899757952</v>
      </c>
      <c r="AC74">
        <f t="shared" si="46"/>
        <v>1.5737294211926693</v>
      </c>
      <c r="AE74">
        <f t="shared" si="30"/>
        <v>0</v>
      </c>
      <c r="AF74">
        <f t="shared" si="31"/>
        <v>0</v>
      </c>
      <c r="AG74">
        <f t="shared" si="31"/>
        <v>-3.6612170324864945</v>
      </c>
      <c r="AH74">
        <f t="shared" si="32"/>
        <v>-1028.6478163010129</v>
      </c>
      <c r="AI74">
        <f t="shared" si="33"/>
        <v>-1032.3090333334994</v>
      </c>
      <c r="AJ74">
        <f t="shared" si="34"/>
        <v>0.90749826878312589</v>
      </c>
      <c r="AK74">
        <f t="shared" si="47"/>
        <v>0.17368593829830567</v>
      </c>
      <c r="AL74">
        <f t="shared" si="23"/>
        <v>-1031.2278491264178</v>
      </c>
      <c r="AN74">
        <f t="shared" si="35"/>
        <v>0</v>
      </c>
      <c r="AO74">
        <f t="shared" si="35"/>
        <v>0</v>
      </c>
      <c r="AP74">
        <f t="shared" si="35"/>
        <v>-2.9994401898109238E-3</v>
      </c>
      <c r="AQ74">
        <f t="shared" si="35"/>
        <v>-0.84271639020511513</v>
      </c>
      <c r="AR74">
        <f t="shared" si="35"/>
        <v>-0.84571583039492604</v>
      </c>
      <c r="AS74">
        <f t="shared" si="35"/>
        <v>7.4346501598221892E-4</v>
      </c>
      <c r="AT74">
        <f t="shared" si="35"/>
        <v>1.4229164212730403E-4</v>
      </c>
      <c r="AU74">
        <f t="shared" si="24"/>
        <v>-0.8448300737368164</v>
      </c>
      <c r="AW74">
        <v>71</v>
      </c>
      <c r="AX74">
        <f>IF(Z74&gt;0, (R74*SUMPRODUCT(K74:$K$98, X74:$X$98)-K74*$AZ$3)/Z74, 0)</f>
        <v>21.491889271091367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7.3147032101144531E-4</v>
      </c>
      <c r="L75" s="2">
        <v>72</v>
      </c>
      <c r="M75" s="6">
        <v>0.240684854</v>
      </c>
      <c r="Q75" s="4">
        <f t="shared" si="49"/>
        <v>50</v>
      </c>
      <c r="R75">
        <f t="shared" si="28"/>
        <v>50000</v>
      </c>
      <c r="S75">
        <f t="shared" si="29"/>
        <v>15.895321279345083</v>
      </c>
      <c r="U75">
        <f t="shared" si="39"/>
        <v>0.240684854</v>
      </c>
      <c r="V75">
        <f t="shared" si="40"/>
        <v>0.01</v>
      </c>
      <c r="W75">
        <f t="shared" si="41"/>
        <v>7.3224340649729894E-2</v>
      </c>
      <c r="X75">
        <f t="shared" si="42"/>
        <v>1.7623989738526503E-2</v>
      </c>
      <c r="Y75">
        <f t="shared" si="43"/>
        <v>7.3224340649729897E-4</v>
      </c>
      <c r="Z75">
        <f t="shared" si="44"/>
        <v>5.4868107504706089E-2</v>
      </c>
      <c r="AB75">
        <f t="shared" si="45"/>
        <v>1.5737294211926693</v>
      </c>
      <c r="AC75">
        <f t="shared" si="46"/>
        <v>0.87214619677694838</v>
      </c>
      <c r="AE75">
        <f t="shared" si="30"/>
        <v>0</v>
      </c>
      <c r="AF75">
        <f t="shared" si="31"/>
        <v>0</v>
      </c>
      <c r="AG75">
        <f t="shared" si="31"/>
        <v>-2.7434053752353043</v>
      </c>
      <c r="AH75">
        <f t="shared" si="32"/>
        <v>-881.19948692632522</v>
      </c>
      <c r="AI75">
        <f t="shared" si="33"/>
        <v>-883.94289230156051</v>
      </c>
      <c r="AJ75">
        <f t="shared" si="34"/>
        <v>0.70158322441572096</v>
      </c>
      <c r="AK75">
        <f t="shared" si="47"/>
        <v>0.11016105948348687</v>
      </c>
      <c r="AL75">
        <f t="shared" si="23"/>
        <v>-883.1311480176613</v>
      </c>
      <c r="AN75">
        <f t="shared" si="35"/>
        <v>0</v>
      </c>
      <c r="AO75">
        <f t="shared" si="35"/>
        <v>0</v>
      </c>
      <c r="AP75">
        <f t="shared" si="35"/>
        <v>-2.0067196104878926E-3</v>
      </c>
      <c r="AQ75">
        <f t="shared" si="35"/>
        <v>-0.64457127157712002</v>
      </c>
      <c r="AR75">
        <f t="shared" si="35"/>
        <v>-0.64657799118760784</v>
      </c>
      <c r="AS75">
        <f t="shared" si="35"/>
        <v>5.1318730637961224E-4</v>
      </c>
      <c r="AT75">
        <f t="shared" si="35"/>
        <v>8.0579545543347058E-5</v>
      </c>
      <c r="AU75">
        <f t="shared" si="24"/>
        <v>-0.64598422433568492</v>
      </c>
      <c r="AW75">
        <v>72</v>
      </c>
      <c r="AX75">
        <f>IF(Z75&gt;0, (R75*SUMPRODUCT(K75:$K$98, X75:$X$98)-K75*$AZ$3)/Z75, 0)</f>
        <v>15.895321279345083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6.5309850090307614E-4</v>
      </c>
      <c r="L76" s="2">
        <v>73</v>
      </c>
      <c r="M76" s="6">
        <v>0.26560892699999999</v>
      </c>
      <c r="Q76" s="4">
        <f t="shared" si="49"/>
        <v>50</v>
      </c>
      <c r="R76">
        <f t="shared" si="28"/>
        <v>50000</v>
      </c>
      <c r="S76">
        <f t="shared" si="29"/>
        <v>8.8961649361184403</v>
      </c>
      <c r="U76">
        <f t="shared" si="39"/>
        <v>0.26560892699999999</v>
      </c>
      <c r="V76">
        <f t="shared" si="40"/>
        <v>0.01</v>
      </c>
      <c r="W76">
        <f t="shared" si="41"/>
        <v>5.4868107504706089E-2</v>
      </c>
      <c r="X76">
        <f t="shared" si="42"/>
        <v>1.4573459160845631E-2</v>
      </c>
      <c r="Y76">
        <f t="shared" si="43"/>
        <v>5.4868107504706088E-4</v>
      </c>
      <c r="Z76">
        <f t="shared" si="44"/>
        <v>3.9745967268813395E-2</v>
      </c>
      <c r="AB76">
        <f t="shared" si="45"/>
        <v>0.87214619677694838</v>
      </c>
      <c r="AC76">
        <f t="shared" si="46"/>
        <v>0.35358668036892893</v>
      </c>
      <c r="AE76">
        <f t="shared" si="30"/>
        <v>0</v>
      </c>
      <c r="AF76">
        <f t="shared" si="31"/>
        <v>0</v>
      </c>
      <c r="AG76">
        <f t="shared" si="31"/>
        <v>-1.9872983634406698</v>
      </c>
      <c r="AH76">
        <f t="shared" si="32"/>
        <v>-728.67295804228149</v>
      </c>
      <c r="AI76">
        <f t="shared" si="33"/>
        <v>-730.66025640572218</v>
      </c>
      <c r="AJ76">
        <f t="shared" si="34"/>
        <v>0.51855951640801945</v>
      </c>
      <c r="AK76">
        <f t="shared" si="47"/>
        <v>6.1050233774386391E-2</v>
      </c>
      <c r="AL76">
        <f t="shared" si="23"/>
        <v>-730.08064665553979</v>
      </c>
      <c r="AN76">
        <f t="shared" si="35"/>
        <v>0</v>
      </c>
      <c r="AO76">
        <f t="shared" si="35"/>
        <v>0</v>
      </c>
      <c r="AP76">
        <f t="shared" si="35"/>
        <v>-1.2979015820102379E-3</v>
      </c>
      <c r="AQ76">
        <f t="shared" si="35"/>
        <v>-0.47589521654602412</v>
      </c>
      <c r="AR76">
        <f t="shared" si="35"/>
        <v>-0.47719311812803439</v>
      </c>
      <c r="AS76">
        <f t="shared" si="35"/>
        <v>3.3867044279510159E-4</v>
      </c>
      <c r="AT76">
        <f t="shared" si="35"/>
        <v>3.9871816157834097E-5</v>
      </c>
      <c r="AU76">
        <f t="shared" si="24"/>
        <v>-0.47681457586908149</v>
      </c>
      <c r="AW76">
        <v>73</v>
      </c>
      <c r="AX76">
        <f>IF(Z76&gt;0, (R76*SUMPRODUCT(K76:$K$98, X76:$X$98)-K76*$AZ$3)/Z76, 0)</f>
        <v>8.8961649361184403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5.8312366152060366E-4</v>
      </c>
      <c r="L77" s="2">
        <v>74</v>
      </c>
      <c r="M77" s="6">
        <v>0.29099302900000001</v>
      </c>
      <c r="Q77" s="4">
        <f t="shared" si="49"/>
        <v>50</v>
      </c>
      <c r="R77">
        <f t="shared" si="28"/>
        <v>50000</v>
      </c>
      <c r="S77">
        <f t="shared" si="29"/>
        <v>-0.35266686110573958</v>
      </c>
      <c r="U77">
        <f t="shared" si="39"/>
        <v>0.29099302900000001</v>
      </c>
      <c r="V77">
        <f t="shared" si="40"/>
        <v>0.01</v>
      </c>
      <c r="W77">
        <f t="shared" si="41"/>
        <v>3.9745967268813395E-2</v>
      </c>
      <c r="X77">
        <f t="shared" si="42"/>
        <v>1.1565799406086867E-2</v>
      </c>
      <c r="Y77">
        <f t="shared" si="43"/>
        <v>3.9745967268813395E-4</v>
      </c>
      <c r="Z77">
        <f t="shared" si="44"/>
        <v>2.7782708190038394E-2</v>
      </c>
      <c r="AB77">
        <f t="shared" si="45"/>
        <v>0.35358668036892893</v>
      </c>
      <c r="AC77">
        <f t="shared" si="46"/>
        <v>-9.7980404903975638E-3</v>
      </c>
      <c r="AE77">
        <f t="shared" si="30"/>
        <v>0</v>
      </c>
      <c r="AF77">
        <f t="shared" si="31"/>
        <v>0</v>
      </c>
      <c r="AG77">
        <f t="shared" si="31"/>
        <v>-1.3891354095019197</v>
      </c>
      <c r="AH77">
        <f t="shared" si="32"/>
        <v>-578.28997030434334</v>
      </c>
      <c r="AI77">
        <f t="shared" si="33"/>
        <v>-579.67910571384527</v>
      </c>
      <c r="AJ77">
        <f t="shared" si="34"/>
        <v>0.36338472085932649</v>
      </c>
      <c r="AK77">
        <f t="shared" si="47"/>
        <v>2.4751067625825029E-2</v>
      </c>
      <c r="AL77">
        <f t="shared" si="23"/>
        <v>-579.29096992536006</v>
      </c>
      <c r="AN77">
        <f t="shared" si="35"/>
        <v>0</v>
      </c>
      <c r="AO77">
        <f t="shared" si="35"/>
        <v>0</v>
      </c>
      <c r="AP77">
        <f t="shared" si="35"/>
        <v>-8.1003772633668264E-4</v>
      </c>
      <c r="AQ77">
        <f t="shared" si="35"/>
        <v>-0.33721456490450985</v>
      </c>
      <c r="AR77">
        <f t="shared" si="35"/>
        <v>-0.33802460263084655</v>
      </c>
      <c r="AS77">
        <f t="shared" si="35"/>
        <v>2.1189822896813294E-4</v>
      </c>
      <c r="AT77">
        <f t="shared" si="35"/>
        <v>1.4432933180515165E-5</v>
      </c>
      <c r="AU77">
        <f t="shared" si="24"/>
        <v>-0.33779827146869784</v>
      </c>
      <c r="AW77">
        <v>74</v>
      </c>
      <c r="AX77">
        <f>IF(Z77&gt;0, (R77*SUMPRODUCT(K77:$K$98, X77:$X$98)-K77*$AZ$3)/Z77, 0)</f>
        <v>-0.35266686110573958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5.2064612635768185E-4</v>
      </c>
      <c r="L78" s="2">
        <v>75</v>
      </c>
      <c r="M78" s="6">
        <v>0.31752069599999999</v>
      </c>
      <c r="Q78" s="4">
        <f t="shared" si="49"/>
        <v>50</v>
      </c>
      <c r="R78">
        <f t="shared" si="28"/>
        <v>50000</v>
      </c>
      <c r="S78">
        <f t="shared" si="29"/>
        <v>-13.196643790947018</v>
      </c>
      <c r="U78">
        <f t="shared" si="39"/>
        <v>0.31752069599999999</v>
      </c>
      <c r="V78">
        <f t="shared" si="40"/>
        <v>0.01</v>
      </c>
      <c r="W78">
        <f t="shared" si="41"/>
        <v>2.7782708190038394E-2</v>
      </c>
      <c r="X78">
        <f t="shared" si="42"/>
        <v>8.8215848412658907E-3</v>
      </c>
      <c r="Y78">
        <f t="shared" si="43"/>
        <v>2.7782708190038396E-4</v>
      </c>
      <c r="Z78">
        <f t="shared" si="44"/>
        <v>1.868329626687212E-2</v>
      </c>
      <c r="AB78">
        <f t="shared" si="45"/>
        <v>-9.7980404903975638E-3</v>
      </c>
      <c r="AC78">
        <f t="shared" si="46"/>
        <v>-0.24655680567464155</v>
      </c>
      <c r="AE78">
        <f t="shared" si="30"/>
        <v>0</v>
      </c>
      <c r="AF78">
        <f t="shared" si="31"/>
        <v>0</v>
      </c>
      <c r="AG78">
        <f t="shared" si="31"/>
        <v>-0.93416481334360602</v>
      </c>
      <c r="AH78">
        <f t="shared" si="32"/>
        <v>-441.07924206329454</v>
      </c>
      <c r="AI78">
        <f t="shared" si="33"/>
        <v>-442.01340687663816</v>
      </c>
      <c r="AJ78">
        <f t="shared" si="34"/>
        <v>0.23675876518424399</v>
      </c>
      <c r="AK78">
        <f t="shared" si="47"/>
        <v>-6.8586283432782956E-4</v>
      </c>
      <c r="AL78">
        <f t="shared" si="23"/>
        <v>-441.77733397428824</v>
      </c>
      <c r="AN78">
        <f t="shared" si="35"/>
        <v>0</v>
      </c>
      <c r="AO78">
        <f t="shared" si="35"/>
        <v>0</v>
      </c>
      <c r="AP78">
        <f t="shared" si="35"/>
        <v>-4.8636929144699539E-4</v>
      </c>
      <c r="AQ78">
        <f t="shared" si="35"/>
        <v>-0.2296461987970366</v>
      </c>
      <c r="AR78">
        <f t="shared" si="35"/>
        <v>-0.23013256808848359</v>
      </c>
      <c r="AS78">
        <f t="shared" si="35"/>
        <v>1.2326753397440463E-4</v>
      </c>
      <c r="AT78">
        <f t="shared" si="35"/>
        <v>-3.5709182790548498E-7</v>
      </c>
      <c r="AU78">
        <f t="shared" si="24"/>
        <v>-0.2300096576463371</v>
      </c>
      <c r="AW78">
        <v>75</v>
      </c>
      <c r="AX78">
        <f>IF(Z78&gt;0, (R78*SUMPRODUCT(K78:$K$98, X78:$X$98)-K78*$AZ$3)/Z78, 0)</f>
        <v>-13.196643790947018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4.6486261281935876E-4</v>
      </c>
      <c r="L79" s="2">
        <v>76</v>
      </c>
      <c r="M79" s="6">
        <v>0.344227385</v>
      </c>
      <c r="Q79" s="4">
        <f t="shared" si="49"/>
        <v>50</v>
      </c>
      <c r="R79">
        <f t="shared" si="28"/>
        <v>50000</v>
      </c>
      <c r="S79">
        <f t="shared" si="29"/>
        <v>-32.035239592779206</v>
      </c>
      <c r="U79">
        <f t="shared" si="39"/>
        <v>0.344227385</v>
      </c>
      <c r="V79">
        <f t="shared" si="40"/>
        <v>0.01</v>
      </c>
      <c r="W79">
        <f t="shared" si="41"/>
        <v>1.868329626687212E-2</v>
      </c>
      <c r="X79">
        <f t="shared" si="42"/>
        <v>6.4313022171256524E-3</v>
      </c>
      <c r="Y79">
        <f t="shared" si="43"/>
        <v>1.8683296266872122E-4</v>
      </c>
      <c r="Z79">
        <f t="shared" si="44"/>
        <v>1.2065161087077747E-2</v>
      </c>
      <c r="AB79">
        <f t="shared" si="45"/>
        <v>-0.24655680567464155</v>
      </c>
      <c r="AC79">
        <f t="shared" si="46"/>
        <v>-0.38651032615001207</v>
      </c>
      <c r="AE79">
        <f t="shared" si="30"/>
        <v>0</v>
      </c>
      <c r="AF79">
        <f t="shared" si="31"/>
        <v>0</v>
      </c>
      <c r="AG79">
        <f t="shared" si="31"/>
        <v>-0.60325805435388735</v>
      </c>
      <c r="AH79">
        <f t="shared" si="32"/>
        <v>-321.56511085628262</v>
      </c>
      <c r="AI79">
        <f t="shared" si="33"/>
        <v>-322.1683689106365</v>
      </c>
      <c r="AJ79">
        <f t="shared" si="34"/>
        <v>0.13995352047537052</v>
      </c>
      <c r="AK79">
        <f t="shared" si="47"/>
        <v>-1.7258976397224911E-2</v>
      </c>
      <c r="AL79">
        <f t="shared" si="23"/>
        <v>-322.04567436655833</v>
      </c>
      <c r="AN79">
        <f t="shared" si="35"/>
        <v>0</v>
      </c>
      <c r="AO79">
        <f t="shared" si="35"/>
        <v>0</v>
      </c>
      <c r="AP79">
        <f t="shared" si="35"/>
        <v>-2.804321153512708E-4</v>
      </c>
      <c r="AQ79">
        <f t="shared" si="35"/>
        <v>-0.14948359762419827</v>
      </c>
      <c r="AR79">
        <f t="shared" si="35"/>
        <v>-0.14976402973954955</v>
      </c>
      <c r="AS79">
        <f t="shared" si="35"/>
        <v>6.5059159201448358E-5</v>
      </c>
      <c r="AT79">
        <f t="shared" si="35"/>
        <v>-8.0230528626016159E-6</v>
      </c>
      <c r="AU79">
        <f t="shared" si="24"/>
        <v>-0.14970699363321069</v>
      </c>
      <c r="AW79">
        <v>76</v>
      </c>
      <c r="AX79">
        <f>IF(Z79&gt;0, (R79*SUMPRODUCT(K79:$K$98, X79:$X$98)-K79*$AZ$3)/Z79, 0)</f>
        <v>-32.035239592779206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4.1505590430299886E-4</v>
      </c>
      <c r="L80" s="2">
        <v>77</v>
      </c>
      <c r="M80" s="6">
        <v>0.370496828</v>
      </c>
      <c r="Q80" s="4">
        <f t="shared" si="49"/>
        <v>50</v>
      </c>
      <c r="R80">
        <f t="shared" si="28"/>
        <v>50000</v>
      </c>
      <c r="S80">
        <f t="shared" si="29"/>
        <v>-60.996312196426302</v>
      </c>
      <c r="U80">
        <f t="shared" si="39"/>
        <v>0.370496828</v>
      </c>
      <c r="V80">
        <f t="shared" si="40"/>
        <v>0.01</v>
      </c>
      <c r="W80">
        <f t="shared" si="41"/>
        <v>1.2065161087077747E-2</v>
      </c>
      <c r="X80">
        <f t="shared" si="42"/>
        <v>4.4701039120713373E-3</v>
      </c>
      <c r="Y80">
        <f t="shared" si="43"/>
        <v>1.2065161087077747E-4</v>
      </c>
      <c r="Z80">
        <f t="shared" si="44"/>
        <v>7.4744055641356322E-3</v>
      </c>
      <c r="AB80">
        <f t="shared" si="45"/>
        <v>-0.38651032615001207</v>
      </c>
      <c r="AC80">
        <f t="shared" si="46"/>
        <v>-0.4559111752727229</v>
      </c>
      <c r="AE80">
        <f t="shared" si="30"/>
        <v>0</v>
      </c>
      <c r="AF80">
        <f t="shared" si="31"/>
        <v>0</v>
      </c>
      <c r="AG80">
        <f t="shared" si="31"/>
        <v>-0.37372027820678161</v>
      </c>
      <c r="AH80">
        <f t="shared" si="32"/>
        <v>-223.50519560356688</v>
      </c>
      <c r="AI80">
        <f t="shared" si="33"/>
        <v>-223.87891588177365</v>
      </c>
      <c r="AJ80">
        <f t="shared" si="34"/>
        <v>6.9400849122710828E-2</v>
      </c>
      <c r="AK80">
        <f t="shared" si="47"/>
        <v>-2.7055722830500849E-2</v>
      </c>
      <c r="AL80">
        <f t="shared" si="23"/>
        <v>-223.83657075548146</v>
      </c>
      <c r="AN80">
        <f t="shared" si="35"/>
        <v>0</v>
      </c>
      <c r="AO80">
        <f t="shared" si="35"/>
        <v>0</v>
      </c>
      <c r="AP80">
        <f t="shared" si="35"/>
        <v>-1.5511480802748407E-4</v>
      </c>
      <c r="AQ80">
        <f t="shared" si="35"/>
        <v>-9.2767151077657095E-2</v>
      </c>
      <c r="AR80">
        <f t="shared" si="35"/>
        <v>-9.2922265885684571E-2</v>
      </c>
      <c r="AS80">
        <f t="shared" si="35"/>
        <v>2.8805232192022729E-5</v>
      </c>
      <c r="AT80">
        <f t="shared" si="35"/>
        <v>-1.1229637505984822E-5</v>
      </c>
      <c r="AU80">
        <f t="shared" si="24"/>
        <v>-9.2904690290998543E-2</v>
      </c>
      <c r="AW80">
        <v>77</v>
      </c>
      <c r="AX80">
        <f>IF(Z80&gt;0, (R80*SUMPRODUCT(K80:$K$98, X80:$X$98)-K80*$AZ$3)/Z80, 0)</f>
        <v>-60.996312196426302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3.7058562884196325E-4</v>
      </c>
      <c r="L81" s="2">
        <v>78</v>
      </c>
      <c r="M81" s="6">
        <v>0.397394472</v>
      </c>
      <c r="Q81" s="4">
        <f t="shared" si="49"/>
        <v>50</v>
      </c>
      <c r="R81">
        <f t="shared" si="28"/>
        <v>50000</v>
      </c>
      <c r="S81">
        <f t="shared" si="29"/>
        <v>-107.72986573670107</v>
      </c>
      <c r="U81">
        <f t="shared" si="39"/>
        <v>0.397394472</v>
      </c>
      <c r="V81">
        <f t="shared" si="40"/>
        <v>0.01</v>
      </c>
      <c r="W81">
        <f t="shared" si="41"/>
        <v>7.4744055641356322E-3</v>
      </c>
      <c r="X81">
        <f t="shared" si="42"/>
        <v>2.9702874526735417E-3</v>
      </c>
      <c r="Y81">
        <f t="shared" si="43"/>
        <v>7.4744055641356324E-5</v>
      </c>
      <c r="Z81">
        <f t="shared" si="44"/>
        <v>4.429374055820735E-3</v>
      </c>
      <c r="AB81">
        <f t="shared" si="45"/>
        <v>-0.4559111752727229</v>
      </c>
      <c r="AC81">
        <f t="shared" si="46"/>
        <v>-0.47717587233119485</v>
      </c>
      <c r="AE81">
        <f t="shared" si="30"/>
        <v>0</v>
      </c>
      <c r="AF81">
        <f t="shared" si="31"/>
        <v>0</v>
      </c>
      <c r="AG81">
        <f t="shared" si="31"/>
        <v>-0.22146870279103675</v>
      </c>
      <c r="AH81">
        <f t="shared" si="32"/>
        <v>-148.51437263367708</v>
      </c>
      <c r="AI81">
        <f t="shared" si="33"/>
        <v>-148.73584133646813</v>
      </c>
      <c r="AJ81">
        <f t="shared" si="34"/>
        <v>2.1264697058471949E-2</v>
      </c>
      <c r="AK81">
        <f t="shared" si="47"/>
        <v>-3.1913782269090606E-2</v>
      </c>
      <c r="AL81">
        <f t="shared" si="23"/>
        <v>-148.74649042167874</v>
      </c>
      <c r="AN81">
        <f t="shared" si="35"/>
        <v>0</v>
      </c>
      <c r="AO81">
        <f t="shared" si="35"/>
        <v>0</v>
      </c>
      <c r="AP81">
        <f t="shared" si="35"/>
        <v>-8.2073118492630216E-5</v>
      </c>
      <c r="AQ81">
        <f t="shared" si="35"/>
        <v>-5.5037292174520878E-2</v>
      </c>
      <c r="AR81">
        <f t="shared" si="35"/>
        <v>-5.5119365293013513E-2</v>
      </c>
      <c r="AS81">
        <f t="shared" si="35"/>
        <v>7.880391131547673E-6</v>
      </c>
      <c r="AT81">
        <f t="shared" si="35"/>
        <v>-1.1826789070916439E-5</v>
      </c>
      <c r="AU81">
        <f t="shared" si="24"/>
        <v>-5.5123311690952879E-2</v>
      </c>
      <c r="AW81">
        <v>78</v>
      </c>
      <c r="AX81">
        <f>IF(Z81&gt;0, (R81*SUMPRODUCT(K81:$K$98, X81:$X$98)-K81*$AZ$3)/Z81, 0)</f>
        <v>-107.72986573670107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3.3088002575175287E-4</v>
      </c>
      <c r="L82" s="2">
        <v>79</v>
      </c>
      <c r="M82" s="6">
        <v>0.424762996</v>
      </c>
      <c r="Q82" s="4">
        <f t="shared" si="49"/>
        <v>50</v>
      </c>
      <c r="R82">
        <f t="shared" si="28"/>
        <v>50000</v>
      </c>
      <c r="S82">
        <f t="shared" si="29"/>
        <v>-187.07583463637087</v>
      </c>
      <c r="U82">
        <f t="shared" si="39"/>
        <v>0.424762996</v>
      </c>
      <c r="V82">
        <f t="shared" si="40"/>
        <v>0.01</v>
      </c>
      <c r="W82">
        <f t="shared" si="41"/>
        <v>4.429374055820735E-3</v>
      </c>
      <c r="X82">
        <f t="shared" si="42"/>
        <v>1.8814341943550867E-3</v>
      </c>
      <c r="Y82">
        <f t="shared" si="43"/>
        <v>4.4293740558207352E-5</v>
      </c>
      <c r="Z82">
        <f t="shared" si="44"/>
        <v>2.5036461209074412E-3</v>
      </c>
      <c r="AB82">
        <f t="shared" si="45"/>
        <v>-0.47717587233119485</v>
      </c>
      <c r="AC82">
        <f t="shared" si="46"/>
        <v>-0.46837168770287185</v>
      </c>
      <c r="AE82">
        <f t="shared" si="30"/>
        <v>0</v>
      </c>
      <c r="AF82">
        <f t="shared" si="31"/>
        <v>0</v>
      </c>
      <c r="AG82">
        <f t="shared" si="31"/>
        <v>-0.12518230604537206</v>
      </c>
      <c r="AH82">
        <f t="shared" si="32"/>
        <v>-94.071709717754331</v>
      </c>
      <c r="AI82">
        <f t="shared" si="33"/>
        <v>-94.196892023799705</v>
      </c>
      <c r="AJ82">
        <f t="shared" si="34"/>
        <v>-8.8041846283229974E-3</v>
      </c>
      <c r="AK82">
        <f t="shared" si="47"/>
        <v>-3.3402311063183643E-2</v>
      </c>
      <c r="AL82">
        <f t="shared" si="23"/>
        <v>-94.239098519491208</v>
      </c>
      <c r="AN82">
        <f t="shared" si="35"/>
        <v>0</v>
      </c>
      <c r="AO82">
        <f t="shared" si="35"/>
        <v>0</v>
      </c>
      <c r="AP82">
        <f t="shared" si="35"/>
        <v>-4.1420324647956514E-5</v>
      </c>
      <c r="AQ82">
        <f t="shared" si="35"/>
        <v>-3.1126449733921972E-2</v>
      </c>
      <c r="AR82">
        <f t="shared" si="35"/>
        <v>-3.116787005856993E-2</v>
      </c>
      <c r="AS82">
        <f t="shared" si="35"/>
        <v>-2.9131288365427E-6</v>
      </c>
      <c r="AT82">
        <f t="shared" si="35"/>
        <v>-1.1052157544754264E-5</v>
      </c>
      <c r="AU82">
        <f t="shared" si="24"/>
        <v>-3.1181835344951225E-2</v>
      </c>
      <c r="AW82">
        <v>79</v>
      </c>
      <c r="AX82">
        <f>IF(Z82&gt;0, (R82*SUMPRODUCT(K82:$K$98, X82:$X$98)-K82*$AZ$3)/Z82, 0)</f>
        <v>-187.07583463637087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2.9542859442120787E-4</v>
      </c>
      <c r="L83" s="2">
        <v>80</v>
      </c>
      <c r="M83" s="6">
        <v>0.45242554800000001</v>
      </c>
      <c r="Q83" s="4">
        <f t="shared" si="49"/>
        <v>50</v>
      </c>
      <c r="R83">
        <f t="shared" si="28"/>
        <v>50000</v>
      </c>
      <c r="S83">
        <f t="shared" si="29"/>
        <v>-328.77485029994449</v>
      </c>
      <c r="U83">
        <f t="shared" si="39"/>
        <v>0.45242554800000001</v>
      </c>
      <c r="V83">
        <f t="shared" si="40"/>
        <v>0.01</v>
      </c>
      <c r="W83">
        <f t="shared" si="41"/>
        <v>2.5036461209074412E-3</v>
      </c>
      <c r="X83">
        <f t="shared" si="42"/>
        <v>1.1327134682496234E-3</v>
      </c>
      <c r="Y83">
        <f t="shared" si="43"/>
        <v>2.5036461209074413E-5</v>
      </c>
      <c r="Z83">
        <f t="shared" si="44"/>
        <v>1.3458961914487434E-3</v>
      </c>
      <c r="AB83">
        <f t="shared" si="45"/>
        <v>-0.46837168770287185</v>
      </c>
      <c r="AC83">
        <f t="shared" si="46"/>
        <v>-0.44249681886282605</v>
      </c>
      <c r="AE83">
        <f t="shared" si="30"/>
        <v>0</v>
      </c>
      <c r="AF83">
        <f t="shared" si="31"/>
        <v>0</v>
      </c>
      <c r="AG83">
        <f t="shared" si="31"/>
        <v>-6.7294809572437178E-2</v>
      </c>
      <c r="AH83">
        <f t="shared" si="32"/>
        <v>-56.635673412481168</v>
      </c>
      <c r="AI83">
        <f t="shared" si="33"/>
        <v>-56.702968222053606</v>
      </c>
      <c r="AJ83">
        <f t="shared" si="34"/>
        <v>-2.5874868840045806E-2</v>
      </c>
      <c r="AK83">
        <f t="shared" si="47"/>
        <v>-3.2786018139201033E-2</v>
      </c>
      <c r="AL83">
        <f t="shared" si="23"/>
        <v>-56.761629109032853</v>
      </c>
      <c r="AN83">
        <f t="shared" si="35"/>
        <v>0</v>
      </c>
      <c r="AO83">
        <f t="shared" si="35"/>
        <v>0</v>
      </c>
      <c r="AP83">
        <f t="shared" si="35"/>
        <v>-1.988081100382796E-5</v>
      </c>
      <c r="AQ83">
        <f t="shared" si="35"/>
        <v>-1.6731797390347886E-2</v>
      </c>
      <c r="AR83">
        <f t="shared" si="35"/>
        <v>-1.6751678201351712E-2</v>
      </c>
      <c r="AS83">
        <f t="shared" si="35"/>
        <v>-7.6441761322478417E-6</v>
      </c>
      <c r="AT83">
        <f t="shared" si="35"/>
        <v>-9.6859272555323866E-6</v>
      </c>
      <c r="AU83">
        <f t="shared" si="24"/>
        <v>-1.6769008304739492E-2</v>
      </c>
      <c r="AW83">
        <v>80</v>
      </c>
      <c r="AX83">
        <f>IF(Z83&gt;0, (R83*SUMPRODUCT(K83:$K$98, X83:$X$98)-K83*$AZ$3)/Z83, 0)</f>
        <v>-328.77485029994449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2.6377553073322132E-4</v>
      </c>
      <c r="L84" s="2">
        <v>81</v>
      </c>
      <c r="M84" s="6">
        <v>0.48020744799999998</v>
      </c>
      <c r="Q84" s="4">
        <f t="shared" si="49"/>
        <v>50</v>
      </c>
      <c r="R84">
        <f t="shared" si="28"/>
        <v>50000</v>
      </c>
      <c r="S84">
        <f t="shared" si="29"/>
        <v>-595.12899721674512</v>
      </c>
      <c r="U84">
        <f t="shared" si="39"/>
        <v>0.48020744799999998</v>
      </c>
      <c r="V84">
        <f t="shared" si="40"/>
        <v>0.01</v>
      </c>
      <c r="W84">
        <f t="shared" si="41"/>
        <v>1.3458961914487434E-3</v>
      </c>
      <c r="X84">
        <f t="shared" si="42"/>
        <v>6.4630937536852052E-4</v>
      </c>
      <c r="Y84">
        <f t="shared" si="43"/>
        <v>1.3458961914487435E-5</v>
      </c>
      <c r="Z84">
        <f t="shared" si="44"/>
        <v>6.8612785416573546E-4</v>
      </c>
      <c r="AB84">
        <f t="shared" si="45"/>
        <v>-0.44249681886282605</v>
      </c>
      <c r="AC84">
        <f t="shared" si="46"/>
        <v>-0.40833458181213128</v>
      </c>
      <c r="AE84">
        <f t="shared" si="30"/>
        <v>0</v>
      </c>
      <c r="AF84">
        <f t="shared" si="31"/>
        <v>0</v>
      </c>
      <c r="AG84">
        <f t="shared" si="31"/>
        <v>-3.4306392708286775E-2</v>
      </c>
      <c r="AH84">
        <f t="shared" si="32"/>
        <v>-32.31546876842603</v>
      </c>
      <c r="AI84">
        <f t="shared" si="33"/>
        <v>-32.349775161134318</v>
      </c>
      <c r="AJ84">
        <f t="shared" si="34"/>
        <v>-3.4162237050694766E-2</v>
      </c>
      <c r="AK84">
        <f t="shared" si="47"/>
        <v>-3.0974777320397825E-2</v>
      </c>
      <c r="AL84">
        <f t="shared" si="23"/>
        <v>-32.414912175505407</v>
      </c>
      <c r="AN84">
        <f t="shared" si="35"/>
        <v>0</v>
      </c>
      <c r="AO84">
        <f t="shared" si="35"/>
        <v>0</v>
      </c>
      <c r="AP84">
        <f t="shared" si="35"/>
        <v>-9.0491869441706583E-6</v>
      </c>
      <c r="AQ84">
        <f t="shared" si="35"/>
        <v>-8.524029925284414E-3</v>
      </c>
      <c r="AR84">
        <f t="shared" si="35"/>
        <v>-8.5330791122285848E-3</v>
      </c>
      <c r="AS84">
        <f t="shared" si="35"/>
        <v>-9.0111622090811286E-6</v>
      </c>
      <c r="AT84">
        <f t="shared" si="35"/>
        <v>-8.1703883270312837E-6</v>
      </c>
      <c r="AU84">
        <f t="shared" si="24"/>
        <v>-8.5502606627646961E-3</v>
      </c>
      <c r="AW84">
        <v>81</v>
      </c>
      <c r="AX84">
        <f>IF(Z84&gt;0, (R84*SUMPRODUCT(K84:$K$98, X84:$X$98)-K84*$AZ$3)/Z84, 0)</f>
        <v>-595.12899721674512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2.3551386672609044E-4</v>
      </c>
      <c r="L85" s="2">
        <v>82</v>
      </c>
      <c r="M85" s="6">
        <v>0.508136904</v>
      </c>
      <c r="Q85" s="4">
        <f t="shared" si="49"/>
        <v>50</v>
      </c>
      <c r="R85">
        <f t="shared" si="28"/>
        <v>50000</v>
      </c>
      <c r="S85">
        <f t="shared" si="29"/>
        <v>-1123.3980264259476</v>
      </c>
      <c r="U85">
        <f t="shared" si="39"/>
        <v>0.508136904</v>
      </c>
      <c r="V85">
        <f t="shared" si="40"/>
        <v>0.01</v>
      </c>
      <c r="W85">
        <f t="shared" si="41"/>
        <v>6.8612785416573546E-4</v>
      </c>
      <c r="X85">
        <f t="shared" si="42"/>
        <v>3.4864688356394031E-4</v>
      </c>
      <c r="Y85">
        <f t="shared" si="43"/>
        <v>6.861278541657355E-6</v>
      </c>
      <c r="Z85">
        <f t="shared" si="44"/>
        <v>3.3061969206013781E-4</v>
      </c>
      <c r="AB85">
        <f t="shared" si="45"/>
        <v>-0.40833458181213128</v>
      </c>
      <c r="AC85">
        <f t="shared" si="46"/>
        <v>-0.37141750955791336</v>
      </c>
      <c r="AE85">
        <f t="shared" si="30"/>
        <v>0</v>
      </c>
      <c r="AF85">
        <f t="shared" si="31"/>
        <v>0</v>
      </c>
      <c r="AG85">
        <f t="shared" si="31"/>
        <v>-1.653098460300689E-2</v>
      </c>
      <c r="AH85">
        <f t="shared" si="32"/>
        <v>-17.432344178197017</v>
      </c>
      <c r="AI85">
        <f t="shared" si="33"/>
        <v>-17.448875162800025</v>
      </c>
      <c r="AJ85">
        <f t="shared" si="34"/>
        <v>-3.691707225421792E-2</v>
      </c>
      <c r="AK85">
        <f t="shared" si="47"/>
        <v>-2.8583420726849194E-2</v>
      </c>
      <c r="AL85">
        <f t="shared" si="23"/>
        <v>-17.514375655781095</v>
      </c>
      <c r="AN85">
        <f t="shared" si="35"/>
        <v>0</v>
      </c>
      <c r="AO85">
        <f t="shared" si="35"/>
        <v>0</v>
      </c>
      <c r="AP85">
        <f t="shared" si="35"/>
        <v>-3.8932761046436173E-6</v>
      </c>
      <c r="AQ85">
        <f t="shared" si="35"/>
        <v>-4.1055587835072309E-3</v>
      </c>
      <c r="AR85">
        <f t="shared" si="35"/>
        <v>-4.1094520596118749E-3</v>
      </c>
      <c r="AS85">
        <f t="shared" si="35"/>
        <v>-8.6944824347973299E-6</v>
      </c>
      <c r="AT85">
        <f t="shared" si="35"/>
        <v>-6.7317919396389324E-6</v>
      </c>
      <c r="AU85">
        <f t="shared" si="24"/>
        <v>-4.1248783339863119E-3</v>
      </c>
      <c r="AW85">
        <v>82</v>
      </c>
      <c r="AX85">
        <f>IF(Z85&gt;0, (R85*SUMPRODUCT(K85:$K$98, X85:$X$98)-K85*$AZ$3)/Z85, 0)</f>
        <v>-1123.3980264259476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2.1028023814829503E-4</v>
      </c>
      <c r="L86" s="2">
        <v>83</v>
      </c>
      <c r="M86" s="6">
        <v>0.53626491099999996</v>
      </c>
      <c r="Q86" s="4">
        <f t="shared" si="49"/>
        <v>50</v>
      </c>
      <c r="R86">
        <f t="shared" si="28"/>
        <v>50000</v>
      </c>
      <c r="S86">
        <f t="shared" si="29"/>
        <v>-2232.7996174979617</v>
      </c>
      <c r="U86">
        <f t="shared" si="39"/>
        <v>0.53626491099999996</v>
      </c>
      <c r="V86">
        <f t="shared" si="40"/>
        <v>0.01</v>
      </c>
      <c r="W86">
        <f t="shared" si="41"/>
        <v>3.3061969206013781E-4</v>
      </c>
      <c r="X86">
        <f t="shared" si="42"/>
        <v>1.772997397374772E-4</v>
      </c>
      <c r="Y86">
        <f t="shared" si="43"/>
        <v>3.3061969206013782E-6</v>
      </c>
      <c r="Z86">
        <f t="shared" si="44"/>
        <v>1.5001375540205924E-4</v>
      </c>
      <c r="AB86">
        <f t="shared" si="45"/>
        <v>-0.37141750955791336</v>
      </c>
      <c r="AC86">
        <f t="shared" si="46"/>
        <v>-0.33495065568115062</v>
      </c>
      <c r="AE86">
        <f t="shared" si="30"/>
        <v>0</v>
      </c>
      <c r="AF86">
        <f t="shared" si="31"/>
        <v>0</v>
      </c>
      <c r="AG86">
        <f t="shared" si="31"/>
        <v>-7.5006877701029621E-3</v>
      </c>
      <c r="AH86">
        <f t="shared" si="32"/>
        <v>-8.8649869868738609</v>
      </c>
      <c r="AI86">
        <f t="shared" si="33"/>
        <v>-8.8724876746439634</v>
      </c>
      <c r="AJ86">
        <f t="shared" si="34"/>
        <v>-3.6466853876762739E-2</v>
      </c>
      <c r="AK86">
        <f t="shared" si="47"/>
        <v>-2.5999225669053938E-2</v>
      </c>
      <c r="AL86">
        <f t="shared" si="23"/>
        <v>-8.9349537541897792</v>
      </c>
      <c r="AN86">
        <f t="shared" si="35"/>
        <v>0</v>
      </c>
      <c r="AO86">
        <f t="shared" si="35"/>
        <v>0</v>
      </c>
      <c r="AP86">
        <f t="shared" si="35"/>
        <v>-1.5772464105732549E-6</v>
      </c>
      <c r="AQ86">
        <f t="shared" si="35"/>
        <v>-1.8641315747813718E-3</v>
      </c>
      <c r="AR86">
        <f t="shared" si="35"/>
        <v>-1.8657088211919449E-3</v>
      </c>
      <c r="AS86">
        <f t="shared" si="35"/>
        <v>-7.6682587177247442E-6</v>
      </c>
      <c r="AT86">
        <f t="shared" si="35"/>
        <v>-5.4671233653599268E-6</v>
      </c>
      <c r="AU86">
        <f t="shared" si="24"/>
        <v>-1.8788442032750296E-3</v>
      </c>
      <c r="AW86">
        <v>83</v>
      </c>
      <c r="AX86">
        <f>IF(Z86&gt;0, (R86*SUMPRODUCT(K86:$K$98, X86:$X$98)-K86*$AZ$3)/Z86, 0)</f>
        <v>-2232.7996174979617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1.8775021263240627E-4</v>
      </c>
      <c r="L87" s="2">
        <v>84</v>
      </c>
      <c r="M87" s="6">
        <v>0.564431978</v>
      </c>
      <c r="Q87" s="4">
        <f t="shared" si="49"/>
        <v>50</v>
      </c>
      <c r="R87">
        <f t="shared" si="28"/>
        <v>50000</v>
      </c>
      <c r="S87">
        <f t="shared" si="29"/>
        <v>-4708.4029022180393</v>
      </c>
      <c r="U87">
        <f t="shared" si="39"/>
        <v>0.564431978</v>
      </c>
      <c r="V87">
        <f t="shared" si="40"/>
        <v>0.01</v>
      </c>
      <c r="W87">
        <f t="shared" si="41"/>
        <v>1.5001375540205924E-4</v>
      </c>
      <c r="X87">
        <f t="shared" si="42"/>
        <v>8.4672560688792478E-5</v>
      </c>
      <c r="Y87">
        <f t="shared" si="43"/>
        <v>1.5001375540205923E-6</v>
      </c>
      <c r="Z87">
        <f t="shared" si="44"/>
        <v>6.3841057159246168E-5</v>
      </c>
      <c r="AB87">
        <f t="shared" si="45"/>
        <v>-0.33495065568115062</v>
      </c>
      <c r="AC87">
        <f t="shared" si="46"/>
        <v>-0.30058941880926238</v>
      </c>
      <c r="AE87">
        <f t="shared" si="30"/>
        <v>0</v>
      </c>
      <c r="AF87">
        <f t="shared" si="31"/>
        <v>0</v>
      </c>
      <c r="AG87">
        <f t="shared" si="31"/>
        <v>-3.1920528579623083E-3</v>
      </c>
      <c r="AH87">
        <f t="shared" si="32"/>
        <v>-4.233628034439624</v>
      </c>
      <c r="AI87">
        <f t="shared" si="33"/>
        <v>-4.2368200872975859</v>
      </c>
      <c r="AJ87">
        <f t="shared" si="34"/>
        <v>-3.4361236871888245E-2</v>
      </c>
      <c r="AK87">
        <f t="shared" si="47"/>
        <v>-2.3446545897680547E-2</v>
      </c>
      <c r="AL87">
        <f t="shared" si="23"/>
        <v>-4.2946278700671545</v>
      </c>
      <c r="AN87">
        <f t="shared" si="35"/>
        <v>0</v>
      </c>
      <c r="AO87">
        <f t="shared" si="35"/>
        <v>0</v>
      </c>
      <c r="AP87">
        <f t="shared" si="35"/>
        <v>-5.9930860281630354E-7</v>
      </c>
      <c r="AQ87">
        <f t="shared" si="35"/>
        <v>-7.9486456367255562E-4</v>
      </c>
      <c r="AR87">
        <f t="shared" si="35"/>
        <v>-7.9546387227537178E-4</v>
      </c>
      <c r="AS87">
        <f t="shared" si="35"/>
        <v>-6.4513295290094963E-6</v>
      </c>
      <c r="AT87">
        <f t="shared" si="35"/>
        <v>-4.4020939777849956E-6</v>
      </c>
      <c r="AU87">
        <f t="shared" si="24"/>
        <v>-8.0631729578216631E-4</v>
      </c>
      <c r="AW87">
        <v>84</v>
      </c>
      <c r="AX87">
        <f>IF(Z87&gt;0, (R87*SUMPRODUCT(K87:$K$98, X87:$X$98)-K87*$AZ$3)/Z87, 0)</f>
        <v>-4708.4029022180393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1.6763411842179131E-4</v>
      </c>
      <c r="L88" s="2">
        <v>85</v>
      </c>
      <c r="M88" s="6">
        <v>0.59247427200000002</v>
      </c>
      <c r="Q88" s="4">
        <f t="shared" si="49"/>
        <v>50</v>
      </c>
      <c r="R88">
        <f t="shared" si="28"/>
        <v>50000</v>
      </c>
      <c r="S88">
        <f t="shared" si="29"/>
        <v>-10601.122981076667</v>
      </c>
      <c r="U88">
        <f t="shared" si="39"/>
        <v>0.59247427200000002</v>
      </c>
      <c r="V88">
        <f t="shared" si="40"/>
        <v>0.01</v>
      </c>
      <c r="W88">
        <f t="shared" si="41"/>
        <v>6.3841057159246168E-5</v>
      </c>
      <c r="X88">
        <f t="shared" si="42"/>
        <v>3.7824183864134762E-5</v>
      </c>
      <c r="Y88">
        <f t="shared" si="43"/>
        <v>6.3841057159246166E-7</v>
      </c>
      <c r="Z88">
        <f t="shared" si="44"/>
        <v>2.5378462723518946E-5</v>
      </c>
      <c r="AB88">
        <f t="shared" si="45"/>
        <v>-0.30058941880926238</v>
      </c>
      <c r="AC88">
        <f t="shared" si="46"/>
        <v>-0.26904020440269422</v>
      </c>
      <c r="AE88">
        <f t="shared" si="30"/>
        <v>0</v>
      </c>
      <c r="AF88">
        <f t="shared" si="31"/>
        <v>0</v>
      </c>
      <c r="AG88">
        <f t="shared" si="31"/>
        <v>-1.2689231361759472E-3</v>
      </c>
      <c r="AH88">
        <f t="shared" si="32"/>
        <v>-1.8912091932067381</v>
      </c>
      <c r="AI88">
        <f t="shared" si="33"/>
        <v>-1.8924781163429141</v>
      </c>
      <c r="AJ88">
        <f t="shared" si="34"/>
        <v>-3.154921440656816E-2</v>
      </c>
      <c r="AK88">
        <f t="shared" si="47"/>
        <v>-2.1041259316648367E-2</v>
      </c>
      <c r="AL88">
        <f t="shared" ref="AL88:AL98" si="50">SUM(AI88:AK88)</f>
        <v>-1.9450685900661306</v>
      </c>
      <c r="AN88">
        <f t="shared" si="35"/>
        <v>0</v>
      </c>
      <c r="AO88">
        <f t="shared" si="35"/>
        <v>0</v>
      </c>
      <c r="AP88">
        <f t="shared" si="35"/>
        <v>-2.1271481127786954E-7</v>
      </c>
      <c r="AQ88">
        <f t="shared" si="35"/>
        <v>-3.1703118585439872E-4</v>
      </c>
      <c r="AR88">
        <f t="shared" si="35"/>
        <v>-3.1724390066567663E-4</v>
      </c>
      <c r="AS88">
        <f t="shared" si="35"/>
        <v>-5.2887247439451316E-6</v>
      </c>
      <c r="AT88">
        <f t="shared" si="35"/>
        <v>-3.527232956030652E-6</v>
      </c>
      <c r="AU88">
        <f t="shared" si="24"/>
        <v>-3.2605985836565239E-4</v>
      </c>
      <c r="AW88">
        <v>85</v>
      </c>
      <c r="AX88">
        <f>IF(Z88&gt;0, (R88*SUMPRODUCT(K88:$K$98, X88:$X$98)-K88*$AZ$3)/Z88, 0)</f>
        <v>-10601.122981076667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1.4967332001945651E-4</v>
      </c>
      <c r="L89" s="2">
        <v>86</v>
      </c>
      <c r="M89" s="6">
        <v>0.62503115200000003</v>
      </c>
      <c r="Q89" s="4">
        <f t="shared" si="49"/>
        <v>50</v>
      </c>
      <c r="R89">
        <f t="shared" si="28"/>
        <v>50000</v>
      </c>
      <c r="S89">
        <f t="shared" si="29"/>
        <v>-25963.026411070565</v>
      </c>
      <c r="U89">
        <f t="shared" si="39"/>
        <v>0.62503115200000003</v>
      </c>
      <c r="V89">
        <f t="shared" si="40"/>
        <v>0.01</v>
      </c>
      <c r="W89">
        <f t="shared" si="41"/>
        <v>2.5378462723518946E-5</v>
      </c>
      <c r="X89">
        <f t="shared" si="42"/>
        <v>1.5862329792070106E-5</v>
      </c>
      <c r="Y89">
        <f t="shared" si="43"/>
        <v>2.5378462723518943E-7</v>
      </c>
      <c r="Z89">
        <f t="shared" si="44"/>
        <v>9.2623483042136506E-6</v>
      </c>
      <c r="AB89">
        <f t="shared" si="45"/>
        <v>-0.26904020440269422</v>
      </c>
      <c r="AC89">
        <f t="shared" si="46"/>
        <v>-0.24047859365083368</v>
      </c>
      <c r="AE89">
        <f t="shared" si="30"/>
        <v>0</v>
      </c>
      <c r="AF89">
        <f t="shared" si="31"/>
        <v>0</v>
      </c>
      <c r="AG89">
        <f t="shared" si="31"/>
        <v>-4.6311741521068255E-4</v>
      </c>
      <c r="AH89">
        <f t="shared" si="32"/>
        <v>-0.79311648960350534</v>
      </c>
      <c r="AI89">
        <f t="shared" si="33"/>
        <v>-0.79357960701871599</v>
      </c>
      <c r="AJ89">
        <f t="shared" si="34"/>
        <v>-2.8561610751860533E-2</v>
      </c>
      <c r="AK89">
        <f t="shared" si="47"/>
        <v>-1.8832814308188596E-2</v>
      </c>
      <c r="AL89">
        <f t="shared" si="50"/>
        <v>-0.84097403207876509</v>
      </c>
      <c r="AN89">
        <f t="shared" si="35"/>
        <v>0</v>
      </c>
      <c r="AO89">
        <f t="shared" si="35"/>
        <v>0</v>
      </c>
      <c r="AP89">
        <f t="shared" si="35"/>
        <v>-6.9316321093412008E-8</v>
      </c>
      <c r="AQ89">
        <f t="shared" si="35"/>
        <v>-1.1870837816113341E-4</v>
      </c>
      <c r="AR89">
        <f t="shared" si="35"/>
        <v>-1.1877769448222682E-4</v>
      </c>
      <c r="AS89">
        <f t="shared" si="35"/>
        <v>-4.2749111063343711E-6</v>
      </c>
      <c r="AT89">
        <f t="shared" si="35"/>
        <v>-2.8187698428165111E-6</v>
      </c>
      <c r="AU89">
        <f t="shared" si="24"/>
        <v>-1.2587137543137769E-4</v>
      </c>
      <c r="AW89">
        <v>86</v>
      </c>
      <c r="AX89">
        <f>IF(Z89&gt;0, (R89*SUMPRODUCT(K89:$K$98, X89:$X$98)-K89*$AZ$3)/Z89, 0)</f>
        <v>-25963.026411070565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1.3363689287451474E-4</v>
      </c>
      <c r="L90" s="2">
        <v>87</v>
      </c>
      <c r="M90">
        <v>0.65741117999999998</v>
      </c>
      <c r="Q90" s="4">
        <f t="shared" si="49"/>
        <v>50</v>
      </c>
      <c r="R90">
        <f t="shared" si="28"/>
        <v>50000</v>
      </c>
      <c r="S90">
        <f t="shared" si="29"/>
        <v>-69731.88447857718</v>
      </c>
      <c r="U90">
        <f t="shared" si="39"/>
        <v>0.65741117999999998</v>
      </c>
      <c r="V90">
        <f t="shared" si="40"/>
        <v>0.01</v>
      </c>
      <c r="W90">
        <f t="shared" si="41"/>
        <v>9.2623483042136506E-6</v>
      </c>
      <c r="X90">
        <f t="shared" si="42"/>
        <v>6.0891713282440948E-6</v>
      </c>
      <c r="Y90">
        <f t="shared" si="43"/>
        <v>9.2623483042136514E-8</v>
      </c>
      <c r="Z90">
        <f t="shared" si="44"/>
        <v>3.0805534929274194E-6</v>
      </c>
      <c r="AB90">
        <f t="shared" si="45"/>
        <v>-0.24047859365083368</v>
      </c>
      <c r="AC90">
        <f t="shared" si="46"/>
        <v>-0.21481280029889224</v>
      </c>
      <c r="AE90">
        <f t="shared" si="30"/>
        <v>0</v>
      </c>
      <c r="AF90">
        <f t="shared" si="31"/>
        <v>0</v>
      </c>
      <c r="AG90">
        <f t="shared" si="31"/>
        <v>-1.5402767464637096E-4</v>
      </c>
      <c r="AH90">
        <f t="shared" si="32"/>
        <v>-0.30445856641220476</v>
      </c>
      <c r="AI90">
        <f t="shared" si="33"/>
        <v>-0.30461259408685115</v>
      </c>
      <c r="AJ90">
        <f t="shared" si="34"/>
        <v>-2.5665793351941441E-2</v>
      </c>
      <c r="AK90">
        <f t="shared" si="47"/>
        <v>-1.683350155555836E-2</v>
      </c>
      <c r="AL90">
        <f t="shared" si="50"/>
        <v>-0.34711188899435091</v>
      </c>
      <c r="AN90">
        <f t="shared" si="35"/>
        <v>0</v>
      </c>
      <c r="AO90">
        <f t="shared" si="35"/>
        <v>0</v>
      </c>
      <c r="AP90">
        <f t="shared" si="35"/>
        <v>-2.0583779856427687E-8</v>
      </c>
      <c r="AQ90">
        <f t="shared" si="35"/>
        <v>-4.0686896824356141E-5</v>
      </c>
      <c r="AR90">
        <f t="shared" si="35"/>
        <v>-4.070748060421257E-5</v>
      </c>
      <c r="AS90">
        <f t="shared" si="35"/>
        <v>-3.4298968767128308E-6</v>
      </c>
      <c r="AT90">
        <f t="shared" si="35"/>
        <v>-2.2495768440831298E-6</v>
      </c>
      <c r="AU90">
        <f t="shared" si="24"/>
        <v>-4.6386954325008523E-5</v>
      </c>
      <c r="AW90">
        <v>87</v>
      </c>
      <c r="AX90">
        <f>IF(Z90&gt;0, (R90*SUMPRODUCT(K90:$K$98, X90:$X$98)-K90*$AZ$3)/Z90, 0)</f>
        <v>-69731.88447857718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1.1931865435224529E-4</v>
      </c>
      <c r="L91" s="2">
        <v>88</v>
      </c>
      <c r="M91">
        <v>0.68957421399999996</v>
      </c>
      <c r="Q91" s="4">
        <f t="shared" si="49"/>
        <v>50</v>
      </c>
      <c r="R91">
        <f t="shared" si="28"/>
        <v>50000</v>
      </c>
      <c r="S91">
        <f t="shared" si="29"/>
        <v>-207278.47870694412</v>
      </c>
      <c r="U91">
        <f t="shared" si="39"/>
        <v>0.68957421399999996</v>
      </c>
      <c r="V91">
        <f t="shared" si="40"/>
        <v>0.01</v>
      </c>
      <c r="W91">
        <f t="shared" si="41"/>
        <v>3.0805534929274194E-6</v>
      </c>
      <c r="X91">
        <f t="shared" si="42"/>
        <v>2.1242702535703798E-6</v>
      </c>
      <c r="Y91">
        <f t="shared" si="43"/>
        <v>3.0805534929274197E-8</v>
      </c>
      <c r="Z91">
        <f t="shared" si="44"/>
        <v>9.2547770442776538E-7</v>
      </c>
      <c r="AB91">
        <f t="shared" si="45"/>
        <v>-0.21481280029889224</v>
      </c>
      <c r="AC91">
        <f t="shared" si="46"/>
        <v>-0.19183161065098209</v>
      </c>
      <c r="AE91">
        <f t="shared" si="30"/>
        <v>0</v>
      </c>
      <c r="AF91">
        <f t="shared" si="31"/>
        <v>0</v>
      </c>
      <c r="AG91">
        <f t="shared" si="31"/>
        <v>-4.6273885221388266E-5</v>
      </c>
      <c r="AH91">
        <f t="shared" si="32"/>
        <v>-0.10621351267851899</v>
      </c>
      <c r="AI91">
        <f t="shared" si="33"/>
        <v>-0.10625978656374037</v>
      </c>
      <c r="AJ91">
        <f t="shared" si="34"/>
        <v>-2.2981189647910155E-2</v>
      </c>
      <c r="AK91">
        <f t="shared" si="47"/>
        <v>-1.5036896020922459E-2</v>
      </c>
      <c r="AL91">
        <f t="shared" si="50"/>
        <v>-0.14427787223257299</v>
      </c>
      <c r="AN91">
        <f t="shared" si="35"/>
        <v>0</v>
      </c>
      <c r="AO91">
        <f t="shared" si="35"/>
        <v>0</v>
      </c>
      <c r="AP91">
        <f t="shared" si="35"/>
        <v>-5.5213377162662979E-9</v>
      </c>
      <c r="AQ91">
        <f t="shared" si="35"/>
        <v>-1.2673253406826031E-5</v>
      </c>
      <c r="AR91">
        <f t="shared" si="35"/>
        <v>-1.2678774744542296E-5</v>
      </c>
      <c r="AS91">
        <f t="shared" si="35"/>
        <v>-2.7420846242023893E-6</v>
      </c>
      <c r="AT91">
        <f t="shared" si="35"/>
        <v>-1.7941821988510995E-6</v>
      </c>
      <c r="AU91">
        <f t="shared" si="24"/>
        <v>-1.7215041567595784E-5</v>
      </c>
      <c r="AW91">
        <v>88</v>
      </c>
      <c r="AX91">
        <f>IF(Z91&gt;0, (R91*SUMPRODUCT(K91:$K$98, X91:$X$98)-K91*$AZ$3)/Z91, 0)</f>
        <v>-207278.47870694412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1.0653451281450472E-4</v>
      </c>
      <c r="L92" s="2">
        <v>89</v>
      </c>
      <c r="M92">
        <v>0.72148010799999995</v>
      </c>
      <c r="Q92" s="4">
        <f t="shared" si="49"/>
        <v>50</v>
      </c>
      <c r="R92">
        <f t="shared" si="28"/>
        <v>50000</v>
      </c>
      <c r="S92">
        <f t="shared" si="29"/>
        <v>-689266.45546034584</v>
      </c>
      <c r="U92">
        <f t="shared" si="39"/>
        <v>0.72148010799999995</v>
      </c>
      <c r="V92">
        <f t="shared" si="40"/>
        <v>0.01</v>
      </c>
      <c r="W92">
        <f t="shared" si="41"/>
        <v>9.2547770442776538E-7</v>
      </c>
      <c r="X92">
        <f t="shared" si="42"/>
        <v>6.6771375414213615E-7</v>
      </c>
      <c r="Y92">
        <f t="shared" si="43"/>
        <v>9.2547770442776539E-9</v>
      </c>
      <c r="Z92">
        <f t="shared" si="44"/>
        <v>2.4850917324135157E-7</v>
      </c>
      <c r="AB92">
        <f t="shared" si="45"/>
        <v>-0.19183161065098209</v>
      </c>
      <c r="AC92">
        <f t="shared" si="46"/>
        <v>-0.17128903698944742</v>
      </c>
      <c r="AE92">
        <f t="shared" si="30"/>
        <v>0</v>
      </c>
      <c r="AF92">
        <f t="shared" si="31"/>
        <v>0</v>
      </c>
      <c r="AG92">
        <f t="shared" si="31"/>
        <v>-1.2425458662067579E-5</v>
      </c>
      <c r="AH92">
        <f t="shared" si="32"/>
        <v>-3.3385687707106808E-2</v>
      </c>
      <c r="AI92">
        <f t="shared" si="33"/>
        <v>-3.3398113165768878E-2</v>
      </c>
      <c r="AJ92">
        <f t="shared" si="34"/>
        <v>-2.0542573661534669E-2</v>
      </c>
      <c r="AK92">
        <f t="shared" si="47"/>
        <v>-1.3428212745568747E-2</v>
      </c>
      <c r="AL92">
        <f t="shared" si="50"/>
        <v>-6.7368899572872287E-2</v>
      </c>
      <c r="AN92">
        <f t="shared" si="35"/>
        <v>0</v>
      </c>
      <c r="AO92">
        <f t="shared" si="35"/>
        <v>0</v>
      </c>
      <c r="AP92">
        <f t="shared" si="35"/>
        <v>-1.3237401850601372E-9</v>
      </c>
      <c r="AQ92">
        <f t="shared" si="35"/>
        <v>-3.556727974853823E-6</v>
      </c>
      <c r="AR92">
        <f t="shared" si="35"/>
        <v>-3.5580517150388832E-6</v>
      </c>
      <c r="AS92">
        <f t="shared" si="35"/>
        <v>-2.1884930769876724E-6</v>
      </c>
      <c r="AT92">
        <f t="shared" si="35"/>
        <v>-1.4305681028186893E-6</v>
      </c>
      <c r="AU92">
        <f t="shared" si="24"/>
        <v>-7.1771128948452447E-6</v>
      </c>
      <c r="AW92">
        <v>89</v>
      </c>
      <c r="AX92">
        <f>IF(Z92&gt;0, (R92*SUMPRODUCT(K92:$K$98, X92:$X$98)-K92*$AZ$3)/Z92, 0)</f>
        <v>-689266.45546034584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9.512010072723635E-5</v>
      </c>
      <c r="L93" s="2">
        <v>90</v>
      </c>
      <c r="M93">
        <v>0.75308980400000003</v>
      </c>
      <c r="Q93" s="4">
        <f t="shared" si="49"/>
        <v>50</v>
      </c>
      <c r="R93">
        <f t="shared" si="28"/>
        <v>50000</v>
      </c>
      <c r="S93">
        <f t="shared" si="29"/>
        <v>-2597730.1941664051</v>
      </c>
      <c r="U93">
        <f t="shared" si="39"/>
        <v>0.75308980400000003</v>
      </c>
      <c r="V93">
        <f t="shared" si="40"/>
        <v>0.01</v>
      </c>
      <c r="W93">
        <f t="shared" si="41"/>
        <v>2.4850917324135157E-7</v>
      </c>
      <c r="X93">
        <f t="shared" si="42"/>
        <v>1.8714972456853151E-7</v>
      </c>
      <c r="Y93">
        <f t="shared" si="43"/>
        <v>2.4850917324135155E-9</v>
      </c>
      <c r="Z93">
        <f t="shared" si="44"/>
        <v>5.8874356940406533E-8</v>
      </c>
      <c r="AB93">
        <f t="shared" si="45"/>
        <v>-0.17128903698944742</v>
      </c>
      <c r="AC93">
        <f t="shared" si="46"/>
        <v>-0.15293969468622451</v>
      </c>
      <c r="AE93">
        <f t="shared" si="30"/>
        <v>0</v>
      </c>
      <c r="AF93">
        <f t="shared" si="31"/>
        <v>0</v>
      </c>
      <c r="AG93">
        <f t="shared" si="31"/>
        <v>-2.9437178470203266E-6</v>
      </c>
      <c r="AH93">
        <f t="shared" si="32"/>
        <v>-9.3574862284265762E-3</v>
      </c>
      <c r="AI93">
        <f t="shared" si="33"/>
        <v>-9.3604299462735959E-3</v>
      </c>
      <c r="AJ93">
        <f t="shared" si="34"/>
        <v>-1.834934230322291E-2</v>
      </c>
      <c r="AK93">
        <f t="shared" si="47"/>
        <v>-1.199023258926132E-2</v>
      </c>
      <c r="AL93">
        <f t="shared" si="50"/>
        <v>-3.9700004838757824E-2</v>
      </c>
      <c r="AN93">
        <f t="shared" si="35"/>
        <v>0</v>
      </c>
      <c r="AO93">
        <f t="shared" si="35"/>
        <v>0</v>
      </c>
      <c r="AP93">
        <f t="shared" si="35"/>
        <v>-2.8000673812113679E-10</v>
      </c>
      <c r="AQ93">
        <f t="shared" si="35"/>
        <v>-8.9008503260166294E-7</v>
      </c>
      <c r="AR93">
        <f t="shared" si="35"/>
        <v>-8.9036503933978399E-7</v>
      </c>
      <c r="AS93">
        <f t="shared" si="35"/>
        <v>-1.7453912881611023E-6</v>
      </c>
      <c r="AT93">
        <f t="shared" si="35"/>
        <v>-1.1405121316335288E-6</v>
      </c>
      <c r="AU93">
        <f t="shared" si="24"/>
        <v>-3.7762684591344146E-6</v>
      </c>
      <c r="AW93">
        <v>90</v>
      </c>
      <c r="AX93">
        <f>IF(Z93&gt;0, (R93*SUMPRODUCT(K93:$K$98, X93:$X$98)-K93*$AZ$3)/Z93, 0)</f>
        <v>-2597730.1941664051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8.4928661363603881E-5</v>
      </c>
      <c r="L94" s="2">
        <v>91</v>
      </c>
      <c r="M94">
        <v>0.78453892300000005</v>
      </c>
      <c r="Q94" s="4">
        <f t="shared" si="49"/>
        <v>50</v>
      </c>
      <c r="R94">
        <f t="shared" si="28"/>
        <v>50000</v>
      </c>
      <c r="S94">
        <f t="shared" si="29"/>
        <v>-11288829.270460088</v>
      </c>
      <c r="U94">
        <f t="shared" si="39"/>
        <v>0.78453892300000005</v>
      </c>
      <c r="V94">
        <f t="shared" si="40"/>
        <v>0.01</v>
      </c>
      <c r="W94">
        <f t="shared" si="41"/>
        <v>5.8874356940406533E-8</v>
      </c>
      <c r="X94">
        <f t="shared" si="42"/>
        <v>4.6189224586344121E-8</v>
      </c>
      <c r="Y94">
        <f t="shared" si="43"/>
        <v>5.8874356940406533E-10</v>
      </c>
      <c r="Z94">
        <f t="shared" si="44"/>
        <v>1.2096388784658347E-8</v>
      </c>
      <c r="AB94">
        <f t="shared" si="45"/>
        <v>-0.15293969468622451</v>
      </c>
      <c r="AC94">
        <f t="shared" si="46"/>
        <v>-0.13655406777911627</v>
      </c>
      <c r="AE94">
        <f t="shared" si="30"/>
        <v>0</v>
      </c>
      <c r="AF94">
        <f t="shared" si="31"/>
        <v>0</v>
      </c>
      <c r="AG94">
        <f t="shared" si="31"/>
        <v>-6.0481943923291735E-7</v>
      </c>
      <c r="AH94">
        <f t="shared" si="32"/>
        <v>-2.3094612293172059E-3</v>
      </c>
      <c r="AI94">
        <f t="shared" si="33"/>
        <v>-2.3100660487564389E-3</v>
      </c>
      <c r="AJ94">
        <f t="shared" si="34"/>
        <v>-1.6385626907108236E-2</v>
      </c>
      <c r="AK94">
        <f t="shared" si="47"/>
        <v>-1.0705778628035716E-2</v>
      </c>
      <c r="AL94">
        <f t="shared" si="50"/>
        <v>-2.9401471583900392E-2</v>
      </c>
      <c r="AN94">
        <f t="shared" si="35"/>
        <v>0</v>
      </c>
      <c r="AO94">
        <f t="shared" si="35"/>
        <v>0</v>
      </c>
      <c r="AP94">
        <f t="shared" si="35"/>
        <v>-5.1366505340737231E-11</v>
      </c>
      <c r="AQ94">
        <f t="shared" si="35"/>
        <v>-1.9613945067705331E-7</v>
      </c>
      <c r="AR94">
        <f t="shared" si="35"/>
        <v>-1.9619081718239405E-7</v>
      </c>
      <c r="AS94">
        <f t="shared" si="35"/>
        <v>-1.3916093588241514E-6</v>
      </c>
      <c r="AT94">
        <f t="shared" si="35"/>
        <v>-9.0922744773415305E-7</v>
      </c>
      <c r="AU94">
        <f t="shared" si="24"/>
        <v>-2.4970276237406985E-6</v>
      </c>
      <c r="AW94">
        <v>91</v>
      </c>
      <c r="AX94">
        <f>IF(Z94&gt;0, (R94*SUMPRODUCT(K94:$K$98, X94:$X$98)-K94*$AZ$3)/Z94, 0)</f>
        <v>-11288829.270460088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7.5829161931789167E-5</v>
      </c>
      <c r="L95" s="2">
        <v>92</v>
      </c>
      <c r="M95">
        <v>0.81598695700000001</v>
      </c>
      <c r="Q95" s="4">
        <f t="shared" si="49"/>
        <v>50</v>
      </c>
      <c r="R95">
        <f t="shared" si="28"/>
        <v>50000</v>
      </c>
      <c r="S95">
        <f t="shared" si="29"/>
        <v>-57922818.654607542</v>
      </c>
      <c r="U95">
        <f t="shared" si="39"/>
        <v>0.81598695700000001</v>
      </c>
      <c r="V95">
        <f t="shared" si="40"/>
        <v>0.01</v>
      </c>
      <c r="W95">
        <f t="shared" si="41"/>
        <v>1.2096388784658347E-8</v>
      </c>
      <c r="X95">
        <f t="shared" si="42"/>
        <v>9.8704954750822933E-9</v>
      </c>
      <c r="Y95">
        <f t="shared" si="43"/>
        <v>1.2096388784658347E-10</v>
      </c>
      <c r="Z95">
        <f t="shared" si="44"/>
        <v>2.10492942172947E-9</v>
      </c>
      <c r="AB95">
        <f t="shared" si="45"/>
        <v>-0.13655406777911627</v>
      </c>
      <c r="AC95">
        <f t="shared" si="46"/>
        <v>-0.12192344517558401</v>
      </c>
      <c r="AE95">
        <f t="shared" si="30"/>
        <v>0</v>
      </c>
      <c r="AF95">
        <f t="shared" si="31"/>
        <v>0</v>
      </c>
      <c r="AG95">
        <f t="shared" si="31"/>
        <v>-1.052464710864735E-7</v>
      </c>
      <c r="AH95">
        <f t="shared" si="32"/>
        <v>-4.9352477375411467E-4</v>
      </c>
      <c r="AI95">
        <f t="shared" si="33"/>
        <v>-4.9363002022520118E-4</v>
      </c>
      <c r="AJ95">
        <f t="shared" si="34"/>
        <v>-1.4630622603532262E-2</v>
      </c>
      <c r="AK95">
        <f t="shared" si="47"/>
        <v>-9.5587847445381402E-3</v>
      </c>
      <c r="AL95">
        <f t="shared" si="50"/>
        <v>-2.4683037368295604E-2</v>
      </c>
      <c r="AN95">
        <f t="shared" si="35"/>
        <v>0</v>
      </c>
      <c r="AO95">
        <f t="shared" si="35"/>
        <v>0</v>
      </c>
      <c r="AP95">
        <f t="shared" si="35"/>
        <v>-7.9807516987655659E-12</v>
      </c>
      <c r="AQ95">
        <f t="shared" si="35"/>
        <v>-3.7423569986350375E-8</v>
      </c>
      <c r="AR95">
        <f t="shared" si="35"/>
        <v>-3.7431550738049145E-8</v>
      </c>
      <c r="AS95">
        <f t="shared" si="35"/>
        <v>-1.1094278505661428E-6</v>
      </c>
      <c r="AT95">
        <f t="shared" si="35"/>
        <v>-7.2483463626469853E-7</v>
      </c>
      <c r="AU95">
        <f t="shared" si="24"/>
        <v>-1.8716940375688905E-6</v>
      </c>
      <c r="AW95">
        <v>92</v>
      </c>
      <c r="AX95">
        <f>IF(Z95&gt;0, (R95*SUMPRODUCT(K95:$K$98, X95:$X$98)-K95*$AZ$3)/Z95, 0)</f>
        <v>-57922818.654607542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6.770460886766889E-5</v>
      </c>
      <c r="L96" s="2">
        <v>93</v>
      </c>
      <c r="M96">
        <v>0.84743607600000004</v>
      </c>
      <c r="Q96" s="4">
        <f t="shared" si="49"/>
        <v>50</v>
      </c>
      <c r="R96">
        <f t="shared" si="28"/>
        <v>50000</v>
      </c>
      <c r="S96">
        <f t="shared" si="29"/>
        <v>-362762306.48491687</v>
      </c>
      <c r="U96">
        <f t="shared" si="39"/>
        <v>0.84743607600000004</v>
      </c>
      <c r="V96">
        <f t="shared" si="40"/>
        <v>0.01</v>
      </c>
      <c r="W96">
        <f t="shared" si="41"/>
        <v>2.10492942172947E-9</v>
      </c>
      <c r="X96">
        <f t="shared" si="42"/>
        <v>1.7837931294073714E-9</v>
      </c>
      <c r="Y96">
        <f t="shared" si="43"/>
        <v>2.1049294217294699E-11</v>
      </c>
      <c r="Z96">
        <f t="shared" si="44"/>
        <v>3.0008699810480392E-10</v>
      </c>
      <c r="AB96">
        <f t="shared" si="45"/>
        <v>-0.12192344517558401</v>
      </c>
      <c r="AC96">
        <f t="shared" si="46"/>
        <v>-0.10886025157863355</v>
      </c>
      <c r="AE96">
        <f t="shared" si="30"/>
        <v>0</v>
      </c>
      <c r="AF96">
        <f t="shared" si="31"/>
        <v>0</v>
      </c>
      <c r="AG96">
        <f t="shared" si="31"/>
        <v>-1.5004349905240196E-8</v>
      </c>
      <c r="AH96">
        <f t="shared" si="32"/>
        <v>-8.9189656470368574E-5</v>
      </c>
      <c r="AI96">
        <f t="shared" si="33"/>
        <v>-8.9204660820273808E-5</v>
      </c>
      <c r="AJ96">
        <f t="shared" si="34"/>
        <v>-1.3063193596950462E-2</v>
      </c>
      <c r="AK96">
        <f t="shared" si="47"/>
        <v>-8.5346411622908812E-3</v>
      </c>
      <c r="AL96">
        <f t="shared" si="50"/>
        <v>-2.1687039420061616E-2</v>
      </c>
      <c r="AN96">
        <f t="shared" si="35"/>
        <v>0</v>
      </c>
      <c r="AO96">
        <f t="shared" si="35"/>
        <v>0</v>
      </c>
      <c r="AP96">
        <f t="shared" si="35"/>
        <v>-1.0158636416479323E-12</v>
      </c>
      <c r="AQ96">
        <f t="shared" si="35"/>
        <v>-6.0385508063680585E-9</v>
      </c>
      <c r="AR96">
        <f t="shared" si="35"/>
        <v>-6.0395666700097056E-9</v>
      </c>
      <c r="AS96">
        <f t="shared" si="35"/>
        <v>-8.8443841304416775E-7</v>
      </c>
      <c r="AT96">
        <f t="shared" si="35"/>
        <v>-5.7783454171881115E-7</v>
      </c>
      <c r="AU96">
        <f t="shared" si="24"/>
        <v>-1.4683125214329884E-6</v>
      </c>
      <c r="AW96">
        <v>93</v>
      </c>
      <c r="AX96">
        <f>IF(Z96&gt;0, (R96*SUMPRODUCT(K96:$K$98, X96:$X$98)-K96*$AZ$3)/Z96, 0)</f>
        <v>-362762306.48491687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6.045054363184722E-5</v>
      </c>
      <c r="L97" s="2">
        <v>94</v>
      </c>
      <c r="M97">
        <v>0.87888519499999995</v>
      </c>
      <c r="Q97" s="4">
        <f t="shared" si="49"/>
        <v>50</v>
      </c>
      <c r="R97">
        <f t="shared" si="28"/>
        <v>50000</v>
      </c>
      <c r="S97">
        <f t="shared" si="29"/>
        <v>-2914957499.6267028</v>
      </c>
      <c r="U97">
        <f t="shared" si="39"/>
        <v>0.87888519499999995</v>
      </c>
      <c r="V97">
        <f t="shared" si="40"/>
        <v>0.01</v>
      </c>
      <c r="W97">
        <f t="shared" si="41"/>
        <v>3.0008699810480392E-10</v>
      </c>
      <c r="X97">
        <f t="shared" si="42"/>
        <v>2.637420198463052E-10</v>
      </c>
      <c r="Y97">
        <f t="shared" si="43"/>
        <v>3.0008699810480392E-12</v>
      </c>
      <c r="Z97">
        <f t="shared" si="44"/>
        <v>3.3344108277450676E-11</v>
      </c>
      <c r="AB97">
        <f t="shared" si="45"/>
        <v>-0.10886025157863355</v>
      </c>
      <c r="AC97">
        <f t="shared" si="46"/>
        <v>-9.719665849171967E-2</v>
      </c>
      <c r="AE97">
        <f t="shared" si="30"/>
        <v>0</v>
      </c>
      <c r="AF97">
        <f t="shared" si="31"/>
        <v>0</v>
      </c>
      <c r="AG97">
        <f t="shared" si="31"/>
        <v>-1.6672054138725338E-9</v>
      </c>
      <c r="AH97">
        <f t="shared" si="32"/>
        <v>-1.318710099231526E-5</v>
      </c>
      <c r="AI97">
        <f t="shared" si="33"/>
        <v>-1.3188768197729132E-5</v>
      </c>
      <c r="AJ97">
        <f t="shared" si="34"/>
        <v>-1.1663593086913879E-2</v>
      </c>
      <c r="AK97">
        <f t="shared" si="47"/>
        <v>-7.6202176105043488E-3</v>
      </c>
      <c r="AL97">
        <f t="shared" si="50"/>
        <v>-1.9296999465615958E-2</v>
      </c>
      <c r="AN97">
        <f t="shared" si="35"/>
        <v>0</v>
      </c>
      <c r="AO97">
        <f t="shared" si="35"/>
        <v>0</v>
      </c>
      <c r="AP97">
        <f t="shared" si="35"/>
        <v>-1.0078347361455351E-13</v>
      </c>
      <c r="AQ97">
        <f t="shared" si="35"/>
        <v>-7.9716742391352944E-10</v>
      </c>
      <c r="AR97">
        <f t="shared" si="35"/>
        <v>-7.9726820738714393E-10</v>
      </c>
      <c r="AS97">
        <f t="shared" si="35"/>
        <v>-7.0507054280459904E-7</v>
      </c>
      <c r="AT97">
        <f t="shared" si="35"/>
        <v>-4.6064629714796369E-7</v>
      </c>
      <c r="AU97">
        <f t="shared" si="24"/>
        <v>-1.16651410815995E-6</v>
      </c>
      <c r="AW97">
        <v>94</v>
      </c>
      <c r="AX97">
        <f>IF(Z97&gt;0, (R97*SUMPRODUCT(K97:$K$98, X97:$X$98)-K97*$AZ$3)/Z97, 0)</f>
        <v>-2914957499.6267028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5.3973699671292156E-5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3.3344108277450676E-11</v>
      </c>
      <c r="X98">
        <f t="shared" si="42"/>
        <v>3.3344108277450676E-11</v>
      </c>
      <c r="Y98">
        <f t="shared" si="43"/>
        <v>3.3344108277450675E-13</v>
      </c>
      <c r="Z98">
        <f t="shared" si="44"/>
        <v>0</v>
      </c>
      <c r="AB98">
        <f t="shared" si="45"/>
        <v>-9.719665849171967E-2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-1.6672054138725339E-6</v>
      </c>
      <c r="AI98">
        <f t="shared" si="33"/>
        <v>-1.6672054138725339E-6</v>
      </c>
      <c r="AJ98">
        <f t="shared" si="34"/>
        <v>-9.719665849171967E-2</v>
      </c>
      <c r="AK98">
        <f t="shared" si="47"/>
        <v>-6.8037660944203779E-3</v>
      </c>
      <c r="AL98">
        <f t="shared" si="50"/>
        <v>-0.10400209179155392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-8.9985244298708489E-11</v>
      </c>
      <c r="AR98">
        <f t="shared" si="35"/>
        <v>-8.9985244298708489E-11</v>
      </c>
      <c r="AS98">
        <f t="shared" si="35"/>
        <v>-5.2460632544852257E-6</v>
      </c>
      <c r="AT98">
        <f t="shared" si="35"/>
        <v>-3.6722442781396589E-7</v>
      </c>
      <c r="AU98">
        <f t="shared" si="35"/>
        <v>-5.613377667543491E-6</v>
      </c>
      <c r="AW98">
        <v>95</v>
      </c>
    </row>
    <row r="100" spans="5:50" x14ac:dyDescent="0.25">
      <c r="AN100" s="8">
        <f t="shared" ref="AN100:AP100" si="51">SUM(AN3:AN98)</f>
        <v>3936.8656222262189</v>
      </c>
      <c r="AO100" s="8">
        <f t="shared" si="51"/>
        <v>-393.68656222262189</v>
      </c>
      <c r="AP100" s="8">
        <f t="shared" si="51"/>
        <v>-898.76128613253161</v>
      </c>
      <c r="AQ100" s="8">
        <f>SUM(AQ3:AQ98)</f>
        <v>-1607.8707243861113</v>
      </c>
      <c r="AR100" s="8">
        <f t="shared" ref="AR100:AU100" si="52">SUM(AR3:AR98)</f>
        <v>1036.5470494849553</v>
      </c>
      <c r="AS100" s="8">
        <f t="shared" si="52"/>
        <v>-36.971793265831245</v>
      </c>
      <c r="AT100" s="8">
        <f t="shared" si="52"/>
        <v>12.76161806761754</v>
      </c>
      <c r="AU100" s="8">
        <f t="shared" si="52"/>
        <v>1012.3368742867422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51C0-4968-4B63-8890-B08FF86794FF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4450.1199442122734</v>
      </c>
      <c r="K3">
        <v>1</v>
      </c>
      <c r="L3" s="2">
        <v>0</v>
      </c>
      <c r="O3">
        <f>$C$3</f>
        <v>4450.1199442122734</v>
      </c>
      <c r="P3">
        <f>O3*C5</f>
        <v>445.01199442122737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4450.1199442122734</v>
      </c>
      <c r="AF3">
        <f t="shared" ref="AF3:AG34" si="3">-$Z3*P3</f>
        <v>-445.01199442122737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3605.1079497910459</v>
      </c>
      <c r="AJ3">
        <f t="shared" ref="AJ3:AJ66" si="6">AB3-AC3</f>
        <v>0</v>
      </c>
      <c r="AL3">
        <f t="shared" ref="AL3:AL23" si="7">SUM(AI3:AK3)</f>
        <v>3605.1079497910459</v>
      </c>
      <c r="AN3">
        <f t="shared" ref="AN3:AU34" si="8">AE3*$K3</f>
        <v>4450.1199442122734</v>
      </c>
      <c r="AO3">
        <f t="shared" si="8"/>
        <v>-445.01199442122737</v>
      </c>
      <c r="AP3">
        <f t="shared" si="8"/>
        <v>-400</v>
      </c>
      <c r="AQ3">
        <f t="shared" si="8"/>
        <v>0</v>
      </c>
      <c r="AR3">
        <f t="shared" si="8"/>
        <v>3605.1079497910459</v>
      </c>
      <c r="AS3">
        <f t="shared" si="8"/>
        <v>0</v>
      </c>
      <c r="AT3">
        <f t="shared" si="8"/>
        <v>0</v>
      </c>
      <c r="AU3">
        <f t="shared" si="8"/>
        <v>3605.1079497910459</v>
      </c>
      <c r="AW3">
        <v>0</v>
      </c>
      <c r="AX3">
        <f>IF(Z3&gt;0, (R3*SUMPRODUCT(K3:$K$98, X3:$X$98)-K3*$AZ$3)/Z3, 0)</f>
        <v>0</v>
      </c>
      <c r="AZ3">
        <f>C6*SUMPRODUCT(X4:X89, K4:K89)/1</f>
        <v>1893.3281527063316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</v>
      </c>
      <c r="S4">
        <f t="shared" si="1"/>
        <v>128.62957007745663</v>
      </c>
      <c r="U4">
        <f t="shared" ref="U4:U67" si="12">M4</f>
        <v>2.676E-3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2.676E-3</v>
      </c>
      <c r="Y4">
        <f t="shared" ref="Y4:Y67" si="16">V4*W4</f>
        <v>0.01</v>
      </c>
      <c r="Z4">
        <f t="shared" ref="Z4:Z67" si="17">MAX(0, W4-X4-Y4)</f>
        <v>0.98732399999999998</v>
      </c>
      <c r="AB4">
        <f t="shared" ref="AB4:AB67" si="18">AC3</f>
        <v>0</v>
      </c>
      <c r="AC4">
        <f t="shared" ref="AC4:AC67" si="19">S4*Z4</f>
        <v>126.99906164715479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-133.80000000000001</v>
      </c>
      <c r="AI4">
        <f t="shared" si="5"/>
        <v>-133.80000000000001</v>
      </c>
      <c r="AJ4">
        <f t="shared" si="6"/>
        <v>-126.99906164715479</v>
      </c>
      <c r="AK4">
        <f t="shared" ref="AK4:AK67" si="20">G4*SUM(AB4:AB4, AE4:AF4)</f>
        <v>0</v>
      </c>
      <c r="AL4">
        <f t="shared" si="7"/>
        <v>-260.79906164715482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-124.8250769661349</v>
      </c>
      <c r="AR4">
        <f t="shared" si="8"/>
        <v>-124.8250769661349</v>
      </c>
      <c r="AS4">
        <f t="shared" si="8"/>
        <v>-118.48032619381918</v>
      </c>
      <c r="AT4">
        <f t="shared" si="8"/>
        <v>0</v>
      </c>
      <c r="AU4">
        <f t="shared" si="8"/>
        <v>-243.3054031599541</v>
      </c>
      <c r="AW4">
        <v>1</v>
      </c>
      <c r="AX4">
        <f>IF(Z4&gt;0, (R4*SUMPRODUCT(K4:$K$98, X4:$X$98)-K4*$AZ$3)/Z4, 0)</f>
        <v>128.62957007745663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2.6930000000000001E-3</v>
      </c>
      <c r="Q5" s="4">
        <f t="shared" ref="Q5:Q68" si="22">$C$8</f>
        <v>50</v>
      </c>
      <c r="R5">
        <f t="shared" si="0"/>
        <v>50000</v>
      </c>
      <c r="S5">
        <f t="shared" si="1"/>
        <v>153.36913736966821</v>
      </c>
      <c r="U5">
        <f t="shared" si="12"/>
        <v>2.6930000000000001E-3</v>
      </c>
      <c r="V5">
        <f t="shared" si="13"/>
        <v>0.01</v>
      </c>
      <c r="W5">
        <f t="shared" si="14"/>
        <v>0.98732399999999998</v>
      </c>
      <c r="X5">
        <f t="shared" si="15"/>
        <v>2.6588635320000001E-3</v>
      </c>
      <c r="Y5">
        <f t="shared" si="16"/>
        <v>9.8732400000000001E-3</v>
      </c>
      <c r="Z5">
        <f t="shared" si="17"/>
        <v>0.97479189646800002</v>
      </c>
      <c r="AB5">
        <f t="shared" si="18"/>
        <v>126.99906164715479</v>
      </c>
      <c r="AC5">
        <f t="shared" si="19"/>
        <v>149.50299227624009</v>
      </c>
      <c r="AE5">
        <f t="shared" si="2"/>
        <v>0</v>
      </c>
      <c r="AF5">
        <f t="shared" si="3"/>
        <v>0</v>
      </c>
      <c r="AG5">
        <f t="shared" si="3"/>
        <v>-48.739594823399997</v>
      </c>
      <c r="AH5">
        <f t="shared" si="4"/>
        <v>-132.94317660000002</v>
      </c>
      <c r="AI5">
        <f t="shared" si="5"/>
        <v>-181.68277142340003</v>
      </c>
      <c r="AJ5">
        <f t="shared" si="6"/>
        <v>-22.503930629085303</v>
      </c>
      <c r="AK5">
        <f t="shared" si="20"/>
        <v>5.2069615275333465</v>
      </c>
      <c r="AL5">
        <f t="shared" si="7"/>
        <v>-198.97974052495198</v>
      </c>
      <c r="AN5">
        <f t="shared" si="8"/>
        <v>0</v>
      </c>
      <c r="AO5">
        <f t="shared" si="8"/>
        <v>0</v>
      </c>
      <c r="AP5">
        <f t="shared" si="8"/>
        <v>-41.677618311590933</v>
      </c>
      <c r="AQ5">
        <f t="shared" si="8"/>
        <v>-113.68077620549069</v>
      </c>
      <c r="AR5">
        <f t="shared" si="8"/>
        <v>-155.35839451708162</v>
      </c>
      <c r="AS5">
        <f t="shared" si="8"/>
        <v>-19.243291510073135</v>
      </c>
      <c r="AT5">
        <f t="shared" si="8"/>
        <v>4.4525145499052128</v>
      </c>
      <c r="AU5">
        <f t="shared" si="8"/>
        <v>-170.14917147724955</v>
      </c>
      <c r="AW5">
        <v>2</v>
      </c>
      <c r="AX5">
        <f>IF(Z5&gt;0, (R5*SUMPRODUCT(K5:$K$98, X5:$X$98)-K5*$AZ$3)/Z5, 0)</f>
        <v>153.36913736966821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2.7169999999999998E-3</v>
      </c>
      <c r="Q6" s="4">
        <f t="shared" si="22"/>
        <v>50</v>
      </c>
      <c r="R6">
        <f t="shared" si="0"/>
        <v>50000</v>
      </c>
      <c r="S6">
        <f t="shared" si="1"/>
        <v>201.88163798260263</v>
      </c>
      <c r="U6">
        <f t="shared" si="12"/>
        <v>2.7169999999999998E-3</v>
      </c>
      <c r="V6">
        <f t="shared" si="13"/>
        <v>0.01</v>
      </c>
      <c r="W6">
        <f t="shared" si="14"/>
        <v>0.97479189646800002</v>
      </c>
      <c r="X6">
        <f t="shared" si="15"/>
        <v>2.6485095827035558E-3</v>
      </c>
      <c r="Y6">
        <f t="shared" si="16"/>
        <v>9.7479189646800003E-3</v>
      </c>
      <c r="Z6">
        <f t="shared" si="17"/>
        <v>0.96239546792061648</v>
      </c>
      <c r="AB6">
        <f t="shared" si="18"/>
        <v>149.50299227624009</v>
      </c>
      <c r="AC6">
        <f t="shared" si="19"/>
        <v>194.28997345084736</v>
      </c>
      <c r="AE6">
        <f t="shared" si="2"/>
        <v>0</v>
      </c>
      <c r="AF6">
        <f t="shared" si="3"/>
        <v>0</v>
      </c>
      <c r="AG6">
        <f t="shared" si="3"/>
        <v>-48.119773396030823</v>
      </c>
      <c r="AH6">
        <f t="shared" si="4"/>
        <v>-132.4254791351778</v>
      </c>
      <c r="AI6">
        <f t="shared" si="5"/>
        <v>-180.54525253120863</v>
      </c>
      <c r="AJ6">
        <f t="shared" si="6"/>
        <v>-44.786981174607263</v>
      </c>
      <c r="AK6">
        <f t="shared" si="20"/>
        <v>8.7459250481600463</v>
      </c>
      <c r="AL6">
        <f t="shared" si="7"/>
        <v>-216.58630865765585</v>
      </c>
      <c r="AN6">
        <f t="shared" si="8"/>
        <v>0</v>
      </c>
      <c r="AO6">
        <f t="shared" si="8"/>
        <v>0</v>
      </c>
      <c r="AP6">
        <f t="shared" si="8"/>
        <v>-37.120075813732456</v>
      </c>
      <c r="AQ6">
        <f t="shared" si="8"/>
        <v>-102.15434276282593</v>
      </c>
      <c r="AR6">
        <f t="shared" si="8"/>
        <v>-139.27441857655842</v>
      </c>
      <c r="AS6">
        <f t="shared" si="8"/>
        <v>-34.549126467972137</v>
      </c>
      <c r="AT6">
        <f t="shared" si="8"/>
        <v>6.7466942991818293</v>
      </c>
      <c r="AU6">
        <f t="shared" si="8"/>
        <v>-167.07685074534871</v>
      </c>
      <c r="AW6">
        <v>3</v>
      </c>
      <c r="AX6">
        <f>IF(Z6&gt;0, (R6*SUMPRODUCT(K6:$K$98, X6:$X$98)-K6*$AZ$3)/Z6, 0)</f>
        <v>201.88163798260263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2.745E-3</v>
      </c>
      <c r="Q7" s="4">
        <f t="shared" si="22"/>
        <v>50</v>
      </c>
      <c r="R7">
        <f t="shared" si="0"/>
        <v>50000</v>
      </c>
      <c r="S7">
        <f t="shared" si="1"/>
        <v>235.57210337064811</v>
      </c>
      <c r="U7">
        <f t="shared" si="12"/>
        <v>2.745E-3</v>
      </c>
      <c r="V7">
        <f t="shared" si="13"/>
        <v>0.01</v>
      </c>
      <c r="W7">
        <f t="shared" si="14"/>
        <v>0.96239546792061648</v>
      </c>
      <c r="X7">
        <f t="shared" si="15"/>
        <v>2.6417755594420923E-3</v>
      </c>
      <c r="Y7">
        <f t="shared" si="16"/>
        <v>9.6239546792061658E-3</v>
      </c>
      <c r="Z7">
        <f t="shared" si="17"/>
        <v>0.95012973768196818</v>
      </c>
      <c r="AB7">
        <f t="shared" si="18"/>
        <v>194.28997345084736</v>
      </c>
      <c r="AC7">
        <f t="shared" si="19"/>
        <v>223.82406078074337</v>
      </c>
      <c r="AE7">
        <f t="shared" si="2"/>
        <v>0</v>
      </c>
      <c r="AF7">
        <f t="shared" si="3"/>
        <v>0</v>
      </c>
      <c r="AG7">
        <f t="shared" si="3"/>
        <v>-47.506486884098408</v>
      </c>
      <c r="AH7">
        <f t="shared" si="4"/>
        <v>-132.08877797210462</v>
      </c>
      <c r="AI7">
        <f t="shared" si="5"/>
        <v>-179.59526485620302</v>
      </c>
      <c r="AJ7">
        <f t="shared" si="6"/>
        <v>-29.53408732989601</v>
      </c>
      <c r="AK7">
        <f t="shared" si="20"/>
        <v>9.5396376964366052</v>
      </c>
      <c r="AL7">
        <f t="shared" si="7"/>
        <v>-199.58971448966241</v>
      </c>
      <c r="AN7">
        <f t="shared" si="8"/>
        <v>0</v>
      </c>
      <c r="AO7">
        <f t="shared" si="8"/>
        <v>0</v>
      </c>
      <c r="AP7">
        <f t="shared" si="8"/>
        <v>-33.342717175403912</v>
      </c>
      <c r="AQ7">
        <f t="shared" si="8"/>
        <v>-92.707313355195723</v>
      </c>
      <c r="AR7">
        <f t="shared" si="8"/>
        <v>-126.05003053059963</v>
      </c>
      <c r="AS7">
        <f t="shared" si="8"/>
        <v>-20.728679080751427</v>
      </c>
      <c r="AT7">
        <f t="shared" si="8"/>
        <v>6.6954528219297931</v>
      </c>
      <c r="AU7">
        <f t="shared" si="8"/>
        <v>-140.08325678942126</v>
      </c>
      <c r="AW7">
        <v>4</v>
      </c>
      <c r="AX7">
        <f>IF(Z7&gt;0, (R7*SUMPRODUCT(K7:$K$98, X7:$X$98)-K7*$AZ$3)/Z7, 0)</f>
        <v>235.57210337064811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2.7729999999999999E-3</v>
      </c>
      <c r="Q8" s="4">
        <f t="shared" si="22"/>
        <v>50</v>
      </c>
      <c r="R8">
        <f t="shared" si="0"/>
        <v>50000</v>
      </c>
      <c r="S8">
        <f t="shared" si="1"/>
        <v>234.07138551605237</v>
      </c>
      <c r="U8">
        <f t="shared" si="12"/>
        <v>2.7729999999999999E-3</v>
      </c>
      <c r="V8">
        <f t="shared" si="13"/>
        <v>0.01</v>
      </c>
      <c r="W8">
        <f t="shared" si="14"/>
        <v>0.95012973768196818</v>
      </c>
      <c r="X8">
        <f t="shared" si="15"/>
        <v>2.6347097625920978E-3</v>
      </c>
      <c r="Y8">
        <f t="shared" si="16"/>
        <v>9.5012973768196819E-3</v>
      </c>
      <c r="Z8">
        <f t="shared" si="17"/>
        <v>0.93799373054255641</v>
      </c>
      <c r="AB8">
        <f t="shared" si="18"/>
        <v>223.82406078074337</v>
      </c>
      <c r="AC8">
        <f t="shared" si="19"/>
        <v>219.55749211346688</v>
      </c>
      <c r="AE8">
        <f t="shared" si="2"/>
        <v>0</v>
      </c>
      <c r="AF8">
        <f t="shared" si="3"/>
        <v>0</v>
      </c>
      <c r="AG8">
        <f t="shared" si="3"/>
        <v>-46.89968652712782</v>
      </c>
      <c r="AH8">
        <f t="shared" si="4"/>
        <v>-131.7354881296049</v>
      </c>
      <c r="AI8">
        <f t="shared" si="5"/>
        <v>-178.63517465673272</v>
      </c>
      <c r="AJ8">
        <f t="shared" si="6"/>
        <v>4.2665686672764878</v>
      </c>
      <c r="AK8">
        <f t="shared" si="20"/>
        <v>4.7674524946298336</v>
      </c>
      <c r="AL8">
        <f t="shared" si="7"/>
        <v>-169.60115349482641</v>
      </c>
      <c r="AN8">
        <f t="shared" si="8"/>
        <v>0</v>
      </c>
      <c r="AO8">
        <f t="shared" si="8"/>
        <v>0</v>
      </c>
      <c r="AP8">
        <f t="shared" si="8"/>
        <v>-30.726062399815625</v>
      </c>
      <c r="AQ8">
        <f t="shared" si="8"/>
        <v>-86.305754436101054</v>
      </c>
      <c r="AR8">
        <f t="shared" si="8"/>
        <v>-117.03181683591669</v>
      </c>
      <c r="AS8">
        <f t="shared" si="8"/>
        <v>2.7952181520020902</v>
      </c>
      <c r="AT8">
        <f t="shared" si="8"/>
        <v>3.1233693375204701</v>
      </c>
      <c r="AU8">
        <f t="shared" si="8"/>
        <v>-111.11322934639412</v>
      </c>
      <c r="AW8">
        <v>5</v>
      </c>
      <c r="AX8">
        <f>IF(Z8&gt;0, (R8*SUMPRODUCT(K8:$K$98, X8:$X$98)-K8*$AZ$3)/Z8, 0)</f>
        <v>234.07138551605237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2.8019999999999998E-3</v>
      </c>
      <c r="Q9" s="4">
        <f t="shared" si="22"/>
        <v>50</v>
      </c>
      <c r="R9">
        <f t="shared" si="0"/>
        <v>50000</v>
      </c>
      <c r="S9">
        <f t="shared" si="1"/>
        <v>214.81917514662715</v>
      </c>
      <c r="U9">
        <f t="shared" si="12"/>
        <v>2.8019999999999998E-3</v>
      </c>
      <c r="V9">
        <f t="shared" si="13"/>
        <v>0.01</v>
      </c>
      <c r="W9">
        <f t="shared" si="14"/>
        <v>0.93799373054255641</v>
      </c>
      <c r="X9">
        <f t="shared" si="15"/>
        <v>2.6282584329802429E-3</v>
      </c>
      <c r="Y9">
        <f t="shared" si="16"/>
        <v>9.3799373054255647E-3</v>
      </c>
      <c r="Z9">
        <f t="shared" si="17"/>
        <v>0.92598553480415069</v>
      </c>
      <c r="AB9">
        <f t="shared" si="18"/>
        <v>219.55749211346688</v>
      </c>
      <c r="AC9">
        <f t="shared" si="19"/>
        <v>198.91944878433605</v>
      </c>
      <c r="AE9">
        <f t="shared" si="2"/>
        <v>0</v>
      </c>
      <c r="AF9">
        <f t="shared" si="3"/>
        <v>0</v>
      </c>
      <c r="AG9">
        <f t="shared" si="3"/>
        <v>-46.299276740207532</v>
      </c>
      <c r="AH9">
        <f t="shared" si="4"/>
        <v>-131.41292164901213</v>
      </c>
      <c r="AI9">
        <f t="shared" si="5"/>
        <v>-177.71219838921968</v>
      </c>
      <c r="AJ9">
        <f t="shared" si="6"/>
        <v>20.638043329130824</v>
      </c>
      <c r="AK9">
        <f t="shared" si="20"/>
        <v>1.2953892034694545</v>
      </c>
      <c r="AL9">
        <f t="shared" si="7"/>
        <v>-155.7787658566194</v>
      </c>
      <c r="AN9">
        <f t="shared" si="8"/>
        <v>0</v>
      </c>
      <c r="AO9">
        <f t="shared" si="8"/>
        <v>0</v>
      </c>
      <c r="AP9">
        <f t="shared" si="8"/>
        <v>-28.726875034542271</v>
      </c>
      <c r="AQ9">
        <f t="shared" si="8"/>
        <v>-81.536534562253394</v>
      </c>
      <c r="AR9">
        <f t="shared" si="8"/>
        <v>-110.26340959679568</v>
      </c>
      <c r="AS9">
        <f t="shared" si="8"/>
        <v>12.805091859211458</v>
      </c>
      <c r="AT9">
        <f t="shared" si="8"/>
        <v>0.80373790670569922</v>
      </c>
      <c r="AU9">
        <f t="shared" si="8"/>
        <v>-96.654579830878518</v>
      </c>
      <c r="AW9">
        <v>6</v>
      </c>
      <c r="AX9">
        <f>IF(Z9&gt;0, (R9*SUMPRODUCT(K9:$K$98, X9:$X$98)-K9*$AZ$3)/Z9, 0)</f>
        <v>214.81917514662715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2.8370000000000001E-3</v>
      </c>
      <c r="Q10" s="4">
        <f t="shared" si="22"/>
        <v>50</v>
      </c>
      <c r="R10">
        <f t="shared" si="0"/>
        <v>50000</v>
      </c>
      <c r="S10">
        <f t="shared" si="1"/>
        <v>194.37107142334241</v>
      </c>
      <c r="U10">
        <f t="shared" si="12"/>
        <v>2.8370000000000001E-3</v>
      </c>
      <c r="V10">
        <f t="shared" si="13"/>
        <v>0.01</v>
      </c>
      <c r="W10">
        <f t="shared" si="14"/>
        <v>0.92598553480415069</v>
      </c>
      <c r="X10">
        <f t="shared" si="15"/>
        <v>2.6270209622393757E-3</v>
      </c>
      <c r="Y10">
        <f t="shared" si="16"/>
        <v>9.2598553480415079E-3</v>
      </c>
      <c r="Z10">
        <f t="shared" si="17"/>
        <v>0.91409865849386984</v>
      </c>
      <c r="AB10">
        <f t="shared" si="18"/>
        <v>198.91944878433605</v>
      </c>
      <c r="AC10">
        <f t="shared" si="19"/>
        <v>177.67433563809345</v>
      </c>
      <c r="AE10">
        <f t="shared" si="2"/>
        <v>0</v>
      </c>
      <c r="AF10">
        <f t="shared" si="3"/>
        <v>0</v>
      </c>
      <c r="AG10">
        <f t="shared" si="3"/>
        <v>-45.704932924693495</v>
      </c>
      <c r="AH10">
        <f t="shared" si="4"/>
        <v>-131.35104811196879</v>
      </c>
      <c r="AI10">
        <f t="shared" si="5"/>
        <v>-177.05598103666227</v>
      </c>
      <c r="AJ10">
        <f t="shared" si="6"/>
        <v>21.245113146242602</v>
      </c>
      <c r="AK10">
        <f t="shared" si="20"/>
        <v>0.81556974001577787</v>
      </c>
      <c r="AL10">
        <f t="shared" si="7"/>
        <v>-154.9952981504039</v>
      </c>
      <c r="AN10">
        <f t="shared" si="8"/>
        <v>0</v>
      </c>
      <c r="AO10">
        <f t="shared" si="8"/>
        <v>0</v>
      </c>
      <c r="AP10">
        <f t="shared" si="8"/>
        <v>-26.902673503200699</v>
      </c>
      <c r="AQ10">
        <f t="shared" si="8"/>
        <v>-77.315382291050611</v>
      </c>
      <c r="AR10">
        <f t="shared" si="8"/>
        <v>-104.2180557942513</v>
      </c>
      <c r="AS10">
        <f t="shared" si="8"/>
        <v>12.505222214277095</v>
      </c>
      <c r="AT10">
        <f t="shared" si="8"/>
        <v>0.48005773186203382</v>
      </c>
      <c r="AU10">
        <f t="shared" si="8"/>
        <v>-91.232775848112169</v>
      </c>
      <c r="AW10">
        <v>7</v>
      </c>
      <c r="AX10">
        <f>IF(Z10&gt;0, (R10*SUMPRODUCT(K10:$K$98, X10:$X$98)-K10*$AZ$3)/Z10, 0)</f>
        <v>194.37107142334241</v>
      </c>
    </row>
    <row r="11" spans="1:52" x14ac:dyDescent="0.25">
      <c r="A11" t="s">
        <v>33</v>
      </c>
      <c r="C11" s="12">
        <f>AU91</f>
        <v>1144.3165570831554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2.8709999999999999E-3</v>
      </c>
      <c r="Q11" s="4">
        <f t="shared" si="22"/>
        <v>50</v>
      </c>
      <c r="R11">
        <f t="shared" si="0"/>
        <v>50000</v>
      </c>
      <c r="S11">
        <f t="shared" si="1"/>
        <v>172.71687208591067</v>
      </c>
      <c r="U11">
        <f t="shared" si="12"/>
        <v>2.8709999999999999E-3</v>
      </c>
      <c r="V11">
        <f t="shared" si="13"/>
        <v>0.01</v>
      </c>
      <c r="W11">
        <f t="shared" si="14"/>
        <v>0.91409865849386984</v>
      </c>
      <c r="X11">
        <f t="shared" si="15"/>
        <v>2.6243772485359E-3</v>
      </c>
      <c r="Y11">
        <f t="shared" si="16"/>
        <v>9.1409865849386984E-3</v>
      </c>
      <c r="Z11">
        <f t="shared" si="17"/>
        <v>0.90233329466039525</v>
      </c>
      <c r="AB11">
        <f t="shared" si="18"/>
        <v>177.67433563809345</v>
      </c>
      <c r="AC11">
        <f t="shared" si="19"/>
        <v>155.84818423271781</v>
      </c>
      <c r="AE11">
        <f t="shared" si="2"/>
        <v>0</v>
      </c>
      <c r="AF11">
        <f t="shared" si="3"/>
        <v>0</v>
      </c>
      <c r="AG11">
        <f t="shared" si="3"/>
        <v>-45.116664733019761</v>
      </c>
      <c r="AH11">
        <f t="shared" si="4"/>
        <v>-131.218862426795</v>
      </c>
      <c r="AI11">
        <f t="shared" si="5"/>
        <v>-176.33552715981477</v>
      </c>
      <c r="AJ11">
        <f t="shared" si="6"/>
        <v>21.82615140537564</v>
      </c>
      <c r="AK11">
        <f t="shared" si="20"/>
        <v>0.42641840553142424</v>
      </c>
      <c r="AL11">
        <f t="shared" si="7"/>
        <v>-154.08295734890771</v>
      </c>
      <c r="AN11">
        <f t="shared" si="8"/>
        <v>0</v>
      </c>
      <c r="AO11">
        <f t="shared" si="8"/>
        <v>0</v>
      </c>
      <c r="AP11">
        <f t="shared" si="8"/>
        <v>-25.23414024376758</v>
      </c>
      <c r="AQ11">
        <f t="shared" si="8"/>
        <v>-73.391843051776135</v>
      </c>
      <c r="AR11">
        <f t="shared" si="8"/>
        <v>-98.625983295543719</v>
      </c>
      <c r="AS11">
        <f t="shared" si="8"/>
        <v>12.207554986702357</v>
      </c>
      <c r="AT11">
        <f t="shared" si="8"/>
        <v>0.23849949705676096</v>
      </c>
      <c r="AU11">
        <f t="shared" si="8"/>
        <v>-86.179928811784606</v>
      </c>
      <c r="AW11">
        <v>8</v>
      </c>
      <c r="AX11">
        <f>IF(Z11&gt;0, (R11*SUMPRODUCT(K11:$K$98, X11:$X$98)-K11*$AZ$3)/Z11, 0)</f>
        <v>172.71687208591067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2.9099999999999998E-3</v>
      </c>
      <c r="Q12" s="4">
        <f t="shared" si="22"/>
        <v>50</v>
      </c>
      <c r="R12">
        <f t="shared" si="0"/>
        <v>50000</v>
      </c>
      <c r="S12">
        <f t="shared" si="1"/>
        <v>151.66665443924541</v>
      </c>
      <c r="U12">
        <f t="shared" si="12"/>
        <v>2.9099999999999998E-3</v>
      </c>
      <c r="V12">
        <f t="shared" si="13"/>
        <v>0.01</v>
      </c>
      <c r="W12">
        <f t="shared" si="14"/>
        <v>0.90233329466039525</v>
      </c>
      <c r="X12">
        <f t="shared" si="15"/>
        <v>2.6257898874617498E-3</v>
      </c>
      <c r="Y12">
        <f t="shared" si="16"/>
        <v>9.0233329466039534E-3</v>
      </c>
      <c r="Z12">
        <f t="shared" si="17"/>
        <v>0.89068417182632953</v>
      </c>
      <c r="AB12">
        <f t="shared" si="18"/>
        <v>155.84818423271781</v>
      </c>
      <c r="AC12">
        <f t="shared" si="19"/>
        <v>135.0870885028894</v>
      </c>
      <c r="AE12">
        <f t="shared" si="2"/>
        <v>0</v>
      </c>
      <c r="AF12">
        <f t="shared" si="3"/>
        <v>0</v>
      </c>
      <c r="AG12">
        <f t="shared" si="3"/>
        <v>-44.534208591316478</v>
      </c>
      <c r="AH12">
        <f t="shared" si="4"/>
        <v>-131.28949437308748</v>
      </c>
      <c r="AI12">
        <f t="shared" si="5"/>
        <v>-175.82370296440396</v>
      </c>
      <c r="AJ12">
        <f t="shared" si="6"/>
        <v>20.761095729828412</v>
      </c>
      <c r="AK12">
        <f t="shared" si="20"/>
        <v>0.35845082373525095</v>
      </c>
      <c r="AL12">
        <f t="shared" si="7"/>
        <v>-154.70415641084031</v>
      </c>
      <c r="AN12">
        <f t="shared" si="8"/>
        <v>0</v>
      </c>
      <c r="AO12">
        <f t="shared" si="8"/>
        <v>0</v>
      </c>
      <c r="AP12">
        <f t="shared" si="8"/>
        <v>-23.670405296227827</v>
      </c>
      <c r="AQ12">
        <f t="shared" si="8"/>
        <v>-69.781761958912512</v>
      </c>
      <c r="AR12">
        <f t="shared" si="8"/>
        <v>-93.452167255140353</v>
      </c>
      <c r="AS12">
        <f t="shared" si="8"/>
        <v>11.034743085445641</v>
      </c>
      <c r="AT12">
        <f t="shared" si="8"/>
        <v>0.19052042339951897</v>
      </c>
      <c r="AU12">
        <f t="shared" si="8"/>
        <v>-82.226903746295193</v>
      </c>
      <c r="AW12">
        <v>9</v>
      </c>
      <c r="AX12">
        <f>IF(Z12&gt;0, (R12*SUMPRODUCT(K12:$K$98, X12:$X$98)-K12*$AZ$3)/Z12, 0)</f>
        <v>151.66665443924541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2.9520000000000002E-3</v>
      </c>
      <c r="Q13" s="4">
        <f t="shared" si="22"/>
        <v>50</v>
      </c>
      <c r="R13">
        <f t="shared" si="0"/>
        <v>50000</v>
      </c>
      <c r="S13">
        <f t="shared" si="1"/>
        <v>130.86258004058323</v>
      </c>
      <c r="U13">
        <f t="shared" si="12"/>
        <v>2.9520000000000002E-3</v>
      </c>
      <c r="V13">
        <f t="shared" si="13"/>
        <v>0.01</v>
      </c>
      <c r="W13">
        <f t="shared" si="14"/>
        <v>0.89068417182632953</v>
      </c>
      <c r="X13">
        <f t="shared" si="15"/>
        <v>2.6292996752313252E-3</v>
      </c>
      <c r="Y13">
        <f t="shared" si="16"/>
        <v>8.9068417182632947E-3</v>
      </c>
      <c r="Z13">
        <f t="shared" si="17"/>
        <v>0.87914803043283496</v>
      </c>
      <c r="AB13">
        <f t="shared" si="18"/>
        <v>135.0870885028894</v>
      </c>
      <c r="AC13">
        <f t="shared" si="19"/>
        <v>115.04757950003795</v>
      </c>
      <c r="AE13">
        <f t="shared" si="2"/>
        <v>0</v>
      </c>
      <c r="AF13">
        <f t="shared" si="3"/>
        <v>0</v>
      </c>
      <c r="AG13">
        <f t="shared" si="3"/>
        <v>-43.957401521641749</v>
      </c>
      <c r="AH13">
        <f t="shared" si="4"/>
        <v>-131.46498376156626</v>
      </c>
      <c r="AI13">
        <f t="shared" si="5"/>
        <v>-175.422385283208</v>
      </c>
      <c r="AJ13">
        <f t="shared" si="6"/>
        <v>20.039509002851446</v>
      </c>
      <c r="AK13">
        <f t="shared" si="20"/>
        <v>0.27017417700577878</v>
      </c>
      <c r="AL13">
        <f t="shared" si="7"/>
        <v>-155.11270210335078</v>
      </c>
      <c r="AN13">
        <f t="shared" si="8"/>
        <v>0</v>
      </c>
      <c r="AO13">
        <f t="shared" si="8"/>
        <v>0</v>
      </c>
      <c r="AP13">
        <f t="shared" si="8"/>
        <v>-22.208960272653119</v>
      </c>
      <c r="AQ13">
        <f t="shared" si="8"/>
        <v>-66.421137295118385</v>
      </c>
      <c r="AR13">
        <f t="shared" si="8"/>
        <v>-88.6300975677715</v>
      </c>
      <c r="AS13">
        <f t="shared" si="8"/>
        <v>10.124726301409911</v>
      </c>
      <c r="AT13">
        <f t="shared" si="8"/>
        <v>0.13650232625474787</v>
      </c>
      <c r="AU13">
        <f t="shared" si="8"/>
        <v>-78.36886894010685</v>
      </c>
      <c r="AW13">
        <v>10</v>
      </c>
      <c r="AX13">
        <f>IF(Z13&gt;0, (R13*SUMPRODUCT(K13:$K$98, X13:$X$98)-K13*$AZ$3)/Z13, 0)</f>
        <v>130.86258004058323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2.9979999999999998E-3</v>
      </c>
      <c r="Q14" s="4">
        <f t="shared" si="22"/>
        <v>50</v>
      </c>
      <c r="R14">
        <f t="shared" si="0"/>
        <v>50000</v>
      </c>
      <c r="S14">
        <f t="shared" si="1"/>
        <v>110.33162078768109</v>
      </c>
      <c r="U14">
        <f t="shared" si="12"/>
        <v>2.9979999999999998E-3</v>
      </c>
      <c r="V14">
        <f t="shared" si="13"/>
        <v>0.01</v>
      </c>
      <c r="W14">
        <f t="shared" si="14"/>
        <v>0.87914803043283496</v>
      </c>
      <c r="X14">
        <f t="shared" si="15"/>
        <v>2.6356857952376392E-3</v>
      </c>
      <c r="Y14">
        <f t="shared" si="16"/>
        <v>8.7914803043283498E-3</v>
      </c>
      <c r="Z14">
        <f t="shared" si="17"/>
        <v>0.867720864333269</v>
      </c>
      <c r="AB14">
        <f t="shared" si="18"/>
        <v>115.04757950003795</v>
      </c>
      <c r="AC14">
        <f t="shared" si="19"/>
        <v>95.737049353177099</v>
      </c>
      <c r="AE14">
        <f t="shared" si="2"/>
        <v>0</v>
      </c>
      <c r="AF14">
        <f t="shared" si="3"/>
        <v>0</v>
      </c>
      <c r="AG14">
        <f t="shared" si="3"/>
        <v>-43.386043216663452</v>
      </c>
      <c r="AH14">
        <f t="shared" si="4"/>
        <v>-131.78428976188195</v>
      </c>
      <c r="AI14">
        <f t="shared" si="5"/>
        <v>-175.17033297854539</v>
      </c>
      <c r="AJ14">
        <f t="shared" si="6"/>
        <v>19.310530146860856</v>
      </c>
      <c r="AK14">
        <f t="shared" si="20"/>
        <v>0.2070856431000683</v>
      </c>
      <c r="AL14">
        <f t="shared" si="7"/>
        <v>-155.65271718858446</v>
      </c>
      <c r="AN14">
        <f t="shared" si="8"/>
        <v>0</v>
      </c>
      <c r="AO14">
        <f t="shared" si="8"/>
        <v>0</v>
      </c>
      <c r="AP14">
        <f t="shared" si="8"/>
        <v>-20.840737979681666</v>
      </c>
      <c r="AQ14">
        <f t="shared" si="8"/>
        <v>-63.303349398568209</v>
      </c>
      <c r="AR14">
        <f t="shared" si="8"/>
        <v>-84.144087378249864</v>
      </c>
      <c r="AS14">
        <f t="shared" si="8"/>
        <v>9.2759253714314713</v>
      </c>
      <c r="AT14">
        <f t="shared" si="8"/>
        <v>9.9474792058124401E-2</v>
      </c>
      <c r="AU14">
        <f t="shared" si="8"/>
        <v>-74.768687214760277</v>
      </c>
      <c r="AW14">
        <v>11</v>
      </c>
      <c r="AX14">
        <f>IF(Z14&gt;0, (R14*SUMPRODUCT(K14:$K$98, X14:$X$98)-K14*$AZ$3)/Z14, 0)</f>
        <v>110.33162078768109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3.0469999999999998E-3</v>
      </c>
      <c r="Q15" s="4">
        <f t="shared" si="22"/>
        <v>50</v>
      </c>
      <c r="R15">
        <f t="shared" si="0"/>
        <v>50000</v>
      </c>
      <c r="S15">
        <f t="shared" si="1"/>
        <v>92.376089923263592</v>
      </c>
      <c r="U15">
        <f t="shared" si="12"/>
        <v>3.0469999999999998E-3</v>
      </c>
      <c r="V15">
        <f t="shared" si="13"/>
        <v>0.01</v>
      </c>
      <c r="W15">
        <f t="shared" si="14"/>
        <v>0.867720864333269</v>
      </c>
      <c r="X15">
        <f t="shared" si="15"/>
        <v>2.6439454736234703E-3</v>
      </c>
      <c r="Y15">
        <f t="shared" si="16"/>
        <v>8.6772086433326897E-3</v>
      </c>
      <c r="Z15">
        <f t="shared" si="17"/>
        <v>0.85639971021631289</v>
      </c>
      <c r="AB15">
        <f t="shared" si="18"/>
        <v>95.737049353177099</v>
      </c>
      <c r="AC15">
        <f t="shared" si="19"/>
        <v>79.110856641199007</v>
      </c>
      <c r="AE15">
        <f t="shared" si="2"/>
        <v>0</v>
      </c>
      <c r="AF15">
        <f t="shared" si="3"/>
        <v>0</v>
      </c>
      <c r="AG15">
        <f t="shared" si="3"/>
        <v>-42.819985510815641</v>
      </c>
      <c r="AH15">
        <f t="shared" si="4"/>
        <v>-132.19727368117353</v>
      </c>
      <c r="AI15">
        <f t="shared" si="5"/>
        <v>-175.01725919198918</v>
      </c>
      <c r="AJ15">
        <f t="shared" si="6"/>
        <v>16.626192711978092</v>
      </c>
      <c r="AK15">
        <f t="shared" si="20"/>
        <v>0.39252190234802614</v>
      </c>
      <c r="AL15">
        <f t="shared" si="7"/>
        <v>-157.99854457766307</v>
      </c>
      <c r="AN15">
        <f t="shared" si="8"/>
        <v>0</v>
      </c>
      <c r="AO15">
        <f t="shared" si="8"/>
        <v>0</v>
      </c>
      <c r="AP15">
        <f t="shared" si="8"/>
        <v>-19.513166560346036</v>
      </c>
      <c r="AQ15">
        <f t="shared" si="8"/>
        <v>-60.242603760639433</v>
      </c>
      <c r="AR15">
        <f t="shared" si="8"/>
        <v>-79.755770320985476</v>
      </c>
      <c r="AS15">
        <f t="shared" si="8"/>
        <v>7.5765945219970741</v>
      </c>
      <c r="AT15">
        <f t="shared" si="8"/>
        <v>0.17887313990721199</v>
      </c>
      <c r="AU15">
        <f t="shared" si="8"/>
        <v>-72.000302659081186</v>
      </c>
      <c r="AW15">
        <v>12</v>
      </c>
      <c r="AX15">
        <f>IF(Z15&gt;0, (R15*SUMPRODUCT(K15:$K$98, X15:$X$98)-K15*$AZ$3)/Z15, 0)</f>
        <v>92.376089923263592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3.104E-3</v>
      </c>
      <c r="Q16" s="4">
        <f t="shared" si="22"/>
        <v>50</v>
      </c>
      <c r="R16">
        <f t="shared" si="0"/>
        <v>50000</v>
      </c>
      <c r="S16">
        <f t="shared" si="1"/>
        <v>77.466192496006045</v>
      </c>
      <c r="U16">
        <f t="shared" si="12"/>
        <v>3.104E-3</v>
      </c>
      <c r="V16">
        <f t="shared" si="13"/>
        <v>0.01</v>
      </c>
      <c r="W16">
        <f t="shared" si="14"/>
        <v>0.85639971021631289</v>
      </c>
      <c r="X16">
        <f t="shared" si="15"/>
        <v>2.6582647005114353E-3</v>
      </c>
      <c r="Y16">
        <f t="shared" si="16"/>
        <v>8.5639971021631289E-3</v>
      </c>
      <c r="Z16">
        <f t="shared" si="17"/>
        <v>0.84517744841363829</v>
      </c>
      <c r="AB16">
        <f t="shared" si="18"/>
        <v>79.110856641199007</v>
      </c>
      <c r="AC16">
        <f t="shared" si="19"/>
        <v>65.472678912094125</v>
      </c>
      <c r="AE16">
        <f t="shared" si="2"/>
        <v>0</v>
      </c>
      <c r="AF16">
        <f t="shared" si="3"/>
        <v>0</v>
      </c>
      <c r="AG16">
        <f t="shared" si="3"/>
        <v>-42.258872420681911</v>
      </c>
      <c r="AH16">
        <f t="shared" si="4"/>
        <v>-132.91323502557177</v>
      </c>
      <c r="AI16">
        <f t="shared" si="5"/>
        <v>-175.17210744625368</v>
      </c>
      <c r="AJ16">
        <f t="shared" si="6"/>
        <v>13.638177729104882</v>
      </c>
      <c r="AK16">
        <f t="shared" si="20"/>
        <v>0.56168708215251295</v>
      </c>
      <c r="AL16">
        <f t="shared" si="7"/>
        <v>-160.97224263499629</v>
      </c>
      <c r="AN16">
        <f t="shared" si="8"/>
        <v>0</v>
      </c>
      <c r="AO16">
        <f t="shared" si="8"/>
        <v>0</v>
      </c>
      <c r="AP16">
        <f t="shared" si="8"/>
        <v>-18.217260453825808</v>
      </c>
      <c r="AQ16">
        <f t="shared" si="8"/>
        <v>-57.297198943632679</v>
      </c>
      <c r="AR16">
        <f t="shared" si="8"/>
        <v>-75.514459397458481</v>
      </c>
      <c r="AS16">
        <f t="shared" si="8"/>
        <v>5.8792443237334515</v>
      </c>
      <c r="AT16">
        <f t="shared" si="8"/>
        <v>0.24213613101787221</v>
      </c>
      <c r="AU16">
        <f t="shared" si="8"/>
        <v>-69.393078942707163</v>
      </c>
      <c r="AW16">
        <v>13</v>
      </c>
      <c r="AX16">
        <f>IF(Z16&gt;0, (R16*SUMPRODUCT(K16:$K$98, X16:$X$98)-K16*$AZ$3)/Z16, 0)</f>
        <v>77.466192496006045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3.1700000000000001E-3</v>
      </c>
      <c r="Q17" s="4">
        <f t="shared" si="22"/>
        <v>50</v>
      </c>
      <c r="R17">
        <f t="shared" si="0"/>
        <v>50000</v>
      </c>
      <c r="S17">
        <f t="shared" si="1"/>
        <v>68.491835604241359</v>
      </c>
      <c r="U17">
        <f t="shared" si="12"/>
        <v>3.1700000000000001E-3</v>
      </c>
      <c r="V17">
        <f t="shared" si="13"/>
        <v>0.01</v>
      </c>
      <c r="W17">
        <f t="shared" si="14"/>
        <v>0.84517744841363829</v>
      </c>
      <c r="X17">
        <f t="shared" si="15"/>
        <v>2.6792125114712332E-3</v>
      </c>
      <c r="Y17">
        <f t="shared" si="16"/>
        <v>8.4517744841363825E-3</v>
      </c>
      <c r="Z17">
        <f t="shared" si="17"/>
        <v>0.83404646141803074</v>
      </c>
      <c r="AB17">
        <f t="shared" si="18"/>
        <v>65.472678912094125</v>
      </c>
      <c r="AC17">
        <f t="shared" si="19"/>
        <v>57.125373121742996</v>
      </c>
      <c r="AE17">
        <f t="shared" si="2"/>
        <v>0</v>
      </c>
      <c r="AF17">
        <f t="shared" si="3"/>
        <v>0</v>
      </c>
      <c r="AG17">
        <f t="shared" si="3"/>
        <v>-41.702323070901535</v>
      </c>
      <c r="AH17">
        <f t="shared" si="4"/>
        <v>-133.96062557356166</v>
      </c>
      <c r="AI17">
        <f t="shared" si="5"/>
        <v>-175.6629486444632</v>
      </c>
      <c r="AJ17">
        <f t="shared" si="6"/>
        <v>8.347305790351129</v>
      </c>
      <c r="AK17">
        <f t="shared" si="20"/>
        <v>0.90352296898689888</v>
      </c>
      <c r="AL17">
        <f t="shared" si="7"/>
        <v>-166.41211988512518</v>
      </c>
      <c r="AN17">
        <f t="shared" si="8"/>
        <v>0</v>
      </c>
      <c r="AO17">
        <f t="shared" si="8"/>
        <v>0</v>
      </c>
      <c r="AP17">
        <f t="shared" si="8"/>
        <v>-16.899171962444935</v>
      </c>
      <c r="AQ17">
        <f t="shared" si="8"/>
        <v>-54.285312689065428</v>
      </c>
      <c r="AR17">
        <f t="shared" si="8"/>
        <v>-71.18448465151036</v>
      </c>
      <c r="AS17">
        <f t="shared" si="8"/>
        <v>3.3826066652072129</v>
      </c>
      <c r="AT17">
        <f t="shared" si="8"/>
        <v>0.36613763696014451</v>
      </c>
      <c r="AU17">
        <f t="shared" si="8"/>
        <v>-67.435740349343007</v>
      </c>
      <c r="AW17">
        <v>14</v>
      </c>
      <c r="AX17">
        <f>IF(Z17&gt;0, (R17*SUMPRODUCT(K17:$K$98, X17:$X$98)-K17*$AZ$3)/Z17, 0)</f>
        <v>68.491835604241359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3.2390000000000001E-3</v>
      </c>
      <c r="Q18" s="4">
        <f t="shared" si="22"/>
        <v>50</v>
      </c>
      <c r="R18">
        <f t="shared" si="0"/>
        <v>50000</v>
      </c>
      <c r="S18">
        <f t="shared" si="1"/>
        <v>65.739529820945421</v>
      </c>
      <c r="U18">
        <f t="shared" si="12"/>
        <v>3.2390000000000001E-3</v>
      </c>
      <c r="V18">
        <f t="shared" si="13"/>
        <v>0.01</v>
      </c>
      <c r="W18">
        <f t="shared" si="14"/>
        <v>0.83404646141803074</v>
      </c>
      <c r="X18">
        <f t="shared" si="15"/>
        <v>2.7014764885330018E-3</v>
      </c>
      <c r="Y18">
        <f t="shared" si="16"/>
        <v>8.3404646141803079E-3</v>
      </c>
      <c r="Z18">
        <f t="shared" si="17"/>
        <v>0.82300452031531746</v>
      </c>
      <c r="AB18">
        <f t="shared" si="18"/>
        <v>57.125373121742996</v>
      </c>
      <c r="AC18">
        <f t="shared" si="19"/>
        <v>54.103930206041696</v>
      </c>
      <c r="AE18">
        <f t="shared" si="2"/>
        <v>0</v>
      </c>
      <c r="AF18">
        <f t="shared" si="3"/>
        <v>0</v>
      </c>
      <c r="AG18">
        <f t="shared" si="3"/>
        <v>-41.150226015765874</v>
      </c>
      <c r="AH18">
        <f t="shared" si="4"/>
        <v>-135.07382442665008</v>
      </c>
      <c r="AI18">
        <f t="shared" si="5"/>
        <v>-176.22405044241594</v>
      </c>
      <c r="AJ18">
        <f t="shared" si="6"/>
        <v>3.0214429157013001</v>
      </c>
      <c r="AK18">
        <f t="shared" si="20"/>
        <v>1.2339080594296488</v>
      </c>
      <c r="AL18">
        <f t="shared" si="7"/>
        <v>-171.96869946728501</v>
      </c>
      <c r="AN18">
        <f t="shared" si="8"/>
        <v>0</v>
      </c>
      <c r="AO18">
        <f t="shared" si="8"/>
        <v>0</v>
      </c>
      <c r="AP18">
        <f t="shared" si="8"/>
        <v>-15.561257768602209</v>
      </c>
      <c r="AQ18">
        <f t="shared" si="8"/>
        <v>-51.079150789808835</v>
      </c>
      <c r="AR18">
        <f t="shared" si="8"/>
        <v>-66.640408558411039</v>
      </c>
      <c r="AS18">
        <f t="shared" si="8"/>
        <v>1.1425806513512511</v>
      </c>
      <c r="AT18">
        <f t="shared" si="8"/>
        <v>0.46661132233353869</v>
      </c>
      <c r="AU18">
        <f t="shared" si="8"/>
        <v>-65.031216584726252</v>
      </c>
      <c r="AW18">
        <v>15</v>
      </c>
      <c r="AX18">
        <f>IF(Z18&gt;0, (R18*SUMPRODUCT(K18:$K$98, X18:$X$98)-K18*$AZ$3)/Z18, 0)</f>
        <v>65.739529820945421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3.3149999999999998E-3</v>
      </c>
      <c r="Q19" s="4">
        <f t="shared" si="22"/>
        <v>50</v>
      </c>
      <c r="R19">
        <f t="shared" si="0"/>
        <v>50000</v>
      </c>
      <c r="S19">
        <f t="shared" si="1"/>
        <v>63.173208989831593</v>
      </c>
      <c r="U19">
        <f t="shared" si="12"/>
        <v>3.3149999999999998E-3</v>
      </c>
      <c r="V19">
        <f t="shared" si="13"/>
        <v>0.01</v>
      </c>
      <c r="W19">
        <f t="shared" si="14"/>
        <v>0.82300452031531746</v>
      </c>
      <c r="X19">
        <f t="shared" si="15"/>
        <v>2.7282599848452772E-3</v>
      </c>
      <c r="Y19">
        <f t="shared" si="16"/>
        <v>8.2300452031531749E-3</v>
      </c>
      <c r="Z19">
        <f t="shared" si="17"/>
        <v>0.812046215127319</v>
      </c>
      <c r="AB19">
        <f t="shared" si="18"/>
        <v>54.103930206041696</v>
      </c>
      <c r="AC19">
        <f t="shared" si="19"/>
        <v>51.29956525763987</v>
      </c>
      <c r="AE19">
        <f t="shared" si="2"/>
        <v>0</v>
      </c>
      <c r="AF19">
        <f t="shared" si="3"/>
        <v>0</v>
      </c>
      <c r="AG19">
        <f t="shared" si="3"/>
        <v>-40.602310756365952</v>
      </c>
      <c r="AH19">
        <f t="shared" si="4"/>
        <v>-136.41299924226385</v>
      </c>
      <c r="AI19">
        <f t="shared" si="5"/>
        <v>-177.01530999862979</v>
      </c>
      <c r="AJ19">
        <f t="shared" si="6"/>
        <v>2.804364948401826</v>
      </c>
      <c r="AK19">
        <f t="shared" si="20"/>
        <v>1.2065176435947298</v>
      </c>
      <c r="AL19">
        <f t="shared" si="7"/>
        <v>-173.00442740663323</v>
      </c>
      <c r="AN19">
        <f t="shared" si="8"/>
        <v>0</v>
      </c>
      <c r="AO19">
        <f t="shared" si="8"/>
        <v>0</v>
      </c>
      <c r="AP19">
        <f t="shared" si="8"/>
        <v>-14.318809681444812</v>
      </c>
      <c r="AQ19">
        <f t="shared" si="8"/>
        <v>-48.107404180654967</v>
      </c>
      <c r="AR19">
        <f t="shared" si="8"/>
        <v>-62.426213862099772</v>
      </c>
      <c r="AS19">
        <f t="shared" si="8"/>
        <v>0.98898725775563656</v>
      </c>
      <c r="AT19">
        <f t="shared" si="8"/>
        <v>0.42549047564317621</v>
      </c>
      <c r="AU19">
        <f t="shared" si="8"/>
        <v>-61.011736128700953</v>
      </c>
      <c r="AW19">
        <v>16</v>
      </c>
      <c r="AX19">
        <f>IF(Z19&gt;0, (R19*SUMPRODUCT(K19:$K$98, X19:$X$98)-K19*$AZ$3)/Z19, 0)</f>
        <v>63.173208989831593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3.3969999999999998E-3</v>
      </c>
      <c r="Q20" s="4">
        <f t="shared" si="22"/>
        <v>50</v>
      </c>
      <c r="R20">
        <f t="shared" si="0"/>
        <v>50000</v>
      </c>
      <c r="S20">
        <f t="shared" si="1"/>
        <v>46.907826303419746</v>
      </c>
      <c r="U20">
        <f t="shared" si="12"/>
        <v>3.3969999999999998E-3</v>
      </c>
      <c r="V20">
        <f t="shared" si="13"/>
        <v>0.01</v>
      </c>
      <c r="W20">
        <f t="shared" si="14"/>
        <v>0.812046215127319</v>
      </c>
      <c r="X20">
        <f t="shared" si="15"/>
        <v>2.7585209927875024E-3</v>
      </c>
      <c r="Y20">
        <f t="shared" si="16"/>
        <v>8.1204621512731903E-3</v>
      </c>
      <c r="Z20">
        <f t="shared" si="17"/>
        <v>0.80116723198325834</v>
      </c>
      <c r="AB20">
        <f t="shared" si="18"/>
        <v>51.29956525763987</v>
      </c>
      <c r="AC20">
        <f t="shared" si="19"/>
        <v>37.581013357862275</v>
      </c>
      <c r="AE20">
        <f t="shared" si="2"/>
        <v>0</v>
      </c>
      <c r="AF20">
        <f t="shared" si="3"/>
        <v>0</v>
      </c>
      <c r="AG20">
        <f t="shared" si="3"/>
        <v>-40.058361599162915</v>
      </c>
      <c r="AH20">
        <f t="shared" si="4"/>
        <v>-137.92604963937512</v>
      </c>
      <c r="AI20">
        <f t="shared" si="5"/>
        <v>-177.98441123853803</v>
      </c>
      <c r="AJ20">
        <f t="shared" si="6"/>
        <v>13.718551899777594</v>
      </c>
      <c r="AK20">
        <f t="shared" si="20"/>
        <v>0.22058813060785143</v>
      </c>
      <c r="AL20">
        <f t="shared" si="7"/>
        <v>-164.04527120815257</v>
      </c>
      <c r="AN20">
        <f t="shared" si="8"/>
        <v>0</v>
      </c>
      <c r="AO20">
        <f t="shared" si="8"/>
        <v>0</v>
      </c>
      <c r="AP20">
        <f t="shared" si="8"/>
        <v>-13.399393520006161</v>
      </c>
      <c r="AQ20">
        <f t="shared" si="8"/>
        <v>-46.135821386576893</v>
      </c>
      <c r="AR20">
        <f t="shared" si="8"/>
        <v>-59.535214906583057</v>
      </c>
      <c r="AS20">
        <f t="shared" si="8"/>
        <v>4.5888116261247518</v>
      </c>
      <c r="AT20">
        <f t="shared" si="8"/>
        <v>7.3786022439791502E-2</v>
      </c>
      <c r="AU20">
        <f t="shared" si="8"/>
        <v>-54.872617258018508</v>
      </c>
      <c r="AW20">
        <v>17</v>
      </c>
      <c r="AX20">
        <f>IF(Z20&gt;0, (R20*SUMPRODUCT(K20:$K$98, X20:$X$98)-K20*$AZ$3)/Z20, 0)</f>
        <v>46.907826303419746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3.4910000000000002E-3</v>
      </c>
      <c r="Q21" s="4">
        <f t="shared" si="22"/>
        <v>50</v>
      </c>
      <c r="R21">
        <f t="shared" si="0"/>
        <v>50000</v>
      </c>
      <c r="S21">
        <f t="shared" si="1"/>
        <v>28.494163718973759</v>
      </c>
      <c r="U21">
        <f t="shared" si="12"/>
        <v>3.4910000000000002E-3</v>
      </c>
      <c r="V21">
        <f t="shared" si="13"/>
        <v>0.01</v>
      </c>
      <c r="W21">
        <f t="shared" si="14"/>
        <v>0.80116723198325834</v>
      </c>
      <c r="X21">
        <f t="shared" si="15"/>
        <v>2.7968748068535549E-3</v>
      </c>
      <c r="Y21">
        <f t="shared" si="16"/>
        <v>8.0116723198325832E-3</v>
      </c>
      <c r="Z21">
        <f t="shared" si="17"/>
        <v>0.79035868485657224</v>
      </c>
      <c r="AB21">
        <f t="shared" si="18"/>
        <v>37.581013357862275</v>
      </c>
      <c r="AC21">
        <f t="shared" si="19"/>
        <v>22.520609763015955</v>
      </c>
      <c r="AE21">
        <f t="shared" si="2"/>
        <v>0</v>
      </c>
      <c r="AF21">
        <f t="shared" si="3"/>
        <v>0</v>
      </c>
      <c r="AG21">
        <f t="shared" si="3"/>
        <v>-39.517934242828609</v>
      </c>
      <c r="AH21">
        <f t="shared" si="4"/>
        <v>-139.84374034267773</v>
      </c>
      <c r="AI21">
        <f t="shared" si="5"/>
        <v>-179.36167458550634</v>
      </c>
      <c r="AJ21">
        <f t="shared" si="6"/>
        <v>15.060403594846321</v>
      </c>
      <c r="AK21">
        <f t="shared" si="20"/>
        <v>6.0129621372579642E-2</v>
      </c>
      <c r="AL21">
        <f t="shared" si="7"/>
        <v>-164.24114136928745</v>
      </c>
      <c r="AN21">
        <f t="shared" si="8"/>
        <v>0</v>
      </c>
      <c r="AO21">
        <f t="shared" si="8"/>
        <v>0</v>
      </c>
      <c r="AP21">
        <f t="shared" si="8"/>
        <v>-12.570009796526968</v>
      </c>
      <c r="AQ21">
        <f t="shared" si="8"/>
        <v>-44.482011010214443</v>
      </c>
      <c r="AR21">
        <f t="shared" si="8"/>
        <v>-57.05202080674141</v>
      </c>
      <c r="AS21">
        <f t="shared" si="8"/>
        <v>4.7904685392613233</v>
      </c>
      <c r="AT21">
        <f t="shared" si="8"/>
        <v>1.9126251009741108E-2</v>
      </c>
      <c r="AU21">
        <f t="shared" si="8"/>
        <v>-52.242426016470347</v>
      </c>
      <c r="AW21">
        <v>18</v>
      </c>
      <c r="AX21">
        <f>IF(Z21&gt;0, (R21*SUMPRODUCT(K21:$K$98, X21:$X$98)-K21*$AZ$3)/Z21, 0)</f>
        <v>28.494163718973759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3.5990000000000002E-3</v>
      </c>
      <c r="Q22" s="4">
        <f t="shared" si="22"/>
        <v>50</v>
      </c>
      <c r="R22">
        <f t="shared" si="0"/>
        <v>50000</v>
      </c>
      <c r="S22">
        <f t="shared" si="1"/>
        <v>23.040723637440564</v>
      </c>
      <c r="U22">
        <f t="shared" si="12"/>
        <v>3.5990000000000002E-3</v>
      </c>
      <c r="V22">
        <f t="shared" si="13"/>
        <v>0.01</v>
      </c>
      <c r="W22">
        <f t="shared" si="14"/>
        <v>0.79035868485657224</v>
      </c>
      <c r="X22">
        <f t="shared" si="15"/>
        <v>2.8445009067988038E-3</v>
      </c>
      <c r="Y22">
        <f t="shared" si="16"/>
        <v>7.9035868485657218E-3</v>
      </c>
      <c r="Z22">
        <f t="shared" si="17"/>
        <v>0.77961059710120773</v>
      </c>
      <c r="AB22">
        <f t="shared" si="18"/>
        <v>22.520609763015955</v>
      </c>
      <c r="AC22">
        <f t="shared" si="19"/>
        <v>17.962792312628949</v>
      </c>
      <c r="AE22">
        <f t="shared" si="2"/>
        <v>0</v>
      </c>
      <c r="AF22">
        <f t="shared" si="3"/>
        <v>0</v>
      </c>
      <c r="AG22">
        <f t="shared" si="3"/>
        <v>-38.980529855060389</v>
      </c>
      <c r="AH22">
        <f t="shared" si="4"/>
        <v>-142.22504533994018</v>
      </c>
      <c r="AI22">
        <f t="shared" si="5"/>
        <v>-181.20557519500056</v>
      </c>
      <c r="AJ22">
        <f t="shared" si="6"/>
        <v>4.5578174503870059</v>
      </c>
      <c r="AK22">
        <f t="shared" si="20"/>
        <v>0.47293280502333507</v>
      </c>
      <c r="AL22">
        <f t="shared" si="7"/>
        <v>-176.17482493959022</v>
      </c>
      <c r="AN22">
        <f t="shared" si="8"/>
        <v>0</v>
      </c>
      <c r="AO22">
        <f t="shared" si="8"/>
        <v>0</v>
      </c>
      <c r="AP22">
        <f t="shared" si="8"/>
        <v>-11.577096389639587</v>
      </c>
      <c r="AQ22">
        <f t="shared" si="8"/>
        <v>-42.240397066013593</v>
      </c>
      <c r="AR22">
        <f t="shared" si="8"/>
        <v>-53.817493455653178</v>
      </c>
      <c r="AS22">
        <f t="shared" si="8"/>
        <v>1.3536576374336196</v>
      </c>
      <c r="AT22">
        <f t="shared" si="8"/>
        <v>0.14045957532993861</v>
      </c>
      <c r="AU22">
        <f t="shared" si="8"/>
        <v>-52.323376242889623</v>
      </c>
      <c r="AW22">
        <v>19</v>
      </c>
      <c r="AX22">
        <f>IF(Z22&gt;0, (R22*SUMPRODUCT(K22:$K$98, X22:$X$98)-K22*$AZ$3)/Z22, 0)</f>
        <v>23.040723637440564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3.7169999999999998E-3</v>
      </c>
      <c r="Q23" s="4">
        <f t="shared" si="22"/>
        <v>50</v>
      </c>
      <c r="R23">
        <f t="shared" si="0"/>
        <v>50000</v>
      </c>
      <c r="S23">
        <f t="shared" si="1"/>
        <v>46.780325166870171</v>
      </c>
      <c r="U23">
        <f t="shared" si="12"/>
        <v>3.7169999999999998E-3</v>
      </c>
      <c r="V23">
        <f t="shared" si="13"/>
        <v>0.01</v>
      </c>
      <c r="W23">
        <f t="shared" si="14"/>
        <v>0.77961059710120773</v>
      </c>
      <c r="X23">
        <f t="shared" si="15"/>
        <v>2.8978125894251888E-3</v>
      </c>
      <c r="Y23">
        <f t="shared" si="16"/>
        <v>7.7961059710120774E-3</v>
      </c>
      <c r="Z23">
        <f t="shared" si="17"/>
        <v>0.76891667854077039</v>
      </c>
      <c r="AB23">
        <f t="shared" si="18"/>
        <v>17.962792312628949</v>
      </c>
      <c r="AC23">
        <f t="shared" si="19"/>
        <v>35.970172248367021</v>
      </c>
      <c r="AE23">
        <f t="shared" si="2"/>
        <v>0</v>
      </c>
      <c r="AF23">
        <f t="shared" si="3"/>
        <v>0</v>
      </c>
      <c r="AG23">
        <f t="shared" si="3"/>
        <v>-38.445833927038521</v>
      </c>
      <c r="AH23">
        <f t="shared" si="4"/>
        <v>-144.89062947125944</v>
      </c>
      <c r="AI23">
        <f t="shared" si="5"/>
        <v>-183.33646339829795</v>
      </c>
      <c r="AJ23">
        <f t="shared" si="6"/>
        <v>-18.007379935738072</v>
      </c>
      <c r="AK23">
        <f t="shared" si="20"/>
        <v>1.2573954618840266</v>
      </c>
      <c r="AL23">
        <f t="shared" si="7"/>
        <v>-200.08644787215201</v>
      </c>
      <c r="AN23">
        <f t="shared" si="8"/>
        <v>0</v>
      </c>
      <c r="AO23">
        <f t="shared" si="8"/>
        <v>0</v>
      </c>
      <c r="AP23">
        <f t="shared" si="8"/>
        <v>-10.194904784341874</v>
      </c>
      <c r="AQ23">
        <f t="shared" si="8"/>
        <v>-38.421488643116376</v>
      </c>
      <c r="AR23">
        <f t="shared" si="8"/>
        <v>-48.616393427458249</v>
      </c>
      <c r="AS23">
        <f t="shared" si="8"/>
        <v>-4.775121387891283</v>
      </c>
      <c r="AT23">
        <f t="shared" si="8"/>
        <v>0.33343084804712086</v>
      </c>
      <c r="AU23">
        <f t="shared" si="8"/>
        <v>-53.058083967302416</v>
      </c>
      <c r="AW23">
        <v>20</v>
      </c>
      <c r="AX23">
        <f>IF(Z23&gt;0, (R23*SUMPRODUCT(K23:$K$98, X23:$X$98)-K23*$AZ$3)/Z23, 0)</f>
        <v>46.780325166870171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3.852E-3</v>
      </c>
      <c r="Q24" s="4">
        <f t="shared" si="22"/>
        <v>50</v>
      </c>
      <c r="R24">
        <f t="shared" si="0"/>
        <v>50000</v>
      </c>
      <c r="S24">
        <f t="shared" si="1"/>
        <v>67.708911778787083</v>
      </c>
      <c r="U24">
        <f t="shared" si="12"/>
        <v>3.852E-3</v>
      </c>
      <c r="V24">
        <f t="shared" si="13"/>
        <v>0.01</v>
      </c>
      <c r="W24">
        <f t="shared" si="14"/>
        <v>0.76891667854077039</v>
      </c>
      <c r="X24">
        <f t="shared" si="15"/>
        <v>2.9618670457390475E-3</v>
      </c>
      <c r="Y24">
        <f t="shared" si="16"/>
        <v>7.689166785407704E-3</v>
      </c>
      <c r="Z24">
        <f t="shared" si="17"/>
        <v>0.75826564470962365</v>
      </c>
      <c r="AB24">
        <f t="shared" si="18"/>
        <v>35.970172248367021</v>
      </c>
      <c r="AC24">
        <f t="shared" si="19"/>
        <v>51.341341642529017</v>
      </c>
      <c r="AE24">
        <f t="shared" si="2"/>
        <v>0</v>
      </c>
      <c r="AF24">
        <f t="shared" si="3"/>
        <v>0</v>
      </c>
      <c r="AG24">
        <f t="shared" si="3"/>
        <v>-37.913282235481184</v>
      </c>
      <c r="AH24">
        <f t="shared" si="4"/>
        <v>-148.09335228695238</v>
      </c>
      <c r="AI24">
        <f t="shared" ref="AI24:AI87" si="23">SUM(AE24:AH24)</f>
        <v>-186.00663452243356</v>
      </c>
      <c r="AJ24">
        <f t="shared" si="6"/>
        <v>-15.371169394161996</v>
      </c>
      <c r="AK24">
        <f t="shared" si="20"/>
        <v>2.5179120573856917</v>
      </c>
      <c r="AL24">
        <f t="shared" ref="AL24:AL87" si="24">SUM(AI24:AK24)</f>
        <v>-198.85989185920985</v>
      </c>
      <c r="AN24">
        <f t="shared" si="8"/>
        <v>0</v>
      </c>
      <c r="AO24">
        <f t="shared" si="8"/>
        <v>0</v>
      </c>
      <c r="AP24">
        <f t="shared" si="8"/>
        <v>-8.9765044314903299</v>
      </c>
      <c r="AQ24">
        <f t="shared" si="8"/>
        <v>-35.063190383290085</v>
      </c>
      <c r="AR24">
        <f t="shared" si="8"/>
        <v>-44.039694814780418</v>
      </c>
      <c r="AS24">
        <f t="shared" si="8"/>
        <v>-3.6393412030878078</v>
      </c>
      <c r="AT24">
        <f t="shared" si="8"/>
        <v>0.59615120107099162</v>
      </c>
      <c r="AU24">
        <f t="shared" si="8"/>
        <v>-47.082884816797232</v>
      </c>
      <c r="AW24">
        <v>21</v>
      </c>
      <c r="AX24">
        <f>IF(Z24&gt;0, (R24*SUMPRODUCT(K24:$K$98, X24:$X$98)-K24*$AZ$3)/Z24, 0)</f>
        <v>67.708911778787083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4.0049999999999999E-3</v>
      </c>
      <c r="Q25" s="4">
        <f t="shared" si="22"/>
        <v>50</v>
      </c>
      <c r="R25">
        <f t="shared" si="0"/>
        <v>50000</v>
      </c>
      <c r="S25">
        <f t="shared" si="1"/>
        <v>86.013031120040466</v>
      </c>
      <c r="U25">
        <f t="shared" si="12"/>
        <v>4.0049999999999999E-3</v>
      </c>
      <c r="V25">
        <f t="shared" si="13"/>
        <v>0.01</v>
      </c>
      <c r="W25">
        <f t="shared" si="14"/>
        <v>0.75826564470962365</v>
      </c>
      <c r="X25">
        <f t="shared" si="15"/>
        <v>3.0368539070620426E-3</v>
      </c>
      <c r="Y25">
        <f t="shared" si="16"/>
        <v>7.5826564470962369E-3</v>
      </c>
      <c r="Z25">
        <f t="shared" si="17"/>
        <v>0.74764613435546545</v>
      </c>
      <c r="AB25">
        <f t="shared" si="18"/>
        <v>51.341341642529017</v>
      </c>
      <c r="AC25">
        <f t="shared" si="19"/>
        <v>64.30731022109461</v>
      </c>
      <c r="AE25">
        <f t="shared" si="2"/>
        <v>0</v>
      </c>
      <c r="AF25">
        <f t="shared" si="3"/>
        <v>0</v>
      </c>
      <c r="AG25">
        <f t="shared" si="3"/>
        <v>-37.382306717773275</v>
      </c>
      <c r="AH25">
        <f t="shared" si="4"/>
        <v>-151.84269535310213</v>
      </c>
      <c r="AI25">
        <f t="shared" si="23"/>
        <v>-189.22500207087541</v>
      </c>
      <c r="AJ25">
        <f t="shared" si="6"/>
        <v>-12.965968578565594</v>
      </c>
      <c r="AK25">
        <f t="shared" si="20"/>
        <v>3.5938939149770315</v>
      </c>
      <c r="AL25">
        <f t="shared" si="24"/>
        <v>-198.59707673446397</v>
      </c>
      <c r="AN25">
        <f t="shared" si="8"/>
        <v>0</v>
      </c>
      <c r="AO25">
        <f t="shared" si="8"/>
        <v>0</v>
      </c>
      <c r="AP25">
        <f t="shared" si="8"/>
        <v>-7.902489720470812</v>
      </c>
      <c r="AQ25">
        <f t="shared" si="8"/>
        <v>-32.099018078677474</v>
      </c>
      <c r="AR25">
        <f t="shared" si="8"/>
        <v>-40.001507799148285</v>
      </c>
      <c r="AS25">
        <f t="shared" si="8"/>
        <v>-2.740960695166152</v>
      </c>
      <c r="AT25">
        <f t="shared" si="8"/>
        <v>0.75973668329208766</v>
      </c>
      <c r="AU25">
        <f t="shared" si="8"/>
        <v>-41.982731811022354</v>
      </c>
      <c r="AW25">
        <v>22</v>
      </c>
      <c r="AX25">
        <f>IF(Z25&gt;0, (R25*SUMPRODUCT(K25:$K$98, X25:$X$98)-K25*$AZ$3)/Z25, 0)</f>
        <v>86.013031120040466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4.1640000000000002E-3</v>
      </c>
      <c r="Q26" s="4">
        <f t="shared" si="22"/>
        <v>50</v>
      </c>
      <c r="R26">
        <f t="shared" si="0"/>
        <v>50000</v>
      </c>
      <c r="S26">
        <f t="shared" si="1"/>
        <v>101.88021187522963</v>
      </c>
      <c r="U26">
        <f t="shared" si="12"/>
        <v>4.1640000000000002E-3</v>
      </c>
      <c r="V26">
        <f t="shared" si="13"/>
        <v>0.01</v>
      </c>
      <c r="W26">
        <f t="shared" si="14"/>
        <v>0.74764613435546545</v>
      </c>
      <c r="X26">
        <f t="shared" si="15"/>
        <v>3.1131985034561585E-3</v>
      </c>
      <c r="Y26">
        <f t="shared" si="16"/>
        <v>7.4764613435546546E-3</v>
      </c>
      <c r="Z26">
        <f t="shared" si="17"/>
        <v>0.73705647450845468</v>
      </c>
      <c r="AB26">
        <f t="shared" si="18"/>
        <v>64.30731022109461</v>
      </c>
      <c r="AC26">
        <f t="shared" si="19"/>
        <v>75.091469786931157</v>
      </c>
      <c r="AE26">
        <f t="shared" si="2"/>
        <v>0</v>
      </c>
      <c r="AF26">
        <f t="shared" si="3"/>
        <v>0</v>
      </c>
      <c r="AG26">
        <f t="shared" si="3"/>
        <v>-36.852823725422738</v>
      </c>
      <c r="AH26">
        <f t="shared" si="4"/>
        <v>-155.65992517280793</v>
      </c>
      <c r="AI26">
        <f t="shared" si="23"/>
        <v>-192.51274889823065</v>
      </c>
      <c r="AJ26">
        <f t="shared" si="6"/>
        <v>-10.784159565836546</v>
      </c>
      <c r="AK26">
        <f t="shared" si="20"/>
        <v>4.5015117154766235</v>
      </c>
      <c r="AL26">
        <f t="shared" si="24"/>
        <v>-198.79539674859058</v>
      </c>
      <c r="AN26">
        <f t="shared" si="8"/>
        <v>0</v>
      </c>
      <c r="AO26">
        <f t="shared" si="8"/>
        <v>0</v>
      </c>
      <c r="AP26">
        <f t="shared" si="8"/>
        <v>-6.955856121491129</v>
      </c>
      <c r="AQ26">
        <f t="shared" si="8"/>
        <v>-29.380327853607557</v>
      </c>
      <c r="AR26">
        <f t="shared" si="8"/>
        <v>-36.336183975098685</v>
      </c>
      <c r="AS26">
        <f t="shared" si="8"/>
        <v>-2.0354766541108726</v>
      </c>
      <c r="AT26">
        <f t="shared" si="8"/>
        <v>0.84964636781581993</v>
      </c>
      <c r="AU26">
        <f t="shared" si="8"/>
        <v>-37.522014261393736</v>
      </c>
      <c r="AW26">
        <v>23</v>
      </c>
      <c r="AX26">
        <f>IF(Z26&gt;0, (R26*SUMPRODUCT(K26:$K$98, X26:$X$98)-K26*$AZ$3)/Z26, 0)</f>
        <v>101.88021187522963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4.3350000000000003E-3</v>
      </c>
      <c r="Q27" s="4">
        <f t="shared" si="22"/>
        <v>50</v>
      </c>
      <c r="R27">
        <f t="shared" si="0"/>
        <v>50000</v>
      </c>
      <c r="S27">
        <f t="shared" si="1"/>
        <v>115.62389623730502</v>
      </c>
      <c r="U27">
        <f t="shared" si="12"/>
        <v>4.3350000000000003E-3</v>
      </c>
      <c r="V27">
        <f t="shared" si="13"/>
        <v>0.01</v>
      </c>
      <c r="W27">
        <f t="shared" si="14"/>
        <v>0.73705647450845468</v>
      </c>
      <c r="X27">
        <f t="shared" si="15"/>
        <v>3.1951398169941512E-3</v>
      </c>
      <c r="Y27">
        <f t="shared" si="16"/>
        <v>7.3705647450845466E-3</v>
      </c>
      <c r="Z27">
        <f t="shared" si="17"/>
        <v>0.72649076994637596</v>
      </c>
      <c r="AB27">
        <f t="shared" si="18"/>
        <v>75.091469786931157</v>
      </c>
      <c r="AC27">
        <f t="shared" si="19"/>
        <v>83.999693401639604</v>
      </c>
      <c r="AE27">
        <f t="shared" si="2"/>
        <v>0</v>
      </c>
      <c r="AF27">
        <f t="shared" si="3"/>
        <v>0</v>
      </c>
      <c r="AG27">
        <f t="shared" si="3"/>
        <v>-36.324538497318798</v>
      </c>
      <c r="AH27">
        <f t="shared" si="4"/>
        <v>-159.75699084970756</v>
      </c>
      <c r="AI27">
        <f t="shared" si="23"/>
        <v>-196.08152934702636</v>
      </c>
      <c r="AJ27">
        <f t="shared" si="6"/>
        <v>-8.9082236147084473</v>
      </c>
      <c r="AK27">
        <f t="shared" si="20"/>
        <v>5.2564028850851816</v>
      </c>
      <c r="AL27">
        <f t="shared" si="24"/>
        <v>-199.73335007664963</v>
      </c>
      <c r="AN27">
        <f t="shared" si="8"/>
        <v>0</v>
      </c>
      <c r="AO27">
        <f t="shared" si="8"/>
        <v>0</v>
      </c>
      <c r="AP27">
        <f t="shared" si="8"/>
        <v>-6.1215570749906716</v>
      </c>
      <c r="AQ27">
        <f t="shared" si="8"/>
        <v>-26.922889541664322</v>
      </c>
      <c r="AR27">
        <f t="shared" si="8"/>
        <v>-33.044446616654994</v>
      </c>
      <c r="AS27">
        <f t="shared" si="8"/>
        <v>-1.5012496111476439</v>
      </c>
      <c r="AT27">
        <f t="shared" si="8"/>
        <v>0.88583011928891153</v>
      </c>
      <c r="AU27">
        <f t="shared" si="8"/>
        <v>-33.659866108513725</v>
      </c>
      <c r="AW27">
        <v>24</v>
      </c>
      <c r="AX27">
        <f>IF(Z27&gt;0, (R27*SUMPRODUCT(K27:$K$98, X27:$X$98)-K27*$AZ$3)/Z27, 0)</f>
        <v>115.62389623730502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4.522E-3</v>
      </c>
      <c r="Q28" s="4">
        <f t="shared" si="22"/>
        <v>50</v>
      </c>
      <c r="R28">
        <f t="shared" si="0"/>
        <v>50000</v>
      </c>
      <c r="S28">
        <f t="shared" si="1"/>
        <v>127.47286783208796</v>
      </c>
      <c r="U28">
        <f t="shared" si="12"/>
        <v>4.522E-3</v>
      </c>
      <c r="V28">
        <f t="shared" si="13"/>
        <v>0.01</v>
      </c>
      <c r="W28">
        <f t="shared" si="14"/>
        <v>0.72649076994637596</v>
      </c>
      <c r="X28">
        <f t="shared" si="15"/>
        <v>3.285191261697512E-3</v>
      </c>
      <c r="Y28">
        <f t="shared" si="16"/>
        <v>7.2649076994637596E-3</v>
      </c>
      <c r="Z28">
        <f t="shared" si="17"/>
        <v>0.71594067098521474</v>
      </c>
      <c r="AB28">
        <f t="shared" si="18"/>
        <v>83.999693401639604</v>
      </c>
      <c r="AC28">
        <f t="shared" si="19"/>
        <v>91.263010528114648</v>
      </c>
      <c r="AE28">
        <f t="shared" si="2"/>
        <v>0</v>
      </c>
      <c r="AF28">
        <f t="shared" si="3"/>
        <v>0</v>
      </c>
      <c r="AG28">
        <f t="shared" si="3"/>
        <v>-35.797033549260739</v>
      </c>
      <c r="AH28">
        <f t="shared" si="4"/>
        <v>-164.25956308487559</v>
      </c>
      <c r="AI28">
        <f t="shared" si="23"/>
        <v>-200.05659663413633</v>
      </c>
      <c r="AJ28">
        <f t="shared" si="6"/>
        <v>-7.2633171264750445</v>
      </c>
      <c r="AK28">
        <f t="shared" si="20"/>
        <v>5.8799785381147727</v>
      </c>
      <c r="AL28">
        <f t="shared" si="24"/>
        <v>-201.43993522249659</v>
      </c>
      <c r="AN28">
        <f t="shared" si="8"/>
        <v>0</v>
      </c>
      <c r="AO28">
        <f t="shared" si="8"/>
        <v>0</v>
      </c>
      <c r="AP28">
        <f t="shared" si="8"/>
        <v>-5.3863034135246943</v>
      </c>
      <c r="AQ28">
        <f t="shared" si="8"/>
        <v>-24.715786690274836</v>
      </c>
      <c r="AR28">
        <f t="shared" si="8"/>
        <v>-30.102090103799529</v>
      </c>
      <c r="AS28">
        <f t="shared" si="8"/>
        <v>-1.0928958618319042</v>
      </c>
      <c r="AT28">
        <f t="shared" si="8"/>
        <v>0.88474785006182732</v>
      </c>
      <c r="AU28">
        <f t="shared" si="8"/>
        <v>-30.310238115569604</v>
      </c>
      <c r="AW28">
        <v>25</v>
      </c>
      <c r="AX28">
        <f>IF(Z28&gt;0, (R28*SUMPRODUCT(K28:$K$98, X28:$X$98)-K28*$AZ$3)/Z28, 0)</f>
        <v>127.47286783208796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4.7470000000000004E-3</v>
      </c>
      <c r="Q29" s="4">
        <f t="shared" si="22"/>
        <v>50</v>
      </c>
      <c r="R29">
        <f t="shared" si="0"/>
        <v>50000</v>
      </c>
      <c r="S29">
        <f t="shared" si="1"/>
        <v>137.61412561822326</v>
      </c>
      <c r="U29">
        <f t="shared" si="12"/>
        <v>4.7470000000000004E-3</v>
      </c>
      <c r="V29">
        <f t="shared" si="13"/>
        <v>0.01</v>
      </c>
      <c r="W29">
        <f t="shared" si="14"/>
        <v>0.71594067098521474</v>
      </c>
      <c r="X29">
        <f t="shared" si="15"/>
        <v>3.3985703651668148E-3</v>
      </c>
      <c r="Y29">
        <f t="shared" si="16"/>
        <v>7.1594067098521477E-3</v>
      </c>
      <c r="Z29">
        <f t="shared" si="17"/>
        <v>0.70538269391019581</v>
      </c>
      <c r="AB29">
        <f t="shared" si="18"/>
        <v>91.263010528114648</v>
      </c>
      <c r="AC29">
        <f t="shared" si="19"/>
        <v>97.070622648678409</v>
      </c>
      <c r="AE29">
        <f t="shared" si="2"/>
        <v>0</v>
      </c>
      <c r="AF29">
        <f t="shared" si="3"/>
        <v>0</v>
      </c>
      <c r="AG29">
        <f t="shared" si="3"/>
        <v>-35.269134695509791</v>
      </c>
      <c r="AH29">
        <f t="shared" si="4"/>
        <v>-169.92851825834074</v>
      </c>
      <c r="AI29">
        <f t="shared" si="23"/>
        <v>-205.19765295385054</v>
      </c>
      <c r="AJ29">
        <f t="shared" si="6"/>
        <v>-5.8076121205637605</v>
      </c>
      <c r="AK29">
        <f t="shared" si="20"/>
        <v>6.3884107369680256</v>
      </c>
      <c r="AL29">
        <f t="shared" si="24"/>
        <v>-204.61685433744628</v>
      </c>
      <c r="AN29">
        <f t="shared" si="8"/>
        <v>0</v>
      </c>
      <c r="AO29">
        <f t="shared" si="8"/>
        <v>0</v>
      </c>
      <c r="AP29">
        <f t="shared" si="8"/>
        <v>-4.7382782116834337</v>
      </c>
      <c r="AQ29">
        <f t="shared" si="8"/>
        <v>-22.829269914287256</v>
      </c>
      <c r="AR29">
        <f t="shared" si="8"/>
        <v>-27.567548125970688</v>
      </c>
      <c r="AS29">
        <f t="shared" si="8"/>
        <v>-0.78023127616678645</v>
      </c>
      <c r="AT29">
        <f t="shared" si="8"/>
        <v>0.85825942891969698</v>
      </c>
      <c r="AU29">
        <f t="shared" si="8"/>
        <v>-27.489519973217782</v>
      </c>
      <c r="AW29">
        <v>26</v>
      </c>
      <c r="AX29">
        <f>IF(Z29&gt;0, (R29*SUMPRODUCT(K29:$K$98, X29:$X$98)-K29*$AZ$3)/Z29, 0)</f>
        <v>137.61412561822326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4.9870000000000001E-3</v>
      </c>
      <c r="Q30" s="4">
        <f t="shared" si="22"/>
        <v>50</v>
      </c>
      <c r="R30">
        <f t="shared" si="0"/>
        <v>50000</v>
      </c>
      <c r="S30">
        <f t="shared" si="1"/>
        <v>146.07478774819739</v>
      </c>
      <c r="U30">
        <f t="shared" si="12"/>
        <v>4.9870000000000001E-3</v>
      </c>
      <c r="V30">
        <f t="shared" si="13"/>
        <v>0.01</v>
      </c>
      <c r="W30">
        <f t="shared" si="14"/>
        <v>0.70538269391019581</v>
      </c>
      <c r="X30">
        <f t="shared" si="15"/>
        <v>3.5177434945301467E-3</v>
      </c>
      <c r="Y30">
        <f t="shared" si="16"/>
        <v>7.0538269391019585E-3</v>
      </c>
      <c r="Z30">
        <f t="shared" si="17"/>
        <v>0.69481112347656371</v>
      </c>
      <c r="AB30">
        <f t="shared" si="18"/>
        <v>97.070622648678409</v>
      </c>
      <c r="AC30">
        <f t="shared" si="19"/>
        <v>101.49438738692561</v>
      </c>
      <c r="AE30">
        <f t="shared" si="2"/>
        <v>0</v>
      </c>
      <c r="AF30">
        <f t="shared" si="3"/>
        <v>0</v>
      </c>
      <c r="AG30">
        <f t="shared" si="3"/>
        <v>-34.740556173828182</v>
      </c>
      <c r="AH30">
        <f t="shared" si="4"/>
        <v>-175.88717472650734</v>
      </c>
      <c r="AI30">
        <f t="shared" si="23"/>
        <v>-210.62773090033551</v>
      </c>
      <c r="AJ30">
        <f t="shared" si="6"/>
        <v>-4.4237647382472005</v>
      </c>
      <c r="AK30">
        <f t="shared" si="20"/>
        <v>6.7949435854074896</v>
      </c>
      <c r="AL30">
        <f t="shared" si="24"/>
        <v>-208.25655205317523</v>
      </c>
      <c r="AN30">
        <f t="shared" si="8"/>
        <v>0</v>
      </c>
      <c r="AO30">
        <f t="shared" si="8"/>
        <v>0</v>
      </c>
      <c r="AP30">
        <f t="shared" si="8"/>
        <v>-4.167201460825833</v>
      </c>
      <c r="AQ30">
        <f t="shared" si="8"/>
        <v>-21.098029858629719</v>
      </c>
      <c r="AR30">
        <f t="shared" si="8"/>
        <v>-25.265231319455548</v>
      </c>
      <c r="AS30">
        <f t="shared" si="8"/>
        <v>-0.53063971651269504</v>
      </c>
      <c r="AT30">
        <f t="shared" si="8"/>
        <v>0.81506751629586793</v>
      </c>
      <c r="AU30">
        <f t="shared" si="8"/>
        <v>-24.980803519672378</v>
      </c>
      <c r="AW30">
        <v>27</v>
      </c>
      <c r="AX30">
        <f>IF(Z30&gt;0, (R30*SUMPRODUCT(K30:$K$98, X30:$X$98)-K30*$AZ$3)/Z30, 0)</f>
        <v>146.07478774819739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5.2249999999999996E-3</v>
      </c>
      <c r="Q31" s="4">
        <f t="shared" si="22"/>
        <v>50</v>
      </c>
      <c r="R31">
        <f t="shared" si="0"/>
        <v>50000</v>
      </c>
      <c r="S31">
        <f t="shared" si="1"/>
        <v>153.06113811335496</v>
      </c>
      <c r="U31">
        <f t="shared" si="12"/>
        <v>5.2249999999999996E-3</v>
      </c>
      <c r="V31">
        <f t="shared" si="13"/>
        <v>0.01</v>
      </c>
      <c r="W31">
        <f t="shared" si="14"/>
        <v>0.69481112347656371</v>
      </c>
      <c r="X31">
        <f t="shared" si="15"/>
        <v>3.630388120165045E-3</v>
      </c>
      <c r="Y31">
        <f t="shared" si="16"/>
        <v>6.9481112347656374E-3</v>
      </c>
      <c r="Z31">
        <f t="shared" si="17"/>
        <v>0.68423262412163299</v>
      </c>
      <c r="AB31">
        <f t="shared" si="18"/>
        <v>101.49438738692561</v>
      </c>
      <c r="AC31">
        <f t="shared" si="19"/>
        <v>104.72942418234456</v>
      </c>
      <c r="AE31">
        <f t="shared" si="2"/>
        <v>0</v>
      </c>
      <c r="AF31">
        <f t="shared" si="3"/>
        <v>0</v>
      </c>
      <c r="AG31">
        <f t="shared" si="3"/>
        <v>-34.211631206081648</v>
      </c>
      <c r="AH31">
        <f t="shared" si="4"/>
        <v>-181.51940600825225</v>
      </c>
      <c r="AI31">
        <f t="shared" si="23"/>
        <v>-215.7310372143339</v>
      </c>
      <c r="AJ31">
        <f t="shared" si="6"/>
        <v>-3.2350367954189494</v>
      </c>
      <c r="AK31">
        <f t="shared" si="20"/>
        <v>7.1046071170847931</v>
      </c>
      <c r="AL31">
        <f t="shared" si="24"/>
        <v>-211.86146689266806</v>
      </c>
      <c r="AN31">
        <f t="shared" si="8"/>
        <v>0</v>
      </c>
      <c r="AO31">
        <f t="shared" si="8"/>
        <v>0</v>
      </c>
      <c r="AP31">
        <f t="shared" si="8"/>
        <v>-3.664067695164964</v>
      </c>
      <c r="AQ31">
        <f t="shared" si="8"/>
        <v>-19.440738957870515</v>
      </c>
      <c r="AR31">
        <f t="shared" si="8"/>
        <v>-23.104806653035478</v>
      </c>
      <c r="AS31">
        <f t="shared" si="8"/>
        <v>-0.34647262924596933</v>
      </c>
      <c r="AT31">
        <f t="shared" si="8"/>
        <v>0.76090383611763968</v>
      </c>
      <c r="AU31">
        <f t="shared" si="8"/>
        <v>-22.690375446163809</v>
      </c>
      <c r="AW31">
        <v>28</v>
      </c>
      <c r="AX31">
        <f>IF(Z31&gt;0, (R31*SUMPRODUCT(K31:$K$98, X31:$X$98)-K31*$AZ$3)/Z31, 0)</f>
        <v>153.06113811335496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5.4879999999999998E-3</v>
      </c>
      <c r="Q32" s="4">
        <f t="shared" si="22"/>
        <v>50</v>
      </c>
      <c r="R32">
        <f t="shared" si="0"/>
        <v>50000</v>
      </c>
      <c r="S32">
        <f t="shared" si="1"/>
        <v>158.86140295099491</v>
      </c>
      <c r="U32">
        <f t="shared" si="12"/>
        <v>5.4879999999999998E-3</v>
      </c>
      <c r="V32">
        <f t="shared" si="13"/>
        <v>0.01</v>
      </c>
      <c r="W32">
        <f t="shared" si="14"/>
        <v>0.68423262412163299</v>
      </c>
      <c r="X32">
        <f t="shared" si="15"/>
        <v>3.7550686411795217E-3</v>
      </c>
      <c r="Y32">
        <f t="shared" si="16"/>
        <v>6.84232624121633E-3</v>
      </c>
      <c r="Z32">
        <f t="shared" si="17"/>
        <v>0.67363522923923724</v>
      </c>
      <c r="AB32">
        <f t="shared" si="18"/>
        <v>104.72942418234456</v>
      </c>
      <c r="AC32">
        <f t="shared" si="19"/>
        <v>107.01463759416031</v>
      </c>
      <c r="AE32">
        <f t="shared" si="2"/>
        <v>0</v>
      </c>
      <c r="AF32">
        <f t="shared" si="3"/>
        <v>0</v>
      </c>
      <c r="AG32">
        <f t="shared" si="3"/>
        <v>-33.681761461961862</v>
      </c>
      <c r="AH32">
        <f t="shared" si="4"/>
        <v>-187.75343205897607</v>
      </c>
      <c r="AI32">
        <f t="shared" si="23"/>
        <v>-221.43519352093793</v>
      </c>
      <c r="AJ32">
        <f t="shared" si="6"/>
        <v>-2.2852134118157466</v>
      </c>
      <c r="AK32">
        <f t="shared" si="20"/>
        <v>7.3310596927641196</v>
      </c>
      <c r="AL32">
        <f t="shared" si="24"/>
        <v>-216.38934723998958</v>
      </c>
      <c r="AN32">
        <f t="shared" si="8"/>
        <v>0</v>
      </c>
      <c r="AO32">
        <f t="shared" si="8"/>
        <v>0</v>
      </c>
      <c r="AP32">
        <f t="shared" si="8"/>
        <v>-3.2208201916984369</v>
      </c>
      <c r="AQ32">
        <f t="shared" si="8"/>
        <v>-17.953931706308321</v>
      </c>
      <c r="AR32">
        <f t="shared" si="8"/>
        <v>-21.174751898006758</v>
      </c>
      <c r="AS32">
        <f t="shared" si="8"/>
        <v>-0.2185236513662881</v>
      </c>
      <c r="AT32">
        <f t="shared" si="8"/>
        <v>0.70103296443290841</v>
      </c>
      <c r="AU32">
        <f t="shared" si="8"/>
        <v>-20.692242584940139</v>
      </c>
      <c r="AW32">
        <v>29</v>
      </c>
      <c r="AX32">
        <f>IF(Z32&gt;0, (R32*SUMPRODUCT(K32:$K$98, X32:$X$98)-K32*$AZ$3)/Z32, 0)</f>
        <v>158.86140295099491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5.7670000000000004E-3</v>
      </c>
      <c r="Q33" s="4">
        <f t="shared" si="22"/>
        <v>50</v>
      </c>
      <c r="R33">
        <f t="shared" si="0"/>
        <v>50000</v>
      </c>
      <c r="S33">
        <f t="shared" si="1"/>
        <v>163.58459090274025</v>
      </c>
      <c r="U33">
        <f t="shared" si="12"/>
        <v>5.7670000000000004E-3</v>
      </c>
      <c r="V33">
        <f t="shared" si="13"/>
        <v>0.01</v>
      </c>
      <c r="W33">
        <f t="shared" si="14"/>
        <v>0.67363522923923724</v>
      </c>
      <c r="X33">
        <f t="shared" si="15"/>
        <v>3.8848543670226814E-3</v>
      </c>
      <c r="Y33">
        <f t="shared" si="16"/>
        <v>6.7363522923923726E-3</v>
      </c>
      <c r="Z33">
        <f t="shared" si="17"/>
        <v>0.66301402257982223</v>
      </c>
      <c r="AB33">
        <f t="shared" si="18"/>
        <v>107.01463759416031</v>
      </c>
      <c r="AC33">
        <f t="shared" si="19"/>
        <v>108.4588776465004</v>
      </c>
      <c r="AE33">
        <f t="shared" si="2"/>
        <v>0</v>
      </c>
      <c r="AF33">
        <f t="shared" si="3"/>
        <v>0</v>
      </c>
      <c r="AG33">
        <f t="shared" si="3"/>
        <v>-33.150701128991109</v>
      </c>
      <c r="AH33">
        <f t="shared" si="4"/>
        <v>-194.24271835113407</v>
      </c>
      <c r="AI33">
        <f t="shared" si="23"/>
        <v>-227.39341948012517</v>
      </c>
      <c r="AJ33">
        <f t="shared" si="6"/>
        <v>-1.444240052340092</v>
      </c>
      <c r="AK33">
        <f t="shared" si="20"/>
        <v>7.4910246315912223</v>
      </c>
      <c r="AL33">
        <f t="shared" si="24"/>
        <v>-221.34663490087405</v>
      </c>
      <c r="AN33">
        <f t="shared" si="8"/>
        <v>0</v>
      </c>
      <c r="AO33">
        <f t="shared" si="8"/>
        <v>0</v>
      </c>
      <c r="AP33">
        <f t="shared" si="8"/>
        <v>-2.8303906426213636</v>
      </c>
      <c r="AQ33">
        <f t="shared" si="8"/>
        <v>-16.584348254932934</v>
      </c>
      <c r="AR33">
        <f t="shared" si="8"/>
        <v>-19.414738897554294</v>
      </c>
      <c r="AS33">
        <f t="shared" si="8"/>
        <v>-0.12330850903987471</v>
      </c>
      <c r="AT33">
        <f t="shared" si="8"/>
        <v>0.63958001788263263</v>
      </c>
      <c r="AU33">
        <f t="shared" si="8"/>
        <v>-18.898467388711538</v>
      </c>
      <c r="AW33">
        <v>30</v>
      </c>
      <c r="AX33">
        <f>IF(Z33&gt;0, (R33*SUMPRODUCT(K33:$K$98, X33:$X$98)-K33*$AZ$3)/Z33, 0)</f>
        <v>163.58459090274025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6.0780000000000001E-3</v>
      </c>
      <c r="Q34" s="4">
        <f t="shared" si="22"/>
        <v>50</v>
      </c>
      <c r="R34">
        <f t="shared" si="0"/>
        <v>50000</v>
      </c>
      <c r="S34">
        <f t="shared" si="1"/>
        <v>167.38505733206173</v>
      </c>
      <c r="U34">
        <f t="shared" si="12"/>
        <v>6.0780000000000001E-3</v>
      </c>
      <c r="V34">
        <f t="shared" si="13"/>
        <v>0.01</v>
      </c>
      <c r="W34">
        <f t="shared" si="14"/>
        <v>0.66301402257982223</v>
      </c>
      <c r="X34">
        <f t="shared" si="15"/>
        <v>4.0297992292401595E-3</v>
      </c>
      <c r="Y34">
        <f t="shared" si="16"/>
        <v>6.6301402257982226E-3</v>
      </c>
      <c r="Z34">
        <f t="shared" si="17"/>
        <v>0.65235408312478382</v>
      </c>
      <c r="AB34">
        <f t="shared" si="18"/>
        <v>108.4588776465004</v>
      </c>
      <c r="AC34">
        <f t="shared" si="19"/>
        <v>109.19432560464651</v>
      </c>
      <c r="AE34">
        <f t="shared" si="2"/>
        <v>0</v>
      </c>
      <c r="AF34">
        <f t="shared" si="3"/>
        <v>0</v>
      </c>
      <c r="AG34">
        <f t="shared" si="3"/>
        <v>-32.617704156239192</v>
      </c>
      <c r="AH34">
        <f t="shared" si="4"/>
        <v>-201.48996146200798</v>
      </c>
      <c r="AI34">
        <f t="shared" si="23"/>
        <v>-234.10766561824718</v>
      </c>
      <c r="AJ34">
        <f t="shared" si="6"/>
        <v>-0.73544795814611064</v>
      </c>
      <c r="AK34">
        <f t="shared" si="20"/>
        <v>7.5921214352550281</v>
      </c>
      <c r="AL34">
        <f t="shared" si="24"/>
        <v>-227.25099214113828</v>
      </c>
      <c r="AN34">
        <f t="shared" si="8"/>
        <v>0</v>
      </c>
      <c r="AO34">
        <f t="shared" si="8"/>
        <v>0</v>
      </c>
      <c r="AP34">
        <f t="shared" si="8"/>
        <v>-2.4865032338118724</v>
      </c>
      <c r="AQ34">
        <f t="shared" si="8"/>
        <v>-15.359923505225579</v>
      </c>
      <c r="AR34">
        <f t="shared" si="8"/>
        <v>-17.846426739037454</v>
      </c>
      <c r="AS34">
        <f t="shared" si="8"/>
        <v>-5.6064452527718633E-2</v>
      </c>
      <c r="AT34">
        <f t="shared" si="8"/>
        <v>0.5787603692101998</v>
      </c>
      <c r="AU34">
        <f t="shared" ref="AU34:AU89" si="25">AL34*$K34</f>
        <v>-17.323730822354975</v>
      </c>
      <c r="AW34">
        <v>31</v>
      </c>
      <c r="AX34">
        <f>IF(Z34&gt;0, (R34*SUMPRODUCT(K34:$K$98, X34:$X$98)-K34*$AZ$3)/Z34, 0)</f>
        <v>167.38505733206173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6.4359999999999999E-3</v>
      </c>
      <c r="Q35" s="4">
        <f t="shared" si="22"/>
        <v>50</v>
      </c>
      <c r="R35">
        <f t="shared" si="0"/>
        <v>50000</v>
      </c>
      <c r="S35">
        <f t="shared" si="1"/>
        <v>170.34453911834811</v>
      </c>
      <c r="U35">
        <f t="shared" si="12"/>
        <v>6.4359999999999999E-3</v>
      </c>
      <c r="V35">
        <f t="shared" si="13"/>
        <v>0.01</v>
      </c>
      <c r="W35">
        <f t="shared" si="14"/>
        <v>0.65235408312478382</v>
      </c>
      <c r="X35">
        <f t="shared" si="15"/>
        <v>4.1985508789911087E-3</v>
      </c>
      <c r="Y35">
        <f t="shared" si="16"/>
        <v>6.5235408312478383E-3</v>
      </c>
      <c r="Z35">
        <f t="shared" si="17"/>
        <v>0.64163199141454486</v>
      </c>
      <c r="AB35">
        <f t="shared" si="18"/>
        <v>109.19432560464651</v>
      </c>
      <c r="AC35">
        <f t="shared" si="19"/>
        <v>109.29850586109853</v>
      </c>
      <c r="AE35">
        <f t="shared" si="2"/>
        <v>0</v>
      </c>
      <c r="AF35">
        <f t="shared" ref="AF35:AG66" si="26">-$Z35*P35</f>
        <v>0</v>
      </c>
      <c r="AG35">
        <f t="shared" si="26"/>
        <v>-32.081599570727242</v>
      </c>
      <c r="AH35">
        <f t="shared" si="4"/>
        <v>-209.92754394955543</v>
      </c>
      <c r="AI35">
        <f t="shared" si="23"/>
        <v>-242.00914352028266</v>
      </c>
      <c r="AJ35">
        <f t="shared" si="6"/>
        <v>-0.10418025645202533</v>
      </c>
      <c r="AK35">
        <f t="shared" si="20"/>
        <v>7.6436027923252565</v>
      </c>
      <c r="AL35">
        <f t="shared" si="24"/>
        <v>-234.46972098440943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-14.288513225726081</v>
      </c>
      <c r="AR35">
        <f t="shared" si="27"/>
        <v>-16.472115963816208</v>
      </c>
      <c r="AS35">
        <f t="shared" si="27"/>
        <v>-7.090927394129842E-3</v>
      </c>
      <c r="AT35">
        <f t="shared" si="27"/>
        <v>0.52025435793494657</v>
      </c>
      <c r="AU35">
        <f t="shared" si="25"/>
        <v>-15.95895253327539</v>
      </c>
      <c r="AW35">
        <v>32</v>
      </c>
      <c r="AX35">
        <f>IF(Z35&gt;0, (R35*SUMPRODUCT(K35:$K$98, X35:$X$98)-K35*$AZ$3)/Z35, 0)</f>
        <v>170.34453911834811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6.8199999999999997E-3</v>
      </c>
      <c r="Q36" s="4">
        <f t="shared" si="22"/>
        <v>50</v>
      </c>
      <c r="R36">
        <f t="shared" si="0"/>
        <v>50000</v>
      </c>
      <c r="S36">
        <f t="shared" si="1"/>
        <v>172.49583532793389</v>
      </c>
      <c r="U36">
        <f t="shared" si="12"/>
        <v>6.8199999999999997E-3</v>
      </c>
      <c r="V36">
        <f t="shared" si="13"/>
        <v>0.01</v>
      </c>
      <c r="W36">
        <f t="shared" si="14"/>
        <v>0.64163199141454486</v>
      </c>
      <c r="X36">
        <f t="shared" si="15"/>
        <v>4.3759301814471959E-3</v>
      </c>
      <c r="Y36">
        <f t="shared" si="16"/>
        <v>6.4163199141454488E-3</v>
      </c>
      <c r="Z36">
        <f t="shared" si="17"/>
        <v>0.63083974131895215</v>
      </c>
      <c r="AB36">
        <f t="shared" si="18"/>
        <v>109.29850586109853</v>
      </c>
      <c r="AC36">
        <f t="shared" si="19"/>
        <v>108.81722813687038</v>
      </c>
      <c r="AE36">
        <f t="shared" si="2"/>
        <v>0</v>
      </c>
      <c r="AF36">
        <f t="shared" si="26"/>
        <v>0</v>
      </c>
      <c r="AG36">
        <f t="shared" si="26"/>
        <v>-31.541987065947609</v>
      </c>
      <c r="AH36">
        <f t="shared" si="4"/>
        <v>-218.79650907235978</v>
      </c>
      <c r="AI36">
        <f t="shared" si="23"/>
        <v>-250.33849613830739</v>
      </c>
      <c r="AJ36">
        <f t="shared" si="6"/>
        <v>0.48127772422814985</v>
      </c>
      <c r="AK36">
        <f t="shared" si="20"/>
        <v>7.650895410276898</v>
      </c>
      <c r="AL36">
        <f t="shared" si="24"/>
        <v>-242.20632300380234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-13.296580958727368</v>
      </c>
      <c r="AR36">
        <f t="shared" si="27"/>
        <v>-15.213433226616162</v>
      </c>
      <c r="AS36">
        <f t="shared" si="27"/>
        <v>2.9247944818513005E-2</v>
      </c>
      <c r="AT36">
        <f t="shared" si="27"/>
        <v>0.46495600254690678</v>
      </c>
      <c r="AU36">
        <f t="shared" si="25"/>
        <v>-14.719229279250742</v>
      </c>
      <c r="AW36">
        <v>33</v>
      </c>
      <c r="AX36">
        <f>IF(Z36&gt;0, (R36*SUMPRODUCT(K36:$K$98, X36:$X$98)-K36*$AZ$3)/Z36, 0)</f>
        <v>172.49583532793389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7.2269999999999999E-3</v>
      </c>
      <c r="Q37" s="4">
        <f t="shared" si="22"/>
        <v>50</v>
      </c>
      <c r="R37">
        <f t="shared" si="0"/>
        <v>50000</v>
      </c>
      <c r="S37">
        <f t="shared" si="1"/>
        <v>173.95703338793174</v>
      </c>
      <c r="U37">
        <f t="shared" si="12"/>
        <v>7.2269999999999999E-3</v>
      </c>
      <c r="V37">
        <f t="shared" si="13"/>
        <v>0.01</v>
      </c>
      <c r="W37">
        <f t="shared" si="14"/>
        <v>0.63083974131895215</v>
      </c>
      <c r="X37">
        <f t="shared" si="15"/>
        <v>4.5590788105120674E-3</v>
      </c>
      <c r="Y37">
        <f t="shared" si="16"/>
        <v>6.308397413189522E-3</v>
      </c>
      <c r="Z37">
        <f t="shared" si="17"/>
        <v>0.6199722650952505</v>
      </c>
      <c r="AB37">
        <f t="shared" si="18"/>
        <v>108.81722813687038</v>
      </c>
      <c r="AC37">
        <f t="shared" si="19"/>
        <v>107.84853601876615</v>
      </c>
      <c r="AE37">
        <f t="shared" si="2"/>
        <v>0</v>
      </c>
      <c r="AF37">
        <f t="shared" si="26"/>
        <v>0</v>
      </c>
      <c r="AG37">
        <f t="shared" si="26"/>
        <v>-30.998613254762525</v>
      </c>
      <c r="AH37">
        <f t="shared" si="4"/>
        <v>-227.95394052560337</v>
      </c>
      <c r="AI37">
        <f t="shared" si="23"/>
        <v>-258.95255378036592</v>
      </c>
      <c r="AJ37">
        <f t="shared" si="6"/>
        <v>0.96869211810422939</v>
      </c>
      <c r="AK37">
        <f t="shared" si="20"/>
        <v>7.6172059695809278</v>
      </c>
      <c r="AL37">
        <f t="shared" si="24"/>
        <v>-250.36665569268075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-12.36883155360028</v>
      </c>
      <c r="AR37">
        <f t="shared" si="27"/>
        <v>-14.050823208841239</v>
      </c>
      <c r="AS37">
        <f t="shared" si="27"/>
        <v>5.2561449951270885E-2</v>
      </c>
      <c r="AT37">
        <f t="shared" si="27"/>
        <v>0.41331129143715256</v>
      </c>
      <c r="AU37">
        <f t="shared" si="25"/>
        <v>-13.584950467452815</v>
      </c>
      <c r="AW37">
        <v>34</v>
      </c>
      <c r="AX37">
        <f>IF(Z37&gt;0, (R37*SUMPRODUCT(K37:$K$98, X37:$X$98)-K37*$AZ$3)/Z37, 0)</f>
        <v>173.95703338793174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7.6860000000000001E-3</v>
      </c>
      <c r="Q38" s="4">
        <f t="shared" si="22"/>
        <v>50</v>
      </c>
      <c r="R38">
        <f t="shared" si="0"/>
        <v>50000</v>
      </c>
      <c r="S38">
        <f t="shared" si="1"/>
        <v>174.85295227203542</v>
      </c>
      <c r="U38">
        <f t="shared" si="12"/>
        <v>7.6860000000000001E-3</v>
      </c>
      <c r="V38">
        <f t="shared" si="13"/>
        <v>0.01</v>
      </c>
      <c r="W38">
        <f t="shared" si="14"/>
        <v>0.6199722650952505</v>
      </c>
      <c r="X38">
        <f t="shared" si="15"/>
        <v>4.765106829522095E-3</v>
      </c>
      <c r="Y38">
        <f t="shared" si="16"/>
        <v>6.199722650952505E-3</v>
      </c>
      <c r="Z38">
        <f t="shared" si="17"/>
        <v>0.60900743561477588</v>
      </c>
      <c r="AB38">
        <f t="shared" si="18"/>
        <v>107.84853601876615</v>
      </c>
      <c r="AC38">
        <f t="shared" si="19"/>
        <v>106.4867480728651</v>
      </c>
      <c r="AE38">
        <f t="shared" si="2"/>
        <v>0</v>
      </c>
      <c r="AF38">
        <f t="shared" si="26"/>
        <v>0</v>
      </c>
      <c r="AG38">
        <f t="shared" si="26"/>
        <v>-30.450371780738795</v>
      </c>
      <c r="AH38">
        <f t="shared" si="4"/>
        <v>-238.25534147610475</v>
      </c>
      <c r="AI38">
        <f t="shared" si="23"/>
        <v>-268.70571325684352</v>
      </c>
      <c r="AJ38">
        <f t="shared" si="6"/>
        <v>1.3617879459010567</v>
      </c>
      <c r="AK38">
        <f t="shared" si="20"/>
        <v>7.5493975213136313</v>
      </c>
      <c r="AL38">
        <f t="shared" si="24"/>
        <v>-259.79452778962889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-11.542667734091076</v>
      </c>
      <c r="AR38">
        <f t="shared" si="27"/>
        <v>-13.017885547328902</v>
      </c>
      <c r="AS38">
        <f t="shared" si="27"/>
        <v>6.597403309592853E-2</v>
      </c>
      <c r="AT38">
        <f t="shared" si="27"/>
        <v>0.36574284816121744</v>
      </c>
      <c r="AU38">
        <f t="shared" si="25"/>
        <v>-12.586168666071758</v>
      </c>
      <c r="AW38">
        <v>35</v>
      </c>
      <c r="AX38">
        <f>IF(Z38&gt;0, (R38*SUMPRODUCT(K38:$K$98, X38:$X$98)-K38*$AZ$3)/Z38, 0)</f>
        <v>174.85295227203542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8.2030000000000002E-3</v>
      </c>
      <c r="Q39" s="4">
        <f t="shared" si="22"/>
        <v>50</v>
      </c>
      <c r="R39">
        <f t="shared" si="0"/>
        <v>50000</v>
      </c>
      <c r="S39">
        <f t="shared" si="1"/>
        <v>175.22662671459867</v>
      </c>
      <c r="U39">
        <f t="shared" si="12"/>
        <v>8.2030000000000002E-3</v>
      </c>
      <c r="V39">
        <f t="shared" si="13"/>
        <v>0.01</v>
      </c>
      <c r="W39">
        <f t="shared" si="14"/>
        <v>0.60900743561477588</v>
      </c>
      <c r="X39">
        <f t="shared" si="15"/>
        <v>4.9956879943480071E-3</v>
      </c>
      <c r="Y39">
        <f t="shared" si="16"/>
        <v>6.0900743561477589E-3</v>
      </c>
      <c r="Z39">
        <f t="shared" si="17"/>
        <v>0.59792167326428014</v>
      </c>
      <c r="AB39">
        <f t="shared" si="18"/>
        <v>106.4867480728651</v>
      </c>
      <c r="AC39">
        <f t="shared" si="19"/>
        <v>104.77179784564825</v>
      </c>
      <c r="AE39">
        <f t="shared" si="2"/>
        <v>0</v>
      </c>
      <c r="AF39">
        <f t="shared" si="26"/>
        <v>0</v>
      </c>
      <c r="AG39">
        <f t="shared" si="26"/>
        <v>-29.896083663214007</v>
      </c>
      <c r="AH39">
        <f t="shared" si="4"/>
        <v>-249.78439971740036</v>
      </c>
      <c r="AI39">
        <f t="shared" si="23"/>
        <v>-279.68048338061436</v>
      </c>
      <c r="AJ39">
        <f t="shared" si="6"/>
        <v>1.7149502272168462</v>
      </c>
      <c r="AK39">
        <f t="shared" si="20"/>
        <v>7.4540723651005578</v>
      </c>
      <c r="AL39">
        <f t="shared" si="24"/>
        <v>-270.51146078829697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-10.804653323205267</v>
      </c>
      <c r="AR39">
        <f t="shared" si="27"/>
        <v>-12.097835844083354</v>
      </c>
      <c r="AS39">
        <f t="shared" si="27"/>
        <v>7.418174510735602E-2</v>
      </c>
      <c r="AT39">
        <f t="shared" si="27"/>
        <v>0.3224327373611629</v>
      </c>
      <c r="AU39">
        <f t="shared" si="25"/>
        <v>-11.701221361614836</v>
      </c>
      <c r="AW39">
        <v>36</v>
      </c>
      <c r="AX39">
        <f>IF(Z39&gt;0, (R39*SUMPRODUCT(K39:$K$98, X39:$X$98)-K39*$AZ$3)/Z39, 0)</f>
        <v>175.22662671459867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8.7950000000000007E-3</v>
      </c>
      <c r="Q40" s="4">
        <f t="shared" si="22"/>
        <v>50</v>
      </c>
      <c r="R40">
        <f t="shared" si="0"/>
        <v>50000</v>
      </c>
      <c r="S40">
        <f t="shared" si="1"/>
        <v>175.12313039275438</v>
      </c>
      <c r="U40">
        <f t="shared" si="12"/>
        <v>8.7950000000000007E-3</v>
      </c>
      <c r="V40">
        <f t="shared" si="13"/>
        <v>0.01</v>
      </c>
      <c r="W40">
        <f t="shared" si="14"/>
        <v>0.59792167326428014</v>
      </c>
      <c r="X40">
        <f t="shared" si="15"/>
        <v>5.2587211163593441E-3</v>
      </c>
      <c r="Y40">
        <f t="shared" si="16"/>
        <v>5.9792167326428013E-3</v>
      </c>
      <c r="Z40">
        <f t="shared" si="17"/>
        <v>0.58668373541527796</v>
      </c>
      <c r="AB40">
        <f t="shared" si="18"/>
        <v>104.77179784564825</v>
      </c>
      <c r="AC40">
        <f t="shared" si="19"/>
        <v>102.74189229643792</v>
      </c>
      <c r="AE40">
        <f t="shared" si="2"/>
        <v>0</v>
      </c>
      <c r="AF40">
        <f t="shared" si="26"/>
        <v>0</v>
      </c>
      <c r="AG40">
        <f t="shared" si="26"/>
        <v>-29.3341867707639</v>
      </c>
      <c r="AH40">
        <f t="shared" si="4"/>
        <v>-262.9360558179672</v>
      </c>
      <c r="AI40">
        <f t="shared" si="23"/>
        <v>-292.27024258873109</v>
      </c>
      <c r="AJ40">
        <f t="shared" si="6"/>
        <v>2.0299055492103264</v>
      </c>
      <c r="AK40">
        <f t="shared" si="20"/>
        <v>7.3340258491953785</v>
      </c>
      <c r="AL40">
        <f t="shared" si="24"/>
        <v>-282.90631119032543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-10.154946670645346</v>
      </c>
      <c r="AR40">
        <f t="shared" si="27"/>
        <v>-11.287872702250867</v>
      </c>
      <c r="AS40">
        <f t="shared" si="27"/>
        <v>7.8397702188660157E-2</v>
      </c>
      <c r="AT40">
        <f t="shared" si="27"/>
        <v>0.28325001357468566</v>
      </c>
      <c r="AU40">
        <f t="shared" si="25"/>
        <v>-10.926224986487524</v>
      </c>
      <c r="AW40">
        <v>37</v>
      </c>
      <c r="AX40">
        <f>IF(Z40&gt;0, (R40*SUMPRODUCT(K40:$K$98, X40:$X$98)-K40*$AZ$3)/Z40, 0)</f>
        <v>175.12313039275438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9.4780000000000003E-3</v>
      </c>
      <c r="Q41" s="4">
        <f t="shared" si="22"/>
        <v>50</v>
      </c>
      <c r="R41">
        <f t="shared" si="0"/>
        <v>50000</v>
      </c>
      <c r="S41">
        <f t="shared" si="1"/>
        <v>174.56834488170674</v>
      </c>
      <c r="U41">
        <f t="shared" si="12"/>
        <v>9.4780000000000003E-3</v>
      </c>
      <c r="V41">
        <f t="shared" si="13"/>
        <v>0.01</v>
      </c>
      <c r="W41">
        <f t="shared" si="14"/>
        <v>0.58668373541527796</v>
      </c>
      <c r="X41">
        <f t="shared" si="15"/>
        <v>5.560588444266005E-3</v>
      </c>
      <c r="Y41">
        <f t="shared" si="16"/>
        <v>5.8668373541527798E-3</v>
      </c>
      <c r="Z41">
        <f t="shared" si="17"/>
        <v>0.57525630961685914</v>
      </c>
      <c r="AB41">
        <f t="shared" si="18"/>
        <v>102.74189229643792</v>
      </c>
      <c r="AC41">
        <f t="shared" si="19"/>
        <v>100.42154185257374</v>
      </c>
      <c r="AE41">
        <f t="shared" si="2"/>
        <v>0</v>
      </c>
      <c r="AF41">
        <f t="shared" si="26"/>
        <v>0</v>
      </c>
      <c r="AG41">
        <f t="shared" si="26"/>
        <v>-28.762815480842956</v>
      </c>
      <c r="AH41">
        <f t="shared" si="4"/>
        <v>-278.02942221330028</v>
      </c>
      <c r="AI41">
        <f t="shared" si="23"/>
        <v>-306.79223769414324</v>
      </c>
      <c r="AJ41">
        <f t="shared" si="6"/>
        <v>2.3203504438641858</v>
      </c>
      <c r="AK41">
        <f t="shared" si="20"/>
        <v>7.1919324607506558</v>
      </c>
      <c r="AL41">
        <f t="shared" si="24"/>
        <v>-297.2799547895284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-9.5873865424617311</v>
      </c>
      <c r="AR41">
        <f t="shared" si="27"/>
        <v>-10.579224844570579</v>
      </c>
      <c r="AS41">
        <f t="shared" si="27"/>
        <v>8.0013462036516783E-2</v>
      </c>
      <c r="AT41">
        <f t="shared" si="27"/>
        <v>0.24800194144774948</v>
      </c>
      <c r="AU41">
        <f t="shared" si="25"/>
        <v>-10.251209441086312</v>
      </c>
      <c r="AW41">
        <v>38</v>
      </c>
      <c r="AX41">
        <f>IF(Z41&gt;0, (R41*SUMPRODUCT(K41:$K$98, X41:$X$98)-K41*$AZ$3)/Z41, 0)</f>
        <v>174.56834488170674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1.0265E-2</v>
      </c>
      <c r="Q42" s="4">
        <f t="shared" si="22"/>
        <v>50</v>
      </c>
      <c r="R42">
        <f t="shared" si="0"/>
        <v>50000</v>
      </c>
      <c r="S42">
        <f t="shared" si="1"/>
        <v>173.5797536122526</v>
      </c>
      <c r="U42">
        <f t="shared" si="12"/>
        <v>1.0265E-2</v>
      </c>
      <c r="V42">
        <f t="shared" si="13"/>
        <v>0.01</v>
      </c>
      <c r="W42">
        <f t="shared" si="14"/>
        <v>0.57525630961685914</v>
      </c>
      <c r="X42">
        <f t="shared" si="15"/>
        <v>5.9050060182170589E-3</v>
      </c>
      <c r="Y42">
        <f t="shared" si="16"/>
        <v>5.7525630961685918E-3</v>
      </c>
      <c r="Z42">
        <f t="shared" si="17"/>
        <v>0.56359874050247349</v>
      </c>
      <c r="AB42">
        <f t="shared" si="18"/>
        <v>100.42154185257374</v>
      </c>
      <c r="AC42">
        <f t="shared" si="19"/>
        <v>97.829330512595234</v>
      </c>
      <c r="AE42">
        <f t="shared" si="2"/>
        <v>0</v>
      </c>
      <c r="AF42">
        <f t="shared" si="26"/>
        <v>0</v>
      </c>
      <c r="AG42">
        <f t="shared" si="26"/>
        <v>-28.179937025123674</v>
      </c>
      <c r="AH42">
        <f t="shared" si="4"/>
        <v>-295.25030091085296</v>
      </c>
      <c r="AI42">
        <f t="shared" si="23"/>
        <v>-323.43023793597661</v>
      </c>
      <c r="AJ42">
        <f t="shared" si="6"/>
        <v>2.5922113399785047</v>
      </c>
      <c r="AK42">
        <f t="shared" si="20"/>
        <v>7.0295079296801628</v>
      </c>
      <c r="AL42">
        <f t="shared" si="24"/>
        <v>-313.80851866631792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-9.0903751528101076</v>
      </c>
      <c r="AR42">
        <f t="shared" si="27"/>
        <v>-9.9579989911285107</v>
      </c>
      <c r="AS42">
        <f t="shared" si="27"/>
        <v>7.9810836714060099E-2</v>
      </c>
      <c r="AT42">
        <f t="shared" si="27"/>
        <v>0.21642946348677972</v>
      </c>
      <c r="AU42">
        <f t="shared" si="25"/>
        <v>-9.6617586909276696</v>
      </c>
      <c r="AW42">
        <v>39</v>
      </c>
      <c r="AX42">
        <f>IF(Z42&gt;0, (R42*SUMPRODUCT(K42:$K$98, X42:$X$98)-K42*$AZ$3)/Z42, 0)</f>
        <v>173.5797536122526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1.1204E-2</v>
      </c>
      <c r="Q43" s="4">
        <f t="shared" si="22"/>
        <v>50</v>
      </c>
      <c r="R43">
        <f t="shared" si="0"/>
        <v>50000</v>
      </c>
      <c r="S43">
        <f t="shared" si="1"/>
        <v>172.18337473602611</v>
      </c>
      <c r="U43">
        <f t="shared" si="12"/>
        <v>1.1204E-2</v>
      </c>
      <c r="V43">
        <f t="shared" si="13"/>
        <v>0.01</v>
      </c>
      <c r="W43">
        <f t="shared" si="14"/>
        <v>0.56359874050247349</v>
      </c>
      <c r="X43">
        <f t="shared" si="15"/>
        <v>6.3145602885897132E-3</v>
      </c>
      <c r="Y43">
        <f t="shared" si="16"/>
        <v>5.6359874050247354E-3</v>
      </c>
      <c r="Z43">
        <f t="shared" si="17"/>
        <v>0.55164819280885913</v>
      </c>
      <c r="AB43">
        <f t="shared" si="18"/>
        <v>97.829330512595234</v>
      </c>
      <c r="AC43">
        <f t="shared" si="19"/>
        <v>94.984647504859382</v>
      </c>
      <c r="AE43">
        <f t="shared" si="2"/>
        <v>0</v>
      </c>
      <c r="AF43">
        <f t="shared" si="26"/>
        <v>0</v>
      </c>
      <c r="AG43">
        <f t="shared" si="26"/>
        <v>-27.582409640442958</v>
      </c>
      <c r="AH43">
        <f t="shared" si="4"/>
        <v>-315.72801442948565</v>
      </c>
      <c r="AI43">
        <f t="shared" si="23"/>
        <v>-343.31042406992862</v>
      </c>
      <c r="AJ43">
        <f t="shared" si="6"/>
        <v>2.8446830077358527</v>
      </c>
      <c r="AK43">
        <f t="shared" si="20"/>
        <v>6.848053135881667</v>
      </c>
      <c r="AL43">
        <f t="shared" si="24"/>
        <v>-333.61768792631108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-8.6793370397494574</v>
      </c>
      <c r="AR43">
        <f t="shared" si="27"/>
        <v>-9.4375752026518676</v>
      </c>
      <c r="AS43">
        <f t="shared" si="27"/>
        <v>7.8200100931816133E-2</v>
      </c>
      <c r="AT43">
        <f t="shared" si="27"/>
        <v>0.1882524151042817</v>
      </c>
      <c r="AU43">
        <f t="shared" si="25"/>
        <v>-9.1711226866157691</v>
      </c>
      <c r="AW43">
        <v>40</v>
      </c>
      <c r="AX43">
        <f>IF(Z43&gt;0, (R43*SUMPRODUCT(K43:$K$98, X43:$X$98)-K43*$AZ$3)/Z43, 0)</f>
        <v>172.18337473602611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1.2285000000000001E-2</v>
      </c>
      <c r="Q44" s="4">
        <f t="shared" si="22"/>
        <v>50</v>
      </c>
      <c r="R44">
        <f t="shared" si="0"/>
        <v>50000</v>
      </c>
      <c r="S44">
        <f t="shared" si="1"/>
        <v>170.35509122829629</v>
      </c>
      <c r="U44">
        <f t="shared" si="12"/>
        <v>1.2285000000000001E-2</v>
      </c>
      <c r="V44">
        <f t="shared" si="13"/>
        <v>0.01</v>
      </c>
      <c r="W44">
        <f t="shared" si="14"/>
        <v>0.55164819280885913</v>
      </c>
      <c r="X44">
        <f t="shared" si="15"/>
        <v>6.7769980486568349E-3</v>
      </c>
      <c r="Y44">
        <f t="shared" si="16"/>
        <v>5.5164819280885914E-3</v>
      </c>
      <c r="Z44">
        <f t="shared" si="17"/>
        <v>0.53935471283211367</v>
      </c>
      <c r="AB44">
        <f t="shared" si="18"/>
        <v>94.984647504859382</v>
      </c>
      <c r="AC44">
        <f t="shared" si="19"/>
        <v>91.881821308926277</v>
      </c>
      <c r="AE44">
        <f t="shared" si="2"/>
        <v>0</v>
      </c>
      <c r="AF44">
        <f t="shared" si="26"/>
        <v>0</v>
      </c>
      <c r="AG44">
        <f t="shared" si="26"/>
        <v>-26.967735641605685</v>
      </c>
      <c r="AH44">
        <f t="shared" si="4"/>
        <v>-338.84990243284176</v>
      </c>
      <c r="AI44">
        <f t="shared" si="23"/>
        <v>-365.81763807444747</v>
      </c>
      <c r="AJ44">
        <f t="shared" si="6"/>
        <v>3.1028261959331047</v>
      </c>
      <c r="AK44">
        <f t="shared" si="20"/>
        <v>6.6489253253401577</v>
      </c>
      <c r="AL44">
        <f t="shared" si="24"/>
        <v>-356.06588655317421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-8.3169248493358197</v>
      </c>
      <c r="AR44">
        <f t="shared" si="27"/>
        <v>-8.9788363006234366</v>
      </c>
      <c r="AS44">
        <f t="shared" si="27"/>
        <v>7.6157532012985529E-2</v>
      </c>
      <c r="AT44">
        <f t="shared" si="27"/>
        <v>0.16319500717772728</v>
      </c>
      <c r="AU44">
        <f t="shared" si="25"/>
        <v>-8.739483761432723</v>
      </c>
      <c r="AW44">
        <v>41</v>
      </c>
      <c r="AX44">
        <f>IF(Z44&gt;0, (R44*SUMPRODUCT(K44:$K$98, X44:$X$98)-K44*$AZ$3)/Z44, 0)</f>
        <v>170.35509122829629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1.3528E-2</v>
      </c>
      <c r="Q45" s="4">
        <f t="shared" si="22"/>
        <v>50</v>
      </c>
      <c r="R45">
        <f t="shared" si="0"/>
        <v>50000</v>
      </c>
      <c r="S45">
        <f t="shared" si="1"/>
        <v>168.12197848950368</v>
      </c>
      <c r="U45">
        <f t="shared" si="12"/>
        <v>1.3528E-2</v>
      </c>
      <c r="V45">
        <f t="shared" si="13"/>
        <v>0.01</v>
      </c>
      <c r="W45">
        <f t="shared" si="14"/>
        <v>0.53935471283211367</v>
      </c>
      <c r="X45">
        <f t="shared" si="15"/>
        <v>7.2963905551928334E-3</v>
      </c>
      <c r="Y45">
        <f t="shared" si="16"/>
        <v>5.393547128321137E-3</v>
      </c>
      <c r="Z45">
        <f t="shared" si="17"/>
        <v>0.52666477514859966</v>
      </c>
      <c r="AB45">
        <f t="shared" si="18"/>
        <v>91.881821308926277</v>
      </c>
      <c r="AC45">
        <f t="shared" si="19"/>
        <v>88.54392399871216</v>
      </c>
      <c r="AE45">
        <f t="shared" si="2"/>
        <v>0</v>
      </c>
      <c r="AF45">
        <f t="shared" si="26"/>
        <v>0</v>
      </c>
      <c r="AG45">
        <f t="shared" si="26"/>
        <v>-26.333238757429982</v>
      </c>
      <c r="AH45">
        <f t="shared" si="4"/>
        <v>-364.81952775964169</v>
      </c>
      <c r="AI45">
        <f t="shared" si="23"/>
        <v>-391.15276651707165</v>
      </c>
      <c r="AJ45">
        <f t="shared" si="6"/>
        <v>3.3378973102141174</v>
      </c>
      <c r="AK45">
        <f t="shared" si="20"/>
        <v>6.4317274916248399</v>
      </c>
      <c r="AL45">
        <f t="shared" si="24"/>
        <v>-381.38314171523274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-7.9949447437668528</v>
      </c>
      <c r="AR45">
        <f t="shared" si="27"/>
        <v>-8.5720322425719608</v>
      </c>
      <c r="AS45">
        <f t="shared" si="27"/>
        <v>7.31493314500202E-2</v>
      </c>
      <c r="AT45">
        <f t="shared" si="27"/>
        <v>0.14094998208644488</v>
      </c>
      <c r="AU45">
        <f t="shared" si="25"/>
        <v>-8.3579329290354973</v>
      </c>
      <c r="AW45">
        <v>42</v>
      </c>
      <c r="AX45">
        <f>IF(Z45&gt;0, (R45*SUMPRODUCT(K45:$K$98, X45:$X$98)-K45*$AZ$3)/Z45, 0)</f>
        <v>168.12197848950368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1.4963000000000001E-2</v>
      </c>
      <c r="Q46" s="4">
        <f t="shared" si="22"/>
        <v>50</v>
      </c>
      <c r="R46">
        <f t="shared" si="0"/>
        <v>50000</v>
      </c>
      <c r="S46">
        <f t="shared" si="1"/>
        <v>165.51435149536837</v>
      </c>
      <c r="U46">
        <f t="shared" si="12"/>
        <v>1.4963000000000001E-2</v>
      </c>
      <c r="V46">
        <f t="shared" si="13"/>
        <v>0.01</v>
      </c>
      <c r="W46">
        <f t="shared" si="14"/>
        <v>0.52666477514859966</v>
      </c>
      <c r="X46">
        <f t="shared" si="15"/>
        <v>7.8804850305484973E-3</v>
      </c>
      <c r="Y46">
        <f t="shared" si="16"/>
        <v>5.2666477514859969E-3</v>
      </c>
      <c r="Z46">
        <f t="shared" si="17"/>
        <v>0.51351764236656516</v>
      </c>
      <c r="AB46">
        <f t="shared" si="18"/>
        <v>88.54392399871216</v>
      </c>
      <c r="AC46">
        <f t="shared" si="19"/>
        <v>84.994539557732537</v>
      </c>
      <c r="AE46">
        <f t="shared" si="2"/>
        <v>0</v>
      </c>
      <c r="AF46">
        <f t="shared" si="26"/>
        <v>0</v>
      </c>
      <c r="AG46">
        <f t="shared" si="26"/>
        <v>-25.675882118328257</v>
      </c>
      <c r="AH46">
        <f t="shared" si="4"/>
        <v>-394.02425152742489</v>
      </c>
      <c r="AI46">
        <f t="shared" si="23"/>
        <v>-419.70013364575317</v>
      </c>
      <c r="AJ46">
        <f t="shared" si="6"/>
        <v>3.5493844409796225</v>
      </c>
      <c r="AK46">
        <f t="shared" si="20"/>
        <v>6.1980746799098521</v>
      </c>
      <c r="AL46">
        <f t="shared" si="24"/>
        <v>-409.95267452486371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-7.7097859326971756</v>
      </c>
      <c r="AR46">
        <f t="shared" si="27"/>
        <v>-8.2121802751725657</v>
      </c>
      <c r="AS46">
        <f t="shared" si="27"/>
        <v>6.9450025288340059E-2</v>
      </c>
      <c r="AT46">
        <f t="shared" si="27"/>
        <v>0.12127636507584237</v>
      </c>
      <c r="AU46">
        <f t="shared" si="25"/>
        <v>-8.0214538848083823</v>
      </c>
      <c r="AW46">
        <v>43</v>
      </c>
      <c r="AX46">
        <f>IF(Z46&gt;0, (R46*SUMPRODUCT(K46:$K$98, X46:$X$98)-K46*$AZ$3)/Z46, 0)</f>
        <v>165.51435149536837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1.6567999999999999E-2</v>
      </c>
      <c r="Q47" s="4">
        <f t="shared" si="22"/>
        <v>50</v>
      </c>
      <c r="R47">
        <f t="shared" si="0"/>
        <v>50000</v>
      </c>
      <c r="S47">
        <f t="shared" si="1"/>
        <v>162.54880570608825</v>
      </c>
      <c r="U47">
        <f t="shared" si="12"/>
        <v>1.6567999999999999E-2</v>
      </c>
      <c r="V47">
        <f t="shared" si="13"/>
        <v>0.01</v>
      </c>
      <c r="W47">
        <f t="shared" si="14"/>
        <v>0.51351764236656516</v>
      </c>
      <c r="X47">
        <f t="shared" si="15"/>
        <v>8.5079602987292516E-3</v>
      </c>
      <c r="Y47">
        <f t="shared" si="16"/>
        <v>5.135176423665652E-3</v>
      </c>
      <c r="Z47">
        <f t="shared" si="17"/>
        <v>0.49987450564417024</v>
      </c>
      <c r="AB47">
        <f t="shared" si="18"/>
        <v>84.994539557732537</v>
      </c>
      <c r="AC47">
        <f t="shared" si="19"/>
        <v>81.254003895381146</v>
      </c>
      <c r="AE47">
        <f t="shared" si="2"/>
        <v>0</v>
      </c>
      <c r="AF47">
        <f t="shared" si="26"/>
        <v>0</v>
      </c>
      <c r="AG47">
        <f t="shared" si="26"/>
        <v>-24.993725282208512</v>
      </c>
      <c r="AH47">
        <f t="shared" si="4"/>
        <v>-425.39801493646257</v>
      </c>
      <c r="AI47">
        <f t="shared" si="23"/>
        <v>-450.39174021867109</v>
      </c>
      <c r="AJ47">
        <f t="shared" si="6"/>
        <v>3.740535662351391</v>
      </c>
      <c r="AK47">
        <f t="shared" si="20"/>
        <v>5.9496177690412786</v>
      </c>
      <c r="AL47">
        <f t="shared" si="24"/>
        <v>-440.70158678727847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-7.4318477376180843</v>
      </c>
      <c r="AR47">
        <f t="shared" si="27"/>
        <v>-7.8684966033185333</v>
      </c>
      <c r="AS47">
        <f t="shared" si="27"/>
        <v>6.534842788083535E-2</v>
      </c>
      <c r="AT47">
        <f t="shared" si="27"/>
        <v>0.10394184223719515</v>
      </c>
      <c r="AU47">
        <f t="shared" si="25"/>
        <v>-7.6992063332005038</v>
      </c>
      <c r="AW47">
        <v>44</v>
      </c>
      <c r="AX47">
        <f>IF(Z47&gt;0, (R47*SUMPRODUCT(K47:$K$98, X47:$X$98)-K47*$AZ$3)/Z47, 0)</f>
        <v>162.54880570608825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1.8353999999999999E-2</v>
      </c>
      <c r="Q48" s="4">
        <f t="shared" si="22"/>
        <v>50</v>
      </c>
      <c r="R48">
        <f t="shared" si="0"/>
        <v>50000</v>
      </c>
      <c r="S48">
        <f t="shared" si="1"/>
        <v>159.28754405113668</v>
      </c>
      <c r="U48">
        <f t="shared" si="12"/>
        <v>1.8353999999999999E-2</v>
      </c>
      <c r="V48">
        <f t="shared" si="13"/>
        <v>0.01</v>
      </c>
      <c r="W48">
        <f t="shared" si="14"/>
        <v>0.49987450564417024</v>
      </c>
      <c r="X48">
        <f t="shared" si="15"/>
        <v>9.1746966765931005E-3</v>
      </c>
      <c r="Y48">
        <f t="shared" si="16"/>
        <v>4.9987450564417026E-3</v>
      </c>
      <c r="Z48">
        <f t="shared" si="17"/>
        <v>0.48570106391113543</v>
      </c>
      <c r="AB48">
        <f t="shared" si="18"/>
        <v>81.254003895381146</v>
      </c>
      <c r="AC48">
        <f t="shared" si="19"/>
        <v>77.366129613428939</v>
      </c>
      <c r="AE48">
        <f t="shared" si="2"/>
        <v>0</v>
      </c>
      <c r="AF48">
        <f t="shared" si="26"/>
        <v>0</v>
      </c>
      <c r="AG48">
        <f t="shared" si="26"/>
        <v>-24.28505319555677</v>
      </c>
      <c r="AH48">
        <f t="shared" si="4"/>
        <v>-458.73483382965503</v>
      </c>
      <c r="AI48">
        <f t="shared" si="23"/>
        <v>-483.0198870252118</v>
      </c>
      <c r="AJ48">
        <f t="shared" si="6"/>
        <v>3.8878742819522074</v>
      </c>
      <c r="AK48">
        <f t="shared" si="20"/>
        <v>5.6877802726766804</v>
      </c>
      <c r="AL48">
        <f t="shared" si="24"/>
        <v>-473.4442324705829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-7.1555832866661149</v>
      </c>
      <c r="AR48">
        <f t="shared" si="27"/>
        <v>-7.5343941114539534</v>
      </c>
      <c r="AS48">
        <f t="shared" si="27"/>
        <v>6.0645074629163263E-2</v>
      </c>
      <c r="AT48">
        <f t="shared" si="27"/>
        <v>8.8720939540657726E-2</v>
      </c>
      <c r="AU48">
        <f t="shared" si="25"/>
        <v>-7.385028097284132</v>
      </c>
      <c r="AW48">
        <v>45</v>
      </c>
      <c r="AX48">
        <f>IF(Z48&gt;0, (R48*SUMPRODUCT(K48:$K$98, X48:$X$98)-K48*$AZ$3)/Z48, 0)</f>
        <v>159.28754405113668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2.0303000000000002E-2</v>
      </c>
      <c r="Q49" s="4">
        <f t="shared" si="22"/>
        <v>50</v>
      </c>
      <c r="R49">
        <f t="shared" si="0"/>
        <v>50000</v>
      </c>
      <c r="S49">
        <f t="shared" si="1"/>
        <v>155.79082353137514</v>
      </c>
      <c r="U49">
        <f t="shared" si="12"/>
        <v>2.0303000000000002E-2</v>
      </c>
      <c r="V49">
        <f t="shared" si="13"/>
        <v>0.01</v>
      </c>
      <c r="W49">
        <f t="shared" si="14"/>
        <v>0.48570106391113543</v>
      </c>
      <c r="X49">
        <f t="shared" si="15"/>
        <v>9.8611887005877839E-3</v>
      </c>
      <c r="Y49">
        <f t="shared" si="16"/>
        <v>4.8570106391113543E-3</v>
      </c>
      <c r="Z49">
        <f t="shared" si="17"/>
        <v>0.47098286457143629</v>
      </c>
      <c r="AB49">
        <f t="shared" si="18"/>
        <v>77.366129613428939</v>
      </c>
      <c r="AC49">
        <f t="shared" si="19"/>
        <v>73.374808340750192</v>
      </c>
      <c r="AE49">
        <f t="shared" si="2"/>
        <v>0</v>
      </c>
      <c r="AF49">
        <f t="shared" si="26"/>
        <v>0</v>
      </c>
      <c r="AG49">
        <f t="shared" si="26"/>
        <v>-23.549143228571815</v>
      </c>
      <c r="AH49">
        <f t="shared" si="4"/>
        <v>-493.05943502938919</v>
      </c>
      <c r="AI49">
        <f t="shared" si="23"/>
        <v>-516.60857825796097</v>
      </c>
      <c r="AJ49">
        <f t="shared" si="6"/>
        <v>3.9913212726787464</v>
      </c>
      <c r="AK49">
        <f t="shared" si="20"/>
        <v>5.4156290729400265</v>
      </c>
      <c r="AL49">
        <f t="shared" si="24"/>
        <v>-507.20162791234219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-6.8669608711316794</v>
      </c>
      <c r="AR49">
        <f t="shared" si="27"/>
        <v>-7.1949356214569402</v>
      </c>
      <c r="AS49">
        <f t="shared" si="27"/>
        <v>5.5588119923040837E-2</v>
      </c>
      <c r="AT49">
        <f t="shared" si="27"/>
        <v>7.5424807425550272E-2</v>
      </c>
      <c r="AU49">
        <f t="shared" si="25"/>
        <v>-7.0639226941083493</v>
      </c>
      <c r="AW49">
        <v>46</v>
      </c>
      <c r="AX49">
        <f>IF(Z49&gt;0, (R49*SUMPRODUCT(K49:$K$98, X49:$X$98)-K49*$AZ$3)/Z49, 0)</f>
        <v>155.79082353137514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2.2446000000000001E-2</v>
      </c>
      <c r="Q50" s="4">
        <f t="shared" si="22"/>
        <v>50</v>
      </c>
      <c r="R50">
        <f t="shared" si="0"/>
        <v>50000</v>
      </c>
      <c r="S50">
        <f t="shared" si="1"/>
        <v>152.145875185113</v>
      </c>
      <c r="U50">
        <f t="shared" si="12"/>
        <v>2.2446000000000001E-2</v>
      </c>
      <c r="V50">
        <f t="shared" si="13"/>
        <v>0.01</v>
      </c>
      <c r="W50">
        <f t="shared" si="14"/>
        <v>0.47098286457143629</v>
      </c>
      <c r="X50">
        <f t="shared" si="15"/>
        <v>1.057168137817046E-2</v>
      </c>
      <c r="Y50">
        <f t="shared" si="16"/>
        <v>4.7098286457143632E-3</v>
      </c>
      <c r="Z50">
        <f t="shared" si="17"/>
        <v>0.45570135454755151</v>
      </c>
      <c r="AB50">
        <f t="shared" si="18"/>
        <v>73.374808340750192</v>
      </c>
      <c r="AC50">
        <f t="shared" si="19"/>
        <v>69.333081410678702</v>
      </c>
      <c r="AE50">
        <f t="shared" si="2"/>
        <v>0</v>
      </c>
      <c r="AF50">
        <f t="shared" si="26"/>
        <v>0</v>
      </c>
      <c r="AG50">
        <f t="shared" si="26"/>
        <v>-22.785067727377577</v>
      </c>
      <c r="AH50">
        <f t="shared" si="4"/>
        <v>-528.58406890852302</v>
      </c>
      <c r="AI50">
        <f t="shared" si="23"/>
        <v>-551.36913663590065</v>
      </c>
      <c r="AJ50">
        <f t="shared" si="6"/>
        <v>4.0417269300714906</v>
      </c>
      <c r="AK50">
        <f t="shared" si="20"/>
        <v>5.1362365838525141</v>
      </c>
      <c r="AL50">
        <f t="shared" si="24"/>
        <v>-542.19117312197659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-6.5729653980364375</v>
      </c>
      <c r="AR50">
        <f t="shared" si="27"/>
        <v>-6.8562986851580519</v>
      </c>
      <c r="AS50">
        <f t="shared" si="27"/>
        <v>5.0259046426670666E-2</v>
      </c>
      <c r="AT50">
        <f t="shared" si="27"/>
        <v>6.3869320563336968E-2</v>
      </c>
      <c r="AU50">
        <f t="shared" si="25"/>
        <v>-6.7421703181680437</v>
      </c>
      <c r="AW50">
        <v>47</v>
      </c>
      <c r="AX50">
        <f>IF(Z50&gt;0, (R50*SUMPRODUCT(K50:$K$98, X50:$X$98)-K50*$AZ$3)/Z50, 0)</f>
        <v>152.145875185113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2.4856E-2</v>
      </c>
      <c r="Q51" s="4">
        <f t="shared" si="22"/>
        <v>50</v>
      </c>
      <c r="R51">
        <f t="shared" si="0"/>
        <v>50000</v>
      </c>
      <c r="S51">
        <f t="shared" si="1"/>
        <v>148.43124019485938</v>
      </c>
      <c r="U51">
        <f t="shared" si="12"/>
        <v>2.4856E-2</v>
      </c>
      <c r="V51">
        <f t="shared" si="13"/>
        <v>0.01</v>
      </c>
      <c r="W51">
        <f t="shared" si="14"/>
        <v>0.45570135454755151</v>
      </c>
      <c r="X51">
        <f t="shared" si="15"/>
        <v>1.1326912868633941E-2</v>
      </c>
      <c r="Y51">
        <f t="shared" si="16"/>
        <v>4.557013545475515E-3</v>
      </c>
      <c r="Z51">
        <f t="shared" si="17"/>
        <v>0.43981742813344205</v>
      </c>
      <c r="AB51">
        <f t="shared" si="18"/>
        <v>69.333081410678702</v>
      </c>
      <c r="AC51">
        <f t="shared" si="19"/>
        <v>65.282646317160243</v>
      </c>
      <c r="AE51">
        <f t="shared" si="2"/>
        <v>0</v>
      </c>
      <c r="AF51">
        <f t="shared" si="26"/>
        <v>0</v>
      </c>
      <c r="AG51">
        <f t="shared" si="26"/>
        <v>-21.990871406672102</v>
      </c>
      <c r="AH51">
        <f t="shared" si="4"/>
        <v>-566.345643431697</v>
      </c>
      <c r="AI51">
        <f t="shared" si="23"/>
        <v>-588.33651483836911</v>
      </c>
      <c r="AJ51">
        <f t="shared" si="6"/>
        <v>4.050435093518459</v>
      </c>
      <c r="AK51">
        <f t="shared" si="20"/>
        <v>4.8533156987475099</v>
      </c>
      <c r="AL51">
        <f t="shared" si="24"/>
        <v>-579.4327640461031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-6.2879751649061033</v>
      </c>
      <c r="AR51">
        <f t="shared" si="27"/>
        <v>-6.5321335774647666</v>
      </c>
      <c r="AS51">
        <f t="shared" si="27"/>
        <v>4.4970832865918998E-2</v>
      </c>
      <c r="AT51">
        <f t="shared" si="27"/>
        <v>5.3884988672741087E-2</v>
      </c>
      <c r="AU51">
        <f t="shared" si="25"/>
        <v>-6.4332777559261061</v>
      </c>
      <c r="AW51">
        <v>48</v>
      </c>
      <c r="AX51">
        <f>IF(Z51&gt;0, (R51*SUMPRODUCT(K51:$K$98, X51:$X$98)-K51*$AZ$3)/Z51, 0)</f>
        <v>148.43124019485938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2.7564999999999999E-2</v>
      </c>
      <c r="Q52" s="4">
        <f t="shared" si="22"/>
        <v>50</v>
      </c>
      <c r="R52">
        <f t="shared" si="0"/>
        <v>50000</v>
      </c>
      <c r="S52">
        <f t="shared" si="1"/>
        <v>144.69065552499191</v>
      </c>
      <c r="U52">
        <f t="shared" si="12"/>
        <v>2.7564999999999999E-2</v>
      </c>
      <c r="V52">
        <f t="shared" si="13"/>
        <v>0.01</v>
      </c>
      <c r="W52">
        <f t="shared" si="14"/>
        <v>0.43981742813344205</v>
      </c>
      <c r="X52">
        <f t="shared" si="15"/>
        <v>1.212356740649833E-2</v>
      </c>
      <c r="Y52">
        <f t="shared" si="16"/>
        <v>4.3981742813344205E-3</v>
      </c>
      <c r="Z52">
        <f t="shared" si="17"/>
        <v>0.42329568644560928</v>
      </c>
      <c r="AB52">
        <f t="shared" si="18"/>
        <v>65.282646317160243</v>
      </c>
      <c r="AC52">
        <f t="shared" si="19"/>
        <v>61.246930352716639</v>
      </c>
      <c r="AE52">
        <f t="shared" si="2"/>
        <v>0</v>
      </c>
      <c r="AF52">
        <f t="shared" si="26"/>
        <v>0</v>
      </c>
      <c r="AG52">
        <f t="shared" si="26"/>
        <v>-21.164784322280465</v>
      </c>
      <c r="AH52">
        <f t="shared" si="4"/>
        <v>-606.1783703249165</v>
      </c>
      <c r="AI52">
        <f t="shared" si="23"/>
        <v>-627.34315464719691</v>
      </c>
      <c r="AJ52">
        <f t="shared" si="6"/>
        <v>4.0357159644436038</v>
      </c>
      <c r="AK52">
        <f t="shared" si="20"/>
        <v>4.5697852422012177</v>
      </c>
      <c r="AL52">
        <f t="shared" si="24"/>
        <v>-618.73765344055209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-6.0091309305174594</v>
      </c>
      <c r="AR52">
        <f t="shared" si="27"/>
        <v>-6.2189403964021892</v>
      </c>
      <c r="AS52">
        <f t="shared" si="27"/>
        <v>4.0006616560274745E-2</v>
      </c>
      <c r="AT52">
        <f t="shared" si="27"/>
        <v>4.5300919975113173E-2</v>
      </c>
      <c r="AU52">
        <f t="shared" si="25"/>
        <v>-6.1336328598668013</v>
      </c>
      <c r="AW52">
        <v>49</v>
      </c>
      <c r="AX52">
        <f>IF(Z52&gt;0, (R52*SUMPRODUCT(K52:$K$98, X52:$X$98)-K52*$AZ$3)/Z52, 0)</f>
        <v>144.69065552499191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3.0620999999999999E-2</v>
      </c>
      <c r="Q53" s="4">
        <f t="shared" si="22"/>
        <v>50</v>
      </c>
      <c r="R53">
        <f t="shared" si="0"/>
        <v>50000</v>
      </c>
      <c r="S53">
        <f t="shared" si="1"/>
        <v>140.97169475821269</v>
      </c>
      <c r="U53">
        <f t="shared" si="12"/>
        <v>3.0620999999999999E-2</v>
      </c>
      <c r="V53">
        <f t="shared" si="13"/>
        <v>0.01</v>
      </c>
      <c r="W53">
        <f t="shared" si="14"/>
        <v>0.42329568644560928</v>
      </c>
      <c r="X53">
        <f t="shared" si="15"/>
        <v>1.2961737214651001E-2</v>
      </c>
      <c r="Y53">
        <f t="shared" si="16"/>
        <v>4.232956864456093E-3</v>
      </c>
      <c r="Z53">
        <f t="shared" si="17"/>
        <v>0.40610099236650221</v>
      </c>
      <c r="AB53">
        <f t="shared" si="18"/>
        <v>61.246930352716639</v>
      </c>
      <c r="AC53">
        <f t="shared" si="19"/>
        <v>57.24874513689781</v>
      </c>
      <c r="AE53">
        <f t="shared" si="2"/>
        <v>0</v>
      </c>
      <c r="AF53">
        <f t="shared" si="26"/>
        <v>0</v>
      </c>
      <c r="AG53">
        <f t="shared" si="26"/>
        <v>-20.305049618325111</v>
      </c>
      <c r="AH53">
        <f t="shared" si="4"/>
        <v>-648.08686073255001</v>
      </c>
      <c r="AI53">
        <f t="shared" si="23"/>
        <v>-668.39191035087515</v>
      </c>
      <c r="AJ53">
        <f t="shared" si="6"/>
        <v>3.9981852158188289</v>
      </c>
      <c r="AK53">
        <f t="shared" si="20"/>
        <v>4.2872851246901655</v>
      </c>
      <c r="AL53">
        <f t="shared" si="24"/>
        <v>-660.10644001036621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-5.7362282632645565</v>
      </c>
      <c r="AR53">
        <f t="shared" si="27"/>
        <v>-5.9159486164529724</v>
      </c>
      <c r="AS53">
        <f t="shared" si="27"/>
        <v>3.538800803772349E-2</v>
      </c>
      <c r="AT53">
        <f t="shared" si="27"/>
        <v>3.7946836442762442E-2</v>
      </c>
      <c r="AU53">
        <f t="shared" si="25"/>
        <v>-5.8426137719724869</v>
      </c>
      <c r="AW53">
        <v>50</v>
      </c>
      <c r="AX53">
        <f>IF(Z53&gt;0, (R53*SUMPRODUCT(K53:$K$98, X53:$X$98)-K53*$AZ$3)/Z53, 0)</f>
        <v>140.97169475821269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3.3921E-2</v>
      </c>
      <c r="Q54" s="4">
        <f t="shared" si="22"/>
        <v>50</v>
      </c>
      <c r="R54">
        <f t="shared" si="0"/>
        <v>50000</v>
      </c>
      <c r="S54">
        <f t="shared" si="1"/>
        <v>137.29812067978236</v>
      </c>
      <c r="U54">
        <f t="shared" si="12"/>
        <v>3.3921E-2</v>
      </c>
      <c r="V54">
        <f t="shared" si="13"/>
        <v>0.01</v>
      </c>
      <c r="W54">
        <f t="shared" si="14"/>
        <v>0.40610099236650221</v>
      </c>
      <c r="X54">
        <f t="shared" si="15"/>
        <v>1.3775351762064122E-2</v>
      </c>
      <c r="Y54">
        <f t="shared" si="16"/>
        <v>4.061009923665022E-3</v>
      </c>
      <c r="Z54">
        <f t="shared" si="17"/>
        <v>0.38826463068077305</v>
      </c>
      <c r="AB54">
        <f t="shared" si="18"/>
        <v>57.24874513689781</v>
      </c>
      <c r="AC54">
        <f t="shared" si="19"/>
        <v>53.308004118899909</v>
      </c>
      <c r="AE54">
        <f t="shared" si="2"/>
        <v>0</v>
      </c>
      <c r="AF54">
        <f t="shared" si="26"/>
        <v>0</v>
      </c>
      <c r="AG54">
        <f t="shared" si="26"/>
        <v>-19.413231534038651</v>
      </c>
      <c r="AH54">
        <f t="shared" si="4"/>
        <v>-688.76758810320609</v>
      </c>
      <c r="AI54">
        <f t="shared" si="23"/>
        <v>-708.18081963724478</v>
      </c>
      <c r="AJ54">
        <f t="shared" si="6"/>
        <v>3.940741017997901</v>
      </c>
      <c r="AK54">
        <f t="shared" si="20"/>
        <v>4.0074121595828469</v>
      </c>
      <c r="AL54">
        <f t="shared" si="24"/>
        <v>-700.23266645966407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-5.4431197325930905</v>
      </c>
      <c r="AR54">
        <f t="shared" si="27"/>
        <v>-5.596536567910972</v>
      </c>
      <c r="AS54">
        <f t="shared" si="27"/>
        <v>3.1142471809938396E-2</v>
      </c>
      <c r="AT54">
        <f t="shared" si="27"/>
        <v>3.1669353464394458E-2</v>
      </c>
      <c r="AU54">
        <f t="shared" si="25"/>
        <v>-5.5337247426366396</v>
      </c>
      <c r="AW54">
        <v>51</v>
      </c>
      <c r="AX54">
        <f>IF(Z54&gt;0, (R54*SUMPRODUCT(K54:$K$98, X54:$X$98)-K54*$AZ$3)/Z54, 0)</f>
        <v>137.29812067978236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3.7368999999999999E-2</v>
      </c>
      <c r="Q55" s="4">
        <f t="shared" si="22"/>
        <v>50</v>
      </c>
      <c r="R55">
        <f t="shared" si="0"/>
        <v>50000</v>
      </c>
      <c r="S55">
        <f t="shared" si="1"/>
        <v>133.74322603762144</v>
      </c>
      <c r="U55">
        <f t="shared" si="12"/>
        <v>3.7368999999999999E-2</v>
      </c>
      <c r="V55">
        <f t="shared" si="13"/>
        <v>0.01</v>
      </c>
      <c r="W55">
        <f t="shared" si="14"/>
        <v>0.38826463068077305</v>
      </c>
      <c r="X55">
        <f t="shared" si="15"/>
        <v>1.4509060983909809E-2</v>
      </c>
      <c r="Y55">
        <f t="shared" si="16"/>
        <v>3.8826463068077307E-3</v>
      </c>
      <c r="Z55">
        <f t="shared" si="17"/>
        <v>0.36987292339005551</v>
      </c>
      <c r="AB55">
        <f t="shared" si="18"/>
        <v>53.308004118899909</v>
      </c>
      <c r="AC55">
        <f t="shared" si="19"/>
        <v>49.467997998152029</v>
      </c>
      <c r="AE55">
        <f t="shared" si="2"/>
        <v>0</v>
      </c>
      <c r="AF55">
        <f t="shared" si="26"/>
        <v>0</v>
      </c>
      <c r="AG55">
        <f t="shared" si="26"/>
        <v>-18.493646169502775</v>
      </c>
      <c r="AH55">
        <f t="shared" si="4"/>
        <v>-725.45304919549039</v>
      </c>
      <c r="AI55">
        <f t="shared" si="23"/>
        <v>-743.94669536499316</v>
      </c>
      <c r="AJ55">
        <f t="shared" si="6"/>
        <v>3.8400061207478799</v>
      </c>
      <c r="AK55">
        <f t="shared" si="20"/>
        <v>3.7315602883229939</v>
      </c>
      <c r="AL55">
        <f t="shared" si="24"/>
        <v>-736.37512895592238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-5.118780106244575</v>
      </c>
      <c r="AR55">
        <f t="shared" si="27"/>
        <v>-5.249270850213958</v>
      </c>
      <c r="AS55">
        <f t="shared" si="27"/>
        <v>2.7094995273008828E-2</v>
      </c>
      <c r="AT55">
        <f t="shared" si="27"/>
        <v>2.632980396223104E-2</v>
      </c>
      <c r="AU55">
        <f t="shared" si="25"/>
        <v>-5.1958460509787194</v>
      </c>
      <c r="AW55">
        <v>52</v>
      </c>
      <c r="AX55">
        <f>IF(Z55&gt;0, (R55*SUMPRODUCT(K55:$K$98, X55:$X$98)-K55*$AZ$3)/Z55, 0)</f>
        <v>133.74322603762144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5.0548205999999998E-2</v>
      </c>
      <c r="Q56" s="4">
        <f t="shared" si="22"/>
        <v>50</v>
      </c>
      <c r="R56">
        <f t="shared" si="0"/>
        <v>50000</v>
      </c>
      <c r="S56">
        <f t="shared" si="1"/>
        <v>131.75106950016766</v>
      </c>
      <c r="U56">
        <f t="shared" si="12"/>
        <v>5.0548205999999998E-2</v>
      </c>
      <c r="V56">
        <f t="shared" si="13"/>
        <v>0.01</v>
      </c>
      <c r="W56">
        <f t="shared" si="14"/>
        <v>0.36987292339005551</v>
      </c>
      <c r="X56">
        <f t="shared" si="15"/>
        <v>1.8696412725342743E-2</v>
      </c>
      <c r="Y56">
        <f t="shared" si="16"/>
        <v>3.6987292339005552E-3</v>
      </c>
      <c r="Z56">
        <f t="shared" si="17"/>
        <v>0.3474777814308122</v>
      </c>
      <c r="AB56">
        <f t="shared" si="18"/>
        <v>49.467997998152029</v>
      </c>
      <c r="AC56">
        <f t="shared" si="19"/>
        <v>45.780569331055005</v>
      </c>
      <c r="AE56">
        <f t="shared" si="2"/>
        <v>0</v>
      </c>
      <c r="AF56">
        <f t="shared" si="26"/>
        <v>0</v>
      </c>
      <c r="AG56">
        <f t="shared" si="26"/>
        <v>-17.37388907154061</v>
      </c>
      <c r="AH56">
        <f t="shared" si="4"/>
        <v>-934.82063626713716</v>
      </c>
      <c r="AI56">
        <f t="shared" si="23"/>
        <v>-952.19452533867775</v>
      </c>
      <c r="AJ56">
        <f t="shared" si="6"/>
        <v>3.6874286670970235</v>
      </c>
      <c r="AK56">
        <f t="shared" si="20"/>
        <v>3.4627598598706424</v>
      </c>
      <c r="AL56">
        <f t="shared" si="24"/>
        <v>-945.04433681171008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-5.8893508993371713</v>
      </c>
      <c r="AR56">
        <f t="shared" si="27"/>
        <v>-5.9988060453393421</v>
      </c>
      <c r="AS56">
        <f t="shared" si="27"/>
        <v>2.3230725226099667E-2</v>
      </c>
      <c r="AT56">
        <f t="shared" si="27"/>
        <v>2.1815316333143233E-2</v>
      </c>
      <c r="AU56">
        <f t="shared" si="25"/>
        <v>-5.9537600037800997</v>
      </c>
      <c r="AW56">
        <v>53</v>
      </c>
      <c r="AX56">
        <f>IF(Z56&gt;0, (R56*SUMPRODUCT(K56:$K$98, X56:$X$98)-K56*$AZ$3)/Z56, 0)</f>
        <v>131.75106950016766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6.4784177999999998E-2</v>
      </c>
      <c r="Q57" s="4">
        <f t="shared" si="22"/>
        <v>50</v>
      </c>
      <c r="R57">
        <f t="shared" si="0"/>
        <v>50000</v>
      </c>
      <c r="S57">
        <f t="shared" si="1"/>
        <v>128.0567426911467</v>
      </c>
      <c r="U57">
        <f t="shared" si="12"/>
        <v>6.4784177999999998E-2</v>
      </c>
      <c r="V57">
        <f t="shared" si="13"/>
        <v>0.01</v>
      </c>
      <c r="W57">
        <f t="shared" si="14"/>
        <v>0.3474777814308122</v>
      </c>
      <c r="X57">
        <f t="shared" si="15"/>
        <v>2.2511062443258831E-2</v>
      </c>
      <c r="Y57">
        <f t="shared" si="16"/>
        <v>3.4747778143081223E-3</v>
      </c>
      <c r="Z57">
        <f t="shared" si="17"/>
        <v>0.32149194117324525</v>
      </c>
      <c r="AB57">
        <f t="shared" si="18"/>
        <v>45.780569331055005</v>
      </c>
      <c r="AC57">
        <f t="shared" si="19"/>
        <v>41.169210788099541</v>
      </c>
      <c r="AE57">
        <f t="shared" si="2"/>
        <v>0</v>
      </c>
      <c r="AF57">
        <f t="shared" si="26"/>
        <v>0</v>
      </c>
      <c r="AG57">
        <f t="shared" si="26"/>
        <v>-16.074597058662263</v>
      </c>
      <c r="AH57">
        <f t="shared" si="4"/>
        <v>-1125.5531221629415</v>
      </c>
      <c r="AI57">
        <f t="shared" si="23"/>
        <v>-1141.6277192216037</v>
      </c>
      <c r="AJ57">
        <f t="shared" si="6"/>
        <v>4.6113585429554647</v>
      </c>
      <c r="AK57">
        <f t="shared" si="20"/>
        <v>3.2046398531738505</v>
      </c>
      <c r="AL57">
        <f t="shared" si="24"/>
        <v>-1133.8117208254744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-6.3312157693041407</v>
      </c>
      <c r="AR57">
        <f t="shared" si="27"/>
        <v>-6.4216350843760406</v>
      </c>
      <c r="AS57">
        <f t="shared" si="27"/>
        <v>2.5938807640612179E-2</v>
      </c>
      <c r="AT57">
        <f t="shared" si="27"/>
        <v>1.8026040685103797E-2</v>
      </c>
      <c r="AU57">
        <f t="shared" si="25"/>
        <v>-6.3776702360503243</v>
      </c>
      <c r="AW57">
        <v>54</v>
      </c>
      <c r="AX57">
        <f>IF(Z57&gt;0, (R57*SUMPRODUCT(K57:$K$98, X57:$X$98)-K57*$AZ$3)/Z57, 0)</f>
        <v>128.0567426911467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8.0470763000000001E-2</v>
      </c>
      <c r="Q58" s="4">
        <f t="shared" si="22"/>
        <v>50</v>
      </c>
      <c r="R58">
        <f t="shared" si="0"/>
        <v>50000</v>
      </c>
      <c r="S58">
        <f t="shared" si="1"/>
        <v>123.04474003162667</v>
      </c>
      <c r="U58">
        <f t="shared" si="12"/>
        <v>8.0470763000000001E-2</v>
      </c>
      <c r="V58">
        <f t="shared" si="13"/>
        <v>0.01</v>
      </c>
      <c r="W58">
        <f t="shared" si="14"/>
        <v>0.32149194117324525</v>
      </c>
      <c r="X58">
        <f t="shared" si="15"/>
        <v>2.5870701804562159E-2</v>
      </c>
      <c r="Y58">
        <f t="shared" si="16"/>
        <v>3.2149194117324525E-3</v>
      </c>
      <c r="Z58">
        <f t="shared" si="17"/>
        <v>0.29240631995695066</v>
      </c>
      <c r="AB58">
        <f t="shared" si="18"/>
        <v>41.169210788099541</v>
      </c>
      <c r="AC58">
        <f t="shared" si="19"/>
        <v>35.979059622707645</v>
      </c>
      <c r="AE58">
        <f t="shared" si="2"/>
        <v>0</v>
      </c>
      <c r="AF58">
        <f t="shared" si="26"/>
        <v>0</v>
      </c>
      <c r="AG58">
        <f t="shared" si="26"/>
        <v>-14.620315997847532</v>
      </c>
      <c r="AH58">
        <f t="shared" si="4"/>
        <v>-1293.5350902281079</v>
      </c>
      <c r="AI58">
        <f t="shared" si="23"/>
        <v>-1308.1554062259554</v>
      </c>
      <c r="AJ58">
        <f t="shared" si="6"/>
        <v>5.1901511653918959</v>
      </c>
      <c r="AK58">
        <f t="shared" si="20"/>
        <v>2.8818447551669681</v>
      </c>
      <c r="AL58">
        <f t="shared" si="24"/>
        <v>-1300.0834103053967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-6.4965279230118247</v>
      </c>
      <c r="AR58">
        <f t="shared" si="27"/>
        <v>-6.5699556110898669</v>
      </c>
      <c r="AS58">
        <f t="shared" si="27"/>
        <v>2.6066522837563558E-2</v>
      </c>
      <c r="AT58">
        <f t="shared" si="27"/>
        <v>1.447350370559013E-2</v>
      </c>
      <c r="AU58">
        <f t="shared" si="25"/>
        <v>-6.5294155845467143</v>
      </c>
      <c r="AW58">
        <v>55</v>
      </c>
      <c r="AX58">
        <f>IF(Z58&gt;0, (R58*SUMPRODUCT(K58:$K$98, X58:$X$98)-K58*$AZ$3)/Z58, 0)</f>
        <v>123.04474003162667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9.7818447000000003E-2</v>
      </c>
      <c r="Q59" s="4">
        <f t="shared" si="22"/>
        <v>50</v>
      </c>
      <c r="R59">
        <f t="shared" si="0"/>
        <v>50000</v>
      </c>
      <c r="S59">
        <f t="shared" si="1"/>
        <v>116.917337315471</v>
      </c>
      <c r="U59">
        <f t="shared" si="12"/>
        <v>9.7818447000000003E-2</v>
      </c>
      <c r="V59">
        <f t="shared" si="13"/>
        <v>0.01</v>
      </c>
      <c r="W59">
        <f t="shared" si="14"/>
        <v>0.29240631995695066</v>
      </c>
      <c r="X59">
        <f t="shared" si="15"/>
        <v>2.860273211117402E-2</v>
      </c>
      <c r="Y59">
        <f t="shared" si="16"/>
        <v>2.9240631995695065E-3</v>
      </c>
      <c r="Z59">
        <f t="shared" si="17"/>
        <v>0.26087952464620712</v>
      </c>
      <c r="AB59">
        <f t="shared" si="18"/>
        <v>35.979059622707645</v>
      </c>
      <c r="AC59">
        <f t="shared" si="19"/>
        <v>30.501339381760328</v>
      </c>
      <c r="AE59">
        <f t="shared" si="2"/>
        <v>0</v>
      </c>
      <c r="AF59">
        <f t="shared" si="26"/>
        <v>0</v>
      </c>
      <c r="AG59">
        <f t="shared" si="26"/>
        <v>-13.043976232310357</v>
      </c>
      <c r="AH59">
        <f t="shared" si="4"/>
        <v>-1430.1366055587009</v>
      </c>
      <c r="AI59">
        <f t="shared" si="23"/>
        <v>-1443.1805817910113</v>
      </c>
      <c r="AJ59">
        <f t="shared" si="6"/>
        <v>5.4777202409473169</v>
      </c>
      <c r="AK59">
        <f t="shared" si="20"/>
        <v>2.5185341735895355</v>
      </c>
      <c r="AL59">
        <f t="shared" si="24"/>
        <v>-1435.1843273764744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-6.4130200130308932</v>
      </c>
      <c r="AR59">
        <f t="shared" si="27"/>
        <v>-6.4715118244439891</v>
      </c>
      <c r="AS59">
        <f t="shared" si="27"/>
        <v>2.4563198644409263E-2</v>
      </c>
      <c r="AT59">
        <f t="shared" si="27"/>
        <v>1.1293613488357749E-2</v>
      </c>
      <c r="AU59">
        <f t="shared" si="25"/>
        <v>-6.4356550123112219</v>
      </c>
      <c r="AW59">
        <v>56</v>
      </c>
      <c r="AX59">
        <f>IF(Z59&gt;0, (R59*SUMPRODUCT(K59:$K$98, X59:$X$98)-K59*$AZ$3)/Z59, 0)</f>
        <v>116.917337315471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0.115047869</v>
      </c>
      <c r="Q60" s="4">
        <f t="shared" si="22"/>
        <v>50</v>
      </c>
      <c r="R60">
        <f t="shared" si="0"/>
        <v>50000</v>
      </c>
      <c r="S60">
        <f t="shared" si="1"/>
        <v>109.51672267962502</v>
      </c>
      <c r="U60">
        <f t="shared" si="12"/>
        <v>0.115047869</v>
      </c>
      <c r="V60">
        <f t="shared" si="13"/>
        <v>0.01</v>
      </c>
      <c r="W60">
        <f t="shared" si="14"/>
        <v>0.26087952464620712</v>
      </c>
      <c r="X60">
        <f t="shared" si="15"/>
        <v>3.0013633376279106E-2</v>
      </c>
      <c r="Y60">
        <f t="shared" si="16"/>
        <v>2.6087952464620714E-3</v>
      </c>
      <c r="Z60">
        <f t="shared" si="17"/>
        <v>0.22825709602346594</v>
      </c>
      <c r="AB60">
        <f t="shared" si="18"/>
        <v>30.501339381760328</v>
      </c>
      <c r="AC60">
        <f t="shared" si="19"/>
        <v>24.997969084858457</v>
      </c>
      <c r="AE60">
        <f t="shared" si="2"/>
        <v>0</v>
      </c>
      <c r="AF60">
        <f t="shared" si="26"/>
        <v>0</v>
      </c>
      <c r="AG60">
        <f t="shared" si="26"/>
        <v>-11.412854801173298</v>
      </c>
      <c r="AH60">
        <f t="shared" si="4"/>
        <v>-1500.6816688139554</v>
      </c>
      <c r="AI60">
        <f t="shared" si="23"/>
        <v>-1512.0945236151288</v>
      </c>
      <c r="AJ60">
        <f t="shared" si="6"/>
        <v>5.5033702969018705</v>
      </c>
      <c r="AK60">
        <f t="shared" si="20"/>
        <v>2.1350937567232231</v>
      </c>
      <c r="AL60">
        <f t="shared" si="24"/>
        <v>-1504.4560595615035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-6.0083555866309277</v>
      </c>
      <c r="AR60">
        <f t="shared" si="27"/>
        <v>-6.0540498143469454</v>
      </c>
      <c r="AS60">
        <f t="shared" si="27"/>
        <v>2.2034123795769769E-2</v>
      </c>
      <c r="AT60">
        <f t="shared" si="27"/>
        <v>8.5483835564724112E-3</v>
      </c>
      <c r="AU60">
        <f t="shared" si="25"/>
        <v>-6.0234673069947018</v>
      </c>
      <c r="AW60">
        <v>57</v>
      </c>
      <c r="AX60">
        <f>IF(Z60&gt;0, (R60*SUMPRODUCT(K60:$K$98, X60:$X$98)-K60*$AZ$3)/Z60, 0)</f>
        <v>109.51672267962502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0.13365521</v>
      </c>
      <c r="Q61" s="4">
        <f t="shared" si="22"/>
        <v>50</v>
      </c>
      <c r="R61">
        <f t="shared" si="0"/>
        <v>50000</v>
      </c>
      <c r="S61">
        <f t="shared" si="1"/>
        <v>101.30520007198533</v>
      </c>
      <c r="U61">
        <f t="shared" si="12"/>
        <v>0.13365521</v>
      </c>
      <c r="V61">
        <f t="shared" si="13"/>
        <v>0.01</v>
      </c>
      <c r="W61">
        <f t="shared" si="14"/>
        <v>0.22825709602346594</v>
      </c>
      <c r="X61">
        <f t="shared" si="15"/>
        <v>3.0507750103006506E-2</v>
      </c>
      <c r="Y61">
        <f t="shared" si="16"/>
        <v>2.2825709602346594E-3</v>
      </c>
      <c r="Z61">
        <f t="shared" si="17"/>
        <v>0.1954667749602248</v>
      </c>
      <c r="AB61">
        <f t="shared" si="18"/>
        <v>24.997969084858457</v>
      </c>
      <c r="AC61">
        <f t="shared" si="19"/>
        <v>19.801800744771306</v>
      </c>
      <c r="AE61">
        <f t="shared" si="2"/>
        <v>0</v>
      </c>
      <c r="AF61">
        <f t="shared" si="26"/>
        <v>0</v>
      </c>
      <c r="AG61">
        <f t="shared" si="26"/>
        <v>-9.7733387480112395</v>
      </c>
      <c r="AH61">
        <f t="shared" si="4"/>
        <v>-1525.3875051503253</v>
      </c>
      <c r="AI61">
        <f t="shared" si="23"/>
        <v>-1535.1608438983365</v>
      </c>
      <c r="AJ61">
        <f t="shared" si="6"/>
        <v>5.1961683400871514</v>
      </c>
      <c r="AK61">
        <f t="shared" si="20"/>
        <v>1.7498578359400923</v>
      </c>
      <c r="AL61">
        <f t="shared" si="24"/>
        <v>-1528.2148177223094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-5.452921072475057</v>
      </c>
      <c r="AR61">
        <f t="shared" si="27"/>
        <v>-5.487858584830132</v>
      </c>
      <c r="AS61">
        <f t="shared" si="27"/>
        <v>1.8575146146222465E-2</v>
      </c>
      <c r="AT61">
        <f t="shared" si="27"/>
        <v>6.2553525810433276E-3</v>
      </c>
      <c r="AU61">
        <f t="shared" si="25"/>
        <v>-5.4630280861028666</v>
      </c>
      <c r="AW61">
        <v>58</v>
      </c>
      <c r="AX61">
        <f>IF(Z61&gt;0, (R61*SUMPRODUCT(K61:$K$98, X61:$X$98)-K61*$AZ$3)/Z61, 0)</f>
        <v>101.30520007198533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0.153152232</v>
      </c>
      <c r="Q62" s="4">
        <f t="shared" si="22"/>
        <v>50</v>
      </c>
      <c r="R62">
        <f t="shared" si="0"/>
        <v>50000</v>
      </c>
      <c r="S62">
        <f t="shared" si="1"/>
        <v>92.153206504353065</v>
      </c>
      <c r="U62">
        <f t="shared" si="12"/>
        <v>0.153152232</v>
      </c>
      <c r="V62">
        <f t="shared" si="13"/>
        <v>0.01</v>
      </c>
      <c r="W62">
        <f t="shared" si="14"/>
        <v>0.1954667749602248</v>
      </c>
      <c r="X62">
        <f t="shared" si="15"/>
        <v>2.9936172867000139E-2</v>
      </c>
      <c r="Y62">
        <f t="shared" si="16"/>
        <v>1.9546677496022481E-3</v>
      </c>
      <c r="Z62">
        <f t="shared" si="17"/>
        <v>0.16357593434362241</v>
      </c>
      <c r="AB62">
        <f t="shared" si="18"/>
        <v>19.801800744771306</v>
      </c>
      <c r="AC62">
        <f t="shared" si="19"/>
        <v>15.074046856710336</v>
      </c>
      <c r="AE62">
        <f t="shared" si="2"/>
        <v>0</v>
      </c>
      <c r="AF62">
        <f t="shared" si="26"/>
        <v>0</v>
      </c>
      <c r="AG62">
        <f t="shared" si="26"/>
        <v>-8.17879671718112</v>
      </c>
      <c r="AH62">
        <f t="shared" si="4"/>
        <v>-1496.8086433500068</v>
      </c>
      <c r="AI62">
        <f t="shared" si="23"/>
        <v>-1504.9874400671879</v>
      </c>
      <c r="AJ62">
        <f t="shared" si="6"/>
        <v>4.7277538880609704</v>
      </c>
      <c r="AK62">
        <f t="shared" si="20"/>
        <v>1.3861260521339915</v>
      </c>
      <c r="AL62">
        <f t="shared" si="24"/>
        <v>-1498.873560126993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-4.7774624979530431</v>
      </c>
      <c r="AR62">
        <f t="shared" si="27"/>
        <v>-4.8035673008403794</v>
      </c>
      <c r="AS62">
        <f t="shared" si="27"/>
        <v>1.5089882731577339E-2</v>
      </c>
      <c r="AT62">
        <f t="shared" si="27"/>
        <v>4.4241895989354952E-3</v>
      </c>
      <c r="AU62">
        <f t="shared" si="25"/>
        <v>-4.7840532285098671</v>
      </c>
      <c r="AW62">
        <v>59</v>
      </c>
      <c r="AX62">
        <f>IF(Z62&gt;0, (R62*SUMPRODUCT(K62:$K$98, X62:$X$98)-K62*$AZ$3)/Z62, 0)</f>
        <v>92.153206504353065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0.17329698399999999</v>
      </c>
      <c r="Q63" s="4">
        <f t="shared" si="22"/>
        <v>50</v>
      </c>
      <c r="R63">
        <f t="shared" si="0"/>
        <v>50000</v>
      </c>
      <c r="S63">
        <f t="shared" si="1"/>
        <v>81.920897233795756</v>
      </c>
      <c r="U63">
        <f t="shared" si="12"/>
        <v>0.17329698399999999</v>
      </c>
      <c r="V63">
        <f t="shared" si="13"/>
        <v>0.01</v>
      </c>
      <c r="W63">
        <f t="shared" si="14"/>
        <v>0.16357593434362241</v>
      </c>
      <c r="X63">
        <f t="shared" si="15"/>
        <v>2.8347216076731782E-2</v>
      </c>
      <c r="Y63">
        <f t="shared" si="16"/>
        <v>1.6357593434362242E-3</v>
      </c>
      <c r="Z63">
        <f t="shared" si="17"/>
        <v>0.13359295892345444</v>
      </c>
      <c r="AB63">
        <f t="shared" si="18"/>
        <v>15.074046856710336</v>
      </c>
      <c r="AC63">
        <f t="shared" si="19"/>
        <v>10.944055059127008</v>
      </c>
      <c r="AE63">
        <f t="shared" si="2"/>
        <v>0</v>
      </c>
      <c r="AF63">
        <f t="shared" si="26"/>
        <v>0</v>
      </c>
      <c r="AG63">
        <f t="shared" si="26"/>
        <v>-6.6796479461727216</v>
      </c>
      <c r="AH63">
        <f t="shared" si="4"/>
        <v>-1417.3608038365892</v>
      </c>
      <c r="AI63">
        <f t="shared" si="23"/>
        <v>-1424.0404517827619</v>
      </c>
      <c r="AJ63">
        <f t="shared" si="6"/>
        <v>4.1299917975833278</v>
      </c>
      <c r="AK63">
        <f t="shared" si="20"/>
        <v>1.0551832799697236</v>
      </c>
      <c r="AL63">
        <f t="shared" si="24"/>
        <v>-1418.855276705209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-4.039181793116069</v>
      </c>
      <c r="AR63">
        <f t="shared" si="27"/>
        <v>-4.058217392446581</v>
      </c>
      <c r="AS63">
        <f t="shared" si="27"/>
        <v>1.1769612669802998E-2</v>
      </c>
      <c r="AT63">
        <f t="shared" si="27"/>
        <v>3.0070516140402507E-3</v>
      </c>
      <c r="AU63">
        <f t="shared" si="25"/>
        <v>-4.0434407281627376</v>
      </c>
      <c r="AW63">
        <v>60</v>
      </c>
      <c r="AX63">
        <f>IF(Z63&gt;0, (R63*SUMPRODUCT(K63:$K$98, X63:$X$98)-K63*$AZ$3)/Z63, 0)</f>
        <v>81.920897233795756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0.19491187900000001</v>
      </c>
      <c r="Q64" s="4">
        <f t="shared" si="22"/>
        <v>50</v>
      </c>
      <c r="R64">
        <f t="shared" si="0"/>
        <v>50000</v>
      </c>
      <c r="S64">
        <f t="shared" si="1"/>
        <v>70.449074534717965</v>
      </c>
      <c r="U64">
        <f t="shared" si="12"/>
        <v>0.19491187900000001</v>
      </c>
      <c r="V64">
        <f t="shared" si="13"/>
        <v>0.01</v>
      </c>
      <c r="W64">
        <f t="shared" si="14"/>
        <v>0.13359295892345444</v>
      </c>
      <c r="X64">
        <f t="shared" si="15"/>
        <v>2.6038854644940324E-2</v>
      </c>
      <c r="Y64">
        <f t="shared" si="16"/>
        <v>1.3359295892345444E-3</v>
      </c>
      <c r="Z64">
        <f t="shared" si="17"/>
        <v>0.10621817468927956</v>
      </c>
      <c r="AB64">
        <f t="shared" si="18"/>
        <v>10.944055059127008</v>
      </c>
      <c r="AC64">
        <f t="shared" si="19"/>
        <v>7.4829721056267493</v>
      </c>
      <c r="AE64">
        <f t="shared" si="2"/>
        <v>0</v>
      </c>
      <c r="AF64">
        <f t="shared" si="26"/>
        <v>0</v>
      </c>
      <c r="AG64">
        <f t="shared" si="26"/>
        <v>-5.310908734463978</v>
      </c>
      <c r="AH64">
        <f t="shared" si="4"/>
        <v>-1301.9427322470162</v>
      </c>
      <c r="AI64">
        <f t="shared" si="23"/>
        <v>-1307.2536409814802</v>
      </c>
      <c r="AJ64">
        <f t="shared" si="6"/>
        <v>3.4610829535002585</v>
      </c>
      <c r="AK64">
        <f t="shared" si="20"/>
        <v>0.76608385413889057</v>
      </c>
      <c r="AL64">
        <f t="shared" si="24"/>
        <v>-1303.0264741738411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-3.3127361012511374</v>
      </c>
      <c r="AR64">
        <f t="shared" si="27"/>
        <v>-3.3262494752723923</v>
      </c>
      <c r="AS64">
        <f t="shared" si="27"/>
        <v>8.8065735654107493E-3</v>
      </c>
      <c r="AT64">
        <f t="shared" si="27"/>
        <v>1.9492667206732507E-3</v>
      </c>
      <c r="AU64">
        <f t="shared" si="25"/>
        <v>-3.3154936349863084</v>
      </c>
      <c r="AW64">
        <v>61</v>
      </c>
      <c r="AX64">
        <f>IF(Z64&gt;0, (R64*SUMPRODUCT(K64:$K$98, X64:$X$98)-K64*$AZ$3)/Z64, 0)</f>
        <v>70.449074534717965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0.21714087100000001</v>
      </c>
      <c r="Q65" s="4">
        <f t="shared" si="22"/>
        <v>50</v>
      </c>
      <c r="R65">
        <f t="shared" si="0"/>
        <v>50000</v>
      </c>
      <c r="S65">
        <f t="shared" si="1"/>
        <v>57.08733627507241</v>
      </c>
      <c r="U65">
        <f t="shared" si="12"/>
        <v>0.21714087100000001</v>
      </c>
      <c r="V65">
        <f t="shared" si="13"/>
        <v>0.01</v>
      </c>
      <c r="W65">
        <f t="shared" si="14"/>
        <v>0.10621817468927956</v>
      </c>
      <c r="X65">
        <f t="shared" si="15"/>
        <v>2.3064306968060319E-2</v>
      </c>
      <c r="Y65">
        <f t="shared" si="16"/>
        <v>1.0621817468927956E-3</v>
      </c>
      <c r="Z65">
        <f t="shared" si="17"/>
        <v>8.209168597432645E-2</v>
      </c>
      <c r="AB65">
        <f t="shared" si="18"/>
        <v>7.4829721056267493</v>
      </c>
      <c r="AC65">
        <f t="shared" si="19"/>
        <v>4.6863956826040196</v>
      </c>
      <c r="AE65">
        <f t="shared" si="2"/>
        <v>0</v>
      </c>
      <c r="AF65">
        <f t="shared" si="26"/>
        <v>0</v>
      </c>
      <c r="AG65">
        <f t="shared" si="26"/>
        <v>-4.1045842987163228</v>
      </c>
      <c r="AH65">
        <f t="shared" si="4"/>
        <v>-1153.2153484030159</v>
      </c>
      <c r="AI65">
        <f t="shared" si="23"/>
        <v>-1157.3199327017323</v>
      </c>
      <c r="AJ65">
        <f t="shared" si="6"/>
        <v>2.7965764230227297</v>
      </c>
      <c r="AK65">
        <f t="shared" si="20"/>
        <v>0.52380804739387254</v>
      </c>
      <c r="AL65">
        <f t="shared" si="24"/>
        <v>-1153.9995482313157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-2.619915897432251</v>
      </c>
      <c r="AR65">
        <f t="shared" si="27"/>
        <v>-2.6292408389286068</v>
      </c>
      <c r="AS65">
        <f t="shared" si="27"/>
        <v>6.3533623960240274E-3</v>
      </c>
      <c r="AT65">
        <f t="shared" si="27"/>
        <v>1.1900058670486593E-3</v>
      </c>
      <c r="AU65">
        <f t="shared" si="25"/>
        <v>-2.6216974706655343</v>
      </c>
      <c r="AW65">
        <v>62</v>
      </c>
      <c r="AX65">
        <f>IF(Z65&gt;0, (R65*SUMPRODUCT(K65:$K$98, X65:$X$98)-K65*$AZ$3)/Z65, 0)</f>
        <v>57.08733627507241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0.240684854</v>
      </c>
      <c r="Q66" s="4">
        <f t="shared" si="22"/>
        <v>50</v>
      </c>
      <c r="R66">
        <f t="shared" si="0"/>
        <v>50000</v>
      </c>
      <c r="S66">
        <f t="shared" si="1"/>
        <v>41.086524638801805</v>
      </c>
      <c r="U66">
        <f t="shared" si="12"/>
        <v>0.240684854</v>
      </c>
      <c r="V66">
        <f t="shared" si="13"/>
        <v>0.01</v>
      </c>
      <c r="W66">
        <f t="shared" si="14"/>
        <v>8.209168597432645E-2</v>
      </c>
      <c r="X66">
        <f t="shared" si="15"/>
        <v>1.9758225453344609E-2</v>
      </c>
      <c r="Y66">
        <f t="shared" si="16"/>
        <v>8.2091685974326452E-4</v>
      </c>
      <c r="Z66">
        <f t="shared" si="17"/>
        <v>6.1512543661238574E-2</v>
      </c>
      <c r="AB66">
        <f t="shared" si="18"/>
        <v>4.6863956826040196</v>
      </c>
      <c r="AC66">
        <f t="shared" si="19"/>
        <v>2.5273366407328504</v>
      </c>
      <c r="AE66">
        <f t="shared" si="2"/>
        <v>0</v>
      </c>
      <c r="AF66">
        <f t="shared" si="26"/>
        <v>0</v>
      </c>
      <c r="AG66">
        <f t="shared" si="26"/>
        <v>-3.0756271830619286</v>
      </c>
      <c r="AH66">
        <f t="shared" si="4"/>
        <v>-987.91127266723049</v>
      </c>
      <c r="AI66">
        <f t="shared" si="23"/>
        <v>-990.98689985029239</v>
      </c>
      <c r="AJ66">
        <f t="shared" si="6"/>
        <v>2.1590590418711693</v>
      </c>
      <c r="AK66">
        <f t="shared" si="20"/>
        <v>0.32804769778228138</v>
      </c>
      <c r="AL66">
        <f t="shared" si="24"/>
        <v>-988.49979311063896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-2.0039037344722663</v>
      </c>
      <c r="AR66">
        <f t="shared" si="27"/>
        <v>-2.0101424129533227</v>
      </c>
      <c r="AS66">
        <f t="shared" si="27"/>
        <v>4.3794889244158971E-3</v>
      </c>
      <c r="AT66">
        <f t="shared" si="27"/>
        <v>6.6542008868480094E-4</v>
      </c>
      <c r="AU66">
        <f t="shared" si="25"/>
        <v>-2.0050975039402221</v>
      </c>
      <c r="AW66">
        <v>63</v>
      </c>
      <c r="AX66">
        <f>IF(Z66&gt;0, (R66*SUMPRODUCT(K66:$K$98, X66:$X$98)-K66*$AZ$3)/Z66, 0)</f>
        <v>41.086524638801805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0.26560892699999999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20.981381012208377</v>
      </c>
      <c r="U67">
        <f t="shared" si="12"/>
        <v>0.26560892699999999</v>
      </c>
      <c r="V67">
        <f t="shared" si="13"/>
        <v>0.01</v>
      </c>
      <c r="W67">
        <f t="shared" si="14"/>
        <v>6.1512543661238574E-2</v>
      </c>
      <c r="X67">
        <f t="shared" si="15"/>
        <v>1.633828071890223E-2</v>
      </c>
      <c r="Y67">
        <f t="shared" si="16"/>
        <v>6.1512543661238579E-4</v>
      </c>
      <c r="Z67">
        <f t="shared" si="17"/>
        <v>4.4559137505723954E-2</v>
      </c>
      <c r="AB67">
        <f t="shared" si="18"/>
        <v>2.5273366407328504</v>
      </c>
      <c r="AC67">
        <f t="shared" si="19"/>
        <v>0.9349122415829787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-2.2279568752861976</v>
      </c>
      <c r="AH67">
        <f t="shared" ref="AH67:AH89" si="32">-X67*R67</f>
        <v>-816.91403594511144</v>
      </c>
      <c r="AI67">
        <f t="shared" si="23"/>
        <v>-819.1419928203976</v>
      </c>
      <c r="AJ67">
        <f t="shared" ref="AJ67:AJ89" si="33">AB67-AC67</f>
        <v>1.5924243991498717</v>
      </c>
      <c r="AK67">
        <f t="shared" si="20"/>
        <v>0.17691356485129955</v>
      </c>
      <c r="AL67">
        <f t="shared" si="24"/>
        <v>-817.37265485639648</v>
      </c>
      <c r="AN67">
        <f t="shared" ref="AN67:AT89" si="34">AE67*$K67</f>
        <v>0</v>
      </c>
      <c r="AO67">
        <f t="shared" si="34"/>
        <v>0</v>
      </c>
      <c r="AP67">
        <f t="shared" si="34"/>
        <v>-4.0350383919594149E-3</v>
      </c>
      <c r="AQ67">
        <f t="shared" si="34"/>
        <v>-1.4795077654030473</v>
      </c>
      <c r="AR67">
        <f t="shared" si="34"/>
        <v>-1.4835428037950067</v>
      </c>
      <c r="AS67">
        <f t="shared" si="34"/>
        <v>2.8840296049434228E-3</v>
      </c>
      <c r="AT67">
        <f t="shared" si="34"/>
        <v>3.2040702140686438E-4</v>
      </c>
      <c r="AU67">
        <f t="shared" si="25"/>
        <v>-1.4803383671686565</v>
      </c>
      <c r="AW67">
        <v>64</v>
      </c>
      <c r="AX67">
        <f>IF(Z67&gt;0, (R67*SUMPRODUCT(K67:$K$98, X67:$X$98)-K67*$AZ$3)/Z67, 0)</f>
        <v>20.981381012208377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1.6170478387293595E-3</v>
      </c>
      <c r="L68" s="2">
        <v>65</v>
      </c>
      <c r="M68" s="6">
        <v>0.29099302900000001</v>
      </c>
      <c r="Q68" s="4">
        <f t="shared" si="22"/>
        <v>50</v>
      </c>
      <c r="R68">
        <f t="shared" si="28"/>
        <v>50000</v>
      </c>
      <c r="S68">
        <f t="shared" si="29"/>
        <v>-5.6892291271266746</v>
      </c>
      <c r="U68">
        <f t="shared" ref="U68:U89" si="38">M68</f>
        <v>0.29099302900000001</v>
      </c>
      <c r="V68">
        <f t="shared" ref="V68:V89" si="39">$C$10</f>
        <v>0.01</v>
      </c>
      <c r="W68">
        <f t="shared" ref="W68:W89" si="40">Z67</f>
        <v>4.4559137505723954E-2</v>
      </c>
      <c r="X68">
        <f t="shared" ref="X68:X89" si="41">U68*W68</f>
        <v>1.2966398392418119E-2</v>
      </c>
      <c r="Y68">
        <f t="shared" ref="Y68:Y89" si="42">V68*W68</f>
        <v>4.4559137505723956E-4</v>
      </c>
      <c r="Z68">
        <f t="shared" ref="Z68:Z89" si="43">MAX(0, W68-X68-Y68)</f>
        <v>3.1147147738248591E-2</v>
      </c>
      <c r="AB68">
        <f t="shared" ref="AB68:AB89" si="44">AC67</f>
        <v>0.9349122415829787</v>
      </c>
      <c r="AC68">
        <f t="shared" ref="AC68:AC89" si="45">S68*Z68</f>
        <v>-0.17720326013936161</v>
      </c>
      <c r="AE68">
        <f t="shared" si="30"/>
        <v>0</v>
      </c>
      <c r="AF68">
        <f t="shared" si="31"/>
        <v>0</v>
      </c>
      <c r="AG68">
        <f t="shared" si="31"/>
        <v>-1.5573573869124295</v>
      </c>
      <c r="AH68">
        <f t="shared" si="32"/>
        <v>-648.31991962090592</v>
      </c>
      <c r="AI68">
        <f t="shared" si="23"/>
        <v>-649.87727700781841</v>
      </c>
      <c r="AJ68">
        <f t="shared" si="33"/>
        <v>1.1121155017223403</v>
      </c>
      <c r="AK68">
        <f t="shared" ref="AK68:AK89" si="46">G68*SUM(AB68:AB68, AE68:AF68)</f>
        <v>6.5443856910808521E-2</v>
      </c>
      <c r="AL68">
        <f t="shared" si="24"/>
        <v>-648.69971764918523</v>
      </c>
      <c r="AN68">
        <f t="shared" si="34"/>
        <v>0</v>
      </c>
      <c r="AO68">
        <f t="shared" si="34"/>
        <v>0</v>
      </c>
      <c r="AP68">
        <f t="shared" si="34"/>
        <v>-2.5183213966359472E-3</v>
      </c>
      <c r="AQ68">
        <f t="shared" si="34"/>
        <v>-1.048364324828178</v>
      </c>
      <c r="AR68">
        <f t="shared" si="34"/>
        <v>-1.050882646224814</v>
      </c>
      <c r="AS68">
        <f t="shared" si="34"/>
        <v>1.7983439684775278E-3</v>
      </c>
      <c r="AT68">
        <f t="shared" si="34"/>
        <v>1.0582584737573638E-4</v>
      </c>
      <c r="AU68">
        <f t="shared" si="25"/>
        <v>-1.0489784764089607</v>
      </c>
      <c r="AW68">
        <v>65</v>
      </c>
      <c r="AX68">
        <f>IF(Z68&gt;0, (R68*SUMPRODUCT(K68:$K$98, X68:$X$98)-K68*$AZ$3)/Z68, 0)</f>
        <v>-5.6892291271266746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</v>
      </c>
      <c r="S69">
        <f t="shared" si="29"/>
        <v>-42.850511985051021</v>
      </c>
      <c r="U69">
        <f t="shared" si="38"/>
        <v>0.31752069599999999</v>
      </c>
      <c r="V69">
        <f t="shared" si="39"/>
        <v>0.01</v>
      </c>
      <c r="W69">
        <f t="shared" si="40"/>
        <v>3.1147147738248591E-2</v>
      </c>
      <c r="X69">
        <f t="shared" si="41"/>
        <v>9.8898640282635182E-3</v>
      </c>
      <c r="Y69">
        <f t="shared" si="42"/>
        <v>3.1147147738248593E-4</v>
      </c>
      <c r="Z69">
        <f t="shared" si="43"/>
        <v>2.0945812232602588E-2</v>
      </c>
      <c r="AB69">
        <f t="shared" si="44"/>
        <v>-0.17720326013936161</v>
      </c>
      <c r="AC69">
        <f t="shared" si="45"/>
        <v>-0.89753877810976546</v>
      </c>
      <c r="AE69">
        <f t="shared" si="30"/>
        <v>0</v>
      </c>
      <c r="AF69">
        <f t="shared" si="31"/>
        <v>0</v>
      </c>
      <c r="AG69">
        <f t="shared" si="31"/>
        <v>-1.0472906116301295</v>
      </c>
      <c r="AH69">
        <f t="shared" si="32"/>
        <v>-494.49320141317594</v>
      </c>
      <c r="AI69">
        <f t="shared" si="23"/>
        <v>-495.54049202480604</v>
      </c>
      <c r="AJ69">
        <f t="shared" si="33"/>
        <v>0.72033551797040385</v>
      </c>
      <c r="AK69">
        <f t="shared" si="46"/>
        <v>-1.2404228209755314E-2</v>
      </c>
      <c r="AL69">
        <f t="shared" si="24"/>
        <v>-494.83256073504538</v>
      </c>
      <c r="AN69">
        <f t="shared" si="34"/>
        <v>0</v>
      </c>
      <c r="AO69">
        <f t="shared" si="34"/>
        <v>0</v>
      </c>
      <c r="AP69">
        <f t="shared" si="34"/>
        <v>-1.5120705536232589E-3</v>
      </c>
      <c r="AQ69">
        <f t="shared" si="34"/>
        <v>-0.71394568090315891</v>
      </c>
      <c r="AR69">
        <f t="shared" si="34"/>
        <v>-0.71545775145678214</v>
      </c>
      <c r="AS69">
        <f t="shared" si="34"/>
        <v>1.0400151718696743E-3</v>
      </c>
      <c r="AT69">
        <f t="shared" si="34"/>
        <v>-1.7909134301509449E-5</v>
      </c>
      <c r="AU69">
        <f t="shared" si="25"/>
        <v>-0.714435645419214</v>
      </c>
      <c r="AW69">
        <v>66</v>
      </c>
      <c r="AX69">
        <f>IF(Z69&gt;0, (R69*SUMPRODUCT(K69:$K$98, X69:$X$98)-K69*$AZ$3)/Z69, 0)</f>
        <v>-42.850511985051021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</v>
      </c>
      <c r="S70">
        <f t="shared" si="29"/>
        <v>-97.484768982101826</v>
      </c>
      <c r="U70">
        <f t="shared" si="38"/>
        <v>0.344227385</v>
      </c>
      <c r="V70">
        <f t="shared" si="39"/>
        <v>0.01</v>
      </c>
      <c r="W70">
        <f t="shared" si="40"/>
        <v>2.0945812232602588E-2</v>
      </c>
      <c r="X70">
        <f t="shared" si="41"/>
        <v>7.2101221715298001E-3</v>
      </c>
      <c r="Y70">
        <f t="shared" si="42"/>
        <v>2.0945812232602587E-4</v>
      </c>
      <c r="Z70">
        <f t="shared" si="43"/>
        <v>1.3526231938746762E-2</v>
      </c>
      <c r="AB70">
        <f t="shared" si="44"/>
        <v>-0.89753877810976546</v>
      </c>
      <c r="AC70">
        <f t="shared" si="45"/>
        <v>-1.3186015957470554</v>
      </c>
      <c r="AE70">
        <f t="shared" si="30"/>
        <v>0</v>
      </c>
      <c r="AF70">
        <f t="shared" si="31"/>
        <v>0</v>
      </c>
      <c r="AG70">
        <f t="shared" si="31"/>
        <v>-0.67631159693733811</v>
      </c>
      <c r="AH70">
        <f t="shared" si="32"/>
        <v>-360.50610857649002</v>
      </c>
      <c r="AI70">
        <f t="shared" si="23"/>
        <v>-361.18242017342737</v>
      </c>
      <c r="AJ70">
        <f t="shared" si="33"/>
        <v>0.42106281763728992</v>
      </c>
      <c r="AK70">
        <f t="shared" si="46"/>
        <v>-6.2827714467683593E-2</v>
      </c>
      <c r="AL70">
        <f t="shared" si="24"/>
        <v>-360.82418507025778</v>
      </c>
      <c r="AN70">
        <f t="shared" si="34"/>
        <v>0</v>
      </c>
      <c r="AO70">
        <f t="shared" si="34"/>
        <v>0</v>
      </c>
      <c r="AP70">
        <f t="shared" si="34"/>
        <v>-8.7183371024802633E-4</v>
      </c>
      <c r="AQ70">
        <f t="shared" si="34"/>
        <v>-0.46472865411538983</v>
      </c>
      <c r="AR70">
        <f t="shared" si="34"/>
        <v>-0.46560048782563784</v>
      </c>
      <c r="AS70">
        <f t="shared" si="34"/>
        <v>5.4279234632467635E-4</v>
      </c>
      <c r="AT70">
        <f t="shared" si="34"/>
        <v>-8.099124672534523E-5</v>
      </c>
      <c r="AU70">
        <f t="shared" si="25"/>
        <v>-0.46513868672603853</v>
      </c>
      <c r="AW70">
        <v>67</v>
      </c>
      <c r="AX70">
        <f>IF(Z70&gt;0, (R70*SUMPRODUCT(K70:$K$98, X70:$X$98)-K70*$AZ$3)/Z70, 0)</f>
        <v>-97.484768982101826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</v>
      </c>
      <c r="S71">
        <f t="shared" si="29"/>
        <v>-181.61224138294492</v>
      </c>
      <c r="U71">
        <f t="shared" si="38"/>
        <v>0.370496828</v>
      </c>
      <c r="V71">
        <f t="shared" si="39"/>
        <v>0.01</v>
      </c>
      <c r="W71">
        <f t="shared" si="40"/>
        <v>1.3526231938746762E-2</v>
      </c>
      <c r="X71">
        <f t="shared" si="41"/>
        <v>5.011426028097966E-3</v>
      </c>
      <c r="Y71">
        <f t="shared" si="42"/>
        <v>1.3526231938746763E-4</v>
      </c>
      <c r="Z71">
        <f t="shared" si="43"/>
        <v>8.3795435912613278E-3</v>
      </c>
      <c r="AB71">
        <f t="shared" si="44"/>
        <v>-1.3186015957470554</v>
      </c>
      <c r="AC71">
        <f t="shared" si="45"/>
        <v>-1.5218276933750614</v>
      </c>
      <c r="AE71">
        <f t="shared" si="30"/>
        <v>0</v>
      </c>
      <c r="AF71">
        <f t="shared" si="31"/>
        <v>0</v>
      </c>
      <c r="AG71">
        <f t="shared" si="31"/>
        <v>-0.4189771795630664</v>
      </c>
      <c r="AH71">
        <f t="shared" si="32"/>
        <v>-250.57130140489829</v>
      </c>
      <c r="AI71">
        <f t="shared" si="23"/>
        <v>-250.99027858446135</v>
      </c>
      <c r="AJ71">
        <f t="shared" si="33"/>
        <v>0.20322609762800603</v>
      </c>
      <c r="AK71">
        <f t="shared" si="46"/>
        <v>-9.2302111702293882E-2</v>
      </c>
      <c r="AL71">
        <f t="shared" si="24"/>
        <v>-250.87935459853563</v>
      </c>
      <c r="AN71">
        <f t="shared" si="34"/>
        <v>0</v>
      </c>
      <c r="AO71">
        <f t="shared" si="34"/>
        <v>0</v>
      </c>
      <c r="AP71">
        <f t="shared" si="34"/>
        <v>-4.822354901385546E-4</v>
      </c>
      <c r="AQ71">
        <f t="shared" si="34"/>
        <v>-0.28840323588425432</v>
      </c>
      <c r="AR71">
        <f t="shared" si="34"/>
        <v>-0.28888547137439285</v>
      </c>
      <c r="AS71">
        <f t="shared" si="34"/>
        <v>2.3390972487043389E-4</v>
      </c>
      <c r="AT71">
        <f t="shared" si="34"/>
        <v>-1.0623813479292194E-4</v>
      </c>
      <c r="AU71">
        <f t="shared" si="25"/>
        <v>-0.28875779978431537</v>
      </c>
      <c r="AW71">
        <v>68</v>
      </c>
      <c r="AX71">
        <f>IF(Z71&gt;0, (R71*SUMPRODUCT(K71:$K$98, X71:$X$98)-K71*$AZ$3)/Z71, 0)</f>
        <v>-181.61224138294492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</v>
      </c>
      <c r="S72">
        <f t="shared" si="29"/>
        <v>-317.52345662979883</v>
      </c>
      <c r="U72">
        <f t="shared" si="38"/>
        <v>0.397394472</v>
      </c>
      <c r="V72">
        <f t="shared" si="39"/>
        <v>0.01</v>
      </c>
      <c r="W72">
        <f t="shared" si="40"/>
        <v>8.3795435912613278E-3</v>
      </c>
      <c r="X72">
        <f t="shared" si="41"/>
        <v>3.3299843010502791E-3</v>
      </c>
      <c r="Y72">
        <f t="shared" si="42"/>
        <v>8.3795435912613277E-5</v>
      </c>
      <c r="Z72">
        <f t="shared" si="43"/>
        <v>4.9657638542984347E-3</v>
      </c>
      <c r="AB72">
        <f t="shared" si="44"/>
        <v>-1.5218276933750614</v>
      </c>
      <c r="AC72">
        <f t="shared" si="45"/>
        <v>-1.5767465038241517</v>
      </c>
      <c r="AE72">
        <f t="shared" si="30"/>
        <v>0</v>
      </c>
      <c r="AF72">
        <f t="shared" si="31"/>
        <v>0</v>
      </c>
      <c r="AG72">
        <f t="shared" si="31"/>
        <v>-0.24828819271492172</v>
      </c>
      <c r="AH72">
        <f t="shared" si="32"/>
        <v>-166.49921505251396</v>
      </c>
      <c r="AI72">
        <f t="shared" si="23"/>
        <v>-166.74750324522887</v>
      </c>
      <c r="AJ72">
        <f t="shared" si="33"/>
        <v>5.4918810449090305E-2</v>
      </c>
      <c r="AK72">
        <f t="shared" si="46"/>
        <v>-0.10652793853625431</v>
      </c>
      <c r="AL72">
        <f t="shared" si="24"/>
        <v>-166.79911237331604</v>
      </c>
      <c r="AN72">
        <f t="shared" si="34"/>
        <v>0</v>
      </c>
      <c r="AO72">
        <f t="shared" si="34"/>
        <v>0</v>
      </c>
      <c r="AP72">
        <f t="shared" si="34"/>
        <v>-2.5515662254812219E-4</v>
      </c>
      <c r="AQ72">
        <f t="shared" si="34"/>
        <v>-0.17110510534220724</v>
      </c>
      <c r="AR72">
        <f t="shared" si="34"/>
        <v>-0.17136026196475534</v>
      </c>
      <c r="AS72">
        <f t="shared" si="34"/>
        <v>5.6438036925258313E-5</v>
      </c>
      <c r="AT72">
        <f t="shared" si="34"/>
        <v>-1.0947483529808241E-4</v>
      </c>
      <c r="AU72">
        <f t="shared" si="25"/>
        <v>-0.17141329876312816</v>
      </c>
      <c r="AW72">
        <v>69</v>
      </c>
      <c r="AX72">
        <f>IF(Z72&gt;0, (R72*SUMPRODUCT(K72:$K$98, X72:$X$98)-K72*$AZ$3)/Z72, 0)</f>
        <v>-317.52345662979883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</v>
      </c>
      <c r="S73">
        <f t="shared" si="29"/>
        <v>-548.44128844078148</v>
      </c>
      <c r="U73">
        <f t="shared" si="38"/>
        <v>0.424762996</v>
      </c>
      <c r="V73">
        <f t="shared" si="39"/>
        <v>0.01</v>
      </c>
      <c r="W73">
        <f t="shared" si="40"/>
        <v>4.9657638542984347E-3</v>
      </c>
      <c r="X73">
        <f t="shared" si="41"/>
        <v>2.1092727321803104E-3</v>
      </c>
      <c r="Y73">
        <f t="shared" si="42"/>
        <v>4.9657638542984346E-5</v>
      </c>
      <c r="Z73">
        <f t="shared" si="43"/>
        <v>2.8068334835751399E-3</v>
      </c>
      <c r="AB73">
        <f t="shared" si="44"/>
        <v>-1.5767465038241517</v>
      </c>
      <c r="AC73">
        <f t="shared" si="45"/>
        <v>-1.5393833721706769</v>
      </c>
      <c r="AE73">
        <f t="shared" si="30"/>
        <v>0</v>
      </c>
      <c r="AF73">
        <f t="shared" si="31"/>
        <v>0</v>
      </c>
      <c r="AG73">
        <f t="shared" si="31"/>
        <v>-0.14034167417875698</v>
      </c>
      <c r="AH73">
        <f t="shared" si="32"/>
        <v>-105.46363660901552</v>
      </c>
      <c r="AI73">
        <f t="shared" si="23"/>
        <v>-105.60397828319428</v>
      </c>
      <c r="AJ73">
        <f t="shared" si="33"/>
        <v>-3.7363131653474824E-2</v>
      </c>
      <c r="AK73">
        <f t="shared" si="46"/>
        <v>-0.11037225526769064</v>
      </c>
      <c r="AL73">
        <f t="shared" si="24"/>
        <v>-105.75171367011545</v>
      </c>
      <c r="AN73">
        <f t="shared" si="34"/>
        <v>0</v>
      </c>
      <c r="AO73">
        <f t="shared" si="34"/>
        <v>0</v>
      </c>
      <c r="AP73">
        <f t="shared" si="34"/>
        <v>-1.2877139721416021E-4</v>
      </c>
      <c r="AQ73">
        <f t="shared" si="34"/>
        <v>-9.6768831645340656E-2</v>
      </c>
      <c r="AR73">
        <f t="shared" si="34"/>
        <v>-9.689760304255482E-2</v>
      </c>
      <c r="AS73">
        <f t="shared" si="34"/>
        <v>-3.4282779477080221E-5</v>
      </c>
      <c r="AT73">
        <f t="shared" si="34"/>
        <v>-1.012727659668308E-4</v>
      </c>
      <c r="AU73">
        <f t="shared" si="25"/>
        <v>-9.7033158587998741E-2</v>
      </c>
      <c r="AW73">
        <v>70</v>
      </c>
      <c r="AX73">
        <f>IF(Z73&gt;0, (R73*SUMPRODUCT(K73:$K$98, X73:$X$98)-K73*$AZ$3)/Z73, 0)</f>
        <v>-548.44128844078148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</v>
      </c>
      <c r="S74">
        <f t="shared" si="29"/>
        <v>-960.98957802324787</v>
      </c>
      <c r="U74">
        <f t="shared" si="38"/>
        <v>0.45242554800000001</v>
      </c>
      <c r="V74">
        <f t="shared" si="39"/>
        <v>0.01</v>
      </c>
      <c r="W74">
        <f t="shared" si="40"/>
        <v>2.8068334835751399E-3</v>
      </c>
      <c r="X74">
        <f t="shared" si="41"/>
        <v>1.2698831769512317E-3</v>
      </c>
      <c r="Y74">
        <f t="shared" si="42"/>
        <v>2.80683348357514E-5</v>
      </c>
      <c r="Z74">
        <f t="shared" si="43"/>
        <v>1.5088819717881568E-3</v>
      </c>
      <c r="AB74">
        <f t="shared" si="44"/>
        <v>-1.5393833721706769</v>
      </c>
      <c r="AC74">
        <f t="shared" si="45"/>
        <v>-1.4500198493555869</v>
      </c>
      <c r="AE74">
        <f t="shared" si="30"/>
        <v>0</v>
      </c>
      <c r="AF74">
        <f t="shared" si="31"/>
        <v>0</v>
      </c>
      <c r="AG74">
        <f t="shared" si="31"/>
        <v>-7.5444098589407843E-2</v>
      </c>
      <c r="AH74">
        <f t="shared" si="32"/>
        <v>-63.494158847561586</v>
      </c>
      <c r="AI74">
        <f t="shared" si="23"/>
        <v>-63.569602946150994</v>
      </c>
      <c r="AJ74">
        <f t="shared" si="33"/>
        <v>-8.9363522815089969E-2</v>
      </c>
      <c r="AK74">
        <f t="shared" si="46"/>
        <v>-0.10775683605194739</v>
      </c>
      <c r="AL74">
        <f t="shared" si="24"/>
        <v>-63.766723305018033</v>
      </c>
      <c r="AN74">
        <f t="shared" si="34"/>
        <v>0</v>
      </c>
      <c r="AO74">
        <f t="shared" si="34"/>
        <v>0</v>
      </c>
      <c r="AP74">
        <f t="shared" si="34"/>
        <v>-6.1807333295246883E-5</v>
      </c>
      <c r="AQ74">
        <f t="shared" si="34"/>
        <v>-5.2017383885126889E-2</v>
      </c>
      <c r="AR74">
        <f t="shared" si="34"/>
        <v>-5.2079191218422138E-2</v>
      </c>
      <c r="AS74">
        <f t="shared" si="34"/>
        <v>-7.3210776486699576E-5</v>
      </c>
      <c r="AT74">
        <f t="shared" si="34"/>
        <v>-8.8279438753067121E-5</v>
      </c>
      <c r="AU74">
        <f t="shared" si="25"/>
        <v>-5.2240681433661902E-2</v>
      </c>
      <c r="AW74">
        <v>71</v>
      </c>
      <c r="AX74">
        <f>IF(Z74&gt;0, (R74*SUMPRODUCT(K74:$K$98, X74:$X$98)-K74*$AZ$3)/Z74, 0)</f>
        <v>-960.98957802324787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</v>
      </c>
      <c r="S75">
        <f t="shared" si="29"/>
        <v>-1736.6334777936247</v>
      </c>
      <c r="U75">
        <f t="shared" si="38"/>
        <v>0.48020744799999998</v>
      </c>
      <c r="V75">
        <f t="shared" si="39"/>
        <v>0.01</v>
      </c>
      <c r="W75">
        <f t="shared" si="40"/>
        <v>1.5088819717881568E-3</v>
      </c>
      <c r="X75">
        <f t="shared" si="41"/>
        <v>7.2457636100559878E-4</v>
      </c>
      <c r="Y75">
        <f t="shared" si="42"/>
        <v>1.5088819717881569E-5</v>
      </c>
      <c r="Z75">
        <f t="shared" si="43"/>
        <v>7.6921679106467641E-4</v>
      </c>
      <c r="AB75">
        <f t="shared" si="44"/>
        <v>-1.4500198493555869</v>
      </c>
      <c r="AC75">
        <f t="shared" si="45"/>
        <v>-1.3358476310439009</v>
      </c>
      <c r="AE75">
        <f t="shared" si="30"/>
        <v>0</v>
      </c>
      <c r="AF75">
        <f t="shared" si="31"/>
        <v>0</v>
      </c>
      <c r="AG75">
        <f t="shared" si="31"/>
        <v>-3.8460839553233823E-2</v>
      </c>
      <c r="AH75">
        <f t="shared" si="32"/>
        <v>-36.228818050279941</v>
      </c>
      <c r="AI75">
        <f t="shared" si="23"/>
        <v>-36.267278889833172</v>
      </c>
      <c r="AJ75">
        <f t="shared" si="33"/>
        <v>-0.114172218311686</v>
      </c>
      <c r="AK75">
        <f t="shared" si="46"/>
        <v>-0.10150138945489109</v>
      </c>
      <c r="AL75">
        <f t="shared" si="24"/>
        <v>-36.482952497599747</v>
      </c>
      <c r="AN75">
        <f t="shared" si="34"/>
        <v>0</v>
      </c>
      <c r="AO75">
        <f t="shared" si="34"/>
        <v>0</v>
      </c>
      <c r="AP75">
        <f t="shared" si="34"/>
        <v>-2.8132962654373639E-5</v>
      </c>
      <c r="AQ75">
        <f t="shared" si="34"/>
        <v>-2.6500305169103511E-2</v>
      </c>
      <c r="AR75">
        <f t="shared" si="34"/>
        <v>-2.6528438131757884E-2</v>
      </c>
      <c r="AS75">
        <f t="shared" si="34"/>
        <v>-8.3513589179037777E-5</v>
      </c>
      <c r="AT75">
        <f t="shared" si="34"/>
        <v>-7.4245253927676918E-5</v>
      </c>
      <c r="AU75">
        <f t="shared" si="25"/>
        <v>-2.6686196974864598E-2</v>
      </c>
      <c r="AW75">
        <v>72</v>
      </c>
      <c r="AX75">
        <f>IF(Z75&gt;0, (R75*SUMPRODUCT(K75:$K$98, X75:$X$98)-K75*$AZ$3)/Z75, 0)</f>
        <v>-1736.6334777936247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</v>
      </c>
      <c r="S76">
        <f t="shared" si="29"/>
        <v>-3275.1674965235438</v>
      </c>
      <c r="U76">
        <f t="shared" si="38"/>
        <v>0.508136904</v>
      </c>
      <c r="V76">
        <f t="shared" si="39"/>
        <v>0.01</v>
      </c>
      <c r="W76">
        <f t="shared" si="40"/>
        <v>7.6921679106467641E-4</v>
      </c>
      <c r="X76">
        <f t="shared" si="41"/>
        <v>3.9086743871641951E-4</v>
      </c>
      <c r="Y76">
        <f t="shared" si="42"/>
        <v>7.6921679106467635E-6</v>
      </c>
      <c r="Z76">
        <f t="shared" si="43"/>
        <v>3.7065718443761013E-4</v>
      </c>
      <c r="AB76">
        <f t="shared" si="44"/>
        <v>-1.3358476310439009</v>
      </c>
      <c r="AC76">
        <f t="shared" si="45"/>
        <v>-1.213964362822993</v>
      </c>
      <c r="AE76">
        <f t="shared" si="30"/>
        <v>0</v>
      </c>
      <c r="AF76">
        <f t="shared" si="31"/>
        <v>0</v>
      </c>
      <c r="AG76">
        <f t="shared" si="31"/>
        <v>-1.8532859221880506E-2</v>
      </c>
      <c r="AH76">
        <f t="shared" si="32"/>
        <v>-19.543371935820975</v>
      </c>
      <c r="AI76">
        <f t="shared" si="23"/>
        <v>-19.561904795042857</v>
      </c>
      <c r="AJ76">
        <f t="shared" si="33"/>
        <v>-0.12188326822090789</v>
      </c>
      <c r="AK76">
        <f t="shared" si="46"/>
        <v>-9.3509334173073069E-2</v>
      </c>
      <c r="AL76">
        <f t="shared" si="24"/>
        <v>-19.77729739743684</v>
      </c>
      <c r="AN76">
        <f t="shared" si="34"/>
        <v>0</v>
      </c>
      <c r="AO76">
        <f t="shared" si="34"/>
        <v>0</v>
      </c>
      <c r="AP76">
        <f t="shared" si="34"/>
        <v>-1.2103782575257908E-5</v>
      </c>
      <c r="AQ76">
        <f t="shared" si="34"/>
        <v>-1.2763746913875927E-2</v>
      </c>
      <c r="AR76">
        <f t="shared" si="34"/>
        <v>-1.2775850696451187E-2</v>
      </c>
      <c r="AS76">
        <f t="shared" si="34"/>
        <v>-7.9601779760242485E-5</v>
      </c>
      <c r="AT76">
        <f t="shared" si="34"/>
        <v>-6.1070805968878805E-5</v>
      </c>
      <c r="AU76">
        <f t="shared" si="25"/>
        <v>-1.291652328218031E-2</v>
      </c>
      <c r="AW76">
        <v>73</v>
      </c>
      <c r="AX76">
        <f>IF(Z76&gt;0, (R76*SUMPRODUCT(K76:$K$98, X76:$X$98)-K76*$AZ$3)/Z76, 0)</f>
        <v>-3275.1674965235438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</v>
      </c>
      <c r="S77">
        <f t="shared" si="29"/>
        <v>-6506.3721403595164</v>
      </c>
      <c r="U77">
        <f t="shared" si="38"/>
        <v>0.53626491099999996</v>
      </c>
      <c r="V77">
        <f t="shared" si="39"/>
        <v>0.01</v>
      </c>
      <c r="W77">
        <f t="shared" si="40"/>
        <v>3.7065718443761013E-4</v>
      </c>
      <c r="X77">
        <f t="shared" si="41"/>
        <v>1.9877044202394557E-4</v>
      </c>
      <c r="Y77">
        <f t="shared" si="42"/>
        <v>3.7065718443761014E-6</v>
      </c>
      <c r="Z77">
        <f t="shared" si="43"/>
        <v>1.6818017056928846E-4</v>
      </c>
      <c r="AB77">
        <f t="shared" si="44"/>
        <v>-1.213964362822993</v>
      </c>
      <c r="AC77">
        <f t="shared" si="45"/>
        <v>-1.0942427763529299</v>
      </c>
      <c r="AE77">
        <f t="shared" si="30"/>
        <v>0</v>
      </c>
      <c r="AF77">
        <f t="shared" si="31"/>
        <v>0</v>
      </c>
      <c r="AG77">
        <f t="shared" si="31"/>
        <v>-8.4090085284644223E-3</v>
      </c>
      <c r="AH77">
        <f t="shared" si="32"/>
        <v>-9.9385221011972789</v>
      </c>
      <c r="AI77">
        <f t="shared" si="23"/>
        <v>-9.9469311097257425</v>
      </c>
      <c r="AJ77">
        <f t="shared" si="33"/>
        <v>-0.11972158647006315</v>
      </c>
      <c r="AK77">
        <f t="shared" si="46"/>
        <v>-8.4977505397609523E-2</v>
      </c>
      <c r="AL77">
        <f t="shared" si="24"/>
        <v>-10.151630201593417</v>
      </c>
      <c r="AN77">
        <f t="shared" si="34"/>
        <v>0</v>
      </c>
      <c r="AO77">
        <f t="shared" si="34"/>
        <v>0</v>
      </c>
      <c r="AP77">
        <f t="shared" si="34"/>
        <v>-4.9034918428761569E-6</v>
      </c>
      <c r="AQ77">
        <f t="shared" si="34"/>
        <v>-5.7953873977536008E-3</v>
      </c>
      <c r="AR77">
        <f t="shared" si="34"/>
        <v>-5.800290889596476E-3</v>
      </c>
      <c r="AS77">
        <f t="shared" si="34"/>
        <v>-6.981248986547879E-5</v>
      </c>
      <c r="AT77">
        <f t="shared" si="34"/>
        <v>-4.9552394094340924E-5</v>
      </c>
      <c r="AU77">
        <f t="shared" si="25"/>
        <v>-5.9196557735562965E-3</v>
      </c>
      <c r="AW77">
        <v>74</v>
      </c>
      <c r="AX77">
        <f>IF(Z77&gt;0, (R77*SUMPRODUCT(K77:$K$98, X77:$X$98)-K77*$AZ$3)/Z77, 0)</f>
        <v>-6506.3721403595164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</v>
      </c>
      <c r="S78">
        <f t="shared" si="29"/>
        <v>-13716.904391903949</v>
      </c>
      <c r="U78">
        <f t="shared" si="38"/>
        <v>0.564431978</v>
      </c>
      <c r="V78">
        <f t="shared" si="39"/>
        <v>0.01</v>
      </c>
      <c r="W78">
        <f t="shared" si="40"/>
        <v>1.6818017056928846E-4</v>
      </c>
      <c r="X78">
        <f t="shared" si="41"/>
        <v>9.4926266334800872E-5</v>
      </c>
      <c r="Y78">
        <f t="shared" si="42"/>
        <v>1.6818017056928847E-6</v>
      </c>
      <c r="Z78">
        <f t="shared" si="43"/>
        <v>7.1572102528794711E-5</v>
      </c>
      <c r="AB78">
        <f t="shared" si="44"/>
        <v>-1.0942427763529299</v>
      </c>
      <c r="AC78">
        <f t="shared" si="45"/>
        <v>-0.98174768751502384</v>
      </c>
      <c r="AE78">
        <f t="shared" si="30"/>
        <v>0</v>
      </c>
      <c r="AF78">
        <f t="shared" si="31"/>
        <v>0</v>
      </c>
      <c r="AG78">
        <f t="shared" si="31"/>
        <v>-3.5786051264397357E-3</v>
      </c>
      <c r="AH78">
        <f t="shared" si="32"/>
        <v>-4.7463133167400438</v>
      </c>
      <c r="AI78">
        <f t="shared" si="23"/>
        <v>-4.7498919218664835</v>
      </c>
      <c r="AJ78">
        <f t="shared" si="33"/>
        <v>-0.11249508883790604</v>
      </c>
      <c r="AK78">
        <f t="shared" si="46"/>
        <v>-7.6596994344705099E-2</v>
      </c>
      <c r="AL78">
        <f t="shared" si="24"/>
        <v>-4.9389840050490941</v>
      </c>
      <c r="AN78">
        <f t="shared" si="34"/>
        <v>0</v>
      </c>
      <c r="AO78">
        <f t="shared" si="34"/>
        <v>0</v>
      </c>
      <c r="AP78">
        <f t="shared" si="34"/>
        <v>-1.8631868968445906E-6</v>
      </c>
      <c r="AQ78">
        <f t="shared" si="34"/>
        <v>-2.4711496428405848E-3</v>
      </c>
      <c r="AR78">
        <f t="shared" si="34"/>
        <v>-2.4730128297374295E-3</v>
      </c>
      <c r="AS78">
        <f t="shared" si="34"/>
        <v>-5.8570132237719076E-5</v>
      </c>
      <c r="AT78">
        <f t="shared" si="34"/>
        <v>-3.9879928396211974E-5</v>
      </c>
      <c r="AU78">
        <f t="shared" si="25"/>
        <v>-2.57146289037136E-3</v>
      </c>
      <c r="AW78">
        <v>75</v>
      </c>
      <c r="AX78">
        <f>IF(Z78&gt;0, (R78*SUMPRODUCT(K78:$K$98, X78:$X$98)-K78*$AZ$3)/Z78, 0)</f>
        <v>-13716.904391903949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</v>
      </c>
      <c r="S79">
        <f t="shared" si="29"/>
        <v>-30880.429982256988</v>
      </c>
      <c r="U79">
        <f t="shared" si="38"/>
        <v>0.59247427200000002</v>
      </c>
      <c r="V79">
        <f t="shared" si="39"/>
        <v>0.01</v>
      </c>
      <c r="W79">
        <f t="shared" si="40"/>
        <v>7.1572102528794711E-5</v>
      </c>
      <c r="X79">
        <f t="shared" si="41"/>
        <v>4.2404629341257008E-5</v>
      </c>
      <c r="Y79">
        <f t="shared" si="42"/>
        <v>7.1572102528794717E-7</v>
      </c>
      <c r="Z79">
        <f t="shared" si="43"/>
        <v>2.8451752162249757E-5</v>
      </c>
      <c r="AB79">
        <f t="shared" si="44"/>
        <v>-0.98174768751502384</v>
      </c>
      <c r="AC79">
        <f t="shared" si="45"/>
        <v>-0.87860234051888253</v>
      </c>
      <c r="AE79">
        <f t="shared" si="30"/>
        <v>0</v>
      </c>
      <c r="AF79">
        <f t="shared" si="31"/>
        <v>0</v>
      </c>
      <c r="AG79">
        <f t="shared" si="31"/>
        <v>-1.4225876081124878E-3</v>
      </c>
      <c r="AH79">
        <f t="shared" si="32"/>
        <v>-2.1202314670628506</v>
      </c>
      <c r="AI79">
        <f t="shared" si="23"/>
        <v>-2.1216540546709632</v>
      </c>
      <c r="AJ79">
        <f t="shared" si="33"/>
        <v>-0.10314534699614131</v>
      </c>
      <c r="AK79">
        <f t="shared" si="46"/>
        <v>-6.8722338126051677E-2</v>
      </c>
      <c r="AL79">
        <f t="shared" si="24"/>
        <v>-2.2935217397931562</v>
      </c>
      <c r="AN79">
        <f t="shared" si="34"/>
        <v>0</v>
      </c>
      <c r="AO79">
        <f t="shared" si="34"/>
        <v>0</v>
      </c>
      <c r="AP79">
        <f t="shared" si="34"/>
        <v>-6.6130779247161304E-7</v>
      </c>
      <c r="AQ79">
        <f t="shared" si="34"/>
        <v>-9.8561633956065881E-4</v>
      </c>
      <c r="AR79">
        <f t="shared" si="34"/>
        <v>-9.8627764735313055E-4</v>
      </c>
      <c r="AS79">
        <f t="shared" si="34"/>
        <v>-4.7948415504785644E-5</v>
      </c>
      <c r="AT79">
        <f t="shared" si="34"/>
        <v>-3.1946445660331815E-5</v>
      </c>
      <c r="AU79">
        <f t="shared" si="25"/>
        <v>-1.0661725085182481E-3</v>
      </c>
      <c r="AW79">
        <v>76</v>
      </c>
      <c r="AX79">
        <f>IF(Z79&gt;0, (R79*SUMPRODUCT(K79:$K$98, X79:$X$98)-K79*$AZ$3)/Z79, 0)</f>
        <v>-30880.429982256988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</v>
      </c>
      <c r="S80">
        <f t="shared" si="29"/>
        <v>-75624.737158839664</v>
      </c>
      <c r="U80">
        <f t="shared" si="38"/>
        <v>0.62503115200000003</v>
      </c>
      <c r="V80">
        <f t="shared" si="39"/>
        <v>0.01</v>
      </c>
      <c r="W80">
        <f t="shared" si="40"/>
        <v>2.8451752162249757E-5</v>
      </c>
      <c r="X80">
        <f t="shared" si="41"/>
        <v>1.7783231430389459E-5</v>
      </c>
      <c r="Y80">
        <f t="shared" si="42"/>
        <v>2.8451752162249755E-7</v>
      </c>
      <c r="Z80">
        <f t="shared" si="43"/>
        <v>1.03840032102378E-5</v>
      </c>
      <c r="AB80">
        <f t="shared" si="44"/>
        <v>-0.87860234051888253</v>
      </c>
      <c r="AC80">
        <f t="shared" si="45"/>
        <v>-0.78528751343078085</v>
      </c>
      <c r="AE80">
        <f t="shared" si="30"/>
        <v>0</v>
      </c>
      <c r="AF80">
        <f t="shared" si="31"/>
        <v>0</v>
      </c>
      <c r="AG80">
        <f t="shared" si="31"/>
        <v>-5.1920016051188996E-4</v>
      </c>
      <c r="AH80">
        <f t="shared" si="32"/>
        <v>-0.88916157151947295</v>
      </c>
      <c r="AI80">
        <f t="shared" si="23"/>
        <v>-0.88968077167998483</v>
      </c>
      <c r="AJ80">
        <f t="shared" si="33"/>
        <v>-9.3314827088101682E-2</v>
      </c>
      <c r="AK80">
        <f t="shared" si="46"/>
        <v>-6.1502163836321781E-2</v>
      </c>
      <c r="AL80">
        <f t="shared" si="24"/>
        <v>-1.0444977626044083</v>
      </c>
      <c r="AN80">
        <f t="shared" si="34"/>
        <v>0</v>
      </c>
      <c r="AO80">
        <f t="shared" si="34"/>
        <v>0</v>
      </c>
      <c r="AP80">
        <f t="shared" si="34"/>
        <v>-2.1549709213552464E-7</v>
      </c>
      <c r="AQ80">
        <f t="shared" si="34"/>
        <v>-3.6905176013849042E-4</v>
      </c>
      <c r="AR80">
        <f t="shared" si="34"/>
        <v>-3.6926725723062596E-4</v>
      </c>
      <c r="AS80">
        <f t="shared" si="34"/>
        <v>-3.873086994193002E-5</v>
      </c>
      <c r="AT80">
        <f t="shared" si="34"/>
        <v>-2.552683622767573E-5</v>
      </c>
      <c r="AU80">
        <f t="shared" si="25"/>
        <v>-4.3352496340023173E-4</v>
      </c>
      <c r="AW80">
        <v>77</v>
      </c>
      <c r="AX80">
        <f>IF(Z80&gt;0, (R80*SUMPRODUCT(K80:$K$98, X80:$X$98)-K80*$AZ$3)/Z80, 0)</f>
        <v>-75624.737158839664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</v>
      </c>
      <c r="S81">
        <f t="shared" si="29"/>
        <v>-203109.52492899806</v>
      </c>
      <c r="U81">
        <f t="shared" si="38"/>
        <v>0.65741117999999998</v>
      </c>
      <c r="V81">
        <f t="shared" si="39"/>
        <v>0.01</v>
      </c>
      <c r="W81">
        <f t="shared" si="40"/>
        <v>1.03840032102378E-5</v>
      </c>
      <c r="X81">
        <f t="shared" si="41"/>
        <v>6.8265598035662203E-6</v>
      </c>
      <c r="Y81">
        <f t="shared" si="42"/>
        <v>1.0384003210237801E-7</v>
      </c>
      <c r="Z81">
        <f t="shared" si="43"/>
        <v>3.4536033745692015E-6</v>
      </c>
      <c r="AB81">
        <f t="shared" si="44"/>
        <v>-0.78528751343078085</v>
      </c>
      <c r="AC81">
        <f t="shared" si="45"/>
        <v>-0.70145974070193506</v>
      </c>
      <c r="AE81">
        <f t="shared" si="30"/>
        <v>0</v>
      </c>
      <c r="AF81">
        <f t="shared" si="31"/>
        <v>0</v>
      </c>
      <c r="AG81">
        <f t="shared" si="31"/>
        <v>-1.7268016872846008E-4</v>
      </c>
      <c r="AH81">
        <f t="shared" si="32"/>
        <v>-0.341327990178311</v>
      </c>
      <c r="AI81">
        <f t="shared" si="23"/>
        <v>-0.34150067034703946</v>
      </c>
      <c r="AJ81">
        <f t="shared" si="33"/>
        <v>-8.3827772728845784E-2</v>
      </c>
      <c r="AK81">
        <f t="shared" si="46"/>
        <v>-5.4970125940154664E-2</v>
      </c>
      <c r="AL81">
        <f t="shared" si="24"/>
        <v>-0.4802985690160399</v>
      </c>
      <c r="AN81">
        <f t="shared" si="34"/>
        <v>0</v>
      </c>
      <c r="AO81">
        <f t="shared" si="34"/>
        <v>0</v>
      </c>
      <c r="AP81">
        <f t="shared" si="34"/>
        <v>-6.3992788916772698E-8</v>
      </c>
      <c r="AQ81">
        <f t="shared" si="34"/>
        <v>-1.2649124788159283E-4</v>
      </c>
      <c r="AR81">
        <f t="shared" si="34"/>
        <v>-1.265552406705096E-4</v>
      </c>
      <c r="AS81">
        <f t="shared" si="34"/>
        <v>-3.1065367871140493E-5</v>
      </c>
      <c r="AT81">
        <f t="shared" si="34"/>
        <v>-2.0371138689054133E-5</v>
      </c>
      <c r="AU81">
        <f t="shared" si="25"/>
        <v>-1.7799174723070424E-4</v>
      </c>
      <c r="AW81">
        <v>78</v>
      </c>
      <c r="AX81">
        <f>IF(Z81&gt;0, (R81*SUMPRODUCT(K81:$K$98, X81:$X$98)-K81*$AZ$3)/Z81, 0)</f>
        <v>-203109.52492899806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</v>
      </c>
      <c r="S82">
        <f t="shared" si="29"/>
        <v>-603739.17898575705</v>
      </c>
      <c r="U82">
        <f t="shared" si="38"/>
        <v>0.68957421399999996</v>
      </c>
      <c r="V82">
        <f t="shared" si="39"/>
        <v>0.01</v>
      </c>
      <c r="W82">
        <f t="shared" si="40"/>
        <v>3.4536033745692015E-6</v>
      </c>
      <c r="X82">
        <f t="shared" si="41"/>
        <v>2.3815158324863047E-6</v>
      </c>
      <c r="Y82">
        <f t="shared" si="42"/>
        <v>3.4536033745692013E-8</v>
      </c>
      <c r="Z82">
        <f t="shared" si="43"/>
        <v>1.0375515083372048E-6</v>
      </c>
      <c r="AB82">
        <f t="shared" si="44"/>
        <v>-0.70145974070193506</v>
      </c>
      <c r="AC82">
        <f t="shared" si="45"/>
        <v>-0.62641049579893782</v>
      </c>
      <c r="AE82">
        <f t="shared" si="30"/>
        <v>0</v>
      </c>
      <c r="AF82">
        <f t="shared" si="31"/>
        <v>0</v>
      </c>
      <c r="AG82">
        <f t="shared" si="31"/>
        <v>-5.1877575416860236E-5</v>
      </c>
      <c r="AH82">
        <f t="shared" si="32"/>
        <v>-0.11907579162431524</v>
      </c>
      <c r="AI82">
        <f t="shared" si="23"/>
        <v>-0.1191276691997321</v>
      </c>
      <c r="AJ82">
        <f t="shared" si="33"/>
        <v>-7.5049244902997247E-2</v>
      </c>
      <c r="AK82">
        <f t="shared" si="46"/>
        <v>-4.9102181849135458E-2</v>
      </c>
      <c r="AL82">
        <f t="shared" si="24"/>
        <v>-0.24327909595186481</v>
      </c>
      <c r="AN82">
        <f t="shared" si="34"/>
        <v>0</v>
      </c>
      <c r="AO82">
        <f t="shared" si="34"/>
        <v>0</v>
      </c>
      <c r="AP82">
        <f t="shared" si="34"/>
        <v>-1.7165253489869216E-8</v>
      </c>
      <c r="AQ82">
        <f t="shared" si="34"/>
        <v>-3.9399800999063782E-5</v>
      </c>
      <c r="AR82">
        <f t="shared" si="34"/>
        <v>-3.9416966252553653E-5</v>
      </c>
      <c r="AS82">
        <f t="shared" si="34"/>
        <v>-2.4832296086153336E-5</v>
      </c>
      <c r="AT82">
        <f t="shared" si="34"/>
        <v>-1.6246931194709192E-5</v>
      </c>
      <c r="AU82">
        <f t="shared" si="25"/>
        <v>-8.0496193533416191E-5</v>
      </c>
      <c r="AW82">
        <v>79</v>
      </c>
      <c r="AX82">
        <f>IF(Z82&gt;0, (R82*SUMPRODUCT(K82:$K$98, X82:$X$98)-K82*$AZ$3)/Z82, 0)</f>
        <v>-603739.17898575705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</v>
      </c>
      <c r="S83">
        <f t="shared" si="29"/>
        <v>-2007617.5167311141</v>
      </c>
      <c r="U83">
        <f t="shared" si="38"/>
        <v>0.72148010799999995</v>
      </c>
      <c r="V83">
        <f t="shared" si="39"/>
        <v>0.01</v>
      </c>
      <c r="W83">
        <f t="shared" si="40"/>
        <v>1.0375515083372048E-6</v>
      </c>
      <c r="X83">
        <f t="shared" si="41"/>
        <v>7.4857277429068936E-7</v>
      </c>
      <c r="Y83">
        <f t="shared" si="42"/>
        <v>1.0375515083372047E-8</v>
      </c>
      <c r="Z83">
        <f t="shared" si="43"/>
        <v>2.7860321896314337E-7</v>
      </c>
      <c r="AB83">
        <f t="shared" si="44"/>
        <v>-0.62641049579893782</v>
      </c>
      <c r="AC83">
        <f t="shared" si="45"/>
        <v>-0.55932870260808076</v>
      </c>
      <c r="AE83">
        <f t="shared" si="30"/>
        <v>0</v>
      </c>
      <c r="AF83">
        <f t="shared" si="31"/>
        <v>0</v>
      </c>
      <c r="AG83">
        <f t="shared" si="31"/>
        <v>-1.3930160948157168E-5</v>
      </c>
      <c r="AH83">
        <f t="shared" si="32"/>
        <v>-3.7428638714534467E-2</v>
      </c>
      <c r="AI83">
        <f t="shared" si="23"/>
        <v>-3.7442568875482626E-2</v>
      </c>
      <c r="AJ83">
        <f t="shared" si="33"/>
        <v>-6.7081793190857053E-2</v>
      </c>
      <c r="AK83">
        <f t="shared" si="46"/>
        <v>-4.3848734705925652E-2</v>
      </c>
      <c r="AL83">
        <f t="shared" si="24"/>
        <v>-0.14837309677226534</v>
      </c>
      <c r="AN83">
        <f t="shared" si="34"/>
        <v>0</v>
      </c>
      <c r="AO83">
        <f t="shared" si="34"/>
        <v>0</v>
      </c>
      <c r="AP83">
        <f t="shared" si="34"/>
        <v>-4.1153678689752724E-9</v>
      </c>
      <c r="AQ83">
        <f t="shared" si="34"/>
        <v>-1.1057490126534122E-5</v>
      </c>
      <c r="AR83">
        <f t="shared" si="34"/>
        <v>-1.1061605494403099E-5</v>
      </c>
      <c r="AS83">
        <f t="shared" si="34"/>
        <v>-1.9817879873629051E-5</v>
      </c>
      <c r="AT83">
        <f t="shared" si="34"/>
        <v>-1.2954170061320051E-5</v>
      </c>
      <c r="AU83">
        <f t="shared" si="25"/>
        <v>-4.3833655429352202E-5</v>
      </c>
      <c r="AW83">
        <v>80</v>
      </c>
      <c r="AX83">
        <f>IF(Z83&gt;0, (R83*SUMPRODUCT(K83:$K$98, X83:$X$98)-K83*$AZ$3)/Z83, 0)</f>
        <v>-2007617.5167311141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</v>
      </c>
      <c r="S84">
        <f t="shared" si="29"/>
        <v>-7566367.9956730334</v>
      </c>
      <c r="U84">
        <f t="shared" si="38"/>
        <v>0.75308980400000003</v>
      </c>
      <c r="V84">
        <f t="shared" si="39"/>
        <v>0.01</v>
      </c>
      <c r="W84">
        <f t="shared" si="40"/>
        <v>2.7860321896314337E-7</v>
      </c>
      <c r="X84">
        <f t="shared" si="41"/>
        <v>2.0981324356272272E-7</v>
      </c>
      <c r="Y84">
        <f t="shared" si="42"/>
        <v>2.7860321896314337E-9</v>
      </c>
      <c r="Z84">
        <f t="shared" si="43"/>
        <v>6.600394321078921E-8</v>
      </c>
      <c r="AB84">
        <f t="shared" si="44"/>
        <v>-0.55932870260808076</v>
      </c>
      <c r="AC84">
        <f t="shared" si="45"/>
        <v>-0.49941012349833586</v>
      </c>
      <c r="AE84">
        <f t="shared" si="30"/>
        <v>0</v>
      </c>
      <c r="AF84">
        <f t="shared" si="31"/>
        <v>0</v>
      </c>
      <c r="AG84">
        <f t="shared" si="31"/>
        <v>-3.3001971605394605E-6</v>
      </c>
      <c r="AH84">
        <f t="shared" si="32"/>
        <v>-1.0490662178136136E-2</v>
      </c>
      <c r="AI84">
        <f t="shared" si="23"/>
        <v>-1.0493962375296675E-2</v>
      </c>
      <c r="AJ84">
        <f t="shared" si="33"/>
        <v>-5.9918579109744907E-2</v>
      </c>
      <c r="AK84">
        <f t="shared" si="46"/>
        <v>-3.915300918256566E-2</v>
      </c>
      <c r="AL84">
        <f t="shared" si="24"/>
        <v>-0.10956555066760724</v>
      </c>
      <c r="AN84">
        <f t="shared" si="34"/>
        <v>0</v>
      </c>
      <c r="AO84">
        <f t="shared" si="34"/>
        <v>0</v>
      </c>
      <c r="AP84">
        <f t="shared" si="34"/>
        <v>-8.7051125754556617E-10</v>
      </c>
      <c r="AQ84">
        <f t="shared" si="34"/>
        <v>-2.7671799837807906E-6</v>
      </c>
      <c r="AR84">
        <f t="shared" si="34"/>
        <v>-2.7680504950383362E-6</v>
      </c>
      <c r="AS84">
        <f t="shared" si="34"/>
        <v>-1.5805055005453472E-5</v>
      </c>
      <c r="AT84">
        <f t="shared" si="34"/>
        <v>-1.0327605776933945E-5</v>
      </c>
      <c r="AU84">
        <f t="shared" si="25"/>
        <v>-2.8900711277425753E-5</v>
      </c>
      <c r="AW84">
        <v>81</v>
      </c>
      <c r="AX84">
        <f>IF(Z84&gt;0, (R84*SUMPRODUCT(K84:$K$98, X84:$X$98)-K84*$AZ$3)/Z84, 0)</f>
        <v>-7566367.9956730334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</v>
      </c>
      <c r="S85">
        <f t="shared" si="29"/>
        <v>-32880787.095887031</v>
      </c>
      <c r="U85">
        <f t="shared" si="38"/>
        <v>0.78453892300000005</v>
      </c>
      <c r="V85">
        <f t="shared" si="39"/>
        <v>0.01</v>
      </c>
      <c r="W85">
        <f t="shared" si="40"/>
        <v>6.600394321078921E-8</v>
      </c>
      <c r="X85">
        <f t="shared" si="41"/>
        <v>5.1782662520345733E-8</v>
      </c>
      <c r="Y85">
        <f t="shared" si="42"/>
        <v>6.6003943210789212E-10</v>
      </c>
      <c r="Z85">
        <f t="shared" si="43"/>
        <v>1.3561241258335585E-8</v>
      </c>
      <c r="AB85">
        <f t="shared" si="44"/>
        <v>-0.49941012349833586</v>
      </c>
      <c r="AC85">
        <f t="shared" si="45"/>
        <v>-0.4459042865712915</v>
      </c>
      <c r="AE85">
        <f t="shared" si="30"/>
        <v>0</v>
      </c>
      <c r="AF85">
        <f t="shared" si="31"/>
        <v>0</v>
      </c>
      <c r="AG85">
        <f t="shared" si="31"/>
        <v>-6.7806206291677927E-7</v>
      </c>
      <c r="AH85">
        <f t="shared" si="32"/>
        <v>-2.5891331260172864E-3</v>
      </c>
      <c r="AI85">
        <f t="shared" si="23"/>
        <v>-2.5898111880802033E-3</v>
      </c>
      <c r="AJ85">
        <f t="shared" si="33"/>
        <v>-5.3505836927044359E-2</v>
      </c>
      <c r="AK85">
        <f t="shared" si="46"/>
        <v>-3.4958708644883513E-2</v>
      </c>
      <c r="AL85">
        <f t="shared" si="24"/>
        <v>-9.1054356760008073E-2</v>
      </c>
      <c r="AN85">
        <f t="shared" si="34"/>
        <v>0</v>
      </c>
      <c r="AO85">
        <f t="shared" si="34"/>
        <v>0</v>
      </c>
      <c r="AP85">
        <f t="shared" si="34"/>
        <v>-1.596930183178003E-10</v>
      </c>
      <c r="AQ85">
        <f t="shared" si="34"/>
        <v>-6.0977675397694115E-7</v>
      </c>
      <c r="AR85">
        <f t="shared" si="34"/>
        <v>-6.0993644699525899E-7</v>
      </c>
      <c r="AS85">
        <f t="shared" si="34"/>
        <v>-1.2601366547103854E-5</v>
      </c>
      <c r="AT85">
        <f t="shared" si="34"/>
        <v>-8.2332606487073216E-6</v>
      </c>
      <c r="AU85">
        <f t="shared" si="25"/>
        <v>-2.1444563642806433E-5</v>
      </c>
      <c r="AW85">
        <v>82</v>
      </c>
      <c r="AX85">
        <f>IF(Z85&gt;0, (R85*SUMPRODUCT(K85:$K$98, X85:$X$98)-K85*$AZ$3)/Z85, 0)</f>
        <v>-32880787.095887031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</v>
      </c>
      <c r="S86">
        <f t="shared" si="29"/>
        <v>-168710828.6419296</v>
      </c>
      <c r="U86">
        <f t="shared" si="38"/>
        <v>0.81598695700000001</v>
      </c>
      <c r="V86">
        <f t="shared" si="39"/>
        <v>0.01</v>
      </c>
      <c r="W86">
        <f t="shared" si="40"/>
        <v>1.3561241258335585E-8</v>
      </c>
      <c r="X86">
        <f t="shared" si="41"/>
        <v>1.1065795987532104E-8</v>
      </c>
      <c r="Y86">
        <f t="shared" si="42"/>
        <v>1.3561241258335585E-10</v>
      </c>
      <c r="Z86">
        <f t="shared" si="43"/>
        <v>2.3598328582201249E-9</v>
      </c>
      <c r="AB86">
        <f t="shared" si="44"/>
        <v>-0.4459042865712915</v>
      </c>
      <c r="AC86">
        <f t="shared" si="45"/>
        <v>-0.39812935696677043</v>
      </c>
      <c r="AE86">
        <f t="shared" si="30"/>
        <v>0</v>
      </c>
      <c r="AF86">
        <f t="shared" si="31"/>
        <v>0</v>
      </c>
      <c r="AG86">
        <f t="shared" si="31"/>
        <v>-1.1799164291100625E-7</v>
      </c>
      <c r="AH86">
        <f t="shared" si="32"/>
        <v>-5.5328979937660516E-4</v>
      </c>
      <c r="AI86">
        <f t="shared" si="23"/>
        <v>-5.5340779101951617E-4</v>
      </c>
      <c r="AJ86">
        <f t="shared" si="33"/>
        <v>-4.7774929604521066E-2</v>
      </c>
      <c r="AK86">
        <f t="shared" si="46"/>
        <v>-3.1213300059990408E-2</v>
      </c>
      <c r="AL86">
        <f t="shared" si="24"/>
        <v>-7.9541637455531E-2</v>
      </c>
      <c r="AN86">
        <f t="shared" si="34"/>
        <v>0</v>
      </c>
      <c r="AO86">
        <f t="shared" si="34"/>
        <v>0</v>
      </c>
      <c r="AP86">
        <f t="shared" si="34"/>
        <v>-2.4811310770834982E-11</v>
      </c>
      <c r="AQ86">
        <f t="shared" si="34"/>
        <v>-1.1634591077793492E-7</v>
      </c>
      <c r="AR86">
        <f t="shared" si="34"/>
        <v>-1.1637072208870575E-7</v>
      </c>
      <c r="AS86">
        <f t="shared" si="34"/>
        <v>-1.004612357475672E-5</v>
      </c>
      <c r="AT86">
        <f t="shared" si="34"/>
        <v>-6.5635401700089741E-6</v>
      </c>
      <c r="AU86">
        <f t="shared" si="25"/>
        <v>-1.6726034466854401E-5</v>
      </c>
      <c r="AW86">
        <v>83</v>
      </c>
      <c r="AX86">
        <f>IF(Z86&gt;0, (R86*SUMPRODUCT(K86:$K$98, X86:$X$98)-K86*$AZ$3)/Z86, 0)</f>
        <v>-168710828.6419296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</v>
      </c>
      <c r="S87">
        <f t="shared" si="29"/>
        <v>-1056611709.6559432</v>
      </c>
      <c r="U87">
        <f t="shared" si="38"/>
        <v>0.84743607600000004</v>
      </c>
      <c r="V87">
        <f t="shared" si="39"/>
        <v>0.01</v>
      </c>
      <c r="W87">
        <f t="shared" si="40"/>
        <v>2.3598328582201249E-9</v>
      </c>
      <c r="X87">
        <f t="shared" si="41"/>
        <v>1.9998074973859273E-9</v>
      </c>
      <c r="Y87">
        <f t="shared" si="42"/>
        <v>2.359832858220125E-11</v>
      </c>
      <c r="Z87">
        <f t="shared" si="43"/>
        <v>3.3642703225199637E-10</v>
      </c>
      <c r="AB87">
        <f t="shared" si="44"/>
        <v>-0.39812935696677043</v>
      </c>
      <c r="AC87">
        <f t="shared" si="45"/>
        <v>-0.35547274172225701</v>
      </c>
      <c r="AE87">
        <f t="shared" si="30"/>
        <v>0</v>
      </c>
      <c r="AF87">
        <f t="shared" si="31"/>
        <v>0</v>
      </c>
      <c r="AG87">
        <f t="shared" si="31"/>
        <v>-1.6821351612599819E-8</v>
      </c>
      <c r="AH87">
        <f t="shared" si="32"/>
        <v>-9.9990374869296368E-5</v>
      </c>
      <c r="AI87">
        <f t="shared" si="23"/>
        <v>-1.0000719622090897E-4</v>
      </c>
      <c r="AJ87">
        <f t="shared" si="33"/>
        <v>-4.2656615244513418E-2</v>
      </c>
      <c r="AK87">
        <f t="shared" si="46"/>
        <v>-2.7869054987673933E-2</v>
      </c>
      <c r="AL87">
        <f t="shared" si="24"/>
        <v>-7.0625677428408251E-2</v>
      </c>
      <c r="AN87">
        <f t="shared" si="34"/>
        <v>0</v>
      </c>
      <c r="AO87">
        <f t="shared" si="34"/>
        <v>0</v>
      </c>
      <c r="AP87">
        <f t="shared" si="34"/>
        <v>-3.158212342030086E-12</v>
      </c>
      <c r="AQ87">
        <f t="shared" si="34"/>
        <v>-1.8773214142904405E-8</v>
      </c>
      <c r="AR87">
        <f t="shared" si="34"/>
        <v>-1.8776372355246434E-8</v>
      </c>
      <c r="AS87">
        <f t="shared" si="34"/>
        <v>-8.0087885823361363E-6</v>
      </c>
      <c r="AT87">
        <f t="shared" si="34"/>
        <v>-5.2324209998000037E-6</v>
      </c>
      <c r="AU87">
        <f t="shared" si="25"/>
        <v>-1.3259985954491385E-5</v>
      </c>
      <c r="AW87">
        <v>84</v>
      </c>
      <c r="AX87">
        <f>IF(Z87&gt;0, (R87*SUMPRODUCT(K87:$K$98, X87:$X$98)-K87*$AZ$3)/Z87, 0)</f>
        <v>-1056611709.6559432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</v>
      </c>
      <c r="S88">
        <f t="shared" si="29"/>
        <v>-8490347988.6179047</v>
      </c>
      <c r="U88">
        <f t="shared" si="38"/>
        <v>0.87888519499999995</v>
      </c>
      <c r="V88">
        <f t="shared" si="39"/>
        <v>0.01</v>
      </c>
      <c r="W88">
        <f t="shared" si="40"/>
        <v>3.3642703225199637E-10</v>
      </c>
      <c r="X88">
        <f t="shared" si="41"/>
        <v>2.956807378440671E-10</v>
      </c>
      <c r="Y88">
        <f t="shared" si="42"/>
        <v>3.3642703225199638E-12</v>
      </c>
      <c r="Z88">
        <f t="shared" si="43"/>
        <v>3.7382024085409309E-11</v>
      </c>
      <c r="AB88">
        <f t="shared" si="44"/>
        <v>-0.35547274172225701</v>
      </c>
      <c r="AC88">
        <f t="shared" si="45"/>
        <v>-0.31738639300402099</v>
      </c>
      <c r="AE88">
        <f t="shared" si="30"/>
        <v>0</v>
      </c>
      <c r="AF88">
        <f t="shared" si="31"/>
        <v>0</v>
      </c>
      <c r="AG88">
        <f t="shared" si="31"/>
        <v>-1.8691012042704656E-9</v>
      </c>
      <c r="AH88">
        <f t="shared" si="32"/>
        <v>-1.4784036892203355E-5</v>
      </c>
      <c r="AI88">
        <f t="shared" ref="AI88:AI89" si="49">SUM(AE88:AH88)</f>
        <v>-1.4785905993407625E-5</v>
      </c>
      <c r="AJ88">
        <f t="shared" si="33"/>
        <v>-3.8086348718236018E-2</v>
      </c>
      <c r="AK88">
        <f t="shared" si="46"/>
        <v>-2.4883091920557994E-2</v>
      </c>
      <c r="AL88">
        <f t="shared" ref="AL88:AL89" si="50">SUM(AI88:AK88)</f>
        <v>-6.2984226544787414E-2</v>
      </c>
      <c r="AN88">
        <f t="shared" si="34"/>
        <v>0</v>
      </c>
      <c r="AO88">
        <f t="shared" si="34"/>
        <v>0</v>
      </c>
      <c r="AP88">
        <f t="shared" si="34"/>
        <v>-3.1332513261898796E-13</v>
      </c>
      <c r="AQ88">
        <f t="shared" si="34"/>
        <v>-2.4783089911397487E-9</v>
      </c>
      <c r="AR88">
        <f t="shared" si="34"/>
        <v>-2.4786223162723679E-9</v>
      </c>
      <c r="AS88">
        <f t="shared" si="34"/>
        <v>-6.3845714912864164E-6</v>
      </c>
      <c r="AT88">
        <f t="shared" si="34"/>
        <v>-4.1712551777111372E-6</v>
      </c>
      <c r="AU88">
        <f t="shared" si="25"/>
        <v>-1.0558305291313825E-5</v>
      </c>
      <c r="AW88">
        <v>85</v>
      </c>
      <c r="AX88">
        <f>IF(Z88&gt;0, (R88*SUMPRODUCT(K88:$K$98, X88:$X$98)-K88*$AZ$3)/Z88, 0)</f>
        <v>-8490347988.6179047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3.7382024085409309E-11</v>
      </c>
      <c r="X89">
        <f t="shared" si="41"/>
        <v>3.7382024085409309E-11</v>
      </c>
      <c r="Y89">
        <f t="shared" si="42"/>
        <v>3.7382024085409309E-13</v>
      </c>
      <c r="Z89">
        <f t="shared" si="43"/>
        <v>0</v>
      </c>
      <c r="AB89">
        <f t="shared" si="44"/>
        <v>-0.31738639300402099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-1.8691012042704654E-6</v>
      </c>
      <c r="AI89">
        <f t="shared" si="49"/>
        <v>-1.8691012042704654E-6</v>
      </c>
      <c r="AJ89">
        <f t="shared" si="33"/>
        <v>-0.31738639300402099</v>
      </c>
      <c r="AK89">
        <f t="shared" si="46"/>
        <v>-2.221704751028147E-2</v>
      </c>
      <c r="AL89">
        <f t="shared" si="50"/>
        <v>-0.33960530961550672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-2.797545826955249E-10</v>
      </c>
      <c r="AR89">
        <f t="shared" si="34"/>
        <v>-2.797545826955249E-10</v>
      </c>
      <c r="AS89">
        <f t="shared" si="34"/>
        <v>-4.7504275169911824E-5</v>
      </c>
      <c r="AT89">
        <f t="shared" si="34"/>
        <v>-3.325299261893828E-6</v>
      </c>
      <c r="AU89">
        <f t="shared" si="25"/>
        <v>-5.0829854186388347E-5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>SUM(AN3:AN89)</f>
        <v>4450.1199442122734</v>
      </c>
      <c r="AO91" s="8">
        <f t="shared" ref="AO91:AU91" si="51">SUM(AO3:AO89)</f>
        <v>-445.01199442122737</v>
      </c>
      <c r="AP91" s="8">
        <f t="shared" si="51"/>
        <v>-896.03509560557052</v>
      </c>
      <c r="AQ91" s="8">
        <f t="shared" si="51"/>
        <v>-1893.3281527063307</v>
      </c>
      <c r="AR91" s="8">
        <f t="shared" si="51"/>
        <v>1215.7447014791449</v>
      </c>
      <c r="AS91" s="8">
        <f t="shared" si="51"/>
        <v>-109.03707764088404</v>
      </c>
      <c r="AT91" s="8">
        <f t="shared" si="51"/>
        <v>37.608933244895972</v>
      </c>
      <c r="AU91" s="8">
        <f t="shared" si="51"/>
        <v>1144.3165570831554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ED1F7-810F-4C1F-9C37-097FC70E650B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5768.7836170787286</v>
      </c>
      <c r="K3">
        <v>1</v>
      </c>
      <c r="L3" s="2">
        <v>0</v>
      </c>
      <c r="O3">
        <f>$C$3</f>
        <v>5768.7836170787286</v>
      </c>
      <c r="P3">
        <f>O3*C5</f>
        <v>576.87836170787284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5768.7836170787286</v>
      </c>
      <c r="AF3">
        <f t="shared" ref="AF3:AG34" si="3">-$Z3*P3</f>
        <v>-576.87836170787284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4791.9052553708561</v>
      </c>
      <c r="AJ3">
        <f t="shared" ref="AJ3:AJ66" si="6">AB3-AC3</f>
        <v>0</v>
      </c>
      <c r="AL3">
        <f t="shared" ref="AL3:AL23" si="7">SUM(AI3:AK3)</f>
        <v>4791.9052553708561</v>
      </c>
      <c r="AN3">
        <f t="shared" ref="AN3:AU34" si="8">AE3*$K3</f>
        <v>5768.7836170787286</v>
      </c>
      <c r="AO3">
        <f t="shared" si="8"/>
        <v>-576.87836170787284</v>
      </c>
      <c r="AP3">
        <f t="shared" si="8"/>
        <v>-400</v>
      </c>
      <c r="AQ3">
        <f t="shared" si="8"/>
        <v>0</v>
      </c>
      <c r="AR3">
        <f t="shared" si="8"/>
        <v>4791.9052553708561</v>
      </c>
      <c r="AS3">
        <f t="shared" si="8"/>
        <v>0</v>
      </c>
      <c r="AT3">
        <f t="shared" si="8"/>
        <v>0</v>
      </c>
      <c r="AU3">
        <f t="shared" si="8"/>
        <v>4791.9052553708561</v>
      </c>
      <c r="AW3">
        <v>0</v>
      </c>
      <c r="AX3">
        <f>IF(Z3&gt;0, (R3*SUMPRODUCT(K3:$K$98, X3:$X$98)-K3*$AZ$3)/Z3, 0)</f>
        <v>0</v>
      </c>
      <c r="AZ3">
        <f>C6*ABS(SUMPRODUCT(X4:X79, K4:K79))/1</f>
        <v>2638.1722445328901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</v>
      </c>
      <c r="S4">
        <f t="shared" si="1"/>
        <v>179.29151364110695</v>
      </c>
      <c r="U4">
        <f t="shared" ref="U4:U67" si="12">M4</f>
        <v>2.9979999999999998E-3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2.9979999999999998E-3</v>
      </c>
      <c r="Y4">
        <f t="shared" ref="Y4:Y67" si="16">V4*W4</f>
        <v>0.01</v>
      </c>
      <c r="Z4">
        <f t="shared" ref="Z4:Z67" si="17">MAX(0, W4-X4-Y4)</f>
        <v>0.98700200000000005</v>
      </c>
      <c r="AB4">
        <f t="shared" ref="AB4:AB67" si="18">AC3</f>
        <v>0</v>
      </c>
      <c r="AC4">
        <f t="shared" ref="AC4:AC67" si="19">S4*Z4</f>
        <v>176.96108254679984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-149.89999999999998</v>
      </c>
      <c r="AI4">
        <f t="shared" si="5"/>
        <v>-149.89999999999998</v>
      </c>
      <c r="AJ4">
        <f t="shared" si="6"/>
        <v>-176.96108254679984</v>
      </c>
      <c r="AK4">
        <f t="shared" ref="AK4:AK67" si="20">G4*SUM(AB4:AB4, AE4:AF4)</f>
        <v>0</v>
      </c>
      <c r="AL4">
        <f t="shared" si="7"/>
        <v>-326.86108254679982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-139.8451348073514</v>
      </c>
      <c r="AR4">
        <f t="shared" si="8"/>
        <v>-139.8451348073514</v>
      </c>
      <c r="AS4">
        <f t="shared" si="8"/>
        <v>-165.0910369874054</v>
      </c>
      <c r="AT4">
        <f t="shared" si="8"/>
        <v>0</v>
      </c>
      <c r="AU4">
        <f t="shared" si="8"/>
        <v>-304.93617179475677</v>
      </c>
      <c r="AW4">
        <v>1</v>
      </c>
      <c r="AX4">
        <f>IF(Z4&gt;0, (R4*SUMPRODUCT(K4:$K$98, X4:$X$98)-K4*$AZ$3)/Z4, 0)</f>
        <v>179.29151364110695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1">K4*J5</f>
        <v>0.85510801767234645</v>
      </c>
      <c r="L5" s="2">
        <v>2</v>
      </c>
      <c r="M5" s="6">
        <v>3.0469999999999998E-3</v>
      </c>
      <c r="Q5" s="4">
        <f t="shared" ref="Q5:Q68" si="22">$C$8</f>
        <v>50</v>
      </c>
      <c r="R5">
        <f t="shared" si="0"/>
        <v>50000</v>
      </c>
      <c r="S5">
        <f t="shared" si="1"/>
        <v>248.84380825703684</v>
      </c>
      <c r="U5">
        <f t="shared" si="12"/>
        <v>3.0469999999999998E-3</v>
      </c>
      <c r="V5">
        <f t="shared" si="13"/>
        <v>0.01</v>
      </c>
      <c r="W5">
        <f t="shared" si="14"/>
        <v>0.98700200000000005</v>
      </c>
      <c r="X5">
        <f t="shared" si="15"/>
        <v>3.007395094E-3</v>
      </c>
      <c r="Y5">
        <f t="shared" si="16"/>
        <v>9.8700200000000002E-3</v>
      </c>
      <c r="Z5">
        <f t="shared" si="17"/>
        <v>0.97412458490599996</v>
      </c>
      <c r="AB5">
        <f t="shared" si="18"/>
        <v>176.96108254679984</v>
      </c>
      <c r="AC5">
        <f t="shared" si="19"/>
        <v>242.40487142481425</v>
      </c>
      <c r="AE5">
        <f t="shared" si="2"/>
        <v>0</v>
      </c>
      <c r="AF5">
        <f t="shared" si="3"/>
        <v>0</v>
      </c>
      <c r="AG5">
        <f t="shared" si="3"/>
        <v>-48.706229245300001</v>
      </c>
      <c r="AH5">
        <f t="shared" si="4"/>
        <v>-150.36975469999999</v>
      </c>
      <c r="AI5">
        <f t="shared" si="5"/>
        <v>-199.07598394529998</v>
      </c>
      <c r="AJ5">
        <f t="shared" si="6"/>
        <v>-65.443788878014402</v>
      </c>
      <c r="AK5">
        <f t="shared" si="20"/>
        <v>7.2554043844187941</v>
      </c>
      <c r="AL5">
        <f t="shared" si="7"/>
        <v>-257.26436843889559</v>
      </c>
      <c r="AN5">
        <f t="shared" si="8"/>
        <v>0</v>
      </c>
      <c r="AO5">
        <f t="shared" si="8"/>
        <v>0</v>
      </c>
      <c r="AP5">
        <f t="shared" si="8"/>
        <v>-41.649087138243353</v>
      </c>
      <c r="AQ5">
        <f t="shared" si="8"/>
        <v>-128.58238285939399</v>
      </c>
      <c r="AR5">
        <f t="shared" si="8"/>
        <v>-170.23146999763733</v>
      </c>
      <c r="AS5">
        <f t="shared" si="8"/>
        <v>-55.961508576446448</v>
      </c>
      <c r="AT5">
        <f t="shared" si="8"/>
        <v>6.2041544605716057</v>
      </c>
      <c r="AU5">
        <f t="shared" si="8"/>
        <v>-219.98882411351218</v>
      </c>
      <c r="AW5">
        <v>2</v>
      </c>
      <c r="AX5">
        <f>IF(Z5&gt;0, (R5*SUMPRODUCT(K5:$K$98, X5:$X$98)-K5*$AZ$3)/Z5, 0)</f>
        <v>248.84380825703684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1"/>
        <v>0.77141002947437654</v>
      </c>
      <c r="L6" s="2">
        <v>3</v>
      </c>
      <c r="M6" s="6">
        <v>3.104E-3</v>
      </c>
      <c r="Q6" s="4">
        <f t="shared" si="22"/>
        <v>50</v>
      </c>
      <c r="R6">
        <f t="shared" si="0"/>
        <v>50000</v>
      </c>
      <c r="S6">
        <f t="shared" si="1"/>
        <v>348.08221433448711</v>
      </c>
      <c r="U6">
        <f t="shared" si="12"/>
        <v>3.104E-3</v>
      </c>
      <c r="V6">
        <f t="shared" si="13"/>
        <v>0.01</v>
      </c>
      <c r="W6">
        <f t="shared" si="14"/>
        <v>0.97412458490599996</v>
      </c>
      <c r="X6">
        <f t="shared" si="15"/>
        <v>3.0236827115482237E-3</v>
      </c>
      <c r="Y6">
        <f t="shared" si="16"/>
        <v>9.7412458490600002E-3</v>
      </c>
      <c r="Z6">
        <f t="shared" si="17"/>
        <v>0.96135965634539178</v>
      </c>
      <c r="AB6">
        <f t="shared" si="18"/>
        <v>242.40487142481425</v>
      </c>
      <c r="AC6">
        <f t="shared" si="19"/>
        <v>334.63219795254554</v>
      </c>
      <c r="AE6">
        <f t="shared" si="2"/>
        <v>0</v>
      </c>
      <c r="AF6">
        <f t="shared" si="3"/>
        <v>0</v>
      </c>
      <c r="AG6">
        <f t="shared" si="3"/>
        <v>-48.067982817269588</v>
      </c>
      <c r="AH6">
        <f t="shared" si="4"/>
        <v>-151.18413557741118</v>
      </c>
      <c r="AI6">
        <f t="shared" si="5"/>
        <v>-199.25211839468076</v>
      </c>
      <c r="AJ6">
        <f t="shared" si="6"/>
        <v>-92.227326527731293</v>
      </c>
      <c r="AK6">
        <f t="shared" si="20"/>
        <v>14.180684978351634</v>
      </c>
      <c r="AL6">
        <f t="shared" si="7"/>
        <v>-277.29875994406046</v>
      </c>
      <c r="AN6">
        <f t="shared" si="8"/>
        <v>0</v>
      </c>
      <c r="AO6">
        <f t="shared" si="8"/>
        <v>0</v>
      </c>
      <c r="AP6">
        <f t="shared" si="8"/>
        <v>-37.08012404184376</v>
      </c>
      <c r="AQ6">
        <f t="shared" si="8"/>
        <v>-116.6249584818289</v>
      </c>
      <c r="AR6">
        <f t="shared" si="8"/>
        <v>-153.70508252367264</v>
      </c>
      <c r="AS6">
        <f t="shared" si="8"/>
        <v>-71.145084675100151</v>
      </c>
      <c r="AT6">
        <f t="shared" si="8"/>
        <v>10.939122617117082</v>
      </c>
      <c r="AU6">
        <f t="shared" si="8"/>
        <v>-213.91104458165574</v>
      </c>
      <c r="AW6">
        <v>3</v>
      </c>
      <c r="AX6">
        <f>IF(Z6&gt;0, (R6*SUMPRODUCT(K6:$K$98, X6:$X$98)-K6*$AZ$3)/Z6, 0)</f>
        <v>348.08221433448711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1"/>
        <v>0.70185609086923539</v>
      </c>
      <c r="L7" s="2">
        <v>4</v>
      </c>
      <c r="M7" s="6">
        <v>3.1700000000000001E-3</v>
      </c>
      <c r="Q7" s="4">
        <f t="shared" si="22"/>
        <v>50</v>
      </c>
      <c r="R7">
        <f t="shared" si="0"/>
        <v>50000</v>
      </c>
      <c r="S7">
        <f t="shared" si="1"/>
        <v>423.21400189327272</v>
      </c>
      <c r="U7">
        <f t="shared" si="12"/>
        <v>3.1700000000000001E-3</v>
      </c>
      <c r="V7">
        <f t="shared" si="13"/>
        <v>0.01</v>
      </c>
      <c r="W7">
        <f t="shared" si="14"/>
        <v>0.96135965634539178</v>
      </c>
      <c r="X7">
        <f t="shared" si="15"/>
        <v>3.047510110614892E-3</v>
      </c>
      <c r="Y7">
        <f t="shared" si="16"/>
        <v>9.6135965634539175E-3</v>
      </c>
      <c r="Z7">
        <f t="shared" si="17"/>
        <v>0.94869854967132294</v>
      </c>
      <c r="AB7">
        <f t="shared" si="18"/>
        <v>334.63219795254554</v>
      </c>
      <c r="AC7">
        <f t="shared" si="19"/>
        <v>401.50250979674433</v>
      </c>
      <c r="AE7">
        <f t="shared" si="2"/>
        <v>0</v>
      </c>
      <c r="AF7">
        <f t="shared" si="3"/>
        <v>0</v>
      </c>
      <c r="AG7">
        <f t="shared" si="3"/>
        <v>-47.434927483566149</v>
      </c>
      <c r="AH7">
        <f t="shared" si="4"/>
        <v>-152.37550553074459</v>
      </c>
      <c r="AI7">
        <f t="shared" si="5"/>
        <v>-199.81043301431075</v>
      </c>
      <c r="AJ7">
        <f t="shared" si="6"/>
        <v>-66.870311844198795</v>
      </c>
      <c r="AK7">
        <f t="shared" si="20"/>
        <v>16.430440919469984</v>
      </c>
      <c r="AL7">
        <f t="shared" si="7"/>
        <v>-250.25030393903958</v>
      </c>
      <c r="AN7">
        <f t="shared" si="8"/>
        <v>0</v>
      </c>
      <c r="AO7">
        <f t="shared" si="8"/>
        <v>0</v>
      </c>
      <c r="AP7">
        <f t="shared" si="8"/>
        <v>-33.292492774281392</v>
      </c>
      <c r="AQ7">
        <f t="shared" si="8"/>
        <v>-106.94567665603195</v>
      </c>
      <c r="AR7">
        <f t="shared" si="8"/>
        <v>-140.23816943031335</v>
      </c>
      <c r="AS7">
        <f t="shared" si="8"/>
        <v>-46.933335666176099</v>
      </c>
      <c r="AT7">
        <f t="shared" si="8"/>
        <v>11.531805034997129</v>
      </c>
      <c r="AU7">
        <f t="shared" si="8"/>
        <v>-175.63970006149233</v>
      </c>
      <c r="AW7">
        <v>4</v>
      </c>
      <c r="AX7">
        <f>IF(Z7&gt;0, (R7*SUMPRODUCT(K7:$K$98, X7:$X$98)-K7*$AZ$3)/Z7, 0)</f>
        <v>423.21400189327272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1"/>
        <v>0.65514430212754171</v>
      </c>
      <c r="L8" s="2">
        <v>5</v>
      </c>
      <c r="M8" s="6">
        <v>3.2390000000000001E-3</v>
      </c>
      <c r="Q8" s="4">
        <f t="shared" si="22"/>
        <v>50</v>
      </c>
      <c r="R8">
        <f t="shared" si="0"/>
        <v>50000</v>
      </c>
      <c r="S8">
        <f t="shared" si="1"/>
        <v>446.29130757408802</v>
      </c>
      <c r="U8">
        <f t="shared" si="12"/>
        <v>3.2390000000000001E-3</v>
      </c>
      <c r="V8">
        <f t="shared" si="13"/>
        <v>0.01</v>
      </c>
      <c r="W8">
        <f t="shared" si="14"/>
        <v>0.94869854967132294</v>
      </c>
      <c r="X8">
        <f t="shared" si="15"/>
        <v>3.072834602385415E-3</v>
      </c>
      <c r="Y8">
        <f t="shared" si="16"/>
        <v>9.4869854967132294E-3</v>
      </c>
      <c r="Z8">
        <f t="shared" si="17"/>
        <v>0.93613872957222433</v>
      </c>
      <c r="AB8">
        <f t="shared" si="18"/>
        <v>401.50250979674433</v>
      </c>
      <c r="AC8">
        <f t="shared" si="19"/>
        <v>417.7905776915336</v>
      </c>
      <c r="AE8">
        <f t="shared" si="2"/>
        <v>0</v>
      </c>
      <c r="AF8">
        <f t="shared" si="3"/>
        <v>0</v>
      </c>
      <c r="AG8">
        <f t="shared" si="3"/>
        <v>-46.806936478611213</v>
      </c>
      <c r="AH8">
        <f t="shared" si="4"/>
        <v>-153.64173011927076</v>
      </c>
      <c r="AI8">
        <f t="shared" si="5"/>
        <v>-200.44866659788198</v>
      </c>
      <c r="AJ8">
        <f t="shared" si="6"/>
        <v>-16.288067894789265</v>
      </c>
      <c r="AK8">
        <f t="shared" si="20"/>
        <v>8.5520034586706544</v>
      </c>
      <c r="AL8">
        <f t="shared" si="7"/>
        <v>-208.18473103400061</v>
      </c>
      <c r="AN8">
        <f t="shared" si="8"/>
        <v>0</v>
      </c>
      <c r="AO8">
        <f t="shared" si="8"/>
        <v>0</v>
      </c>
      <c r="AP8">
        <f t="shared" si="8"/>
        <v>-30.665297734007918</v>
      </c>
      <c r="AQ8">
        <f t="shared" si="8"/>
        <v>-100.65750405665774</v>
      </c>
      <c r="AR8">
        <f t="shared" si="8"/>
        <v>-131.32280179066566</v>
      </c>
      <c r="AS8">
        <f t="shared" si="8"/>
        <v>-10.67103487393773</v>
      </c>
      <c r="AT8">
        <f t="shared" si="8"/>
        <v>5.6027963377231087</v>
      </c>
      <c r="AU8">
        <f t="shared" si="8"/>
        <v>-136.3910403268803</v>
      </c>
      <c r="AW8">
        <v>5</v>
      </c>
      <c r="AX8">
        <f>IF(Z8&gt;0, (R8*SUMPRODUCT(K8:$K$98, X8:$X$98)-K8*$AZ$3)/Z8, 0)</f>
        <v>446.29130757408802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1"/>
        <v>0.62046055699170533</v>
      </c>
      <c r="L9" s="2">
        <v>6</v>
      </c>
      <c r="M9" s="6">
        <v>3.3149999999999998E-3</v>
      </c>
      <c r="Q9" s="4">
        <f t="shared" si="22"/>
        <v>50</v>
      </c>
      <c r="R9">
        <f t="shared" si="0"/>
        <v>50000</v>
      </c>
      <c r="S9">
        <f t="shared" si="1"/>
        <v>442.40148432909314</v>
      </c>
      <c r="U9">
        <f t="shared" si="12"/>
        <v>3.3149999999999998E-3</v>
      </c>
      <c r="V9">
        <f t="shared" si="13"/>
        <v>0.01</v>
      </c>
      <c r="W9">
        <f t="shared" si="14"/>
        <v>0.93613872957222433</v>
      </c>
      <c r="X9">
        <f t="shared" si="15"/>
        <v>3.1032998885319233E-3</v>
      </c>
      <c r="Y9">
        <f t="shared" si="16"/>
        <v>9.3613872957222441E-3</v>
      </c>
      <c r="Z9">
        <f t="shared" si="17"/>
        <v>0.92367404238797013</v>
      </c>
      <c r="AB9">
        <f t="shared" si="18"/>
        <v>417.7905776915336</v>
      </c>
      <c r="AC9">
        <f t="shared" si="19"/>
        <v>408.63476738869167</v>
      </c>
      <c r="AE9">
        <f t="shared" si="2"/>
        <v>0</v>
      </c>
      <c r="AF9">
        <f t="shared" si="3"/>
        <v>0</v>
      </c>
      <c r="AG9">
        <f t="shared" si="3"/>
        <v>-46.183702119398504</v>
      </c>
      <c r="AH9">
        <f t="shared" si="4"/>
        <v>-155.16499442659617</v>
      </c>
      <c r="AI9">
        <f t="shared" si="5"/>
        <v>-201.34869654599467</v>
      </c>
      <c r="AJ9">
        <f t="shared" si="6"/>
        <v>9.1558103028419282</v>
      </c>
      <c r="AK9">
        <f t="shared" si="20"/>
        <v>2.4649644083800482</v>
      </c>
      <c r="AL9">
        <f t="shared" si="7"/>
        <v>-189.7279218347727</v>
      </c>
      <c r="AN9">
        <f t="shared" si="8"/>
        <v>0</v>
      </c>
      <c r="AO9">
        <f t="shared" si="8"/>
        <v>0</v>
      </c>
      <c r="AP9">
        <f t="shared" si="8"/>
        <v>-28.655165540940999</v>
      </c>
      <c r="AQ9">
        <f t="shared" si="8"/>
        <v>-96.273758867540707</v>
      </c>
      <c r="AR9">
        <f t="shared" si="8"/>
        <v>-124.92892440848171</v>
      </c>
      <c r="AS9">
        <f t="shared" si="8"/>
        <v>5.6808191602116969</v>
      </c>
      <c r="AT9">
        <f t="shared" si="8"/>
        <v>1.5294131897882142</v>
      </c>
      <c r="AU9">
        <f t="shared" si="8"/>
        <v>-117.71869205848181</v>
      </c>
      <c r="AW9">
        <v>6</v>
      </c>
      <c r="AX9">
        <f>IF(Z9&gt;0, (R9*SUMPRODUCT(K9:$K$98, X9:$X$98)-K9*$AZ$3)/Z9, 0)</f>
        <v>442.40148432909314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1"/>
        <v>0.58861640925121461</v>
      </c>
      <c r="L10" s="2">
        <v>7</v>
      </c>
      <c r="M10" s="6">
        <v>3.3969999999999998E-3</v>
      </c>
      <c r="Q10" s="4">
        <f t="shared" si="22"/>
        <v>50</v>
      </c>
      <c r="R10">
        <f t="shared" si="0"/>
        <v>50000</v>
      </c>
      <c r="S10">
        <f t="shared" si="1"/>
        <v>434.9517583456643</v>
      </c>
      <c r="U10">
        <f t="shared" si="12"/>
        <v>3.3969999999999998E-3</v>
      </c>
      <c r="V10">
        <f t="shared" si="13"/>
        <v>0.01</v>
      </c>
      <c r="W10">
        <f t="shared" si="14"/>
        <v>0.92367404238797013</v>
      </c>
      <c r="X10">
        <f t="shared" si="15"/>
        <v>3.1377207219919342E-3</v>
      </c>
      <c r="Y10">
        <f t="shared" si="16"/>
        <v>9.2367404238797007E-3</v>
      </c>
      <c r="Z10">
        <f t="shared" si="17"/>
        <v>0.91129958124209853</v>
      </c>
      <c r="AB10">
        <f t="shared" si="18"/>
        <v>408.63476738869167</v>
      </c>
      <c r="AC10">
        <f t="shared" si="19"/>
        <v>396.37135524091832</v>
      </c>
      <c r="AE10">
        <f t="shared" si="2"/>
        <v>0</v>
      </c>
      <c r="AF10">
        <f t="shared" si="3"/>
        <v>0</v>
      </c>
      <c r="AG10">
        <f t="shared" si="3"/>
        <v>-45.564979062104925</v>
      </c>
      <c r="AH10">
        <f t="shared" si="4"/>
        <v>-156.88603609959671</v>
      </c>
      <c r="AI10">
        <f t="shared" si="5"/>
        <v>-202.45101516170163</v>
      </c>
      <c r="AJ10">
        <f t="shared" si="6"/>
        <v>12.263412147773352</v>
      </c>
      <c r="AK10">
        <f t="shared" si="20"/>
        <v>1.6754025462936359</v>
      </c>
      <c r="AL10">
        <f t="shared" si="7"/>
        <v>-188.51220046763464</v>
      </c>
      <c r="AN10">
        <f t="shared" si="8"/>
        <v>0</v>
      </c>
      <c r="AO10">
        <f t="shared" si="8"/>
        <v>0</v>
      </c>
      <c r="AP10">
        <f t="shared" si="8"/>
        <v>-26.820294363142978</v>
      </c>
      <c r="AQ10">
        <f t="shared" si="8"/>
        <v>-92.345695230601052</v>
      </c>
      <c r="AR10">
        <f t="shared" si="8"/>
        <v>-119.16598959374403</v>
      </c>
      <c r="AS10">
        <f t="shared" si="8"/>
        <v>7.2184456235900756</v>
      </c>
      <c r="AT10">
        <f t="shared" si="8"/>
        <v>0.98616943084970188</v>
      </c>
      <c r="AU10">
        <f t="shared" si="8"/>
        <v>-110.96137453930424</v>
      </c>
      <c r="AW10">
        <v>7</v>
      </c>
      <c r="AX10">
        <f>IF(Z10&gt;0, (R10*SUMPRODUCT(K10:$K$98, X10:$X$98)-K10*$AZ$3)/Z10, 0)</f>
        <v>434.9517583456643</v>
      </c>
    </row>
    <row r="11" spans="1:52" x14ac:dyDescent="0.25">
      <c r="A11" t="s">
        <v>33</v>
      </c>
      <c r="C11" s="12">
        <f>AU81</f>
        <v>1483.4015015345306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1"/>
        <v>0.55930863668872544</v>
      </c>
      <c r="L11" s="2">
        <v>8</v>
      </c>
      <c r="M11" s="6">
        <v>3.4910000000000002E-3</v>
      </c>
      <c r="Q11" s="4">
        <f t="shared" si="22"/>
        <v>50</v>
      </c>
      <c r="R11">
        <f t="shared" si="0"/>
        <v>50000</v>
      </c>
      <c r="S11">
        <f t="shared" si="1"/>
        <v>424.18508342754234</v>
      </c>
      <c r="U11">
        <f t="shared" si="12"/>
        <v>3.4910000000000002E-3</v>
      </c>
      <c r="V11">
        <f t="shared" si="13"/>
        <v>0.01</v>
      </c>
      <c r="W11">
        <f t="shared" si="14"/>
        <v>0.91129958124209853</v>
      </c>
      <c r="X11">
        <f t="shared" si="15"/>
        <v>3.1813468381161661E-3</v>
      </c>
      <c r="Y11">
        <f t="shared" si="16"/>
        <v>9.1129958124209851E-3</v>
      </c>
      <c r="Z11">
        <f t="shared" si="17"/>
        <v>0.89900523859156134</v>
      </c>
      <c r="AB11">
        <f t="shared" si="18"/>
        <v>396.37135524091832</v>
      </c>
      <c r="AC11">
        <f t="shared" si="19"/>
        <v>381.34461213375903</v>
      </c>
      <c r="AE11">
        <f t="shared" si="2"/>
        <v>0</v>
      </c>
      <c r="AF11">
        <f t="shared" si="3"/>
        <v>0</v>
      </c>
      <c r="AG11">
        <f t="shared" si="3"/>
        <v>-44.950261929578069</v>
      </c>
      <c r="AH11">
        <f t="shared" si="4"/>
        <v>-159.06734190580832</v>
      </c>
      <c r="AI11">
        <f t="shared" si="5"/>
        <v>-204.01760383538638</v>
      </c>
      <c r="AJ11">
        <f t="shared" si="6"/>
        <v>15.026743107159291</v>
      </c>
      <c r="AK11">
        <f t="shared" si="20"/>
        <v>0.95129125257820391</v>
      </c>
      <c r="AL11">
        <f t="shared" si="7"/>
        <v>-188.03956947564888</v>
      </c>
      <c r="AN11">
        <f t="shared" si="8"/>
        <v>0</v>
      </c>
      <c r="AO11">
        <f t="shared" si="8"/>
        <v>0</v>
      </c>
      <c r="AP11">
        <f t="shared" si="8"/>
        <v>-25.141069718633428</v>
      </c>
      <c r="AQ11">
        <f t="shared" si="8"/>
        <v>-88.96773814303701</v>
      </c>
      <c r="AR11">
        <f t="shared" si="8"/>
        <v>-114.10880786167044</v>
      </c>
      <c r="AS11">
        <f t="shared" si="8"/>
        <v>8.4045872011369642</v>
      </c>
      <c r="AT11">
        <f t="shared" si="8"/>
        <v>0.53206541357342518</v>
      </c>
      <c r="AU11">
        <f t="shared" si="8"/>
        <v>-105.17215524696005</v>
      </c>
      <c r="AW11">
        <v>8</v>
      </c>
      <c r="AX11">
        <f>IF(Z11&gt;0, (R11*SUMPRODUCT(K11:$K$98, X11:$X$98)-K11*$AZ$3)/Z11, 0)</f>
        <v>424.18508342754234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1"/>
        <v>0.53151063070296056</v>
      </c>
      <c r="L12" s="2">
        <v>9</v>
      </c>
      <c r="M12" s="6">
        <v>3.5990000000000002E-3</v>
      </c>
      <c r="Q12" s="4">
        <f t="shared" si="22"/>
        <v>50</v>
      </c>
      <c r="R12">
        <f t="shared" si="0"/>
        <v>50000</v>
      </c>
      <c r="S12">
        <f t="shared" si="1"/>
        <v>412.40548888564382</v>
      </c>
      <c r="U12">
        <f t="shared" si="12"/>
        <v>3.5990000000000002E-3</v>
      </c>
      <c r="V12">
        <f t="shared" si="13"/>
        <v>0.01</v>
      </c>
      <c r="W12">
        <f t="shared" si="14"/>
        <v>0.89900523859156134</v>
      </c>
      <c r="X12">
        <f t="shared" si="15"/>
        <v>3.2355198536910294E-3</v>
      </c>
      <c r="Y12">
        <f t="shared" si="16"/>
        <v>8.9900523859156138E-3</v>
      </c>
      <c r="Z12">
        <f t="shared" si="17"/>
        <v>0.8867796663519546</v>
      </c>
      <c r="AB12">
        <f t="shared" si="18"/>
        <v>381.34461213375903</v>
      </c>
      <c r="AC12">
        <f t="shared" si="19"/>
        <v>365.71280183572594</v>
      </c>
      <c r="AE12">
        <f t="shared" si="2"/>
        <v>0</v>
      </c>
      <c r="AF12">
        <f t="shared" si="3"/>
        <v>0</v>
      </c>
      <c r="AG12">
        <f t="shared" si="3"/>
        <v>-44.33898331759773</v>
      </c>
      <c r="AH12">
        <f t="shared" si="4"/>
        <v>-161.77599268455148</v>
      </c>
      <c r="AI12">
        <f t="shared" si="5"/>
        <v>-206.11497600214921</v>
      </c>
      <c r="AJ12">
        <f t="shared" si="6"/>
        <v>15.631810298033088</v>
      </c>
      <c r="AK12">
        <f t="shared" si="20"/>
        <v>0.87709260790764576</v>
      </c>
      <c r="AL12">
        <f t="shared" si="7"/>
        <v>-189.60607309620846</v>
      </c>
      <c r="AN12">
        <f t="shared" si="8"/>
        <v>0</v>
      </c>
      <c r="AO12">
        <f t="shared" si="8"/>
        <v>0</v>
      </c>
      <c r="AP12">
        <f t="shared" si="8"/>
        <v>-23.566640987864417</v>
      </c>
      <c r="AQ12">
        <f t="shared" si="8"/>
        <v>-85.985659904363487</v>
      </c>
      <c r="AR12">
        <f t="shared" si="8"/>
        <v>-109.5523008922279</v>
      </c>
      <c r="AS12">
        <f t="shared" si="8"/>
        <v>8.3084733505366</v>
      </c>
      <c r="AT12">
        <f t="shared" si="8"/>
        <v>0.46618404521389728</v>
      </c>
      <c r="AU12">
        <f t="shared" si="8"/>
        <v>-100.7776434964774</v>
      </c>
      <c r="AW12">
        <v>9</v>
      </c>
      <c r="AX12">
        <f>IF(Z12&gt;0, (R12*SUMPRODUCT(K12:$K$98, X12:$X$98)-K12*$AZ$3)/Z12, 0)</f>
        <v>412.40548888564382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1"/>
        <v>0.50523824211308033</v>
      </c>
      <c r="L13" s="2">
        <v>10</v>
      </c>
      <c r="M13" s="6">
        <v>3.7169999999999998E-3</v>
      </c>
      <c r="Q13" s="4">
        <f t="shared" si="22"/>
        <v>50</v>
      </c>
      <c r="R13">
        <f t="shared" si="0"/>
        <v>50000</v>
      </c>
      <c r="S13">
        <f t="shared" si="1"/>
        <v>399.07610216493777</v>
      </c>
      <c r="U13">
        <f t="shared" si="12"/>
        <v>3.7169999999999998E-3</v>
      </c>
      <c r="V13">
        <f t="shared" si="13"/>
        <v>0.01</v>
      </c>
      <c r="W13">
        <f t="shared" si="14"/>
        <v>0.8867796663519546</v>
      </c>
      <c r="X13">
        <f t="shared" si="15"/>
        <v>3.296160019830215E-3</v>
      </c>
      <c r="Y13">
        <f t="shared" si="16"/>
        <v>8.8677966635195456E-3</v>
      </c>
      <c r="Z13">
        <f t="shared" si="17"/>
        <v>0.8746157096686048</v>
      </c>
      <c r="AB13">
        <f t="shared" si="18"/>
        <v>365.71280183572594</v>
      </c>
      <c r="AC13">
        <f t="shared" si="19"/>
        <v>349.03822830676768</v>
      </c>
      <c r="AE13">
        <f t="shared" si="2"/>
        <v>0</v>
      </c>
      <c r="AF13">
        <f t="shared" si="3"/>
        <v>0</v>
      </c>
      <c r="AG13">
        <f t="shared" si="3"/>
        <v>-43.730785483430239</v>
      </c>
      <c r="AH13">
        <f t="shared" si="4"/>
        <v>-164.80800099151074</v>
      </c>
      <c r="AI13">
        <f t="shared" si="5"/>
        <v>-208.53878647494099</v>
      </c>
      <c r="AJ13">
        <f t="shared" si="6"/>
        <v>16.674573528958263</v>
      </c>
      <c r="AK13">
        <f t="shared" si="20"/>
        <v>0.73142560367145193</v>
      </c>
      <c r="AL13">
        <f t="shared" si="7"/>
        <v>-191.13278734231127</v>
      </c>
      <c r="AN13">
        <f t="shared" si="8"/>
        <v>0</v>
      </c>
      <c r="AO13">
        <f t="shared" si="8"/>
        <v>0</v>
      </c>
      <c r="AP13">
        <f t="shared" si="8"/>
        <v>-22.094465183872504</v>
      </c>
      <c r="AQ13">
        <f t="shared" si="8"/>
        <v>-83.267304707121681</v>
      </c>
      <c r="AR13">
        <f t="shared" si="8"/>
        <v>-105.3617698909942</v>
      </c>
      <c r="AS13">
        <f t="shared" si="8"/>
        <v>8.4246322177561748</v>
      </c>
      <c r="AT13">
        <f t="shared" si="8"/>
        <v>0.36954418623546298</v>
      </c>
      <c r="AU13">
        <f t="shared" si="8"/>
        <v>-96.567593487002554</v>
      </c>
      <c r="AW13">
        <v>10</v>
      </c>
      <c r="AX13">
        <f>IF(Z13&gt;0, (R13*SUMPRODUCT(K13:$K$98, X13:$X$98)-K13*$AZ$3)/Z13, 0)</f>
        <v>399.07610216493777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1"/>
        <v>0.48035581109819386</v>
      </c>
      <c r="L14" s="2">
        <v>11</v>
      </c>
      <c r="M14" s="6">
        <v>3.852E-3</v>
      </c>
      <c r="Q14" s="4">
        <f t="shared" si="22"/>
        <v>50</v>
      </c>
      <c r="R14">
        <f t="shared" si="0"/>
        <v>50000</v>
      </c>
      <c r="S14">
        <f t="shared" si="1"/>
        <v>384.24911041078883</v>
      </c>
      <c r="U14">
        <f t="shared" si="12"/>
        <v>3.852E-3</v>
      </c>
      <c r="V14">
        <f t="shared" si="13"/>
        <v>0.01</v>
      </c>
      <c r="W14">
        <f t="shared" si="14"/>
        <v>0.8746157096686048</v>
      </c>
      <c r="X14">
        <f t="shared" si="15"/>
        <v>3.3690197136434655E-3</v>
      </c>
      <c r="Y14">
        <f t="shared" si="16"/>
        <v>8.746157096686049E-3</v>
      </c>
      <c r="Z14">
        <f t="shared" si="17"/>
        <v>0.86250053285827533</v>
      </c>
      <c r="AB14">
        <f t="shared" si="18"/>
        <v>349.03822830676768</v>
      </c>
      <c r="AC14">
        <f t="shared" si="19"/>
        <v>331.41506247962366</v>
      </c>
      <c r="AE14">
        <f t="shared" si="2"/>
        <v>0</v>
      </c>
      <c r="AF14">
        <f t="shared" si="3"/>
        <v>0</v>
      </c>
      <c r="AG14">
        <f t="shared" si="3"/>
        <v>-43.125026642913767</v>
      </c>
      <c r="AH14">
        <f t="shared" si="4"/>
        <v>-168.45098568217327</v>
      </c>
      <c r="AI14">
        <f t="shared" si="5"/>
        <v>-211.57601232508705</v>
      </c>
      <c r="AJ14">
        <f t="shared" si="6"/>
        <v>17.623165827144021</v>
      </c>
      <c r="AK14">
        <f t="shared" si="20"/>
        <v>0.62826881095218179</v>
      </c>
      <c r="AL14">
        <f t="shared" si="7"/>
        <v>-193.32457768699084</v>
      </c>
      <c r="AN14">
        <f t="shared" si="8"/>
        <v>0</v>
      </c>
      <c r="AO14">
        <f t="shared" si="8"/>
        <v>0</v>
      </c>
      <c r="AP14">
        <f t="shared" si="8"/>
        <v>-20.715357151688064</v>
      </c>
      <c r="AQ14">
        <f t="shared" si="8"/>
        <v>-80.916409857650578</v>
      </c>
      <c r="AR14">
        <f t="shared" si="8"/>
        <v>-101.63176700933865</v>
      </c>
      <c r="AS14">
        <f t="shared" si="8"/>
        <v>8.4653901150157385</v>
      </c>
      <c r="AT14">
        <f t="shared" si="8"/>
        <v>0.30179257427263312</v>
      </c>
      <c r="AU14">
        <f t="shared" si="8"/>
        <v>-92.86458432005027</v>
      </c>
      <c r="AW14">
        <v>11</v>
      </c>
      <c r="AX14">
        <f>IF(Z14&gt;0, (R14*SUMPRODUCT(K14:$K$98, X14:$X$98)-K14*$AZ$3)/Z14, 0)</f>
        <v>384.24911041078883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1"/>
        <v>0.45570231581272541</v>
      </c>
      <c r="L15" s="2">
        <v>12</v>
      </c>
      <c r="M15" s="6">
        <v>4.0049999999999999E-3</v>
      </c>
      <c r="Q15" s="4">
        <f t="shared" si="22"/>
        <v>50</v>
      </c>
      <c r="R15">
        <f t="shared" si="0"/>
        <v>50000</v>
      </c>
      <c r="S15">
        <f t="shared" si="1"/>
        <v>371.03827471617439</v>
      </c>
      <c r="U15">
        <f t="shared" si="12"/>
        <v>4.0049999999999999E-3</v>
      </c>
      <c r="V15">
        <f t="shared" si="13"/>
        <v>0.01</v>
      </c>
      <c r="W15">
        <f t="shared" si="14"/>
        <v>0.86250053285827533</v>
      </c>
      <c r="X15">
        <f t="shared" si="15"/>
        <v>3.4543146340973926E-3</v>
      </c>
      <c r="Y15">
        <f t="shared" si="16"/>
        <v>8.6250053285827528E-3</v>
      </c>
      <c r="Z15">
        <f t="shared" si="17"/>
        <v>0.85042121289559514</v>
      </c>
      <c r="AB15">
        <f t="shared" si="18"/>
        <v>331.41506247962366</v>
      </c>
      <c r="AC15">
        <f t="shared" si="19"/>
        <v>315.53881961481807</v>
      </c>
      <c r="AE15">
        <f t="shared" si="2"/>
        <v>0</v>
      </c>
      <c r="AF15">
        <f t="shared" si="3"/>
        <v>0</v>
      </c>
      <c r="AG15">
        <f t="shared" si="3"/>
        <v>-42.521060644779759</v>
      </c>
      <c r="AH15">
        <f t="shared" si="4"/>
        <v>-172.71573170486963</v>
      </c>
      <c r="AI15">
        <f t="shared" si="5"/>
        <v>-215.23679234964939</v>
      </c>
      <c r="AJ15">
        <f t="shared" si="6"/>
        <v>15.87624286480559</v>
      </c>
      <c r="AK15">
        <f t="shared" si="20"/>
        <v>1.3588017561664572</v>
      </c>
      <c r="AL15">
        <f t="shared" si="7"/>
        <v>-198.00174772867734</v>
      </c>
      <c r="AN15">
        <f t="shared" si="8"/>
        <v>0</v>
      </c>
      <c r="AO15">
        <f t="shared" si="8"/>
        <v>0</v>
      </c>
      <c r="AP15">
        <f t="shared" si="8"/>
        <v>-19.376945806639476</v>
      </c>
      <c r="AQ15">
        <f t="shared" si="8"/>
        <v>-78.706958915198456</v>
      </c>
      <c r="AR15">
        <f t="shared" si="8"/>
        <v>-98.083904721837925</v>
      </c>
      <c r="AS15">
        <f t="shared" si="8"/>
        <v>7.2348406398971656</v>
      </c>
      <c r="AT15">
        <f t="shared" si="8"/>
        <v>0.61920910701545273</v>
      </c>
      <c r="AU15">
        <f t="shared" si="8"/>
        <v>-90.229854974925303</v>
      </c>
      <c r="AW15">
        <v>12</v>
      </c>
      <c r="AX15">
        <f>IF(Z15&gt;0, (R15*SUMPRODUCT(K15:$K$98, X15:$X$98)-K15*$AZ$3)/Z15, 0)</f>
        <v>371.03827471617439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1"/>
        <v>0.43108723471074206</v>
      </c>
      <c r="L16" s="2">
        <v>13</v>
      </c>
      <c r="M16" s="6">
        <v>4.1640000000000002E-3</v>
      </c>
      <c r="Q16" s="4">
        <f t="shared" si="22"/>
        <v>50</v>
      </c>
      <c r="R16">
        <f t="shared" si="0"/>
        <v>50000</v>
      </c>
      <c r="S16">
        <f t="shared" si="1"/>
        <v>359.94677756834096</v>
      </c>
      <c r="U16">
        <f t="shared" si="12"/>
        <v>4.1640000000000002E-3</v>
      </c>
      <c r="V16">
        <f t="shared" si="13"/>
        <v>0.01</v>
      </c>
      <c r="W16">
        <f t="shared" si="14"/>
        <v>0.85042121289559514</v>
      </c>
      <c r="X16">
        <f t="shared" si="15"/>
        <v>3.5411539304972582E-3</v>
      </c>
      <c r="Y16">
        <f t="shared" si="16"/>
        <v>8.5042121289559524E-3</v>
      </c>
      <c r="Z16">
        <f t="shared" si="17"/>
        <v>0.83837584683614197</v>
      </c>
      <c r="AB16">
        <f t="shared" si="18"/>
        <v>315.53881961481807</v>
      </c>
      <c r="AC16">
        <f t="shared" si="19"/>
        <v>301.7706844597983</v>
      </c>
      <c r="AE16">
        <f t="shared" si="2"/>
        <v>0</v>
      </c>
      <c r="AF16">
        <f t="shared" si="3"/>
        <v>0</v>
      </c>
      <c r="AG16">
        <f t="shared" si="3"/>
        <v>-41.918792341807098</v>
      </c>
      <c r="AH16">
        <f t="shared" si="4"/>
        <v>-177.05769652486291</v>
      </c>
      <c r="AI16">
        <f t="shared" si="5"/>
        <v>-218.97648886667</v>
      </c>
      <c r="AJ16">
        <f t="shared" si="6"/>
        <v>13.768135155019763</v>
      </c>
      <c r="AK16">
        <f t="shared" si="20"/>
        <v>2.2403256192652083</v>
      </c>
      <c r="AL16">
        <f t="shared" si="7"/>
        <v>-202.96802809238503</v>
      </c>
      <c r="AN16">
        <f t="shared" si="8"/>
        <v>0</v>
      </c>
      <c r="AO16">
        <f t="shared" si="8"/>
        <v>0</v>
      </c>
      <c r="AP16">
        <f t="shared" si="8"/>
        <v>-18.070656273043454</v>
      </c>
      <c r="AQ16">
        <f t="shared" si="8"/>
        <v>-76.327312779156912</v>
      </c>
      <c r="AR16">
        <f t="shared" si="8"/>
        <v>-94.397969052200366</v>
      </c>
      <c r="AS16">
        <f t="shared" si="8"/>
        <v>5.9352673111012235</v>
      </c>
      <c r="AT16">
        <f t="shared" si="8"/>
        <v>0.96577577606066944</v>
      </c>
      <c r="AU16">
        <f t="shared" si="8"/>
        <v>-87.496925965038471</v>
      </c>
      <c r="AW16">
        <v>13</v>
      </c>
      <c r="AX16">
        <f>IF(Z16&gt;0, (R16*SUMPRODUCT(K16:$K$98, X16:$X$98)-K16*$AZ$3)/Z16, 0)</f>
        <v>359.94677756834096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1"/>
        <v>0.40523334716181802</v>
      </c>
      <c r="L17" s="2">
        <v>14</v>
      </c>
      <c r="M17" s="6">
        <v>4.3350000000000003E-3</v>
      </c>
      <c r="Q17" s="4">
        <f t="shared" si="22"/>
        <v>50</v>
      </c>
      <c r="R17">
        <f t="shared" si="0"/>
        <v>50000</v>
      </c>
      <c r="S17">
        <f t="shared" si="1"/>
        <v>355.35503559136185</v>
      </c>
      <c r="U17">
        <f t="shared" si="12"/>
        <v>4.3350000000000003E-3</v>
      </c>
      <c r="V17">
        <f t="shared" si="13"/>
        <v>0.01</v>
      </c>
      <c r="W17">
        <f t="shared" si="14"/>
        <v>0.83837584683614197</v>
      </c>
      <c r="X17">
        <f t="shared" si="15"/>
        <v>3.6343592960346757E-3</v>
      </c>
      <c r="Y17">
        <f t="shared" si="16"/>
        <v>8.3837584683614207E-3</v>
      </c>
      <c r="Z17">
        <f t="shared" si="17"/>
        <v>0.82635772907174587</v>
      </c>
      <c r="AB17">
        <f t="shared" si="18"/>
        <v>301.7706844597983</v>
      </c>
      <c r="AC17">
        <f t="shared" si="19"/>
        <v>293.6503802254872</v>
      </c>
      <c r="AE17">
        <f t="shared" si="2"/>
        <v>0</v>
      </c>
      <c r="AF17">
        <f t="shared" si="3"/>
        <v>0</v>
      </c>
      <c r="AG17">
        <f t="shared" si="3"/>
        <v>-41.317886453587292</v>
      </c>
      <c r="AH17">
        <f t="shared" si="4"/>
        <v>-181.71796480173379</v>
      </c>
      <c r="AI17">
        <f t="shared" si="5"/>
        <v>-223.03585125532106</v>
      </c>
      <c r="AJ17">
        <f t="shared" si="6"/>
        <v>8.1203042343111065</v>
      </c>
      <c r="AK17">
        <f t="shared" si="20"/>
        <v>4.1644354455452168</v>
      </c>
      <c r="AL17">
        <f t="shared" si="7"/>
        <v>-210.75111157546473</v>
      </c>
      <c r="AN17">
        <f t="shared" si="8"/>
        <v>0</v>
      </c>
      <c r="AO17">
        <f t="shared" si="8"/>
        <v>0</v>
      </c>
      <c r="AP17">
        <f t="shared" si="8"/>
        <v>-16.743385425239119</v>
      </c>
      <c r="AQ17">
        <f t="shared" si="8"/>
        <v>-73.638179116040021</v>
      </c>
      <c r="AR17">
        <f t="shared" si="8"/>
        <v>-90.381564541279133</v>
      </c>
      <c r="AS17">
        <f t="shared" si="8"/>
        <v>3.2906180648421737</v>
      </c>
      <c r="AT17">
        <f t="shared" si="8"/>
        <v>1.6875681146376051</v>
      </c>
      <c r="AU17">
        <f t="shared" si="8"/>
        <v>-85.403378361799341</v>
      </c>
      <c r="AW17">
        <v>14</v>
      </c>
      <c r="AX17">
        <f>IF(Z17&gt;0, (R17*SUMPRODUCT(K17:$K$98, X17:$X$98)-K17*$AZ$3)/Z17, 0)</f>
        <v>355.35503559136185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1"/>
        <v>0.3781572855186805</v>
      </c>
      <c r="L18" s="2">
        <v>15</v>
      </c>
      <c r="M18" s="6">
        <v>4.522E-3</v>
      </c>
      <c r="Q18" s="4">
        <f t="shared" si="22"/>
        <v>50</v>
      </c>
      <c r="R18">
        <f t="shared" si="0"/>
        <v>50000</v>
      </c>
      <c r="S18">
        <f t="shared" si="1"/>
        <v>357.88159962757277</v>
      </c>
      <c r="U18">
        <f t="shared" si="12"/>
        <v>4.522E-3</v>
      </c>
      <c r="V18">
        <f t="shared" si="13"/>
        <v>0.01</v>
      </c>
      <c r="W18">
        <f t="shared" si="14"/>
        <v>0.82635772907174587</v>
      </c>
      <c r="X18">
        <f t="shared" si="15"/>
        <v>3.7367896508624346E-3</v>
      </c>
      <c r="Y18">
        <f t="shared" si="16"/>
        <v>8.2635772907174582E-3</v>
      </c>
      <c r="Z18">
        <f t="shared" si="17"/>
        <v>0.81435736213016596</v>
      </c>
      <c r="AB18">
        <f t="shared" si="18"/>
        <v>293.6503802254872</v>
      </c>
      <c r="AC18">
        <f t="shared" si="19"/>
        <v>291.44351542763434</v>
      </c>
      <c r="AE18">
        <f t="shared" si="2"/>
        <v>0</v>
      </c>
      <c r="AF18">
        <f t="shared" si="3"/>
        <v>0</v>
      </c>
      <c r="AG18">
        <f t="shared" si="3"/>
        <v>-40.717868106508298</v>
      </c>
      <c r="AH18">
        <f t="shared" si="4"/>
        <v>-186.83948254312173</v>
      </c>
      <c r="AI18">
        <f t="shared" si="5"/>
        <v>-227.55735064963002</v>
      </c>
      <c r="AJ18">
        <f t="shared" si="6"/>
        <v>2.2068647978528588</v>
      </c>
      <c r="AK18">
        <f t="shared" si="20"/>
        <v>6.3428482128705239</v>
      </c>
      <c r="AL18">
        <f t="shared" si="7"/>
        <v>-219.00763763890663</v>
      </c>
      <c r="AN18">
        <f t="shared" si="8"/>
        <v>0</v>
      </c>
      <c r="AO18">
        <f t="shared" si="8"/>
        <v>0</v>
      </c>
      <c r="AP18">
        <f t="shared" si="8"/>
        <v>-15.397758475264833</v>
      </c>
      <c r="AQ18">
        <f t="shared" si="8"/>
        <v>-70.654711546221804</v>
      </c>
      <c r="AR18">
        <f t="shared" si="8"/>
        <v>-86.052470021486641</v>
      </c>
      <c r="AS18">
        <f t="shared" si="8"/>
        <v>0.83454200146276869</v>
      </c>
      <c r="AT18">
        <f t="shared" si="8"/>
        <v>2.3985942626361312</v>
      </c>
      <c r="AU18">
        <f t="shared" si="8"/>
        <v>-82.819333757387739</v>
      </c>
      <c r="AW18">
        <v>15</v>
      </c>
      <c r="AX18">
        <f>IF(Z18&gt;0, (R18*SUMPRODUCT(K18:$K$98, X18:$X$98)-K18*$AZ$3)/Z18, 0)</f>
        <v>357.88159962757277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1"/>
        <v>0.3526599697087387</v>
      </c>
      <c r="L19" s="2">
        <v>16</v>
      </c>
      <c r="M19" s="6">
        <v>4.7470000000000004E-3</v>
      </c>
      <c r="Q19" s="4">
        <f t="shared" si="22"/>
        <v>50</v>
      </c>
      <c r="R19">
        <f t="shared" si="0"/>
        <v>50000</v>
      </c>
      <c r="S19">
        <f t="shared" si="1"/>
        <v>359.01516862381942</v>
      </c>
      <c r="U19">
        <f t="shared" si="12"/>
        <v>4.7470000000000004E-3</v>
      </c>
      <c r="V19">
        <f t="shared" si="13"/>
        <v>0.01</v>
      </c>
      <c r="W19">
        <f t="shared" si="14"/>
        <v>0.81435736213016596</v>
      </c>
      <c r="X19">
        <f t="shared" si="15"/>
        <v>3.8657543980318981E-3</v>
      </c>
      <c r="Y19">
        <f t="shared" si="16"/>
        <v>8.1435736213016606E-3</v>
      </c>
      <c r="Z19">
        <f t="shared" si="17"/>
        <v>0.80234803411083233</v>
      </c>
      <c r="AB19">
        <f t="shared" si="18"/>
        <v>291.44351542763434</v>
      </c>
      <c r="AC19">
        <f t="shared" si="19"/>
        <v>288.0551147612905</v>
      </c>
      <c r="AE19">
        <f t="shared" si="2"/>
        <v>0</v>
      </c>
      <c r="AF19">
        <f t="shared" si="3"/>
        <v>0</v>
      </c>
      <c r="AG19">
        <f t="shared" si="3"/>
        <v>-40.117401705541617</v>
      </c>
      <c r="AH19">
        <f t="shared" si="4"/>
        <v>-193.2877199015949</v>
      </c>
      <c r="AI19">
        <f t="shared" si="5"/>
        <v>-233.40512160713652</v>
      </c>
      <c r="AJ19">
        <f t="shared" si="6"/>
        <v>3.3884006663438413</v>
      </c>
      <c r="AK19">
        <f t="shared" si="20"/>
        <v>6.4991903940362459</v>
      </c>
      <c r="AL19">
        <f t="shared" si="7"/>
        <v>-223.51753054675643</v>
      </c>
      <c r="AN19">
        <f t="shared" si="8"/>
        <v>0</v>
      </c>
      <c r="AO19">
        <f t="shared" si="8"/>
        <v>0</v>
      </c>
      <c r="AP19">
        <f t="shared" si="8"/>
        <v>-14.147801670269608</v>
      </c>
      <c r="AQ19">
        <f t="shared" si="8"/>
        <v>-68.164841445567632</v>
      </c>
      <c r="AR19">
        <f t="shared" si="8"/>
        <v>-82.312643115837233</v>
      </c>
      <c r="AS19">
        <f t="shared" si="8"/>
        <v>1.194953276353889</v>
      </c>
      <c r="AT19">
        <f t="shared" si="8"/>
        <v>2.2920042874921478</v>
      </c>
      <c r="AU19">
        <f t="shared" si="8"/>
        <v>-78.825685551991199</v>
      </c>
      <c r="AW19">
        <v>16</v>
      </c>
      <c r="AX19">
        <f>IF(Z19&gt;0, (R19*SUMPRODUCT(K19:$K$98, X19:$X$98)-K19*$AZ$3)/Z19, 0)</f>
        <v>359.01516862381942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1"/>
        <v>0.33449679380512065</v>
      </c>
      <c r="L20" s="2">
        <v>17</v>
      </c>
      <c r="M20" s="6">
        <v>4.9870000000000001E-3</v>
      </c>
      <c r="Q20" s="4">
        <f t="shared" si="22"/>
        <v>50</v>
      </c>
      <c r="R20">
        <f t="shared" si="0"/>
        <v>50000</v>
      </c>
      <c r="S20">
        <f t="shared" si="1"/>
        <v>338.8586402443317</v>
      </c>
      <c r="U20">
        <f t="shared" si="12"/>
        <v>4.9870000000000001E-3</v>
      </c>
      <c r="V20">
        <f t="shared" si="13"/>
        <v>0.01</v>
      </c>
      <c r="W20">
        <f t="shared" si="14"/>
        <v>0.80234803411083233</v>
      </c>
      <c r="X20">
        <f t="shared" si="15"/>
        <v>4.0013096461107211E-3</v>
      </c>
      <c r="Y20">
        <f t="shared" si="16"/>
        <v>8.0234803411083234E-3</v>
      </c>
      <c r="Z20">
        <f t="shared" si="17"/>
        <v>0.79032324412361332</v>
      </c>
      <c r="AB20">
        <f t="shared" si="18"/>
        <v>288.0551147612905</v>
      </c>
      <c r="AC20">
        <f t="shared" si="19"/>
        <v>267.80785985721661</v>
      </c>
      <c r="AE20">
        <f t="shared" si="2"/>
        <v>0</v>
      </c>
      <c r="AF20">
        <f t="shared" si="3"/>
        <v>0</v>
      </c>
      <c r="AG20">
        <f t="shared" si="3"/>
        <v>-39.516162206180667</v>
      </c>
      <c r="AH20">
        <f t="shared" si="4"/>
        <v>-200.06548230553605</v>
      </c>
      <c r="AI20">
        <f t="shared" si="5"/>
        <v>-239.58164451171672</v>
      </c>
      <c r="AJ20">
        <f t="shared" si="6"/>
        <v>20.247254904073884</v>
      </c>
      <c r="AK20">
        <f t="shared" si="20"/>
        <v>1.2386369934735491</v>
      </c>
      <c r="AL20">
        <f t="shared" si="7"/>
        <v>-218.09575261416927</v>
      </c>
      <c r="AN20">
        <f t="shared" si="8"/>
        <v>0</v>
      </c>
      <c r="AO20">
        <f t="shared" si="8"/>
        <v>0</v>
      </c>
      <c r="AP20">
        <f t="shared" si="8"/>
        <v>-13.218029561450516</v>
      </c>
      <c r="AQ20">
        <f t="shared" si="8"/>
        <v>-66.921262382276907</v>
      </c>
      <c r="AR20">
        <f t="shared" si="8"/>
        <v>-80.139291943727429</v>
      </c>
      <c r="AS20">
        <f t="shared" si="8"/>
        <v>6.7726418487677202</v>
      </c>
      <c r="AT20">
        <f t="shared" si="8"/>
        <v>0.4143201030053163</v>
      </c>
      <c r="AU20">
        <f t="shared" si="8"/>
        <v>-72.952329991954386</v>
      </c>
      <c r="AW20">
        <v>17</v>
      </c>
      <c r="AX20">
        <f>IF(Z20&gt;0, (R20*SUMPRODUCT(K20:$K$98, X20:$X$98)-K20*$AZ$3)/Z20, 0)</f>
        <v>338.8586402443317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1"/>
        <v>0.31808367611745975</v>
      </c>
      <c r="L21" s="2">
        <v>18</v>
      </c>
      <c r="M21" s="6">
        <v>5.2249999999999996E-3</v>
      </c>
      <c r="Q21" s="4">
        <f t="shared" si="22"/>
        <v>50</v>
      </c>
      <c r="R21">
        <f t="shared" si="0"/>
        <v>50000</v>
      </c>
      <c r="S21">
        <f t="shared" si="1"/>
        <v>313.7481521171091</v>
      </c>
      <c r="U21">
        <f t="shared" si="12"/>
        <v>5.2249999999999996E-3</v>
      </c>
      <c r="V21">
        <f t="shared" si="13"/>
        <v>0.01</v>
      </c>
      <c r="W21">
        <f t="shared" si="14"/>
        <v>0.79032324412361332</v>
      </c>
      <c r="X21">
        <f t="shared" si="15"/>
        <v>4.129438950545879E-3</v>
      </c>
      <c r="Y21">
        <f t="shared" si="16"/>
        <v>7.9032324412361341E-3</v>
      </c>
      <c r="Z21">
        <f t="shared" si="17"/>
        <v>0.77829057273183133</v>
      </c>
      <c r="AB21">
        <f t="shared" si="18"/>
        <v>267.80785985721661</v>
      </c>
      <c r="AC21">
        <f t="shared" si="19"/>
        <v>244.18722900477857</v>
      </c>
      <c r="AE21">
        <f t="shared" si="2"/>
        <v>0</v>
      </c>
      <c r="AF21">
        <f t="shared" si="3"/>
        <v>0</v>
      </c>
      <c r="AG21">
        <f t="shared" si="3"/>
        <v>-38.914528636591569</v>
      </c>
      <c r="AH21">
        <f t="shared" si="4"/>
        <v>-206.47194752729396</v>
      </c>
      <c r="AI21">
        <f t="shared" si="5"/>
        <v>-245.38647616388553</v>
      </c>
      <c r="AJ21">
        <f t="shared" si="6"/>
        <v>23.62063085243804</v>
      </c>
      <c r="AK21">
        <f t="shared" si="20"/>
        <v>0.42849257577154659</v>
      </c>
      <c r="AL21">
        <f t="shared" si="7"/>
        <v>-221.33735273567595</v>
      </c>
      <c r="AN21">
        <f t="shared" si="8"/>
        <v>0</v>
      </c>
      <c r="AO21">
        <f t="shared" si="8"/>
        <v>0</v>
      </c>
      <c r="AP21">
        <f t="shared" si="8"/>
        <v>-12.378076323105205</v>
      </c>
      <c r="AQ21">
        <f t="shared" si="8"/>
        <v>-65.675356084612915</v>
      </c>
      <c r="AR21">
        <f t="shared" si="8"/>
        <v>-78.05343240771812</v>
      </c>
      <c r="AS21">
        <f t="shared" si="8"/>
        <v>7.513337093756979</v>
      </c>
      <c r="AT21">
        <f t="shared" si="8"/>
        <v>0.13629649369045271</v>
      </c>
      <c r="AU21">
        <f t="shared" si="8"/>
        <v>-70.403798820270694</v>
      </c>
      <c r="AW21">
        <v>18</v>
      </c>
      <c r="AX21">
        <f>IF(Z21&gt;0, (R21*SUMPRODUCT(K21:$K$98, X21:$X$98)-K21*$AZ$3)/Z21, 0)</f>
        <v>313.7481521171091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1"/>
        <v>0.29699689646821636</v>
      </c>
      <c r="L22" s="2">
        <v>19</v>
      </c>
      <c r="M22" s="6">
        <v>5.4879999999999998E-3</v>
      </c>
      <c r="Q22" s="4">
        <f t="shared" si="22"/>
        <v>50</v>
      </c>
      <c r="R22">
        <f t="shared" si="0"/>
        <v>50000</v>
      </c>
      <c r="S22">
        <f t="shared" si="1"/>
        <v>305.57465968527754</v>
      </c>
      <c r="U22">
        <f t="shared" si="12"/>
        <v>5.4879999999999998E-3</v>
      </c>
      <c r="V22">
        <f t="shared" si="13"/>
        <v>0.01</v>
      </c>
      <c r="W22">
        <f t="shared" si="14"/>
        <v>0.77829057273183133</v>
      </c>
      <c r="X22">
        <f t="shared" si="15"/>
        <v>4.27125866315229E-3</v>
      </c>
      <c r="Y22">
        <f t="shared" si="16"/>
        <v>7.7829057273183138E-3</v>
      </c>
      <c r="Z22">
        <f t="shared" si="17"/>
        <v>0.76623640834136075</v>
      </c>
      <c r="AB22">
        <f t="shared" si="18"/>
        <v>244.18722900477857</v>
      </c>
      <c r="AC22">
        <f t="shared" si="19"/>
        <v>234.14242971738068</v>
      </c>
      <c r="AE22">
        <f t="shared" si="2"/>
        <v>0</v>
      </c>
      <c r="AF22">
        <f t="shared" si="3"/>
        <v>0</v>
      </c>
      <c r="AG22">
        <f t="shared" si="3"/>
        <v>-38.311820417068034</v>
      </c>
      <c r="AH22">
        <f t="shared" si="4"/>
        <v>-213.56293315761451</v>
      </c>
      <c r="AI22">
        <f t="shared" si="5"/>
        <v>-251.87475357468253</v>
      </c>
      <c r="AJ22">
        <f t="shared" si="6"/>
        <v>10.044799287397893</v>
      </c>
      <c r="AK22">
        <f t="shared" si="20"/>
        <v>5.1279318091003505</v>
      </c>
      <c r="AL22">
        <f t="shared" si="7"/>
        <v>-236.70202247818429</v>
      </c>
      <c r="AN22">
        <f t="shared" si="8"/>
        <v>0</v>
      </c>
      <c r="AO22">
        <f t="shared" si="8"/>
        <v>0</v>
      </c>
      <c r="AP22">
        <f t="shared" si="8"/>
        <v>-11.378491761916854</v>
      </c>
      <c r="AQ22">
        <f t="shared" si="8"/>
        <v>-63.427528348460648</v>
      </c>
      <c r="AR22">
        <f t="shared" si="8"/>
        <v>-74.806020110377503</v>
      </c>
      <c r="AS22">
        <f t="shared" si="8"/>
        <v>2.9832742140033255</v>
      </c>
      <c r="AT22">
        <f t="shared" si="8"/>
        <v>1.5229798326034503</v>
      </c>
      <c r="AU22">
        <f t="shared" si="8"/>
        <v>-70.299766063770718</v>
      </c>
      <c r="AW22">
        <v>19</v>
      </c>
      <c r="AX22">
        <f>IF(Z22&gt;0, (R22*SUMPRODUCT(K22:$K$98, X22:$X$98)-K22*$AZ$3)/Z22, 0)</f>
        <v>305.57465968527754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0.26517580041805033</v>
      </c>
      <c r="L23" s="2">
        <v>20</v>
      </c>
      <c r="M23" s="6">
        <v>5.7670000000000004E-3</v>
      </c>
      <c r="Q23" s="4">
        <f t="shared" si="22"/>
        <v>50</v>
      </c>
      <c r="R23">
        <f t="shared" si="0"/>
        <v>50000</v>
      </c>
      <c r="S23">
        <f t="shared" si="1"/>
        <v>337.68174991146088</v>
      </c>
      <c r="U23">
        <f t="shared" si="12"/>
        <v>5.7670000000000004E-3</v>
      </c>
      <c r="V23">
        <f t="shared" si="13"/>
        <v>0.01</v>
      </c>
      <c r="W23">
        <f t="shared" si="14"/>
        <v>0.76623640834136075</v>
      </c>
      <c r="X23">
        <f t="shared" si="15"/>
        <v>4.4188853669046282E-3</v>
      </c>
      <c r="Y23">
        <f t="shared" si="16"/>
        <v>7.6623640834136081E-3</v>
      </c>
      <c r="Z23">
        <f t="shared" si="17"/>
        <v>0.75415515889104257</v>
      </c>
      <c r="AB23">
        <f t="shared" si="18"/>
        <v>234.14242971738068</v>
      </c>
      <c r="AC23">
        <f t="shared" si="19"/>
        <v>254.66443375908307</v>
      </c>
      <c r="AE23">
        <f t="shared" si="2"/>
        <v>0</v>
      </c>
      <c r="AF23">
        <f t="shared" si="3"/>
        <v>0</v>
      </c>
      <c r="AG23">
        <f t="shared" si="3"/>
        <v>-37.707757944552128</v>
      </c>
      <c r="AH23">
        <f t="shared" si="4"/>
        <v>-220.94426834523142</v>
      </c>
      <c r="AI23">
        <f t="shared" si="5"/>
        <v>-258.65202628978352</v>
      </c>
      <c r="AJ23">
        <f t="shared" si="6"/>
        <v>-20.522004041702388</v>
      </c>
      <c r="AK23">
        <f t="shared" si="20"/>
        <v>16.389970080216649</v>
      </c>
      <c r="AL23">
        <f t="shared" si="7"/>
        <v>-262.7840602512693</v>
      </c>
      <c r="AN23">
        <f t="shared" si="8"/>
        <v>0</v>
      </c>
      <c r="AO23">
        <f t="shared" si="8"/>
        <v>0</v>
      </c>
      <c r="AP23">
        <f t="shared" si="8"/>
        <v>-9.9991848949167075</v>
      </c>
      <c r="AQ23">
        <f t="shared" si="8"/>
        <v>-58.589073206227241</v>
      </c>
      <c r="AR23">
        <f t="shared" si="8"/>
        <v>-68.58825810114395</v>
      </c>
      <c r="AS23">
        <f t="shared" si="8"/>
        <v>-5.4419388479408948</v>
      </c>
      <c r="AT23">
        <f t="shared" si="8"/>
        <v>4.3462234348493469</v>
      </c>
      <c r="AU23">
        <f t="shared" si="8"/>
        <v>-69.683973514235504</v>
      </c>
      <c r="AW23">
        <v>20</v>
      </c>
      <c r="AX23">
        <f>IF(Z23&gt;0, (R23*SUMPRODUCT(K23:$K$98, X23:$X$98)-K23*$AZ$3)/Z23, 0)</f>
        <v>337.68174991146088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0.23676410751611635</v>
      </c>
      <c r="L24" s="2">
        <v>21</v>
      </c>
      <c r="M24" s="6">
        <v>6.0780000000000001E-3</v>
      </c>
      <c r="Q24" s="4">
        <f t="shared" si="22"/>
        <v>50</v>
      </c>
      <c r="R24">
        <f t="shared" si="0"/>
        <v>50000</v>
      </c>
      <c r="S24">
        <f t="shared" si="1"/>
        <v>365.25525134389659</v>
      </c>
      <c r="U24">
        <f t="shared" si="12"/>
        <v>6.0780000000000001E-3</v>
      </c>
      <c r="V24">
        <f t="shared" si="13"/>
        <v>0.01</v>
      </c>
      <c r="W24">
        <f t="shared" si="14"/>
        <v>0.75415515889104257</v>
      </c>
      <c r="X24">
        <f t="shared" si="15"/>
        <v>4.5837550557397567E-3</v>
      </c>
      <c r="Y24">
        <f t="shared" si="16"/>
        <v>7.5415515889104261E-3</v>
      </c>
      <c r="Z24">
        <f t="shared" si="17"/>
        <v>0.7420298522463924</v>
      </c>
      <c r="AB24">
        <f t="shared" si="18"/>
        <v>254.66443375908307</v>
      </c>
      <c r="AC24">
        <f t="shared" si="19"/>
        <v>271.0303001869305</v>
      </c>
      <c r="AE24">
        <f t="shared" si="2"/>
        <v>0</v>
      </c>
      <c r="AF24">
        <f t="shared" si="3"/>
        <v>0</v>
      </c>
      <c r="AG24">
        <f t="shared" si="3"/>
        <v>-37.101492612319618</v>
      </c>
      <c r="AH24">
        <f t="shared" si="4"/>
        <v>-229.18775278698783</v>
      </c>
      <c r="AI24">
        <f t="shared" ref="AI24:AI79" si="23">SUM(AE24:AH24)</f>
        <v>-266.28924539930745</v>
      </c>
      <c r="AJ24">
        <f t="shared" si="6"/>
        <v>-16.365866427847436</v>
      </c>
      <c r="AK24">
        <f t="shared" si="20"/>
        <v>17.826510363135817</v>
      </c>
      <c r="AL24">
        <f t="shared" ref="AL24:AL79" si="24">SUM(AI24:AK24)</f>
        <v>-264.82860146401907</v>
      </c>
      <c r="AN24">
        <f t="shared" si="8"/>
        <v>0</v>
      </c>
      <c r="AO24">
        <f t="shared" si="8"/>
        <v>0</v>
      </c>
      <c r="AP24">
        <f t="shared" si="8"/>
        <v>-8.784301785871639</v>
      </c>
      <c r="AQ24">
        <f t="shared" si="8"/>
        <v>-54.263433742235478</v>
      </c>
      <c r="AR24">
        <f t="shared" si="8"/>
        <v>-63.047735528107118</v>
      </c>
      <c r="AS24">
        <f t="shared" si="8"/>
        <v>-3.8748497585172692</v>
      </c>
      <c r="AT24">
        <f t="shared" si="8"/>
        <v>4.2206778162546508</v>
      </c>
      <c r="AU24">
        <f t="shared" si="8"/>
        <v>-62.70190747036974</v>
      </c>
      <c r="AW24">
        <v>21</v>
      </c>
      <c r="AX24">
        <f>IF(Z24&gt;0, (R24*SUMPRODUCT(K24:$K$98, X24:$X$98)-K24*$AZ$3)/Z24, 0)</f>
        <v>365.25525134389659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0.21139652456796101</v>
      </c>
      <c r="L25" s="2">
        <v>22</v>
      </c>
      <c r="M25" s="6">
        <v>6.4359999999999999E-3</v>
      </c>
      <c r="Q25" s="4">
        <f t="shared" si="22"/>
        <v>50</v>
      </c>
      <c r="R25">
        <f t="shared" si="0"/>
        <v>50000</v>
      </c>
      <c r="S25">
        <f t="shared" si="1"/>
        <v>388.70616900939928</v>
      </c>
      <c r="U25">
        <f t="shared" si="12"/>
        <v>6.4359999999999999E-3</v>
      </c>
      <c r="V25">
        <f t="shared" si="13"/>
        <v>0.01</v>
      </c>
      <c r="W25">
        <f t="shared" si="14"/>
        <v>0.7420298522463924</v>
      </c>
      <c r="X25">
        <f t="shared" si="15"/>
        <v>4.7757041290577814E-3</v>
      </c>
      <c r="Y25">
        <f t="shared" si="16"/>
        <v>7.4202985224639242E-3</v>
      </c>
      <c r="Z25">
        <f t="shared" si="17"/>
        <v>0.72983384959487063</v>
      </c>
      <c r="AB25">
        <f t="shared" si="18"/>
        <v>271.0303001869305</v>
      </c>
      <c r="AC25">
        <f t="shared" si="19"/>
        <v>283.69091968940427</v>
      </c>
      <c r="AE25">
        <f t="shared" si="2"/>
        <v>0</v>
      </c>
      <c r="AF25">
        <f t="shared" si="3"/>
        <v>0</v>
      </c>
      <c r="AG25">
        <f t="shared" si="3"/>
        <v>-36.491692479743534</v>
      </c>
      <c r="AH25">
        <f t="shared" si="4"/>
        <v>-238.78520645288907</v>
      </c>
      <c r="AI25">
        <f t="shared" si="23"/>
        <v>-275.27689893263261</v>
      </c>
      <c r="AJ25">
        <f t="shared" si="6"/>
        <v>-12.660619502473764</v>
      </c>
      <c r="AK25">
        <f t="shared" si="20"/>
        <v>18.972121013085136</v>
      </c>
      <c r="AL25">
        <f t="shared" si="24"/>
        <v>-268.96539742202123</v>
      </c>
      <c r="AN25">
        <f t="shared" si="8"/>
        <v>0</v>
      </c>
      <c r="AO25">
        <f t="shared" si="8"/>
        <v>0</v>
      </c>
      <c r="AP25">
        <f t="shared" si="8"/>
        <v>-7.7142169658205821</v>
      </c>
      <c r="AQ25">
        <f t="shared" si="8"/>
        <v>-50.47836276238381</v>
      </c>
      <c r="AR25">
        <f t="shared" si="8"/>
        <v>-58.192579728204386</v>
      </c>
      <c r="AS25">
        <f t="shared" si="8"/>
        <v>-2.6764109617003013</v>
      </c>
      <c r="AT25">
        <f t="shared" si="8"/>
        <v>4.0106404458489813</v>
      </c>
      <c r="AU25">
        <f t="shared" si="8"/>
        <v>-56.858350244055707</v>
      </c>
      <c r="AW25">
        <v>22</v>
      </c>
      <c r="AX25">
        <f>IF(Z25&gt;0, (R25*SUMPRODUCT(K25:$K$98, X25:$X$98)-K25*$AZ$3)/Z25, 0)</f>
        <v>388.70616900939928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0.18874689693567948</v>
      </c>
      <c r="L26" s="2">
        <v>23</v>
      </c>
      <c r="M26" s="6">
        <v>6.8199999999999997E-3</v>
      </c>
      <c r="Q26" s="4">
        <f t="shared" si="22"/>
        <v>50</v>
      </c>
      <c r="R26">
        <f t="shared" si="0"/>
        <v>50000</v>
      </c>
      <c r="S26">
        <f t="shared" si="1"/>
        <v>408.28219855564765</v>
      </c>
      <c r="U26">
        <f t="shared" si="12"/>
        <v>6.8199999999999997E-3</v>
      </c>
      <c r="V26">
        <f t="shared" si="13"/>
        <v>0.01</v>
      </c>
      <c r="W26">
        <f t="shared" si="14"/>
        <v>0.72983384959487063</v>
      </c>
      <c r="X26">
        <f t="shared" si="15"/>
        <v>4.9774668542370178E-3</v>
      </c>
      <c r="Y26">
        <f t="shared" si="16"/>
        <v>7.2983384959487063E-3</v>
      </c>
      <c r="Z26">
        <f t="shared" si="17"/>
        <v>0.71755804424468483</v>
      </c>
      <c r="AB26">
        <f t="shared" si="18"/>
        <v>283.69091968940427</v>
      </c>
      <c r="AC26">
        <f t="shared" si="19"/>
        <v>292.96617589551062</v>
      </c>
      <c r="AE26">
        <f t="shared" si="2"/>
        <v>0</v>
      </c>
      <c r="AF26">
        <f t="shared" si="3"/>
        <v>0</v>
      </c>
      <c r="AG26">
        <f t="shared" si="3"/>
        <v>-35.87790221223424</v>
      </c>
      <c r="AH26">
        <f t="shared" si="4"/>
        <v>-248.87334271185088</v>
      </c>
      <c r="AI26">
        <f t="shared" si="23"/>
        <v>-284.75124492408514</v>
      </c>
      <c r="AJ26">
        <f t="shared" si="6"/>
        <v>-9.2752562061063486</v>
      </c>
      <c r="AK26">
        <f t="shared" si="20"/>
        <v>19.858364378258301</v>
      </c>
      <c r="AL26">
        <f t="shared" si="24"/>
        <v>-274.16813675193316</v>
      </c>
      <c r="AN26">
        <f t="shared" si="8"/>
        <v>0</v>
      </c>
      <c r="AO26">
        <f t="shared" si="8"/>
        <v>0</v>
      </c>
      <c r="AP26">
        <f t="shared" si="8"/>
        <v>-6.7718427111209625</v>
      </c>
      <c r="AQ26">
        <f t="shared" si="8"/>
        <v>-46.974071166871752</v>
      </c>
      <c r="AR26">
        <f t="shared" si="8"/>
        <v>-53.74591387799272</v>
      </c>
      <c r="AS26">
        <f t="shared" si="8"/>
        <v>-1.7506758271859764</v>
      </c>
      <c r="AT26">
        <f t="shared" si="8"/>
        <v>3.748204654614288</v>
      </c>
      <c r="AU26">
        <f t="shared" si="8"/>
        <v>-51.748385050564401</v>
      </c>
      <c r="AW26">
        <v>23</v>
      </c>
      <c r="AX26">
        <f>IF(Z26&gt;0, (R26*SUMPRODUCT(K26:$K$98, X26:$X$98)-K26*$AZ$3)/Z26, 0)</f>
        <v>408.28219855564765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0.16852401512114237</v>
      </c>
      <c r="L27" s="2">
        <v>24</v>
      </c>
      <c r="M27" s="6">
        <v>7.2269999999999999E-3</v>
      </c>
      <c r="Q27" s="4">
        <f t="shared" si="22"/>
        <v>50</v>
      </c>
      <c r="R27">
        <f t="shared" si="0"/>
        <v>50000</v>
      </c>
      <c r="S27">
        <f t="shared" si="1"/>
        <v>424.48236385624841</v>
      </c>
      <c r="U27">
        <f t="shared" si="12"/>
        <v>7.2269999999999999E-3</v>
      </c>
      <c r="V27">
        <f t="shared" si="13"/>
        <v>0.01</v>
      </c>
      <c r="W27">
        <f t="shared" si="14"/>
        <v>0.71755804424468483</v>
      </c>
      <c r="X27">
        <f t="shared" si="15"/>
        <v>5.1857919857563372E-3</v>
      </c>
      <c r="Y27">
        <f t="shared" si="16"/>
        <v>7.1755804424468482E-3</v>
      </c>
      <c r="Z27">
        <f t="shared" si="17"/>
        <v>0.70519667181648171</v>
      </c>
      <c r="AB27">
        <f t="shared" si="18"/>
        <v>292.96617589551062</v>
      </c>
      <c r="AC27">
        <f t="shared" si="19"/>
        <v>299.34355023621919</v>
      </c>
      <c r="AE27">
        <f t="shared" si="2"/>
        <v>0</v>
      </c>
      <c r="AF27">
        <f t="shared" si="3"/>
        <v>0</v>
      </c>
      <c r="AG27">
        <f t="shared" si="3"/>
        <v>-35.259833590824087</v>
      </c>
      <c r="AH27">
        <f t="shared" si="4"/>
        <v>-259.28959928781688</v>
      </c>
      <c r="AI27">
        <f t="shared" si="23"/>
        <v>-294.54943287864097</v>
      </c>
      <c r="AJ27">
        <f t="shared" si="6"/>
        <v>-6.3773743407085703</v>
      </c>
      <c r="AK27">
        <f t="shared" si="20"/>
        <v>20.507632312685747</v>
      </c>
      <c r="AL27">
        <f t="shared" si="24"/>
        <v>-280.41917490666378</v>
      </c>
      <c r="AN27">
        <f t="shared" si="8"/>
        <v>0</v>
      </c>
      <c r="AO27">
        <f t="shared" si="8"/>
        <v>0</v>
      </c>
      <c r="AP27">
        <f t="shared" si="8"/>
        <v>-5.9421287292290019</v>
      </c>
      <c r="AQ27">
        <f t="shared" si="8"/>
        <v>-43.696524351134997</v>
      </c>
      <c r="AR27">
        <f t="shared" si="8"/>
        <v>-49.638653080364001</v>
      </c>
      <c r="AS27">
        <f t="shared" si="8"/>
        <v>-1.0747407298267564</v>
      </c>
      <c r="AT27">
        <f t="shared" si="8"/>
        <v>3.4560285379618807</v>
      </c>
      <c r="AU27">
        <f t="shared" si="8"/>
        <v>-47.257365272228874</v>
      </c>
      <c r="AW27">
        <v>24</v>
      </c>
      <c r="AX27">
        <f>IF(Z27&gt;0, (R27*SUMPRODUCT(K27:$K$98, X27:$X$98)-K27*$AZ$3)/Z27, 0)</f>
        <v>424.48236385624841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0.15046787064387712</v>
      </c>
      <c r="L28" s="2">
        <v>25</v>
      </c>
      <c r="M28" s="6">
        <v>7.6860000000000001E-3</v>
      </c>
      <c r="Q28" s="4">
        <f t="shared" si="22"/>
        <v>50</v>
      </c>
      <c r="R28">
        <f t="shared" si="0"/>
        <v>50000</v>
      </c>
      <c r="S28">
        <f t="shared" si="1"/>
        <v>437.81072749211256</v>
      </c>
      <c r="U28">
        <f t="shared" si="12"/>
        <v>7.6860000000000001E-3</v>
      </c>
      <c r="V28">
        <f t="shared" si="13"/>
        <v>0.01</v>
      </c>
      <c r="W28">
        <f t="shared" si="14"/>
        <v>0.70519667181648171</v>
      </c>
      <c r="X28">
        <f t="shared" si="15"/>
        <v>5.4201416195814789E-3</v>
      </c>
      <c r="Y28">
        <f t="shared" si="16"/>
        <v>7.0519667181648173E-3</v>
      </c>
      <c r="Z28">
        <f t="shared" si="17"/>
        <v>0.69272456347873546</v>
      </c>
      <c r="AB28">
        <f t="shared" si="18"/>
        <v>299.34355023621919</v>
      </c>
      <c r="AC28">
        <f t="shared" si="19"/>
        <v>303.28224508828129</v>
      </c>
      <c r="AE28">
        <f t="shared" si="2"/>
        <v>0</v>
      </c>
      <c r="AF28">
        <f t="shared" si="3"/>
        <v>0</v>
      </c>
      <c r="AG28">
        <f t="shared" si="3"/>
        <v>-34.636228173936772</v>
      </c>
      <c r="AH28">
        <f t="shared" si="4"/>
        <v>-271.00708097907392</v>
      </c>
      <c r="AI28">
        <f t="shared" si="23"/>
        <v>-305.6433091530107</v>
      </c>
      <c r="AJ28">
        <f t="shared" si="6"/>
        <v>-3.938694852062099</v>
      </c>
      <c r="AK28">
        <f t="shared" si="20"/>
        <v>20.954048516535345</v>
      </c>
      <c r="AL28">
        <f t="shared" si="24"/>
        <v>-288.62795548853745</v>
      </c>
      <c r="AN28">
        <f t="shared" si="8"/>
        <v>0</v>
      </c>
      <c r="AO28">
        <f t="shared" si="8"/>
        <v>0</v>
      </c>
      <c r="AP28">
        <f t="shared" si="8"/>
        <v>-5.2116395004677303</v>
      </c>
      <c r="AQ28">
        <f t="shared" si="8"/>
        <v>-40.777858404334026</v>
      </c>
      <c r="AR28">
        <f t="shared" si="8"/>
        <v>-45.989497904801759</v>
      </c>
      <c r="AS28">
        <f t="shared" si="8"/>
        <v>-0.59264702750578468</v>
      </c>
      <c r="AT28">
        <f t="shared" si="8"/>
        <v>3.1529110616515656</v>
      </c>
      <c r="AU28">
        <f t="shared" si="8"/>
        <v>-43.429233870655978</v>
      </c>
      <c r="AW28">
        <v>25</v>
      </c>
      <c r="AX28">
        <f>IF(Z28&gt;0, (R28*SUMPRODUCT(K28:$K$98, X28:$X$98)-K28*$AZ$3)/Z28, 0)</f>
        <v>437.81072749211256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0.13434631307489028</v>
      </c>
      <c r="L29" s="2">
        <v>26</v>
      </c>
      <c r="M29" s="6">
        <v>8.2030000000000002E-3</v>
      </c>
      <c r="Q29" s="4">
        <f t="shared" si="22"/>
        <v>50</v>
      </c>
      <c r="R29">
        <f t="shared" si="0"/>
        <v>50000</v>
      </c>
      <c r="S29">
        <f t="shared" si="1"/>
        <v>448.50632324934173</v>
      </c>
      <c r="U29">
        <f t="shared" si="12"/>
        <v>8.2030000000000002E-3</v>
      </c>
      <c r="V29">
        <f t="shared" si="13"/>
        <v>0.01</v>
      </c>
      <c r="W29">
        <f t="shared" si="14"/>
        <v>0.69272456347873546</v>
      </c>
      <c r="X29">
        <f t="shared" si="15"/>
        <v>5.6824195942160672E-3</v>
      </c>
      <c r="Y29">
        <f t="shared" si="16"/>
        <v>6.9272456347873549E-3</v>
      </c>
      <c r="Z29">
        <f t="shared" si="17"/>
        <v>0.68011489824973204</v>
      </c>
      <c r="AB29">
        <f t="shared" si="18"/>
        <v>303.28224508828129</v>
      </c>
      <c r="AC29">
        <f t="shared" si="19"/>
        <v>305.03583240108748</v>
      </c>
      <c r="AE29">
        <f t="shared" si="2"/>
        <v>0</v>
      </c>
      <c r="AF29">
        <f t="shared" si="3"/>
        <v>0</v>
      </c>
      <c r="AG29">
        <f t="shared" si="3"/>
        <v>-34.005744912486605</v>
      </c>
      <c r="AH29">
        <f t="shared" si="4"/>
        <v>-284.12097971080334</v>
      </c>
      <c r="AI29">
        <f t="shared" si="23"/>
        <v>-318.12672462328993</v>
      </c>
      <c r="AJ29">
        <f t="shared" si="6"/>
        <v>-1.7535873128061894</v>
      </c>
      <c r="AK29">
        <f t="shared" si="20"/>
        <v>21.229757156179691</v>
      </c>
      <c r="AL29">
        <f t="shared" si="24"/>
        <v>-298.65055477991643</v>
      </c>
      <c r="AN29">
        <f t="shared" si="8"/>
        <v>0</v>
      </c>
      <c r="AO29">
        <f t="shared" si="8"/>
        <v>0</v>
      </c>
      <c r="AP29">
        <f t="shared" si="8"/>
        <v>-4.5685464523577828</v>
      </c>
      <c r="AQ29">
        <f t="shared" si="8"/>
        <v>-38.170606091372136</v>
      </c>
      <c r="AR29">
        <f t="shared" si="8"/>
        <v>-42.739152543729915</v>
      </c>
      <c r="AS29">
        <f t="shared" si="8"/>
        <v>-0.23558799013041587</v>
      </c>
      <c r="AT29">
        <f t="shared" si="8"/>
        <v>2.8521396014080089</v>
      </c>
      <c r="AU29">
        <f t="shared" si="8"/>
        <v>-40.122600932452322</v>
      </c>
      <c r="AW29">
        <v>26</v>
      </c>
      <c r="AX29">
        <f>IF(Z29&gt;0, (R29*SUMPRODUCT(K29:$K$98, X29:$X$98)-K29*$AZ$3)/Z29, 0)</f>
        <v>448.50632324934173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0.11995206524543775</v>
      </c>
      <c r="L30" s="2">
        <v>27</v>
      </c>
      <c r="M30" s="6">
        <v>8.7950000000000007E-3</v>
      </c>
      <c r="Q30" s="4">
        <f t="shared" si="22"/>
        <v>50</v>
      </c>
      <c r="R30">
        <f t="shared" si="0"/>
        <v>50000</v>
      </c>
      <c r="S30">
        <f t="shared" si="1"/>
        <v>456.80361205319628</v>
      </c>
      <c r="U30">
        <f t="shared" si="12"/>
        <v>8.7950000000000007E-3</v>
      </c>
      <c r="V30">
        <f t="shared" si="13"/>
        <v>0.01</v>
      </c>
      <c r="W30">
        <f t="shared" si="14"/>
        <v>0.68011489824973204</v>
      </c>
      <c r="X30">
        <f t="shared" si="15"/>
        <v>5.9816105301063937E-3</v>
      </c>
      <c r="Y30">
        <f t="shared" si="16"/>
        <v>6.8011489824973204E-3</v>
      </c>
      <c r="Z30">
        <f t="shared" si="17"/>
        <v>0.66733213873712838</v>
      </c>
      <c r="AB30">
        <f t="shared" si="18"/>
        <v>305.03583240108748</v>
      </c>
      <c r="AC30">
        <f t="shared" si="19"/>
        <v>304.83973141430494</v>
      </c>
      <c r="AE30">
        <f t="shared" si="2"/>
        <v>0</v>
      </c>
      <c r="AF30">
        <f t="shared" si="3"/>
        <v>0</v>
      </c>
      <c r="AG30">
        <f t="shared" si="3"/>
        <v>-33.366606936856421</v>
      </c>
      <c r="AH30">
        <f t="shared" si="4"/>
        <v>-299.08052650531971</v>
      </c>
      <c r="AI30">
        <f t="shared" si="23"/>
        <v>-332.44713344217615</v>
      </c>
      <c r="AJ30">
        <f t="shared" si="6"/>
        <v>0.19610098678253962</v>
      </c>
      <c r="AK30">
        <f t="shared" si="20"/>
        <v>21.352508268076125</v>
      </c>
      <c r="AL30">
        <f t="shared" si="24"/>
        <v>-310.89852418731749</v>
      </c>
      <c r="AN30">
        <f t="shared" si="8"/>
        <v>0</v>
      </c>
      <c r="AO30">
        <f t="shared" si="8"/>
        <v>0</v>
      </c>
      <c r="AP30">
        <f t="shared" si="8"/>
        <v>-4.0023934123086775</v>
      </c>
      <c r="AQ30">
        <f t="shared" si="8"/>
        <v>-35.875326829005985</v>
      </c>
      <c r="AR30">
        <f t="shared" si="8"/>
        <v>-39.877720241314663</v>
      </c>
      <c r="AS30">
        <f t="shared" si="8"/>
        <v>2.3522718361233919E-2</v>
      </c>
      <c r="AT30">
        <f t="shared" si="8"/>
        <v>2.5612774649260164</v>
      </c>
      <c r="AU30">
        <f t="shared" si="8"/>
        <v>-37.292920058027413</v>
      </c>
      <c r="AW30">
        <v>27</v>
      </c>
      <c r="AX30">
        <f>IF(Z30&gt;0, (R30*SUMPRODUCT(K30:$K$98, X30:$X$98)-K30*$AZ$3)/Z30, 0)</f>
        <v>456.80361205319628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0.10710005825485512</v>
      </c>
      <c r="L31" s="2">
        <v>28</v>
      </c>
      <c r="M31" s="6">
        <v>9.4780000000000003E-3</v>
      </c>
      <c r="Q31" s="4">
        <f t="shared" si="22"/>
        <v>50</v>
      </c>
      <c r="R31">
        <f t="shared" si="0"/>
        <v>50000</v>
      </c>
      <c r="S31">
        <f t="shared" si="1"/>
        <v>462.86802340678258</v>
      </c>
      <c r="U31">
        <f t="shared" si="12"/>
        <v>9.4780000000000003E-3</v>
      </c>
      <c r="V31">
        <f t="shared" si="13"/>
        <v>0.01</v>
      </c>
      <c r="W31">
        <f t="shared" si="14"/>
        <v>0.66733213873712838</v>
      </c>
      <c r="X31">
        <f t="shared" si="15"/>
        <v>6.3249740109505032E-3</v>
      </c>
      <c r="Y31">
        <f t="shared" si="16"/>
        <v>6.6733213873712838E-3</v>
      </c>
      <c r="Z31">
        <f t="shared" si="17"/>
        <v>0.65433384333880651</v>
      </c>
      <c r="AB31">
        <f t="shared" si="18"/>
        <v>304.83973141430494</v>
      </c>
      <c r="AC31">
        <f t="shared" si="19"/>
        <v>302.8702127143967</v>
      </c>
      <c r="AE31">
        <f t="shared" si="2"/>
        <v>0</v>
      </c>
      <c r="AF31">
        <f t="shared" si="3"/>
        <v>0</v>
      </c>
      <c r="AG31">
        <f t="shared" si="3"/>
        <v>-32.716692166940327</v>
      </c>
      <c r="AH31">
        <f t="shared" si="4"/>
        <v>-316.24870054752517</v>
      </c>
      <c r="AI31">
        <f t="shared" si="23"/>
        <v>-348.96539271446551</v>
      </c>
      <c r="AJ31">
        <f t="shared" si="6"/>
        <v>1.9695186999082352</v>
      </c>
      <c r="AK31">
        <f t="shared" si="20"/>
        <v>21.338781199001346</v>
      </c>
      <c r="AL31">
        <f t="shared" si="24"/>
        <v>-325.65709281555593</v>
      </c>
      <c r="AN31">
        <f t="shared" si="8"/>
        <v>0</v>
      </c>
      <c r="AO31">
        <f t="shared" si="8"/>
        <v>0</v>
      </c>
      <c r="AP31">
        <f t="shared" si="8"/>
        <v>-3.5039596369854711</v>
      </c>
      <c r="AQ31">
        <f t="shared" si="8"/>
        <v>-33.870254251662182</v>
      </c>
      <c r="AR31">
        <f t="shared" si="8"/>
        <v>-37.374213888647652</v>
      </c>
      <c r="AS31">
        <f t="shared" si="8"/>
        <v>0.21093556749419851</v>
      </c>
      <c r="AT31">
        <f t="shared" si="8"/>
        <v>2.2853847095006512</v>
      </c>
      <c r="AU31">
        <f t="shared" si="8"/>
        <v>-34.877893611652802</v>
      </c>
      <c r="AW31">
        <v>28</v>
      </c>
      <c r="AX31">
        <f>IF(Z31&gt;0, (R31*SUMPRODUCT(K31:$K$98, X31:$X$98)-K31*$AZ$3)/Z31, 0)</f>
        <v>462.86802340678258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9.562505201326349E-2</v>
      </c>
      <c r="L32" s="2">
        <v>29</v>
      </c>
      <c r="M32" s="6">
        <v>1.0265E-2</v>
      </c>
      <c r="Q32" s="4">
        <f t="shared" si="22"/>
        <v>50</v>
      </c>
      <c r="R32">
        <f t="shared" si="0"/>
        <v>50000</v>
      </c>
      <c r="S32">
        <f t="shared" si="1"/>
        <v>466.83083347357945</v>
      </c>
      <c r="U32">
        <f t="shared" si="12"/>
        <v>1.0265E-2</v>
      </c>
      <c r="V32">
        <f t="shared" si="13"/>
        <v>0.01</v>
      </c>
      <c r="W32">
        <f t="shared" si="14"/>
        <v>0.65433384333880651</v>
      </c>
      <c r="X32">
        <f t="shared" si="15"/>
        <v>6.716736901872849E-3</v>
      </c>
      <c r="Y32">
        <f t="shared" si="16"/>
        <v>6.5433384333880651E-3</v>
      </c>
      <c r="Z32">
        <f t="shared" si="17"/>
        <v>0.64107376800354565</v>
      </c>
      <c r="AB32">
        <f t="shared" si="18"/>
        <v>302.8702127143967</v>
      </c>
      <c r="AC32">
        <f t="shared" si="19"/>
        <v>299.27300143514333</v>
      </c>
      <c r="AE32">
        <f t="shared" si="2"/>
        <v>0</v>
      </c>
      <c r="AF32">
        <f t="shared" si="3"/>
        <v>0</v>
      </c>
      <c r="AG32">
        <f t="shared" si="3"/>
        <v>-32.053688400177279</v>
      </c>
      <c r="AH32">
        <f t="shared" si="4"/>
        <v>-335.83684509364247</v>
      </c>
      <c r="AI32">
        <f t="shared" si="23"/>
        <v>-367.89053349381976</v>
      </c>
      <c r="AJ32">
        <f t="shared" si="6"/>
        <v>3.5972112792533721</v>
      </c>
      <c r="AK32">
        <f t="shared" si="20"/>
        <v>21.20091489000777</v>
      </c>
      <c r="AL32">
        <f t="shared" si="24"/>
        <v>-343.09240732455862</v>
      </c>
      <c r="AN32">
        <f t="shared" si="8"/>
        <v>0</v>
      </c>
      <c r="AO32">
        <f t="shared" si="8"/>
        <v>0</v>
      </c>
      <c r="AP32">
        <f t="shared" si="8"/>
        <v>-3.0651356204838929</v>
      </c>
      <c r="AQ32">
        <f t="shared" si="8"/>
        <v>-32.114415780049875</v>
      </c>
      <c r="AR32">
        <f t="shared" si="8"/>
        <v>-35.179551400533768</v>
      </c>
      <c r="AS32">
        <f t="shared" si="8"/>
        <v>0.34398351568130181</v>
      </c>
      <c r="AT32">
        <f t="shared" si="8"/>
        <v>2.0273385890857654</v>
      </c>
      <c r="AU32">
        <f t="shared" si="8"/>
        <v>-32.808229295766701</v>
      </c>
      <c r="AW32">
        <v>29</v>
      </c>
      <c r="AX32">
        <f>IF(Z32&gt;0, (R32*SUMPRODUCT(K32:$K$98, X32:$X$98)-K32*$AZ$3)/Z32, 0)</f>
        <v>466.83083347357945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8.5379510726128108E-2</v>
      </c>
      <c r="L33" s="2">
        <v>30</v>
      </c>
      <c r="M33" s="6">
        <v>1.1204E-2</v>
      </c>
      <c r="Q33" s="4">
        <f t="shared" si="22"/>
        <v>50</v>
      </c>
      <c r="R33">
        <f t="shared" si="0"/>
        <v>50000</v>
      </c>
      <c r="S33">
        <f t="shared" si="1"/>
        <v>468.84025323599514</v>
      </c>
      <c r="U33">
        <f t="shared" si="12"/>
        <v>1.1204E-2</v>
      </c>
      <c r="V33">
        <f t="shared" si="13"/>
        <v>0.01</v>
      </c>
      <c r="W33">
        <f t="shared" si="14"/>
        <v>0.64107376800354565</v>
      </c>
      <c r="X33">
        <f t="shared" si="15"/>
        <v>7.1825904967117256E-3</v>
      </c>
      <c r="Y33">
        <f t="shared" si="16"/>
        <v>6.4107376800354565E-3</v>
      </c>
      <c r="Z33">
        <f t="shared" si="17"/>
        <v>0.62748043982679846</v>
      </c>
      <c r="AB33">
        <f t="shared" si="18"/>
        <v>299.27300143514333</v>
      </c>
      <c r="AC33">
        <f t="shared" si="19"/>
        <v>294.18808830902981</v>
      </c>
      <c r="AE33">
        <f t="shared" si="2"/>
        <v>0</v>
      </c>
      <c r="AF33">
        <f t="shared" si="3"/>
        <v>0</v>
      </c>
      <c r="AG33">
        <f t="shared" si="3"/>
        <v>-31.374021991339923</v>
      </c>
      <c r="AH33">
        <f t="shared" si="4"/>
        <v>-359.12952483558627</v>
      </c>
      <c r="AI33">
        <f t="shared" si="23"/>
        <v>-390.5035468269262</v>
      </c>
      <c r="AJ33">
        <f t="shared" si="6"/>
        <v>5.0849131261135199</v>
      </c>
      <c r="AK33">
        <f t="shared" si="20"/>
        <v>20.949110100460036</v>
      </c>
      <c r="AL33">
        <f t="shared" si="24"/>
        <v>-364.46952360035266</v>
      </c>
      <c r="AN33">
        <f t="shared" si="8"/>
        <v>0</v>
      </c>
      <c r="AO33">
        <f t="shared" si="8"/>
        <v>0</v>
      </c>
      <c r="AP33">
        <f t="shared" si="8"/>
        <v>-2.6786986471313861</v>
      </c>
      <c r="AQ33">
        <f t="shared" si="8"/>
        <v>-30.662303117769227</v>
      </c>
      <c r="AR33">
        <f t="shared" si="8"/>
        <v>-33.341001764900618</v>
      </c>
      <c r="AS33">
        <f t="shared" si="8"/>
        <v>0.43414739479243886</v>
      </c>
      <c r="AT33">
        <f t="shared" si="8"/>
        <v>1.7886247705250664</v>
      </c>
      <c r="AU33">
        <f t="shared" si="8"/>
        <v>-31.11822959958311</v>
      </c>
      <c r="AW33">
        <v>30</v>
      </c>
      <c r="AX33">
        <f>IF(Z33&gt;0, (R33*SUMPRODUCT(K33:$K$98, X33:$X$98)-K33*$AZ$3)/Z33, 0)</f>
        <v>468.84025323599514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7.6231706005471522E-2</v>
      </c>
      <c r="L34" s="2">
        <v>31</v>
      </c>
      <c r="M34" s="6">
        <v>1.2285000000000001E-2</v>
      </c>
      <c r="Q34" s="4">
        <f t="shared" si="22"/>
        <v>50</v>
      </c>
      <c r="R34">
        <f t="shared" si="0"/>
        <v>50000</v>
      </c>
      <c r="S34">
        <f t="shared" si="1"/>
        <v>468.8845288248703</v>
      </c>
      <c r="U34">
        <f t="shared" si="12"/>
        <v>1.2285000000000001E-2</v>
      </c>
      <c r="V34">
        <f t="shared" si="13"/>
        <v>0.01</v>
      </c>
      <c r="W34">
        <f t="shared" si="14"/>
        <v>0.62748043982679846</v>
      </c>
      <c r="X34">
        <f t="shared" si="15"/>
        <v>7.7085972032722196E-3</v>
      </c>
      <c r="Y34">
        <f t="shared" si="16"/>
        <v>6.2748043982679847E-3</v>
      </c>
      <c r="Z34">
        <f t="shared" si="17"/>
        <v>0.61349703822525825</v>
      </c>
      <c r="AB34">
        <f t="shared" si="18"/>
        <v>294.18808830902981</v>
      </c>
      <c r="AC34">
        <f t="shared" si="19"/>
        <v>287.65926970370367</v>
      </c>
      <c r="AE34">
        <f t="shared" si="2"/>
        <v>0</v>
      </c>
      <c r="AF34">
        <f t="shared" si="3"/>
        <v>0</v>
      </c>
      <c r="AG34">
        <f t="shared" si="3"/>
        <v>-30.674851911262913</v>
      </c>
      <c r="AH34">
        <f t="shared" si="4"/>
        <v>-385.42986016361095</v>
      </c>
      <c r="AI34">
        <f t="shared" si="23"/>
        <v>-416.10471207487387</v>
      </c>
      <c r="AJ34">
        <f t="shared" si="6"/>
        <v>6.528818605326137</v>
      </c>
      <c r="AK34">
        <f t="shared" si="20"/>
        <v>20.593166181632089</v>
      </c>
      <c r="AL34">
        <f t="shared" si="24"/>
        <v>-388.98272728791562</v>
      </c>
      <c r="AN34">
        <f t="shared" si="8"/>
        <v>0</v>
      </c>
      <c r="AO34">
        <f t="shared" si="8"/>
        <v>0</v>
      </c>
      <c r="AP34">
        <f t="shared" si="8"/>
        <v>-2.3383962926607706</v>
      </c>
      <c r="AQ34">
        <f t="shared" si="8"/>
        <v>-29.381975785722389</v>
      </c>
      <c r="AR34">
        <f t="shared" si="8"/>
        <v>-31.720372078383161</v>
      </c>
      <c r="AS34">
        <f t="shared" si="8"/>
        <v>0.49770298048427469</v>
      </c>
      <c r="AT34">
        <f t="shared" si="8"/>
        <v>1.569852190079996</v>
      </c>
      <c r="AU34">
        <f t="shared" ref="AU34:AU79" si="25">AL34*$K34</f>
        <v>-29.652816907818888</v>
      </c>
      <c r="AW34">
        <v>31</v>
      </c>
      <c r="AX34">
        <f>IF(Z34&gt;0, (R34*SUMPRODUCT(K34:$K$98, X34:$X$98)-K34*$AZ$3)/Z34, 0)</f>
        <v>468.8845288248703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6.8064023219171002E-2</v>
      </c>
      <c r="L35" s="2">
        <v>32</v>
      </c>
      <c r="M35" s="6">
        <v>1.3528E-2</v>
      </c>
      <c r="Q35" s="4">
        <f t="shared" si="22"/>
        <v>50</v>
      </c>
      <c r="R35">
        <f t="shared" si="0"/>
        <v>50000</v>
      </c>
      <c r="S35">
        <f t="shared" si="1"/>
        <v>467.10479108636366</v>
      </c>
      <c r="U35">
        <f t="shared" si="12"/>
        <v>1.3528E-2</v>
      </c>
      <c r="V35">
        <f t="shared" si="13"/>
        <v>0.01</v>
      </c>
      <c r="W35">
        <f t="shared" si="14"/>
        <v>0.61349703822525825</v>
      </c>
      <c r="X35">
        <f t="shared" si="15"/>
        <v>8.2993879331112932E-3</v>
      </c>
      <c r="Y35">
        <f t="shared" si="16"/>
        <v>6.1349703822525829E-3</v>
      </c>
      <c r="Z35">
        <f t="shared" si="17"/>
        <v>0.59906267990989437</v>
      </c>
      <c r="AB35">
        <f t="shared" si="18"/>
        <v>287.65926970370367</v>
      </c>
      <c r="AC35">
        <f t="shared" si="19"/>
        <v>279.82504794694836</v>
      </c>
      <c r="AE35">
        <f t="shared" si="2"/>
        <v>0</v>
      </c>
      <c r="AF35">
        <f t="shared" ref="AF35:AG66" si="26">-$Z35*P35</f>
        <v>0</v>
      </c>
      <c r="AG35">
        <f t="shared" si="26"/>
        <v>-29.953133995494717</v>
      </c>
      <c r="AH35">
        <f t="shared" si="4"/>
        <v>-414.96939665556465</v>
      </c>
      <c r="AI35">
        <f t="shared" si="23"/>
        <v>-444.92253065105939</v>
      </c>
      <c r="AJ35">
        <f t="shared" si="6"/>
        <v>7.8342217567553121</v>
      </c>
      <c r="AK35">
        <f t="shared" si="20"/>
        <v>20.13614887925926</v>
      </c>
      <c r="AL35">
        <f t="shared" si="24"/>
        <v>-416.9521600150448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-28.244486649209733</v>
      </c>
      <c r="AR35">
        <f t="shared" si="27"/>
        <v>-30.283217456966028</v>
      </c>
      <c r="AS35">
        <f t="shared" si="27"/>
        <v>0.53322865155592825</v>
      </c>
      <c r="AT35">
        <f t="shared" si="27"/>
        <v>1.3705473048625865</v>
      </c>
      <c r="AU35">
        <f t="shared" si="25"/>
        <v>-28.379441500547511</v>
      </c>
      <c r="AW35">
        <v>32</v>
      </c>
      <c r="AX35">
        <f>IF(Z35&gt;0, (R35*SUMPRODUCT(K35:$K$98, X35:$X$98)-K35*$AZ$3)/Z35, 0)</f>
        <v>467.10479108636366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6.0771449302831244E-2</v>
      </c>
      <c r="L36" s="2">
        <v>33</v>
      </c>
      <c r="M36" s="6">
        <v>1.4963000000000001E-2</v>
      </c>
      <c r="Q36" s="4">
        <f t="shared" si="22"/>
        <v>50</v>
      </c>
      <c r="R36">
        <f t="shared" si="0"/>
        <v>50000</v>
      </c>
      <c r="S36">
        <f t="shared" si="1"/>
        <v>463.64627499387637</v>
      </c>
      <c r="U36">
        <f t="shared" si="12"/>
        <v>1.4963000000000001E-2</v>
      </c>
      <c r="V36">
        <f t="shared" si="13"/>
        <v>0.01</v>
      </c>
      <c r="W36">
        <f t="shared" si="14"/>
        <v>0.59906267990989437</v>
      </c>
      <c r="X36">
        <f t="shared" si="15"/>
        <v>8.9637748794917493E-3</v>
      </c>
      <c r="Y36">
        <f t="shared" si="16"/>
        <v>5.9906267990989439E-3</v>
      </c>
      <c r="Z36">
        <f t="shared" si="17"/>
        <v>0.58410827823130373</v>
      </c>
      <c r="AB36">
        <f t="shared" si="18"/>
        <v>279.82504794694836</v>
      </c>
      <c r="AC36">
        <f t="shared" si="19"/>
        <v>270.81962739503069</v>
      </c>
      <c r="AE36">
        <f t="shared" si="2"/>
        <v>0</v>
      </c>
      <c r="AF36">
        <f t="shared" si="26"/>
        <v>0</v>
      </c>
      <c r="AG36">
        <f t="shared" si="26"/>
        <v>-29.205413911565188</v>
      </c>
      <c r="AH36">
        <f t="shared" si="4"/>
        <v>-448.18874397458745</v>
      </c>
      <c r="AI36">
        <f t="shared" si="23"/>
        <v>-477.39415788615264</v>
      </c>
      <c r="AJ36">
        <f t="shared" si="6"/>
        <v>9.0054205519176662</v>
      </c>
      <c r="AK36">
        <f t="shared" si="20"/>
        <v>19.587753356286388</v>
      </c>
      <c r="AL36">
        <f t="shared" si="24"/>
        <v>-448.80098397794859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-27.237079532551252</v>
      </c>
      <c r="AR36">
        <f t="shared" si="27"/>
        <v>-29.01193486344614</v>
      </c>
      <c r="AS36">
        <f t="shared" si="27"/>
        <v>0.54727245852153905</v>
      </c>
      <c r="AT36">
        <f t="shared" si="27"/>
        <v>1.1903761600479208</v>
      </c>
      <c r="AU36">
        <f t="shared" si="25"/>
        <v>-27.274286244876681</v>
      </c>
      <c r="AW36">
        <v>33</v>
      </c>
      <c r="AX36">
        <f>IF(Z36&gt;0, (R36*SUMPRODUCT(K36:$K$98, X36:$X$98)-K36*$AZ$3)/Z36, 0)</f>
        <v>463.64627499387637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5.4260222591813609E-2</v>
      </c>
      <c r="L37" s="2">
        <v>34</v>
      </c>
      <c r="M37" s="6">
        <v>1.6567999999999999E-2</v>
      </c>
      <c r="Q37" s="4">
        <f t="shared" si="22"/>
        <v>50</v>
      </c>
      <c r="R37">
        <f t="shared" si="0"/>
        <v>50000</v>
      </c>
      <c r="S37">
        <f t="shared" si="1"/>
        <v>458.60888838984789</v>
      </c>
      <c r="U37">
        <f t="shared" si="12"/>
        <v>1.6567999999999999E-2</v>
      </c>
      <c r="V37">
        <f t="shared" si="13"/>
        <v>0.01</v>
      </c>
      <c r="W37">
        <f t="shared" si="14"/>
        <v>0.58410827823130373</v>
      </c>
      <c r="X37">
        <f t="shared" si="15"/>
        <v>9.6775059537362405E-3</v>
      </c>
      <c r="Y37">
        <f t="shared" si="16"/>
        <v>5.8410827823130373E-3</v>
      </c>
      <c r="Z37">
        <f t="shared" si="17"/>
        <v>0.56858968949525446</v>
      </c>
      <c r="AB37">
        <f t="shared" si="18"/>
        <v>270.81962739503069</v>
      </c>
      <c r="AC37">
        <f t="shared" si="19"/>
        <v>260.76028544934741</v>
      </c>
      <c r="AE37">
        <f t="shared" si="2"/>
        <v>0</v>
      </c>
      <c r="AF37">
        <f t="shared" si="26"/>
        <v>0</v>
      </c>
      <c r="AG37">
        <f t="shared" si="26"/>
        <v>-28.429484474762724</v>
      </c>
      <c r="AH37">
        <f t="shared" si="4"/>
        <v>-483.87529768681202</v>
      </c>
      <c r="AI37">
        <f t="shared" si="23"/>
        <v>-512.30478216157474</v>
      </c>
      <c r="AJ37">
        <f t="shared" si="6"/>
        <v>10.059341945683286</v>
      </c>
      <c r="AK37">
        <f t="shared" si="20"/>
        <v>18.957373917652152</v>
      </c>
      <c r="AL37">
        <f t="shared" si="24"/>
        <v>-483.2880662982393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-26.255181359166492</v>
      </c>
      <c r="AR37">
        <f t="shared" si="27"/>
        <v>-27.797771514937626</v>
      </c>
      <c r="AS37">
        <f t="shared" si="27"/>
        <v>0.54582213309994254</v>
      </c>
      <c r="AT37">
        <f t="shared" si="27"/>
        <v>1.0286313285280473</v>
      </c>
      <c r="AU37">
        <f t="shared" si="25"/>
        <v>-26.223318053309637</v>
      </c>
      <c r="AW37">
        <v>34</v>
      </c>
      <c r="AX37">
        <f>IF(Z37&gt;0, (R37*SUMPRODUCT(K37:$K$98, X37:$X$98)-K37*$AZ$3)/Z37, 0)</f>
        <v>458.60888838984789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4.8446627314119292E-2</v>
      </c>
      <c r="L38" s="2">
        <v>35</v>
      </c>
      <c r="M38" s="6">
        <v>1.8353999999999999E-2</v>
      </c>
      <c r="Q38" s="4">
        <f t="shared" si="22"/>
        <v>50</v>
      </c>
      <c r="R38">
        <f t="shared" si="0"/>
        <v>50000</v>
      </c>
      <c r="S38">
        <f t="shared" si="1"/>
        <v>452.22966067487994</v>
      </c>
      <c r="U38">
        <f t="shared" si="12"/>
        <v>1.8353999999999999E-2</v>
      </c>
      <c r="V38">
        <f t="shared" si="13"/>
        <v>0.01</v>
      </c>
      <c r="W38">
        <f t="shared" si="14"/>
        <v>0.56858968949525446</v>
      </c>
      <c r="X38">
        <f t="shared" si="15"/>
        <v>1.0435895160995899E-2</v>
      </c>
      <c r="Y38">
        <f t="shared" si="16"/>
        <v>5.6858968949525445E-3</v>
      </c>
      <c r="Z38">
        <f t="shared" si="17"/>
        <v>0.55246789743930602</v>
      </c>
      <c r="AB38">
        <f t="shared" si="18"/>
        <v>260.76028544934741</v>
      </c>
      <c r="AC38">
        <f t="shared" si="19"/>
        <v>249.84236979274172</v>
      </c>
      <c r="AE38">
        <f t="shared" si="2"/>
        <v>0</v>
      </c>
      <c r="AF38">
        <f t="shared" si="26"/>
        <v>0</v>
      </c>
      <c r="AG38">
        <f t="shared" si="26"/>
        <v>-27.623394871965303</v>
      </c>
      <c r="AH38">
        <f t="shared" si="4"/>
        <v>-521.79475804979495</v>
      </c>
      <c r="AI38">
        <f t="shared" si="23"/>
        <v>-549.41815292176022</v>
      </c>
      <c r="AJ38">
        <f t="shared" si="6"/>
        <v>10.917915656605686</v>
      </c>
      <c r="AK38">
        <f t="shared" si="20"/>
        <v>18.253219981454322</v>
      </c>
      <c r="AL38">
        <f t="shared" si="24"/>
        <v>-520.24701728370019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-25.279196177699465</v>
      </c>
      <c r="AR38">
        <f t="shared" si="27"/>
        <v>-26.61745649421232</v>
      </c>
      <c r="AS38">
        <f t="shared" si="27"/>
        <v>0.52893619086256372</v>
      </c>
      <c r="AT38">
        <f t="shared" si="27"/>
        <v>0.88430694572415303</v>
      </c>
      <c r="AU38">
        <f t="shared" si="25"/>
        <v>-25.204213357625601</v>
      </c>
      <c r="AW38">
        <v>35</v>
      </c>
      <c r="AX38">
        <f>IF(Z38&gt;0, (R38*SUMPRODUCT(K38:$K$98, X38:$X$98)-K38*$AZ$3)/Z38, 0)</f>
        <v>452.22966067487994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4.3255917244749365E-2</v>
      </c>
      <c r="L39" s="2">
        <v>36</v>
      </c>
      <c r="M39" s="6">
        <v>2.0303000000000002E-2</v>
      </c>
      <c r="Q39" s="4">
        <f t="shared" si="22"/>
        <v>50</v>
      </c>
      <c r="R39">
        <f t="shared" si="0"/>
        <v>50000</v>
      </c>
      <c r="S39">
        <f t="shared" si="1"/>
        <v>444.73659118772804</v>
      </c>
      <c r="U39">
        <f t="shared" si="12"/>
        <v>2.0303000000000002E-2</v>
      </c>
      <c r="V39">
        <f t="shared" si="13"/>
        <v>0.01</v>
      </c>
      <c r="W39">
        <f t="shared" si="14"/>
        <v>0.55246789743930602</v>
      </c>
      <c r="X39">
        <f t="shared" si="15"/>
        <v>1.1216755721710232E-2</v>
      </c>
      <c r="Y39">
        <f t="shared" si="16"/>
        <v>5.52467897439306E-3</v>
      </c>
      <c r="Z39">
        <f t="shared" si="17"/>
        <v>0.53572646274320279</v>
      </c>
      <c r="AB39">
        <f t="shared" si="18"/>
        <v>249.84236979274172</v>
      </c>
      <c r="AC39">
        <f t="shared" si="19"/>
        <v>238.2571608494714</v>
      </c>
      <c r="AE39">
        <f t="shared" si="2"/>
        <v>0</v>
      </c>
      <c r="AF39">
        <f t="shared" si="26"/>
        <v>0</v>
      </c>
      <c r="AG39">
        <f t="shared" si="26"/>
        <v>-26.786323137160139</v>
      </c>
      <c r="AH39">
        <f t="shared" si="4"/>
        <v>-560.83778608551154</v>
      </c>
      <c r="AI39">
        <f t="shared" si="23"/>
        <v>-587.62410922267168</v>
      </c>
      <c r="AJ39">
        <f t="shared" si="6"/>
        <v>11.585208943270317</v>
      </c>
      <c r="AK39">
        <f t="shared" si="20"/>
        <v>17.488965885491922</v>
      </c>
      <c r="AL39">
        <f t="shared" si="24"/>
        <v>-558.54993439390944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-24.259552862643332</v>
      </c>
      <c r="AR39">
        <f t="shared" si="27"/>
        <v>-25.418219839555448</v>
      </c>
      <c r="AS39">
        <f t="shared" si="27"/>
        <v>0.50112883931323104</v>
      </c>
      <c r="AT39">
        <f t="shared" si="27"/>
        <v>0.75650126103908333</v>
      </c>
      <c r="AU39">
        <f t="shared" si="25"/>
        <v>-24.160589739203132</v>
      </c>
      <c r="AW39">
        <v>36</v>
      </c>
      <c r="AX39">
        <f>IF(Z39&gt;0, (R39*SUMPRODUCT(K39:$K$98, X39:$X$98)-K39*$AZ$3)/Z39, 0)</f>
        <v>444.73659118772804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3.8621354682811929E-2</v>
      </c>
      <c r="L40" s="2">
        <v>37</v>
      </c>
      <c r="M40" s="6">
        <v>2.2446000000000001E-2</v>
      </c>
      <c r="Q40" s="4">
        <f t="shared" si="22"/>
        <v>50</v>
      </c>
      <c r="R40">
        <f t="shared" si="0"/>
        <v>50000</v>
      </c>
      <c r="S40">
        <f t="shared" si="1"/>
        <v>436.4365349216061</v>
      </c>
      <c r="U40">
        <f t="shared" si="12"/>
        <v>2.2446000000000001E-2</v>
      </c>
      <c r="V40">
        <f t="shared" si="13"/>
        <v>0.01</v>
      </c>
      <c r="W40">
        <f t="shared" si="14"/>
        <v>0.53572646274320279</v>
      </c>
      <c r="X40">
        <f t="shared" si="15"/>
        <v>1.202491618273393E-2</v>
      </c>
      <c r="Y40">
        <f t="shared" si="16"/>
        <v>5.3572646274320278E-3</v>
      </c>
      <c r="Z40">
        <f t="shared" si="17"/>
        <v>0.51834428193303683</v>
      </c>
      <c r="AB40">
        <f t="shared" si="18"/>
        <v>238.2571608494714</v>
      </c>
      <c r="AC40">
        <f t="shared" si="19"/>
        <v>226.22438230328265</v>
      </c>
      <c r="AE40">
        <f t="shared" si="2"/>
        <v>0</v>
      </c>
      <c r="AF40">
        <f t="shared" si="26"/>
        <v>0</v>
      </c>
      <c r="AG40">
        <f t="shared" si="26"/>
        <v>-25.91721409665184</v>
      </c>
      <c r="AH40">
        <f t="shared" si="4"/>
        <v>-601.24580913669649</v>
      </c>
      <c r="AI40">
        <f t="shared" si="23"/>
        <v>-627.16302323334833</v>
      </c>
      <c r="AJ40">
        <f t="shared" si="6"/>
        <v>12.032778546188752</v>
      </c>
      <c r="AK40">
        <f t="shared" si="20"/>
        <v>16.678001259462999</v>
      </c>
      <c r="AL40">
        <f t="shared" si="24"/>
        <v>-598.45224342769654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-23.220927646222599</v>
      </c>
      <c r="AR40">
        <f t="shared" si="27"/>
        <v>-24.221885564239763</v>
      </c>
      <c r="AS40">
        <f t="shared" si="27"/>
        <v>0.46472220805208586</v>
      </c>
      <c r="AT40">
        <f t="shared" si="27"/>
        <v>0.64412700204210449</v>
      </c>
      <c r="AU40">
        <f t="shared" si="25"/>
        <v>-23.113036354145571</v>
      </c>
      <c r="AW40">
        <v>37</v>
      </c>
      <c r="AX40">
        <f>IF(Z40&gt;0, (R40*SUMPRODUCT(K40:$K$98, X40:$X$98)-K40*$AZ$3)/Z40, 0)</f>
        <v>436.4365349216061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3.4483352395367789E-2</v>
      </c>
      <c r="L41" s="2">
        <v>38</v>
      </c>
      <c r="M41" s="6">
        <v>2.4856E-2</v>
      </c>
      <c r="Q41" s="4">
        <f t="shared" si="22"/>
        <v>50</v>
      </c>
      <c r="R41">
        <f t="shared" si="0"/>
        <v>50000</v>
      </c>
      <c r="S41">
        <f t="shared" si="1"/>
        <v>427.60365051913215</v>
      </c>
      <c r="U41">
        <f t="shared" si="12"/>
        <v>2.4856E-2</v>
      </c>
      <c r="V41">
        <f t="shared" si="13"/>
        <v>0.01</v>
      </c>
      <c r="W41">
        <f t="shared" si="14"/>
        <v>0.51834428193303683</v>
      </c>
      <c r="X41">
        <f t="shared" si="15"/>
        <v>1.2883965471727564E-2</v>
      </c>
      <c r="Y41">
        <f t="shared" si="16"/>
        <v>5.1834428193303682E-3</v>
      </c>
      <c r="Z41">
        <f t="shared" si="17"/>
        <v>0.50027687364197893</v>
      </c>
      <c r="AB41">
        <f t="shared" si="18"/>
        <v>226.22438230328265</v>
      </c>
      <c r="AC41">
        <f t="shared" si="19"/>
        <v>213.92021743960879</v>
      </c>
      <c r="AE41">
        <f t="shared" si="2"/>
        <v>0</v>
      </c>
      <c r="AF41">
        <f t="shared" si="26"/>
        <v>0</v>
      </c>
      <c r="AG41">
        <f t="shared" si="26"/>
        <v>-25.013843682098948</v>
      </c>
      <c r="AH41">
        <f t="shared" si="4"/>
        <v>-644.19827358637815</v>
      </c>
      <c r="AI41">
        <f t="shared" si="23"/>
        <v>-669.21211726847707</v>
      </c>
      <c r="AJ41">
        <f t="shared" si="6"/>
        <v>12.304164863673861</v>
      </c>
      <c r="AK41">
        <f t="shared" si="20"/>
        <v>15.835706761229787</v>
      </c>
      <c r="AL41">
        <f t="shared" si="24"/>
        <v>-641.07224564357341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-22.214116080566626</v>
      </c>
      <c r="AR41">
        <f t="shared" si="27"/>
        <v>-23.07667726701909</v>
      </c>
      <c r="AS41">
        <f t="shared" si="27"/>
        <v>0.42428885292476826</v>
      </c>
      <c r="AT41">
        <f t="shared" si="27"/>
        <v>0.54606825667719505</v>
      </c>
      <c r="AU41">
        <f t="shared" si="25"/>
        <v>-22.106320157417123</v>
      </c>
      <c r="AW41">
        <v>38</v>
      </c>
      <c r="AX41">
        <f>IF(Z41&gt;0, (R41*SUMPRODUCT(K41:$K$98, X41:$X$98)-K41*$AZ$3)/Z41, 0)</f>
        <v>427.60365051913215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3.0788707495864095E-2</v>
      </c>
      <c r="L42" s="2">
        <v>39</v>
      </c>
      <c r="M42" s="6">
        <v>2.7564999999999999E-2</v>
      </c>
      <c r="Q42" s="4">
        <f t="shared" si="22"/>
        <v>50</v>
      </c>
      <c r="R42">
        <f t="shared" si="0"/>
        <v>50000</v>
      </c>
      <c r="S42">
        <f t="shared" si="1"/>
        <v>418.40065782420567</v>
      </c>
      <c r="U42">
        <f t="shared" si="12"/>
        <v>2.7564999999999999E-2</v>
      </c>
      <c r="V42">
        <f t="shared" si="13"/>
        <v>0.01</v>
      </c>
      <c r="W42">
        <f t="shared" si="14"/>
        <v>0.50027687364197893</v>
      </c>
      <c r="X42">
        <f t="shared" si="15"/>
        <v>1.3790132021941149E-2</v>
      </c>
      <c r="Y42">
        <f t="shared" si="16"/>
        <v>5.0027687364197892E-3</v>
      </c>
      <c r="Z42">
        <f t="shared" si="17"/>
        <v>0.48148397288361799</v>
      </c>
      <c r="AB42">
        <f t="shared" si="18"/>
        <v>213.92021743960879</v>
      </c>
      <c r="AC42">
        <f t="shared" si="19"/>
        <v>201.45321098631777</v>
      </c>
      <c r="AE42">
        <f t="shared" si="2"/>
        <v>0</v>
      </c>
      <c r="AF42">
        <f t="shared" si="26"/>
        <v>0</v>
      </c>
      <c r="AG42">
        <f t="shared" si="26"/>
        <v>-24.0741986441809</v>
      </c>
      <c r="AH42">
        <f t="shared" si="4"/>
        <v>-689.50660109705746</v>
      </c>
      <c r="AI42">
        <f t="shared" si="23"/>
        <v>-713.58079974123837</v>
      </c>
      <c r="AJ42">
        <f t="shared" si="6"/>
        <v>12.46700645329102</v>
      </c>
      <c r="AK42">
        <f t="shared" si="20"/>
        <v>14.974415220772617</v>
      </c>
      <c r="AL42">
        <f t="shared" si="24"/>
        <v>-686.13937806717479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-21.229017057644747</v>
      </c>
      <c r="AR42">
        <f t="shared" si="27"/>
        <v>-21.970230517897761</v>
      </c>
      <c r="AS42">
        <f t="shared" si="27"/>
        <v>0.3838430150394273</v>
      </c>
      <c r="AT42">
        <f t="shared" si="27"/>
        <v>0.46104289015398325</v>
      </c>
      <c r="AU42">
        <f t="shared" si="25"/>
        <v>-21.125344612704353</v>
      </c>
      <c r="AW42">
        <v>39</v>
      </c>
      <c r="AX42">
        <f>IF(Z42&gt;0, (R42*SUMPRODUCT(K42:$K$98, X42:$X$98)-K42*$AZ$3)/Z42, 0)</f>
        <v>418.40065782420567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2.7489917407021513E-2</v>
      </c>
      <c r="L43" s="2">
        <v>40</v>
      </c>
      <c r="M43" s="6">
        <v>3.0620999999999999E-2</v>
      </c>
      <c r="Q43" s="4">
        <f t="shared" si="22"/>
        <v>50</v>
      </c>
      <c r="R43">
        <f t="shared" si="0"/>
        <v>50000</v>
      </c>
      <c r="S43">
        <f t="shared" si="1"/>
        <v>408.9986900517722</v>
      </c>
      <c r="U43">
        <f t="shared" si="12"/>
        <v>3.0620999999999999E-2</v>
      </c>
      <c r="V43">
        <f t="shared" si="13"/>
        <v>0.01</v>
      </c>
      <c r="W43">
        <f t="shared" si="14"/>
        <v>0.48148397288361799</v>
      </c>
      <c r="X43">
        <f t="shared" si="15"/>
        <v>1.4743520733669266E-2</v>
      </c>
      <c r="Y43">
        <f t="shared" si="16"/>
        <v>4.8148397288361802E-3</v>
      </c>
      <c r="Z43">
        <f t="shared" si="17"/>
        <v>0.46192561242111257</v>
      </c>
      <c r="AB43">
        <f t="shared" si="18"/>
        <v>201.45321098631777</v>
      </c>
      <c r="AC43">
        <f t="shared" si="19"/>
        <v>188.92697038159767</v>
      </c>
      <c r="AE43">
        <f t="shared" si="2"/>
        <v>0</v>
      </c>
      <c r="AF43">
        <f t="shared" si="26"/>
        <v>0</v>
      </c>
      <c r="AG43">
        <f t="shared" si="26"/>
        <v>-23.09628062105563</v>
      </c>
      <c r="AH43">
        <f t="shared" si="4"/>
        <v>-737.17603668346328</v>
      </c>
      <c r="AI43">
        <f t="shared" si="23"/>
        <v>-760.27231730451888</v>
      </c>
      <c r="AJ43">
        <f t="shared" si="6"/>
        <v>12.526240604720101</v>
      </c>
      <c r="AK43">
        <f t="shared" si="20"/>
        <v>14.101724769042246</v>
      </c>
      <c r="AL43">
        <f t="shared" si="24"/>
        <v>-733.64435193075656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-20.264908362863867</v>
      </c>
      <c r="AR43">
        <f t="shared" si="27"/>
        <v>-20.899823209546078</v>
      </c>
      <c r="AS43">
        <f t="shared" si="27"/>
        <v>0.34434531964423482</v>
      </c>
      <c r="AT43">
        <f t="shared" si="27"/>
        <v>0.38765524919752087</v>
      </c>
      <c r="AU43">
        <f t="shared" si="25"/>
        <v>-20.167822640704323</v>
      </c>
      <c r="AW43">
        <v>40</v>
      </c>
      <c r="AX43">
        <f>IF(Z43&gt;0, (R43*SUMPRODUCT(K43:$K$98, X43:$X$98)-K43*$AZ$3)/Z43, 0)</f>
        <v>408.9986900517722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2.4544569113412063E-2</v>
      </c>
      <c r="L44" s="2">
        <v>41</v>
      </c>
      <c r="M44" s="6">
        <v>3.3921E-2</v>
      </c>
      <c r="Q44" s="4">
        <f t="shared" si="22"/>
        <v>50</v>
      </c>
      <c r="R44">
        <f t="shared" si="0"/>
        <v>50000</v>
      </c>
      <c r="S44">
        <f t="shared" si="1"/>
        <v>399.49607321966317</v>
      </c>
      <c r="U44">
        <f t="shared" si="12"/>
        <v>3.3921E-2</v>
      </c>
      <c r="V44">
        <f t="shared" si="13"/>
        <v>0.01</v>
      </c>
      <c r="W44">
        <f t="shared" si="14"/>
        <v>0.46192561242111257</v>
      </c>
      <c r="X44">
        <f t="shared" si="15"/>
        <v>1.5668978698936558E-2</v>
      </c>
      <c r="Y44">
        <f t="shared" si="16"/>
        <v>4.6192561242111262E-3</v>
      </c>
      <c r="Z44">
        <f t="shared" si="17"/>
        <v>0.4416373775979649</v>
      </c>
      <c r="AB44">
        <f t="shared" si="18"/>
        <v>188.92697038159767</v>
      </c>
      <c r="AC44">
        <f t="shared" si="19"/>
        <v>176.43239813741661</v>
      </c>
      <c r="AE44">
        <f t="shared" si="2"/>
        <v>0</v>
      </c>
      <c r="AF44">
        <f t="shared" si="26"/>
        <v>0</v>
      </c>
      <c r="AG44">
        <f t="shared" si="26"/>
        <v>-22.081868879898245</v>
      </c>
      <c r="AH44">
        <f t="shared" si="4"/>
        <v>-783.44893494682788</v>
      </c>
      <c r="AI44">
        <f t="shared" si="23"/>
        <v>-805.53080382672613</v>
      </c>
      <c r="AJ44">
        <f t="shared" si="6"/>
        <v>12.494572244181057</v>
      </c>
      <c r="AK44">
        <f t="shared" si="20"/>
        <v>13.224887926711839</v>
      </c>
      <c r="AL44">
        <f t="shared" si="24"/>
        <v>-779.81134365583318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-19.229416530631489</v>
      </c>
      <c r="AR44">
        <f t="shared" si="27"/>
        <v>-19.771406487507456</v>
      </c>
      <c r="AS44">
        <f t="shared" si="27"/>
        <v>0.30667389198982203</v>
      </c>
      <c r="AT44">
        <f t="shared" si="27"/>
        <v>0.32459917573430747</v>
      </c>
      <c r="AU44">
        <f t="shared" si="25"/>
        <v>-19.140133419783322</v>
      </c>
      <c r="AW44">
        <v>41</v>
      </c>
      <c r="AX44">
        <f>IF(Z44&gt;0, (R44*SUMPRODUCT(K44:$K$98, X44:$X$98)-K44*$AZ$3)/Z44, 0)</f>
        <v>399.49607321966317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2.1914793851260769E-2</v>
      </c>
      <c r="L45" s="2">
        <v>42</v>
      </c>
      <c r="M45" s="6">
        <v>3.7368999999999999E-2</v>
      </c>
      <c r="Q45" s="4">
        <f t="shared" si="22"/>
        <v>50</v>
      </c>
      <c r="R45">
        <f t="shared" si="0"/>
        <v>50000</v>
      </c>
      <c r="S45">
        <f t="shared" si="1"/>
        <v>390.14492770613964</v>
      </c>
      <c r="U45">
        <f t="shared" si="12"/>
        <v>3.7368999999999999E-2</v>
      </c>
      <c r="V45">
        <f t="shared" si="13"/>
        <v>0.01</v>
      </c>
      <c r="W45">
        <f t="shared" si="14"/>
        <v>0.4416373775979649</v>
      </c>
      <c r="X45">
        <f t="shared" si="15"/>
        <v>1.6503547163458351E-2</v>
      </c>
      <c r="Y45">
        <f t="shared" si="16"/>
        <v>4.4163737759796489E-3</v>
      </c>
      <c r="Z45">
        <f t="shared" si="17"/>
        <v>0.42071745665852689</v>
      </c>
      <c r="AB45">
        <f t="shared" si="18"/>
        <v>176.43239813741661</v>
      </c>
      <c r="AC45">
        <f t="shared" si="19"/>
        <v>164.1407817127519</v>
      </c>
      <c r="AE45">
        <f t="shared" si="2"/>
        <v>0</v>
      </c>
      <c r="AF45">
        <f t="shared" si="26"/>
        <v>0</v>
      </c>
      <c r="AG45">
        <f t="shared" si="26"/>
        <v>-21.035872832926344</v>
      </c>
      <c r="AH45">
        <f t="shared" si="4"/>
        <v>-825.17735817291759</v>
      </c>
      <c r="AI45">
        <f t="shared" si="23"/>
        <v>-846.21323100584391</v>
      </c>
      <c r="AJ45">
        <f t="shared" si="6"/>
        <v>12.29161642466471</v>
      </c>
      <c r="AK45">
        <f t="shared" si="20"/>
        <v>12.350267869619165</v>
      </c>
      <c r="AL45">
        <f t="shared" si="24"/>
        <v>-821.57134671156007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-18.08359169508746</v>
      </c>
      <c r="AR45">
        <f t="shared" si="27"/>
        <v>-18.544588511702376</v>
      </c>
      <c r="AS45">
        <f t="shared" si="27"/>
        <v>0.26936824004529808</v>
      </c>
      <c r="AT45">
        <f t="shared" si="27"/>
        <v>0.27065357437055348</v>
      </c>
      <c r="AU45">
        <f t="shared" si="25"/>
        <v>-18.004566697286524</v>
      </c>
      <c r="AW45">
        <v>42</v>
      </c>
      <c r="AX45">
        <f>IF(Z45&gt;0, (R45*SUMPRODUCT(K45:$K$98, X45:$X$98)-K45*$AZ$3)/Z45, 0)</f>
        <v>390.14492770613964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1.9566780224339969E-2</v>
      </c>
      <c r="L46" s="2">
        <v>43</v>
      </c>
      <c r="M46" s="6">
        <v>5.0548205999999998E-2</v>
      </c>
      <c r="Q46" s="4">
        <f t="shared" si="22"/>
        <v>50</v>
      </c>
      <c r="R46">
        <f t="shared" si="0"/>
        <v>50000</v>
      </c>
      <c r="S46">
        <f t="shared" si="1"/>
        <v>385.20949898716611</v>
      </c>
      <c r="U46">
        <f t="shared" si="12"/>
        <v>5.0548205999999998E-2</v>
      </c>
      <c r="V46">
        <f t="shared" si="13"/>
        <v>0.01</v>
      </c>
      <c r="W46">
        <f t="shared" si="14"/>
        <v>0.42071745665852689</v>
      </c>
      <c r="X46">
        <f t="shared" si="15"/>
        <v>2.1266512666971289E-2</v>
      </c>
      <c r="Y46">
        <f t="shared" si="16"/>
        <v>4.2071745665852693E-3</v>
      </c>
      <c r="Z46">
        <f t="shared" si="17"/>
        <v>0.39524376942497036</v>
      </c>
      <c r="AB46">
        <f t="shared" si="18"/>
        <v>164.1407817127519</v>
      </c>
      <c r="AC46">
        <f t="shared" si="19"/>
        <v>152.25165439799184</v>
      </c>
      <c r="AE46">
        <f t="shared" si="2"/>
        <v>0</v>
      </c>
      <c r="AF46">
        <f t="shared" si="26"/>
        <v>0</v>
      </c>
      <c r="AG46">
        <f t="shared" si="26"/>
        <v>-19.762188471248518</v>
      </c>
      <c r="AH46">
        <f t="shared" si="4"/>
        <v>-1063.3256333485645</v>
      </c>
      <c r="AI46">
        <f t="shared" si="23"/>
        <v>-1083.0878218198129</v>
      </c>
      <c r="AJ46">
        <f t="shared" si="6"/>
        <v>11.88912731476006</v>
      </c>
      <c r="AK46">
        <f t="shared" si="20"/>
        <v>11.489854719892634</v>
      </c>
      <c r="AL46">
        <f t="shared" si="24"/>
        <v>-1059.7088397851601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-20.805858974638465</v>
      </c>
      <c r="AR46">
        <f t="shared" si="27"/>
        <v>-21.192541373207366</v>
      </c>
      <c r="AS46">
        <f t="shared" si="27"/>
        <v>0.23263194122710731</v>
      </c>
      <c r="AT46">
        <f t="shared" si="27"/>
        <v>0.22481946211373444</v>
      </c>
      <c r="AU46">
        <f t="shared" si="25"/>
        <v>-20.735089969866522</v>
      </c>
      <c r="AW46">
        <v>43</v>
      </c>
      <c r="AX46">
        <f>IF(Z46&gt;0, (R46*SUMPRODUCT(K46:$K$98, X46:$X$98)-K46*$AZ$3)/Z46, 0)</f>
        <v>385.20949898716611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1.7470339486017828E-2</v>
      </c>
      <c r="L47" s="2">
        <v>44</v>
      </c>
      <c r="M47" s="6">
        <v>6.4784177999999998E-2</v>
      </c>
      <c r="Q47" s="4">
        <f t="shared" si="22"/>
        <v>50</v>
      </c>
      <c r="R47">
        <f t="shared" si="0"/>
        <v>50000</v>
      </c>
      <c r="S47">
        <f t="shared" si="1"/>
        <v>374.57448800238308</v>
      </c>
      <c r="U47">
        <f t="shared" si="12"/>
        <v>6.4784177999999998E-2</v>
      </c>
      <c r="V47">
        <f t="shared" si="13"/>
        <v>0.01</v>
      </c>
      <c r="W47">
        <f t="shared" si="14"/>
        <v>0.39524376942497036</v>
      </c>
      <c r="X47">
        <f t="shared" si="15"/>
        <v>2.5605542711818238E-2</v>
      </c>
      <c r="Y47">
        <f t="shared" si="16"/>
        <v>3.9524376942497033E-3</v>
      </c>
      <c r="Z47">
        <f t="shared" si="17"/>
        <v>0.36568578901890242</v>
      </c>
      <c r="AB47">
        <f t="shared" si="18"/>
        <v>152.25165439799184</v>
      </c>
      <c r="AC47">
        <f t="shared" si="19"/>
        <v>136.97656719150285</v>
      </c>
      <c r="AE47">
        <f t="shared" si="2"/>
        <v>0</v>
      </c>
      <c r="AF47">
        <f t="shared" si="26"/>
        <v>0</v>
      </c>
      <c r="AG47">
        <f t="shared" si="26"/>
        <v>-18.284289450945121</v>
      </c>
      <c r="AH47">
        <f t="shared" si="4"/>
        <v>-1280.2771355909119</v>
      </c>
      <c r="AI47">
        <f t="shared" si="23"/>
        <v>-1298.5614250418571</v>
      </c>
      <c r="AJ47">
        <f t="shared" si="6"/>
        <v>15.27508720648899</v>
      </c>
      <c r="AK47">
        <f t="shared" si="20"/>
        <v>10.657615807859431</v>
      </c>
      <c r="AL47">
        <f t="shared" si="24"/>
        <v>-1272.6287220275087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-22.366876194959708</v>
      </c>
      <c r="AR47">
        <f t="shared" si="27"/>
        <v>-22.686308938928335</v>
      </c>
      <c r="AS47">
        <f t="shared" si="27"/>
        <v>0.26686095917589037</v>
      </c>
      <c r="AT47">
        <f t="shared" si="27"/>
        <v>0.18619216627485441</v>
      </c>
      <c r="AU47">
        <f t="shared" si="25"/>
        <v>-22.233255813477591</v>
      </c>
      <c r="AW47">
        <v>44</v>
      </c>
      <c r="AX47">
        <f>IF(Z47&gt;0, (R47*SUMPRODUCT(K47:$K$98, X47:$X$98)-K47*$AZ$3)/Z47, 0)</f>
        <v>374.57448800238308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1.5598517398230203E-2</v>
      </c>
      <c r="L48" s="2">
        <v>45</v>
      </c>
      <c r="M48" s="6">
        <v>8.0470763000000001E-2</v>
      </c>
      <c r="Q48" s="4">
        <f t="shared" si="22"/>
        <v>50</v>
      </c>
      <c r="R48">
        <f t="shared" si="0"/>
        <v>50000</v>
      </c>
      <c r="S48">
        <f t="shared" si="1"/>
        <v>359.4323246024519</v>
      </c>
      <c r="U48">
        <f t="shared" si="12"/>
        <v>8.0470763000000001E-2</v>
      </c>
      <c r="V48">
        <f t="shared" si="13"/>
        <v>0.01</v>
      </c>
      <c r="W48">
        <f t="shared" si="14"/>
        <v>0.36568578901890242</v>
      </c>
      <c r="X48">
        <f t="shared" si="15"/>
        <v>2.9427014460608098E-2</v>
      </c>
      <c r="Y48">
        <f t="shared" si="16"/>
        <v>3.6568578901890244E-3</v>
      </c>
      <c r="Z48">
        <f t="shared" si="17"/>
        <v>0.33260191666810529</v>
      </c>
      <c r="AB48">
        <f t="shared" si="18"/>
        <v>136.97656719150285</v>
      </c>
      <c r="AC48">
        <f t="shared" si="19"/>
        <v>119.54788007524807</v>
      </c>
      <c r="AE48">
        <f t="shared" si="2"/>
        <v>0</v>
      </c>
      <c r="AF48">
        <f t="shared" si="26"/>
        <v>0</v>
      </c>
      <c r="AG48">
        <f t="shared" si="26"/>
        <v>-16.630095833405264</v>
      </c>
      <c r="AH48">
        <f t="shared" si="4"/>
        <v>-1471.3507230304049</v>
      </c>
      <c r="AI48">
        <f t="shared" si="23"/>
        <v>-1487.9808188638101</v>
      </c>
      <c r="AJ48">
        <f t="shared" si="6"/>
        <v>17.428687116254778</v>
      </c>
      <c r="AK48">
        <f t="shared" si="20"/>
        <v>9.5883597034052013</v>
      </c>
      <c r="AL48">
        <f t="shared" si="24"/>
        <v>-1460.9637720441501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-22.950889852088359</v>
      </c>
      <c r="AR48">
        <f t="shared" si="27"/>
        <v>-23.210294691279966</v>
      </c>
      <c r="AS48">
        <f t="shared" si="27"/>
        <v>0.27186167921121074</v>
      </c>
      <c r="AT48">
        <f t="shared" si="27"/>
        <v>0.14956419565405543</v>
      </c>
      <c r="AU48">
        <f t="shared" si="25"/>
        <v>-22.788868816414702</v>
      </c>
      <c r="AW48">
        <v>45</v>
      </c>
      <c r="AX48">
        <f>IF(Z48&gt;0, (R48*SUMPRODUCT(K48:$K$98, X48:$X$98)-K48*$AZ$3)/Z48, 0)</f>
        <v>359.4323246024519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1.3927247676991251E-2</v>
      </c>
      <c r="L49" s="2">
        <v>46</v>
      </c>
      <c r="M49" s="6">
        <v>9.7818447000000003E-2</v>
      </c>
      <c r="Q49" s="4">
        <f t="shared" si="22"/>
        <v>50</v>
      </c>
      <c r="R49">
        <f t="shared" si="0"/>
        <v>50000</v>
      </c>
      <c r="S49">
        <f t="shared" si="1"/>
        <v>340.38433299338681</v>
      </c>
      <c r="U49">
        <f t="shared" si="12"/>
        <v>9.7818447000000003E-2</v>
      </c>
      <c r="V49">
        <f t="shared" si="13"/>
        <v>0.01</v>
      </c>
      <c r="W49">
        <f t="shared" si="14"/>
        <v>0.33260191666810529</v>
      </c>
      <c r="X49">
        <f t="shared" si="15"/>
        <v>3.2534602957697473E-2</v>
      </c>
      <c r="Y49">
        <f t="shared" si="16"/>
        <v>3.326019166681053E-3</v>
      </c>
      <c r="Z49">
        <f t="shared" si="17"/>
        <v>0.29674129454372677</v>
      </c>
      <c r="AB49">
        <f t="shared" si="18"/>
        <v>119.54788007524807</v>
      </c>
      <c r="AC49">
        <f t="shared" si="19"/>
        <v>101.00608761486058</v>
      </c>
      <c r="AE49">
        <f t="shared" si="2"/>
        <v>0</v>
      </c>
      <c r="AF49">
        <f t="shared" si="26"/>
        <v>0</v>
      </c>
      <c r="AG49">
        <f t="shared" si="26"/>
        <v>-14.837064727186339</v>
      </c>
      <c r="AH49">
        <f t="shared" si="4"/>
        <v>-1626.7301478848735</v>
      </c>
      <c r="AI49">
        <f t="shared" si="23"/>
        <v>-1641.5672126120598</v>
      </c>
      <c r="AJ49">
        <f t="shared" si="6"/>
        <v>18.541792460387498</v>
      </c>
      <c r="AK49">
        <f t="shared" si="20"/>
        <v>8.3683516052673657</v>
      </c>
      <c r="AL49">
        <f t="shared" si="24"/>
        <v>-1614.6570685464048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-22.65587367322124</v>
      </c>
      <c r="AR49">
        <f t="shared" si="27"/>
        <v>-22.862513148476314</v>
      </c>
      <c r="AS49">
        <f t="shared" si="27"/>
        <v>0.25823613597118567</v>
      </c>
      <c r="AT49">
        <f t="shared" si="27"/>
        <v>0.11654810545470592</v>
      </c>
      <c r="AU49">
        <f t="shared" si="25"/>
        <v>-22.487728907050421</v>
      </c>
      <c r="AW49">
        <v>46</v>
      </c>
      <c r="AX49">
        <f>IF(Z49&gt;0, (R49*SUMPRODUCT(K49:$K$98, X49:$X$98)-K49*$AZ$3)/Z49, 0)</f>
        <v>340.38433299338681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1.2435042568742187E-2</v>
      </c>
      <c r="L50" s="2">
        <v>47</v>
      </c>
      <c r="M50" s="6">
        <v>0.115047869</v>
      </c>
      <c r="Q50" s="4">
        <f t="shared" si="22"/>
        <v>50</v>
      </c>
      <c r="R50">
        <f t="shared" si="0"/>
        <v>50000</v>
      </c>
      <c r="S50">
        <f t="shared" si="1"/>
        <v>316.93373128493243</v>
      </c>
      <c r="U50">
        <f t="shared" si="12"/>
        <v>0.115047869</v>
      </c>
      <c r="V50">
        <f t="shared" si="13"/>
        <v>0.01</v>
      </c>
      <c r="W50">
        <f t="shared" si="14"/>
        <v>0.29674129454372677</v>
      </c>
      <c r="X50">
        <f t="shared" si="15"/>
        <v>3.4139453581557094E-2</v>
      </c>
      <c r="Y50">
        <f t="shared" si="16"/>
        <v>2.967412945437268E-3</v>
      </c>
      <c r="Z50">
        <f t="shared" si="17"/>
        <v>0.25963442801673237</v>
      </c>
      <c r="AB50">
        <f t="shared" si="18"/>
        <v>101.00608761486058</v>
      </c>
      <c r="AC50">
        <f t="shared" si="19"/>
        <v>82.286908041372186</v>
      </c>
      <c r="AE50">
        <f t="shared" si="2"/>
        <v>0</v>
      </c>
      <c r="AF50">
        <f t="shared" si="26"/>
        <v>0</v>
      </c>
      <c r="AG50">
        <f t="shared" si="26"/>
        <v>-12.981721400836618</v>
      </c>
      <c r="AH50">
        <f t="shared" si="4"/>
        <v>-1706.9726790778548</v>
      </c>
      <c r="AI50">
        <f t="shared" si="23"/>
        <v>-1719.9544004786915</v>
      </c>
      <c r="AJ50">
        <f t="shared" si="6"/>
        <v>18.71917957348839</v>
      </c>
      <c r="AK50">
        <f t="shared" si="20"/>
        <v>7.0704261330402414</v>
      </c>
      <c r="AL50">
        <f t="shared" si="24"/>
        <v>-1694.1647947721628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-21.226277928013019</v>
      </c>
      <c r="AR50">
        <f t="shared" si="27"/>
        <v>-21.387706186247975</v>
      </c>
      <c r="AS50">
        <f t="shared" si="27"/>
        <v>0.23277379484825736</v>
      </c>
      <c r="AT50">
        <f t="shared" si="27"/>
        <v>8.792104994350261E-2</v>
      </c>
      <c r="AU50">
        <f t="shared" si="25"/>
        <v>-21.067011341456215</v>
      </c>
      <c r="AW50">
        <v>47</v>
      </c>
      <c r="AX50">
        <f>IF(Z50&gt;0, (R50*SUMPRODUCT(K50:$K$98, X50:$X$98)-K50*$AZ$3)/Z50, 0)</f>
        <v>316.93373128493243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1.1102716579234095E-2</v>
      </c>
      <c r="L51" s="2">
        <v>48</v>
      </c>
      <c r="M51" s="6">
        <v>0.13365521</v>
      </c>
      <c r="Q51" s="4">
        <f t="shared" si="22"/>
        <v>50</v>
      </c>
      <c r="R51">
        <f t="shared" si="0"/>
        <v>50000</v>
      </c>
      <c r="S51">
        <f t="shared" si="1"/>
        <v>290.44043374059646</v>
      </c>
      <c r="U51">
        <f t="shared" si="12"/>
        <v>0.13365521</v>
      </c>
      <c r="V51">
        <f t="shared" si="13"/>
        <v>0.01</v>
      </c>
      <c r="W51">
        <f t="shared" si="14"/>
        <v>0.25963442801673237</v>
      </c>
      <c r="X51">
        <f t="shared" si="15"/>
        <v>3.4701493999806245E-2</v>
      </c>
      <c r="Y51">
        <f t="shared" si="16"/>
        <v>2.5963442801673238E-3</v>
      </c>
      <c r="Z51">
        <f t="shared" si="17"/>
        <v>0.22233658973675879</v>
      </c>
      <c r="AB51">
        <f t="shared" si="18"/>
        <v>82.286908041372186</v>
      </c>
      <c r="AC51">
        <f t="shared" si="19"/>
        <v>64.575535559549266</v>
      </c>
      <c r="AE51">
        <f t="shared" si="2"/>
        <v>0</v>
      </c>
      <c r="AF51">
        <f t="shared" si="26"/>
        <v>0</v>
      </c>
      <c r="AG51">
        <f t="shared" si="26"/>
        <v>-11.11682948683794</v>
      </c>
      <c r="AH51">
        <f t="shared" si="4"/>
        <v>-1735.0746999903122</v>
      </c>
      <c r="AI51">
        <f t="shared" si="23"/>
        <v>-1746.1915294771502</v>
      </c>
      <c r="AJ51">
        <f t="shared" si="6"/>
        <v>17.71137248182292</v>
      </c>
      <c r="AK51">
        <f t="shared" si="20"/>
        <v>5.7600835628960532</v>
      </c>
      <c r="AL51">
        <f t="shared" si="24"/>
        <v>-1722.7200734324313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-19.264042637792063</v>
      </c>
      <c r="AR51">
        <f t="shared" si="27"/>
        <v>-19.387469644844096</v>
      </c>
      <c r="AS51">
        <f t="shared" si="27"/>
        <v>0.19664434889492585</v>
      </c>
      <c r="AT51">
        <f t="shared" si="27"/>
        <v>6.3952575271539802E-2</v>
      </c>
      <c r="AU51">
        <f t="shared" si="25"/>
        <v>-19.126872720677632</v>
      </c>
      <c r="AW51">
        <v>48</v>
      </c>
      <c r="AX51">
        <f>IF(Z51&gt;0, (R51*SUMPRODUCT(K51:$K$98, X51:$X$98)-K51*$AZ$3)/Z51, 0)</f>
        <v>290.44043374059646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9.9131398028875842E-3</v>
      </c>
      <c r="L52" s="2">
        <v>49</v>
      </c>
      <c r="M52" s="6">
        <v>0.153152232</v>
      </c>
      <c r="Q52" s="4">
        <f t="shared" si="22"/>
        <v>50</v>
      </c>
      <c r="R52">
        <f t="shared" si="0"/>
        <v>50000</v>
      </c>
      <c r="S52">
        <f t="shared" si="1"/>
        <v>260.39617384904847</v>
      </c>
      <c r="U52">
        <f t="shared" si="12"/>
        <v>0.153152232</v>
      </c>
      <c r="V52">
        <f t="shared" si="13"/>
        <v>0.01</v>
      </c>
      <c r="W52">
        <f t="shared" si="14"/>
        <v>0.22233658973675879</v>
      </c>
      <c r="X52">
        <f t="shared" si="15"/>
        <v>3.4051344973452899E-2</v>
      </c>
      <c r="Y52">
        <f t="shared" si="16"/>
        <v>2.2233658973675879E-3</v>
      </c>
      <c r="Z52">
        <f t="shared" si="17"/>
        <v>0.18606187886593828</v>
      </c>
      <c r="AB52">
        <f t="shared" si="18"/>
        <v>64.575535559549266</v>
      </c>
      <c r="AC52">
        <f t="shared" si="19"/>
        <v>48.449801355855463</v>
      </c>
      <c r="AE52">
        <f t="shared" si="2"/>
        <v>0</v>
      </c>
      <c r="AF52">
        <f t="shared" si="26"/>
        <v>0</v>
      </c>
      <c r="AG52">
        <f t="shared" si="26"/>
        <v>-9.3030939432969149</v>
      </c>
      <c r="AH52">
        <f t="shared" si="4"/>
        <v>-1702.5672486726448</v>
      </c>
      <c r="AI52">
        <f t="shared" si="23"/>
        <v>-1711.8703426159418</v>
      </c>
      <c r="AJ52">
        <f t="shared" si="6"/>
        <v>16.125734203693803</v>
      </c>
      <c r="AK52">
        <f t="shared" si="20"/>
        <v>4.5202874891684495</v>
      </c>
      <c r="AL52">
        <f t="shared" si="24"/>
        <v>-1691.2243209230796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-16.877787159909598</v>
      </c>
      <c r="AR52">
        <f t="shared" si="27"/>
        <v>-16.970010030768897</v>
      </c>
      <c r="AS52">
        <f t="shared" si="27"/>
        <v>0.15985665758542275</v>
      </c>
      <c r="AT52">
        <f t="shared" si="27"/>
        <v>4.4810241829370538E-2</v>
      </c>
      <c r="AU52">
        <f t="shared" si="25"/>
        <v>-16.765343131354108</v>
      </c>
      <c r="AW52">
        <v>49</v>
      </c>
      <c r="AX52">
        <f>IF(Z52&gt;0, (R52*SUMPRODUCT(K52:$K$98, X52:$X$98)-K52*$AZ$3)/Z52, 0)</f>
        <v>260.39617384904847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8.8510176811496272E-3</v>
      </c>
      <c r="L53" s="2">
        <v>50</v>
      </c>
      <c r="M53" s="6">
        <v>0.17329698399999999</v>
      </c>
      <c r="Q53" s="4">
        <f t="shared" si="22"/>
        <v>50</v>
      </c>
      <c r="R53">
        <f t="shared" si="0"/>
        <v>50000</v>
      </c>
      <c r="S53">
        <f t="shared" si="1"/>
        <v>226.20878255524769</v>
      </c>
      <c r="U53">
        <f t="shared" si="12"/>
        <v>0.17329698399999999</v>
      </c>
      <c r="V53">
        <f t="shared" si="13"/>
        <v>0.01</v>
      </c>
      <c r="W53">
        <f t="shared" si="14"/>
        <v>0.18606187886593828</v>
      </c>
      <c r="X53">
        <f t="shared" si="15"/>
        <v>3.2243962444840443E-2</v>
      </c>
      <c r="Y53">
        <f t="shared" si="16"/>
        <v>1.8606187886593829E-3</v>
      </c>
      <c r="Z53">
        <f t="shared" si="17"/>
        <v>0.15195729763243843</v>
      </c>
      <c r="AB53">
        <f t="shared" si="18"/>
        <v>48.449801355855463</v>
      </c>
      <c r="AC53">
        <f t="shared" si="19"/>
        <v>34.374075297819317</v>
      </c>
      <c r="AE53">
        <f t="shared" si="2"/>
        <v>0</v>
      </c>
      <c r="AF53">
        <f t="shared" si="26"/>
        <v>0</v>
      </c>
      <c r="AG53">
        <f t="shared" si="26"/>
        <v>-7.5978648816219216</v>
      </c>
      <c r="AH53">
        <f t="shared" si="4"/>
        <v>-1612.1981222420222</v>
      </c>
      <c r="AI53">
        <f t="shared" si="23"/>
        <v>-1619.7959871236442</v>
      </c>
      <c r="AJ53">
        <f t="shared" si="6"/>
        <v>14.075726058036146</v>
      </c>
      <c r="AK53">
        <f t="shared" si="20"/>
        <v>3.3914860949098826</v>
      </c>
      <c r="AL53">
        <f t="shared" si="24"/>
        <v>-1602.3287749706981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-14.269594085480367</v>
      </c>
      <c r="AR53">
        <f t="shared" si="27"/>
        <v>-14.336842921886589</v>
      </c>
      <c r="AS53">
        <f t="shared" si="27"/>
        <v>0.12458450021469647</v>
      </c>
      <c r="AT53">
        <f t="shared" si="27"/>
        <v>3.0018103391420473E-2</v>
      </c>
      <c r="AU53">
        <f t="shared" si="25"/>
        <v>-14.182240318280471</v>
      </c>
      <c r="AW53">
        <v>50</v>
      </c>
      <c r="AX53">
        <f>IF(Z53&gt;0, (R53*SUMPRODUCT(K53:$K$98, X53:$X$98)-K53*$AZ$3)/Z53, 0)</f>
        <v>226.20878255524769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7.9026943581693102E-3</v>
      </c>
      <c r="L54" s="2">
        <v>51</v>
      </c>
      <c r="M54" s="6">
        <v>0.19491187900000001</v>
      </c>
      <c r="Q54" s="4">
        <f t="shared" si="22"/>
        <v>50</v>
      </c>
      <c r="R54">
        <f t="shared" si="0"/>
        <v>50000</v>
      </c>
      <c r="S54">
        <f t="shared" si="1"/>
        <v>187.10830857576747</v>
      </c>
      <c r="U54">
        <f t="shared" si="12"/>
        <v>0.19491187900000001</v>
      </c>
      <c r="V54">
        <f t="shared" si="13"/>
        <v>0.01</v>
      </c>
      <c r="W54">
        <f t="shared" si="14"/>
        <v>0.15195729763243843</v>
      </c>
      <c r="X54">
        <f t="shared" si="15"/>
        <v>2.9618282409300825E-2</v>
      </c>
      <c r="Y54">
        <f t="shared" si="16"/>
        <v>1.5195729763243843E-3</v>
      </c>
      <c r="Z54">
        <f t="shared" si="17"/>
        <v>0.12081944224681322</v>
      </c>
      <c r="AB54">
        <f t="shared" si="18"/>
        <v>34.374075297819317</v>
      </c>
      <c r="AC54">
        <f t="shared" si="19"/>
        <v>22.606321481868843</v>
      </c>
      <c r="AE54">
        <f t="shared" si="2"/>
        <v>0</v>
      </c>
      <c r="AF54">
        <f t="shared" si="26"/>
        <v>0</v>
      </c>
      <c r="AG54">
        <f t="shared" si="26"/>
        <v>-6.0409721123406612</v>
      </c>
      <c r="AH54">
        <f t="shared" si="4"/>
        <v>-1480.9141204650412</v>
      </c>
      <c r="AI54">
        <f t="shared" si="23"/>
        <v>-1486.9550925773817</v>
      </c>
      <c r="AJ54">
        <f t="shared" si="6"/>
        <v>11.767753815950474</v>
      </c>
      <c r="AK54">
        <f t="shared" si="20"/>
        <v>2.4061852708473523</v>
      </c>
      <c r="AL54">
        <f t="shared" si="24"/>
        <v>-1472.7811534905838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-11.703211664732347</v>
      </c>
      <c r="AR54">
        <f t="shared" si="27"/>
        <v>-11.750951620962399</v>
      </c>
      <c r="AS54">
        <f t="shared" si="27"/>
        <v>9.2996961689637184E-2</v>
      </c>
      <c r="AT54">
        <f t="shared" si="27"/>
        <v>1.9015346764635465E-2</v>
      </c>
      <c r="AU54">
        <f t="shared" si="25"/>
        <v>-11.638939312508127</v>
      </c>
      <c r="AW54">
        <v>51</v>
      </c>
      <c r="AX54">
        <f>IF(Z54&gt;0, (R54*SUMPRODUCT(K54:$K$98, X54:$X$98)-K54*$AZ$3)/Z54, 0)</f>
        <v>187.10830857576747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7.0559771055083119E-3</v>
      </c>
      <c r="L55" s="2">
        <v>52</v>
      </c>
      <c r="M55" s="6">
        <v>0.21714087100000001</v>
      </c>
      <c r="Q55" s="4">
        <f t="shared" si="22"/>
        <v>50</v>
      </c>
      <c r="R55">
        <f t="shared" si="0"/>
        <v>50000</v>
      </c>
      <c r="S55">
        <f t="shared" si="1"/>
        <v>140.68752404028029</v>
      </c>
      <c r="U55">
        <f t="shared" si="12"/>
        <v>0.21714087100000001</v>
      </c>
      <c r="V55">
        <f t="shared" si="13"/>
        <v>0.01</v>
      </c>
      <c r="W55">
        <f t="shared" si="14"/>
        <v>0.12081944224681322</v>
      </c>
      <c r="X55">
        <f t="shared" si="15"/>
        <v>2.6234838923207222E-2</v>
      </c>
      <c r="Y55">
        <f t="shared" si="16"/>
        <v>1.2081944224681322E-3</v>
      </c>
      <c r="Z55">
        <f t="shared" si="17"/>
        <v>9.3376408901137867E-2</v>
      </c>
      <c r="AB55">
        <f t="shared" si="18"/>
        <v>22.606321481868843</v>
      </c>
      <c r="AC55">
        <f t="shared" si="19"/>
        <v>13.136895772073876</v>
      </c>
      <c r="AE55">
        <f t="shared" si="2"/>
        <v>0</v>
      </c>
      <c r="AF55">
        <f t="shared" si="26"/>
        <v>0</v>
      </c>
      <c r="AG55">
        <f t="shared" si="26"/>
        <v>-4.6688204450568938</v>
      </c>
      <c r="AH55">
        <f t="shared" si="4"/>
        <v>-1311.7419461603611</v>
      </c>
      <c r="AI55">
        <f t="shared" si="23"/>
        <v>-1316.4107666054178</v>
      </c>
      <c r="AJ55">
        <f t="shared" si="6"/>
        <v>9.469425709794967</v>
      </c>
      <c r="AK55">
        <f t="shared" si="20"/>
        <v>1.5824425037308192</v>
      </c>
      <c r="AL55">
        <f t="shared" si="24"/>
        <v>-1305.3588983918921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-9.2556211404424236</v>
      </c>
      <c r="AR55">
        <f t="shared" si="27"/>
        <v>-9.288564230612474</v>
      </c>
      <c r="AS55">
        <f t="shared" si="27"/>
        <v>6.6816051010625085E-2</v>
      </c>
      <c r="AT55">
        <f t="shared" si="27"/>
        <v>1.1165678077107912E-2</v>
      </c>
      <c r="AU55">
        <f t="shared" si="25"/>
        <v>-9.2105825015247422</v>
      </c>
      <c r="AW55">
        <v>52</v>
      </c>
      <c r="AX55">
        <f>IF(Z55&gt;0, (R55*SUMPRODUCT(K55:$K$98, X55:$X$98)-K55*$AZ$3)/Z55, 0)</f>
        <v>140.68752404028029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6.2999795584895634E-3</v>
      </c>
      <c r="L56" s="2">
        <v>53</v>
      </c>
      <c r="M56" s="6">
        <v>0.240684854</v>
      </c>
      <c r="Q56" s="4">
        <f t="shared" si="22"/>
        <v>50</v>
      </c>
      <c r="R56">
        <f t="shared" si="0"/>
        <v>50000</v>
      </c>
      <c r="S56">
        <f t="shared" si="1"/>
        <v>83.976908843954959</v>
      </c>
      <c r="U56">
        <f t="shared" si="12"/>
        <v>0.240684854</v>
      </c>
      <c r="V56">
        <f t="shared" si="13"/>
        <v>0.01</v>
      </c>
      <c r="W56">
        <f t="shared" si="14"/>
        <v>9.3376408901137867E-2</v>
      </c>
      <c r="X56">
        <f t="shared" si="15"/>
        <v>2.2474287343414667E-2</v>
      </c>
      <c r="Y56">
        <f t="shared" si="16"/>
        <v>9.3376408901137868E-4</v>
      </c>
      <c r="Z56">
        <f t="shared" si="17"/>
        <v>6.9968357468711814E-2</v>
      </c>
      <c r="AB56">
        <f t="shared" si="18"/>
        <v>13.136895772073876</v>
      </c>
      <c r="AC56">
        <f t="shared" si="19"/>
        <v>5.8757263771112669</v>
      </c>
      <c r="AE56">
        <f t="shared" si="2"/>
        <v>0</v>
      </c>
      <c r="AF56">
        <f t="shared" si="26"/>
        <v>0</v>
      </c>
      <c r="AG56">
        <f t="shared" si="26"/>
        <v>-3.4984178734355909</v>
      </c>
      <c r="AH56">
        <f t="shared" si="4"/>
        <v>-1123.7143671707333</v>
      </c>
      <c r="AI56">
        <f t="shared" si="23"/>
        <v>-1127.2127850441689</v>
      </c>
      <c r="AJ56">
        <f t="shared" si="6"/>
        <v>7.261169394962609</v>
      </c>
      <c r="AK56">
        <f t="shared" si="20"/>
        <v>0.9195827040451714</v>
      </c>
      <c r="AL56">
        <f t="shared" si="24"/>
        <v>-1119.0320329451613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-7.0793775427566557</v>
      </c>
      <c r="AR56">
        <f t="shared" si="27"/>
        <v>-7.1014175038463545</v>
      </c>
      <c r="AS56">
        <f t="shared" si="27"/>
        <v>4.5745218758994469E-2</v>
      </c>
      <c r="AT56">
        <f t="shared" si="27"/>
        <v>5.7933522378251379E-3</v>
      </c>
      <c r="AU56">
        <f t="shared" si="25"/>
        <v>-7.0498789328495359</v>
      </c>
      <c r="AW56">
        <v>53</v>
      </c>
      <c r="AX56">
        <f>IF(Z56&gt;0, (R56*SUMPRODUCT(K56:$K$98, X56:$X$98)-K56*$AZ$3)/Z56, 0)</f>
        <v>83.976908843954959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5.6249817486513955E-3</v>
      </c>
      <c r="L57" s="2">
        <v>54</v>
      </c>
      <c r="M57" s="6">
        <v>0.26560892699999999</v>
      </c>
      <c r="Q57" s="4">
        <f t="shared" si="22"/>
        <v>50</v>
      </c>
      <c r="R57">
        <f t="shared" si="0"/>
        <v>50000</v>
      </c>
      <c r="S57">
        <f t="shared" si="1"/>
        <v>11.386318309671223</v>
      </c>
      <c r="U57">
        <f t="shared" si="12"/>
        <v>0.26560892699999999</v>
      </c>
      <c r="V57">
        <f t="shared" si="13"/>
        <v>0.01</v>
      </c>
      <c r="W57">
        <f t="shared" si="14"/>
        <v>6.9968357468711814E-2</v>
      </c>
      <c r="X57">
        <f t="shared" si="15"/>
        <v>1.8584220351216981E-2</v>
      </c>
      <c r="Y57">
        <f t="shared" si="16"/>
        <v>6.9968357468711819E-4</v>
      </c>
      <c r="Z57">
        <f t="shared" si="17"/>
        <v>5.0684453542807713E-2</v>
      </c>
      <c r="AB57">
        <f t="shared" si="18"/>
        <v>5.8757263771112669</v>
      </c>
      <c r="AC57">
        <f t="shared" si="19"/>
        <v>0.57710932139015192</v>
      </c>
      <c r="AE57">
        <f t="shared" si="2"/>
        <v>0</v>
      </c>
      <c r="AF57">
        <f t="shared" si="26"/>
        <v>0</v>
      </c>
      <c r="AG57">
        <f t="shared" si="26"/>
        <v>-2.5342226771403857</v>
      </c>
      <c r="AH57">
        <f t="shared" si="4"/>
        <v>-929.21101756084909</v>
      </c>
      <c r="AI57">
        <f t="shared" si="23"/>
        <v>-931.74524023798949</v>
      </c>
      <c r="AJ57">
        <f t="shared" si="6"/>
        <v>5.298617055721115</v>
      </c>
      <c r="AK57">
        <f t="shared" si="20"/>
        <v>0.41130084639778874</v>
      </c>
      <c r="AL57">
        <f t="shared" si="24"/>
        <v>-926.03532233587055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-5.2267950144255675</v>
      </c>
      <c r="AR57">
        <f t="shared" si="27"/>
        <v>-5.2410499707315008</v>
      </c>
      <c r="AS57">
        <f t="shared" si="27"/>
        <v>2.9804624231524267E-2</v>
      </c>
      <c r="AT57">
        <f t="shared" si="27"/>
        <v>2.3135597541924327E-3</v>
      </c>
      <c r="AU57">
        <f t="shared" si="25"/>
        <v>-5.2089317867457838</v>
      </c>
      <c r="AW57">
        <v>54</v>
      </c>
      <c r="AX57">
        <f>IF(Z57&gt;0, (R57*SUMPRODUCT(K57:$K$98, X57:$X$98)-K57*$AZ$3)/Z57, 0)</f>
        <v>11.386318309671223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5.0223051327244602E-3</v>
      </c>
      <c r="L58" s="2">
        <v>55</v>
      </c>
      <c r="M58" s="6">
        <v>0.29099302900000001</v>
      </c>
      <c r="Q58" s="4">
        <f t="shared" si="22"/>
        <v>50</v>
      </c>
      <c r="R58">
        <f t="shared" si="0"/>
        <v>50000</v>
      </c>
      <c r="S58">
        <f t="shared" si="1"/>
        <v>-86.362568066417282</v>
      </c>
      <c r="U58">
        <f t="shared" si="12"/>
        <v>0.29099302900000001</v>
      </c>
      <c r="V58">
        <f t="shared" si="13"/>
        <v>0.01</v>
      </c>
      <c r="W58">
        <f t="shared" si="14"/>
        <v>5.0684453542807713E-2</v>
      </c>
      <c r="X58">
        <f t="shared" si="15"/>
        <v>1.4748822659631398E-2</v>
      </c>
      <c r="Y58">
        <f t="shared" si="16"/>
        <v>5.0684453542807709E-4</v>
      </c>
      <c r="Z58">
        <f t="shared" si="17"/>
        <v>3.5428786347748237E-2</v>
      </c>
      <c r="AB58">
        <f t="shared" si="18"/>
        <v>0.57710932139015192</v>
      </c>
      <c r="AC58">
        <f t="shared" si="19"/>
        <v>-3.0597209724679626</v>
      </c>
      <c r="AE58">
        <f t="shared" si="2"/>
        <v>0</v>
      </c>
      <c r="AF58">
        <f t="shared" si="26"/>
        <v>0</v>
      </c>
      <c r="AG58">
        <f t="shared" si="26"/>
        <v>-1.7714393173874119</v>
      </c>
      <c r="AH58">
        <f t="shared" si="4"/>
        <v>-737.44113298156992</v>
      </c>
      <c r="AI58">
        <f t="shared" si="23"/>
        <v>-739.2125722989573</v>
      </c>
      <c r="AJ58">
        <f t="shared" si="6"/>
        <v>3.6368302938581145</v>
      </c>
      <c r="AK58">
        <f t="shared" si="20"/>
        <v>4.0397652497310636E-2</v>
      </c>
      <c r="AL58">
        <f t="shared" si="24"/>
        <v>-735.5353443526019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-3.7036543872554799</v>
      </c>
      <c r="AR58">
        <f t="shared" si="27"/>
        <v>-3.7125510960315045</v>
      </c>
      <c r="AS58">
        <f t="shared" si="27"/>
        <v>1.8265271451691416E-2</v>
      </c>
      <c r="AT58">
        <f t="shared" si="27"/>
        <v>2.0288933748726233E-4</v>
      </c>
      <c r="AU58">
        <f t="shared" si="25"/>
        <v>-3.6940829352423257</v>
      </c>
      <c r="AW58">
        <v>55</v>
      </c>
      <c r="AX58">
        <f>IF(Z58&gt;0, (R58*SUMPRODUCT(K58:$K$98, X58:$X$98)-K58*$AZ$3)/Z58, 0)</f>
        <v>-86.362568066417282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4.4842010113611249E-3</v>
      </c>
      <c r="L59" s="2">
        <v>56</v>
      </c>
      <c r="M59" s="6">
        <v>0.31752069599999999</v>
      </c>
      <c r="Q59" s="4">
        <f t="shared" si="22"/>
        <v>50</v>
      </c>
      <c r="R59">
        <f t="shared" si="0"/>
        <v>50000</v>
      </c>
      <c r="S59">
        <f t="shared" si="1"/>
        <v>-224.29111582546869</v>
      </c>
      <c r="U59">
        <f t="shared" si="12"/>
        <v>0.31752069599999999</v>
      </c>
      <c r="V59">
        <f t="shared" si="13"/>
        <v>0.01</v>
      </c>
      <c r="W59">
        <f t="shared" si="14"/>
        <v>3.5428786347748237E-2</v>
      </c>
      <c r="X59">
        <f t="shared" si="15"/>
        <v>1.1249372899572318E-2</v>
      </c>
      <c r="Y59">
        <f t="shared" si="16"/>
        <v>3.5428786347748239E-4</v>
      </c>
      <c r="Z59">
        <f t="shared" si="17"/>
        <v>2.3825125584698435E-2</v>
      </c>
      <c r="AB59">
        <f t="shared" si="18"/>
        <v>-3.0597209724679626</v>
      </c>
      <c r="AC59">
        <f t="shared" si="19"/>
        <v>-5.3437640020739341</v>
      </c>
      <c r="AE59">
        <f t="shared" si="2"/>
        <v>0</v>
      </c>
      <c r="AF59">
        <f t="shared" si="26"/>
        <v>0</v>
      </c>
      <c r="AG59">
        <f t="shared" si="26"/>
        <v>-1.1912562792349217</v>
      </c>
      <c r="AH59">
        <f t="shared" si="4"/>
        <v>-562.46864497861588</v>
      </c>
      <c r="AI59">
        <f t="shared" si="23"/>
        <v>-563.65990125785083</v>
      </c>
      <c r="AJ59">
        <f t="shared" si="6"/>
        <v>2.2840430296059715</v>
      </c>
      <c r="AK59">
        <f t="shared" si="20"/>
        <v>-0.2141804680727574</v>
      </c>
      <c r="AL59">
        <f t="shared" si="24"/>
        <v>-561.59003869631761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-2.522222466672031</v>
      </c>
      <c r="AR59">
        <f t="shared" si="27"/>
        <v>-2.5275642992841667</v>
      </c>
      <c r="AS59">
        <f t="shared" si="27"/>
        <v>1.0242108063351425E-2</v>
      </c>
      <c r="AT59">
        <f t="shared" si="27"/>
        <v>-9.6042827154565785E-4</v>
      </c>
      <c r="AU59">
        <f t="shared" si="25"/>
        <v>-2.5182826194923607</v>
      </c>
      <c r="AW59">
        <v>56</v>
      </c>
      <c r="AX59">
        <f>IF(Z59&gt;0, (R59*SUMPRODUCT(K59:$K$98, X59:$X$98)-K59*$AZ$3)/Z59, 0)</f>
        <v>-224.29111582546869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4.0037509030010042E-3</v>
      </c>
      <c r="L60" s="2">
        <v>57</v>
      </c>
      <c r="M60" s="6">
        <v>0.344227385</v>
      </c>
      <c r="Q60" s="4">
        <f t="shared" si="22"/>
        <v>50</v>
      </c>
      <c r="R60">
        <f t="shared" si="0"/>
        <v>50000</v>
      </c>
      <c r="S60">
        <f t="shared" si="1"/>
        <v>-428.87313287822849</v>
      </c>
      <c r="U60">
        <f t="shared" si="12"/>
        <v>0.344227385</v>
      </c>
      <c r="V60">
        <f t="shared" si="13"/>
        <v>0.01</v>
      </c>
      <c r="W60">
        <f t="shared" si="14"/>
        <v>2.3825125584698435E-2</v>
      </c>
      <c r="X60">
        <f t="shared" si="15"/>
        <v>8.2012606773173378E-3</v>
      </c>
      <c r="Y60">
        <f t="shared" si="16"/>
        <v>2.3825125584698434E-4</v>
      </c>
      <c r="Z60">
        <f t="shared" si="17"/>
        <v>1.5385613651534112E-2</v>
      </c>
      <c r="AB60">
        <f t="shared" si="18"/>
        <v>-5.3437640020739341</v>
      </c>
      <c r="AC60">
        <f t="shared" si="19"/>
        <v>-6.5984763279874761</v>
      </c>
      <c r="AE60">
        <f t="shared" si="2"/>
        <v>0</v>
      </c>
      <c r="AF60">
        <f t="shared" si="26"/>
        <v>0</v>
      </c>
      <c r="AG60">
        <f t="shared" si="26"/>
        <v>-0.76928068257670568</v>
      </c>
      <c r="AH60">
        <f t="shared" si="4"/>
        <v>-410.06303386586688</v>
      </c>
      <c r="AI60">
        <f t="shared" si="23"/>
        <v>-410.83231454844361</v>
      </c>
      <c r="AJ60">
        <f t="shared" si="6"/>
        <v>1.254712325913542</v>
      </c>
      <c r="AK60">
        <f t="shared" si="20"/>
        <v>-0.37406348014517543</v>
      </c>
      <c r="AL60">
        <f t="shared" si="24"/>
        <v>-409.95166570267526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-1.6417902421277959</v>
      </c>
      <c r="AR60">
        <f t="shared" si="27"/>
        <v>-1.6448702503553236</v>
      </c>
      <c r="AS60">
        <f t="shared" si="27"/>
        <v>5.0235556078828342E-3</v>
      </c>
      <c r="AT60">
        <f t="shared" si="27"/>
        <v>-1.4976569964109444E-3</v>
      </c>
      <c r="AU60">
        <f t="shared" si="25"/>
        <v>-1.641344351743852</v>
      </c>
      <c r="AW60">
        <v>57</v>
      </c>
      <c r="AX60">
        <f>IF(Z60&gt;0, (R60*SUMPRODUCT(K60:$K$98, X60:$X$98)-K60*$AZ$3)/Z60, 0)</f>
        <v>-428.87313287822849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3.5747775919651821E-3</v>
      </c>
      <c r="L61" s="2">
        <v>58</v>
      </c>
      <c r="M61" s="6">
        <v>0.370496828</v>
      </c>
      <c r="Q61" s="4">
        <f t="shared" si="22"/>
        <v>50</v>
      </c>
      <c r="R61">
        <f t="shared" si="0"/>
        <v>50000</v>
      </c>
      <c r="S61">
        <f t="shared" si="1"/>
        <v>-745.8016550715696</v>
      </c>
      <c r="U61">
        <f t="shared" si="12"/>
        <v>0.370496828</v>
      </c>
      <c r="V61">
        <f t="shared" si="13"/>
        <v>0.01</v>
      </c>
      <c r="W61">
        <f t="shared" si="14"/>
        <v>1.5385613651534112E-2</v>
      </c>
      <c r="X61">
        <f t="shared" si="15"/>
        <v>5.7003210547268857E-3</v>
      </c>
      <c r="Y61">
        <f t="shared" si="16"/>
        <v>1.5385613651534112E-4</v>
      </c>
      <c r="Z61">
        <f t="shared" si="17"/>
        <v>9.5314364602918852E-3</v>
      </c>
      <c r="AB61">
        <f t="shared" si="18"/>
        <v>-6.5984763279874761</v>
      </c>
      <c r="AC61">
        <f t="shared" si="19"/>
        <v>-7.1085610872951905</v>
      </c>
      <c r="AE61">
        <f t="shared" si="2"/>
        <v>0</v>
      </c>
      <c r="AF61">
        <f t="shared" si="26"/>
        <v>0</v>
      </c>
      <c r="AG61">
        <f t="shared" si="26"/>
        <v>-0.47657182301459428</v>
      </c>
      <c r="AH61">
        <f t="shared" si="4"/>
        <v>-285.01605273634431</v>
      </c>
      <c r="AI61">
        <f t="shared" si="23"/>
        <v>-285.49262455935889</v>
      </c>
      <c r="AJ61">
        <f t="shared" si="6"/>
        <v>0.51008475930771446</v>
      </c>
      <c r="AK61">
        <f t="shared" si="20"/>
        <v>-0.46189334295912338</v>
      </c>
      <c r="AL61">
        <f t="shared" si="24"/>
        <v>-285.44443314301031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-1.0188689986722503</v>
      </c>
      <c r="AR61">
        <f t="shared" si="27"/>
        <v>-1.0205726369461248</v>
      </c>
      <c r="AS61">
        <f t="shared" si="27"/>
        <v>1.823439567576171E-3</v>
      </c>
      <c r="AT61">
        <f t="shared" si="27"/>
        <v>-1.651165972288163E-3</v>
      </c>
      <c r="AU61">
        <f t="shared" si="25"/>
        <v>-1.0204003633508367</v>
      </c>
      <c r="AW61">
        <v>58</v>
      </c>
      <c r="AX61">
        <f>IF(Z61&gt;0, (R61*SUMPRODUCT(K61:$K$98, X61:$X$98)-K61*$AZ$3)/Z61, 0)</f>
        <v>-745.8016550715696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3.1917657071117694E-3</v>
      </c>
      <c r="L62" s="2">
        <v>59</v>
      </c>
      <c r="M62" s="6">
        <v>0.397394472</v>
      </c>
      <c r="Q62" s="4">
        <f t="shared" si="22"/>
        <v>50</v>
      </c>
      <c r="R62">
        <f t="shared" si="0"/>
        <v>50000</v>
      </c>
      <c r="S62">
        <f t="shared" si="1"/>
        <v>-1260.0031022109495</v>
      </c>
      <c r="U62">
        <f t="shared" si="12"/>
        <v>0.397394472</v>
      </c>
      <c r="V62">
        <f t="shared" si="13"/>
        <v>0.01</v>
      </c>
      <c r="W62">
        <f t="shared" si="14"/>
        <v>9.5314364602918852E-3</v>
      </c>
      <c r="X62">
        <f t="shared" si="15"/>
        <v>3.7877401595392429E-3</v>
      </c>
      <c r="Y62">
        <f t="shared" si="16"/>
        <v>9.531436460291885E-5</v>
      </c>
      <c r="Z62">
        <f t="shared" si="17"/>
        <v>5.6483819361497238E-3</v>
      </c>
      <c r="AB62">
        <f t="shared" si="18"/>
        <v>-7.1085610872951905</v>
      </c>
      <c r="AC62">
        <f t="shared" si="19"/>
        <v>-7.116978762020941</v>
      </c>
      <c r="AE62">
        <f t="shared" si="2"/>
        <v>0</v>
      </c>
      <c r="AF62">
        <f t="shared" si="26"/>
        <v>0</v>
      </c>
      <c r="AG62">
        <f t="shared" si="26"/>
        <v>-0.28241909680748617</v>
      </c>
      <c r="AH62">
        <f t="shared" si="4"/>
        <v>-189.38700797696214</v>
      </c>
      <c r="AI62">
        <f t="shared" si="23"/>
        <v>-189.66942707376961</v>
      </c>
      <c r="AJ62">
        <f t="shared" si="6"/>
        <v>8.4176747257505014E-3</v>
      </c>
      <c r="AK62">
        <f t="shared" si="20"/>
        <v>-0.4975992761106634</v>
      </c>
      <c r="AL62">
        <f t="shared" si="24"/>
        <v>-190.15860867515451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-0.60447895743337088</v>
      </c>
      <c r="AR62">
        <f t="shared" si="27"/>
        <v>-0.60538037302159442</v>
      </c>
      <c r="AS62">
        <f t="shared" si="27"/>
        <v>2.6867245523271919E-5</v>
      </c>
      <c r="AT62">
        <f t="shared" si="27"/>
        <v>-1.588220305373656E-3</v>
      </c>
      <c r="AU62">
        <f t="shared" si="25"/>
        <v>-0.60694172608144481</v>
      </c>
      <c r="AW62">
        <v>59</v>
      </c>
      <c r="AX62">
        <f>IF(Z62&gt;0, (R62*SUMPRODUCT(K62:$K$98, X62:$X$98)-K62*$AZ$3)/Z62, 0)</f>
        <v>-1260.0031022109495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2.8497908099212226E-3</v>
      </c>
      <c r="L63" s="2">
        <v>60</v>
      </c>
      <c r="M63" s="6">
        <v>0.424762996</v>
      </c>
      <c r="Q63" s="4">
        <f t="shared" si="22"/>
        <v>50</v>
      </c>
      <c r="R63">
        <f t="shared" si="0"/>
        <v>50000</v>
      </c>
      <c r="S63">
        <f t="shared" si="1"/>
        <v>-2135.9111533576965</v>
      </c>
      <c r="U63">
        <f t="shared" si="12"/>
        <v>0.424762996</v>
      </c>
      <c r="V63">
        <f t="shared" si="13"/>
        <v>0.01</v>
      </c>
      <c r="W63">
        <f t="shared" si="14"/>
        <v>5.6483819361497238E-3</v>
      </c>
      <c r="X63">
        <f t="shared" si="15"/>
        <v>2.3992236337512375E-3</v>
      </c>
      <c r="Y63">
        <f t="shared" si="16"/>
        <v>5.6483819361497238E-5</v>
      </c>
      <c r="Z63">
        <f t="shared" si="17"/>
        <v>3.1926744830369893E-3</v>
      </c>
      <c r="AB63">
        <f t="shared" si="18"/>
        <v>-7.116978762020941</v>
      </c>
      <c r="AC63">
        <f t="shared" si="19"/>
        <v>-6.8192690373592235</v>
      </c>
      <c r="AE63">
        <f t="shared" si="2"/>
        <v>0</v>
      </c>
      <c r="AF63">
        <f t="shared" si="26"/>
        <v>0</v>
      </c>
      <c r="AG63">
        <f t="shared" si="26"/>
        <v>-0.15963372415184945</v>
      </c>
      <c r="AH63">
        <f t="shared" si="4"/>
        <v>-119.96118168756188</v>
      </c>
      <c r="AI63">
        <f t="shared" si="23"/>
        <v>-120.12081541171372</v>
      </c>
      <c r="AJ63">
        <f t="shared" si="6"/>
        <v>-0.29770972466171752</v>
      </c>
      <c r="AK63">
        <f t="shared" si="20"/>
        <v>-0.49818851334146591</v>
      </c>
      <c r="AL63">
        <f t="shared" si="24"/>
        <v>-120.9167136497169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-0.34186427312050388</v>
      </c>
      <c r="AR63">
        <f t="shared" si="27"/>
        <v>-0.34231919584054532</v>
      </c>
      <c r="AS63">
        <f t="shared" si="27"/>
        <v>-8.4841043736514016E-4</v>
      </c>
      <c r="AT63">
        <f t="shared" si="27"/>
        <v>-1.4197330469288259E-3</v>
      </c>
      <c r="AU63">
        <f t="shared" si="25"/>
        <v>-0.34458733932483926</v>
      </c>
      <c r="AW63">
        <v>60</v>
      </c>
      <c r="AX63">
        <f>IF(Z63&gt;0, (R63*SUMPRODUCT(K63:$K$98, X63:$X$98)-K63*$AZ$3)/Z63, 0)</f>
        <v>-2135.9111533576965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2.5444560802868059E-3</v>
      </c>
      <c r="L64" s="2">
        <v>61</v>
      </c>
      <c r="M64" s="6">
        <v>0.45242554800000001</v>
      </c>
      <c r="Q64" s="4">
        <f t="shared" si="22"/>
        <v>50</v>
      </c>
      <c r="R64">
        <f t="shared" si="0"/>
        <v>50000</v>
      </c>
      <c r="S64">
        <f t="shared" si="1"/>
        <v>-3703.0861905826332</v>
      </c>
      <c r="U64">
        <f t="shared" si="12"/>
        <v>0.45242554800000001</v>
      </c>
      <c r="V64">
        <f t="shared" si="13"/>
        <v>0.01</v>
      </c>
      <c r="W64">
        <f t="shared" si="14"/>
        <v>3.1926744830369893E-3</v>
      </c>
      <c r="X64">
        <f t="shared" si="15"/>
        <v>1.4444475025736266E-3</v>
      </c>
      <c r="Y64">
        <f t="shared" si="16"/>
        <v>3.1926744830369892E-5</v>
      </c>
      <c r="Z64">
        <f t="shared" si="17"/>
        <v>1.7163002356329927E-3</v>
      </c>
      <c r="AB64">
        <f t="shared" si="18"/>
        <v>-6.8192690373592235</v>
      </c>
      <c r="AC64">
        <f t="shared" si="19"/>
        <v>-6.3556077014662549</v>
      </c>
      <c r="AE64">
        <f t="shared" si="2"/>
        <v>0</v>
      </c>
      <c r="AF64">
        <f t="shared" si="26"/>
        <v>0</v>
      </c>
      <c r="AG64">
        <f t="shared" si="26"/>
        <v>-8.5815011781649631E-2</v>
      </c>
      <c r="AH64">
        <f t="shared" si="4"/>
        <v>-72.222375128681321</v>
      </c>
      <c r="AI64">
        <f t="shared" si="23"/>
        <v>-72.308190140462969</v>
      </c>
      <c r="AJ64">
        <f t="shared" si="6"/>
        <v>-0.46366133589296865</v>
      </c>
      <c r="AK64">
        <f t="shared" si="20"/>
        <v>-0.47734883261514571</v>
      </c>
      <c r="AL64">
        <f t="shared" si="24"/>
        <v>-73.249200308971083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-0.18376666152892776</v>
      </c>
      <c r="AR64">
        <f t="shared" si="27"/>
        <v>-0.18398501405743548</v>
      </c>
      <c r="AS64">
        <f t="shared" si="27"/>
        <v>-1.1797659053067672E-3</v>
      </c>
      <c r="AT64">
        <f t="shared" si="27"/>
        <v>-1.2145931395654162E-3</v>
      </c>
      <c r="AU64">
        <f t="shared" si="25"/>
        <v>-0.18637937310230765</v>
      </c>
      <c r="AW64">
        <v>61</v>
      </c>
      <c r="AX64">
        <f>IF(Z64&gt;0, (R64*SUMPRODUCT(K64:$K$98, X64:$X$98)-K64*$AZ$3)/Z64, 0)</f>
        <v>-3703.0861905826332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2.2718357859703624E-3</v>
      </c>
      <c r="L65" s="2">
        <v>62</v>
      </c>
      <c r="M65" s="6">
        <v>0.48020744799999998</v>
      </c>
      <c r="Q65" s="4">
        <f t="shared" si="22"/>
        <v>50</v>
      </c>
      <c r="R65">
        <f t="shared" si="0"/>
        <v>50000</v>
      </c>
      <c r="S65">
        <f t="shared" si="1"/>
        <v>-6651.9321020643001</v>
      </c>
      <c r="U65">
        <f t="shared" si="12"/>
        <v>0.48020744799999998</v>
      </c>
      <c r="V65">
        <f t="shared" si="13"/>
        <v>0.01</v>
      </c>
      <c r="W65">
        <f t="shared" si="14"/>
        <v>1.7163002356329927E-3</v>
      </c>
      <c r="X65">
        <f t="shared" si="15"/>
        <v>8.2418015615511812E-4</v>
      </c>
      <c r="Y65">
        <f t="shared" si="16"/>
        <v>1.7163002356329929E-5</v>
      </c>
      <c r="Z65">
        <f t="shared" si="17"/>
        <v>8.7495707712154471E-4</v>
      </c>
      <c r="AB65">
        <f t="shared" si="18"/>
        <v>-6.3556077014662549</v>
      </c>
      <c r="AC65">
        <f t="shared" si="19"/>
        <v>-5.8201550692331532</v>
      </c>
      <c r="AE65">
        <f t="shared" si="2"/>
        <v>0</v>
      </c>
      <c r="AF65">
        <f t="shared" si="26"/>
        <v>0</v>
      </c>
      <c r="AG65">
        <f t="shared" si="26"/>
        <v>-4.3747853856077233E-2</v>
      </c>
      <c r="AH65">
        <f t="shared" si="4"/>
        <v>-41.209007807755903</v>
      </c>
      <c r="AI65">
        <f t="shared" si="23"/>
        <v>-41.252755661611978</v>
      </c>
      <c r="AJ65">
        <f t="shared" si="6"/>
        <v>-0.53545263223310169</v>
      </c>
      <c r="AK65">
        <f t="shared" si="20"/>
        <v>-0.44489253910263787</v>
      </c>
      <c r="AL65">
        <f t="shared" si="24"/>
        <v>-42.23310083294772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-9.3620098641991931E-2</v>
      </c>
      <c r="AR65">
        <f t="shared" si="27"/>
        <v>-9.3719486581941569E-2</v>
      </c>
      <c r="AS65">
        <f t="shared" si="27"/>
        <v>-1.2164604515991879E-3</v>
      </c>
      <c r="AT65">
        <f t="shared" si="27"/>
        <v>-1.0107227912445915E-3</v>
      </c>
      <c r="AU65">
        <f t="shared" si="25"/>
        <v>-9.5946669824785349E-2</v>
      </c>
      <c r="AW65">
        <v>62</v>
      </c>
      <c r="AX65">
        <f>IF(Z65&gt;0, (R65*SUMPRODUCT(K65:$K$98, X65:$X$98)-K65*$AZ$3)/Z65, 0)</f>
        <v>-6651.9321020643001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2.0284248089021089E-3</v>
      </c>
      <c r="L66" s="2">
        <v>63</v>
      </c>
      <c r="M66" s="6">
        <v>0.508136904</v>
      </c>
      <c r="Q66" s="4">
        <f t="shared" si="22"/>
        <v>50</v>
      </c>
      <c r="R66">
        <f t="shared" si="0"/>
        <v>50000</v>
      </c>
      <c r="S66">
        <f t="shared" si="1"/>
        <v>-12503.548327197059</v>
      </c>
      <c r="U66">
        <f t="shared" si="12"/>
        <v>0.508136904</v>
      </c>
      <c r="V66">
        <f t="shared" si="13"/>
        <v>0.01</v>
      </c>
      <c r="W66">
        <f t="shared" si="14"/>
        <v>8.7495707712154471E-4</v>
      </c>
      <c r="X66">
        <f t="shared" si="15"/>
        <v>4.4459798030143099E-4</v>
      </c>
      <c r="Y66">
        <f t="shared" si="16"/>
        <v>8.7495707712154479E-6</v>
      </c>
      <c r="Z66">
        <f t="shared" si="17"/>
        <v>4.2160952604889827E-4</v>
      </c>
      <c r="AB66">
        <f t="shared" si="18"/>
        <v>-5.8201550692331532</v>
      </c>
      <c r="AC66">
        <f t="shared" si="19"/>
        <v>-5.2716150841590466</v>
      </c>
      <c r="AE66">
        <f t="shared" si="2"/>
        <v>0</v>
      </c>
      <c r="AF66">
        <f t="shared" si="26"/>
        <v>0</v>
      </c>
      <c r="AG66">
        <f t="shared" si="26"/>
        <v>-2.1080476302444914E-2</v>
      </c>
      <c r="AH66">
        <f t="shared" si="4"/>
        <v>-22.229899015071549</v>
      </c>
      <c r="AI66">
        <f t="shared" si="23"/>
        <v>-22.250979491373993</v>
      </c>
      <c r="AJ66">
        <f t="shared" si="6"/>
        <v>-0.54853998507410662</v>
      </c>
      <c r="AK66">
        <f t="shared" si="20"/>
        <v>-0.40741085484632078</v>
      </c>
      <c r="AL66">
        <f t="shared" si="24"/>
        <v>-23.206930331294423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-4.5091678661559685E-2</v>
      </c>
      <c r="AR66">
        <f t="shared" si="27"/>
        <v>-4.5134438822675038E-2</v>
      </c>
      <c r="AS66">
        <f t="shared" si="27"/>
        <v>-1.1126721143991105E-3</v>
      </c>
      <c r="AT66">
        <f t="shared" si="27"/>
        <v>-8.2640228538629311E-4</v>
      </c>
      <c r="AU66">
        <f t="shared" si="25"/>
        <v>-4.7073513222460443E-2</v>
      </c>
      <c r="AW66">
        <v>63</v>
      </c>
      <c r="AX66">
        <f>IF(Z66&gt;0, (R66*SUMPRODUCT(K66:$K$98, X66:$X$98)-K66*$AZ$3)/Z66, 0)</f>
        <v>-12503.548327197059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1.8110935793768828E-3</v>
      </c>
      <c r="L67" s="2">
        <v>64</v>
      </c>
      <c r="M67" s="6">
        <v>0.53626491099999996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-24795.470216353035</v>
      </c>
      <c r="U67">
        <f t="shared" si="12"/>
        <v>0.53626491099999996</v>
      </c>
      <c r="V67">
        <f t="shared" si="13"/>
        <v>0.01</v>
      </c>
      <c r="W67">
        <f t="shared" si="14"/>
        <v>4.2160952604889827E-4</v>
      </c>
      <c r="X67">
        <f t="shared" si="15"/>
        <v>2.2609439496336459E-4</v>
      </c>
      <c r="Y67">
        <f t="shared" si="16"/>
        <v>4.2160952604889831E-6</v>
      </c>
      <c r="Z67">
        <f t="shared" si="17"/>
        <v>1.912990358250447E-4</v>
      </c>
      <c r="AB67">
        <f t="shared" si="18"/>
        <v>-5.2716150841590466</v>
      </c>
      <c r="AC67">
        <f t="shared" si="19"/>
        <v>-4.7433495452169483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-9.5649517912522342E-3</v>
      </c>
      <c r="AH67">
        <f t="shared" ref="AH67:AH79" si="32">-X67*R67</f>
        <v>-11.30471974816823</v>
      </c>
      <c r="AI67">
        <f t="shared" si="23"/>
        <v>-11.314284699959483</v>
      </c>
      <c r="AJ67">
        <f t="shared" ref="AJ67:AJ79" si="33">AB67-AC67</f>
        <v>-0.52826553894209827</v>
      </c>
      <c r="AK67">
        <f t="shared" si="20"/>
        <v>-0.36901305589113331</v>
      </c>
      <c r="AL67">
        <f t="shared" si="24"/>
        <v>-12.211563294792715</v>
      </c>
      <c r="AN67">
        <f t="shared" ref="AN67:AT79" si="34">AE67*$K67</f>
        <v>0</v>
      </c>
      <c r="AO67">
        <f t="shared" si="34"/>
        <v>0</v>
      </c>
      <c r="AP67">
        <f t="shared" si="34"/>
        <v>-1.7323022776186336E-5</v>
      </c>
      <c r="AQ67">
        <f t="shared" si="34"/>
        <v>-2.0473905352562532E-2</v>
      </c>
      <c r="AR67">
        <f t="shared" si="34"/>
        <v>-2.0491228375338722E-2</v>
      </c>
      <c r="AS67">
        <f t="shared" si="34"/>
        <v>-9.5673832578410277E-4</v>
      </c>
      <c r="AT67">
        <f t="shared" si="34"/>
        <v>-6.6831717623067435E-4</v>
      </c>
      <c r="AU67">
        <f t="shared" si="25"/>
        <v>-2.2116283877353499E-2</v>
      </c>
      <c r="AW67">
        <v>64</v>
      </c>
      <c r="AX67">
        <f>IF(Z67&gt;0, (R67*SUMPRODUCT(K67:$K$98, X67:$X$98)-K67*$AZ$3)/Z67, 0)</f>
        <v>-24795.470216353035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1.6170478387293595E-3</v>
      </c>
      <c r="L68" s="2">
        <v>65</v>
      </c>
      <c r="M68" s="6">
        <v>0.564431978</v>
      </c>
      <c r="Q68" s="4">
        <f t="shared" si="22"/>
        <v>50</v>
      </c>
      <c r="R68">
        <f t="shared" si="28"/>
        <v>50000</v>
      </c>
      <c r="S68">
        <f t="shared" si="29"/>
        <v>-52227.712482700292</v>
      </c>
      <c r="U68">
        <f t="shared" ref="U68:U79" si="38">M68</f>
        <v>0.564431978</v>
      </c>
      <c r="V68">
        <f t="shared" ref="V68:V79" si="39">$C$10</f>
        <v>0.01</v>
      </c>
      <c r="W68">
        <f t="shared" ref="W68:W79" si="40">Z67</f>
        <v>1.912990358250447E-4</v>
      </c>
      <c r="X68">
        <f t="shared" ref="X68:X79" si="41">U68*W68</f>
        <v>1.0797529318022284E-4</v>
      </c>
      <c r="Y68">
        <f t="shared" ref="Y68:Y79" si="42">V68*W68</f>
        <v>1.912990358250447E-6</v>
      </c>
      <c r="Z68">
        <f t="shared" ref="Z68:Z79" si="43">MAX(0, W68-X68-Y68)</f>
        <v>8.1410752286571411E-5</v>
      </c>
      <c r="AB68">
        <f t="shared" ref="AB68:AB79" si="44">AC67</f>
        <v>-4.7433495452169483</v>
      </c>
      <c r="AC68">
        <f t="shared" ref="AC68:AC79" si="45">S68*Z68</f>
        <v>-4.251897363423387</v>
      </c>
      <c r="AE68">
        <f t="shared" si="30"/>
        <v>0</v>
      </c>
      <c r="AF68">
        <f t="shared" si="31"/>
        <v>0</v>
      </c>
      <c r="AG68">
        <f t="shared" si="31"/>
        <v>-4.0705376143285706E-3</v>
      </c>
      <c r="AH68">
        <f t="shared" si="32"/>
        <v>-5.3987646590111416</v>
      </c>
      <c r="AI68">
        <f t="shared" si="23"/>
        <v>-5.4028351966254702</v>
      </c>
      <c r="AJ68">
        <f t="shared" si="33"/>
        <v>-0.49145218179356132</v>
      </c>
      <c r="AK68">
        <f t="shared" ref="AK68:AK79" si="46">G68*SUM(AB68:AB68, AE68:AF68)</f>
        <v>-0.33203446816518639</v>
      </c>
      <c r="AL68">
        <f t="shared" si="24"/>
        <v>-6.2263218465842183</v>
      </c>
      <c r="AN68">
        <f t="shared" si="34"/>
        <v>0</v>
      </c>
      <c r="AO68">
        <f t="shared" si="34"/>
        <v>0</v>
      </c>
      <c r="AP68">
        <f t="shared" si="34"/>
        <v>-6.5822540517165788E-6</v>
      </c>
      <c r="AQ68">
        <f t="shared" si="34"/>
        <v>-8.7300607236624143E-3</v>
      </c>
      <c r="AR68">
        <f t="shared" si="34"/>
        <v>-8.7366429777141312E-3</v>
      </c>
      <c r="AS68">
        <f t="shared" si="34"/>
        <v>-7.9470168840810665E-4</v>
      </c>
      <c r="AT68">
        <f t="shared" si="34"/>
        <v>-5.3691561913016695E-4</v>
      </c>
      <c r="AU68">
        <f t="shared" si="25"/>
        <v>-1.0068260285252406E-2</v>
      </c>
      <c r="AW68">
        <v>65</v>
      </c>
      <c r="AX68">
        <f>IF(Z68&gt;0, (R68*SUMPRODUCT(K68:$K$98, X68:$X$98)-K68*$AZ$3)/Z68, 0)</f>
        <v>-52227.712482700292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</v>
      </c>
      <c r="S69">
        <f t="shared" si="29"/>
        <v>-117528.22690690996</v>
      </c>
      <c r="U69">
        <f t="shared" si="38"/>
        <v>0.59247427200000002</v>
      </c>
      <c r="V69">
        <f t="shared" si="39"/>
        <v>0.01</v>
      </c>
      <c r="W69">
        <f t="shared" si="40"/>
        <v>8.1410752286571411E-5</v>
      </c>
      <c r="X69">
        <f t="shared" si="41"/>
        <v>4.8233776193958734E-5</v>
      </c>
      <c r="Y69">
        <f t="shared" si="42"/>
        <v>8.1410752286571409E-7</v>
      </c>
      <c r="Z69">
        <f t="shared" si="43"/>
        <v>3.2362868569746962E-5</v>
      </c>
      <c r="AB69">
        <f t="shared" si="44"/>
        <v>-4.251897363423387</v>
      </c>
      <c r="AC69">
        <f t="shared" si="45"/>
        <v>-3.8035505606237252</v>
      </c>
      <c r="AE69">
        <f t="shared" si="30"/>
        <v>0</v>
      </c>
      <c r="AF69">
        <f t="shared" si="31"/>
        <v>0</v>
      </c>
      <c r="AG69">
        <f t="shared" si="31"/>
        <v>-1.6181434284873481E-3</v>
      </c>
      <c r="AH69">
        <f t="shared" si="32"/>
        <v>-2.4116888096979365</v>
      </c>
      <c r="AI69">
        <f t="shared" si="23"/>
        <v>-2.413306953126424</v>
      </c>
      <c r="AJ69">
        <f t="shared" si="33"/>
        <v>-0.44834680279966177</v>
      </c>
      <c r="AK69">
        <f t="shared" si="46"/>
        <v>-0.2976328154396371</v>
      </c>
      <c r="AL69">
        <f t="shared" si="24"/>
        <v>-3.159286571365723</v>
      </c>
      <c r="AN69">
        <f t="shared" si="34"/>
        <v>0</v>
      </c>
      <c r="AO69">
        <f t="shared" si="34"/>
        <v>0</v>
      </c>
      <c r="AP69">
        <f t="shared" si="34"/>
        <v>-2.3362636908835555E-6</v>
      </c>
      <c r="AQ69">
        <f t="shared" si="34"/>
        <v>-3.4819787298302051E-3</v>
      </c>
      <c r="AR69">
        <f t="shared" si="34"/>
        <v>-3.4843149935210888E-3</v>
      </c>
      <c r="AS69">
        <f t="shared" si="34"/>
        <v>-6.4731984684679585E-4</v>
      </c>
      <c r="AT69">
        <f t="shared" si="34"/>
        <v>-4.297200901264281E-4</v>
      </c>
      <c r="AU69">
        <f t="shared" si="25"/>
        <v>-4.5613549304943128E-3</v>
      </c>
      <c r="AW69">
        <v>66</v>
      </c>
      <c r="AX69">
        <f>IF(Z69&gt;0, (R69*SUMPRODUCT(K69:$K$98, X69:$X$98)-K69*$AZ$3)/Z69, 0)</f>
        <v>-117528.22690690996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</v>
      </c>
      <c r="S70">
        <f t="shared" si="29"/>
        <v>-287765.80374710687</v>
      </c>
      <c r="U70">
        <f t="shared" si="38"/>
        <v>0.62503115200000003</v>
      </c>
      <c r="V70">
        <f t="shared" si="39"/>
        <v>0.01</v>
      </c>
      <c r="W70">
        <f t="shared" si="40"/>
        <v>3.2362868569746962E-5</v>
      </c>
      <c r="X70">
        <f t="shared" si="41"/>
        <v>2.0227801024173537E-5</v>
      </c>
      <c r="Y70">
        <f t="shared" si="42"/>
        <v>3.2362868569746963E-7</v>
      </c>
      <c r="Z70">
        <f t="shared" si="43"/>
        <v>1.1811438859875955E-5</v>
      </c>
      <c r="AB70">
        <f t="shared" si="44"/>
        <v>-3.8035505606237252</v>
      </c>
      <c r="AC70">
        <f t="shared" si="45"/>
        <v>-3.3989281969220158</v>
      </c>
      <c r="AE70">
        <f t="shared" si="30"/>
        <v>0</v>
      </c>
      <c r="AF70">
        <f t="shared" si="31"/>
        <v>0</v>
      </c>
      <c r="AG70">
        <f t="shared" si="31"/>
        <v>-5.9057194299379776E-4</v>
      </c>
      <c r="AH70">
        <f t="shared" si="32"/>
        <v>-1.0113900512086769</v>
      </c>
      <c r="AI70">
        <f t="shared" si="23"/>
        <v>-1.0119806231516706</v>
      </c>
      <c r="AJ70">
        <f t="shared" si="33"/>
        <v>-0.40462236370170945</v>
      </c>
      <c r="AK70">
        <f t="shared" si="46"/>
        <v>-0.26624853924366076</v>
      </c>
      <c r="AL70">
        <f t="shared" si="24"/>
        <v>-1.6828515260970409</v>
      </c>
      <c r="AN70">
        <f t="shared" si="34"/>
        <v>0</v>
      </c>
      <c r="AO70">
        <f t="shared" si="34"/>
        <v>0</v>
      </c>
      <c r="AP70">
        <f t="shared" si="34"/>
        <v>-7.6130666775535641E-7</v>
      </c>
      <c r="AQ70">
        <f t="shared" si="34"/>
        <v>-1.3037835590077862E-3</v>
      </c>
      <c r="AR70">
        <f t="shared" si="34"/>
        <v>-1.3045448656755416E-3</v>
      </c>
      <c r="AS70">
        <f t="shared" si="34"/>
        <v>-5.2159894668798957E-4</v>
      </c>
      <c r="AT70">
        <f t="shared" si="34"/>
        <v>-3.4322116147067179E-4</v>
      </c>
      <c r="AU70">
        <f t="shared" si="25"/>
        <v>-2.169364973834203E-3</v>
      </c>
      <c r="AW70">
        <v>67</v>
      </c>
      <c r="AX70">
        <f>IF(Z70&gt;0, (R70*SUMPRODUCT(K70:$K$98, X70:$X$98)-K70*$AZ$3)/Z70, 0)</f>
        <v>-287765.80374710687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</v>
      </c>
      <c r="S71">
        <f t="shared" si="29"/>
        <v>-772805.67192847573</v>
      </c>
      <c r="U71">
        <f t="shared" si="38"/>
        <v>0.65741117999999998</v>
      </c>
      <c r="V71">
        <f t="shared" si="39"/>
        <v>0.01</v>
      </c>
      <c r="W71">
        <f t="shared" si="40"/>
        <v>1.1811438859875955E-5</v>
      </c>
      <c r="X71">
        <f t="shared" si="41"/>
        <v>7.764971958368906E-6</v>
      </c>
      <c r="Y71">
        <f t="shared" si="42"/>
        <v>1.1811438859875954E-7</v>
      </c>
      <c r="Z71">
        <f t="shared" si="43"/>
        <v>3.9283525129082887E-6</v>
      </c>
      <c r="AB71">
        <f t="shared" si="44"/>
        <v>-3.3989281969220158</v>
      </c>
      <c r="AC71">
        <f t="shared" si="45"/>
        <v>-3.0358531033100062</v>
      </c>
      <c r="AE71">
        <f t="shared" si="30"/>
        <v>0</v>
      </c>
      <c r="AF71">
        <f t="shared" si="31"/>
        <v>0</v>
      </c>
      <c r="AG71">
        <f t="shared" si="31"/>
        <v>-1.9641762564541444E-4</v>
      </c>
      <c r="AH71">
        <f t="shared" si="32"/>
        <v>-0.38824859791844529</v>
      </c>
      <c r="AI71">
        <f t="shared" si="23"/>
        <v>-0.38844501554409072</v>
      </c>
      <c r="AJ71">
        <f t="shared" si="33"/>
        <v>-0.36307509361200951</v>
      </c>
      <c r="AK71">
        <f t="shared" si="46"/>
        <v>-0.23792497378454114</v>
      </c>
      <c r="AL71">
        <f t="shared" si="24"/>
        <v>-0.98944508294064137</v>
      </c>
      <c r="AN71">
        <f t="shared" si="34"/>
        <v>0</v>
      </c>
      <c r="AO71">
        <f t="shared" si="34"/>
        <v>0</v>
      </c>
      <c r="AP71">
        <f t="shared" si="34"/>
        <v>-2.260732913275768E-7</v>
      </c>
      <c r="AQ71">
        <f t="shared" si="34"/>
        <v>-4.4686742392046144E-4</v>
      </c>
      <c r="AR71">
        <f t="shared" si="34"/>
        <v>-4.4709349721178902E-4</v>
      </c>
      <c r="AS71">
        <f t="shared" si="34"/>
        <v>-4.1789315567898128E-4</v>
      </c>
      <c r="AT71">
        <f t="shared" si="34"/>
        <v>-2.738475314308148E-4</v>
      </c>
      <c r="AU71">
        <f t="shared" si="25"/>
        <v>-1.1388341843215851E-3</v>
      </c>
      <c r="AW71">
        <v>68</v>
      </c>
      <c r="AX71">
        <f>IF(Z71&gt;0, (R71*SUMPRODUCT(K71:$K$98, X71:$X$98)-K71*$AZ$3)/Z71, 0)</f>
        <v>-772805.67192847573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</v>
      </c>
      <c r="S72">
        <f t="shared" si="29"/>
        <v>-2297077.8886959432</v>
      </c>
      <c r="U72">
        <f t="shared" si="38"/>
        <v>0.68957421399999996</v>
      </c>
      <c r="V72">
        <f t="shared" si="39"/>
        <v>0.01</v>
      </c>
      <c r="W72">
        <f t="shared" si="40"/>
        <v>3.9283525129082887E-6</v>
      </c>
      <c r="X72">
        <f t="shared" si="41"/>
        <v>2.708890596403658E-6</v>
      </c>
      <c r="Y72">
        <f t="shared" si="42"/>
        <v>3.9283525129082885E-8</v>
      </c>
      <c r="Z72">
        <f t="shared" si="43"/>
        <v>1.1801783913755479E-6</v>
      </c>
      <c r="AB72">
        <f t="shared" si="44"/>
        <v>-3.0358531033100062</v>
      </c>
      <c r="AC72">
        <f t="shared" si="45"/>
        <v>-2.710961687545518</v>
      </c>
      <c r="AE72">
        <f t="shared" si="30"/>
        <v>0</v>
      </c>
      <c r="AF72">
        <f t="shared" si="31"/>
        <v>0</v>
      </c>
      <c r="AG72">
        <f t="shared" si="31"/>
        <v>-5.9008919568777395E-5</v>
      </c>
      <c r="AH72">
        <f t="shared" si="32"/>
        <v>-0.1354445298201829</v>
      </c>
      <c r="AI72">
        <f t="shared" si="23"/>
        <v>-0.13550353873975168</v>
      </c>
      <c r="AJ72">
        <f t="shared" si="33"/>
        <v>-0.32489141576448821</v>
      </c>
      <c r="AK72">
        <f t="shared" si="46"/>
        <v>-0.21250971723170045</v>
      </c>
      <c r="AL72">
        <f t="shared" si="24"/>
        <v>-0.67290467173594037</v>
      </c>
      <c r="AN72">
        <f t="shared" si="34"/>
        <v>0</v>
      </c>
      <c r="AO72">
        <f t="shared" si="34"/>
        <v>0</v>
      </c>
      <c r="AP72">
        <f t="shared" si="34"/>
        <v>-6.0641291286334145E-8</v>
      </c>
      <c r="AQ72">
        <f t="shared" si="34"/>
        <v>-1.3919135015500605E-4</v>
      </c>
      <c r="AR72">
        <f t="shared" si="34"/>
        <v>-1.3925199144629237E-4</v>
      </c>
      <c r="AS72">
        <f t="shared" si="34"/>
        <v>-3.3387893091044483E-4</v>
      </c>
      <c r="AT72">
        <f t="shared" si="34"/>
        <v>-2.1838840226186254E-4</v>
      </c>
      <c r="AU72">
        <f t="shared" si="25"/>
        <v>-6.9151932461859983E-4</v>
      </c>
      <c r="AW72">
        <v>69</v>
      </c>
      <c r="AX72">
        <f>IF(Z72&gt;0, (R72*SUMPRODUCT(K72:$K$98, X72:$X$98)-K72*$AZ$3)/Z72, 0)</f>
        <v>-2297077.8886959432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</v>
      </c>
      <c r="S73">
        <f t="shared" si="29"/>
        <v>-7638402.5631665634</v>
      </c>
      <c r="U73">
        <f t="shared" si="38"/>
        <v>0.72148010799999995</v>
      </c>
      <c r="V73">
        <f t="shared" si="39"/>
        <v>0.01</v>
      </c>
      <c r="W73">
        <f t="shared" si="40"/>
        <v>1.1801783913755479E-6</v>
      </c>
      <c r="X73">
        <f t="shared" si="41"/>
        <v>8.514752332688965E-7</v>
      </c>
      <c r="Y73">
        <f t="shared" si="42"/>
        <v>1.180178391375548E-8</v>
      </c>
      <c r="Z73">
        <f t="shared" si="43"/>
        <v>3.1690137419289597E-7</v>
      </c>
      <c r="AB73">
        <f t="shared" si="44"/>
        <v>-2.710961687545518</v>
      </c>
      <c r="AC73">
        <f t="shared" si="45"/>
        <v>-2.4206202689060228</v>
      </c>
      <c r="AE73">
        <f t="shared" si="30"/>
        <v>0</v>
      </c>
      <c r="AF73">
        <f t="shared" si="31"/>
        <v>0</v>
      </c>
      <c r="AG73">
        <f t="shared" si="31"/>
        <v>-1.5845068709644797E-5</v>
      </c>
      <c r="AH73">
        <f t="shared" si="32"/>
        <v>-4.2573761663444828E-2</v>
      </c>
      <c r="AI73">
        <f t="shared" si="23"/>
        <v>-4.2589606732154471E-2</v>
      </c>
      <c r="AJ73">
        <f t="shared" si="33"/>
        <v>-0.29034141863949525</v>
      </c>
      <c r="AK73">
        <f t="shared" si="46"/>
        <v>-0.18976731812818629</v>
      </c>
      <c r="AL73">
        <f t="shared" si="24"/>
        <v>-0.52269834349983602</v>
      </c>
      <c r="AN73">
        <f t="shared" si="34"/>
        <v>0</v>
      </c>
      <c r="AO73">
        <f t="shared" si="34"/>
        <v>0</v>
      </c>
      <c r="AP73">
        <f t="shared" si="34"/>
        <v>-1.4538743738345527E-8</v>
      </c>
      <c r="AQ73">
        <f t="shared" si="34"/>
        <v>-3.9063826237967694E-5</v>
      </c>
      <c r="AR73">
        <f t="shared" si="34"/>
        <v>-3.9078364981706039E-5</v>
      </c>
      <c r="AS73">
        <f t="shared" si="34"/>
        <v>-2.6640461834399621E-4</v>
      </c>
      <c r="AT73">
        <f t="shared" si="34"/>
        <v>-1.7412221169476019E-4</v>
      </c>
      <c r="AU73">
        <f t="shared" si="25"/>
        <v>-4.7960519502046248E-4</v>
      </c>
      <c r="AW73">
        <v>70</v>
      </c>
      <c r="AX73">
        <f>IF(Z73&gt;0, (R73*SUMPRODUCT(K73:$K$98, X73:$X$98)-K73*$AZ$3)/Z73, 0)</f>
        <v>-7638402.5631665634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</v>
      </c>
      <c r="S74">
        <f t="shared" si="29"/>
        <v>-28787735.88597833</v>
      </c>
      <c r="U74">
        <f t="shared" si="38"/>
        <v>0.75308980400000003</v>
      </c>
      <c r="V74">
        <f t="shared" si="39"/>
        <v>0.01</v>
      </c>
      <c r="W74">
        <f t="shared" si="40"/>
        <v>3.1690137419289597E-7</v>
      </c>
      <c r="X74">
        <f t="shared" si="41"/>
        <v>2.3865519377825872E-7</v>
      </c>
      <c r="Y74">
        <f t="shared" si="42"/>
        <v>3.1690137419289597E-9</v>
      </c>
      <c r="Z74">
        <f t="shared" si="43"/>
        <v>7.5077166672708297E-8</v>
      </c>
      <c r="AB74">
        <f t="shared" si="44"/>
        <v>-2.4206202689060228</v>
      </c>
      <c r="AC74">
        <f t="shared" si="45"/>
        <v>-2.161301645241501</v>
      </c>
      <c r="AE74">
        <f t="shared" si="30"/>
        <v>0</v>
      </c>
      <c r="AF74">
        <f t="shared" si="31"/>
        <v>0</v>
      </c>
      <c r="AG74">
        <f t="shared" si="31"/>
        <v>-3.753858333635415E-6</v>
      </c>
      <c r="AH74">
        <f t="shared" si="32"/>
        <v>-1.1932759688912936E-2</v>
      </c>
      <c r="AI74">
        <f t="shared" si="23"/>
        <v>-1.1936513547246572E-2</v>
      </c>
      <c r="AJ74">
        <f t="shared" si="33"/>
        <v>-0.25931862366452174</v>
      </c>
      <c r="AK74">
        <f t="shared" si="46"/>
        <v>-0.16944341882342162</v>
      </c>
      <c r="AL74">
        <f t="shared" si="24"/>
        <v>-0.44069855603518993</v>
      </c>
      <c r="AN74">
        <f t="shared" si="34"/>
        <v>0</v>
      </c>
      <c r="AO74">
        <f t="shared" si="34"/>
        <v>0</v>
      </c>
      <c r="AP74">
        <f t="shared" si="34"/>
        <v>-3.0753362755760807E-9</v>
      </c>
      <c r="AQ74">
        <f t="shared" si="34"/>
        <v>-9.775874707425771E-6</v>
      </c>
      <c r="AR74">
        <f t="shared" si="34"/>
        <v>-9.7789500437013476E-6</v>
      </c>
      <c r="AS74">
        <f t="shared" si="34"/>
        <v>-2.1244594212366997E-4</v>
      </c>
      <c r="AT74">
        <f t="shared" si="34"/>
        <v>-1.388159717952504E-4</v>
      </c>
      <c r="AU74">
        <f t="shared" si="25"/>
        <v>-3.6104086396262174E-4</v>
      </c>
      <c r="AW74">
        <v>71</v>
      </c>
      <c r="AX74">
        <f>IF(Z74&gt;0, (R74*SUMPRODUCT(K74:$K$98, X74:$X$98)-K74*$AZ$3)/Z74, 0)</f>
        <v>-28787735.88597833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</v>
      </c>
      <c r="S75">
        <f t="shared" si="29"/>
        <v>-125101301.3180394</v>
      </c>
      <c r="U75">
        <f t="shared" si="38"/>
        <v>0.78453892300000005</v>
      </c>
      <c r="V75">
        <f t="shared" si="39"/>
        <v>0.01</v>
      </c>
      <c r="W75">
        <f t="shared" si="40"/>
        <v>7.5077166672708297E-8</v>
      </c>
      <c r="X75">
        <f t="shared" si="41"/>
        <v>5.8900959483298063E-8</v>
      </c>
      <c r="Y75">
        <f t="shared" si="42"/>
        <v>7.5077166672708297E-10</v>
      </c>
      <c r="Z75">
        <f t="shared" si="43"/>
        <v>1.5425435522683151E-8</v>
      </c>
      <c r="AB75">
        <f t="shared" si="44"/>
        <v>-2.161301645241501</v>
      </c>
      <c r="AC75">
        <f t="shared" si="45"/>
        <v>-1.9297420572851736</v>
      </c>
      <c r="AE75">
        <f t="shared" si="30"/>
        <v>0</v>
      </c>
      <c r="AF75">
        <f t="shared" si="31"/>
        <v>0</v>
      </c>
      <c r="AG75">
        <f t="shared" si="31"/>
        <v>-7.7127177613415756E-7</v>
      </c>
      <c r="AH75">
        <f t="shared" si="32"/>
        <v>-2.9450479741649034E-3</v>
      </c>
      <c r="AI75">
        <f t="shared" si="23"/>
        <v>-2.9458192459410376E-3</v>
      </c>
      <c r="AJ75">
        <f t="shared" si="33"/>
        <v>-0.23155958795632747</v>
      </c>
      <c r="AK75">
        <f t="shared" si="46"/>
        <v>-0.15129111516690508</v>
      </c>
      <c r="AL75">
        <f t="shared" si="24"/>
        <v>-0.38579652236917361</v>
      </c>
      <c r="AN75">
        <f t="shared" si="34"/>
        <v>0</v>
      </c>
      <c r="AO75">
        <f t="shared" si="34"/>
        <v>0</v>
      </c>
      <c r="AP75">
        <f t="shared" si="34"/>
        <v>-5.6416241367591984E-10</v>
      </c>
      <c r="AQ75">
        <f t="shared" si="34"/>
        <v>-2.1542151870565087E-6</v>
      </c>
      <c r="AR75">
        <f t="shared" si="34"/>
        <v>-2.1547793494701847E-6</v>
      </c>
      <c r="AS75">
        <f t="shared" si="34"/>
        <v>-1.6937896613569285E-4</v>
      </c>
      <c r="AT75">
        <f t="shared" si="34"/>
        <v>-1.106649605773156E-4</v>
      </c>
      <c r="AU75">
        <f t="shared" si="25"/>
        <v>-2.8219870606247866E-4</v>
      </c>
      <c r="AW75">
        <v>72</v>
      </c>
      <c r="AX75">
        <f>IF(Z75&gt;0, (R75*SUMPRODUCT(K75:$K$98, X75:$X$98)-K75*$AZ$3)/Z75, 0)</f>
        <v>-125101301.3180394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</v>
      </c>
      <c r="S76">
        <f t="shared" si="29"/>
        <v>-641892756.10703206</v>
      </c>
      <c r="U76">
        <f t="shared" si="38"/>
        <v>0.81598695700000001</v>
      </c>
      <c r="V76">
        <f t="shared" si="39"/>
        <v>0.01</v>
      </c>
      <c r="W76">
        <f t="shared" si="40"/>
        <v>1.5425435522683151E-8</v>
      </c>
      <c r="X76">
        <f t="shared" si="41"/>
        <v>1.2586954192553929E-8</v>
      </c>
      <c r="Y76">
        <f t="shared" si="42"/>
        <v>1.5425435522683151E-10</v>
      </c>
      <c r="Z76">
        <f t="shared" si="43"/>
        <v>2.68422697490239E-9</v>
      </c>
      <c r="AB76">
        <f t="shared" si="44"/>
        <v>-1.9297420572851736</v>
      </c>
      <c r="AC76">
        <f t="shared" si="45"/>
        <v>-1.7229858509369362</v>
      </c>
      <c r="AE76">
        <f t="shared" si="30"/>
        <v>0</v>
      </c>
      <c r="AF76">
        <f t="shared" si="31"/>
        <v>0</v>
      </c>
      <c r="AG76">
        <f t="shared" si="31"/>
        <v>-1.3421134874511951E-7</v>
      </c>
      <c r="AH76">
        <f t="shared" si="32"/>
        <v>-6.2934770962769649E-4</v>
      </c>
      <c r="AI76">
        <f t="shared" si="23"/>
        <v>-6.2948192097644158E-4</v>
      </c>
      <c r="AJ76">
        <f t="shared" si="33"/>
        <v>-0.20675620634823733</v>
      </c>
      <c r="AK76">
        <f t="shared" si="46"/>
        <v>-0.13508194400996215</v>
      </c>
      <c r="AL76">
        <f t="shared" si="24"/>
        <v>-0.34246763227917593</v>
      </c>
      <c r="AN76">
        <f t="shared" si="34"/>
        <v>0</v>
      </c>
      <c r="AO76">
        <f t="shared" si="34"/>
        <v>0</v>
      </c>
      <c r="AP76">
        <f t="shared" si="34"/>
        <v>-8.7653230669617497E-11</v>
      </c>
      <c r="AQ76">
        <f t="shared" si="34"/>
        <v>-4.1102604570463305E-7</v>
      </c>
      <c r="AR76">
        <f t="shared" si="34"/>
        <v>-4.1111369893530262E-7</v>
      </c>
      <c r="AS76">
        <f t="shared" si="34"/>
        <v>-1.3503216841844086E-4</v>
      </c>
      <c r="AT76">
        <f t="shared" si="34"/>
        <v>-8.8221815131979541E-5</v>
      </c>
      <c r="AU76">
        <f t="shared" si="25"/>
        <v>-2.2366509724935574E-4</v>
      </c>
      <c r="AW76">
        <v>73</v>
      </c>
      <c r="AX76">
        <f>IF(Z76&gt;0, (R76*SUMPRODUCT(K76:$K$98, X76:$X$98)-K76*$AZ$3)/Z76, 0)</f>
        <v>-641892756.10703206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</v>
      </c>
      <c r="S77">
        <f t="shared" si="29"/>
        <v>-4020082008.4204555</v>
      </c>
      <c r="U77">
        <f t="shared" si="38"/>
        <v>0.84743607600000004</v>
      </c>
      <c r="V77">
        <f t="shared" si="39"/>
        <v>0.01</v>
      </c>
      <c r="W77">
        <f t="shared" si="40"/>
        <v>2.68422697490239E-9</v>
      </c>
      <c r="X77">
        <f t="shared" si="41"/>
        <v>2.2747107747046321E-9</v>
      </c>
      <c r="Y77">
        <f t="shared" si="42"/>
        <v>2.6842269749023902E-11</v>
      </c>
      <c r="Z77">
        <f t="shared" si="43"/>
        <v>3.8267393044873397E-10</v>
      </c>
      <c r="AB77">
        <f t="shared" si="44"/>
        <v>-1.7229858509369362</v>
      </c>
      <c r="AC77">
        <f t="shared" si="45"/>
        <v>-1.5383805828884962</v>
      </c>
      <c r="AE77">
        <f t="shared" si="30"/>
        <v>0</v>
      </c>
      <c r="AF77">
        <f t="shared" si="31"/>
        <v>0</v>
      </c>
      <c r="AG77">
        <f t="shared" si="31"/>
        <v>-1.9133696522436697E-8</v>
      </c>
      <c r="AH77">
        <f t="shared" si="32"/>
        <v>-1.137355387352316E-4</v>
      </c>
      <c r="AI77">
        <f t="shared" si="23"/>
        <v>-1.1375467243175405E-4</v>
      </c>
      <c r="AJ77">
        <f t="shared" si="33"/>
        <v>-0.18460526804844002</v>
      </c>
      <c r="AK77">
        <f t="shared" si="46"/>
        <v>-0.12060900956558555</v>
      </c>
      <c r="AL77">
        <f t="shared" si="24"/>
        <v>-0.30532803228645733</v>
      </c>
      <c r="AN77">
        <f t="shared" si="34"/>
        <v>0</v>
      </c>
      <c r="AO77">
        <f t="shared" si="34"/>
        <v>0</v>
      </c>
      <c r="AP77">
        <f t="shared" si="34"/>
        <v>-1.1157311174587327E-11</v>
      </c>
      <c r="AQ77">
        <f t="shared" si="34"/>
        <v>-6.6321883792306707E-8</v>
      </c>
      <c r="AR77">
        <f t="shared" si="34"/>
        <v>-6.6333041103481293E-8</v>
      </c>
      <c r="AS77">
        <f t="shared" si="34"/>
        <v>-1.0764769984039884E-4</v>
      </c>
      <c r="AT77">
        <f t="shared" si="34"/>
        <v>-7.0329967270257756E-5</v>
      </c>
      <c r="AU77">
        <f t="shared" si="25"/>
        <v>-1.7804400015176009E-4</v>
      </c>
      <c r="AW77">
        <v>74</v>
      </c>
      <c r="AX77">
        <f>IF(Z77&gt;0, (R77*SUMPRODUCT(K77:$K$98, X77:$X$98)-K77*$AZ$3)/Z77, 0)</f>
        <v>-4020082008.4204555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</v>
      </c>
      <c r="S78">
        <f t="shared" si="29"/>
        <v>-32303157874.454601</v>
      </c>
      <c r="U78">
        <f t="shared" si="38"/>
        <v>0.87888519499999995</v>
      </c>
      <c r="V78">
        <f t="shared" si="39"/>
        <v>0.01</v>
      </c>
      <c r="W78">
        <f t="shared" si="40"/>
        <v>3.8267393044873397E-10</v>
      </c>
      <c r="X78">
        <f t="shared" si="41"/>
        <v>3.36326451983852E-10</v>
      </c>
      <c r="Y78">
        <f t="shared" si="42"/>
        <v>3.8267393044873396E-12</v>
      </c>
      <c r="Z78">
        <f t="shared" si="43"/>
        <v>4.252073916039463E-11</v>
      </c>
      <c r="AB78">
        <f t="shared" si="44"/>
        <v>-1.5383805828884962</v>
      </c>
      <c r="AC78">
        <f t="shared" si="45"/>
        <v>-1.3735541500367319</v>
      </c>
      <c r="AE78">
        <f t="shared" si="30"/>
        <v>0</v>
      </c>
      <c r="AF78">
        <f t="shared" si="31"/>
        <v>0</v>
      </c>
      <c r="AG78">
        <f t="shared" si="31"/>
        <v>-2.1260369580197316E-9</v>
      </c>
      <c r="AH78">
        <f t="shared" si="32"/>
        <v>-1.6816322599192601E-5</v>
      </c>
      <c r="AI78">
        <f t="shared" si="23"/>
        <v>-1.681844863615062E-5</v>
      </c>
      <c r="AJ78">
        <f t="shared" si="33"/>
        <v>-0.16482643285176435</v>
      </c>
      <c r="AK78">
        <f t="shared" si="46"/>
        <v>-0.10768664080219474</v>
      </c>
      <c r="AL78">
        <f t="shared" si="24"/>
        <v>-0.27252989210259526</v>
      </c>
      <c r="AN78">
        <f t="shared" si="34"/>
        <v>0</v>
      </c>
      <c r="AO78">
        <f t="shared" si="34"/>
        <v>0</v>
      </c>
      <c r="AP78">
        <f t="shared" si="34"/>
        <v>-1.1069129066862427E-12</v>
      </c>
      <c r="AQ78">
        <f t="shared" si="34"/>
        <v>-8.7553532208507712E-9</v>
      </c>
      <c r="AR78">
        <f t="shared" si="34"/>
        <v>-8.7564601337574577E-9</v>
      </c>
      <c r="AS78">
        <f t="shared" si="34"/>
        <v>-8.5816243785625658E-5</v>
      </c>
      <c r="AT78">
        <f t="shared" si="34"/>
        <v>-5.6066632394133779E-5</v>
      </c>
      <c r="AU78">
        <f t="shared" si="25"/>
        <v>-1.4189163263989322E-4</v>
      </c>
      <c r="AW78">
        <v>75</v>
      </c>
      <c r="AX78">
        <f>IF(Z78&gt;0, (R78*SUMPRODUCT(K78:$K$98, X78:$X$98)-K78*$AZ$3)/Z78, 0)</f>
        <v>-32303157874.454601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4.252073916039463E-11</v>
      </c>
      <c r="X79">
        <f t="shared" si="41"/>
        <v>4.252073916039463E-11</v>
      </c>
      <c r="Y79">
        <f t="shared" si="42"/>
        <v>4.2520739160394631E-13</v>
      </c>
      <c r="Z79">
        <f t="shared" si="43"/>
        <v>0</v>
      </c>
      <c r="AB79">
        <f t="shared" si="44"/>
        <v>-1.3735541500367319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-2.1260369580197317E-6</v>
      </c>
      <c r="AI79">
        <f t="shared" si="23"/>
        <v>-2.1260369580197317E-6</v>
      </c>
      <c r="AJ79">
        <f t="shared" si="33"/>
        <v>-1.3735541500367319</v>
      </c>
      <c r="AK79">
        <f t="shared" si="46"/>
        <v>-9.6148790502571246E-2</v>
      </c>
      <c r="AL79">
        <f t="shared" si="24"/>
        <v>-1.4697050665762612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-9.8831509525557391E-10</v>
      </c>
      <c r="AR79">
        <f t="shared" si="34"/>
        <v>-9.8831509525557391E-10</v>
      </c>
      <c r="AS79">
        <f t="shared" si="34"/>
        <v>-6.3851397103494869E-4</v>
      </c>
      <c r="AT79">
        <f t="shared" si="34"/>
        <v>-4.4695977972446418E-5</v>
      </c>
      <c r="AU79">
        <f t="shared" si="25"/>
        <v>-6.8321093732249042E-4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>SUM(AN3:AN79)</f>
        <v>5768.7836170787286</v>
      </c>
      <c r="AO81" s="8">
        <f t="shared" ref="AO81:AU81" si="49">SUM(AO3:AO79)</f>
        <v>-576.87836170787284</v>
      </c>
      <c r="AP81" s="8">
        <f t="shared" si="49"/>
        <v>-888.82155308154506</v>
      </c>
      <c r="AQ81" s="8">
        <f t="shared" si="49"/>
        <v>-2638.1722445328892</v>
      </c>
      <c r="AR81" s="8">
        <f t="shared" si="49"/>
        <v>1664.9114577564196</v>
      </c>
      <c r="AS81" s="8">
        <f t="shared" si="49"/>
        <v>-274.82255839023554</v>
      </c>
      <c r="AT81" s="8">
        <f t="shared" si="49"/>
        <v>93.312602168345336</v>
      </c>
      <c r="AU81" s="8">
        <f t="shared" si="49"/>
        <v>1483.4015015345306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246D8-3844-4082-AEFB-5ED30C5A6426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8773.0091868688123</v>
      </c>
      <c r="K3">
        <v>1</v>
      </c>
      <c r="L3" s="2">
        <v>0</v>
      </c>
      <c r="O3">
        <f>$C$3</f>
        <v>8773.0091868688123</v>
      </c>
      <c r="P3" s="2">
        <f>O3*C5</f>
        <v>877.30091868688123</v>
      </c>
      <c r="Q3" s="4">
        <f>B8</f>
        <v>400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8773.0091868688123</v>
      </c>
      <c r="AF3">
        <f t="shared" ref="AF3:AG34" si="3">-$Z3*P3</f>
        <v>-877.30091868688123</v>
      </c>
      <c r="AG3">
        <f t="shared" si="3"/>
        <v>-400</v>
      </c>
      <c r="AH3">
        <f t="shared" ref="AH3:AH66" si="4">-X3*R3</f>
        <v>0</v>
      </c>
      <c r="AI3">
        <f t="shared" ref="AI3:AI23" si="5">SUM(AE3:AH3)</f>
        <v>7495.7082681819311</v>
      </c>
      <c r="AJ3">
        <f t="shared" ref="AJ3:AJ66" si="6">AB3-AC3</f>
        <v>0</v>
      </c>
      <c r="AL3">
        <f t="shared" ref="AL3:AL23" si="7">SUM(AI3:AK3)</f>
        <v>7495.7082681819311</v>
      </c>
      <c r="AN3">
        <f t="shared" ref="AN3:AU34" si="8">AE3*$K3</f>
        <v>8773.0091868688123</v>
      </c>
      <c r="AO3">
        <f t="shared" si="8"/>
        <v>-877.30091868688123</v>
      </c>
      <c r="AP3">
        <f t="shared" si="8"/>
        <v>-400</v>
      </c>
      <c r="AQ3">
        <f t="shared" si="8"/>
        <v>0</v>
      </c>
      <c r="AR3">
        <f t="shared" si="8"/>
        <v>7495.7082681819311</v>
      </c>
      <c r="AS3">
        <f t="shared" si="8"/>
        <v>0</v>
      </c>
      <c r="AT3">
        <f t="shared" si="8"/>
        <v>0</v>
      </c>
      <c r="AU3">
        <f t="shared" si="8"/>
        <v>7495.7082681819311</v>
      </c>
      <c r="AW3">
        <v>0</v>
      </c>
      <c r="AX3">
        <f>IF(Z3&gt;0, (R3*SUMPRODUCT(K3:$K$98, X3:$X$98)-K3*$AZ$3)/Z3, 0)</f>
        <v>0</v>
      </c>
      <c r="AZ3">
        <f>C6*ABS(SUMPRODUCT(X4:X69, K4:K69))/1</f>
        <v>4364.5361100081072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9">G4+$C$9</f>
        <v>7.1900000000000006E-2</v>
      </c>
      <c r="I4" s="5">
        <f t="shared" ref="I4:I67" si="10">1+H4</f>
        <v>1.0719000000000001</v>
      </c>
      <c r="J4">
        <f t="shared" ref="J4:J67" si="11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</v>
      </c>
      <c r="S4">
        <f t="shared" si="1"/>
        <v>296.87293915381457</v>
      </c>
      <c r="U4">
        <f t="shared" ref="U4:U67" si="12">M4</f>
        <v>3.852E-3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3.852E-3</v>
      </c>
      <c r="Y4">
        <f t="shared" ref="Y4:Y67" si="16">V4*W4</f>
        <v>0.01</v>
      </c>
      <c r="Z4">
        <f t="shared" ref="Z4:Z67" si="17">MAX(0, W4-X4-Y4)</f>
        <v>0.98614800000000002</v>
      </c>
      <c r="AB4">
        <f t="shared" ref="AB4:AB67" si="18">AC3</f>
        <v>0</v>
      </c>
      <c r="AC4">
        <f>S4*Z4</f>
        <v>292.76065520065595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-192.6</v>
      </c>
      <c r="AI4">
        <f t="shared" si="5"/>
        <v>-192.6</v>
      </c>
      <c r="AJ4">
        <f t="shared" si="6"/>
        <v>-292.76065520065595</v>
      </c>
      <c r="AK4">
        <f t="shared" ref="AK4:AK67" si="19">G4*SUM(AB4:AB4, AE4:AF4)</f>
        <v>0</v>
      </c>
      <c r="AL4">
        <f t="shared" si="7"/>
        <v>-485.36065520065597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-179.68094038623005</v>
      </c>
      <c r="AR4">
        <f t="shared" si="8"/>
        <v>-179.68094038623005</v>
      </c>
      <c r="AS4">
        <f t="shared" si="8"/>
        <v>-273.12310402150939</v>
      </c>
      <c r="AT4">
        <f t="shared" si="8"/>
        <v>0</v>
      </c>
      <c r="AU4">
        <f t="shared" si="8"/>
        <v>-452.80404440773947</v>
      </c>
      <c r="AW4">
        <v>1</v>
      </c>
      <c r="AX4">
        <f>IF(Z4&gt;0, (R4*SUMPRODUCT(K4:$K$98, X4:$X$98)-K4*$AZ$3)/Z4, 0)</f>
        <v>296.87293915381457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9"/>
        <v>9.0999999999999998E-2</v>
      </c>
      <c r="I5" s="5">
        <f t="shared" si="10"/>
        <v>1.091</v>
      </c>
      <c r="J5">
        <f t="shared" si="11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</v>
      </c>
      <c r="S5">
        <f t="shared" si="1"/>
        <v>465.5848227612164</v>
      </c>
      <c r="U5">
        <f t="shared" si="12"/>
        <v>4.0049999999999999E-3</v>
      </c>
      <c r="V5">
        <f t="shared" si="13"/>
        <v>0.01</v>
      </c>
      <c r="W5">
        <f t="shared" si="14"/>
        <v>0.98614800000000002</v>
      </c>
      <c r="X5">
        <f t="shared" si="15"/>
        <v>3.9495227400000001E-3</v>
      </c>
      <c r="Y5">
        <f t="shared" si="16"/>
        <v>9.8614800000000006E-3</v>
      </c>
      <c r="Z5">
        <f t="shared" si="17"/>
        <v>0.97233699726</v>
      </c>
      <c r="AB5">
        <f t="shared" si="18"/>
        <v>292.76065520065595</v>
      </c>
      <c r="AC5">
        <f>S5*Z5</f>
        <v>452.70534853347044</v>
      </c>
      <c r="AE5">
        <f t="shared" si="2"/>
        <v>0</v>
      </c>
      <c r="AF5">
        <f t="shared" si="3"/>
        <v>0</v>
      </c>
      <c r="AG5">
        <f t="shared" si="3"/>
        <v>-48.616849862999999</v>
      </c>
      <c r="AH5">
        <f t="shared" si="4"/>
        <v>-197.47613699999999</v>
      </c>
      <c r="AI5">
        <f t="shared" si="5"/>
        <v>-246.09298686299999</v>
      </c>
      <c r="AJ5">
        <f t="shared" si="6"/>
        <v>-159.9446933328145</v>
      </c>
      <c r="AK5">
        <f t="shared" si="19"/>
        <v>12.003186863226894</v>
      </c>
      <c r="AL5">
        <f t="shared" si="7"/>
        <v>-394.03449333258754</v>
      </c>
      <c r="AN5">
        <f t="shared" si="8"/>
        <v>0</v>
      </c>
      <c r="AO5">
        <f t="shared" si="8"/>
        <v>0</v>
      </c>
      <c r="AP5">
        <f t="shared" si="8"/>
        <v>-41.572658111824019</v>
      </c>
      <c r="AQ5">
        <f t="shared" si="8"/>
        <v>-168.86342804766269</v>
      </c>
      <c r="AR5">
        <f t="shared" si="8"/>
        <v>-210.43608615948673</v>
      </c>
      <c r="AS5">
        <f t="shared" si="8"/>
        <v>-136.76998965303437</v>
      </c>
      <c r="AT5">
        <f t="shared" si="8"/>
        <v>10.2640213243647</v>
      </c>
      <c r="AU5">
        <f t="shared" si="8"/>
        <v>-336.94205448815637</v>
      </c>
      <c r="AW5">
        <v>2</v>
      </c>
      <c r="AX5">
        <f>IF(Z5&gt;0, (R5*SUMPRODUCT(K5:$K$98, X5:$X$98)-K5*$AZ$3)/Z5, 0)</f>
        <v>465.5848227612164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13">
        <v>5.8799999999999998E-2</v>
      </c>
      <c r="G6" s="13">
        <v>5.8500000000000003E-2</v>
      </c>
      <c r="H6" s="5">
        <f t="shared" si="9"/>
        <v>0.10850000000000001</v>
      </c>
      <c r="I6" s="5">
        <f t="shared" si="10"/>
        <v>1.1085</v>
      </c>
      <c r="J6">
        <f t="shared" si="11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</v>
      </c>
      <c r="S6">
        <f t="shared" si="1"/>
        <v>677.20492287504908</v>
      </c>
      <c r="U6">
        <f t="shared" si="12"/>
        <v>4.1640000000000002E-3</v>
      </c>
      <c r="V6">
        <f t="shared" si="13"/>
        <v>0.01</v>
      </c>
      <c r="W6">
        <f t="shared" si="14"/>
        <v>0.97233699726</v>
      </c>
      <c r="X6">
        <f t="shared" si="15"/>
        <v>4.0488112565906405E-3</v>
      </c>
      <c r="Y6">
        <f t="shared" si="16"/>
        <v>9.7233699725999996E-3</v>
      </c>
      <c r="Z6">
        <f t="shared" si="17"/>
        <v>0.95856481603080934</v>
      </c>
      <c r="AB6">
        <f t="shared" si="18"/>
        <v>452.70534853347044</v>
      </c>
      <c r="AC6">
        <f t="shared" ref="AC6:AC69" si="22">S6*Z6</f>
        <v>649.14481231087984</v>
      </c>
      <c r="AE6">
        <f t="shared" si="2"/>
        <v>0</v>
      </c>
      <c r="AF6">
        <f t="shared" si="3"/>
        <v>0</v>
      </c>
      <c r="AG6">
        <f t="shared" si="3"/>
        <v>-47.928240801540468</v>
      </c>
      <c r="AH6">
        <f t="shared" si="4"/>
        <v>-202.44056282953201</v>
      </c>
      <c r="AI6">
        <f t="shared" si="5"/>
        <v>-250.36880363107247</v>
      </c>
      <c r="AJ6">
        <f t="shared" si="6"/>
        <v>-196.4394637774094</v>
      </c>
      <c r="AK6">
        <f t="shared" si="19"/>
        <v>26.483262889208021</v>
      </c>
      <c r="AL6">
        <f t="shared" si="7"/>
        <v>-420.32500451927388</v>
      </c>
      <c r="AN6">
        <f t="shared" si="8"/>
        <v>0</v>
      </c>
      <c r="AO6">
        <f t="shared" si="8"/>
        <v>0</v>
      </c>
      <c r="AP6">
        <f t="shared" si="8"/>
        <v>-36.972325649371349</v>
      </c>
      <c r="AQ6">
        <f t="shared" si="8"/>
        <v>-156.16468053913866</v>
      </c>
      <c r="AR6">
        <f t="shared" si="8"/>
        <v>-193.13700618851001</v>
      </c>
      <c r="AS6">
        <f t="shared" si="8"/>
        <v>-151.53537254246211</v>
      </c>
      <c r="AT6">
        <f t="shared" si="8"/>
        <v>20.429454605941622</v>
      </c>
      <c r="AU6">
        <f t="shared" si="8"/>
        <v>-324.24292412503053</v>
      </c>
      <c r="AW6">
        <v>3</v>
      </c>
      <c r="AX6">
        <f>IF(Z6&gt;0, (R6*SUMPRODUCT(K6:$K$98, X6:$X$98)-K6*$AZ$3)/Z6, 0)</f>
        <v>677.20492287504908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9"/>
        <v>9.9099999999999994E-2</v>
      </c>
      <c r="I7" s="5">
        <f t="shared" si="10"/>
        <v>1.0991</v>
      </c>
      <c r="J7">
        <f t="shared" si="11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</v>
      </c>
      <c r="S7">
        <f t="shared" si="1"/>
        <v>843.06811211739546</v>
      </c>
      <c r="U7">
        <f t="shared" si="12"/>
        <v>4.3350000000000003E-3</v>
      </c>
      <c r="V7">
        <f t="shared" si="13"/>
        <v>0.01</v>
      </c>
      <c r="W7">
        <f t="shared" si="14"/>
        <v>0.95856481603080934</v>
      </c>
      <c r="X7">
        <f t="shared" si="15"/>
        <v>4.155378477493559E-3</v>
      </c>
      <c r="Y7">
        <f t="shared" si="16"/>
        <v>9.5856481603080936E-3</v>
      </c>
      <c r="Z7">
        <f t="shared" si="17"/>
        <v>0.94482378939300771</v>
      </c>
      <c r="AB7">
        <f t="shared" si="18"/>
        <v>649.14481231087984</v>
      </c>
      <c r="AC7">
        <f t="shared" si="22"/>
        <v>796.55080840716664</v>
      </c>
      <c r="AE7">
        <f t="shared" si="2"/>
        <v>0</v>
      </c>
      <c r="AF7">
        <f t="shared" si="3"/>
        <v>0</v>
      </c>
      <c r="AG7">
        <f t="shared" si="3"/>
        <v>-47.241189469650386</v>
      </c>
      <c r="AH7">
        <f t="shared" si="4"/>
        <v>-207.76892387467794</v>
      </c>
      <c r="AI7">
        <f t="shared" si="5"/>
        <v>-255.01011334432832</v>
      </c>
      <c r="AJ7">
        <f t="shared" si="6"/>
        <v>-147.4059960962868</v>
      </c>
      <c r="AK7">
        <f t="shared" si="19"/>
        <v>31.8730102844642</v>
      </c>
      <c r="AL7">
        <f t="shared" si="7"/>
        <v>-370.5430991561509</v>
      </c>
      <c r="AN7">
        <f t="shared" si="8"/>
        <v>0</v>
      </c>
      <c r="AO7">
        <f t="shared" si="8"/>
        <v>0</v>
      </c>
      <c r="AP7">
        <f t="shared" si="8"/>
        <v>-33.156516569181704</v>
      </c>
      <c r="AQ7">
        <f t="shared" si="8"/>
        <v>-145.82388471478922</v>
      </c>
      <c r="AR7">
        <f t="shared" si="8"/>
        <v>-178.98040128397091</v>
      </c>
      <c r="AS7">
        <f t="shared" si="8"/>
        <v>-103.45779619082562</v>
      </c>
      <c r="AT7">
        <f t="shared" si="8"/>
        <v>22.37026640248898</v>
      </c>
      <c r="AU7">
        <f t="shared" si="8"/>
        <v>-260.06793107230754</v>
      </c>
      <c r="AW7">
        <v>4</v>
      </c>
      <c r="AX7">
        <f>IF(Z7&gt;0, (R7*SUMPRODUCT(K7:$K$98, X7:$X$98)-K7*$AZ$3)/Z7, 0)</f>
        <v>843.06811211739546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9"/>
        <v>7.1300000000000002E-2</v>
      </c>
      <c r="I8" s="5">
        <f t="shared" si="10"/>
        <v>1.0712999999999999</v>
      </c>
      <c r="J8">
        <f t="shared" si="11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</v>
      </c>
      <c r="S8">
        <f t="shared" si="1"/>
        <v>917.83847639527642</v>
      </c>
      <c r="U8">
        <f t="shared" si="12"/>
        <v>4.522E-3</v>
      </c>
      <c r="V8">
        <f t="shared" si="13"/>
        <v>0.01</v>
      </c>
      <c r="W8">
        <f t="shared" si="14"/>
        <v>0.94482378939300771</v>
      </c>
      <c r="X8">
        <f t="shared" si="15"/>
        <v>4.2724931756351805E-3</v>
      </c>
      <c r="Y8">
        <f t="shared" si="16"/>
        <v>9.4482378939300775E-3</v>
      </c>
      <c r="Z8">
        <f t="shared" si="17"/>
        <v>0.93110305832344242</v>
      </c>
      <c r="AB8">
        <f t="shared" si="18"/>
        <v>796.55080840716664</v>
      </c>
      <c r="AC8">
        <f t="shared" si="22"/>
        <v>854.60221241857062</v>
      </c>
      <c r="AE8">
        <f t="shared" si="2"/>
        <v>0</v>
      </c>
      <c r="AF8">
        <f t="shared" si="3"/>
        <v>0</v>
      </c>
      <c r="AG8">
        <f t="shared" si="3"/>
        <v>-46.555152916172119</v>
      </c>
      <c r="AH8">
        <f t="shared" si="4"/>
        <v>-213.62465878175902</v>
      </c>
      <c r="AI8">
        <f t="shared" si="5"/>
        <v>-260.17981169793114</v>
      </c>
      <c r="AJ8">
        <f t="shared" si="6"/>
        <v>-58.051404011403974</v>
      </c>
      <c r="AK8">
        <f t="shared" si="19"/>
        <v>16.966532219072651</v>
      </c>
      <c r="AL8">
        <f t="shared" si="7"/>
        <v>-301.26468349026248</v>
      </c>
      <c r="AN8">
        <f t="shared" si="8"/>
        <v>0</v>
      </c>
      <c r="AO8">
        <f t="shared" si="8"/>
        <v>0</v>
      </c>
      <c r="AP8">
        <f t="shared" si="8"/>
        <v>-30.500343167706571</v>
      </c>
      <c r="AQ8">
        <f t="shared" si="8"/>
        <v>-139.95497799480975</v>
      </c>
      <c r="AR8">
        <f t="shared" si="8"/>
        <v>-170.4553211625163</v>
      </c>
      <c r="AS8">
        <f t="shared" si="8"/>
        <v>-38.032046568575232</v>
      </c>
      <c r="AT8">
        <f t="shared" si="8"/>
        <v>11.115526910188803</v>
      </c>
      <c r="AU8">
        <f t="shared" si="8"/>
        <v>-197.37184082090275</v>
      </c>
      <c r="AW8">
        <v>5</v>
      </c>
      <c r="AX8">
        <f>IF(Z8&gt;0, (R8*SUMPRODUCT(K8:$K$98, X8:$X$98)-K8*$AZ$3)/Z8, 0)</f>
        <v>917.83847639527642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9"/>
        <v>5.5900000000000005E-2</v>
      </c>
      <c r="I9" s="5">
        <f t="shared" si="10"/>
        <v>1.0559000000000001</v>
      </c>
      <c r="J9">
        <f t="shared" si="11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</v>
      </c>
      <c r="S9">
        <f t="shared" si="1"/>
        <v>944.02882967868152</v>
      </c>
      <c r="U9">
        <f t="shared" si="12"/>
        <v>4.7470000000000004E-3</v>
      </c>
      <c r="V9">
        <f t="shared" si="13"/>
        <v>0.01</v>
      </c>
      <c r="W9">
        <f t="shared" si="14"/>
        <v>0.93110305832344242</v>
      </c>
      <c r="X9">
        <f t="shared" si="15"/>
        <v>4.4199462178613818E-3</v>
      </c>
      <c r="Y9">
        <f t="shared" si="16"/>
        <v>9.311030583234424E-3</v>
      </c>
      <c r="Z9">
        <f t="shared" si="17"/>
        <v>0.91737208152234662</v>
      </c>
      <c r="AB9">
        <f t="shared" si="18"/>
        <v>854.60221241857062</v>
      </c>
      <c r="AC9">
        <f t="shared" si="22"/>
        <v>866.0256924994369</v>
      </c>
      <c r="AE9">
        <f t="shared" si="2"/>
        <v>0</v>
      </c>
      <c r="AF9">
        <f t="shared" si="3"/>
        <v>0</v>
      </c>
      <c r="AG9">
        <f t="shared" si="3"/>
        <v>-45.868604076117329</v>
      </c>
      <c r="AH9">
        <f t="shared" si="4"/>
        <v>-220.99731089306908</v>
      </c>
      <c r="AI9">
        <f t="shared" si="5"/>
        <v>-266.86591496918641</v>
      </c>
      <c r="AJ9">
        <f t="shared" si="6"/>
        <v>-11.423480080866284</v>
      </c>
      <c r="AK9">
        <f t="shared" si="19"/>
        <v>5.0421530532695664</v>
      </c>
      <c r="AL9">
        <f t="shared" si="7"/>
        <v>-273.24724199678315</v>
      </c>
      <c r="AN9">
        <f t="shared" si="8"/>
        <v>0</v>
      </c>
      <c r="AO9">
        <f t="shared" si="8"/>
        <v>0</v>
      </c>
      <c r="AP9">
        <f t="shared" si="8"/>
        <v>-28.459659633499761</v>
      </c>
      <c r="AQ9">
        <f t="shared" si="8"/>
        <v>-137.1201146103827</v>
      </c>
      <c r="AR9">
        <f t="shared" si="8"/>
        <v>-165.57977424388247</v>
      </c>
      <c r="AS9">
        <f t="shared" si="8"/>
        <v>-7.0878188137579459</v>
      </c>
      <c r="AT9">
        <f t="shared" si="8"/>
        <v>3.1284570918690626</v>
      </c>
      <c r="AU9">
        <f t="shared" si="8"/>
        <v>-169.53913596577138</v>
      </c>
      <c r="AW9">
        <v>6</v>
      </c>
      <c r="AX9">
        <f>IF(Z9&gt;0, (R9*SUMPRODUCT(K9:$K$98, X9:$X$98)-K9*$AZ$3)/Z9, 0)</f>
        <v>944.02882967868152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9"/>
        <v>5.4100000000000002E-2</v>
      </c>
      <c r="I10" s="5">
        <f t="shared" si="10"/>
        <v>1.0541</v>
      </c>
      <c r="J10">
        <f t="shared" si="11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</v>
      </c>
      <c r="S10">
        <f t="shared" si="1"/>
        <v>960.45596593872449</v>
      </c>
      <c r="U10">
        <f t="shared" si="12"/>
        <v>4.9870000000000001E-3</v>
      </c>
      <c r="V10">
        <f t="shared" si="13"/>
        <v>0.01</v>
      </c>
      <c r="W10">
        <f t="shared" si="14"/>
        <v>0.91737208152234662</v>
      </c>
      <c r="X10">
        <f t="shared" si="15"/>
        <v>4.5749345705519426E-3</v>
      </c>
      <c r="Y10">
        <f t="shared" si="16"/>
        <v>9.1737208152234666E-3</v>
      </c>
      <c r="Z10">
        <f t="shared" si="17"/>
        <v>0.90362342613657121</v>
      </c>
      <c r="AB10">
        <f t="shared" si="18"/>
        <v>866.0256924994369</v>
      </c>
      <c r="AC10">
        <f t="shared" si="22"/>
        <v>867.89051059486019</v>
      </c>
      <c r="AE10">
        <f t="shared" si="2"/>
        <v>0</v>
      </c>
      <c r="AF10">
        <f t="shared" si="3"/>
        <v>0</v>
      </c>
      <c r="AG10">
        <f t="shared" si="3"/>
        <v>-45.18117130682856</v>
      </c>
      <c r="AH10">
        <f t="shared" si="4"/>
        <v>-228.74672852759713</v>
      </c>
      <c r="AI10">
        <f t="shared" si="5"/>
        <v>-273.92789983442572</v>
      </c>
      <c r="AJ10">
        <f t="shared" si="6"/>
        <v>-1.8648180954232885</v>
      </c>
      <c r="AK10">
        <f t="shared" si="19"/>
        <v>3.5507053392476915</v>
      </c>
      <c r="AL10">
        <f t="shared" si="7"/>
        <v>-272.24201259060129</v>
      </c>
      <c r="AN10">
        <f t="shared" si="8"/>
        <v>0</v>
      </c>
      <c r="AO10">
        <f t="shared" si="8"/>
        <v>0</v>
      </c>
      <c r="AP10">
        <f t="shared" si="8"/>
        <v>-26.594378820389434</v>
      </c>
      <c r="AQ10">
        <f t="shared" si="8"/>
        <v>-134.64407797387659</v>
      </c>
      <c r="AR10">
        <f t="shared" si="8"/>
        <v>-161.23845679426606</v>
      </c>
      <c r="AS10">
        <f t="shared" si="8"/>
        <v>-1.097662531234745</v>
      </c>
      <c r="AT10">
        <f t="shared" si="8"/>
        <v>2.0900034270970922</v>
      </c>
      <c r="AU10">
        <f t="shared" si="8"/>
        <v>-160.2461158984037</v>
      </c>
      <c r="AW10">
        <v>7</v>
      </c>
      <c r="AX10">
        <f>IF(Z10&gt;0, (R10*SUMPRODUCT(K10:$K$98, X10:$X$98)-K10*$AZ$3)/Z10, 0)</f>
        <v>960.45596593872449</v>
      </c>
    </row>
    <row r="11" spans="1:52" x14ac:dyDescent="0.25">
      <c r="A11" t="s">
        <v>33</v>
      </c>
      <c r="C11" s="12">
        <f>AU71</f>
        <v>2255.916648051988</v>
      </c>
      <c r="E11">
        <v>2011</v>
      </c>
      <c r="F11" s="13">
        <v>1.5E-3</v>
      </c>
      <c r="G11" s="13">
        <v>2.3999999999999998E-3</v>
      </c>
      <c r="H11" s="5">
        <f t="shared" si="9"/>
        <v>5.2400000000000002E-2</v>
      </c>
      <c r="I11" s="5">
        <f t="shared" si="10"/>
        <v>1.0524</v>
      </c>
      <c r="J11">
        <f t="shared" si="11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</v>
      </c>
      <c r="S11">
        <f t="shared" si="1"/>
        <v>967.74289279683217</v>
      </c>
      <c r="U11">
        <f t="shared" si="12"/>
        <v>5.2249999999999996E-3</v>
      </c>
      <c r="V11">
        <f t="shared" si="13"/>
        <v>0.01</v>
      </c>
      <c r="W11">
        <f t="shared" si="14"/>
        <v>0.90362342613657121</v>
      </c>
      <c r="X11">
        <f t="shared" si="15"/>
        <v>4.7214324015635838E-3</v>
      </c>
      <c r="Y11">
        <f t="shared" si="16"/>
        <v>9.0362342613657127E-3</v>
      </c>
      <c r="Z11">
        <f t="shared" si="17"/>
        <v>0.88986575947364199</v>
      </c>
      <c r="AB11">
        <f t="shared" si="18"/>
        <v>867.89051059486019</v>
      </c>
      <c r="AC11">
        <f t="shared" si="22"/>
        <v>861.16126427387235</v>
      </c>
      <c r="AE11">
        <f t="shared" si="2"/>
        <v>0</v>
      </c>
      <c r="AF11">
        <f t="shared" si="3"/>
        <v>0</v>
      </c>
      <c r="AG11">
        <f t="shared" si="3"/>
        <v>-44.493287973682101</v>
      </c>
      <c r="AH11">
        <f t="shared" si="4"/>
        <v>-236.07162007817919</v>
      </c>
      <c r="AI11">
        <f t="shared" si="5"/>
        <v>-280.56490805186127</v>
      </c>
      <c r="AJ11">
        <f t="shared" si="6"/>
        <v>6.7292463209878406</v>
      </c>
      <c r="AK11">
        <f t="shared" si="19"/>
        <v>2.0829372254276644</v>
      </c>
      <c r="AL11">
        <f t="shared" si="7"/>
        <v>-271.75272450544577</v>
      </c>
      <c r="AN11">
        <f t="shared" si="8"/>
        <v>0</v>
      </c>
      <c r="AO11">
        <f t="shared" si="8"/>
        <v>0</v>
      </c>
      <c r="AP11">
        <f t="shared" si="8"/>
        <v>-24.885480238358998</v>
      </c>
      <c r="AQ11">
        <f t="shared" si="8"/>
        <v>-132.03689598682516</v>
      </c>
      <c r="AR11">
        <f t="shared" si="8"/>
        <v>-156.92237622518414</v>
      </c>
      <c r="AS11">
        <f t="shared" si="8"/>
        <v>3.7637255857343304</v>
      </c>
      <c r="AT11">
        <f t="shared" si="8"/>
        <v>1.1650047798621432</v>
      </c>
      <c r="AU11">
        <f t="shared" si="8"/>
        <v>-151.99364585958767</v>
      </c>
      <c r="AW11">
        <v>8</v>
      </c>
      <c r="AX11">
        <f>IF(Z11&gt;0, (R11*SUMPRODUCT(K11:$K$98, X11:$X$98)-K11*$AZ$3)/Z11, 0)</f>
        <v>967.74289279683217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9"/>
        <v>5.2299999999999999E-2</v>
      </c>
      <c r="I12" s="5">
        <f t="shared" si="10"/>
        <v>1.0523</v>
      </c>
      <c r="J12">
        <f t="shared" si="11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</v>
      </c>
      <c r="S12">
        <f t="shared" si="1"/>
        <v>970.74051862771637</v>
      </c>
      <c r="U12">
        <f t="shared" si="12"/>
        <v>5.4879999999999998E-3</v>
      </c>
      <c r="V12">
        <f t="shared" si="13"/>
        <v>0.01</v>
      </c>
      <c r="W12">
        <f t="shared" si="14"/>
        <v>0.88986575947364199</v>
      </c>
      <c r="X12">
        <f t="shared" si="15"/>
        <v>4.8835832879913473E-3</v>
      </c>
      <c r="Y12">
        <f t="shared" si="16"/>
        <v>8.8986575947364206E-3</v>
      </c>
      <c r="Z12">
        <f t="shared" si="17"/>
        <v>0.87608351859091427</v>
      </c>
      <c r="AB12">
        <f t="shared" si="18"/>
        <v>861.16126427387235</v>
      </c>
      <c r="AC12">
        <f t="shared" si="22"/>
        <v>850.44976919813871</v>
      </c>
      <c r="AE12">
        <f t="shared" si="2"/>
        <v>0</v>
      </c>
      <c r="AF12">
        <f t="shared" si="3"/>
        <v>0</v>
      </c>
      <c r="AG12">
        <f t="shared" si="3"/>
        <v>-43.804175929545714</v>
      </c>
      <c r="AH12">
        <f t="shared" si="4"/>
        <v>-244.17916439956736</v>
      </c>
      <c r="AI12">
        <f t="shared" si="5"/>
        <v>-287.98334032911305</v>
      </c>
      <c r="AJ12">
        <f t="shared" si="6"/>
        <v>10.711495075733637</v>
      </c>
      <c r="AK12">
        <f t="shared" si="19"/>
        <v>1.9806709078299063</v>
      </c>
      <c r="AL12">
        <f t="shared" si="7"/>
        <v>-275.29117434554951</v>
      </c>
      <c r="AN12">
        <f t="shared" si="8"/>
        <v>0</v>
      </c>
      <c r="AO12">
        <f t="shared" si="8"/>
        <v>0</v>
      </c>
      <c r="AP12">
        <f t="shared" si="8"/>
        <v>-23.282385175736287</v>
      </c>
      <c r="AQ12">
        <f t="shared" si="8"/>
        <v>-129.78382167453594</v>
      </c>
      <c r="AR12">
        <f t="shared" si="8"/>
        <v>-153.06620685027221</v>
      </c>
      <c r="AS12">
        <f t="shared" si="8"/>
        <v>5.6932735034748418</v>
      </c>
      <c r="AT12">
        <f t="shared" si="8"/>
        <v>1.0527476434356791</v>
      </c>
      <c r="AU12">
        <f t="shared" si="8"/>
        <v>-146.32018570336169</v>
      </c>
      <c r="AW12">
        <v>9</v>
      </c>
      <c r="AX12">
        <f>IF(Z12&gt;0, (R12*SUMPRODUCT(K12:$K$98, X12:$X$98)-K12*$AZ$3)/Z12, 0)</f>
        <v>970.74051862771637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9"/>
        <v>5.2000000000000005E-2</v>
      </c>
      <c r="I13" s="5">
        <f t="shared" si="10"/>
        <v>1.052</v>
      </c>
      <c r="J13">
        <f t="shared" si="11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</v>
      </c>
      <c r="S13">
        <f t="shared" si="1"/>
        <v>968.75971116215499</v>
      </c>
      <c r="U13">
        <f t="shared" si="12"/>
        <v>5.7670000000000004E-3</v>
      </c>
      <c r="V13">
        <f t="shared" si="13"/>
        <v>0.01</v>
      </c>
      <c r="W13">
        <f t="shared" si="14"/>
        <v>0.87608351859091427</v>
      </c>
      <c r="X13">
        <f t="shared" si="15"/>
        <v>5.0523736517138033E-3</v>
      </c>
      <c r="Y13">
        <f t="shared" si="16"/>
        <v>8.7608351859091421E-3</v>
      </c>
      <c r="Z13">
        <f t="shared" si="17"/>
        <v>0.86227030975329133</v>
      </c>
      <c r="AB13">
        <f t="shared" si="18"/>
        <v>850.44976919813871</v>
      </c>
      <c r="AC13">
        <f t="shared" si="22"/>
        <v>835.33273622030038</v>
      </c>
      <c r="AE13">
        <f t="shared" si="2"/>
        <v>0</v>
      </c>
      <c r="AF13">
        <f t="shared" si="3"/>
        <v>0</v>
      </c>
      <c r="AG13">
        <f t="shared" si="3"/>
        <v>-43.113515487664564</v>
      </c>
      <c r="AH13">
        <f t="shared" si="4"/>
        <v>-252.61868258569018</v>
      </c>
      <c r="AI13">
        <f t="shared" si="5"/>
        <v>-295.73219807335477</v>
      </c>
      <c r="AJ13">
        <f t="shared" si="6"/>
        <v>15.117032977838335</v>
      </c>
      <c r="AK13">
        <f t="shared" si="19"/>
        <v>1.7008995383962775</v>
      </c>
      <c r="AL13">
        <f t="shared" si="7"/>
        <v>-278.91426555712013</v>
      </c>
      <c r="AN13">
        <f t="shared" si="8"/>
        <v>0</v>
      </c>
      <c r="AO13">
        <f t="shared" si="8"/>
        <v>0</v>
      </c>
      <c r="AP13">
        <f t="shared" si="8"/>
        <v>-21.782596776302707</v>
      </c>
      <c r="AQ13">
        <f t="shared" si="8"/>
        <v>-127.63261911451633</v>
      </c>
      <c r="AR13">
        <f t="shared" si="8"/>
        <v>-149.41521589081904</v>
      </c>
      <c r="AS13">
        <f t="shared" si="8"/>
        <v>7.6377031676885041</v>
      </c>
      <c r="AT13">
        <f t="shared" si="8"/>
        <v>0.85935949279028501</v>
      </c>
      <c r="AU13">
        <f t="shared" si="8"/>
        <v>-140.91815323034024</v>
      </c>
      <c r="AW13">
        <v>10</v>
      </c>
      <c r="AX13">
        <f>IF(Z13&gt;0, (R13*SUMPRODUCT(K13:$K$98, X13:$X$98)-K13*$AZ$3)/Z13, 0)</f>
        <v>968.75971116215499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9"/>
        <v>5.1800000000000006E-2</v>
      </c>
      <c r="I14" s="5">
        <f t="shared" si="10"/>
        <v>1.0518000000000001</v>
      </c>
      <c r="J14">
        <f t="shared" si="11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</v>
      </c>
      <c r="S14">
        <f t="shared" si="1"/>
        <v>962.15689846710586</v>
      </c>
      <c r="U14">
        <f t="shared" si="12"/>
        <v>6.0780000000000001E-3</v>
      </c>
      <c r="V14">
        <f t="shared" si="13"/>
        <v>0.01</v>
      </c>
      <c r="W14">
        <f t="shared" si="14"/>
        <v>0.86227030975329133</v>
      </c>
      <c r="X14">
        <f t="shared" si="15"/>
        <v>5.2408789426805049E-3</v>
      </c>
      <c r="Y14">
        <f t="shared" si="16"/>
        <v>8.622703097532913E-3</v>
      </c>
      <c r="Z14">
        <f t="shared" si="17"/>
        <v>0.8484067277130779</v>
      </c>
      <c r="AB14">
        <f t="shared" si="18"/>
        <v>835.33273622030038</v>
      </c>
      <c r="AC14">
        <f t="shared" si="22"/>
        <v>816.30038577504138</v>
      </c>
      <c r="AE14">
        <f t="shared" si="2"/>
        <v>0</v>
      </c>
      <c r="AF14">
        <f t="shared" si="3"/>
        <v>0</v>
      </c>
      <c r="AG14">
        <f t="shared" si="3"/>
        <v>-42.420336385653897</v>
      </c>
      <c r="AH14">
        <f t="shared" si="4"/>
        <v>-262.04394713402525</v>
      </c>
      <c r="AI14">
        <f t="shared" si="5"/>
        <v>-304.46428351967916</v>
      </c>
      <c r="AJ14">
        <f t="shared" si="6"/>
        <v>19.032350445258999</v>
      </c>
      <c r="AK14">
        <f t="shared" si="19"/>
        <v>1.5035989251965407</v>
      </c>
      <c r="AL14">
        <f t="shared" si="7"/>
        <v>-283.92833414922364</v>
      </c>
      <c r="AN14">
        <f t="shared" si="8"/>
        <v>0</v>
      </c>
      <c r="AO14">
        <f t="shared" si="8"/>
        <v>0</v>
      </c>
      <c r="AP14">
        <f t="shared" si="8"/>
        <v>-20.376855091589004</v>
      </c>
      <c r="AQ14">
        <f t="shared" si="8"/>
        <v>-125.87433276893692</v>
      </c>
      <c r="AR14">
        <f t="shared" si="8"/>
        <v>-146.25118786052593</v>
      </c>
      <c r="AS14">
        <f t="shared" si="8"/>
        <v>9.1423001352374573</v>
      </c>
      <c r="AT14">
        <f t="shared" si="8"/>
        <v>0.72226248127915682</v>
      </c>
      <c r="AU14">
        <f t="shared" si="8"/>
        <v>-136.38662524400934</v>
      </c>
      <c r="AW14">
        <v>11</v>
      </c>
      <c r="AX14">
        <f>IF(Z14&gt;0, (R14*SUMPRODUCT(K14:$K$98, X14:$X$98)-K14*$AZ$3)/Z14, 0)</f>
        <v>962.15689846710586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9"/>
        <v>5.4100000000000002E-2</v>
      </c>
      <c r="I15" s="5">
        <f t="shared" si="10"/>
        <v>1.0541</v>
      </c>
      <c r="J15">
        <f t="shared" si="11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</v>
      </c>
      <c r="S15">
        <f t="shared" si="1"/>
        <v>956.33692417799671</v>
      </c>
      <c r="U15">
        <f t="shared" si="12"/>
        <v>6.4359999999999999E-3</v>
      </c>
      <c r="V15">
        <f t="shared" si="13"/>
        <v>0.01</v>
      </c>
      <c r="W15">
        <f t="shared" si="14"/>
        <v>0.8484067277130779</v>
      </c>
      <c r="X15">
        <f t="shared" si="15"/>
        <v>5.460345699561369E-3</v>
      </c>
      <c r="Y15">
        <f t="shared" si="16"/>
        <v>8.4840672771307798E-3</v>
      </c>
      <c r="Z15">
        <f t="shared" si="17"/>
        <v>0.83446231473638577</v>
      </c>
      <c r="AB15">
        <f t="shared" si="18"/>
        <v>816.30038577504138</v>
      </c>
      <c r="AC15">
        <f t="shared" si="22"/>
        <v>798.02712341744655</v>
      </c>
      <c r="AE15">
        <f t="shared" si="2"/>
        <v>0</v>
      </c>
      <c r="AF15">
        <f t="shared" si="3"/>
        <v>0</v>
      </c>
      <c r="AG15">
        <f t="shared" si="3"/>
        <v>-41.723115736819288</v>
      </c>
      <c r="AH15">
        <f t="shared" si="4"/>
        <v>-273.01728497806846</v>
      </c>
      <c r="AI15">
        <f t="shared" si="5"/>
        <v>-314.74040071488776</v>
      </c>
      <c r="AJ15">
        <f t="shared" si="6"/>
        <v>18.273262357594831</v>
      </c>
      <c r="AK15">
        <f t="shared" si="19"/>
        <v>3.3468315816776699</v>
      </c>
      <c r="AL15">
        <f t="shared" si="7"/>
        <v>-293.12030677561523</v>
      </c>
      <c r="AN15">
        <f t="shared" si="8"/>
        <v>0</v>
      </c>
      <c r="AO15">
        <f t="shared" si="8"/>
        <v>0</v>
      </c>
      <c r="AP15">
        <f t="shared" si="8"/>
        <v>-19.013320464190915</v>
      </c>
      <c r="AQ15">
        <f t="shared" si="8"/>
        <v>-124.41460902140861</v>
      </c>
      <c r="AR15">
        <f t="shared" si="8"/>
        <v>-143.42792948559952</v>
      </c>
      <c r="AS15">
        <f t="shared" si="8"/>
        <v>8.3271679738094662</v>
      </c>
      <c r="AT15">
        <f t="shared" si="8"/>
        <v>1.5251589024056809</v>
      </c>
      <c r="AU15">
        <f t="shared" si="8"/>
        <v>-133.57560260938436</v>
      </c>
      <c r="AW15">
        <v>12</v>
      </c>
      <c r="AX15">
        <f>IF(Z15&gt;0, (R15*SUMPRODUCT(K15:$K$98, X15:$X$98)-K15*$AZ$3)/Z15, 0)</f>
        <v>956.33692417799671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9"/>
        <v>5.7100000000000005E-2</v>
      </c>
      <c r="I16" s="5">
        <f t="shared" si="10"/>
        <v>1.0570999999999999</v>
      </c>
      <c r="J16">
        <f t="shared" si="11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</v>
      </c>
      <c r="S16">
        <f t="shared" si="1"/>
        <v>951.99969007202048</v>
      </c>
      <c r="U16">
        <f t="shared" si="12"/>
        <v>6.8199999999999997E-3</v>
      </c>
      <c r="V16">
        <f t="shared" si="13"/>
        <v>0.01</v>
      </c>
      <c r="W16">
        <f t="shared" si="14"/>
        <v>0.83446231473638577</v>
      </c>
      <c r="X16">
        <f t="shared" si="15"/>
        <v>5.6910329865021503E-3</v>
      </c>
      <c r="Y16">
        <f t="shared" si="16"/>
        <v>8.3446231473638579E-3</v>
      </c>
      <c r="Z16">
        <f t="shared" si="17"/>
        <v>0.82042665860251973</v>
      </c>
      <c r="AB16">
        <f t="shared" si="18"/>
        <v>798.02712341744655</v>
      </c>
      <c r="AC16">
        <f t="shared" si="22"/>
        <v>781.04592471642218</v>
      </c>
      <c r="AE16">
        <f t="shared" si="2"/>
        <v>0</v>
      </c>
      <c r="AF16">
        <f t="shared" si="3"/>
        <v>0</v>
      </c>
      <c r="AG16">
        <f t="shared" si="3"/>
        <v>-41.021332930125986</v>
      </c>
      <c r="AH16">
        <f t="shared" si="4"/>
        <v>-284.55164932510752</v>
      </c>
      <c r="AI16">
        <f t="shared" si="5"/>
        <v>-325.57298225523351</v>
      </c>
      <c r="AJ16">
        <f t="shared" si="6"/>
        <v>16.981198701024368</v>
      </c>
      <c r="AK16">
        <f t="shared" si="19"/>
        <v>5.6659925762638705</v>
      </c>
      <c r="AL16">
        <f t="shared" si="7"/>
        <v>-302.92579097794527</v>
      </c>
      <c r="AN16">
        <f t="shared" si="8"/>
        <v>0</v>
      </c>
      <c r="AO16">
        <f t="shared" si="8"/>
        <v>0</v>
      </c>
      <c r="AP16">
        <f t="shared" si="8"/>
        <v>-17.683772976996714</v>
      </c>
      <c r="AQ16">
        <f t="shared" si="8"/>
        <v>-122.66658363994139</v>
      </c>
      <c r="AR16">
        <f t="shared" si="8"/>
        <v>-140.35035661693811</v>
      </c>
      <c r="AS16">
        <f t="shared" si="8"/>
        <v>7.3203779900982404</v>
      </c>
      <c r="AT16">
        <f t="shared" si="8"/>
        <v>2.4425370715931853</v>
      </c>
      <c r="AU16">
        <f t="shared" si="8"/>
        <v>-130.58744155524667</v>
      </c>
      <c r="AW16">
        <v>13</v>
      </c>
      <c r="AX16">
        <f>IF(Z16&gt;0, (R16*SUMPRODUCT(K16:$K$98, X16:$X$98)-K16*$AZ$3)/Z16, 0)</f>
        <v>951.99969007202048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9"/>
        <v>6.3799999999999996E-2</v>
      </c>
      <c r="I17" s="5">
        <f t="shared" si="10"/>
        <v>1.0638000000000001</v>
      </c>
      <c r="J17">
        <f t="shared" si="11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</v>
      </c>
      <c r="S17">
        <f t="shared" si="1"/>
        <v>956.50018745688658</v>
      </c>
      <c r="U17">
        <f t="shared" si="12"/>
        <v>7.2269999999999999E-3</v>
      </c>
      <c r="V17">
        <f t="shared" si="13"/>
        <v>0.01</v>
      </c>
      <c r="W17">
        <f t="shared" si="14"/>
        <v>0.82042665860251973</v>
      </c>
      <c r="X17">
        <f t="shared" si="15"/>
        <v>5.9292234617204101E-3</v>
      </c>
      <c r="Y17">
        <f t="shared" si="16"/>
        <v>8.2042665860251971E-3</v>
      </c>
      <c r="Z17">
        <f t="shared" si="17"/>
        <v>0.80629316855477406</v>
      </c>
      <c r="AB17">
        <f t="shared" si="18"/>
        <v>781.04592471642218</v>
      </c>
      <c r="AC17">
        <f t="shared" si="22"/>
        <v>771.21956686784847</v>
      </c>
      <c r="AE17">
        <f t="shared" si="2"/>
        <v>0</v>
      </c>
      <c r="AF17">
        <f t="shared" si="3"/>
        <v>0</v>
      </c>
      <c r="AG17">
        <f t="shared" si="3"/>
        <v>-40.314658427738706</v>
      </c>
      <c r="AH17">
        <f t="shared" si="4"/>
        <v>-296.46117308602049</v>
      </c>
      <c r="AI17">
        <f t="shared" si="5"/>
        <v>-336.77583151375921</v>
      </c>
      <c r="AJ17">
        <f t="shared" si="6"/>
        <v>9.8263578485737071</v>
      </c>
      <c r="AK17">
        <f t="shared" si="19"/>
        <v>10.778433761086626</v>
      </c>
      <c r="AL17">
        <f t="shared" si="7"/>
        <v>-316.1710399040989</v>
      </c>
      <c r="AN17">
        <f t="shared" si="8"/>
        <v>0</v>
      </c>
      <c r="AO17">
        <f t="shared" si="8"/>
        <v>0</v>
      </c>
      <c r="AP17">
        <f t="shared" si="8"/>
        <v>-16.336843974357951</v>
      </c>
      <c r="AQ17">
        <f t="shared" si="8"/>
        <v>-120.13595347316716</v>
      </c>
      <c r="AR17">
        <f t="shared" si="8"/>
        <v>-136.47279744752512</v>
      </c>
      <c r="AS17">
        <f t="shared" si="8"/>
        <v>3.9819678813873245</v>
      </c>
      <c r="AT17">
        <f t="shared" si="8"/>
        <v>4.3677807901670764</v>
      </c>
      <c r="AU17">
        <f t="shared" si="8"/>
        <v>-128.12304877597074</v>
      </c>
      <c r="AW17">
        <v>14</v>
      </c>
      <c r="AX17">
        <f>IF(Z17&gt;0, (R17*SUMPRODUCT(K17:$K$98, X17:$X$98)-K17*$AZ$3)/Z17, 0)</f>
        <v>956.50018745688658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9"/>
        <v>7.1599999999999997E-2</v>
      </c>
      <c r="I18" s="5">
        <f t="shared" si="10"/>
        <v>1.0716000000000001</v>
      </c>
      <c r="J18">
        <f t="shared" si="11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</v>
      </c>
      <c r="S18">
        <f t="shared" si="1"/>
        <v>971.24488060521992</v>
      </c>
      <c r="U18">
        <f t="shared" si="12"/>
        <v>7.6860000000000001E-3</v>
      </c>
      <c r="V18">
        <f t="shared" si="13"/>
        <v>0.01</v>
      </c>
      <c r="W18">
        <f t="shared" si="14"/>
        <v>0.80629316855477406</v>
      </c>
      <c r="X18">
        <f t="shared" si="15"/>
        <v>6.197169293511994E-3</v>
      </c>
      <c r="Y18">
        <f t="shared" si="16"/>
        <v>8.0629316855477407E-3</v>
      </c>
      <c r="Z18">
        <f t="shared" si="17"/>
        <v>0.79203306757571434</v>
      </c>
      <c r="AB18">
        <f t="shared" si="18"/>
        <v>771.21956686784847</v>
      </c>
      <c r="AC18">
        <f t="shared" si="22"/>
        <v>769.25806215296075</v>
      </c>
      <c r="AE18">
        <f t="shared" si="2"/>
        <v>0</v>
      </c>
      <c r="AF18">
        <f t="shared" si="3"/>
        <v>0</v>
      </c>
      <c r="AG18">
        <f t="shared" si="3"/>
        <v>-39.60165337878572</v>
      </c>
      <c r="AH18">
        <f t="shared" si="4"/>
        <v>-309.85846467559969</v>
      </c>
      <c r="AI18">
        <f t="shared" si="5"/>
        <v>-349.46011805438542</v>
      </c>
      <c r="AJ18">
        <f t="shared" si="6"/>
        <v>1.9615047148877238</v>
      </c>
      <c r="AK18">
        <f t="shared" si="19"/>
        <v>16.658342644345527</v>
      </c>
      <c r="AL18">
        <f t="shared" si="7"/>
        <v>-330.84027069515218</v>
      </c>
      <c r="AN18">
        <f t="shared" si="8"/>
        <v>0</v>
      </c>
      <c r="AO18">
        <f t="shared" si="8"/>
        <v>0</v>
      </c>
      <c r="AP18">
        <f t="shared" si="8"/>
        <v>-14.97565374377329</v>
      </c>
      <c r="AQ18">
        <f t="shared" si="8"/>
        <v>-117.17523589671073</v>
      </c>
      <c r="AR18">
        <f t="shared" si="8"/>
        <v>-132.15088964048402</v>
      </c>
      <c r="AS18">
        <f t="shared" si="8"/>
        <v>0.74175729851403494</v>
      </c>
      <c r="AT18">
        <f t="shared" si="8"/>
        <v>6.299473635625783</v>
      </c>
      <c r="AU18">
        <f t="shared" si="8"/>
        <v>-125.10965870634421</v>
      </c>
      <c r="AW18">
        <v>15</v>
      </c>
      <c r="AX18">
        <f>IF(Z18&gt;0, (R18*SUMPRODUCT(K18:$K$98, X18:$X$98)-K18*$AZ$3)/Z18, 0)</f>
        <v>971.24488060521992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9"/>
        <v>7.2300000000000003E-2</v>
      </c>
      <c r="I19" s="5">
        <f t="shared" si="10"/>
        <v>1.0723</v>
      </c>
      <c r="J19">
        <f t="shared" si="11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</v>
      </c>
      <c r="S19">
        <f t="shared" si="1"/>
        <v>981.6761569766071</v>
      </c>
      <c r="U19">
        <f t="shared" si="12"/>
        <v>8.2030000000000002E-3</v>
      </c>
      <c r="V19">
        <f t="shared" si="13"/>
        <v>0.01</v>
      </c>
      <c r="W19">
        <f t="shared" si="14"/>
        <v>0.79203306757571434</v>
      </c>
      <c r="X19">
        <f t="shared" si="15"/>
        <v>6.4970472533235849E-3</v>
      </c>
      <c r="Y19">
        <f t="shared" si="16"/>
        <v>7.9203306757571444E-3</v>
      </c>
      <c r="Z19">
        <f t="shared" si="17"/>
        <v>0.77761568964663363</v>
      </c>
      <c r="AB19">
        <f t="shared" si="18"/>
        <v>769.25806215296075</v>
      </c>
      <c r="AC19">
        <f t="shared" si="22"/>
        <v>763.36678181702132</v>
      </c>
      <c r="AE19">
        <f t="shared" si="2"/>
        <v>0</v>
      </c>
      <c r="AF19">
        <f t="shared" si="3"/>
        <v>0</v>
      </c>
      <c r="AG19">
        <f t="shared" si="3"/>
        <v>-38.880784482331684</v>
      </c>
      <c r="AH19">
        <f t="shared" si="4"/>
        <v>-324.85236266617926</v>
      </c>
      <c r="AI19">
        <f t="shared" si="5"/>
        <v>-363.73314714851097</v>
      </c>
      <c r="AJ19">
        <f t="shared" si="6"/>
        <v>5.8912803359394275</v>
      </c>
      <c r="AK19">
        <f t="shared" si="19"/>
        <v>17.154454786011026</v>
      </c>
      <c r="AL19">
        <f t="shared" si="7"/>
        <v>-340.68741202656054</v>
      </c>
      <c r="AN19">
        <f t="shared" si="8"/>
        <v>0</v>
      </c>
      <c r="AO19">
        <f t="shared" si="8"/>
        <v>0</v>
      </c>
      <c r="AP19">
        <f t="shared" si="8"/>
        <v>-13.71169627779109</v>
      </c>
      <c r="AQ19">
        <f t="shared" si="8"/>
        <v>-114.56242437766697</v>
      </c>
      <c r="AR19">
        <f t="shared" si="8"/>
        <v>-128.27412065545806</v>
      </c>
      <c r="AS19">
        <f t="shared" si="8"/>
        <v>2.0776187448180865</v>
      </c>
      <c r="AT19">
        <f t="shared" si="8"/>
        <v>6.0496895052045758</v>
      </c>
      <c r="AU19">
        <f t="shared" si="8"/>
        <v>-120.14681240543541</v>
      </c>
      <c r="AW19">
        <v>16</v>
      </c>
      <c r="AX19">
        <f>IF(Z19&gt;0, (R19*SUMPRODUCT(K19:$K$98, X19:$X$98)-K19*$AZ$3)/Z19, 0)</f>
        <v>981.6761569766071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9"/>
        <v>5.4300000000000001E-2</v>
      </c>
      <c r="I20" s="5">
        <f t="shared" si="10"/>
        <v>1.0543</v>
      </c>
      <c r="J20">
        <f t="shared" si="11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</v>
      </c>
      <c r="S20">
        <f t="shared" si="1"/>
        <v>954.23041968223185</v>
      </c>
      <c r="U20">
        <f t="shared" si="12"/>
        <v>8.7950000000000007E-3</v>
      </c>
      <c r="V20">
        <f t="shared" si="13"/>
        <v>0.01</v>
      </c>
      <c r="W20">
        <f t="shared" si="14"/>
        <v>0.77761568964663363</v>
      </c>
      <c r="X20">
        <f t="shared" si="15"/>
        <v>6.8391299904421434E-3</v>
      </c>
      <c r="Y20">
        <f t="shared" si="16"/>
        <v>7.7761568964663363E-3</v>
      </c>
      <c r="Z20">
        <f t="shared" si="17"/>
        <v>0.76300040275972514</v>
      </c>
      <c r="AB20">
        <f t="shared" si="18"/>
        <v>763.36678181702132</v>
      </c>
      <c r="AC20">
        <f t="shared" si="22"/>
        <v>728.07819454312448</v>
      </c>
      <c r="AE20">
        <f t="shared" si="2"/>
        <v>0</v>
      </c>
      <c r="AF20">
        <f t="shared" si="3"/>
        <v>0</v>
      </c>
      <c r="AG20">
        <f t="shared" si="3"/>
        <v>-38.15002013798626</v>
      </c>
      <c r="AH20">
        <f t="shared" si="4"/>
        <v>-341.95649952210715</v>
      </c>
      <c r="AI20">
        <f t="shared" si="5"/>
        <v>-380.1065196600934</v>
      </c>
      <c r="AJ20">
        <f t="shared" si="6"/>
        <v>35.288587273896837</v>
      </c>
      <c r="AK20">
        <f t="shared" si="19"/>
        <v>3.2824771618131918</v>
      </c>
      <c r="AL20">
        <f t="shared" si="7"/>
        <v>-341.53545522438338</v>
      </c>
      <c r="AN20">
        <f t="shared" si="8"/>
        <v>0</v>
      </c>
      <c r="AO20">
        <f t="shared" si="8"/>
        <v>0</v>
      </c>
      <c r="AP20">
        <f t="shared" si="8"/>
        <v>-12.76105941975719</v>
      </c>
      <c r="AQ20">
        <f t="shared" si="8"/>
        <v>-114.38335271096712</v>
      </c>
      <c r="AR20">
        <f t="shared" si="8"/>
        <v>-127.14441213072431</v>
      </c>
      <c r="AS20">
        <f t="shared" si="8"/>
        <v>11.803919301030675</v>
      </c>
      <c r="AT20">
        <f t="shared" si="8"/>
        <v>1.0979780863650448</v>
      </c>
      <c r="AU20">
        <f t="shared" si="8"/>
        <v>-114.24251474332858</v>
      </c>
      <c r="AW20">
        <v>17</v>
      </c>
      <c r="AX20">
        <f>IF(Z20&gt;0, (R20*SUMPRODUCT(K20:$K$98, X20:$X$98)-K20*$AZ$3)/Z20, 0)</f>
        <v>954.23041968223185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9"/>
        <v>5.16E-2</v>
      </c>
      <c r="I21" s="5">
        <f t="shared" si="10"/>
        <v>1.0516000000000001</v>
      </c>
      <c r="J21">
        <f t="shared" si="11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</v>
      </c>
      <c r="S21">
        <f t="shared" si="1"/>
        <v>916.04739086581083</v>
      </c>
      <c r="U21">
        <f t="shared" si="12"/>
        <v>9.4780000000000003E-3</v>
      </c>
      <c r="V21">
        <f t="shared" si="13"/>
        <v>0.01</v>
      </c>
      <c r="W21">
        <f t="shared" si="14"/>
        <v>0.76300040275972514</v>
      </c>
      <c r="X21">
        <f t="shared" si="15"/>
        <v>7.2317178173566749E-3</v>
      </c>
      <c r="Y21">
        <f t="shared" si="16"/>
        <v>7.6300040275972519E-3</v>
      </c>
      <c r="Z21">
        <f t="shared" si="17"/>
        <v>0.7481386809147712</v>
      </c>
      <c r="AB21">
        <f t="shared" si="18"/>
        <v>728.07819454312448</v>
      </c>
      <c r="AC21">
        <f t="shared" si="22"/>
        <v>685.3304866577655</v>
      </c>
      <c r="AE21">
        <f t="shared" si="2"/>
        <v>0</v>
      </c>
      <c r="AF21">
        <f t="shared" si="3"/>
        <v>0</v>
      </c>
      <c r="AG21">
        <f t="shared" si="3"/>
        <v>-37.406934045738559</v>
      </c>
      <c r="AH21">
        <f t="shared" si="4"/>
        <v>-361.58589086783377</v>
      </c>
      <c r="AI21">
        <f t="shared" si="5"/>
        <v>-398.99282491357235</v>
      </c>
      <c r="AJ21">
        <f t="shared" si="6"/>
        <v>42.747707885358977</v>
      </c>
      <c r="AK21">
        <f t="shared" si="19"/>
        <v>1.1649251112689993</v>
      </c>
      <c r="AL21">
        <f t="shared" si="7"/>
        <v>-355.08019191694439</v>
      </c>
      <c r="AN21">
        <f t="shared" si="8"/>
        <v>0</v>
      </c>
      <c r="AO21">
        <f t="shared" si="8"/>
        <v>0</v>
      </c>
      <c r="AP21">
        <f t="shared" si="8"/>
        <v>-11.898535093551882</v>
      </c>
      <c r="AQ21">
        <f t="shared" si="8"/>
        <v>-115.01456939944718</v>
      </c>
      <c r="AR21">
        <f t="shared" si="8"/>
        <v>-126.91310449299907</v>
      </c>
      <c r="AS21">
        <f t="shared" si="8"/>
        <v>13.597348069770305</v>
      </c>
      <c r="AT21">
        <f t="shared" si="8"/>
        <v>0.37054366179398412</v>
      </c>
      <c r="AU21">
        <f t="shared" si="8"/>
        <v>-112.94521276143479</v>
      </c>
      <c r="AW21">
        <v>18</v>
      </c>
      <c r="AX21">
        <f>IF(Z21&gt;0, (R21*SUMPRODUCT(K21:$K$98, X21:$X$98)-K21*$AZ$3)/Z21, 0)</f>
        <v>916.04739086581083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9"/>
        <v>7.1000000000000008E-2</v>
      </c>
      <c r="I22" s="5">
        <f t="shared" si="10"/>
        <v>1.071</v>
      </c>
      <c r="J22">
        <f t="shared" si="11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50000</v>
      </c>
      <c r="S22">
        <f t="shared" si="1"/>
        <v>903.64273451967631</v>
      </c>
      <c r="U22">
        <f t="shared" si="12"/>
        <v>1.0265E-2</v>
      </c>
      <c r="V22">
        <f t="shared" si="13"/>
        <v>0.01</v>
      </c>
      <c r="W22">
        <f t="shared" si="14"/>
        <v>0.7481386809147712</v>
      </c>
      <c r="X22">
        <f t="shared" si="15"/>
        <v>7.6796435595901259E-3</v>
      </c>
      <c r="Y22">
        <f t="shared" si="16"/>
        <v>7.481386809147712E-3</v>
      </c>
      <c r="Z22">
        <f t="shared" si="17"/>
        <v>0.73297765054603337</v>
      </c>
      <c r="AB22">
        <f t="shared" si="18"/>
        <v>685.3304866577655</v>
      </c>
      <c r="AC22">
        <f t="shared" si="22"/>
        <v>662.34992848122533</v>
      </c>
      <c r="AE22">
        <f t="shared" si="2"/>
        <v>0</v>
      </c>
      <c r="AF22">
        <f t="shared" si="3"/>
        <v>0</v>
      </c>
      <c r="AG22">
        <f t="shared" si="3"/>
        <v>-36.648882527301666</v>
      </c>
      <c r="AH22">
        <f t="shared" si="4"/>
        <v>-383.98217797950628</v>
      </c>
      <c r="AI22">
        <f t="shared" si="5"/>
        <v>-420.63106050680796</v>
      </c>
      <c r="AJ22">
        <f t="shared" si="6"/>
        <v>22.980558176540171</v>
      </c>
      <c r="AK22">
        <f t="shared" si="19"/>
        <v>14.391940219813076</v>
      </c>
      <c r="AL22">
        <f t="shared" si="7"/>
        <v>-383.2585621104547</v>
      </c>
      <c r="AN22">
        <f t="shared" si="8"/>
        <v>0</v>
      </c>
      <c r="AO22">
        <f t="shared" si="8"/>
        <v>0</v>
      </c>
      <c r="AP22">
        <f t="shared" si="8"/>
        <v>-10.884604369636836</v>
      </c>
      <c r="AQ22">
        <f t="shared" si="8"/>
        <v>-114.04151515901965</v>
      </c>
      <c r="AR22">
        <f t="shared" si="8"/>
        <v>-124.9261195286565</v>
      </c>
      <c r="AS22">
        <f t="shared" si="8"/>
        <v>6.8251544575397238</v>
      </c>
      <c r="AT22">
        <f t="shared" si="8"/>
        <v>4.2743615794405834</v>
      </c>
      <c r="AU22">
        <f t="shared" si="8"/>
        <v>-113.82660349167618</v>
      </c>
      <c r="AW22">
        <v>19</v>
      </c>
      <c r="AX22">
        <f>IF(Z22&gt;0, (R22*SUMPRODUCT(K22:$K$98, X22:$X$98)-K22*$AZ$3)/Z22, 0)</f>
        <v>903.64273451967631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</v>
      </c>
      <c r="S23">
        <f t="shared" si="1"/>
        <v>957.84589352802391</v>
      </c>
      <c r="U23">
        <f t="shared" si="12"/>
        <v>1.1204E-2</v>
      </c>
      <c r="V23">
        <f t="shared" si="13"/>
        <v>0.01</v>
      </c>
      <c r="W23">
        <f t="shared" si="14"/>
        <v>0.73297765054603337</v>
      </c>
      <c r="X23">
        <f t="shared" si="15"/>
        <v>8.2122815967177586E-3</v>
      </c>
      <c r="Y23">
        <f t="shared" si="16"/>
        <v>7.3297765054603338E-3</v>
      </c>
      <c r="Z23">
        <f t="shared" si="17"/>
        <v>0.71743559244385535</v>
      </c>
      <c r="AB23">
        <f t="shared" si="18"/>
        <v>662.34992848122533</v>
      </c>
      <c r="AC23">
        <f t="shared" si="22"/>
        <v>687.1927360931918</v>
      </c>
      <c r="AE23">
        <f t="shared" si="2"/>
        <v>0</v>
      </c>
      <c r="AF23">
        <f t="shared" si="3"/>
        <v>0</v>
      </c>
      <c r="AG23">
        <f t="shared" si="3"/>
        <v>-35.871779622192768</v>
      </c>
      <c r="AH23">
        <f t="shared" si="4"/>
        <v>-410.61407983588794</v>
      </c>
      <c r="AI23">
        <f t="shared" si="5"/>
        <v>-446.48585945808071</v>
      </c>
      <c r="AJ23">
        <f t="shared" si="6"/>
        <v>-24.842807611966464</v>
      </c>
      <c r="AK23">
        <f t="shared" si="19"/>
        <v>46.364494993685781</v>
      </c>
      <c r="AL23">
        <f t="shared" si="7"/>
        <v>-424.96417207636136</v>
      </c>
      <c r="AN23">
        <f t="shared" si="8"/>
        <v>0</v>
      </c>
      <c r="AO23">
        <f t="shared" si="8"/>
        <v>0</v>
      </c>
      <c r="AP23">
        <f t="shared" si="8"/>
        <v>-9.5123278737348738</v>
      </c>
      <c r="AQ23">
        <f t="shared" si="8"/>
        <v>-108.8849172834028</v>
      </c>
      <c r="AR23">
        <f t="shared" si="8"/>
        <v>-118.39724515713768</v>
      </c>
      <c r="AS23">
        <f t="shared" si="8"/>
        <v>-6.5877113931348408</v>
      </c>
      <c r="AT23">
        <f t="shared" si="8"/>
        <v>12.294742070929315</v>
      </c>
      <c r="AU23">
        <f t="shared" si="8"/>
        <v>-112.6902144793432</v>
      </c>
      <c r="AW23">
        <v>20</v>
      </c>
      <c r="AX23">
        <f>IF(Z23&gt;0, (R23*SUMPRODUCT(K23:$K$98, X23:$X$98)-K23*$AZ$3)/Z23, 0)</f>
        <v>957.84589352802391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</v>
      </c>
      <c r="S24">
        <f t="shared" si="1"/>
        <v>1001.2319355488347</v>
      </c>
      <c r="U24">
        <f t="shared" si="12"/>
        <v>1.2285000000000001E-2</v>
      </c>
      <c r="V24">
        <f t="shared" si="13"/>
        <v>0.01</v>
      </c>
      <c r="W24">
        <f t="shared" si="14"/>
        <v>0.71743559244385535</v>
      </c>
      <c r="X24">
        <f t="shared" si="15"/>
        <v>8.8136962531727633E-3</v>
      </c>
      <c r="Y24">
        <f t="shared" si="16"/>
        <v>7.1743559244385538E-3</v>
      </c>
      <c r="Z24">
        <f t="shared" si="17"/>
        <v>0.70144754026624401</v>
      </c>
      <c r="AB24">
        <f t="shared" si="18"/>
        <v>687.1927360931918</v>
      </c>
      <c r="AC24">
        <f t="shared" si="22"/>
        <v>702.31167842674063</v>
      </c>
      <c r="AE24">
        <f t="shared" si="2"/>
        <v>0</v>
      </c>
      <c r="AF24">
        <f t="shared" si="3"/>
        <v>0</v>
      </c>
      <c r="AG24">
        <f t="shared" si="3"/>
        <v>-35.072377013312199</v>
      </c>
      <c r="AH24">
        <f t="shared" si="4"/>
        <v>-440.68481265863818</v>
      </c>
      <c r="AI24">
        <f t="shared" ref="AI24:AI69" si="23">SUM(AE24:AH24)</f>
        <v>-475.75718967195036</v>
      </c>
      <c r="AJ24">
        <f t="shared" si="6"/>
        <v>-15.11894233354883</v>
      </c>
      <c r="AK24">
        <f t="shared" si="19"/>
        <v>48.103491526523428</v>
      </c>
      <c r="AL24">
        <f t="shared" ref="AL24:AL69" si="24">SUM(AI24:AK24)</f>
        <v>-442.77264047897575</v>
      </c>
      <c r="AN24">
        <f t="shared" si="8"/>
        <v>0</v>
      </c>
      <c r="AO24">
        <f t="shared" si="8"/>
        <v>0</v>
      </c>
      <c r="AP24">
        <f t="shared" si="8"/>
        <v>-8.3038800420256162</v>
      </c>
      <c r="AQ24">
        <f t="shared" si="8"/>
        <v>-104.33834636502939</v>
      </c>
      <c r="AR24">
        <f t="shared" si="8"/>
        <v>-112.64222640705501</v>
      </c>
      <c r="AS24">
        <f t="shared" si="8"/>
        <v>-3.5796228881903183</v>
      </c>
      <c r="AT24">
        <f t="shared" si="8"/>
        <v>11.389180239686384</v>
      </c>
      <c r="AU24">
        <f t="shared" si="8"/>
        <v>-104.83266905555894</v>
      </c>
      <c r="AW24">
        <v>21</v>
      </c>
      <c r="AX24">
        <f>IF(Z24&gt;0, (R24*SUMPRODUCT(K24:$K$98, X24:$X$98)-K24*$AZ$3)/Z24, 0)</f>
        <v>1001.2319355488347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50000</v>
      </c>
      <c r="S25">
        <f t="shared" si="1"/>
        <v>1034.6702582928083</v>
      </c>
      <c r="U25">
        <f t="shared" si="12"/>
        <v>1.3528E-2</v>
      </c>
      <c r="V25">
        <f t="shared" si="13"/>
        <v>0.01</v>
      </c>
      <c r="W25">
        <f t="shared" si="14"/>
        <v>0.70144754026624401</v>
      </c>
      <c r="X25">
        <f t="shared" si="15"/>
        <v>9.4891823247217483E-3</v>
      </c>
      <c r="Y25">
        <f t="shared" si="16"/>
        <v>7.0144754026624399E-3</v>
      </c>
      <c r="Z25">
        <f t="shared" si="17"/>
        <v>0.68494388253885985</v>
      </c>
      <c r="AB25">
        <f t="shared" si="18"/>
        <v>702.31167842674063</v>
      </c>
      <c r="AC25">
        <f t="shared" si="22"/>
        <v>708.69106386256101</v>
      </c>
      <c r="AE25">
        <f t="shared" si="2"/>
        <v>0</v>
      </c>
      <c r="AF25">
        <f t="shared" si="3"/>
        <v>0</v>
      </c>
      <c r="AG25">
        <f t="shared" si="3"/>
        <v>-34.247194126942993</v>
      </c>
      <c r="AH25">
        <f t="shared" si="4"/>
        <v>-474.45911623608743</v>
      </c>
      <c r="AI25">
        <f t="shared" si="23"/>
        <v>-508.70631036303041</v>
      </c>
      <c r="AJ25">
        <f t="shared" si="6"/>
        <v>-6.3793854358203816</v>
      </c>
      <c r="AK25">
        <f t="shared" si="19"/>
        <v>49.161817489871851</v>
      </c>
      <c r="AL25">
        <f t="shared" si="24"/>
        <v>-465.92387830897894</v>
      </c>
      <c r="AN25">
        <f t="shared" si="8"/>
        <v>0</v>
      </c>
      <c r="AO25">
        <f t="shared" si="8"/>
        <v>0</v>
      </c>
      <c r="AP25">
        <f t="shared" si="8"/>
        <v>-7.2397378146400344</v>
      </c>
      <c r="AQ25">
        <f t="shared" si="8"/>
        <v>-100.29900822189512</v>
      </c>
      <c r="AR25">
        <f t="shared" si="8"/>
        <v>-107.53874603653516</v>
      </c>
      <c r="AS25">
        <f t="shared" si="8"/>
        <v>-1.348579910011896</v>
      </c>
      <c r="AT25">
        <f t="shared" si="8"/>
        <v>10.392637358803309</v>
      </c>
      <c r="AU25">
        <f t="shared" si="8"/>
        <v>-98.494688587743738</v>
      </c>
      <c r="AW25">
        <v>22</v>
      </c>
      <c r="AX25">
        <f>IF(Z25&gt;0, (R25*SUMPRODUCT(K25:$K$98, X25:$X$98)-K25*$AZ$3)/Z25, 0)</f>
        <v>1034.6702582928083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</v>
      </c>
      <c r="S26">
        <f t="shared" si="1"/>
        <v>1058.9979828353555</v>
      </c>
      <c r="U26">
        <f t="shared" si="12"/>
        <v>1.4963000000000001E-2</v>
      </c>
      <c r="V26">
        <f t="shared" si="13"/>
        <v>0.01</v>
      </c>
      <c r="W26">
        <f t="shared" si="14"/>
        <v>0.68494388253885985</v>
      </c>
      <c r="X26">
        <f t="shared" si="15"/>
        <v>1.024881531442896E-2</v>
      </c>
      <c r="Y26">
        <f t="shared" si="16"/>
        <v>6.8494388253885988E-3</v>
      </c>
      <c r="Z26">
        <f t="shared" si="17"/>
        <v>0.66784562839904227</v>
      </c>
      <c r="AB26">
        <f t="shared" si="18"/>
        <v>708.69106386256101</v>
      </c>
      <c r="AC26">
        <f t="shared" si="22"/>
        <v>707.24717331999614</v>
      </c>
      <c r="AE26">
        <f t="shared" si="2"/>
        <v>0</v>
      </c>
      <c r="AF26">
        <f t="shared" si="3"/>
        <v>0</v>
      </c>
      <c r="AG26">
        <f t="shared" si="3"/>
        <v>-33.392281419952113</v>
      </c>
      <c r="AH26">
        <f t="shared" si="4"/>
        <v>-512.44076572144797</v>
      </c>
      <c r="AI26">
        <f t="shared" si="23"/>
        <v>-545.83304714140013</v>
      </c>
      <c r="AJ26">
        <f t="shared" si="6"/>
        <v>1.4438905425648727</v>
      </c>
      <c r="AK26">
        <f t="shared" si="19"/>
        <v>49.608374470379275</v>
      </c>
      <c r="AL26">
        <f t="shared" si="24"/>
        <v>-494.780782128456</v>
      </c>
      <c r="AN26">
        <f t="shared" si="8"/>
        <v>0</v>
      </c>
      <c r="AO26">
        <f t="shared" si="8"/>
        <v>0</v>
      </c>
      <c r="AP26">
        <f t="shared" si="8"/>
        <v>-6.3026894996189062</v>
      </c>
      <c r="AQ26">
        <f t="shared" si="8"/>
        <v>-96.721604393266816</v>
      </c>
      <c r="AR26">
        <f t="shared" si="8"/>
        <v>-103.02429389288572</v>
      </c>
      <c r="AS26">
        <f t="shared" si="8"/>
        <v>0.27252985942389435</v>
      </c>
      <c r="AT26">
        <f t="shared" si="8"/>
        <v>9.3634267433072704</v>
      </c>
      <c r="AU26">
        <f t="shared" si="8"/>
        <v>-93.388337290154567</v>
      </c>
      <c r="AW26">
        <v>23</v>
      </c>
      <c r="AX26">
        <f>IF(Z26&gt;0, (R26*SUMPRODUCT(K26:$K$98, X26:$X$98)-K26*$AZ$3)/Z26, 0)</f>
        <v>1058.9979828353555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</v>
      </c>
      <c r="S27">
        <f t="shared" si="1"/>
        <v>1074.8909220607468</v>
      </c>
      <c r="U27">
        <f t="shared" si="12"/>
        <v>1.6567999999999999E-2</v>
      </c>
      <c r="V27">
        <f t="shared" si="13"/>
        <v>0.01</v>
      </c>
      <c r="W27">
        <f t="shared" si="14"/>
        <v>0.66784562839904227</v>
      </c>
      <c r="X27">
        <f t="shared" si="15"/>
        <v>1.1064866371315332E-2</v>
      </c>
      <c r="Y27">
        <f t="shared" si="16"/>
        <v>6.6784562839904225E-3</v>
      </c>
      <c r="Z27">
        <f t="shared" si="17"/>
        <v>0.65010230574373651</v>
      </c>
      <c r="AB27">
        <f t="shared" si="18"/>
        <v>707.24717331999614</v>
      </c>
      <c r="AC27">
        <f t="shared" si="22"/>
        <v>698.78906685470247</v>
      </c>
      <c r="AE27">
        <f t="shared" si="2"/>
        <v>0</v>
      </c>
      <c r="AF27">
        <f t="shared" si="3"/>
        <v>0</v>
      </c>
      <c r="AG27">
        <f t="shared" si="3"/>
        <v>-32.505115287186825</v>
      </c>
      <c r="AH27">
        <f t="shared" si="4"/>
        <v>-553.24331856576657</v>
      </c>
      <c r="AI27">
        <f t="shared" si="23"/>
        <v>-585.74843385295344</v>
      </c>
      <c r="AJ27">
        <f t="shared" si="6"/>
        <v>8.4581064652936675</v>
      </c>
      <c r="AK27">
        <f t="shared" si="19"/>
        <v>49.507302132399737</v>
      </c>
      <c r="AL27">
        <f t="shared" si="24"/>
        <v>-527.78302525525999</v>
      </c>
      <c r="AN27">
        <f t="shared" si="8"/>
        <v>0</v>
      </c>
      <c r="AO27">
        <f t="shared" si="8"/>
        <v>0</v>
      </c>
      <c r="AP27">
        <f t="shared" si="8"/>
        <v>-5.4778925401723484</v>
      </c>
      <c r="AQ27">
        <f t="shared" si="8"/>
        <v>-93.23478538364823</v>
      </c>
      <c r="AR27">
        <f t="shared" si="8"/>
        <v>-98.712677923820593</v>
      </c>
      <c r="AS27">
        <f t="shared" si="8"/>
        <v>1.425394061853382</v>
      </c>
      <c r="AT27">
        <f t="shared" si="8"/>
        <v>8.3431693331674968</v>
      </c>
      <c r="AU27">
        <f t="shared" si="8"/>
        <v>-88.944114528799702</v>
      </c>
      <c r="AW27">
        <v>24</v>
      </c>
      <c r="AX27">
        <f>IF(Z27&gt;0, (R27*SUMPRODUCT(K27:$K$98, X27:$X$98)-K27*$AZ$3)/Z27, 0)</f>
        <v>1074.8909220607468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</v>
      </c>
      <c r="S28">
        <f t="shared" si="1"/>
        <v>1083.4165451267306</v>
      </c>
      <c r="U28">
        <f t="shared" si="12"/>
        <v>1.8353999999999999E-2</v>
      </c>
      <c r="V28">
        <f t="shared" si="13"/>
        <v>0.01</v>
      </c>
      <c r="W28">
        <f t="shared" si="14"/>
        <v>0.65010230574373651</v>
      </c>
      <c r="X28">
        <f t="shared" si="15"/>
        <v>1.1931977719620538E-2</v>
      </c>
      <c r="Y28">
        <f t="shared" si="16"/>
        <v>6.5010230574373655E-3</v>
      </c>
      <c r="Z28">
        <f t="shared" si="17"/>
        <v>0.63166930496667861</v>
      </c>
      <c r="AB28">
        <f t="shared" si="18"/>
        <v>698.78906685470247</v>
      </c>
      <c r="AC28">
        <f t="shared" si="22"/>
        <v>684.36097604960207</v>
      </c>
      <c r="AE28">
        <f t="shared" si="2"/>
        <v>0</v>
      </c>
      <c r="AF28">
        <f t="shared" si="3"/>
        <v>0</v>
      </c>
      <c r="AG28">
        <f t="shared" si="3"/>
        <v>-31.58346524833393</v>
      </c>
      <c r="AH28">
        <f t="shared" si="4"/>
        <v>-596.59888598102691</v>
      </c>
      <c r="AI28">
        <f t="shared" si="23"/>
        <v>-628.18235122936085</v>
      </c>
      <c r="AJ28">
        <f t="shared" si="6"/>
        <v>14.428090805100396</v>
      </c>
      <c r="AK28">
        <f t="shared" si="19"/>
        <v>48.915234679829176</v>
      </c>
      <c r="AL28">
        <f t="shared" si="24"/>
        <v>-564.8390257444313</v>
      </c>
      <c r="AN28">
        <f t="shared" si="8"/>
        <v>0</v>
      </c>
      <c r="AO28">
        <f t="shared" si="8"/>
        <v>0</v>
      </c>
      <c r="AP28">
        <f t="shared" si="8"/>
        <v>-4.7522967634716986</v>
      </c>
      <c r="AQ28">
        <f t="shared" si="8"/>
        <v>-89.768964002074355</v>
      </c>
      <c r="AR28">
        <f t="shared" si="8"/>
        <v>-94.521260765546046</v>
      </c>
      <c r="AS28">
        <f t="shared" si="8"/>
        <v>2.1709641008999592</v>
      </c>
      <c r="AT28">
        <f t="shared" si="8"/>
        <v>7.3601712043194283</v>
      </c>
      <c r="AU28">
        <f t="shared" si="8"/>
        <v>-84.990125460326666</v>
      </c>
      <c r="AW28">
        <v>25</v>
      </c>
      <c r="AX28">
        <f>IF(Z28&gt;0, (R28*SUMPRODUCT(K28:$K$98, X28:$X$98)-K28*$AZ$3)/Z28, 0)</f>
        <v>1083.4165451267306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</v>
      </c>
      <c r="S29">
        <f t="shared" si="1"/>
        <v>1085.5917063998675</v>
      </c>
      <c r="U29">
        <f t="shared" si="12"/>
        <v>2.0303000000000002E-2</v>
      </c>
      <c r="V29">
        <f t="shared" si="13"/>
        <v>0.01</v>
      </c>
      <c r="W29">
        <f t="shared" si="14"/>
        <v>0.63166930496667861</v>
      </c>
      <c r="X29">
        <f t="shared" si="15"/>
        <v>1.2824781898738476E-2</v>
      </c>
      <c r="Y29">
        <f t="shared" si="16"/>
        <v>6.3166930496667863E-3</v>
      </c>
      <c r="Z29">
        <f t="shared" si="17"/>
        <v>0.61252783001827338</v>
      </c>
      <c r="AB29">
        <f t="shared" si="18"/>
        <v>684.36097604960207</v>
      </c>
      <c r="AC29">
        <f t="shared" si="22"/>
        <v>664.95513220694534</v>
      </c>
      <c r="AE29">
        <f t="shared" si="2"/>
        <v>0</v>
      </c>
      <c r="AF29">
        <f t="shared" si="3"/>
        <v>0</v>
      </c>
      <c r="AG29">
        <f t="shared" si="3"/>
        <v>-30.62639150091367</v>
      </c>
      <c r="AH29">
        <f t="shared" si="4"/>
        <v>-641.23909493692383</v>
      </c>
      <c r="AI29">
        <f t="shared" si="23"/>
        <v>-671.86548643783749</v>
      </c>
      <c r="AJ29">
        <f t="shared" si="6"/>
        <v>19.405843842656736</v>
      </c>
      <c r="AK29">
        <f t="shared" si="19"/>
        <v>47.90526832347215</v>
      </c>
      <c r="AL29">
        <f t="shared" si="24"/>
        <v>-604.55437427170864</v>
      </c>
      <c r="AN29">
        <f t="shared" si="8"/>
        <v>0</v>
      </c>
      <c r="AO29">
        <f t="shared" si="8"/>
        <v>0</v>
      </c>
      <c r="AP29">
        <f t="shared" si="8"/>
        <v>-4.1145427809359072</v>
      </c>
      <c r="AQ29">
        <f t="shared" si="8"/>
        <v>-86.148108204255266</v>
      </c>
      <c r="AR29">
        <f t="shared" si="8"/>
        <v>-90.262650985191172</v>
      </c>
      <c r="AS29">
        <f t="shared" si="8"/>
        <v>2.6071035723679938</v>
      </c>
      <c r="AT29">
        <f t="shared" si="8"/>
        <v>6.4358961761218136</v>
      </c>
      <c r="AU29">
        <f t="shared" si="8"/>
        <v>-81.219651236701367</v>
      </c>
      <c r="AW29">
        <v>26</v>
      </c>
      <c r="AX29">
        <f>IF(Z29&gt;0, (R29*SUMPRODUCT(K29:$K$98, X29:$X$98)-K29*$AZ$3)/Z29, 0)</f>
        <v>1085.5917063998675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</v>
      </c>
      <c r="S30">
        <f t="shared" si="1"/>
        <v>1082.6409791825301</v>
      </c>
      <c r="U30">
        <f t="shared" si="12"/>
        <v>2.2446000000000001E-2</v>
      </c>
      <c r="V30">
        <f t="shared" si="13"/>
        <v>0.01</v>
      </c>
      <c r="W30">
        <f t="shared" si="14"/>
        <v>0.61252783001827338</v>
      </c>
      <c r="X30">
        <f t="shared" si="15"/>
        <v>1.3748799672590165E-2</v>
      </c>
      <c r="Y30">
        <f t="shared" si="16"/>
        <v>6.1252783001827342E-3</v>
      </c>
      <c r="Z30">
        <f t="shared" si="17"/>
        <v>0.59265375204550053</v>
      </c>
      <c r="AB30">
        <f t="shared" si="18"/>
        <v>664.95513220694534</v>
      </c>
      <c r="AC30">
        <f t="shared" si="22"/>
        <v>641.63123843074106</v>
      </c>
      <c r="AE30">
        <f t="shared" si="2"/>
        <v>0</v>
      </c>
      <c r="AF30">
        <f t="shared" si="3"/>
        <v>0</v>
      </c>
      <c r="AG30">
        <f t="shared" si="3"/>
        <v>-29.632687602275027</v>
      </c>
      <c r="AH30">
        <f t="shared" si="4"/>
        <v>-687.43998362950822</v>
      </c>
      <c r="AI30">
        <f t="shared" si="23"/>
        <v>-717.07267123178326</v>
      </c>
      <c r="AJ30">
        <f t="shared" si="6"/>
        <v>23.323893776204272</v>
      </c>
      <c r="AK30">
        <f t="shared" si="19"/>
        <v>46.546859254486179</v>
      </c>
      <c r="AL30">
        <f t="shared" si="24"/>
        <v>-647.20191820109278</v>
      </c>
      <c r="AN30">
        <f t="shared" si="8"/>
        <v>0</v>
      </c>
      <c r="AO30">
        <f t="shared" si="8"/>
        <v>0</v>
      </c>
      <c r="AP30">
        <f t="shared" si="8"/>
        <v>-3.5545020766657682</v>
      </c>
      <c r="AQ30">
        <f t="shared" si="8"/>
        <v>-82.45984576864943</v>
      </c>
      <c r="AR30">
        <f t="shared" si="8"/>
        <v>-86.0143478453152</v>
      </c>
      <c r="AS30">
        <f t="shared" si="8"/>
        <v>2.7977492280209142</v>
      </c>
      <c r="AT30">
        <f t="shared" si="8"/>
        <v>5.5833918982643338</v>
      </c>
      <c r="AU30">
        <f t="shared" si="8"/>
        <v>-77.633206719029943</v>
      </c>
      <c r="AW30">
        <v>27</v>
      </c>
      <c r="AX30">
        <f>IF(Z30&gt;0, (R30*SUMPRODUCT(K30:$K$98, X30:$X$98)-K30*$AZ$3)/Z30, 0)</f>
        <v>1082.6409791825301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</v>
      </c>
      <c r="S31">
        <f t="shared" si="1"/>
        <v>1075.6442567647496</v>
      </c>
      <c r="U31">
        <f t="shared" si="12"/>
        <v>2.4856E-2</v>
      </c>
      <c r="V31">
        <f t="shared" si="13"/>
        <v>0.01</v>
      </c>
      <c r="W31">
        <f t="shared" si="14"/>
        <v>0.59265375204550053</v>
      </c>
      <c r="X31">
        <f t="shared" si="15"/>
        <v>1.4731001660842961E-2</v>
      </c>
      <c r="Y31">
        <f t="shared" si="16"/>
        <v>5.9265375204550054E-3</v>
      </c>
      <c r="Z31">
        <f t="shared" si="17"/>
        <v>0.57199621286420255</v>
      </c>
      <c r="AB31">
        <f t="shared" si="18"/>
        <v>641.63123843074106</v>
      </c>
      <c r="AC31">
        <f t="shared" si="22"/>
        <v>615.26444125856665</v>
      </c>
      <c r="AE31">
        <f t="shared" si="2"/>
        <v>0</v>
      </c>
      <c r="AF31">
        <f t="shared" si="3"/>
        <v>0</v>
      </c>
      <c r="AG31">
        <f t="shared" si="3"/>
        <v>-28.599810643210127</v>
      </c>
      <c r="AH31">
        <f t="shared" si="4"/>
        <v>-736.550083042148</v>
      </c>
      <c r="AI31">
        <f t="shared" si="23"/>
        <v>-765.14989368535817</v>
      </c>
      <c r="AJ31">
        <f t="shared" si="6"/>
        <v>26.366797172174415</v>
      </c>
      <c r="AK31">
        <f t="shared" si="19"/>
        <v>44.91418669015188</v>
      </c>
      <c r="AL31">
        <f t="shared" si="24"/>
        <v>-693.86890982303191</v>
      </c>
      <c r="AN31">
        <f t="shared" si="8"/>
        <v>0</v>
      </c>
      <c r="AO31">
        <f t="shared" si="8"/>
        <v>0</v>
      </c>
      <c r="AP31">
        <f t="shared" si="8"/>
        <v>-3.0630413859656302</v>
      </c>
      <c r="AQ31">
        <f t="shared" si="8"/>
        <v>-78.884556801432424</v>
      </c>
      <c r="AR31">
        <f t="shared" si="8"/>
        <v>-81.947598187398057</v>
      </c>
      <c r="AS31">
        <f t="shared" si="8"/>
        <v>2.823885513133829</v>
      </c>
      <c r="AT31">
        <f t="shared" si="8"/>
        <v>4.8103120109847044</v>
      </c>
      <c r="AU31">
        <f t="shared" si="8"/>
        <v>-74.313400663279538</v>
      </c>
      <c r="AW31">
        <v>28</v>
      </c>
      <c r="AX31">
        <f>IF(Z31&gt;0, (R31*SUMPRODUCT(K31:$K$98, X31:$X$98)-K31*$AZ$3)/Z31, 0)</f>
        <v>1075.6442567647496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</v>
      </c>
      <c r="S32">
        <f t="shared" si="1"/>
        <v>1065.3100621344106</v>
      </c>
      <c r="U32">
        <f t="shared" si="12"/>
        <v>2.7564999999999999E-2</v>
      </c>
      <c r="V32">
        <f t="shared" si="13"/>
        <v>0.01</v>
      </c>
      <c r="W32">
        <f t="shared" si="14"/>
        <v>0.57199621286420255</v>
      </c>
      <c r="X32">
        <f t="shared" si="15"/>
        <v>1.5767075607601742E-2</v>
      </c>
      <c r="Y32">
        <f t="shared" si="16"/>
        <v>5.7199621286420253E-3</v>
      </c>
      <c r="Z32">
        <f t="shared" si="17"/>
        <v>0.55050917512795883</v>
      </c>
      <c r="AB32">
        <f t="shared" si="18"/>
        <v>615.26444125856665</v>
      </c>
      <c r="AC32">
        <f t="shared" si="22"/>
        <v>586.46296356112896</v>
      </c>
      <c r="AE32">
        <f t="shared" si="2"/>
        <v>0</v>
      </c>
      <c r="AF32">
        <f t="shared" si="3"/>
        <v>0</v>
      </c>
      <c r="AG32">
        <f t="shared" si="3"/>
        <v>-27.525458756397942</v>
      </c>
      <c r="AH32">
        <f t="shared" si="4"/>
        <v>-788.35378038008707</v>
      </c>
      <c r="AI32">
        <f t="shared" si="23"/>
        <v>-815.87923913648501</v>
      </c>
      <c r="AJ32">
        <f t="shared" si="6"/>
        <v>28.80147769743769</v>
      </c>
      <c r="AK32">
        <f t="shared" si="19"/>
        <v>43.068510888099667</v>
      </c>
      <c r="AL32">
        <f t="shared" si="24"/>
        <v>-744.00925055094763</v>
      </c>
      <c r="AN32">
        <f t="shared" si="8"/>
        <v>0</v>
      </c>
      <c r="AO32">
        <f t="shared" si="8"/>
        <v>0</v>
      </c>
      <c r="AP32">
        <f t="shared" si="8"/>
        <v>-2.6321234252694921</v>
      </c>
      <c r="AQ32">
        <f t="shared" si="8"/>
        <v>-75.386371253698726</v>
      </c>
      <c r="AR32">
        <f t="shared" si="8"/>
        <v>-78.018494678968224</v>
      </c>
      <c r="AS32">
        <f t="shared" si="8"/>
        <v>2.7541428028763275</v>
      </c>
      <c r="AT32">
        <f t="shared" si="8"/>
        <v>4.1184285938083356</v>
      </c>
      <c r="AU32">
        <f t="shared" si="8"/>
        <v>-71.145923282283547</v>
      </c>
      <c r="AW32">
        <v>29</v>
      </c>
      <c r="AX32">
        <f>IF(Z32&gt;0, (R32*SUMPRODUCT(K32:$K$98, X32:$X$98)-K32*$AZ$3)/Z32, 0)</f>
        <v>1065.3100621344106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</v>
      </c>
      <c r="S33">
        <f t="shared" si="1"/>
        <v>1052.3465783894417</v>
      </c>
      <c r="U33">
        <f t="shared" si="12"/>
        <v>3.0620999999999999E-2</v>
      </c>
      <c r="V33">
        <f t="shared" si="13"/>
        <v>0.01</v>
      </c>
      <c r="W33">
        <f t="shared" si="14"/>
        <v>0.55050917512795883</v>
      </c>
      <c r="X33">
        <f t="shared" si="15"/>
        <v>1.6857141451593227E-2</v>
      </c>
      <c r="Y33">
        <f t="shared" si="16"/>
        <v>5.5050917512795882E-3</v>
      </c>
      <c r="Z33">
        <f t="shared" si="17"/>
        <v>0.52814694192508604</v>
      </c>
      <c r="AB33">
        <f t="shared" si="18"/>
        <v>586.46296356112896</v>
      </c>
      <c r="AC33">
        <f t="shared" si="22"/>
        <v>555.7936272217114</v>
      </c>
      <c r="AE33">
        <f t="shared" si="2"/>
        <v>0</v>
      </c>
      <c r="AF33">
        <f t="shared" si="3"/>
        <v>0</v>
      </c>
      <c r="AG33">
        <f t="shared" si="3"/>
        <v>-26.407347096254302</v>
      </c>
      <c r="AH33">
        <f t="shared" si="4"/>
        <v>-842.85707257966135</v>
      </c>
      <c r="AI33">
        <f t="shared" si="23"/>
        <v>-869.26441967591563</v>
      </c>
      <c r="AJ33">
        <f t="shared" si="6"/>
        <v>30.669336339417555</v>
      </c>
      <c r="AK33">
        <f t="shared" si="19"/>
        <v>41.052407449279031</v>
      </c>
      <c r="AL33">
        <f t="shared" si="24"/>
        <v>-797.54267588721905</v>
      </c>
      <c r="AN33">
        <f t="shared" si="8"/>
        <v>0</v>
      </c>
      <c r="AO33">
        <f t="shared" si="8"/>
        <v>0</v>
      </c>
      <c r="AP33">
        <f t="shared" si="8"/>
        <v>-2.2546463746532321</v>
      </c>
      <c r="AQ33">
        <f t="shared" si="8"/>
        <v>-71.962724468908135</v>
      </c>
      <c r="AR33">
        <f t="shared" si="8"/>
        <v>-74.217370843561369</v>
      </c>
      <c r="AS33">
        <f t="shared" si="8"/>
        <v>2.6185329309545318</v>
      </c>
      <c r="AT33">
        <f t="shared" si="8"/>
        <v>3.5050344621491005</v>
      </c>
      <c r="AU33">
        <f t="shared" si="8"/>
        <v>-68.093803450457727</v>
      </c>
      <c r="AW33">
        <v>30</v>
      </c>
      <c r="AX33">
        <f>IF(Z33&gt;0, (R33*SUMPRODUCT(K33:$K$98, X33:$X$98)-K33*$AZ$3)/Z33, 0)</f>
        <v>1052.3465783894417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</v>
      </c>
      <c r="S34">
        <f t="shared" si="1"/>
        <v>1037.2445177589998</v>
      </c>
      <c r="U34">
        <f t="shared" si="12"/>
        <v>3.3921E-2</v>
      </c>
      <c r="V34">
        <f t="shared" si="13"/>
        <v>0.01</v>
      </c>
      <c r="W34">
        <f t="shared" si="14"/>
        <v>0.52814694192508604</v>
      </c>
      <c r="X34">
        <f t="shared" si="15"/>
        <v>1.7915272417040842E-2</v>
      </c>
      <c r="Y34">
        <f t="shared" si="16"/>
        <v>5.2814694192508602E-3</v>
      </c>
      <c r="Z34">
        <f t="shared" si="17"/>
        <v>0.50495020008879432</v>
      </c>
      <c r="AB34">
        <f t="shared" si="18"/>
        <v>555.7936272217114</v>
      </c>
      <c r="AC34">
        <f t="shared" si="22"/>
        <v>523.75682678341195</v>
      </c>
      <c r="AE34">
        <f t="shared" si="2"/>
        <v>0</v>
      </c>
      <c r="AF34">
        <f t="shared" si="3"/>
        <v>0</v>
      </c>
      <c r="AG34">
        <f t="shared" si="3"/>
        <v>-25.247510004439714</v>
      </c>
      <c r="AH34">
        <f t="shared" si="4"/>
        <v>-895.7636208520421</v>
      </c>
      <c r="AI34">
        <f t="shared" si="23"/>
        <v>-921.01113085648183</v>
      </c>
      <c r="AJ34">
        <f t="shared" si="6"/>
        <v>32.036800438299451</v>
      </c>
      <c r="AK34">
        <f t="shared" si="19"/>
        <v>38.905553905519803</v>
      </c>
      <c r="AL34">
        <f t="shared" si="24"/>
        <v>-850.06877651266257</v>
      </c>
      <c r="AN34">
        <f t="shared" si="8"/>
        <v>0</v>
      </c>
      <c r="AO34">
        <f t="shared" si="8"/>
        <v>0</v>
      </c>
      <c r="AP34">
        <f t="shared" si="8"/>
        <v>-1.9246607600286494</v>
      </c>
      <c r="AQ34">
        <f t="shared" si="8"/>
        <v>-68.285588995189528</v>
      </c>
      <c r="AR34">
        <f t="shared" si="8"/>
        <v>-70.210249755218186</v>
      </c>
      <c r="AS34">
        <f t="shared" si="8"/>
        <v>2.4422199523684052</v>
      </c>
      <c r="AT34">
        <f t="shared" si="8"/>
        <v>2.9658367473056098</v>
      </c>
      <c r="AU34">
        <f t="shared" ref="AU34:AU69" si="25">AL34*$K34</f>
        <v>-64.802193055544166</v>
      </c>
      <c r="AW34">
        <v>31</v>
      </c>
      <c r="AX34">
        <f>IF(Z34&gt;0, (R34*SUMPRODUCT(K34:$K$98, X34:$X$98)-K34*$AZ$3)/Z34, 0)</f>
        <v>1037.2445177589998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</v>
      </c>
      <c r="S35">
        <f t="shared" si="1"/>
        <v>1020.9719658276885</v>
      </c>
      <c r="U35">
        <f t="shared" si="12"/>
        <v>3.7368999999999999E-2</v>
      </c>
      <c r="V35">
        <f t="shared" si="13"/>
        <v>0.01</v>
      </c>
      <c r="W35">
        <f t="shared" si="14"/>
        <v>0.50495020008879432</v>
      </c>
      <c r="X35">
        <f t="shared" si="15"/>
        <v>1.8869484027118154E-2</v>
      </c>
      <c r="Y35">
        <f t="shared" si="16"/>
        <v>5.0495020008879433E-3</v>
      </c>
      <c r="Z35">
        <f t="shared" si="17"/>
        <v>0.48103121406078825</v>
      </c>
      <c r="AB35">
        <f t="shared" si="18"/>
        <v>523.75682678341195</v>
      </c>
      <c r="AC35">
        <f t="shared" si="22"/>
        <v>491.11938424412261</v>
      </c>
      <c r="AE35">
        <f t="shared" si="2"/>
        <v>0</v>
      </c>
      <c r="AF35">
        <f t="shared" ref="AF35:AG69" si="26">-$Z35*P35</f>
        <v>0</v>
      </c>
      <c r="AG35">
        <f t="shared" si="26"/>
        <v>-24.051560703039414</v>
      </c>
      <c r="AH35">
        <f t="shared" si="4"/>
        <v>-943.47420135590767</v>
      </c>
      <c r="AI35">
        <f t="shared" si="23"/>
        <v>-967.52576205894707</v>
      </c>
      <c r="AJ35">
        <f t="shared" si="6"/>
        <v>32.637442539289339</v>
      </c>
      <c r="AK35">
        <f t="shared" si="19"/>
        <v>36.662977874838838</v>
      </c>
      <c r="AL35">
        <f t="shared" si="24"/>
        <v>-898.22534164481885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-64.216649947777313</v>
      </c>
      <c r="AR35">
        <f t="shared" si="27"/>
        <v>-65.853695933926289</v>
      </c>
      <c r="AS35">
        <f t="shared" si="27"/>
        <v>2.221435646808549</v>
      </c>
      <c r="AT35">
        <f t="shared" si="27"/>
        <v>2.4954297773569833</v>
      </c>
      <c r="AU35">
        <f t="shared" si="25"/>
        <v>-61.136830509760756</v>
      </c>
      <c r="AW35">
        <v>32</v>
      </c>
      <c r="AX35">
        <f>IF(Z35&gt;0, (R35*SUMPRODUCT(K35:$K$98, X35:$X$98)-K35*$AZ$3)/Z35, 0)</f>
        <v>1020.9719658276885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</v>
      </c>
      <c r="S36">
        <f t="shared" si="1"/>
        <v>1015.104479587217</v>
      </c>
      <c r="U36">
        <f t="shared" si="12"/>
        <v>5.0548205999999998E-2</v>
      </c>
      <c r="V36">
        <f t="shared" si="13"/>
        <v>0.01</v>
      </c>
      <c r="W36">
        <f t="shared" si="14"/>
        <v>0.48103121406078825</v>
      </c>
      <c r="X36">
        <f t="shared" si="15"/>
        <v>2.4315264900774819E-2</v>
      </c>
      <c r="Y36">
        <f t="shared" si="16"/>
        <v>4.8103121406078827E-3</v>
      </c>
      <c r="Z36">
        <f t="shared" si="17"/>
        <v>0.45190563701940556</v>
      </c>
      <c r="AB36">
        <f t="shared" si="18"/>
        <v>491.11938424412261</v>
      </c>
      <c r="AC36">
        <f t="shared" si="22"/>
        <v>458.73143648911349</v>
      </c>
      <c r="AE36">
        <f t="shared" si="2"/>
        <v>0</v>
      </c>
      <c r="AF36">
        <f t="shared" si="26"/>
        <v>0</v>
      </c>
      <c r="AG36">
        <f t="shared" si="26"/>
        <v>-22.595281850970277</v>
      </c>
      <c r="AH36">
        <f t="shared" si="4"/>
        <v>-1215.7632450387409</v>
      </c>
      <c r="AI36">
        <f t="shared" si="23"/>
        <v>-1238.3585268897111</v>
      </c>
      <c r="AJ36">
        <f t="shared" si="6"/>
        <v>32.387947755009122</v>
      </c>
      <c r="AK36">
        <f t="shared" si="19"/>
        <v>34.378356897088587</v>
      </c>
      <c r="AL36">
        <f t="shared" si="24"/>
        <v>-1171.5922222376132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-73.883694410117442</v>
      </c>
      <c r="AR36">
        <f t="shared" si="27"/>
        <v>-75.256842435606856</v>
      </c>
      <c r="AS36">
        <f t="shared" si="27"/>
        <v>1.968262525016284</v>
      </c>
      <c r="AT36">
        <f t="shared" si="27"/>
        <v>2.0892225732860581</v>
      </c>
      <c r="AU36">
        <f t="shared" si="25"/>
        <v>-71.199357337304505</v>
      </c>
      <c r="AW36">
        <v>33</v>
      </c>
      <c r="AX36">
        <f>IF(Z36&gt;0, (R36*SUMPRODUCT(K36:$K$98, X36:$X$98)-K36*$AZ$3)/Z36, 0)</f>
        <v>1015.104479587217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</v>
      </c>
      <c r="S37">
        <f t="shared" si="1"/>
        <v>988.4144928408067</v>
      </c>
      <c r="U37">
        <f t="shared" si="12"/>
        <v>6.4784177999999998E-2</v>
      </c>
      <c r="V37">
        <f t="shared" si="13"/>
        <v>0.01</v>
      </c>
      <c r="W37">
        <f t="shared" si="14"/>
        <v>0.45190563701940556</v>
      </c>
      <c r="X37">
        <f t="shared" si="15"/>
        <v>2.9276335227868558E-2</v>
      </c>
      <c r="Y37">
        <f t="shared" si="16"/>
        <v>4.5190563701940556E-3</v>
      </c>
      <c r="Z37">
        <f t="shared" si="17"/>
        <v>0.41811024542134295</v>
      </c>
      <c r="AB37">
        <f t="shared" si="18"/>
        <v>458.73143648911349</v>
      </c>
      <c r="AC37">
        <f t="shared" si="22"/>
        <v>413.26622617968189</v>
      </c>
      <c r="AE37">
        <f t="shared" si="2"/>
        <v>0</v>
      </c>
      <c r="AF37">
        <f t="shared" si="26"/>
        <v>0</v>
      </c>
      <c r="AG37">
        <f t="shared" si="26"/>
        <v>-20.905512271067149</v>
      </c>
      <c r="AH37">
        <f t="shared" si="4"/>
        <v>-1463.8167613934279</v>
      </c>
      <c r="AI37">
        <f t="shared" si="23"/>
        <v>-1484.7222736644951</v>
      </c>
      <c r="AJ37">
        <f t="shared" si="6"/>
        <v>45.465210309431598</v>
      </c>
      <c r="AK37">
        <f t="shared" si="19"/>
        <v>32.111200554237946</v>
      </c>
      <c r="AL37">
        <f t="shared" si="24"/>
        <v>-1407.1458628008256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-79.42702330683511</v>
      </c>
      <c r="AR37">
        <f t="shared" si="27"/>
        <v>-80.561361056059098</v>
      </c>
      <c r="AS37">
        <f t="shared" si="27"/>
        <v>2.4669524315733775</v>
      </c>
      <c r="AT37">
        <f t="shared" si="27"/>
        <v>1.7423608897633196</v>
      </c>
      <c r="AU37">
        <f t="shared" si="25"/>
        <v>-76.352047734722404</v>
      </c>
      <c r="AW37">
        <v>34</v>
      </c>
      <c r="AX37">
        <f>IF(Z37&gt;0, (R37*SUMPRODUCT(K37:$K$98, X37:$X$98)-K37*$AZ$3)/Z37, 0)</f>
        <v>988.4144928408067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</v>
      </c>
      <c r="S38">
        <f t="shared" si="1"/>
        <v>944.59227517312524</v>
      </c>
      <c r="U38">
        <f t="shared" si="12"/>
        <v>8.0470763000000001E-2</v>
      </c>
      <c r="V38">
        <f t="shared" si="13"/>
        <v>0.01</v>
      </c>
      <c r="W38">
        <f t="shared" si="14"/>
        <v>0.41811024542134295</v>
      </c>
      <c r="X38">
        <f t="shared" si="15"/>
        <v>3.3645650467172723E-2</v>
      </c>
      <c r="Y38">
        <f t="shared" si="16"/>
        <v>4.1811024542134298E-3</v>
      </c>
      <c r="Z38">
        <f t="shared" si="17"/>
        <v>0.3802834924999568</v>
      </c>
      <c r="AB38">
        <f t="shared" si="18"/>
        <v>413.26622617968189</v>
      </c>
      <c r="AC38">
        <f t="shared" si="22"/>
        <v>359.2128493913163</v>
      </c>
      <c r="AE38">
        <f t="shared" si="2"/>
        <v>0</v>
      </c>
      <c r="AF38">
        <f t="shared" si="26"/>
        <v>0</v>
      </c>
      <c r="AG38">
        <f t="shared" si="26"/>
        <v>-19.014174624997839</v>
      </c>
      <c r="AH38">
        <f t="shared" si="4"/>
        <v>-1682.2825233586361</v>
      </c>
      <c r="AI38">
        <f t="shared" si="23"/>
        <v>-1701.296697983634</v>
      </c>
      <c r="AJ38">
        <f t="shared" si="6"/>
        <v>54.053376788365597</v>
      </c>
      <c r="AK38">
        <f t="shared" si="19"/>
        <v>28.928635832577736</v>
      </c>
      <c r="AL38">
        <f t="shared" si="24"/>
        <v>-1618.3146853626906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-81.500914446212022</v>
      </c>
      <c r="AR38">
        <f t="shared" si="27"/>
        <v>-82.422087077954885</v>
      </c>
      <c r="AS38">
        <f t="shared" si="27"/>
        <v>2.6187038003356147</v>
      </c>
      <c r="AT38">
        <f t="shared" si="27"/>
        <v>1.4014948388867707</v>
      </c>
      <c r="AU38">
        <f t="shared" si="25"/>
        <v>-78.401888438732499</v>
      </c>
      <c r="AW38">
        <v>35</v>
      </c>
      <c r="AX38">
        <f>IF(Z38&gt;0, (R38*SUMPRODUCT(K38:$K$98, X38:$X$98)-K38*$AZ$3)/Z38, 0)</f>
        <v>944.59227517312524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</v>
      </c>
      <c r="S39">
        <f t="shared" si="1"/>
        <v>885.30204971481487</v>
      </c>
      <c r="U39">
        <f t="shared" si="12"/>
        <v>9.7818447000000003E-2</v>
      </c>
      <c r="V39">
        <f t="shared" si="13"/>
        <v>0.01</v>
      </c>
      <c r="W39">
        <f t="shared" si="14"/>
        <v>0.3802834924999568</v>
      </c>
      <c r="X39">
        <f t="shared" si="15"/>
        <v>3.7198740656081926E-2</v>
      </c>
      <c r="Y39">
        <f t="shared" si="16"/>
        <v>3.802834924999568E-3</v>
      </c>
      <c r="Z39">
        <f t="shared" si="17"/>
        <v>0.33928191691887533</v>
      </c>
      <c r="AB39">
        <f t="shared" si="18"/>
        <v>359.2128493913163</v>
      </c>
      <c r="AC39">
        <f t="shared" si="22"/>
        <v>300.36697647945186</v>
      </c>
      <c r="AE39">
        <f t="shared" si="2"/>
        <v>0</v>
      </c>
      <c r="AF39">
        <f t="shared" si="26"/>
        <v>0</v>
      </c>
      <c r="AG39">
        <f t="shared" si="26"/>
        <v>-16.964095845943767</v>
      </c>
      <c r="AH39">
        <f t="shared" si="4"/>
        <v>-1859.9370328040964</v>
      </c>
      <c r="AI39">
        <f t="shared" si="23"/>
        <v>-1876.9011286500402</v>
      </c>
      <c r="AJ39">
        <f t="shared" si="6"/>
        <v>58.845872911864433</v>
      </c>
      <c r="AK39">
        <f t="shared" si="19"/>
        <v>25.144899457392142</v>
      </c>
      <c r="AL39">
        <f t="shared" si="24"/>
        <v>-1792.9103562807836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-80.45328237141868</v>
      </c>
      <c r="AR39">
        <f t="shared" si="27"/>
        <v>-81.187079897462823</v>
      </c>
      <c r="AS39">
        <f t="shared" si="27"/>
        <v>2.545432208870646</v>
      </c>
      <c r="AT39">
        <f t="shared" si="27"/>
        <v>1.0876656900564978</v>
      </c>
      <c r="AU39">
        <f t="shared" si="25"/>
        <v>-77.553981998535676</v>
      </c>
      <c r="AW39">
        <v>36</v>
      </c>
      <c r="AX39">
        <f>IF(Z39&gt;0, (R39*SUMPRODUCT(K39:$K$98, X39:$X$98)-K39*$AZ$3)/Z39, 0)</f>
        <v>885.30204971481487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</v>
      </c>
      <c r="S40">
        <f t="shared" si="1"/>
        <v>808.95068934295091</v>
      </c>
      <c r="U40">
        <f t="shared" si="12"/>
        <v>0.115047869</v>
      </c>
      <c r="V40">
        <f t="shared" si="13"/>
        <v>0.01</v>
      </c>
      <c r="W40">
        <f t="shared" si="14"/>
        <v>0.33928191691887533</v>
      </c>
      <c r="X40">
        <f t="shared" si="15"/>
        <v>3.9033661531751654E-2</v>
      </c>
      <c r="Y40">
        <f t="shared" si="16"/>
        <v>3.3928191691887533E-3</v>
      </c>
      <c r="Z40">
        <f t="shared" si="17"/>
        <v>0.29685543621793492</v>
      </c>
      <c r="AB40">
        <f t="shared" si="18"/>
        <v>300.36697647945186</v>
      </c>
      <c r="AC40">
        <f t="shared" si="22"/>
        <v>240.14140976370086</v>
      </c>
      <c r="AE40">
        <f t="shared" si="2"/>
        <v>0</v>
      </c>
      <c r="AF40">
        <f t="shared" si="26"/>
        <v>0</v>
      </c>
      <c r="AG40">
        <f t="shared" si="26"/>
        <v>-14.842771810896746</v>
      </c>
      <c r="AH40">
        <f t="shared" si="4"/>
        <v>-1951.6830765875827</v>
      </c>
      <c r="AI40">
        <f t="shared" si="23"/>
        <v>-1966.5258483984794</v>
      </c>
      <c r="AJ40">
        <f t="shared" si="6"/>
        <v>60.225566715751</v>
      </c>
      <c r="AK40">
        <f t="shared" si="19"/>
        <v>21.025688353561634</v>
      </c>
      <c r="AL40">
        <f t="shared" si="24"/>
        <v>-1885.2745933291667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-75.376644329330631</v>
      </c>
      <c r="AR40">
        <f t="shared" si="27"/>
        <v>-75.949892283915318</v>
      </c>
      <c r="AS40">
        <f t="shared" si="27"/>
        <v>2.3259929731023723</v>
      </c>
      <c r="AT40">
        <f t="shared" si="27"/>
        <v>0.81204056735317187</v>
      </c>
      <c r="AU40">
        <f t="shared" si="25"/>
        <v>-72.811858743459766</v>
      </c>
      <c r="AW40">
        <v>37</v>
      </c>
      <c r="AX40">
        <f>IF(Z40&gt;0, (R40*SUMPRODUCT(K40:$K$98, X40:$X$98)-K40*$AZ$3)/Z40, 0)</f>
        <v>808.95068934295091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</v>
      </c>
      <c r="S41">
        <f t="shared" si="1"/>
        <v>719.18803303477102</v>
      </c>
      <c r="U41">
        <f t="shared" si="12"/>
        <v>0.13365521</v>
      </c>
      <c r="V41">
        <f t="shared" si="13"/>
        <v>0.01</v>
      </c>
      <c r="W41">
        <f t="shared" si="14"/>
        <v>0.29685543621793492</v>
      </c>
      <c r="X41">
        <f t="shared" si="15"/>
        <v>3.9676275667349693E-2</v>
      </c>
      <c r="Y41">
        <f t="shared" si="16"/>
        <v>2.9685543621793494E-3</v>
      </c>
      <c r="Z41">
        <f t="shared" si="17"/>
        <v>0.25421060618840585</v>
      </c>
      <c r="AB41">
        <f t="shared" si="18"/>
        <v>240.14140976370086</v>
      </c>
      <c r="AC41">
        <f t="shared" si="22"/>
        <v>182.82522584121639</v>
      </c>
      <c r="AE41">
        <f t="shared" si="2"/>
        <v>0</v>
      </c>
      <c r="AF41">
        <f t="shared" si="26"/>
        <v>0</v>
      </c>
      <c r="AG41">
        <f t="shared" si="26"/>
        <v>-12.710530309420292</v>
      </c>
      <c r="AH41">
        <f t="shared" si="4"/>
        <v>-1983.8137833674846</v>
      </c>
      <c r="AI41">
        <f t="shared" si="23"/>
        <v>-1996.524313676905</v>
      </c>
      <c r="AJ41">
        <f t="shared" si="6"/>
        <v>57.31618392248447</v>
      </c>
      <c r="AK41">
        <f t="shared" si="19"/>
        <v>16.80989868345906</v>
      </c>
      <c r="AL41">
        <f t="shared" si="24"/>
        <v>-1922.3982310709614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-68.408549778648791</v>
      </c>
      <c r="AR41">
        <f t="shared" si="27"/>
        <v>-68.846851474440527</v>
      </c>
      <c r="AS41">
        <f t="shared" si="27"/>
        <v>1.9764541681567456</v>
      </c>
      <c r="AT41">
        <f t="shared" si="27"/>
        <v>0.57966166003214781</v>
      </c>
      <c r="AU41">
        <f t="shared" si="25"/>
        <v>-66.290735646251633</v>
      </c>
      <c r="AW41">
        <v>38</v>
      </c>
      <c r="AX41">
        <f>IF(Z41&gt;0, (R41*SUMPRODUCT(K41:$K$98, X41:$X$98)-K41*$AZ$3)/Z41, 0)</f>
        <v>719.18803303477102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</v>
      </c>
      <c r="S42">
        <f t="shared" si="1"/>
        <v>613.63542538411093</v>
      </c>
      <c r="U42">
        <f t="shared" si="12"/>
        <v>0.153152232</v>
      </c>
      <c r="V42">
        <f t="shared" si="13"/>
        <v>0.01</v>
      </c>
      <c r="W42">
        <f t="shared" si="14"/>
        <v>0.25421060618840585</v>
      </c>
      <c r="X42">
        <f t="shared" si="15"/>
        <v>3.8932921735827367E-2</v>
      </c>
      <c r="Y42">
        <f t="shared" si="16"/>
        <v>2.5421060618840588E-3</v>
      </c>
      <c r="Z42">
        <f t="shared" si="17"/>
        <v>0.21273557839069443</v>
      </c>
      <c r="AB42">
        <f t="shared" si="18"/>
        <v>182.82522584121639</v>
      </c>
      <c r="AC42">
        <f t="shared" si="22"/>
        <v>130.54208714010866</v>
      </c>
      <c r="AE42">
        <f t="shared" si="2"/>
        <v>0</v>
      </c>
      <c r="AF42">
        <f t="shared" si="26"/>
        <v>0</v>
      </c>
      <c r="AG42">
        <f t="shared" si="26"/>
        <v>-10.636778919534722</v>
      </c>
      <c r="AH42">
        <f t="shared" si="4"/>
        <v>-1946.6460867913684</v>
      </c>
      <c r="AI42">
        <f t="shared" si="23"/>
        <v>-1957.282865710903</v>
      </c>
      <c r="AJ42">
        <f t="shared" si="6"/>
        <v>52.283138701107731</v>
      </c>
      <c r="AK42">
        <f t="shared" si="19"/>
        <v>12.797765808885149</v>
      </c>
      <c r="AL42">
        <f t="shared" si="24"/>
        <v>-1892.2019612009103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-59.934716964187913</v>
      </c>
      <c r="AR42">
        <f t="shared" si="27"/>
        <v>-60.262209639039639</v>
      </c>
      <c r="AS42">
        <f t="shared" si="27"/>
        <v>1.6097302644340978</v>
      </c>
      <c r="AT42">
        <f t="shared" si="27"/>
        <v>0.39402666809033543</v>
      </c>
      <c r="AU42">
        <f t="shared" si="25"/>
        <v>-58.258452706515207</v>
      </c>
      <c r="AW42">
        <v>39</v>
      </c>
      <c r="AX42">
        <f>IF(Z42&gt;0, (R42*SUMPRODUCT(K42:$K$98, X42:$X$98)-K42*$AZ$3)/Z42, 0)</f>
        <v>613.63542538411093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</v>
      </c>
      <c r="S43">
        <f t="shared" si="1"/>
        <v>489.26087028698618</v>
      </c>
      <c r="U43">
        <f t="shared" si="12"/>
        <v>0.17329698399999999</v>
      </c>
      <c r="V43">
        <f t="shared" si="13"/>
        <v>0.01</v>
      </c>
      <c r="W43">
        <f t="shared" si="14"/>
        <v>0.21273557839069443</v>
      </c>
      <c r="X43">
        <f t="shared" si="15"/>
        <v>3.6866434124602915E-2</v>
      </c>
      <c r="Y43">
        <f t="shared" si="16"/>
        <v>2.1273557839069442E-3</v>
      </c>
      <c r="Z43">
        <f t="shared" si="17"/>
        <v>0.17374178848218458</v>
      </c>
      <c r="AB43">
        <f t="shared" si="18"/>
        <v>130.54208714010866</v>
      </c>
      <c r="AC43">
        <f t="shared" si="22"/>
        <v>85.005058638011093</v>
      </c>
      <c r="AE43">
        <f t="shared" si="2"/>
        <v>0</v>
      </c>
      <c r="AF43">
        <f t="shared" si="26"/>
        <v>0</v>
      </c>
      <c r="AG43">
        <f t="shared" si="26"/>
        <v>-8.687089424109228</v>
      </c>
      <c r="AH43">
        <f t="shared" si="4"/>
        <v>-1843.3217062301458</v>
      </c>
      <c r="AI43">
        <f t="shared" si="23"/>
        <v>-1852.008795654255</v>
      </c>
      <c r="AJ43">
        <f t="shared" si="6"/>
        <v>45.53702850209757</v>
      </c>
      <c r="AK43">
        <f t="shared" si="19"/>
        <v>9.137946099807607</v>
      </c>
      <c r="AL43">
        <f t="shared" si="24"/>
        <v>-1797.3338210523498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-50.672761458836682</v>
      </c>
      <c r="AR43">
        <f t="shared" si="27"/>
        <v>-50.911568829612854</v>
      </c>
      <c r="AS43">
        <f t="shared" si="27"/>
        <v>1.2518091524838468</v>
      </c>
      <c r="AT43">
        <f t="shared" si="27"/>
        <v>0.2512013835535255</v>
      </c>
      <c r="AU43">
        <f t="shared" si="25"/>
        <v>-49.408558293575481</v>
      </c>
      <c r="AW43">
        <v>40</v>
      </c>
      <c r="AX43">
        <f>IF(Z43&gt;0, (R43*SUMPRODUCT(K43:$K$98, X43:$X$98)-K43*$AZ$3)/Z43, 0)</f>
        <v>489.26087028698618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</v>
      </c>
      <c r="S44">
        <f t="shared" si="1"/>
        <v>341.59088738427545</v>
      </c>
      <c r="U44">
        <f t="shared" si="12"/>
        <v>0.19491187900000001</v>
      </c>
      <c r="V44">
        <f t="shared" si="13"/>
        <v>0.01</v>
      </c>
      <c r="W44">
        <f t="shared" si="14"/>
        <v>0.17374178848218458</v>
      </c>
      <c r="X44">
        <f t="shared" si="15"/>
        <v>3.3864338453883154E-2</v>
      </c>
      <c r="Y44">
        <f t="shared" si="16"/>
        <v>1.7374178848218458E-3</v>
      </c>
      <c r="Z44">
        <f t="shared" si="17"/>
        <v>0.13814003214347959</v>
      </c>
      <c r="AB44">
        <f t="shared" si="18"/>
        <v>85.005058638011093</v>
      </c>
      <c r="AC44">
        <f t="shared" si="22"/>
        <v>47.187376163183522</v>
      </c>
      <c r="AE44">
        <f t="shared" si="2"/>
        <v>0</v>
      </c>
      <c r="AF44">
        <f t="shared" si="26"/>
        <v>0</v>
      </c>
      <c r="AG44">
        <f t="shared" si="26"/>
        <v>-6.9070016071739797</v>
      </c>
      <c r="AH44">
        <f t="shared" si="4"/>
        <v>-1693.2169226941578</v>
      </c>
      <c r="AI44">
        <f t="shared" si="23"/>
        <v>-1700.1239243013317</v>
      </c>
      <c r="AJ44">
        <f t="shared" si="6"/>
        <v>37.817682474827571</v>
      </c>
      <c r="AK44">
        <f t="shared" si="19"/>
        <v>5.9503541046607769</v>
      </c>
      <c r="AL44">
        <f t="shared" si="24"/>
        <v>-1656.3558877218434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-41.559279783065648</v>
      </c>
      <c r="AR44">
        <f t="shared" si="27"/>
        <v>-41.728809161379374</v>
      </c>
      <c r="AS44">
        <f t="shared" si="27"/>
        <v>0.9282187212124775</v>
      </c>
      <c r="AT44">
        <f t="shared" si="27"/>
        <v>0.14604887757112159</v>
      </c>
      <c r="AU44">
        <f t="shared" si="25"/>
        <v>-40.654541562595774</v>
      </c>
      <c r="AW44">
        <v>41</v>
      </c>
      <c r="AX44">
        <f>IF(Z44&gt;0, (R44*SUMPRODUCT(K44:$K$98, X44:$X$98)-K44*$AZ$3)/Z44, 0)</f>
        <v>341.59088738427545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</v>
      </c>
      <c r="S45">
        <f t="shared" si="1"/>
        <v>160.22292304766944</v>
      </c>
      <c r="U45">
        <f t="shared" si="12"/>
        <v>0.21714087100000001</v>
      </c>
      <c r="V45">
        <f t="shared" si="13"/>
        <v>0.01</v>
      </c>
      <c r="W45">
        <f t="shared" si="14"/>
        <v>0.13814003214347959</v>
      </c>
      <c r="X45">
        <f t="shared" si="15"/>
        <v>2.9995846899603155E-2</v>
      </c>
      <c r="Y45">
        <f t="shared" si="16"/>
        <v>1.381400321434796E-3</v>
      </c>
      <c r="Z45">
        <f t="shared" si="17"/>
        <v>0.10676278492244162</v>
      </c>
      <c r="AB45">
        <f t="shared" si="18"/>
        <v>47.187376163183522</v>
      </c>
      <c r="AC45">
        <f t="shared" si="22"/>
        <v>17.105845472983248</v>
      </c>
      <c r="AE45">
        <f t="shared" si="2"/>
        <v>0</v>
      </c>
      <c r="AF45">
        <f t="shared" si="26"/>
        <v>0</v>
      </c>
      <c r="AG45">
        <f t="shared" si="26"/>
        <v>-5.3381392461220809</v>
      </c>
      <c r="AH45">
        <f t="shared" si="4"/>
        <v>-1499.7923449801578</v>
      </c>
      <c r="AI45">
        <f t="shared" si="23"/>
        <v>-1505.13048422628</v>
      </c>
      <c r="AJ45">
        <f t="shared" si="6"/>
        <v>30.081530690200275</v>
      </c>
      <c r="AK45">
        <f t="shared" si="19"/>
        <v>3.3031163314228467</v>
      </c>
      <c r="AL45">
        <f t="shared" si="24"/>
        <v>-1471.7458372046569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-32.867640059939134</v>
      </c>
      <c r="AR45">
        <f t="shared" si="27"/>
        <v>-32.984624281067227</v>
      </c>
      <c r="AS45">
        <f t="shared" si="27"/>
        <v>0.65923054380611312</v>
      </c>
      <c r="AT45">
        <f t="shared" si="27"/>
        <v>7.2387113469864428E-2</v>
      </c>
      <c r="AU45">
        <f t="shared" si="25"/>
        <v>-32.253006623791251</v>
      </c>
      <c r="AW45">
        <v>42</v>
      </c>
      <c r="AX45">
        <f>IF(Z45&gt;0, (R45*SUMPRODUCT(K45:$K$98, X45:$X$98)-K45*$AZ$3)/Z45, 0)</f>
        <v>160.22292304766944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</v>
      </c>
      <c r="S46">
        <f t="shared" si="1"/>
        <v>-68.923439931404729</v>
      </c>
      <c r="U46">
        <f t="shared" si="12"/>
        <v>0.240684854</v>
      </c>
      <c r="V46">
        <f t="shared" si="13"/>
        <v>0.01</v>
      </c>
      <c r="W46">
        <f t="shared" si="14"/>
        <v>0.10676278492244162</v>
      </c>
      <c r="X46">
        <f t="shared" si="15"/>
        <v>2.5696185301691262E-2</v>
      </c>
      <c r="Y46">
        <f t="shared" si="16"/>
        <v>1.0676278492244163E-3</v>
      </c>
      <c r="Z46">
        <f t="shared" si="17"/>
        <v>7.9998971771525942E-2</v>
      </c>
      <c r="AB46">
        <f t="shared" si="18"/>
        <v>17.105845472983248</v>
      </c>
      <c r="AC46">
        <f t="shared" si="22"/>
        <v>-5.5138043254689109</v>
      </c>
      <c r="AE46">
        <f t="shared" si="2"/>
        <v>0</v>
      </c>
      <c r="AF46">
        <f t="shared" si="26"/>
        <v>0</v>
      </c>
      <c r="AG46">
        <f t="shared" si="26"/>
        <v>-3.9999485885762973</v>
      </c>
      <c r="AH46">
        <f t="shared" si="4"/>
        <v>-1284.8092650845631</v>
      </c>
      <c r="AI46">
        <f t="shared" si="23"/>
        <v>-1288.8092136731393</v>
      </c>
      <c r="AJ46">
        <f t="shared" si="6"/>
        <v>22.619649798452159</v>
      </c>
      <c r="AK46">
        <f t="shared" si="19"/>
        <v>1.1974091831088274</v>
      </c>
      <c r="AL46">
        <f t="shared" si="24"/>
        <v>-1264.9921546915782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-25.139580520105397</v>
      </c>
      <c r="AR46">
        <f t="shared" si="27"/>
        <v>-25.21784663504673</v>
      </c>
      <c r="AS46">
        <f t="shared" si="27"/>
        <v>0.44259371635784928</v>
      </c>
      <c r="AT46">
        <f t="shared" si="27"/>
        <v>2.3429442324496879E-2</v>
      </c>
      <c r="AU46">
        <f t="shared" si="25"/>
        <v>-24.751823476364379</v>
      </c>
      <c r="AW46">
        <v>43</v>
      </c>
      <c r="AX46">
        <f>IF(Z46&gt;0, (R46*SUMPRODUCT(K46:$K$98, X46:$X$98)-K46*$AZ$3)/Z46, 0)</f>
        <v>-68.923439931404729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</v>
      </c>
      <c r="S47">
        <f t="shared" si="1"/>
        <v>-371.06458661878531</v>
      </c>
      <c r="U47">
        <f t="shared" si="12"/>
        <v>0.26560892699999999</v>
      </c>
      <c r="V47">
        <f t="shared" si="13"/>
        <v>0.01</v>
      </c>
      <c r="W47">
        <f t="shared" si="14"/>
        <v>7.9998971771525942E-2</v>
      </c>
      <c r="X47">
        <f t="shared" si="15"/>
        <v>2.1248441053338295E-2</v>
      </c>
      <c r="Y47">
        <f t="shared" si="16"/>
        <v>7.9998971771525948E-4</v>
      </c>
      <c r="Z47">
        <f t="shared" si="17"/>
        <v>5.7950541000472387E-2</v>
      </c>
      <c r="AB47">
        <f t="shared" si="18"/>
        <v>-5.5138043254689109</v>
      </c>
      <c r="AC47">
        <f t="shared" si="22"/>
        <v>-21.503393540675255</v>
      </c>
      <c r="AE47">
        <f t="shared" si="2"/>
        <v>0</v>
      </c>
      <c r="AF47">
        <f t="shared" si="26"/>
        <v>0</v>
      </c>
      <c r="AG47">
        <f t="shared" si="26"/>
        <v>-2.8975270500236192</v>
      </c>
      <c r="AH47">
        <f t="shared" si="4"/>
        <v>-1062.4220526669149</v>
      </c>
      <c r="AI47">
        <f t="shared" si="23"/>
        <v>-1065.3195797169385</v>
      </c>
      <c r="AJ47">
        <f t="shared" si="6"/>
        <v>15.989589215206344</v>
      </c>
      <c r="AK47">
        <f t="shared" si="19"/>
        <v>-0.38596630278282379</v>
      </c>
      <c r="AL47">
        <f t="shared" si="24"/>
        <v>-1049.7159568045151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-18.560873937522913</v>
      </c>
      <c r="AR47">
        <f t="shared" si="27"/>
        <v>-18.611494718756749</v>
      </c>
      <c r="AS47">
        <f t="shared" si="27"/>
        <v>0.27934355183162418</v>
      </c>
      <c r="AT47">
        <f t="shared" si="27"/>
        <v>-6.7429623397790789E-3</v>
      </c>
      <c r="AU47">
        <f t="shared" si="25"/>
        <v>-18.338894129264904</v>
      </c>
      <c r="AW47">
        <v>44</v>
      </c>
      <c r="AX47">
        <f>IF(Z47&gt;0, (R47*SUMPRODUCT(K47:$K$98, X47:$X$98)-K47*$AZ$3)/Z47, 0)</f>
        <v>-371.06458661878531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</v>
      </c>
      <c r="S48">
        <f t="shared" si="1"/>
        <v>-787.36952103907493</v>
      </c>
      <c r="U48">
        <f t="shared" si="12"/>
        <v>0.29099302900000001</v>
      </c>
      <c r="V48">
        <f t="shared" si="13"/>
        <v>0.01</v>
      </c>
      <c r="W48">
        <f t="shared" si="14"/>
        <v>5.7950541000472387E-2</v>
      </c>
      <c r="X48">
        <f t="shared" si="15"/>
        <v>1.686320345791615E-2</v>
      </c>
      <c r="Y48">
        <f t="shared" si="16"/>
        <v>5.7950541000472387E-4</v>
      </c>
      <c r="Z48">
        <f t="shared" si="17"/>
        <v>4.0507832132551512E-2</v>
      </c>
      <c r="AB48">
        <f t="shared" si="18"/>
        <v>-21.503393540675255</v>
      </c>
      <c r="AC48">
        <f t="shared" si="22"/>
        <v>-31.894632384538333</v>
      </c>
      <c r="AE48">
        <f t="shared" si="2"/>
        <v>0</v>
      </c>
      <c r="AF48">
        <f t="shared" si="26"/>
        <v>0</v>
      </c>
      <c r="AG48">
        <f t="shared" si="26"/>
        <v>-2.0253916066275757</v>
      </c>
      <c r="AH48">
        <f t="shared" si="4"/>
        <v>-843.16017289580748</v>
      </c>
      <c r="AI48">
        <f t="shared" si="23"/>
        <v>-845.185564502435</v>
      </c>
      <c r="AJ48">
        <f t="shared" si="6"/>
        <v>10.391238843863079</v>
      </c>
      <c r="AK48">
        <f t="shared" si="19"/>
        <v>-1.5052375478472679</v>
      </c>
      <c r="AL48">
        <f t="shared" si="24"/>
        <v>-836.29956320641918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-13.152048626410039</v>
      </c>
      <c r="AR48">
        <f t="shared" si="27"/>
        <v>-13.183641732624247</v>
      </c>
      <c r="AS48">
        <f t="shared" si="27"/>
        <v>0.16208791989516375</v>
      </c>
      <c r="AT48">
        <f t="shared" si="27"/>
        <v>-2.3479474078564978E-2</v>
      </c>
      <c r="AU48">
        <f t="shared" si="25"/>
        <v>-13.04503328680765</v>
      </c>
      <c r="AW48">
        <v>45</v>
      </c>
      <c r="AX48">
        <f>IF(Z48&gt;0, (R48*SUMPRODUCT(K48:$K$98, X48:$X$98)-K48*$AZ$3)/Z48, 0)</f>
        <v>-787.36952103907493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</v>
      </c>
      <c r="S49">
        <f t="shared" si="1"/>
        <v>-1385.8819120099795</v>
      </c>
      <c r="U49">
        <f t="shared" si="12"/>
        <v>0.31752069599999999</v>
      </c>
      <c r="V49">
        <f t="shared" si="13"/>
        <v>0.01</v>
      </c>
      <c r="W49">
        <f t="shared" si="14"/>
        <v>4.0507832132551512E-2</v>
      </c>
      <c r="X49">
        <f t="shared" si="15"/>
        <v>1.286207505217892E-2</v>
      </c>
      <c r="Y49">
        <f t="shared" si="16"/>
        <v>4.0507832132551515E-4</v>
      </c>
      <c r="Z49">
        <f t="shared" si="17"/>
        <v>2.7240678759047076E-2</v>
      </c>
      <c r="AB49">
        <f t="shared" si="18"/>
        <v>-31.894632384538333</v>
      </c>
      <c r="AC49">
        <f t="shared" si="22"/>
        <v>-37.752363963037794</v>
      </c>
      <c r="AE49">
        <f t="shared" si="2"/>
        <v>0</v>
      </c>
      <c r="AF49">
        <f t="shared" si="26"/>
        <v>0</v>
      </c>
      <c r="AG49">
        <f t="shared" si="26"/>
        <v>-1.3620339379523538</v>
      </c>
      <c r="AH49">
        <f t="shared" si="4"/>
        <v>-643.10375260894602</v>
      </c>
      <c r="AI49">
        <f t="shared" si="23"/>
        <v>-644.46578654689836</v>
      </c>
      <c r="AJ49">
        <f t="shared" si="6"/>
        <v>5.857731578499461</v>
      </c>
      <c r="AK49">
        <f t="shared" si="19"/>
        <v>-2.2326242669176835</v>
      </c>
      <c r="AL49">
        <f t="shared" si="24"/>
        <v>-640.84067923531654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-8.9566652445873007</v>
      </c>
      <c r="AR49">
        <f t="shared" si="27"/>
        <v>-8.9756346285856292</v>
      </c>
      <c r="AS49">
        <f t="shared" si="27"/>
        <v>8.1582078519094922E-2</v>
      </c>
      <c r="AT49">
        <f t="shared" si="27"/>
        <v>-3.1094311135023603E-2</v>
      </c>
      <c r="AU49">
        <f t="shared" si="25"/>
        <v>-8.9251468612015579</v>
      </c>
      <c r="AW49">
        <v>46</v>
      </c>
      <c r="AX49">
        <f>IF(Z49&gt;0, (R49*SUMPRODUCT(K49:$K$98, X49:$X$98)-K49*$AZ$3)/Z49, 0)</f>
        <v>-1385.8819120099795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</v>
      </c>
      <c r="S50">
        <f t="shared" si="1"/>
        <v>-2285.0091735366391</v>
      </c>
      <c r="U50">
        <f t="shared" si="12"/>
        <v>0.344227385</v>
      </c>
      <c r="V50">
        <f t="shared" si="13"/>
        <v>0.01</v>
      </c>
      <c r="W50">
        <f t="shared" si="14"/>
        <v>2.7240678759047076E-2</v>
      </c>
      <c r="X50">
        <f t="shared" si="15"/>
        <v>9.3769876148518203E-3</v>
      </c>
      <c r="Y50">
        <f t="shared" si="16"/>
        <v>2.7240678759047075E-4</v>
      </c>
      <c r="Z50">
        <f t="shared" si="17"/>
        <v>1.7591284356604783E-2</v>
      </c>
      <c r="AB50">
        <f t="shared" si="18"/>
        <v>-37.752363963037794</v>
      </c>
      <c r="AC50">
        <f t="shared" si="22"/>
        <v>-40.196246129133499</v>
      </c>
      <c r="AE50">
        <f t="shared" si="2"/>
        <v>0</v>
      </c>
      <c r="AF50">
        <f t="shared" si="26"/>
        <v>0</v>
      </c>
      <c r="AG50">
        <f t="shared" si="26"/>
        <v>-0.87956421783023908</v>
      </c>
      <c r="AH50">
        <f t="shared" si="4"/>
        <v>-468.84938074259099</v>
      </c>
      <c r="AI50">
        <f t="shared" si="23"/>
        <v>-469.72894496042125</v>
      </c>
      <c r="AJ50">
        <f t="shared" si="6"/>
        <v>2.4438821660957046</v>
      </c>
      <c r="AK50">
        <f t="shared" si="19"/>
        <v>-2.6426654774126459</v>
      </c>
      <c r="AL50">
        <f t="shared" si="24"/>
        <v>-469.9277282717382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-5.8301620078625325</v>
      </c>
      <c r="AR50">
        <f t="shared" si="27"/>
        <v>-5.8410994263531943</v>
      </c>
      <c r="AS50">
        <f t="shared" si="27"/>
        <v>3.0389778768389952E-2</v>
      </c>
      <c r="AT50">
        <f t="shared" si="27"/>
        <v>-3.2861657706571644E-2</v>
      </c>
      <c r="AU50">
        <f t="shared" si="25"/>
        <v>-5.843571305291376</v>
      </c>
      <c r="AW50">
        <v>47</v>
      </c>
      <c r="AX50">
        <f>IF(Z50&gt;0, (R50*SUMPRODUCT(K50:$K$98, X50:$X$98)-K50*$AZ$3)/Z50, 0)</f>
        <v>-2285.0091735366391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</v>
      </c>
      <c r="S51">
        <f t="shared" si="1"/>
        <v>-3689.8470262223268</v>
      </c>
      <c r="U51">
        <f t="shared" si="12"/>
        <v>0.370496828</v>
      </c>
      <c r="V51">
        <f t="shared" si="13"/>
        <v>0.01</v>
      </c>
      <c r="W51">
        <f t="shared" si="14"/>
        <v>1.7591284356604783E-2</v>
      </c>
      <c r="X51">
        <f t="shared" si="15"/>
        <v>6.5175150545680929E-3</v>
      </c>
      <c r="Y51">
        <f t="shared" si="16"/>
        <v>1.7591284356604782E-4</v>
      </c>
      <c r="Z51">
        <f t="shared" si="17"/>
        <v>1.0897856458470643E-2</v>
      </c>
      <c r="AB51">
        <f t="shared" si="18"/>
        <v>-40.196246129133499</v>
      </c>
      <c r="AC51">
        <f t="shared" si="22"/>
        <v>-40.211423245485676</v>
      </c>
      <c r="AE51">
        <f t="shared" si="2"/>
        <v>0</v>
      </c>
      <c r="AF51">
        <f t="shared" si="26"/>
        <v>0</v>
      </c>
      <c r="AG51">
        <f t="shared" si="26"/>
        <v>-0.54489282292353214</v>
      </c>
      <c r="AH51">
        <f t="shared" si="4"/>
        <v>-325.87575272840462</v>
      </c>
      <c r="AI51">
        <f t="shared" si="23"/>
        <v>-326.42064555132816</v>
      </c>
      <c r="AJ51">
        <f t="shared" si="6"/>
        <v>1.5177116352177222E-2</v>
      </c>
      <c r="AK51">
        <f t="shared" si="19"/>
        <v>-2.813737229039345</v>
      </c>
      <c r="AL51">
        <f t="shared" si="24"/>
        <v>-329.21920566401536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-3.6181061225880482</v>
      </c>
      <c r="AR51">
        <f t="shared" si="27"/>
        <v>-3.6241559131670273</v>
      </c>
      <c r="AS51">
        <f t="shared" si="27"/>
        <v>1.6850722134828294E-4</v>
      </c>
      <c r="AT51">
        <f t="shared" si="27"/>
        <v>-3.1240126982463336E-2</v>
      </c>
      <c r="AU51">
        <f t="shared" si="25"/>
        <v>-3.6552275329281425</v>
      </c>
      <c r="AW51">
        <v>48</v>
      </c>
      <c r="AX51">
        <f>IF(Z51&gt;0, (R51*SUMPRODUCT(K51:$K$98, X51:$X$98)-K51*$AZ$3)/Z51, 0)</f>
        <v>-3689.8470262223268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</v>
      </c>
      <c r="S52">
        <f t="shared" si="1"/>
        <v>-5982.7811902064141</v>
      </c>
      <c r="U52">
        <f t="shared" si="12"/>
        <v>0.397394472</v>
      </c>
      <c r="V52">
        <f t="shared" si="13"/>
        <v>0.01</v>
      </c>
      <c r="W52">
        <f t="shared" si="14"/>
        <v>1.0897856458470643E-2</v>
      </c>
      <c r="X52">
        <f t="shared" si="15"/>
        <v>4.330747913245731E-3</v>
      </c>
      <c r="Y52">
        <f t="shared" si="16"/>
        <v>1.0897856458470643E-4</v>
      </c>
      <c r="Z52">
        <f t="shared" si="17"/>
        <v>6.4581299806402053E-3</v>
      </c>
      <c r="AB52">
        <f t="shared" si="18"/>
        <v>-40.211423245485676</v>
      </c>
      <c r="AC52">
        <f t="shared" si="22"/>
        <v>-38.637578572082333</v>
      </c>
      <c r="AE52">
        <f t="shared" si="2"/>
        <v>0</v>
      </c>
      <c r="AF52">
        <f t="shared" si="26"/>
        <v>0</v>
      </c>
      <c r="AG52">
        <f t="shared" si="26"/>
        <v>-0.32290649903201024</v>
      </c>
      <c r="AH52">
        <f t="shared" si="4"/>
        <v>-216.53739566228654</v>
      </c>
      <c r="AI52">
        <f t="shared" si="23"/>
        <v>-216.86030216131854</v>
      </c>
      <c r="AJ52">
        <f t="shared" si="6"/>
        <v>-1.5738446734033431</v>
      </c>
      <c r="AK52">
        <f t="shared" si="19"/>
        <v>-2.8147996271839975</v>
      </c>
      <c r="AL52">
        <f t="shared" si="24"/>
        <v>-221.24894646190589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-2.1465654757534298</v>
      </c>
      <c r="AR52">
        <f t="shared" si="27"/>
        <v>-2.1497664930215952</v>
      </c>
      <c r="AS52">
        <f t="shared" si="27"/>
        <v>-1.560174227547729E-2</v>
      </c>
      <c r="AT52">
        <f t="shared" si="27"/>
        <v>-2.7903502221390819E-2</v>
      </c>
      <c r="AU52">
        <f t="shared" si="25"/>
        <v>-2.1932717375184634</v>
      </c>
      <c r="AW52">
        <v>49</v>
      </c>
      <c r="AX52">
        <f>IF(Z52&gt;0, (R52*SUMPRODUCT(K52:$K$98, X52:$X$98)-K52*$AZ$3)/Z52, 0)</f>
        <v>-5982.7811902064141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</v>
      </c>
      <c r="S53">
        <f t="shared" si="1"/>
        <v>-9902.6766247332198</v>
      </c>
      <c r="U53">
        <f t="shared" si="12"/>
        <v>0.424762996</v>
      </c>
      <c r="V53">
        <f t="shared" si="13"/>
        <v>0.01</v>
      </c>
      <c r="W53">
        <f t="shared" si="14"/>
        <v>6.4581299806402053E-3</v>
      </c>
      <c r="X53">
        <f t="shared" si="15"/>
        <v>2.7431746391341555E-3</v>
      </c>
      <c r="Y53">
        <f t="shared" si="16"/>
        <v>6.4581299806402059E-5</v>
      </c>
      <c r="Z53">
        <f t="shared" si="17"/>
        <v>3.6503740416996477E-3</v>
      </c>
      <c r="AB53">
        <f t="shared" si="18"/>
        <v>-38.637578572082333</v>
      </c>
      <c r="AC53">
        <f t="shared" si="22"/>
        <v>-36.148473694272028</v>
      </c>
      <c r="AE53">
        <f t="shared" si="2"/>
        <v>0</v>
      </c>
      <c r="AF53">
        <f t="shared" si="26"/>
        <v>0</v>
      </c>
      <c r="AG53">
        <f t="shared" si="26"/>
        <v>-0.18251870208498239</v>
      </c>
      <c r="AH53">
        <f t="shared" si="4"/>
        <v>-137.15873195670778</v>
      </c>
      <c r="AI53">
        <f t="shared" si="23"/>
        <v>-137.34125065879277</v>
      </c>
      <c r="AJ53">
        <f t="shared" si="6"/>
        <v>-2.4891048778103055</v>
      </c>
      <c r="AK53">
        <f t="shared" si="19"/>
        <v>-2.7046305000457638</v>
      </c>
      <c r="AL53">
        <f t="shared" si="24"/>
        <v>-142.53498603664883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-1.213994361672883</v>
      </c>
      <c r="AR53">
        <f t="shared" si="27"/>
        <v>-1.2156098379321778</v>
      </c>
      <c r="AS53">
        <f t="shared" si="27"/>
        <v>-2.2031111283734795E-2</v>
      </c>
      <c r="AT53">
        <f t="shared" si="27"/>
        <v>-2.3938732376881613E-2</v>
      </c>
      <c r="AU53">
        <f t="shared" si="25"/>
        <v>-1.261579681592794</v>
      </c>
      <c r="AW53">
        <v>50</v>
      </c>
      <c r="AX53">
        <f>IF(Z53&gt;0, (R53*SUMPRODUCT(K53:$K$98, X53:$X$98)-K53*$AZ$3)/Z53, 0)</f>
        <v>-9902.6766247332198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</v>
      </c>
      <c r="S54">
        <f t="shared" si="1"/>
        <v>-16930.472898090633</v>
      </c>
      <c r="U54">
        <f t="shared" si="12"/>
        <v>0.45242554800000001</v>
      </c>
      <c r="V54">
        <f t="shared" si="13"/>
        <v>0.01</v>
      </c>
      <c r="W54">
        <f t="shared" si="14"/>
        <v>3.6503740416996477E-3</v>
      </c>
      <c r="X54">
        <f t="shared" si="15"/>
        <v>1.651522476220938E-3</v>
      </c>
      <c r="Y54">
        <f t="shared" si="16"/>
        <v>3.6503740416996478E-5</v>
      </c>
      <c r="Z54">
        <f t="shared" si="17"/>
        <v>1.9623478250617131E-3</v>
      </c>
      <c r="AB54">
        <f t="shared" si="18"/>
        <v>-36.148473694272028</v>
      </c>
      <c r="AC54">
        <f t="shared" si="22"/>
        <v>-33.223476668834429</v>
      </c>
      <c r="AE54">
        <f t="shared" si="2"/>
        <v>0</v>
      </c>
      <c r="AF54">
        <f t="shared" si="26"/>
        <v>0</v>
      </c>
      <c r="AG54">
        <f t="shared" si="26"/>
        <v>-9.8117391253085662E-2</v>
      </c>
      <c r="AH54">
        <f t="shared" si="4"/>
        <v>-82.576123811046898</v>
      </c>
      <c r="AI54">
        <f t="shared" si="23"/>
        <v>-82.674241202299982</v>
      </c>
      <c r="AJ54">
        <f t="shared" si="6"/>
        <v>-2.9249970254375981</v>
      </c>
      <c r="AK54">
        <f t="shared" si="19"/>
        <v>-2.530393158599042</v>
      </c>
      <c r="AL54">
        <f t="shared" si="24"/>
        <v>-88.129631386336612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-0.65257386776105075</v>
      </c>
      <c r="AR54">
        <f t="shared" si="27"/>
        <v>-0.65334925951534484</v>
      </c>
      <c r="AS54">
        <f t="shared" si="27"/>
        <v>-2.3115357490587719E-2</v>
      </c>
      <c r="AT54">
        <f t="shared" si="27"/>
        <v>-1.999692373841087E-2</v>
      </c>
      <c r="AU54">
        <f t="shared" si="25"/>
        <v>-0.6964615407443433</v>
      </c>
      <c r="AW54">
        <v>51</v>
      </c>
      <c r="AX54">
        <f>IF(Z54&gt;0, (R54*SUMPRODUCT(K54:$K$98, X54:$X$98)-K54*$AZ$3)/Z54, 0)</f>
        <v>-16930.472898090633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</v>
      </c>
      <c r="S55">
        <f t="shared" si="1"/>
        <v>-30168.747479799124</v>
      </c>
      <c r="U55">
        <f t="shared" si="12"/>
        <v>0.48020744799999998</v>
      </c>
      <c r="V55">
        <f t="shared" si="13"/>
        <v>0.01</v>
      </c>
      <c r="W55">
        <f t="shared" si="14"/>
        <v>1.9623478250617131E-3</v>
      </c>
      <c r="X55">
        <f t="shared" si="15"/>
        <v>9.4233404116123563E-4</v>
      </c>
      <c r="Y55">
        <f t="shared" si="16"/>
        <v>1.9623478250617133E-5</v>
      </c>
      <c r="Z55">
        <f t="shared" si="17"/>
        <v>1.0003903056498603E-3</v>
      </c>
      <c r="AB55">
        <f t="shared" si="18"/>
        <v>-33.223476668834429</v>
      </c>
      <c r="AC55">
        <f t="shared" si="22"/>
        <v>-30.1805225123897</v>
      </c>
      <c r="AE55">
        <f t="shared" si="2"/>
        <v>0</v>
      </c>
      <c r="AF55">
        <f t="shared" si="26"/>
        <v>0</v>
      </c>
      <c r="AG55">
        <f t="shared" si="26"/>
        <v>-5.0019515282493016E-2</v>
      </c>
      <c r="AH55">
        <f t="shared" si="4"/>
        <v>-47.116702058061783</v>
      </c>
      <c r="AI55">
        <f t="shared" si="23"/>
        <v>-47.166721573344276</v>
      </c>
      <c r="AJ55">
        <f t="shared" si="6"/>
        <v>-3.0429541564447291</v>
      </c>
      <c r="AK55">
        <f t="shared" si="19"/>
        <v>-2.3256433668184102</v>
      </c>
      <c r="AL55">
        <f t="shared" si="24"/>
        <v>-52.535319096607417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-0.33245437100874031</v>
      </c>
      <c r="AR55">
        <f t="shared" si="27"/>
        <v>-0.33280730756340221</v>
      </c>
      <c r="AS55">
        <f t="shared" si="27"/>
        <v>-2.1471014860985366E-2</v>
      </c>
      <c r="AT55">
        <f t="shared" si="27"/>
        <v>-1.6409686351847971E-2</v>
      </c>
      <c r="AU55">
        <f t="shared" si="25"/>
        <v>-0.37068800877623553</v>
      </c>
      <c r="AW55">
        <v>52</v>
      </c>
      <c r="AX55">
        <f>IF(Z55&gt;0, (R55*SUMPRODUCT(K55:$K$98, X55:$X$98)-K55*$AZ$3)/Z55, 0)</f>
        <v>-30168.747479799124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</v>
      </c>
      <c r="S56">
        <f t="shared" si="1"/>
        <v>-56453.339376053358</v>
      </c>
      <c r="U56">
        <f t="shared" si="12"/>
        <v>0.508136904</v>
      </c>
      <c r="V56">
        <f t="shared" si="13"/>
        <v>0.01</v>
      </c>
      <c r="W56">
        <f t="shared" si="14"/>
        <v>1.0003903056498603E-3</v>
      </c>
      <c r="X56">
        <f t="shared" si="15"/>
        <v>5.0833523270453376E-4</v>
      </c>
      <c r="Y56">
        <f t="shared" si="16"/>
        <v>1.0003903056498603E-5</v>
      </c>
      <c r="Z56">
        <f t="shared" si="17"/>
        <v>4.8205116988882799E-4</v>
      </c>
      <c r="AB56">
        <f t="shared" si="18"/>
        <v>-30.1805225123897</v>
      </c>
      <c r="AC56">
        <f t="shared" si="22"/>
        <v>-27.21339829035756</v>
      </c>
      <c r="AE56">
        <f t="shared" si="2"/>
        <v>0</v>
      </c>
      <c r="AF56">
        <f t="shared" si="26"/>
        <v>0</v>
      </c>
      <c r="AG56">
        <f t="shared" si="26"/>
        <v>-2.4102558494441401E-2</v>
      </c>
      <c r="AH56">
        <f t="shared" si="4"/>
        <v>-25.416761635226688</v>
      </c>
      <c r="AI56">
        <f t="shared" si="23"/>
        <v>-25.440864193721129</v>
      </c>
      <c r="AJ56">
        <f t="shared" si="6"/>
        <v>-2.9671242220321403</v>
      </c>
      <c r="AK56">
        <f t="shared" si="19"/>
        <v>-2.1126365758672794</v>
      </c>
      <c r="AL56">
        <f t="shared" si="24"/>
        <v>-30.520624991620551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-0.1601250787449299</v>
      </c>
      <c r="AR56">
        <f t="shared" si="27"/>
        <v>-0.16027692437075219</v>
      </c>
      <c r="AS56">
        <f t="shared" si="27"/>
        <v>-1.8692821946301733E-2</v>
      </c>
      <c r="AT56">
        <f t="shared" si="27"/>
        <v>-1.3309567242481246E-2</v>
      </c>
      <c r="AU56">
        <f t="shared" si="25"/>
        <v>-0.19227931355953518</v>
      </c>
      <c r="AW56">
        <v>53</v>
      </c>
      <c r="AX56">
        <f>IF(Z56&gt;0, (R56*SUMPRODUCT(K56:$K$98, X56:$X$98)-K56*$AZ$3)/Z56, 0)</f>
        <v>-56453.339376053358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</v>
      </c>
      <c r="S57">
        <f t="shared" si="1"/>
        <v>-111681.95301697384</v>
      </c>
      <c r="U57">
        <f t="shared" si="12"/>
        <v>0.53626491099999996</v>
      </c>
      <c r="V57">
        <f t="shared" si="13"/>
        <v>0.01</v>
      </c>
      <c r="W57">
        <f t="shared" si="14"/>
        <v>4.8205116988882799E-4</v>
      </c>
      <c r="X57">
        <f t="shared" si="15"/>
        <v>2.5850712771787821E-4</v>
      </c>
      <c r="Y57">
        <f t="shared" si="16"/>
        <v>4.8205116988882798E-6</v>
      </c>
      <c r="Z57">
        <f t="shared" si="17"/>
        <v>2.187235304720615E-4</v>
      </c>
      <c r="AB57">
        <f t="shared" si="18"/>
        <v>-27.21339829035756</v>
      </c>
      <c r="AC57">
        <f t="shared" si="22"/>
        <v>-24.42747105388742</v>
      </c>
      <c r="AE57">
        <f t="shared" si="2"/>
        <v>0</v>
      </c>
      <c r="AF57">
        <f t="shared" si="26"/>
        <v>0</v>
      </c>
      <c r="AG57">
        <f t="shared" si="26"/>
        <v>-1.0936176523603075E-2</v>
      </c>
      <c r="AH57">
        <f t="shared" si="4"/>
        <v>-12.92535638589391</v>
      </c>
      <c r="AI57">
        <f t="shared" si="23"/>
        <v>-12.936292562417513</v>
      </c>
      <c r="AJ57">
        <f t="shared" si="6"/>
        <v>-2.7859272364701404</v>
      </c>
      <c r="AK57">
        <f t="shared" si="19"/>
        <v>-1.9049378803250294</v>
      </c>
      <c r="AL57">
        <f t="shared" si="24"/>
        <v>-17.627157679212683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-7.2704893765468001E-2</v>
      </c>
      <c r="AR57">
        <f t="shared" si="27"/>
        <v>-7.2766409558813305E-2</v>
      </c>
      <c r="AS57">
        <f t="shared" si="27"/>
        <v>-1.5670789858215361E-2</v>
      </c>
      <c r="AT57">
        <f t="shared" si="27"/>
        <v>-1.0715240809142967E-2</v>
      </c>
      <c r="AU57">
        <f t="shared" si="25"/>
        <v>-9.9152440226171631E-2</v>
      </c>
      <c r="AW57">
        <v>54</v>
      </c>
      <c r="AX57">
        <f>IF(Z57&gt;0, (R57*SUMPRODUCT(K57:$K$98, X57:$X$98)-K57*$AZ$3)/Z57, 0)</f>
        <v>-111681.95301697384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</v>
      </c>
      <c r="S58">
        <f t="shared" si="1"/>
        <v>-234952.33373643365</v>
      </c>
      <c r="U58">
        <f t="shared" si="12"/>
        <v>0.564431978</v>
      </c>
      <c r="V58">
        <f t="shared" si="13"/>
        <v>0.01</v>
      </c>
      <c r="W58">
        <f t="shared" si="14"/>
        <v>2.187235304720615E-4</v>
      </c>
      <c r="X58">
        <f t="shared" si="15"/>
        <v>1.2345455493948895E-4</v>
      </c>
      <c r="Y58">
        <f t="shared" si="16"/>
        <v>2.1872353047206151E-6</v>
      </c>
      <c r="Z58">
        <f t="shared" si="17"/>
        <v>9.308174022785194E-5</v>
      </c>
      <c r="AB58">
        <f t="shared" si="18"/>
        <v>-24.42747105388742</v>
      </c>
      <c r="AC58">
        <f t="shared" si="22"/>
        <v>-21.869772094782292</v>
      </c>
      <c r="AE58">
        <f t="shared" si="2"/>
        <v>0</v>
      </c>
      <c r="AF58">
        <f t="shared" si="26"/>
        <v>0</v>
      </c>
      <c r="AG58">
        <f t="shared" si="26"/>
        <v>-4.6540870113925973E-3</v>
      </c>
      <c r="AH58">
        <f t="shared" si="4"/>
        <v>-6.1727277469744477</v>
      </c>
      <c r="AI58">
        <f t="shared" si="23"/>
        <v>-6.17738183398584</v>
      </c>
      <c r="AJ58">
        <f t="shared" si="6"/>
        <v>-2.557698959105128</v>
      </c>
      <c r="AK58">
        <f t="shared" si="19"/>
        <v>-1.7099229737721195</v>
      </c>
      <c r="AL58">
        <f t="shared" si="24"/>
        <v>-10.445003766863088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-3.1001322246540463E-2</v>
      </c>
      <c r="AR58">
        <f t="shared" si="27"/>
        <v>-3.1024696491625925E-2</v>
      </c>
      <c r="AS58">
        <f t="shared" si="27"/>
        <v>-1.2845544610277693E-2</v>
      </c>
      <c r="AT58">
        <f t="shared" si="27"/>
        <v>-8.5877549277391888E-3</v>
      </c>
      <c r="AU58">
        <f t="shared" si="25"/>
        <v>-5.2457996029642809E-2</v>
      </c>
      <c r="AW58">
        <v>55</v>
      </c>
      <c r="AX58">
        <f>IF(Z58&gt;0, (R58*SUMPRODUCT(K58:$K$98, X58:$X$98)-K58*$AZ$3)/Z58, 0)</f>
        <v>-234952.33373643365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</v>
      </c>
      <c r="S59">
        <f t="shared" si="1"/>
        <v>-528403.71588602674</v>
      </c>
      <c r="U59">
        <f t="shared" si="12"/>
        <v>0.59247427200000002</v>
      </c>
      <c r="V59">
        <f t="shared" si="13"/>
        <v>0.01</v>
      </c>
      <c r="W59">
        <f t="shared" si="14"/>
        <v>9.308174022785194E-5</v>
      </c>
      <c r="X59">
        <f t="shared" si="15"/>
        <v>5.5148536277989695E-5</v>
      </c>
      <c r="Y59">
        <f t="shared" si="16"/>
        <v>9.3081740227851943E-7</v>
      </c>
      <c r="Z59">
        <f t="shared" si="17"/>
        <v>3.7002386547583726E-5</v>
      </c>
      <c r="AB59">
        <f t="shared" si="18"/>
        <v>-21.869772094782292</v>
      </c>
      <c r="AC59">
        <f t="shared" si="22"/>
        <v>-19.552198548394369</v>
      </c>
      <c r="AE59">
        <f t="shared" si="2"/>
        <v>0</v>
      </c>
      <c r="AF59">
        <f t="shared" si="26"/>
        <v>0</v>
      </c>
      <c r="AG59">
        <f t="shared" si="26"/>
        <v>-1.8501193273791864E-3</v>
      </c>
      <c r="AH59">
        <f t="shared" si="4"/>
        <v>-2.7574268138994849</v>
      </c>
      <c r="AI59">
        <f t="shared" si="23"/>
        <v>-2.7592769332268641</v>
      </c>
      <c r="AJ59">
        <f t="shared" si="6"/>
        <v>-2.3175735463879228</v>
      </c>
      <c r="AK59">
        <f t="shared" si="19"/>
        <v>-1.5308840466347606</v>
      </c>
      <c r="AL59">
        <f t="shared" si="24"/>
        <v>-6.6077345262495477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-1.2364856107642354E-2</v>
      </c>
      <c r="AR59">
        <f t="shared" si="27"/>
        <v>-1.2373152414601327E-2</v>
      </c>
      <c r="AS59">
        <f t="shared" si="27"/>
        <v>-1.0392465640616513E-2</v>
      </c>
      <c r="AT59">
        <f t="shared" si="27"/>
        <v>-6.8647917901962048E-3</v>
      </c>
      <c r="AU59">
        <f t="shared" si="25"/>
        <v>-2.9630409845414044E-2</v>
      </c>
      <c r="AW59">
        <v>56</v>
      </c>
      <c r="AX59">
        <f>IF(Z59&gt;0, (R59*SUMPRODUCT(K59:$K$98, X59:$X$98)-K59*$AZ$3)/Z59, 0)</f>
        <v>-528403.71588602674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</v>
      </c>
      <c r="S60">
        <f t="shared" si="1"/>
        <v>-1293445.8202751097</v>
      </c>
      <c r="U60">
        <f t="shared" si="12"/>
        <v>0.62503115200000003</v>
      </c>
      <c r="V60">
        <f t="shared" si="13"/>
        <v>0.01</v>
      </c>
      <c r="W60">
        <f t="shared" si="14"/>
        <v>3.7002386547583726E-5</v>
      </c>
      <c r="X60">
        <f t="shared" si="15"/>
        <v>2.3127644290585561E-5</v>
      </c>
      <c r="Y60">
        <f t="shared" si="16"/>
        <v>3.7002386547583724E-7</v>
      </c>
      <c r="Z60">
        <f t="shared" si="17"/>
        <v>1.3504718391522327E-5</v>
      </c>
      <c r="AB60">
        <f t="shared" si="18"/>
        <v>-19.552198548394369</v>
      </c>
      <c r="AC60">
        <f t="shared" si="22"/>
        <v>-17.467621557506956</v>
      </c>
      <c r="AE60">
        <f t="shared" si="2"/>
        <v>0</v>
      </c>
      <c r="AF60">
        <f t="shared" si="26"/>
        <v>0</v>
      </c>
      <c r="AG60">
        <f t="shared" si="26"/>
        <v>-6.7523591957611637E-4</v>
      </c>
      <c r="AH60">
        <f t="shared" si="4"/>
        <v>-1.1563822145292781</v>
      </c>
      <c r="AI60">
        <f t="shared" si="23"/>
        <v>-1.1570574504488542</v>
      </c>
      <c r="AJ60">
        <f t="shared" si="6"/>
        <v>-2.0845769908874132</v>
      </c>
      <c r="AK60">
        <f t="shared" si="19"/>
        <v>-1.368653898387606</v>
      </c>
      <c r="AL60">
        <f t="shared" si="24"/>
        <v>-4.6102883397238736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-4.6298663356358983E-3</v>
      </c>
      <c r="AR60">
        <f t="shared" si="27"/>
        <v>-4.6325698120586395E-3</v>
      </c>
      <c r="AS60">
        <f t="shared" si="27"/>
        <v>-8.3461270096405974E-3</v>
      </c>
      <c r="AT60">
        <f t="shared" si="27"/>
        <v>-5.4797492815652224E-3</v>
      </c>
      <c r="AU60">
        <f t="shared" si="25"/>
        <v>-1.8458446103264459E-2</v>
      </c>
      <c r="AW60">
        <v>57</v>
      </c>
      <c r="AX60">
        <f>IF(Z60&gt;0, (R60*SUMPRODUCT(K60:$K$98, X60:$X$98)-K60*$AZ$3)/Z60, 0)</f>
        <v>-1293445.8202751097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</v>
      </c>
      <c r="S61">
        <f t="shared" si="1"/>
        <v>-3473208.9879519013</v>
      </c>
      <c r="U61">
        <f t="shared" si="12"/>
        <v>0.65741117999999998</v>
      </c>
      <c r="V61">
        <f t="shared" si="13"/>
        <v>0.01</v>
      </c>
      <c r="W61">
        <f t="shared" si="14"/>
        <v>1.3504718391522327E-5</v>
      </c>
      <c r="X61">
        <f t="shared" si="15"/>
        <v>8.8781528533383955E-6</v>
      </c>
      <c r="Y61">
        <f t="shared" si="16"/>
        <v>1.3504718391522326E-7</v>
      </c>
      <c r="Z61">
        <f t="shared" si="17"/>
        <v>4.4915183542687081E-6</v>
      </c>
      <c r="AB61">
        <f t="shared" si="18"/>
        <v>-17.467621557506956</v>
      </c>
      <c r="AC61">
        <f t="shared" si="22"/>
        <v>-15.59998191759701</v>
      </c>
      <c r="AE61">
        <f t="shared" si="2"/>
        <v>0</v>
      </c>
      <c r="AF61">
        <f t="shared" si="26"/>
        <v>0</v>
      </c>
      <c r="AG61">
        <f t="shared" si="26"/>
        <v>-2.2457591771343541E-4</v>
      </c>
      <c r="AH61">
        <f t="shared" si="4"/>
        <v>-0.44390764266691979</v>
      </c>
      <c r="AI61">
        <f t="shared" si="23"/>
        <v>-0.4441322185846332</v>
      </c>
      <c r="AJ61">
        <f t="shared" si="6"/>
        <v>-1.867639639909946</v>
      </c>
      <c r="AK61">
        <f t="shared" si="19"/>
        <v>-1.2227335090254869</v>
      </c>
      <c r="AL61">
        <f t="shared" si="24"/>
        <v>-3.5345053675200662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-1.586871093907792E-3</v>
      </c>
      <c r="AR61">
        <f t="shared" si="27"/>
        <v>-1.587673902866129E-3</v>
      </c>
      <c r="AS61">
        <f t="shared" si="27"/>
        <v>-6.6763963346159966E-3</v>
      </c>
      <c r="AT61">
        <f t="shared" si="27"/>
        <v>-4.3710003490092676E-3</v>
      </c>
      <c r="AU61">
        <f t="shared" si="25"/>
        <v>-1.2635070586491394E-2</v>
      </c>
      <c r="AW61">
        <v>58</v>
      </c>
      <c r="AX61">
        <f>IF(Z61&gt;0, (R61*SUMPRODUCT(K61:$K$98, X61:$X$98)-K61*$AZ$3)/Z61, 0)</f>
        <v>-3473208.9879519013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</v>
      </c>
      <c r="S62">
        <f t="shared" si="1"/>
        <v>-10323277.482162295</v>
      </c>
      <c r="U62">
        <f t="shared" si="12"/>
        <v>0.68957421399999996</v>
      </c>
      <c r="V62">
        <f t="shared" si="13"/>
        <v>0.01</v>
      </c>
      <c r="W62">
        <f t="shared" si="14"/>
        <v>4.4915183542687081E-6</v>
      </c>
      <c r="X62">
        <f t="shared" si="15"/>
        <v>3.0972352388114176E-6</v>
      </c>
      <c r="Y62">
        <f t="shared" si="16"/>
        <v>4.4915183542687078E-8</v>
      </c>
      <c r="Z62">
        <f t="shared" si="17"/>
        <v>1.3493679319146033E-6</v>
      </c>
      <c r="AB62">
        <f t="shared" si="18"/>
        <v>-15.59998191759701</v>
      </c>
      <c r="AC62">
        <f t="shared" si="22"/>
        <v>-13.929899586685929</v>
      </c>
      <c r="AE62">
        <f t="shared" si="2"/>
        <v>0</v>
      </c>
      <c r="AF62">
        <f t="shared" si="26"/>
        <v>0</v>
      </c>
      <c r="AG62">
        <f t="shared" si="26"/>
        <v>-6.7468396595730159E-5</v>
      </c>
      <c r="AH62">
        <f t="shared" si="4"/>
        <v>-0.15486176194057089</v>
      </c>
      <c r="AI62">
        <f t="shared" si="23"/>
        <v>-0.15492923033716663</v>
      </c>
      <c r="AJ62">
        <f t="shared" si="6"/>
        <v>-1.6700823309110806</v>
      </c>
      <c r="AK62">
        <f t="shared" si="19"/>
        <v>-1.0919987342317907</v>
      </c>
      <c r="AL62">
        <f t="shared" si="24"/>
        <v>-2.9170102954800381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-4.9428246110482074E-4</v>
      </c>
      <c r="AR62">
        <f t="shared" si="27"/>
        <v>-4.9449780441938884E-4</v>
      </c>
      <c r="AS62">
        <f t="shared" si="27"/>
        <v>-5.3305115118552774E-3</v>
      </c>
      <c r="AT62">
        <f t="shared" si="27"/>
        <v>-3.4854041121304886E-3</v>
      </c>
      <c r="AU62">
        <f t="shared" si="25"/>
        <v>-9.3104134284051551E-3</v>
      </c>
      <c r="AW62">
        <v>59</v>
      </c>
      <c r="AX62">
        <f>IF(Z62&gt;0, (R62*SUMPRODUCT(K62:$K$98, X62:$X$98)-K62*$AZ$3)/Z62, 0)</f>
        <v>-10323277.482162295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</v>
      </c>
      <c r="S63">
        <f t="shared" si="1"/>
        <v>-34327157.338873498</v>
      </c>
      <c r="U63">
        <f t="shared" si="12"/>
        <v>0.72148010799999995</v>
      </c>
      <c r="V63">
        <f t="shared" si="13"/>
        <v>0.01</v>
      </c>
      <c r="W63">
        <f t="shared" si="14"/>
        <v>1.3493679319146033E-6</v>
      </c>
      <c r="X63">
        <f t="shared" si="15"/>
        <v>9.7354212124948454E-7</v>
      </c>
      <c r="Y63">
        <f t="shared" si="16"/>
        <v>1.3493679319146034E-8</v>
      </c>
      <c r="Z63">
        <f t="shared" si="17"/>
        <v>3.6233213134597272E-7</v>
      </c>
      <c r="AB63">
        <f t="shared" si="18"/>
        <v>-13.929899586685929</v>
      </c>
      <c r="AC63">
        <f t="shared" si="22"/>
        <v>-12.437832081642583</v>
      </c>
      <c r="AE63">
        <f t="shared" si="2"/>
        <v>0</v>
      </c>
      <c r="AF63">
        <f t="shared" si="26"/>
        <v>0</v>
      </c>
      <c r="AG63">
        <f t="shared" si="26"/>
        <v>-1.8116606567298634E-5</v>
      </c>
      <c r="AH63">
        <f t="shared" si="4"/>
        <v>-4.8677106062474225E-2</v>
      </c>
      <c r="AI63">
        <f t="shared" si="23"/>
        <v>-4.8695222669041527E-2</v>
      </c>
      <c r="AJ63">
        <f t="shared" si="6"/>
        <v>-1.4920675050433463</v>
      </c>
      <c r="AK63">
        <f t="shared" si="19"/>
        <v>-0.97509297106801507</v>
      </c>
      <c r="AL63">
        <f t="shared" si="24"/>
        <v>-2.515855698780403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-1.3871956951039968E-4</v>
      </c>
      <c r="AR63">
        <f t="shared" si="27"/>
        <v>-1.3877119804930213E-4</v>
      </c>
      <c r="AS63">
        <f t="shared" si="27"/>
        <v>-4.2520802636546156E-3</v>
      </c>
      <c r="AT63">
        <f t="shared" si="27"/>
        <v>-2.7788109877684101E-3</v>
      </c>
      <c r="AU63">
        <f t="shared" si="25"/>
        <v>-7.1696624494723285E-3</v>
      </c>
      <c r="AW63">
        <v>60</v>
      </c>
      <c r="AX63">
        <f>IF(Z63&gt;0, (R63*SUMPRODUCT(K63:$K$98, X63:$X$98)-K63*$AZ$3)/Z63, 0)</f>
        <v>-34327157.338873498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</v>
      </c>
      <c r="S64">
        <f t="shared" si="1"/>
        <v>-129372128.91067919</v>
      </c>
      <c r="U64">
        <f t="shared" si="12"/>
        <v>0.75308980400000003</v>
      </c>
      <c r="V64">
        <f t="shared" si="13"/>
        <v>0.01</v>
      </c>
      <c r="W64">
        <f t="shared" si="14"/>
        <v>3.6233213134597272E-7</v>
      </c>
      <c r="X64">
        <f t="shared" si="15"/>
        <v>2.7286863377824085E-7</v>
      </c>
      <c r="Y64">
        <f t="shared" si="16"/>
        <v>3.6233213134597273E-9</v>
      </c>
      <c r="Z64">
        <f t="shared" si="17"/>
        <v>8.584017625427214E-8</v>
      </c>
      <c r="AB64">
        <f t="shared" si="18"/>
        <v>-12.437832081642583</v>
      </c>
      <c r="AC64">
        <f t="shared" si="22"/>
        <v>-11.105326348083118</v>
      </c>
      <c r="AE64">
        <f t="shared" si="2"/>
        <v>0</v>
      </c>
      <c r="AF64">
        <f t="shared" si="26"/>
        <v>0</v>
      </c>
      <c r="AG64">
        <f t="shared" si="26"/>
        <v>-4.2920088127136074E-6</v>
      </c>
      <c r="AH64">
        <f t="shared" si="4"/>
        <v>-1.3643431688912043E-2</v>
      </c>
      <c r="AI64">
        <f t="shared" si="23"/>
        <v>-1.3647723697724757E-2</v>
      </c>
      <c r="AJ64">
        <f t="shared" si="6"/>
        <v>-1.332505733559465</v>
      </c>
      <c r="AK64">
        <f t="shared" si="19"/>
        <v>-0.8706482457149809</v>
      </c>
      <c r="AL64">
        <f t="shared" si="24"/>
        <v>-2.2168017029721705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-3.4715112716829931E-5</v>
      </c>
      <c r="AR64">
        <f t="shared" si="27"/>
        <v>-3.4726033544750086E-5</v>
      </c>
      <c r="AS64">
        <f t="shared" si="27"/>
        <v>-3.3905023157724114E-3</v>
      </c>
      <c r="AT64">
        <f t="shared" si="27"/>
        <v>-2.2153262226005241E-3</v>
      </c>
      <c r="AU64">
        <f t="shared" si="25"/>
        <v>-5.640554571917685E-3</v>
      </c>
      <c r="AW64">
        <v>61</v>
      </c>
      <c r="AX64">
        <f>IF(Z64&gt;0, (R64*SUMPRODUCT(K64:$K$98, X64:$X$98)-K64*$AZ$3)/Z64, 0)</f>
        <v>-129372128.91067919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</v>
      </c>
      <c r="S65">
        <f t="shared" si="1"/>
        <v>-562204678.61521399</v>
      </c>
      <c r="U65">
        <f t="shared" si="12"/>
        <v>0.78453892300000005</v>
      </c>
      <c r="V65">
        <f t="shared" si="13"/>
        <v>0.01</v>
      </c>
      <c r="W65">
        <f t="shared" si="14"/>
        <v>8.584017625427214E-8</v>
      </c>
      <c r="X65">
        <f t="shared" si="15"/>
        <v>6.7344959428656847E-8</v>
      </c>
      <c r="Y65">
        <f t="shared" si="16"/>
        <v>8.5840176254272139E-10</v>
      </c>
      <c r="Z65">
        <f t="shared" si="17"/>
        <v>1.7636815063072573E-8</v>
      </c>
      <c r="AB65">
        <f t="shared" si="18"/>
        <v>-11.105326348083118</v>
      </c>
      <c r="AC65">
        <f t="shared" si="22"/>
        <v>-9.9154999443306817</v>
      </c>
      <c r="AE65">
        <f t="shared" si="2"/>
        <v>0</v>
      </c>
      <c r="AF65">
        <f t="shared" si="26"/>
        <v>0</v>
      </c>
      <c r="AG65">
        <f t="shared" si="26"/>
        <v>-8.8184075315362869E-7</v>
      </c>
      <c r="AH65">
        <f t="shared" si="4"/>
        <v>-3.3672479714328424E-3</v>
      </c>
      <c r="AI65">
        <f t="shared" si="23"/>
        <v>-3.3681298121859961E-3</v>
      </c>
      <c r="AJ65">
        <f t="shared" si="6"/>
        <v>-1.189826403752436</v>
      </c>
      <c r="AK65">
        <f t="shared" si="19"/>
        <v>-0.77737284436581833</v>
      </c>
      <c r="AL65">
        <f t="shared" si="24"/>
        <v>-1.9705673779304402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-7.6498344417372404E-6</v>
      </c>
      <c r="AR65">
        <f t="shared" si="27"/>
        <v>-7.6518378391177815E-6</v>
      </c>
      <c r="AS65">
        <f t="shared" si="27"/>
        <v>-2.703090203137205E-3</v>
      </c>
      <c r="AT65">
        <f t="shared" si="27"/>
        <v>-1.7660634468718351E-3</v>
      </c>
      <c r="AU65">
        <f t="shared" si="25"/>
        <v>-4.4768054878481581E-3</v>
      </c>
      <c r="AW65">
        <v>62</v>
      </c>
      <c r="AX65">
        <f>IF(Z65&gt;0, (R65*SUMPRODUCT(K65:$K$98, X65:$X$98)-K65*$AZ$3)/Z65, 0)</f>
        <v>-562204678.61521399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</v>
      </c>
      <c r="S66">
        <f t="shared" si="1"/>
        <v>-2884662156.1084824</v>
      </c>
      <c r="U66">
        <f t="shared" si="12"/>
        <v>0.81598695700000001</v>
      </c>
      <c r="V66">
        <f t="shared" si="13"/>
        <v>0.01</v>
      </c>
      <c r="W66">
        <f t="shared" si="14"/>
        <v>1.7636815063072573E-8</v>
      </c>
      <c r="X66">
        <f t="shared" si="15"/>
        <v>1.4391411054488352E-8</v>
      </c>
      <c r="Y66">
        <f t="shared" si="16"/>
        <v>1.7636815063072575E-10</v>
      </c>
      <c r="Z66">
        <f t="shared" si="17"/>
        <v>3.0690358579534949E-9</v>
      </c>
      <c r="AB66">
        <f t="shared" si="18"/>
        <v>-9.9154999443306817</v>
      </c>
      <c r="AC66">
        <f t="shared" si="22"/>
        <v>-8.8531315951783753</v>
      </c>
      <c r="AE66">
        <f t="shared" si="2"/>
        <v>0</v>
      </c>
      <c r="AF66">
        <f t="shared" si="26"/>
        <v>0</v>
      </c>
      <c r="AG66">
        <f t="shared" si="26"/>
        <v>-1.5345179289767475E-7</v>
      </c>
      <c r="AH66">
        <f t="shared" si="4"/>
        <v>-7.1957055272441766E-4</v>
      </c>
      <c r="AI66">
        <f t="shared" si="23"/>
        <v>-7.1972400451731538E-4</v>
      </c>
      <c r="AJ66">
        <f t="shared" si="6"/>
        <v>-1.0623683491523064</v>
      </c>
      <c r="AK66">
        <f t="shared" si="19"/>
        <v>-0.69408499610314778</v>
      </c>
      <c r="AL66">
        <f t="shared" si="24"/>
        <v>-1.7571730692599714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-1.4595947609016117E-6</v>
      </c>
      <c r="AR66">
        <f t="shared" si="27"/>
        <v>-1.4599060263252961E-6</v>
      </c>
      <c r="AS66">
        <f t="shared" si="27"/>
        <v>-2.1549343156129159E-3</v>
      </c>
      <c r="AT66">
        <f t="shared" si="27"/>
        <v>-1.4078992255823486E-3</v>
      </c>
      <c r="AU66">
        <f t="shared" si="25"/>
        <v>-3.5642934472215897E-3</v>
      </c>
      <c r="AW66">
        <v>63</v>
      </c>
      <c r="AX66">
        <f>IF(Z66&gt;0, (R66*SUMPRODUCT(K66:$K$98, X66:$X$98)-K66*$AZ$3)/Z66, 0)</f>
        <v>-2884662156.1084824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-18066222882.674965</v>
      </c>
      <c r="U67">
        <f t="shared" si="12"/>
        <v>0.84743607600000004</v>
      </c>
      <c r="V67">
        <f t="shared" si="13"/>
        <v>0.01</v>
      </c>
      <c r="W67">
        <f t="shared" si="14"/>
        <v>3.0690358579534949E-9</v>
      </c>
      <c r="X67">
        <f t="shared" si="15"/>
        <v>2.6008117045674034E-9</v>
      </c>
      <c r="Y67">
        <f t="shared" si="16"/>
        <v>3.069035857953495E-11</v>
      </c>
      <c r="Z67">
        <f t="shared" si="17"/>
        <v>4.3753379480655656E-10</v>
      </c>
      <c r="AB67">
        <f t="shared" si="18"/>
        <v>-8.8531315951783753</v>
      </c>
      <c r="AC67">
        <f t="shared" si="22"/>
        <v>-7.9045830556778247</v>
      </c>
      <c r="AE67">
        <f t="shared" ref="AE67:AE69" si="30">$Z67*O67</f>
        <v>0</v>
      </c>
      <c r="AF67">
        <f t="shared" si="26"/>
        <v>0</v>
      </c>
      <c r="AG67">
        <f t="shared" si="26"/>
        <v>-2.1876689740327828E-8</v>
      </c>
      <c r="AH67">
        <f t="shared" ref="AH67:AH69" si="31">-X67*R67</f>
        <v>-1.3004058522837018E-4</v>
      </c>
      <c r="AI67">
        <f t="shared" si="23"/>
        <v>-1.3006246191811052E-4</v>
      </c>
      <c r="AJ67">
        <f t="shared" ref="AJ67:AJ69" si="32">AB67-AC67</f>
        <v>-0.94854853950055062</v>
      </c>
      <c r="AK67">
        <f t="shared" si="19"/>
        <v>-0.61971921166248634</v>
      </c>
      <c r="AL67">
        <f t="shared" si="24"/>
        <v>-1.568397813624955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-2.3551566896551355E-7</v>
      </c>
      <c r="AR67">
        <f t="shared" si="27"/>
        <v>-2.3555528969784028E-7</v>
      </c>
      <c r="AS67">
        <f t="shared" si="27"/>
        <v>-1.7179101696167668E-3</v>
      </c>
      <c r="AT67">
        <f t="shared" si="27"/>
        <v>-1.1223694852584324E-3</v>
      </c>
      <c r="AU67">
        <f t="shared" si="25"/>
        <v>-2.8405152101648968E-3</v>
      </c>
      <c r="AW67">
        <v>64</v>
      </c>
      <c r="AX67">
        <f>IF(Z67&gt;0, (R67*SUMPRODUCT(K67:$K$98, X67:$X$98)-K67*$AZ$3)/Z67, 0)</f>
        <v>-18066222882.674965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</v>
      </c>
      <c r="S68">
        <f t="shared" si="29"/>
        <v>-145170183373.67014</v>
      </c>
      <c r="U68">
        <f t="shared" ref="U68:U69" si="36">M68</f>
        <v>0.87888519499999995</v>
      </c>
      <c r="V68">
        <f t="shared" ref="V68:V69" si="37">$C$10</f>
        <v>0.01</v>
      </c>
      <c r="W68">
        <f t="shared" ref="W68:W69" si="38">Z67</f>
        <v>4.3753379480655656E-10</v>
      </c>
      <c r="X68">
        <f t="shared" ref="X68:X69" si="39">U68*W68</f>
        <v>3.8454197456765043E-10</v>
      </c>
      <c r="Y68">
        <f t="shared" ref="Y68:Y69" si="40">V68*W68</f>
        <v>4.3753379480655661E-12</v>
      </c>
      <c r="Z68">
        <f>MAX(0, W68-X68-Y68)</f>
        <v>4.8616482290840562E-11</v>
      </c>
      <c r="AB68">
        <f t="shared" ref="AB68:AB69" si="41">AC67</f>
        <v>-7.9045830556778247</v>
      </c>
      <c r="AC68">
        <f t="shared" si="22"/>
        <v>-7.0576636491441116</v>
      </c>
      <c r="AE68">
        <f t="shared" si="30"/>
        <v>0</v>
      </c>
      <c r="AF68">
        <f t="shared" si="26"/>
        <v>0</v>
      </c>
      <c r="AG68">
        <f t="shared" si="26"/>
        <v>-2.4308241145420281E-9</v>
      </c>
      <c r="AH68">
        <f t="shared" si="31"/>
        <v>-1.9227098728382522E-5</v>
      </c>
      <c r="AI68">
        <f t="shared" si="23"/>
        <v>-1.9229529552497066E-5</v>
      </c>
      <c r="AJ68">
        <f t="shared" si="32"/>
        <v>-0.84691940653371311</v>
      </c>
      <c r="AK68">
        <f t="shared" ref="AK68:AK69" si="42">G68*SUM(AB68:AB68, AE68:AF68)</f>
        <v>-0.55332081389744781</v>
      </c>
      <c r="AL68">
        <f t="shared" si="24"/>
        <v>-1.4002594499607133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-3.1091138443766975E-8</v>
      </c>
      <c r="AR68">
        <f t="shared" si="27"/>
        <v>-3.1095069202647729E-8</v>
      </c>
      <c r="AS68">
        <f t="shared" si="27"/>
        <v>-1.3695091959132926E-3</v>
      </c>
      <c r="AT68">
        <f t="shared" si="27"/>
        <v>-8.9474622623683816E-4</v>
      </c>
      <c r="AU68">
        <f t="shared" si="25"/>
        <v>-2.2642865172193332E-3</v>
      </c>
      <c r="AW68">
        <v>65</v>
      </c>
      <c r="AX68">
        <f>IF(Z68&gt;0, (R68*SUMPRODUCT(K68:$K$98, X68:$X$98)-K68*$AZ$3)/Z68, 0)</f>
        <v>-145170183373.67014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1.4437927131512138E-3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4.8616482290840562E-11</v>
      </c>
      <c r="X69">
        <f t="shared" si="39"/>
        <v>4.8616482290840562E-11</v>
      </c>
      <c r="Y69">
        <f t="shared" si="40"/>
        <v>4.8616482290840564E-13</v>
      </c>
      <c r="Z69">
        <f t="shared" ref="Z69" si="45">MAX(0, W69-X69-Y69)</f>
        <v>0</v>
      </c>
      <c r="AB69">
        <f t="shared" si="41"/>
        <v>-7.0576636491441116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-2.4308241145420279E-6</v>
      </c>
      <c r="AI69">
        <f t="shared" si="23"/>
        <v>-2.4308241145420279E-6</v>
      </c>
      <c r="AJ69">
        <f t="shared" si="32"/>
        <v>-7.0576636491441116</v>
      </c>
      <c r="AK69">
        <f t="shared" si="42"/>
        <v>-0.49403645544008784</v>
      </c>
      <c r="AL69">
        <f t="shared" si="24"/>
        <v>-7.5517025354083138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-3.5096061435280316E-9</v>
      </c>
      <c r="AR69">
        <f t="shared" si="27"/>
        <v>-3.5096061435280316E-9</v>
      </c>
      <c r="AS69">
        <f t="shared" si="27"/>
        <v>-1.0189803348506473E-2</v>
      </c>
      <c r="AT69">
        <f t="shared" si="27"/>
        <v>-7.1328623439545318E-4</v>
      </c>
      <c r="AU69">
        <f t="shared" si="25"/>
        <v>-1.090309309250807E-2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6">SUM(AN3:AN69)</f>
        <v>8773.0091868688123</v>
      </c>
      <c r="AO71" s="8">
        <f t="shared" si="46"/>
        <v>-877.30091868688123</v>
      </c>
      <c r="AP71" s="8">
        <f t="shared" si="46"/>
        <v>-871.8475223410951</v>
      </c>
      <c r="AQ71" s="8">
        <f t="shared" si="46"/>
        <v>-4364.5361100081072</v>
      </c>
      <c r="AR71" s="8">
        <f t="shared" si="46"/>
        <v>2659.3246358327251</v>
      </c>
      <c r="AS71" s="8">
        <f t="shared" si="46"/>
        <v>-600.4124321059752</v>
      </c>
      <c r="AT71" s="8">
        <f t="shared" si="46"/>
        <v>197.00444432523301</v>
      </c>
      <c r="AU71" s="8">
        <f t="shared" si="46"/>
        <v>2255.916648051988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FBCD6-79EF-4C2D-8424-D75F2EC06DE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6475.6581326907226</v>
      </c>
      <c r="K3">
        <v>1</v>
      </c>
      <c r="L3" s="2">
        <v>0</v>
      </c>
      <c r="O3">
        <f>$C$3</f>
        <v>6475.6581326907226</v>
      </c>
      <c r="P3">
        <f>O3*C5</f>
        <v>647.56581326907235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6475.6581326907226</v>
      </c>
      <c r="AF3">
        <f t="shared" ref="AF3:AG34" si="4">-$Z3*P3</f>
        <v>-647.56581326907235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5428.0923194216502</v>
      </c>
      <c r="AJ3">
        <f t="shared" ref="AJ3:AJ66" si="7">AB3-AC3</f>
        <v>0</v>
      </c>
      <c r="AL3">
        <f t="shared" ref="AL3:AL34" si="8">SUM(AI3:AK3)</f>
        <v>5428.0923194216502</v>
      </c>
      <c r="AN3">
        <f t="shared" ref="AN3:AU34" si="9">AE3*$K3</f>
        <v>6475.6581326907226</v>
      </c>
      <c r="AO3">
        <f t="shared" si="9"/>
        <v>-647.56581326907235</v>
      </c>
      <c r="AP3">
        <f t="shared" si="9"/>
        <v>-400</v>
      </c>
      <c r="AQ3">
        <f t="shared" si="9"/>
        <v>0</v>
      </c>
      <c r="AR3">
        <f t="shared" si="9"/>
        <v>5428.0923194216502</v>
      </c>
      <c r="AS3">
        <f t="shared" si="9"/>
        <v>0</v>
      </c>
      <c r="AT3">
        <f t="shared" si="9"/>
        <v>0</v>
      </c>
      <c r="AU3">
        <f t="shared" si="9"/>
        <v>5428.0923194216502</v>
      </c>
      <c r="AW3">
        <v>0</v>
      </c>
      <c r="AX3">
        <f>IF(Z3&gt;0, (R3*SUMPRODUCT(K3:$K$98, X3:$X$98)-K3*$AZ$3)/Z3, 0)</f>
        <v>0</v>
      </c>
      <c r="AZ3">
        <f>C6*SUMPRODUCT(X4:X98, K4:K98)/1</f>
        <v>3215.7414487722199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</v>
      </c>
      <c r="S4">
        <f t="shared" si="1"/>
        <v>218.45421105384759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215.70278026562437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-259.5</v>
      </c>
      <c r="AI4">
        <f t="shared" si="6"/>
        <v>-259.5</v>
      </c>
      <c r="AJ4">
        <f t="shared" si="7"/>
        <v>-215.70278026562437</v>
      </c>
      <c r="AK4">
        <f>G4*SUM(AB4, AE4:AF4)</f>
        <v>0</v>
      </c>
      <c r="AL4">
        <f t="shared" si="8"/>
        <v>-475.20278026562437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-242.09347886929751</v>
      </c>
      <c r="AR4">
        <f t="shared" si="9"/>
        <v>-242.09347886929751</v>
      </c>
      <c r="AS4">
        <f t="shared" si="9"/>
        <v>-201.23405193173278</v>
      </c>
      <c r="AT4">
        <f t="shared" si="9"/>
        <v>0</v>
      </c>
      <c r="AU4">
        <f t="shared" si="9"/>
        <v>-443.32753080103026</v>
      </c>
      <c r="AW4">
        <v>1</v>
      </c>
      <c r="AX4">
        <f>IF(Z4&gt;0, (R4*SUMPRODUCT(K4:$K$98, X4:$X$98)-K4*$AZ$3)/Z4, 0)</f>
        <v>218.45421105384759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</v>
      </c>
      <c r="S5">
        <f t="shared" si="1"/>
        <v>229.58952039695384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215.70278026562437</v>
      </c>
      <c r="AC5">
        <f t="shared" si="2"/>
        <v>223.84167429651143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-256.62655949999998</v>
      </c>
      <c r="AI5">
        <f t="shared" si="6"/>
        <v>-305.37479372025001</v>
      </c>
      <c r="AJ5">
        <f t="shared" si="7"/>
        <v>-8.1388940308870588</v>
      </c>
      <c r="AK5">
        <f>G5*SUM(AB5, AE5:AF5)</f>
        <v>8.8438139908905988</v>
      </c>
      <c r="AL5">
        <f t="shared" si="8"/>
        <v>-304.66987376024645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-219.44342857611946</v>
      </c>
      <c r="AR5">
        <f t="shared" si="9"/>
        <v>-261.12843450522467</v>
      </c>
      <c r="AS5">
        <f t="shared" si="9"/>
        <v>-6.9596335407971264</v>
      </c>
      <c r="AT5">
        <f t="shared" si="9"/>
        <v>7.5624162504134231</v>
      </c>
      <c r="AU5">
        <f t="shared" si="9"/>
        <v>-260.52565179560838</v>
      </c>
      <c r="AW5">
        <v>2</v>
      </c>
      <c r="AX5">
        <f>IF(Z5&gt;0, (R5*SUMPRODUCT(K5:$K$98, X5:$X$98)-K5*$AZ$3)/Z5, 0)</f>
        <v>229.58952039695384</v>
      </c>
    </row>
    <row r="6" spans="1:52" x14ac:dyDescent="0.25">
      <c r="A6" t="s">
        <v>16</v>
      </c>
      <c r="C6" s="2">
        <v>100000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</v>
      </c>
      <c r="S6">
        <f t="shared" si="1"/>
        <v>284.15478653937544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223.84167429651143</v>
      </c>
      <c r="AC6">
        <f t="shared" si="2"/>
        <v>273.5493355474523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-253.78330735062153</v>
      </c>
      <c r="AI6">
        <f t="shared" si="6"/>
        <v>-301.9171675749937</v>
      </c>
      <c r="AJ6">
        <f t="shared" si="7"/>
        <v>-49.707661250940873</v>
      </c>
      <c r="AK6">
        <f>G6*SUM(AB6, AE6:AF6)</f>
        <v>13.094737946345919</v>
      </c>
      <c r="AL6">
        <f t="shared" si="8"/>
        <v>-338.53009087958867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-195.77098860344771</v>
      </c>
      <c r="AR6">
        <f t="shared" si="9"/>
        <v>-232.90193113784616</v>
      </c>
      <c r="AS6">
        <f t="shared" si="9"/>
        <v>-38.34498843069062</v>
      </c>
      <c r="AT6">
        <f t="shared" si="9"/>
        <v>10.101412185149943</v>
      </c>
      <c r="AU6">
        <f t="shared" si="9"/>
        <v>-261.14550738338687</v>
      </c>
      <c r="AW6">
        <v>3</v>
      </c>
      <c r="AX6">
        <f>IF(Z6&gt;0, (R6*SUMPRODUCT(K6:$K$98, X6:$X$98)-K6*$AZ$3)/Z6, 0)</f>
        <v>284.15478653937544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</v>
      </c>
      <c r="S7">
        <f t="shared" si="1"/>
        <v>317.13121287803813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273.5493355474523</v>
      </c>
      <c r="AC7">
        <f t="shared" si="2"/>
        <v>301.44583024191525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-251.06621493032537</v>
      </c>
      <c r="AI7">
        <f t="shared" si="6"/>
        <v>-298.59320344498866</v>
      </c>
      <c r="AJ7">
        <f t="shared" si="7"/>
        <v>-27.896494694462945</v>
      </c>
      <c r="AK7">
        <f>G7*SUM(AB7, AE7:AF7)</f>
        <v>13.431272375379907</v>
      </c>
      <c r="AL7">
        <f t="shared" si="8"/>
        <v>-313.05842576407167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-176.21235216033344</v>
      </c>
      <c r="AR7">
        <f t="shared" si="9"/>
        <v>-209.56945853002205</v>
      </c>
      <c r="AS7">
        <f t="shared" si="9"/>
        <v>-19.579324715210127</v>
      </c>
      <c r="AT7">
        <f t="shared" si="9"/>
        <v>9.4268203247840905</v>
      </c>
      <c r="AU7">
        <f t="shared" si="9"/>
        <v>-219.72196292044808</v>
      </c>
      <c r="AW7">
        <v>4</v>
      </c>
      <c r="AX7">
        <f>IF(Z7&gt;0, (R7*SUMPRODUCT(K7:$K$98, X7:$X$98)-K7*$AZ$3)/Z7, 0)</f>
        <v>317.13121287803813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</v>
      </c>
      <c r="S8">
        <f t="shared" si="1"/>
        <v>293.48102135153192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301.44583024191525</v>
      </c>
      <c r="AC8">
        <f t="shared" si="2"/>
        <v>275.44651328453801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-248.47109595465977</v>
      </c>
      <c r="AI8">
        <f t="shared" si="6"/>
        <v>-295.39857903619912</v>
      </c>
      <c r="AJ8">
        <f t="shared" si="7"/>
        <v>25.999316957377232</v>
      </c>
      <c r="AK8">
        <f>G8*SUM(AB8, AE8:AF8)</f>
        <v>6.4207961841527945</v>
      </c>
      <c r="AL8">
        <f t="shared" si="8"/>
        <v>-262.97846589466911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-162.78442275808104</v>
      </c>
      <c r="AR8">
        <f t="shared" si="9"/>
        <v>-193.52869591213815</v>
      </c>
      <c r="AS8">
        <f t="shared" si="9"/>
        <v>17.033304363833668</v>
      </c>
      <c r="AT8">
        <f t="shared" si="9"/>
        <v>4.2065480351699653</v>
      </c>
      <c r="AU8">
        <f t="shared" si="9"/>
        <v>-172.28884351313454</v>
      </c>
      <c r="AW8">
        <v>5</v>
      </c>
      <c r="AX8">
        <f>IF(Z8&gt;0, (R8*SUMPRODUCT(K8:$K$98, X8:$X$98)-K8*$AZ$3)/Z8, 0)</f>
        <v>293.48102135153192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</v>
      </c>
      <c r="S9">
        <f t="shared" si="1"/>
        <v>241.9291098181202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275.44651328453801</v>
      </c>
      <c r="AC9">
        <f t="shared" si="2"/>
        <v>224.19604735841813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-246.27543121191849</v>
      </c>
      <c r="AI9">
        <f t="shared" si="6"/>
        <v>-292.61050174703649</v>
      </c>
      <c r="AJ9">
        <f t="shared" si="7"/>
        <v>51.250465926119887</v>
      </c>
      <c r="AK9">
        <f t="shared" ref="AK9:AK72" si="22">G9*SUM(AB9:AB9, AE9:AF9)</f>
        <v>1.6251344283787743</v>
      </c>
      <c r="AL9">
        <f t="shared" si="8"/>
        <v>-239.73490139253784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-152.80419122311935</v>
      </c>
      <c r="AR9">
        <f t="shared" si="9"/>
        <v>-181.55327489558863</v>
      </c>
      <c r="AS9">
        <f t="shared" si="9"/>
        <v>31.798892634604758</v>
      </c>
      <c r="AT9">
        <f t="shared" si="9"/>
        <v>1.008331812618291</v>
      </c>
      <c r="AU9">
        <f t="shared" si="9"/>
        <v>-148.74605044836557</v>
      </c>
      <c r="AW9">
        <v>6</v>
      </c>
      <c r="AX9">
        <f>IF(Z9&gt;0, (R9*SUMPRODUCT(K9:$K$98, X9:$X$98)-K9*$AZ$3)/Z9, 0)</f>
        <v>241.9291098181202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</v>
      </c>
      <c r="S10">
        <f t="shared" si="1"/>
        <v>189.94078600168621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224.19604735841813</v>
      </c>
      <c r="AC10">
        <f t="shared" si="2"/>
        <v>173.79440192522111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-244.18582172007186</v>
      </c>
      <c r="AI10">
        <f t="shared" si="6"/>
        <v>-289.93544863897864</v>
      </c>
      <c r="AJ10">
        <f t="shared" si="7"/>
        <v>50.401645433197018</v>
      </c>
      <c r="AK10">
        <f t="shared" si="22"/>
        <v>0.91920379416951437</v>
      </c>
      <c r="AL10">
        <f t="shared" si="8"/>
        <v>-238.61459941161212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-143.73178157092593</v>
      </c>
      <c r="AR10">
        <f t="shared" si="9"/>
        <v>-170.66076269251556</v>
      </c>
      <c r="AS10">
        <f t="shared" si="9"/>
        <v>29.667235555241309</v>
      </c>
      <c r="AT10">
        <f t="shared" si="9"/>
        <v>0.5410584366941521</v>
      </c>
      <c r="AU10">
        <f t="shared" si="9"/>
        <v>-140.45246870058011</v>
      </c>
      <c r="AW10">
        <v>7</v>
      </c>
      <c r="AX10">
        <f>IF(Z10&gt;0, (R10*SUMPRODUCT(K10:$K$98, X10:$X$98)-K10*$AZ$3)/Z10, 0)</f>
        <v>189.94078600168621</v>
      </c>
    </row>
    <row r="11" spans="1:52" x14ac:dyDescent="0.25">
      <c r="A11" t="s">
        <v>33</v>
      </c>
      <c r="C11" s="12">
        <f>AU100</f>
        <v>1665.1692341204691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</v>
      </c>
      <c r="S11">
        <f t="shared" si="1"/>
        <v>137.59796437782006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173.79440192522111</v>
      </c>
      <c r="AC11">
        <f t="shared" si="2"/>
        <v>124.30883935468115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-242.19852490869252</v>
      </c>
      <c r="AI11">
        <f t="shared" si="6"/>
        <v>-287.36955629595587</v>
      </c>
      <c r="AJ11">
        <f t="shared" si="7"/>
        <v>49.485562570539955</v>
      </c>
      <c r="AK11">
        <f t="shared" si="22"/>
        <v>0.41710656462053064</v>
      </c>
      <c r="AL11">
        <f t="shared" si="8"/>
        <v>-237.46688716079538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-135.46372677470112</v>
      </c>
      <c r="AR11">
        <f t="shared" si="9"/>
        <v>-160.72827475773502</v>
      </c>
      <c r="AS11">
        <f t="shared" si="9"/>
        <v>27.677702537103322</v>
      </c>
      <c r="AT11">
        <f t="shared" si="9"/>
        <v>0.23329130401182674</v>
      </c>
      <c r="AU11">
        <f t="shared" si="9"/>
        <v>-132.81728091661986</v>
      </c>
      <c r="AW11">
        <v>8</v>
      </c>
      <c r="AX11">
        <f>IF(Z11&gt;0, (R11*SUMPRODUCT(K11:$K$98, X11:$X$98)-K11*$AZ$3)/Z11, 0)</f>
        <v>137.59796437782006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</v>
      </c>
      <c r="S12">
        <f t="shared" si="1"/>
        <v>87.710599379048531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124.30883935468115</v>
      </c>
      <c r="AC12">
        <f t="shared" si="2"/>
        <v>78.236312621622119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-240.40022904301566</v>
      </c>
      <c r="AI12">
        <f t="shared" si="6"/>
        <v>-284.99935000188486</v>
      </c>
      <c r="AJ12">
        <f t="shared" si="7"/>
        <v>46.072526733059036</v>
      </c>
      <c r="AK12">
        <f t="shared" si="22"/>
        <v>0.28591033051576664</v>
      </c>
      <c r="AL12">
        <f t="shared" si="8"/>
        <v>-238.64091293831007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-127.77527735978943</v>
      </c>
      <c r="AR12">
        <f t="shared" si="9"/>
        <v>-151.48018426943563</v>
      </c>
      <c r="AS12">
        <f t="shared" si="9"/>
        <v>24.488037741967219</v>
      </c>
      <c r="AT12">
        <f t="shared" si="9"/>
        <v>0.15196438009692703</v>
      </c>
      <c r="AU12">
        <f t="shared" si="9"/>
        <v>-126.84018214737148</v>
      </c>
      <c r="AW12">
        <v>9</v>
      </c>
      <c r="AX12">
        <f>IF(Z12&gt;0, (R12*SUMPRODUCT(K12:$K$98, X12:$X$98)-K12*$AZ$3)/Z12, 0)</f>
        <v>87.710599379048531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</v>
      </c>
      <c r="S13">
        <f t="shared" si="1"/>
        <v>39.681174570109391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78.236312621622119</v>
      </c>
      <c r="AC13">
        <f t="shared" si="2"/>
        <v>34.946244208560074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-238.6944953718681</v>
      </c>
      <c r="AI13">
        <f t="shared" si="6"/>
        <v>-282.72827787346273</v>
      </c>
      <c r="AJ13">
        <f t="shared" si="7"/>
        <v>43.290068413062045</v>
      </c>
      <c r="AK13">
        <f t="shared" si="22"/>
        <v>0.15647262524324423</v>
      </c>
      <c r="AL13">
        <f t="shared" si="8"/>
        <v>-239.28173683515743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-120.59758724375143</v>
      </c>
      <c r="AR13">
        <f t="shared" si="9"/>
        <v>-142.8451381084468</v>
      </c>
      <c r="AS13">
        <f t="shared" si="9"/>
        <v>21.871798065970452</v>
      </c>
      <c r="AT13">
        <f t="shared" si="9"/>
        <v>7.905595411671551E-2</v>
      </c>
      <c r="AU13">
        <f t="shared" si="9"/>
        <v>-120.89428408835964</v>
      </c>
      <c r="AW13">
        <v>10</v>
      </c>
      <c r="AX13">
        <f>IF(Z13&gt;0, (R13*SUMPRODUCT(K13:$K$98, X13:$X$98)-K13*$AZ$3)/Z13, 0)</f>
        <v>39.681174570109391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</v>
      </c>
      <c r="S14">
        <f t="shared" si="1"/>
        <v>-6.4817667658825151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34.946244208560074</v>
      </c>
      <c r="AC14">
        <f t="shared" si="2"/>
        <v>-5.635878274407105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-237.16595255358857</v>
      </c>
      <c r="AI14">
        <f t="shared" si="6"/>
        <v>-280.64081425389043</v>
      </c>
      <c r="AJ14">
        <f t="shared" si="7"/>
        <v>40.582122482967179</v>
      </c>
      <c r="AK14">
        <f t="shared" si="22"/>
        <v>6.2903239575408137E-2</v>
      </c>
      <c r="AL14">
        <f t="shared" si="8"/>
        <v>-239.99578853134784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-113.9240435037548</v>
      </c>
      <c r="AR14">
        <f t="shared" si="9"/>
        <v>-134.8074459581851</v>
      </c>
      <c r="AS14">
        <f t="shared" si="9"/>
        <v>19.493858361391947</v>
      </c>
      <c r="AT14">
        <f t="shared" si="9"/>
        <v>3.0215936666949182E-2</v>
      </c>
      <c r="AU14">
        <f t="shared" si="9"/>
        <v>-115.28337166012621</v>
      </c>
      <c r="AW14">
        <v>11</v>
      </c>
      <c r="AX14">
        <f>IF(Z14&gt;0, (R14*SUMPRODUCT(K14:$K$98, X14:$X$98)-K14*$AZ$3)/Z14, 0)</f>
        <v>-6.4817667658825151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</v>
      </c>
      <c r="S15">
        <f t="shared" si="1"/>
        <v>-46.92309625375276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-5.635878274407105</v>
      </c>
      <c r="AC15">
        <f t="shared" si="2"/>
        <v>-40.280655131570029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-236.24239847944028</v>
      </c>
      <c r="AI15">
        <f t="shared" si="6"/>
        <v>-279.16439036349942</v>
      </c>
      <c r="AJ15">
        <f t="shared" si="7"/>
        <v>34.644776857162924</v>
      </c>
      <c r="AK15">
        <f t="shared" si="22"/>
        <v>-2.3107100925069131E-2</v>
      </c>
      <c r="AL15">
        <f t="shared" si="8"/>
        <v>-244.54272060726157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-107.65620808023361</v>
      </c>
      <c r="AR15">
        <f t="shared" si="9"/>
        <v>-127.21585918109437</v>
      </c>
      <c r="AS15">
        <f t="shared" si="9"/>
        <v>15.787705044624259</v>
      </c>
      <c r="AT15">
        <f t="shared" si="9"/>
        <v>-1.0529959403272372E-2</v>
      </c>
      <c r="AU15">
        <f t="shared" si="9"/>
        <v>-111.43868409587338</v>
      </c>
      <c r="AW15">
        <v>12</v>
      </c>
      <c r="AX15">
        <f>IF(Z15&gt;0, (R15*SUMPRODUCT(K15:$K$98, X15:$X$98)-K15*$AZ$3)/Z15, 0)</f>
        <v>-46.92309625375276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100000</v>
      </c>
      <c r="S16">
        <f t="shared" si="1"/>
        <v>-81.157765219615086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-40.280655131570029</v>
      </c>
      <c r="AC16">
        <f t="shared" si="2"/>
        <v>-68.781126647266319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-235.64173544348463</v>
      </c>
      <c r="AI16">
        <f t="shared" si="6"/>
        <v>-278.01668654098142</v>
      </c>
      <c r="AJ16">
        <f t="shared" si="7"/>
        <v>28.50047151569629</v>
      </c>
      <c r="AK16">
        <f t="shared" si="22"/>
        <v>-0.2859926514341472</v>
      </c>
      <c r="AL16">
        <f t="shared" si="8"/>
        <v>-249.80220767671929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-101.58214411477205</v>
      </c>
      <c r="AR16">
        <f t="shared" si="9"/>
        <v>-119.84944460439486</v>
      </c>
      <c r="AS16">
        <f t="shared" si="9"/>
        <v>12.286189453653785</v>
      </c>
      <c r="AT16">
        <f t="shared" si="9"/>
        <v>-0.12328778125433966</v>
      </c>
      <c r="AU16">
        <f t="shared" si="9"/>
        <v>-107.68654293199542</v>
      </c>
      <c r="AW16">
        <v>13</v>
      </c>
      <c r="AX16">
        <f>IF(Z16&gt;0, (R16*SUMPRODUCT(K16:$K$98, X16:$X$98)-K16*$AZ$3)/Z16, 0)</f>
        <v>-81.157765219615086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</v>
      </c>
      <c r="S17">
        <f t="shared" si="1"/>
        <v>-104.25071368043426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-68.781126647266319</v>
      </c>
      <c r="AC17">
        <f t="shared" si="2"/>
        <v>-87.223852959067244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-235.01147878671725</v>
      </c>
      <c r="AI17">
        <f t="shared" si="6"/>
        <v>-276.84517463384572</v>
      </c>
      <c r="AJ17">
        <f t="shared" si="7"/>
        <v>18.442726311800925</v>
      </c>
      <c r="AK17">
        <f t="shared" si="22"/>
        <v>-0.9491795477322752</v>
      </c>
      <c r="AL17">
        <f t="shared" si="8"/>
        <v>-259.35162786977708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-95.234488170190019</v>
      </c>
      <c r="AR17">
        <f t="shared" si="9"/>
        <v>-112.18689676247133</v>
      </c>
      <c r="AS17">
        <f t="shared" si="9"/>
        <v>7.47360771412042</v>
      </c>
      <c r="AT17">
        <f t="shared" si="9"/>
        <v>-0.38463920518509048</v>
      </c>
      <c r="AU17">
        <f t="shared" si="9"/>
        <v>-105.09792825353601</v>
      </c>
      <c r="AW17">
        <v>14</v>
      </c>
      <c r="AX17">
        <f>IF(Z17&gt;0, (R17*SUMPRODUCT(K17:$K$98, X17:$X$98)-K17*$AZ$3)/Z17, 0)</f>
        <v>-104.25071368043426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</v>
      </c>
      <c r="S18">
        <f t="shared" si="1"/>
        <v>-115.48791957426582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-87.223852959067244</v>
      </c>
      <c r="AC18">
        <f t="shared" si="2"/>
        <v>-95.388727433908571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-234.43603152730796</v>
      </c>
      <c r="AI18">
        <f t="shared" si="6"/>
        <v>-275.73417240020149</v>
      </c>
      <c r="AJ18">
        <f t="shared" si="7"/>
        <v>8.1648744748413264</v>
      </c>
      <c r="AK18">
        <f t="shared" si="22"/>
        <v>-1.8840352239158527</v>
      </c>
      <c r="AL18">
        <f t="shared" si="8"/>
        <v>-269.45333314927603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-88.653693310138578</v>
      </c>
      <c r="AR18">
        <f t="shared" si="9"/>
        <v>-104.27088615960007</v>
      </c>
      <c r="AS18">
        <f t="shared" si="9"/>
        <v>3.0876067680067578</v>
      </c>
      <c r="AT18">
        <f t="shared" si="9"/>
        <v>-0.71246164609759821</v>
      </c>
      <c r="AU18">
        <f t="shared" si="9"/>
        <v>-101.89574103769091</v>
      </c>
      <c r="AW18">
        <v>15</v>
      </c>
      <c r="AX18">
        <f>IF(Z18&gt;0, (R18*SUMPRODUCT(K18:$K$98, X18:$X$98)-K18*$AZ$3)/Z18, 0)</f>
        <v>-115.48791957426582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</v>
      </c>
      <c r="S19">
        <f t="shared" si="1"/>
        <v>-125.1590142709988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-95.388727433908571</v>
      </c>
      <c r="AC19">
        <f t="shared" si="2"/>
        <v>-102.04964546158158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-234.3256513127979</v>
      </c>
      <c r="AI19">
        <f t="shared" si="6"/>
        <v>-275.09364795130608</v>
      </c>
      <c r="AJ19">
        <f t="shared" si="7"/>
        <v>6.6609180276730058</v>
      </c>
      <c r="AK19">
        <f t="shared" si="22"/>
        <v>-2.127168621776161</v>
      </c>
      <c r="AL19">
        <f t="shared" si="8"/>
        <v>-270.55989854540923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-82.637277093951781</v>
      </c>
      <c r="AR19">
        <f t="shared" si="9"/>
        <v>-97.014517553574024</v>
      </c>
      <c r="AS19">
        <f t="shared" si="9"/>
        <v>2.3490391498715537</v>
      </c>
      <c r="AT19">
        <f t="shared" si="9"/>
        <v>-0.7501672217209604</v>
      </c>
      <c r="AU19">
        <f t="shared" si="9"/>
        <v>-95.415645625423437</v>
      </c>
      <c r="AW19">
        <v>16</v>
      </c>
      <c r="AX19">
        <f>IF(Z19&gt;0, (R19*SUMPRODUCT(K19:$K$98, X19:$X$98)-K19*$AZ$3)/Z19, 0)</f>
        <v>-125.1590142709988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</v>
      </c>
      <c r="S20">
        <f t="shared" si="1"/>
        <v>-156.89435706614236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-102.04964546158158</v>
      </c>
      <c r="AC20">
        <f t="shared" si="2"/>
        <v>-126.27884496092827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-234.08983669831412</v>
      </c>
      <c r="AI20">
        <f t="shared" si="6"/>
        <v>-274.33310845208808</v>
      </c>
      <c r="AJ20">
        <f t="shared" si="7"/>
        <v>24.229199499346691</v>
      </c>
      <c r="AK20">
        <f t="shared" si="22"/>
        <v>-0.43881347548480076</v>
      </c>
      <c r="AL20">
        <f t="shared" si="8"/>
        <v>-250.5427224282262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-78.302299837950343</v>
      </c>
      <c r="AR20">
        <f t="shared" si="9"/>
        <v>-91.763545211815909</v>
      </c>
      <c r="AS20">
        <f t="shared" si="9"/>
        <v>8.1045895489961026</v>
      </c>
      <c r="AT20">
        <f t="shared" si="9"/>
        <v>-0.14678170062814777</v>
      </c>
      <c r="AU20">
        <f t="shared" si="9"/>
        <v>-83.80573736344796</v>
      </c>
      <c r="AW20">
        <v>17</v>
      </c>
      <c r="AX20">
        <f>IF(Z20&gt;0, (R20*SUMPRODUCT(K20:$K$98, X20:$X$98)-K20*$AZ$3)/Z20, 0)</f>
        <v>-156.89435706614236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</v>
      </c>
      <c r="S21">
        <f t="shared" si="1"/>
        <v>-191.07067448671245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-126.27884496092827</v>
      </c>
      <c r="AC21">
        <f t="shared" si="2"/>
        <v>-151.8008019470908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-234.21584160696443</v>
      </c>
      <c r="AI21">
        <f t="shared" si="6"/>
        <v>-273.9395727223972</v>
      </c>
      <c r="AJ21">
        <f t="shared" si="7"/>
        <v>25.521956986162536</v>
      </c>
      <c r="AK21">
        <f t="shared" si="22"/>
        <v>-0.20204615193748524</v>
      </c>
      <c r="AL21">
        <f t="shared" si="8"/>
        <v>-248.61966188817215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-74.50023590328793</v>
      </c>
      <c r="AR21">
        <f t="shared" si="9"/>
        <v>-87.135706325586298</v>
      </c>
      <c r="AS21">
        <f t="shared" si="9"/>
        <v>8.1181178998702634</v>
      </c>
      <c r="AT21">
        <f t="shared" si="9"/>
        <v>-6.4267582753662122E-2</v>
      </c>
      <c r="AU21">
        <f t="shared" si="9"/>
        <v>-79.0818560084697</v>
      </c>
      <c r="AW21">
        <v>18</v>
      </c>
      <c r="AX21">
        <f>IF(Z21&gt;0, (R21*SUMPRODUCT(K21:$K$98, X21:$X$98)-K21*$AZ$3)/Z21, 0)</f>
        <v>-191.07067448671245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</v>
      </c>
      <c r="S22">
        <f t="shared" si="1"/>
        <v>-202.10982100197378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-151.8008019470908</v>
      </c>
      <c r="AC22">
        <f t="shared" si="2"/>
        <v>-158.49140651118046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-234.52890850551492</v>
      </c>
      <c r="AI22">
        <f t="shared" si="6"/>
        <v>-273.73813785554057</v>
      </c>
      <c r="AJ22">
        <f t="shared" si="7"/>
        <v>6.6906045640896536</v>
      </c>
      <c r="AK22">
        <f t="shared" si="22"/>
        <v>-3.1878168408889072</v>
      </c>
      <c r="AL22">
        <f t="shared" si="8"/>
        <v>-270.23535013233982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-69.65435795821621</v>
      </c>
      <c r="AR22">
        <f t="shared" si="9"/>
        <v>-81.299377388084324</v>
      </c>
      <c r="AS22">
        <f t="shared" si="9"/>
        <v>1.9870887910307107</v>
      </c>
      <c r="AT22">
        <f t="shared" si="9"/>
        <v>-0.94677170825311929</v>
      </c>
      <c r="AU22">
        <f t="shared" si="9"/>
        <v>-80.259060305306733</v>
      </c>
      <c r="AW22">
        <v>19</v>
      </c>
      <c r="AX22">
        <f>IF(Z22&gt;0, (R22*SUMPRODUCT(K22:$K$98, X22:$X$98)-K22*$AZ$3)/Z22, 0)</f>
        <v>-202.10982100197378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</v>
      </c>
      <c r="S23">
        <f t="shared" si="1"/>
        <v>-162.55644329885416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-158.49140651118046</v>
      </c>
      <c r="AC23">
        <f t="shared" si="2"/>
        <v>-125.8173469555154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-235.09853918275383</v>
      </c>
      <c r="AI23">
        <f t="shared" si="6"/>
        <v>-273.79812696968787</v>
      </c>
      <c r="AJ23">
        <f t="shared" si="7"/>
        <v>-32.674059555665053</v>
      </c>
      <c r="AK23">
        <f t="shared" si="22"/>
        <v>-11.094398455782633</v>
      </c>
      <c r="AL23">
        <f t="shared" si="8"/>
        <v>-317.56658498113558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-62.342443304901117</v>
      </c>
      <c r="AR23">
        <f t="shared" si="9"/>
        <v>-72.60463747214996</v>
      </c>
      <c r="AS23">
        <f t="shared" si="9"/>
        <v>-8.6643698955805259</v>
      </c>
      <c r="AT23">
        <f t="shared" si="9"/>
        <v>-2.9419659906689413</v>
      </c>
      <c r="AU23">
        <f t="shared" si="9"/>
        <v>-84.210973358399428</v>
      </c>
      <c r="AW23">
        <v>20</v>
      </c>
      <c r="AX23">
        <f>IF(Z23&gt;0, (R23*SUMPRODUCT(K23:$K$98, X23:$X$98)-K23*$AZ$3)/Z23, 0)</f>
        <v>-162.55644329885416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</v>
      </c>
      <c r="S24">
        <f t="shared" si="1"/>
        <v>-126.71286459219995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-125.8173469555154</v>
      </c>
      <c r="AC24">
        <f t="shared" si="2"/>
        <v>-96.795131765880001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-235.83528797357593</v>
      </c>
      <c r="AI24">
        <f t="shared" si="6"/>
        <v>-274.02996223865381</v>
      </c>
      <c r="AJ24">
        <f t="shared" si="7"/>
        <v>-29.022215189635403</v>
      </c>
      <c r="AK24">
        <f t="shared" si="22"/>
        <v>-8.8072142868860794</v>
      </c>
      <c r="AL24">
        <f t="shared" si="8"/>
        <v>-311.85939171517532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-55.837331477869995</v>
      </c>
      <c r="AR24">
        <f t="shared" si="9"/>
        <v>-64.880459442109938</v>
      </c>
      <c r="AS24">
        <f t="shared" si="9"/>
        <v>-6.871418877514702</v>
      </c>
      <c r="AT24">
        <f t="shared" si="9"/>
        <v>-2.0852322303377715</v>
      </c>
      <c r="AU24">
        <f t="shared" si="9"/>
        <v>-73.837110549962418</v>
      </c>
      <c r="AW24">
        <v>21</v>
      </c>
      <c r="AX24">
        <f>IF(Z24&gt;0, (R24*SUMPRODUCT(K24:$K$98, X24:$X$98)-K24*$AZ$3)/Z24, 0)</f>
        <v>-126.71286459219995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100000</v>
      </c>
      <c r="S25">
        <f t="shared" si="1"/>
        <v>-94.254460224517999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-96.795131765880001</v>
      </c>
      <c r="AC25">
        <f t="shared" si="2"/>
        <v>-71.056875302199387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-237.11253783760358</v>
      </c>
      <c r="AI25">
        <f t="shared" si="6"/>
        <v>-274.80670909111188</v>
      </c>
      <c r="AJ25">
        <f t="shared" si="7"/>
        <v>-25.738256463680614</v>
      </c>
      <c r="AK25">
        <f t="shared" si="22"/>
        <v>-6.7756592236116004</v>
      </c>
      <c r="AL25">
        <f t="shared" si="8"/>
        <v>-307.32062477840412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-50.124766430358548</v>
      </c>
      <c r="AR25">
        <f t="shared" si="9"/>
        <v>-58.093183229819751</v>
      </c>
      <c r="AS25">
        <f t="shared" si="9"/>
        <v>-5.4409779648609407</v>
      </c>
      <c r="AT25">
        <f t="shared" si="9"/>
        <v>-1.4323508115283414</v>
      </c>
      <c r="AU25">
        <f t="shared" si="9"/>
        <v>-64.96651200620903</v>
      </c>
      <c r="AW25">
        <v>22</v>
      </c>
      <c r="AX25">
        <f>IF(Z25&gt;0, (R25*SUMPRODUCT(K25:$K$98, X25:$X$98)-K25*$AZ$3)/Z25, 0)</f>
        <v>-94.254460224517999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</v>
      </c>
      <c r="S26">
        <f t="shared" si="1"/>
        <v>-64.985529540719369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-71.056875302199387</v>
      </c>
      <c r="AC26">
        <f t="shared" si="2"/>
        <v>-48.346295356173634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-238.98104574724275</v>
      </c>
      <c r="AI26">
        <f t="shared" si="6"/>
        <v>-276.17878476534236</v>
      </c>
      <c r="AJ26">
        <f t="shared" si="7"/>
        <v>-22.710579946025753</v>
      </c>
      <c r="AK26">
        <f t="shared" si="22"/>
        <v>-4.9739812711539573</v>
      </c>
      <c r="AL26">
        <f t="shared" si="8"/>
        <v>-303.86334598252205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-45.106930811235728</v>
      </c>
      <c r="AR26">
        <f t="shared" si="9"/>
        <v>-52.12788862392528</v>
      </c>
      <c r="AS26">
        <f t="shared" si="9"/>
        <v>-4.2865514924220323</v>
      </c>
      <c r="AT26">
        <f t="shared" si="9"/>
        <v>-0.93882353034649602</v>
      </c>
      <c r="AU26">
        <f t="shared" si="9"/>
        <v>-57.353263646693804</v>
      </c>
      <c r="AW26">
        <v>23</v>
      </c>
      <c r="AX26">
        <f>IF(Z26&gt;0, (R26*SUMPRODUCT(K26:$K$98, X26:$X$98)-K26*$AZ$3)/Z26, 0)</f>
        <v>-64.985529540719369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</v>
      </c>
      <c r="S27">
        <f t="shared" si="1"/>
        <v>-38.716048936713037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-48.346295356173634</v>
      </c>
      <c r="AC27">
        <f t="shared" si="2"/>
        <v>-28.421666902780654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-240.96695335924929</v>
      </c>
      <c r="AI27">
        <f t="shared" si="6"/>
        <v>-277.6722315104883</v>
      </c>
      <c r="AJ27">
        <f t="shared" si="7"/>
        <v>-19.92462845339298</v>
      </c>
      <c r="AK27">
        <f t="shared" si="22"/>
        <v>-3.3842406749321547</v>
      </c>
      <c r="AL27">
        <f t="shared" si="8"/>
        <v>-300.98110063881342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-40.608718491609736</v>
      </c>
      <c r="AR27">
        <f t="shared" si="9"/>
        <v>-46.794439341794877</v>
      </c>
      <c r="AS27">
        <f t="shared" si="9"/>
        <v>-3.357778386762742</v>
      </c>
      <c r="AT27">
        <f t="shared" si="9"/>
        <v>-0.57032582667585152</v>
      </c>
      <c r="AU27">
        <f t="shared" si="9"/>
        <v>-50.722543555233464</v>
      </c>
      <c r="AW27">
        <v>24</v>
      </c>
      <c r="AX27">
        <f>IF(Z27&gt;0, (R27*SUMPRODUCT(K27:$K$98, X27:$X$98)-K27*$AZ$3)/Z27, 0)</f>
        <v>-38.716048936713037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</v>
      </c>
      <c r="S28">
        <f t="shared" si="1"/>
        <v>-15.14016932783173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-28.421666902780654</v>
      </c>
      <c r="AC28">
        <f t="shared" si="2"/>
        <v>-10.966493193828796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-243.35599414271451</v>
      </c>
      <c r="AI28">
        <f t="shared" si="6"/>
        <v>-279.57254151536978</v>
      </c>
      <c r="AJ28">
        <f t="shared" si="7"/>
        <v>-17.455173708951857</v>
      </c>
      <c r="AK28">
        <f t="shared" si="22"/>
        <v>-1.989516683194646</v>
      </c>
      <c r="AL28">
        <f t="shared" si="8"/>
        <v>-299.0172319075163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-36.617258247078084</v>
      </c>
      <c r="AR28">
        <f t="shared" si="9"/>
        <v>-42.066685012314629</v>
      </c>
      <c r="AS28">
        <f t="shared" si="9"/>
        <v>-2.6264428197049727</v>
      </c>
      <c r="AT28">
        <f t="shared" si="9"/>
        <v>-0.29935833893076746</v>
      </c>
      <c r="AU28">
        <f t="shared" si="9"/>
        <v>-44.992486170950372</v>
      </c>
      <c r="AW28">
        <v>25</v>
      </c>
      <c r="AX28">
        <f>IF(Z28&gt;0, (R28*SUMPRODUCT(K28:$K$98, X28:$X$98)-K28*$AZ$3)/Z28, 0)</f>
        <v>-15.14016932783173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</v>
      </c>
      <c r="S29">
        <f t="shared" si="1"/>
        <v>5.9597649422726571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-10.966493193828796</v>
      </c>
      <c r="AC29">
        <f t="shared" si="2"/>
        <v>4.2590094524517781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-246.05522284981978</v>
      </c>
      <c r="AI29">
        <f t="shared" si="6"/>
        <v>-281.78657713732355</v>
      </c>
      <c r="AJ29">
        <f t="shared" si="7"/>
        <v>-15.225502646280574</v>
      </c>
      <c r="AK29">
        <f t="shared" si="22"/>
        <v>-0.76765452356801578</v>
      </c>
      <c r="AL29">
        <f t="shared" si="8"/>
        <v>-297.77973430717213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-33.05661200269379</v>
      </c>
      <c r="AR29">
        <f t="shared" si="9"/>
        <v>-37.856987712392588</v>
      </c>
      <c r="AS29">
        <f t="shared" si="9"/>
        <v>-2.0454901452397807</v>
      </c>
      <c r="AT29">
        <f t="shared" si="9"/>
        <v>-0.10313155495662439</v>
      </c>
      <c r="AU29">
        <f t="shared" si="9"/>
        <v>-40.005609412588996</v>
      </c>
      <c r="AW29">
        <v>26</v>
      </c>
      <c r="AX29">
        <f>IF(Z29&gt;0, (R29*SUMPRODUCT(K29:$K$98, X29:$X$98)-K29*$AZ$3)/Z29, 0)</f>
        <v>5.9597649422726571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</v>
      </c>
      <c r="S30">
        <f t="shared" si="1"/>
        <v>24.809819677641528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4.2590094524517781</v>
      </c>
      <c r="AC30">
        <f t="shared" si="2"/>
        <v>17.490576818828117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-249.47631563535148</v>
      </c>
      <c r="AI30">
        <f t="shared" si="6"/>
        <v>-284.72561822216255</v>
      </c>
      <c r="AJ30">
        <f t="shared" si="7"/>
        <v>-13.231567366376339</v>
      </c>
      <c r="AK30">
        <f t="shared" si="22"/>
        <v>0.2981306616716245</v>
      </c>
      <c r="AL30">
        <f t="shared" si="8"/>
        <v>-297.65905492686727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-29.925199290283103</v>
      </c>
      <c r="AR30">
        <f t="shared" si="9"/>
        <v>-34.153425934032441</v>
      </c>
      <c r="AS30">
        <f t="shared" si="9"/>
        <v>-1.5871538320309795</v>
      </c>
      <c r="AT30">
        <f t="shared" si="9"/>
        <v>3.5761388580500229E-2</v>
      </c>
      <c r="AU30">
        <f t="shared" si="9"/>
        <v>-35.704818377482923</v>
      </c>
      <c r="AW30">
        <v>27</v>
      </c>
      <c r="AX30">
        <f>IF(Z30&gt;0, (R30*SUMPRODUCT(K30:$K$98, X30:$X$98)-K30*$AZ$3)/Z30, 0)</f>
        <v>24.809819677641528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</v>
      </c>
      <c r="S31">
        <f t="shared" si="1"/>
        <v>41.550406794370048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17.490576818828117</v>
      </c>
      <c r="AC31">
        <f t="shared" si="2"/>
        <v>28.894109108071689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-253.72448001986615</v>
      </c>
      <c r="AI31">
        <f t="shared" si="6"/>
        <v>-288.49442734079918</v>
      </c>
      <c r="AJ31">
        <f t="shared" si="7"/>
        <v>-11.403532289243572</v>
      </c>
      <c r="AK31">
        <f t="shared" si="22"/>
        <v>1.2243403773179684</v>
      </c>
      <c r="AL31">
        <f t="shared" si="8"/>
        <v>-298.67361925272479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-27.173906590810489</v>
      </c>
      <c r="AR31">
        <f t="shared" si="9"/>
        <v>-30.89776997440066</v>
      </c>
      <c r="AS31">
        <f t="shared" si="9"/>
        <v>-1.2213189724891078</v>
      </c>
      <c r="AT31">
        <f t="shared" si="9"/>
        <v>0.13112692573452572</v>
      </c>
      <c r="AU31">
        <f t="shared" si="9"/>
        <v>-31.987962021155244</v>
      </c>
      <c r="AW31">
        <v>28</v>
      </c>
      <c r="AX31">
        <f>IF(Z31&gt;0, (R31*SUMPRODUCT(K31:$K$98, X31:$X$98)-K31*$AZ$3)/Z31, 0)</f>
        <v>41.550406794370048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</v>
      </c>
      <c r="S32">
        <f t="shared" si="1"/>
        <v>56.31010228907288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28.894109108071689</v>
      </c>
      <c r="AC32">
        <f t="shared" si="2"/>
        <v>38.620855713267304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-258.47978838381613</v>
      </c>
      <c r="AI32">
        <f t="shared" si="6"/>
        <v>-292.77279633734793</v>
      </c>
      <c r="AJ32">
        <f t="shared" si="7"/>
        <v>-9.7267466051956148</v>
      </c>
      <c r="AK32">
        <f t="shared" si="22"/>
        <v>2.0225876375650182</v>
      </c>
      <c r="AL32">
        <f t="shared" si="8"/>
        <v>-300.4769553049785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-24.717143208579756</v>
      </c>
      <c r="AR32">
        <f t="shared" si="9"/>
        <v>-27.996413877827493</v>
      </c>
      <c r="AS32">
        <f t="shared" si="9"/>
        <v>-0.93012065004166478</v>
      </c>
      <c r="AT32">
        <f t="shared" si="9"/>
        <v>0.19341004804353859</v>
      </c>
      <c r="AU32">
        <f t="shared" si="9"/>
        <v>-28.733124479825619</v>
      </c>
      <c r="AW32">
        <v>29</v>
      </c>
      <c r="AX32">
        <f>IF(Z32&gt;0, (R32*SUMPRODUCT(K32:$K$98, X32:$X$98)-K32*$AZ$3)/Z32, 0)</f>
        <v>56.31010228907288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</v>
      </c>
      <c r="S33">
        <f t="shared" si="1"/>
        <v>69.268954878714382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38.620855713267304</v>
      </c>
      <c r="AC33">
        <f t="shared" si="2"/>
        <v>46.850724286835884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-264.19333327400892</v>
      </c>
      <c r="AI33">
        <f t="shared" si="6"/>
        <v>-298.0113144813684</v>
      </c>
      <c r="AJ33">
        <f t="shared" si="7"/>
        <v>-8.2298685735685808</v>
      </c>
      <c r="AK33">
        <f t="shared" si="22"/>
        <v>2.7034598999287116</v>
      </c>
      <c r="AL33">
        <f t="shared" si="8"/>
        <v>-303.53772315500828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-22.556697532039781</v>
      </c>
      <c r="AR33">
        <f t="shared" si="9"/>
        <v>-25.444060221269531</v>
      </c>
      <c r="AS33">
        <f t="shared" si="9"/>
        <v>-0.70266215215162331</v>
      </c>
      <c r="AT33">
        <f t="shared" si="9"/>
        <v>0.23082008352362066</v>
      </c>
      <c r="AU33">
        <f t="shared" si="9"/>
        <v>-25.915902289897534</v>
      </c>
      <c r="AW33">
        <v>30</v>
      </c>
      <c r="AX33">
        <f>IF(Z33&gt;0, (R33*SUMPRODUCT(K33:$K$98, X33:$X$98)-K33*$AZ$3)/Z33, 0)</f>
        <v>69.268954878714382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</v>
      </c>
      <c r="S34">
        <f t="shared" si="1"/>
        <v>80.539858835641411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46.850724286835884</v>
      </c>
      <c r="AC34">
        <f t="shared" si="2"/>
        <v>53.711001560285666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-270.88202947094936</v>
      </c>
      <c r="AI34">
        <f t="shared" si="6"/>
        <v>-304.22638985149979</v>
      </c>
      <c r="AJ34">
        <f t="shared" si="7"/>
        <v>-6.8602772734497819</v>
      </c>
      <c r="AK34">
        <f t="shared" si="22"/>
        <v>3.279550700078512</v>
      </c>
      <c r="AL34">
        <f t="shared" si="8"/>
        <v>-307.80711642487108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-20.649799232794884</v>
      </c>
      <c r="AR34">
        <f t="shared" si="9"/>
        <v>-23.191696710265497</v>
      </c>
      <c r="AS34">
        <f t="shared" si="9"/>
        <v>-0.52297064022564155</v>
      </c>
      <c r="AT34">
        <f t="shared" si="9"/>
        <v>0.25000574479842341</v>
      </c>
      <c r="AU34">
        <f t="shared" ref="AU34:AU97" si="23">AL34*$K34</f>
        <v>-23.464661605692719</v>
      </c>
      <c r="AW34">
        <v>31</v>
      </c>
      <c r="AX34">
        <f>IF(Z34&gt;0, (R34*SUMPRODUCT(K34:$K$98, X34:$X$98)-K34*$AZ$3)/Z34, 0)</f>
        <v>80.539858835641411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</v>
      </c>
      <c r="S35">
        <f t="shared" si="1"/>
        <v>90.238243060911444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53.711001560285666</v>
      </c>
      <c r="AC35">
        <f t="shared" si="2"/>
        <v>59.326358403820763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-277.69183324922369</v>
      </c>
      <c r="AI35">
        <f t="shared" ref="AI35:AI66" si="25">SUM(AE35:AH35)</f>
        <v>-310.56390410934398</v>
      </c>
      <c r="AJ35">
        <f t="shared" si="7"/>
        <v>-5.6153568435350962</v>
      </c>
      <c r="AK35">
        <f t="shared" si="22"/>
        <v>3.7597701092199971</v>
      </c>
      <c r="AL35">
        <f t="shared" ref="AL35:AL98" si="26">SUM(AI35:AK35)</f>
        <v>-312.4194908436591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-18.900823386049325</v>
      </c>
      <c r="AR35">
        <f t="shared" si="27"/>
        <v>-21.138228780334785</v>
      </c>
      <c r="AS35">
        <f t="shared" si="27"/>
        <v>-0.38220377858230359</v>
      </c>
      <c r="AT35">
        <f t="shared" si="27"/>
        <v>0.25590508001269496</v>
      </c>
      <c r="AU35">
        <f t="shared" si="23"/>
        <v>-21.264527478904395</v>
      </c>
      <c r="AW35">
        <v>32</v>
      </c>
      <c r="AX35">
        <f>IF(Z35&gt;0, (R35*SUMPRODUCT(K35:$K$98, X35:$X$98)-K35*$AZ$3)/Z35, 0)</f>
        <v>90.238243060911444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</v>
      </c>
      <c r="S36">
        <f t="shared" si="1"/>
        <v>98.572364262401507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59.326358403820763</v>
      </c>
      <c r="AC36">
        <f t="shared" si="2"/>
        <v>63.876567228780374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-285.00085435724282</v>
      </c>
      <c r="AI36">
        <f t="shared" si="25"/>
        <v>-317.40170408158326</v>
      </c>
      <c r="AJ36">
        <f t="shared" si="7"/>
        <v>-4.5502088249596113</v>
      </c>
      <c r="AK36">
        <f t="shared" si="22"/>
        <v>4.1528450882674539</v>
      </c>
      <c r="AL36">
        <f t="shared" si="26"/>
        <v>-317.79906781827543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-17.319914971834773</v>
      </c>
      <c r="AR36">
        <f t="shared" si="27"/>
        <v>-19.288961568226181</v>
      </c>
      <c r="AS36">
        <f t="shared" si="27"/>
        <v>-0.27652278492332832</v>
      </c>
      <c r="AT36">
        <f t="shared" si="27"/>
        <v>0.25237441474415734</v>
      </c>
      <c r="AU36">
        <f t="shared" si="23"/>
        <v>-19.313109938405354</v>
      </c>
      <c r="AW36">
        <v>33</v>
      </c>
      <c r="AX36">
        <f>IF(Z36&gt;0, (R36*SUMPRODUCT(K36:$K$98, X36:$X$98)-K36*$AZ$3)/Z36, 0)</f>
        <v>98.572364262401507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</v>
      </c>
      <c r="S37">
        <f t="shared" si="1"/>
        <v>105.69118033077972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63.876567228780374</v>
      </c>
      <c r="AC37">
        <f t="shared" si="2"/>
        <v>67.495073873917875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-293.03328490693502</v>
      </c>
      <c r="AI37">
        <f t="shared" si="25"/>
        <v>-324.96360949157861</v>
      </c>
      <c r="AJ37">
        <f t="shared" si="7"/>
        <v>-3.6185066451375008</v>
      </c>
      <c r="AK37">
        <f t="shared" si="22"/>
        <v>4.4713597060146268</v>
      </c>
      <c r="AL37">
        <f t="shared" si="26"/>
        <v>-324.11075643070143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-15.900051265860629</v>
      </c>
      <c r="AR37">
        <f t="shared" si="27"/>
        <v>-17.632597785252248</v>
      </c>
      <c r="AS37">
        <f t="shared" si="27"/>
        <v>-0.19634097601511749</v>
      </c>
      <c r="AT37">
        <f t="shared" si="27"/>
        <v>0.2426169729364199</v>
      </c>
      <c r="AU37">
        <f t="shared" si="23"/>
        <v>-17.586321788330945</v>
      </c>
      <c r="AW37">
        <v>34</v>
      </c>
      <c r="AX37">
        <f>IF(Z37&gt;0, (R37*SUMPRODUCT(K37:$K$98, X37:$X$98)-K37*$AZ$3)/Z37, 0)</f>
        <v>105.69118033077972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</v>
      </c>
      <c r="S38">
        <f t="shared" si="1"/>
        <v>111.71531317447165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67.495073873917875</v>
      </c>
      <c r="AC38">
        <f t="shared" si="2"/>
        <v>70.290041908925303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-303.14650160660619</v>
      </c>
      <c r="AI38">
        <f t="shared" si="25"/>
        <v>-334.60594969460004</v>
      </c>
      <c r="AJ38">
        <f t="shared" si="7"/>
        <v>-2.7949680350074289</v>
      </c>
      <c r="AK38">
        <f t="shared" si="22"/>
        <v>4.7246551711742519</v>
      </c>
      <c r="AL38">
        <f t="shared" si="26"/>
        <v>-332.67626255843322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-14.686425584914316</v>
      </c>
      <c r="AR38">
        <f t="shared" si="27"/>
        <v>-16.210529741941237</v>
      </c>
      <c r="AS38">
        <f t="shared" si="27"/>
        <v>-0.13540677474688123</v>
      </c>
      <c r="AT38">
        <f t="shared" si="27"/>
        <v>0.22889360826560548</v>
      </c>
      <c r="AU38">
        <f t="shared" si="23"/>
        <v>-16.117042908422512</v>
      </c>
      <c r="AW38">
        <v>35</v>
      </c>
      <c r="AX38">
        <f>IF(Z38&gt;0, (R38*SUMPRODUCT(K38:$K$98, X38:$X$98)-K38*$AZ$3)/Z38, 0)</f>
        <v>111.71531317447165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</v>
      </c>
      <c r="S39">
        <f t="shared" si="1"/>
        <v>116.65108865745844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70.290041908925303</v>
      </c>
      <c r="AC39">
        <f t="shared" si="2"/>
        <v>72.295597842643133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-313.77653522965056</v>
      </c>
      <c r="AI39">
        <f t="shared" si="25"/>
        <v>-344.76450056914962</v>
      </c>
      <c r="AJ39">
        <f t="shared" si="7"/>
        <v>-2.0055559337178295</v>
      </c>
      <c r="AK39">
        <f t="shared" si="22"/>
        <v>4.9203029336247717</v>
      </c>
      <c r="AL39">
        <f t="shared" si="26"/>
        <v>-341.84975356924264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-13.572691841237948</v>
      </c>
      <c r="AR39">
        <f t="shared" si="27"/>
        <v>-14.91310470554648</v>
      </c>
      <c r="AS39">
        <f t="shared" si="27"/>
        <v>-8.6752161498614477E-2</v>
      </c>
      <c r="AT39">
        <f t="shared" si="27"/>
        <v>0.21283221651597065</v>
      </c>
      <c r="AU39">
        <f t="shared" si="23"/>
        <v>-14.787024650529123</v>
      </c>
      <c r="AW39">
        <v>36</v>
      </c>
      <c r="AX39">
        <f>IF(Z39&gt;0, (R39*SUMPRODUCT(K39:$K$98, X39:$X$98)-K39*$AZ$3)/Z39, 0)</f>
        <v>116.65108865745844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</v>
      </c>
      <c r="S40">
        <f t="shared" si="1"/>
        <v>120.63514576394908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72.295597842643133</v>
      </c>
      <c r="AC40">
        <f t="shared" si="2"/>
        <v>73.626460928755407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-323.82423779776536</v>
      </c>
      <c r="AI40">
        <f t="shared" si="25"/>
        <v>-354.34041136497058</v>
      </c>
      <c r="AJ40">
        <f t="shared" si="7"/>
        <v>-1.3308630861122737</v>
      </c>
      <c r="AK40">
        <f t="shared" si="22"/>
        <v>5.0606918489850194</v>
      </c>
      <c r="AL40">
        <f t="shared" si="26"/>
        <v>-350.61058260209785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-12.506530742878729</v>
      </c>
      <c r="AR40">
        <f t="shared" si="27"/>
        <v>-13.685106705780012</v>
      </c>
      <c r="AS40">
        <f t="shared" si="27"/>
        <v>-5.1399735283003796E-2</v>
      </c>
      <c r="AT40">
        <f t="shared" si="27"/>
        <v>0.19545077484006573</v>
      </c>
      <c r="AU40">
        <f t="shared" si="23"/>
        <v>-13.541055666222951</v>
      </c>
      <c r="AW40">
        <v>37</v>
      </c>
      <c r="AX40">
        <f>IF(Z40&gt;0, (R40*SUMPRODUCT(K40:$K$98, X40:$X$98)-K40*$AZ$3)/Z40, 0)</f>
        <v>120.63514576394908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</v>
      </c>
      <c r="S41">
        <f t="shared" si="1"/>
        <v>123.86469430390062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73.626460928755407</v>
      </c>
      <c r="AC41">
        <f t="shared" si="2"/>
        <v>74.426675656725095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-334.94552107364433</v>
      </c>
      <c r="AI41">
        <f t="shared" si="25"/>
        <v>-364.98906014464063</v>
      </c>
      <c r="AJ41">
        <f t="shared" si="7"/>
        <v>-0.80021472796968851</v>
      </c>
      <c r="AK41">
        <f t="shared" si="22"/>
        <v>5.1538522650128789</v>
      </c>
      <c r="AL41">
        <f t="shared" si="26"/>
        <v>-360.63542260759749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-11.550044436432566</v>
      </c>
      <c r="AR41">
        <f t="shared" si="27"/>
        <v>-12.586046381421731</v>
      </c>
      <c r="AS41">
        <f t="shared" si="27"/>
        <v>-2.7594086456542141E-2</v>
      </c>
      <c r="AT41">
        <f t="shared" si="27"/>
        <v>0.17772210384810355</v>
      </c>
      <c r="AU41">
        <f t="shared" si="23"/>
        <v>-12.435918364030172</v>
      </c>
      <c r="AW41">
        <v>38</v>
      </c>
      <c r="AX41">
        <f>IF(Z41&gt;0, (R41*SUMPRODUCT(K41:$K$98, X41:$X$98)-K41*$AZ$3)/Z41, 0)</f>
        <v>123.86469430390062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</v>
      </c>
      <c r="S42">
        <f t="shared" si="1"/>
        <v>126.40860994341287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74.426675656725095</v>
      </c>
      <c r="AC42">
        <f t="shared" si="2"/>
        <v>74.757653962121438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-346.52217964487164</v>
      </c>
      <c r="AI42">
        <f t="shared" si="25"/>
        <v>-376.09202223533555</v>
      </c>
      <c r="AJ42">
        <f t="shared" si="7"/>
        <v>-0.33097830539634288</v>
      </c>
      <c r="AK42">
        <f t="shared" si="22"/>
        <v>5.2098672959707573</v>
      </c>
      <c r="AL42">
        <f t="shared" si="26"/>
        <v>-371.21313324476114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-10.668970029915224</v>
      </c>
      <c r="AR42">
        <f t="shared" si="27"/>
        <v>-11.579387264131761</v>
      </c>
      <c r="AS42">
        <f t="shared" si="27"/>
        <v>-1.0190394232324778E-2</v>
      </c>
      <c r="AT42">
        <f t="shared" si="27"/>
        <v>0.16040508026791206</v>
      </c>
      <c r="AU42">
        <f t="shared" si="23"/>
        <v>-11.429172578096175</v>
      </c>
      <c r="AW42">
        <v>39</v>
      </c>
      <c r="AX42">
        <f>IF(Z42&gt;0, (R42*SUMPRODUCT(K42:$K$98, X42:$X$98)-K42*$AZ$3)/Z42, 0)</f>
        <v>126.40860994341287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</v>
      </c>
      <c r="S43">
        <f t="shared" si="1"/>
        <v>128.3695351010202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74.757653962121438</v>
      </c>
      <c r="AC43">
        <f t="shared" si="2"/>
        <v>74.696739951696316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-359.45100652967955</v>
      </c>
      <c r="AI43">
        <f t="shared" si="25"/>
        <v>-388.54542519097402</v>
      </c>
      <c r="AJ43">
        <f t="shared" si="7"/>
        <v>6.0914010425122456E-2</v>
      </c>
      <c r="AK43">
        <f t="shared" si="22"/>
        <v>5.2330357773485012</v>
      </c>
      <c r="AL43">
        <f t="shared" si="26"/>
        <v>-383.2514754032004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-9.8812784813716412</v>
      </c>
      <c r="AR43">
        <f t="shared" si="27"/>
        <v>-10.681081647375931</v>
      </c>
      <c r="AS43">
        <f t="shared" si="27"/>
        <v>1.6745211155170638E-3</v>
      </c>
      <c r="AT43">
        <f t="shared" si="27"/>
        <v>0.14385572130729893</v>
      </c>
      <c r="AU43">
        <f t="shared" si="23"/>
        <v>-10.535551404953116</v>
      </c>
      <c r="AW43">
        <v>40</v>
      </c>
      <c r="AX43">
        <f>IF(Z43&gt;0, (R43*SUMPRODUCT(K43:$K$98, X43:$X$98)-K43*$AZ$3)/Z43, 0)</f>
        <v>128.3695351010202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</v>
      </c>
      <c r="S44">
        <f t="shared" si="1"/>
        <v>129.79864706162132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74.696739951696316</v>
      </c>
      <c r="AC44">
        <f t="shared" si="2"/>
        <v>74.2869400591551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-374.50335700818215</v>
      </c>
      <c r="AI44">
        <f t="shared" si="25"/>
        <v>-403.11957980435955</v>
      </c>
      <c r="AJ44">
        <f t="shared" si="7"/>
        <v>0.40979989254121563</v>
      </c>
      <c r="AK44">
        <f t="shared" si="22"/>
        <v>5.2287717966187426</v>
      </c>
      <c r="AL44">
        <f t="shared" si="26"/>
        <v>-397.48100811519959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-9.1920235292921593</v>
      </c>
      <c r="AR44">
        <f t="shared" si="27"/>
        <v>-9.8943963874777321</v>
      </c>
      <c r="AS44">
        <f t="shared" si="27"/>
        <v>1.0058361785146703E-2</v>
      </c>
      <c r="AT44">
        <f t="shared" si="27"/>
        <v>0.12833795074036849</v>
      </c>
      <c r="AU44">
        <f t="shared" si="23"/>
        <v>-9.7560000749522171</v>
      </c>
      <c r="AW44">
        <v>41</v>
      </c>
      <c r="AX44">
        <f>IF(Z44&gt;0, (R44*SUMPRODUCT(K44:$K$98, X44:$X$98)-K44*$AZ$3)/Z44, 0)</f>
        <v>129.79864706162132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</v>
      </c>
      <c r="S45">
        <f t="shared" si="1"/>
        <v>130.71238791694753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74.2869400591551</v>
      </c>
      <c r="AC45">
        <f t="shared" si="2"/>
        <v>73.551593841318663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-390.32527893985991</v>
      </c>
      <c r="AI45">
        <f t="shared" si="25"/>
        <v>-418.46017686860563</v>
      </c>
      <c r="AJ45">
        <f t="shared" si="7"/>
        <v>0.73534621783643672</v>
      </c>
      <c r="AK45">
        <f t="shared" si="22"/>
        <v>5.2000858041408575</v>
      </c>
      <c r="AL45">
        <f t="shared" si="26"/>
        <v>-412.52474484662832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-8.5538980229028869</v>
      </c>
      <c r="AR45">
        <f t="shared" si="27"/>
        <v>-9.1704685110376118</v>
      </c>
      <c r="AS45">
        <f t="shared" si="27"/>
        <v>1.6114960773189805E-2</v>
      </c>
      <c r="AT45">
        <f t="shared" si="27"/>
        <v>0.11395880840661447</v>
      </c>
      <c r="AU45">
        <f t="shared" si="23"/>
        <v>-9.0403947418578081</v>
      </c>
      <c r="AW45">
        <v>42</v>
      </c>
      <c r="AX45">
        <f>IF(Z45&gt;0, (R45*SUMPRODUCT(K45:$K$98, X45:$X$98)-K45*$AZ$3)/Z45, 0)</f>
        <v>130.71238791694753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</v>
      </c>
      <c r="S46">
        <f t="shared" si="1"/>
        <v>131.18938239520236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73.551593841318663</v>
      </c>
      <c r="AC46">
        <f t="shared" si="2"/>
        <v>72.548300560786998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-406.66181466209048</v>
      </c>
      <c r="AI46">
        <f t="shared" si="25"/>
        <v>-434.3120327042177</v>
      </c>
      <c r="AJ46">
        <f t="shared" si="7"/>
        <v>1.0032932805316648</v>
      </c>
      <c r="AK46">
        <f t="shared" si="22"/>
        <v>5.1486115688923073</v>
      </c>
      <c r="AL46">
        <f t="shared" si="26"/>
        <v>-428.1601278547937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-7.9570623531243978</v>
      </c>
      <c r="AR46">
        <f t="shared" si="27"/>
        <v>-8.4980880927097804</v>
      </c>
      <c r="AS46">
        <f t="shared" si="27"/>
        <v>1.9631219120720151E-2</v>
      </c>
      <c r="AT46">
        <f t="shared" si="27"/>
        <v>0.10074175102900998</v>
      </c>
      <c r="AU46">
        <f t="shared" si="23"/>
        <v>-8.3777151225600495</v>
      </c>
      <c r="AW46">
        <v>43</v>
      </c>
      <c r="AX46">
        <f>IF(Z46&gt;0, (R46*SUMPRODUCT(K46:$K$98, X46:$X$98)-K46*$AZ$3)/Z46, 0)</f>
        <v>131.18938239520236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</v>
      </c>
      <c r="S47">
        <f t="shared" si="1"/>
        <v>131.31389507682175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72.548300560786998</v>
      </c>
      <c r="AC47">
        <f t="shared" si="2"/>
        <v>71.332849584779723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-425.03915174357945</v>
      </c>
      <c r="AI47">
        <f t="shared" si="25"/>
        <v>-452.20034802941359</v>
      </c>
      <c r="AJ47">
        <f t="shared" si="7"/>
        <v>1.2154509760072756</v>
      </c>
      <c r="AK47">
        <f t="shared" si="22"/>
        <v>5.0783810392550901</v>
      </c>
      <c r="AL47">
        <f t="shared" si="26"/>
        <v>-445.90651601415124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-7.4255782758093796</v>
      </c>
      <c r="AR47">
        <f t="shared" si="27"/>
        <v>-7.9000935957692686</v>
      </c>
      <c r="AS47">
        <f t="shared" si="27"/>
        <v>2.1234341179458813E-2</v>
      </c>
      <c r="AT47">
        <f t="shared" si="27"/>
        <v>8.8721040795142453E-2</v>
      </c>
      <c r="AU47">
        <f t="shared" si="23"/>
        <v>-7.7901382137946671</v>
      </c>
      <c r="AW47">
        <v>44</v>
      </c>
      <c r="AX47">
        <f>IF(Z47&gt;0, (R47*SUMPRODUCT(K47:$K$98, X47:$X$98)-K47*$AZ$3)/Z47, 0)</f>
        <v>131.31389507682175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</v>
      </c>
      <c r="S48">
        <f t="shared" si="1"/>
        <v>131.11175117675566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71.332849584779723</v>
      </c>
      <c r="AC48">
        <f t="shared" si="2"/>
        <v>69.926567181396365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-445.60658626539504</v>
      </c>
      <c r="AI48">
        <f t="shared" si="25"/>
        <v>-472.27336729523813</v>
      </c>
      <c r="AJ48">
        <f t="shared" si="7"/>
        <v>1.4062824033833579</v>
      </c>
      <c r="AK48">
        <f t="shared" si="22"/>
        <v>4.9932994709345815</v>
      </c>
      <c r="AL48">
        <f t="shared" si="26"/>
        <v>-465.87378542092023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-6.9508020886267321</v>
      </c>
      <c r="AR48">
        <f t="shared" si="27"/>
        <v>-7.3667643364755353</v>
      </c>
      <c r="AS48">
        <f t="shared" si="27"/>
        <v>2.1935920536000294E-2</v>
      </c>
      <c r="AT48">
        <f t="shared" si="27"/>
        <v>7.7888068671946739E-2</v>
      </c>
      <c r="AU48">
        <f t="shared" si="23"/>
        <v>-7.2669403472675889</v>
      </c>
      <c r="AW48">
        <v>45</v>
      </c>
      <c r="AX48">
        <f>IF(Z48&gt;0, (R48*SUMPRODUCT(K48:$K$98, X48:$X$98)-K48*$AZ$3)/Z48, 0)</f>
        <v>131.11175117675566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</v>
      </c>
      <c r="S49">
        <f t="shared" si="1"/>
        <v>130.61078587232893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69.926567181396365</v>
      </c>
      <c r="AC49">
        <f t="shared" si="2"/>
        <v>68.350136407435713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-469.06867831494043</v>
      </c>
      <c r="AI49">
        <f t="shared" si="25"/>
        <v>-495.23425719532764</v>
      </c>
      <c r="AJ49">
        <f t="shared" si="7"/>
        <v>1.5764307739606522</v>
      </c>
      <c r="AK49">
        <f t="shared" si="22"/>
        <v>4.8948597026977456</v>
      </c>
      <c r="AL49">
        <f t="shared" si="26"/>
        <v>-488.76296671866919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-6.5328356604111111</v>
      </c>
      <c r="AR49">
        <f t="shared" si="27"/>
        <v>-6.8972501580901149</v>
      </c>
      <c r="AS49">
        <f t="shared" si="27"/>
        <v>2.1955341834581015E-2</v>
      </c>
      <c r="AT49">
        <f t="shared" si="27"/>
        <v>6.8171923423595265E-2</v>
      </c>
      <c r="AU49">
        <f t="shared" si="23"/>
        <v>-6.8071228928319378</v>
      </c>
      <c r="AW49">
        <v>46</v>
      </c>
      <c r="AX49">
        <f>IF(Z49&gt;0, (R49*SUMPRODUCT(K49:$K$98, X49:$X$98)-K49*$AZ$3)/Z49, 0)</f>
        <v>130.61078587232893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</v>
      </c>
      <c r="S50">
        <f t="shared" si="1"/>
        <v>129.82545874953502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68.350136407435713</v>
      </c>
      <c r="AC50">
        <f t="shared" si="2"/>
        <v>66.615846563690752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-495.99471325661995</v>
      </c>
      <c r="AI50">
        <f t="shared" si="25"/>
        <v>-521.65063899157497</v>
      </c>
      <c r="AJ50">
        <f t="shared" si="7"/>
        <v>1.7342898437449605</v>
      </c>
      <c r="AK50">
        <f t="shared" si="22"/>
        <v>4.7845095485205</v>
      </c>
      <c r="AL50">
        <f t="shared" si="26"/>
        <v>-515.1318395993095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-6.1677153732171437</v>
      </c>
      <c r="AR50">
        <f t="shared" si="27"/>
        <v>-6.4867479018717979</v>
      </c>
      <c r="AS50">
        <f t="shared" si="27"/>
        <v>2.1565968033505821E-2</v>
      </c>
      <c r="AT50">
        <f t="shared" si="27"/>
        <v>5.9495579906405881E-2</v>
      </c>
      <c r="AU50">
        <f t="shared" si="23"/>
        <v>-6.4056863539318858</v>
      </c>
      <c r="AW50">
        <v>47</v>
      </c>
      <c r="AX50">
        <f>IF(Z50&gt;0, (R50*SUMPRODUCT(K50:$K$98, X50:$X$98)-K50*$AZ$3)/Z50, 0)</f>
        <v>129.82545874953502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</v>
      </c>
      <c r="S51">
        <f t="shared" si="1"/>
        <v>128.76457166201379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66.615846563690752</v>
      </c>
      <c r="AC51">
        <f t="shared" si="2"/>
        <v>64.732547098211228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-526.71615533862666</v>
      </c>
      <c r="AI51">
        <f t="shared" si="25"/>
        <v>-551.85216373856281</v>
      </c>
      <c r="AJ51">
        <f t="shared" si="7"/>
        <v>1.8832994654795243</v>
      </c>
      <c r="AK51">
        <f t="shared" si="22"/>
        <v>4.663109259458353</v>
      </c>
      <c r="AL51">
        <f t="shared" si="26"/>
        <v>-545.30575501362489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-5.8479801904286113</v>
      </c>
      <c r="AR51">
        <f t="shared" si="27"/>
        <v>-6.12705816762635</v>
      </c>
      <c r="AS51">
        <f t="shared" si="27"/>
        <v>2.0909740199042223E-2</v>
      </c>
      <c r="AT51">
        <f t="shared" si="27"/>
        <v>5.1773180485768282E-2</v>
      </c>
      <c r="AU51">
        <f t="shared" si="23"/>
        <v>-6.0543752469415386</v>
      </c>
      <c r="AW51">
        <v>48</v>
      </c>
      <c r="AX51">
        <f>IF(Z51&gt;0, (R51*SUMPRODUCT(K51:$K$98, X51:$X$98)-K51*$AZ$3)/Z51, 0)</f>
        <v>128.76457166201379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</v>
      </c>
      <c r="S52">
        <f t="shared" si="1"/>
        <v>127.44355538584469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64.732547098211228</v>
      </c>
      <c r="AC52">
        <f t="shared" si="2"/>
        <v>62.709938253976908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-563.24767622576962</v>
      </c>
      <c r="AI52">
        <f t="shared" si="25"/>
        <v>-587.85070070359359</v>
      </c>
      <c r="AJ52">
        <f t="shared" si="7"/>
        <v>2.0226088442343197</v>
      </c>
      <c r="AK52">
        <f t="shared" si="22"/>
        <v>4.5312782968747864</v>
      </c>
      <c r="AL52">
        <f t="shared" si="26"/>
        <v>-581.29681356248443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-5.5835529580776155</v>
      </c>
      <c r="AR52">
        <f t="shared" si="27"/>
        <v>-5.82744617930015</v>
      </c>
      <c r="AS52">
        <f t="shared" si="27"/>
        <v>2.0050404239451688E-2</v>
      </c>
      <c r="AT52">
        <f t="shared" si="27"/>
        <v>4.4919195242710111E-2</v>
      </c>
      <c r="AU52">
        <f t="shared" si="23"/>
        <v>-5.7624765798179878</v>
      </c>
      <c r="AW52">
        <v>49</v>
      </c>
      <c r="AX52">
        <f>IF(Z52&gt;0, (R52*SUMPRODUCT(K52:$K$98, X52:$X$98)-K52*$AZ$3)/Z52, 0)</f>
        <v>127.44355538584469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</v>
      </c>
      <c r="S53">
        <f t="shared" si="1"/>
        <v>125.84189255581569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62.709938253976908</v>
      </c>
      <c r="AC53">
        <f t="shared" si="2"/>
        <v>60.541895426429946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-604.49631142013379</v>
      </c>
      <c r="AI53">
        <f t="shared" si="25"/>
        <v>-628.5510574974694</v>
      </c>
      <c r="AJ53">
        <f t="shared" si="7"/>
        <v>2.1680428275469623</v>
      </c>
      <c r="AK53">
        <f t="shared" si="22"/>
        <v>4.3896956777783842</v>
      </c>
      <c r="AL53">
        <f t="shared" si="26"/>
        <v>-621.99331899214405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-5.3504075405693357</v>
      </c>
      <c r="AR53">
        <f t="shared" si="27"/>
        <v>-5.5633165234153976</v>
      </c>
      <c r="AS53">
        <f t="shared" si="27"/>
        <v>1.9189385400107794E-2</v>
      </c>
      <c r="AT53">
        <f t="shared" si="27"/>
        <v>3.8853274058882573E-2</v>
      </c>
      <c r="AU53">
        <f t="shared" si="23"/>
        <v>-5.5052738639564076</v>
      </c>
      <c r="AW53">
        <v>50</v>
      </c>
      <c r="AX53">
        <f>IF(Z53&gt;0, (R53*SUMPRODUCT(K53:$K$98, X53:$X$98)-K53*$AZ$3)/Z53, 0)</f>
        <v>125.84189255581569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</v>
      </c>
      <c r="S54">
        <f t="shared" si="1"/>
        <v>123.976289097218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60.541895426429946</v>
      </c>
      <c r="AC54">
        <f t="shared" si="2"/>
        <v>58.24105050240582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-650.82520986839234</v>
      </c>
      <c r="AI54">
        <f t="shared" si="25"/>
        <v>-674.31399588002034</v>
      </c>
      <c r="AJ54">
        <f t="shared" si="7"/>
        <v>2.3008449240241262</v>
      </c>
      <c r="AK54">
        <f t="shared" si="22"/>
        <v>4.2379326798500969</v>
      </c>
      <c r="AL54">
        <f t="shared" si="26"/>
        <v>-667.77521827614612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-5.1432727141813013</v>
      </c>
      <c r="AR54">
        <f t="shared" si="27"/>
        <v>-5.3288974108756406</v>
      </c>
      <c r="AS54">
        <f t="shared" si="27"/>
        <v>1.8182874200107956E-2</v>
      </c>
      <c r="AT54">
        <f t="shared" si="27"/>
        <v>3.3491086679352709E-2</v>
      </c>
      <c r="AU54">
        <f t="shared" si="23"/>
        <v>-5.2772234499961792</v>
      </c>
      <c r="AW54">
        <v>51</v>
      </c>
      <c r="AX54">
        <f>IF(Z54&gt;0, (R54*SUMPRODUCT(K54:$K$98, X54:$X$98)-K54*$AZ$3)/Z54, 0)</f>
        <v>123.976289097218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</v>
      </c>
      <c r="S55">
        <f t="shared" si="1"/>
        <v>121.8660820670999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58.24105050240582</v>
      </c>
      <c r="AC55">
        <f t="shared" si="2"/>
        <v>55.82060155299704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-702.92541018398151</v>
      </c>
      <c r="AI55">
        <f t="shared" si="25"/>
        <v>-725.82784563040127</v>
      </c>
      <c r="AJ55">
        <f t="shared" si="7"/>
        <v>2.4204489494087795</v>
      </c>
      <c r="AK55">
        <f t="shared" si="22"/>
        <v>4.0768735351684073</v>
      </c>
      <c r="AL55">
        <f t="shared" si="26"/>
        <v>-719.33052314582415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-4.9598256011382125</v>
      </c>
      <c r="AR55">
        <f t="shared" si="27"/>
        <v>-5.1214246613085326</v>
      </c>
      <c r="AS55">
        <f t="shared" si="27"/>
        <v>1.7078632372079995E-2</v>
      </c>
      <c r="AT55">
        <f t="shared" si="27"/>
        <v>2.8766326326201019E-2</v>
      </c>
      <c r="AU55">
        <f t="shared" si="23"/>
        <v>-5.075579702610252</v>
      </c>
      <c r="AW55">
        <v>52</v>
      </c>
      <c r="AX55">
        <f>IF(Z55&gt;0, (R55*SUMPRODUCT(K55:$K$98, X55:$X$98)-K55*$AZ$3)/Z55, 0)</f>
        <v>121.8660820670999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</v>
      </c>
      <c r="S56">
        <f t="shared" si="1"/>
        <v>119.52084809824032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55.82060155299704</v>
      </c>
      <c r="AC56">
        <f t="shared" si="2"/>
        <v>53.291868598977132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-758.89510095256617</v>
      </c>
      <c r="AI56">
        <f t="shared" si="25"/>
        <v>-781.18906449404551</v>
      </c>
      <c r="AJ56">
        <f t="shared" si="7"/>
        <v>2.5287329540199082</v>
      </c>
      <c r="AK56">
        <f t="shared" si="22"/>
        <v>3.9074421087097932</v>
      </c>
      <c r="AL56">
        <f t="shared" si="26"/>
        <v>-774.75288943131579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-4.7810236230390402</v>
      </c>
      <c r="AR56">
        <f t="shared" si="27"/>
        <v>-4.9214751376280716</v>
      </c>
      <c r="AS56">
        <f t="shared" si="27"/>
        <v>1.593096591920435E-2</v>
      </c>
      <c r="AT56">
        <f t="shared" si="27"/>
        <v>2.4616805410853052E-2</v>
      </c>
      <c r="AU56">
        <f t="shared" si="23"/>
        <v>-4.8809273662980148</v>
      </c>
      <c r="AW56">
        <v>53</v>
      </c>
      <c r="AX56">
        <f>IF(Z56&gt;0, (R56*SUMPRODUCT(K56:$K$98, X56:$X$98)-K56*$AZ$3)/Z56, 0)</f>
        <v>119.52084809824032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</v>
      </c>
      <c r="S57">
        <f t="shared" si="1"/>
        <v>116.98328083590184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53.291868598977132</v>
      </c>
      <c r="AC57">
        <f t="shared" si="2"/>
        <v>50.681463410865149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-818.36681368062261</v>
      </c>
      <c r="AI57">
        <f t="shared" si="25"/>
        <v>-840.02865417984685</v>
      </c>
      <c r="AJ57">
        <f t="shared" si="7"/>
        <v>2.610405188111983</v>
      </c>
      <c r="AK57">
        <f t="shared" si="22"/>
        <v>3.7304308019283994</v>
      </c>
      <c r="AL57">
        <f t="shared" si="26"/>
        <v>-833.68781818980653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-4.6032983906554996</v>
      </c>
      <c r="AR57">
        <f t="shared" si="27"/>
        <v>-4.725145848105833</v>
      </c>
      <c r="AS57">
        <f t="shared" si="27"/>
        <v>1.4683481539714816E-2</v>
      </c>
      <c r="AT57">
        <f t="shared" si="27"/>
        <v>2.0983605175454237E-2</v>
      </c>
      <c r="AU57">
        <f t="shared" si="23"/>
        <v>-4.6894787613906646</v>
      </c>
      <c r="AW57">
        <v>54</v>
      </c>
      <c r="AX57">
        <f>IF(Z57&gt;0, (R57*SUMPRODUCT(K57:$K$98, X57:$X$98)-K57*$AZ$3)/Z57, 0)</f>
        <v>116.98328083590184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</v>
      </c>
      <c r="S58">
        <f t="shared" si="1"/>
        <v>114.29481819873027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50.681463410865149</v>
      </c>
      <c r="AC58">
        <f t="shared" si="2"/>
        <v>48.016217194251681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-879.60069531149827</v>
      </c>
      <c r="AI58">
        <f t="shared" si="25"/>
        <v>-900.60611705807446</v>
      </c>
      <c r="AJ58">
        <f t="shared" si="7"/>
        <v>2.6652462166134683</v>
      </c>
      <c r="AK58">
        <f t="shared" si="22"/>
        <v>3.5477024387605609</v>
      </c>
      <c r="AL58">
        <f t="shared" si="26"/>
        <v>-894.39316840270044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-4.4176230868109414</v>
      </c>
      <c r="AR58">
        <f t="shared" si="27"/>
        <v>-4.5231187242638136</v>
      </c>
      <c r="AS58">
        <f t="shared" si="27"/>
        <v>1.338567975367227E-2</v>
      </c>
      <c r="AT58">
        <f t="shared" si="27"/>
        <v>1.781764416756625E-2</v>
      </c>
      <c r="AU58">
        <f t="shared" si="23"/>
        <v>-4.4919154003425747</v>
      </c>
      <c r="AW58">
        <v>55</v>
      </c>
      <c r="AX58">
        <f>IF(Z58&gt;0, (R58*SUMPRODUCT(K58:$K$98, X58:$X$98)-K58*$AZ$3)/Z58, 0)</f>
        <v>114.29481819873027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</v>
      </c>
      <c r="S59">
        <f t="shared" si="1"/>
        <v>111.51659576727218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48.016217194251681</v>
      </c>
      <c r="AC59">
        <f t="shared" si="2"/>
        <v>45.328997834263959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-942.97539304729958</v>
      </c>
      <c r="AI59">
        <f t="shared" si="25"/>
        <v>-963.29927287988642</v>
      </c>
      <c r="AJ59">
        <f t="shared" si="7"/>
        <v>2.6872193599877221</v>
      </c>
      <c r="AK59">
        <f t="shared" si="22"/>
        <v>3.3611352035976179</v>
      </c>
      <c r="AL59">
        <f t="shared" si="26"/>
        <v>-957.25091831630107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-4.2284912111913551</v>
      </c>
      <c r="AR59">
        <f t="shared" si="27"/>
        <v>-4.3196275736914229</v>
      </c>
      <c r="AS59">
        <f t="shared" si="27"/>
        <v>1.2050031771806137E-2</v>
      </c>
      <c r="AT59">
        <f t="shared" si="27"/>
        <v>1.5072005879293918E-2</v>
      </c>
      <c r="AU59">
        <f t="shared" si="23"/>
        <v>-4.2925055360403226</v>
      </c>
      <c r="AW59">
        <v>56</v>
      </c>
      <c r="AX59">
        <f>IF(Z59&gt;0, (R59*SUMPRODUCT(K59:$K$98, X59:$X$98)-K59*$AZ$3)/Z59, 0)</f>
        <v>111.51659576727218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</v>
      </c>
      <c r="S60">
        <f t="shared" si="1"/>
        <v>108.70376411688154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45.328997834263959</v>
      </c>
      <c r="AC60">
        <f t="shared" si="2"/>
        <v>42.64550995059335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-1010.3407142375551</v>
      </c>
      <c r="AI60">
        <f t="shared" si="25"/>
        <v>-1029.9561849146971</v>
      </c>
      <c r="AJ60">
        <f t="shared" si="7"/>
        <v>2.6834878836706082</v>
      </c>
      <c r="AK60">
        <f t="shared" si="22"/>
        <v>3.1730298483984773</v>
      </c>
      <c r="AL60">
        <f t="shared" si="26"/>
        <v>-1024.0996671826281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-4.0451525469672909</v>
      </c>
      <c r="AR60">
        <f t="shared" si="27"/>
        <v>-4.1236880054036877</v>
      </c>
      <c r="AS60">
        <f t="shared" si="27"/>
        <v>1.0744017037438451E-2</v>
      </c>
      <c r="AT60">
        <f t="shared" si="27"/>
        <v>1.2704021120774543E-2</v>
      </c>
      <c r="AU60">
        <f t="shared" si="23"/>
        <v>-4.100239967245475</v>
      </c>
      <c r="AW60">
        <v>57</v>
      </c>
      <c r="AX60">
        <f>IF(Z60&gt;0, (R60*SUMPRODUCT(K60:$K$98, X60:$X$98)-K60*$AZ$3)/Z60, 0)</f>
        <v>108.70376411688154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</v>
      </c>
      <c r="S61">
        <f t="shared" si="1"/>
        <v>105.88653764239159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42.64550995059335</v>
      </c>
      <c r="AC61">
        <f t="shared" si="2"/>
        <v>39.979824660341002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-1081.4008984308471</v>
      </c>
      <c r="AI61">
        <f t="shared" si="25"/>
        <v>-1100.2795139520024</v>
      </c>
      <c r="AJ61">
        <f t="shared" si="7"/>
        <v>2.6656852902523482</v>
      </c>
      <c r="AK61">
        <f t="shared" si="22"/>
        <v>2.9851856965415347</v>
      </c>
      <c r="AL61">
        <f t="shared" si="26"/>
        <v>-1094.6286429652084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-3.8657676996416077</v>
      </c>
      <c r="AR61">
        <f t="shared" si="27"/>
        <v>-3.9332545513739601</v>
      </c>
      <c r="AS61">
        <f t="shared" si="27"/>
        <v>9.5292320428252975E-3</v>
      </c>
      <c r="AT61">
        <f t="shared" si="27"/>
        <v>1.0671374935851652E-2</v>
      </c>
      <c r="AU61">
        <f t="shared" si="23"/>
        <v>-3.913053944395283</v>
      </c>
      <c r="AW61">
        <v>58</v>
      </c>
      <c r="AX61">
        <f>IF(Z61&gt;0, (R61*SUMPRODUCT(K61:$K$98, X61:$X$98)-K61*$AZ$3)/Z61, 0)</f>
        <v>105.88653764239159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</v>
      </c>
      <c r="S62">
        <f t="shared" si="1"/>
        <v>103.098071038372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39.979824660341002</v>
      </c>
      <c r="AC62">
        <f t="shared" si="2"/>
        <v>37.345724154194905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-1156.1641717465936</v>
      </c>
      <c r="AI62">
        <f t="shared" si="25"/>
        <v>-1174.275919026664</v>
      </c>
      <c r="AJ62">
        <f t="shared" si="7"/>
        <v>2.6341005061460976</v>
      </c>
      <c r="AK62">
        <f t="shared" si="22"/>
        <v>2.7985877262238703</v>
      </c>
      <c r="AL62">
        <f t="shared" si="26"/>
        <v>-1168.8432307942942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-3.6902051551720598</v>
      </c>
      <c r="AR62">
        <f t="shared" si="27"/>
        <v>-3.7480136090364633</v>
      </c>
      <c r="AS62">
        <f t="shared" si="27"/>
        <v>8.4074316646028692E-3</v>
      </c>
      <c r="AT62">
        <f t="shared" si="27"/>
        <v>8.9324363329052504E-3</v>
      </c>
      <c r="AU62">
        <f t="shared" si="23"/>
        <v>-3.7306737410389554</v>
      </c>
      <c r="AW62">
        <v>59</v>
      </c>
      <c r="AX62">
        <f>IF(Z62&gt;0, (R62*SUMPRODUCT(K62:$K$98, X62:$X$98)-K62*$AZ$3)/Z62, 0)</f>
        <v>103.098071038372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</v>
      </c>
      <c r="S63">
        <f t="shared" si="1"/>
        <v>100.35428951197697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37.345724154194905</v>
      </c>
      <c r="AC63">
        <f t="shared" si="2"/>
        <v>34.755221850358112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-1228.7371589745401</v>
      </c>
      <c r="AI63">
        <f t="shared" si="25"/>
        <v>-1246.0534202023225</v>
      </c>
      <c r="AJ63">
        <f t="shared" si="7"/>
        <v>2.5905023038367929</v>
      </c>
      <c r="AK63">
        <f t="shared" si="22"/>
        <v>2.6142006907936435</v>
      </c>
      <c r="AL63">
        <f t="shared" si="26"/>
        <v>-1240.8487172076921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-3.5016438634543565</v>
      </c>
      <c r="AR63">
        <f t="shared" si="27"/>
        <v>-3.5509915855634864</v>
      </c>
      <c r="AS63">
        <f t="shared" si="27"/>
        <v>7.3823896585538474E-3</v>
      </c>
      <c r="AT63">
        <f t="shared" si="27"/>
        <v>7.4499251039134365E-3</v>
      </c>
      <c r="AU63">
        <f t="shared" si="23"/>
        <v>-3.536159270801019</v>
      </c>
      <c r="AW63">
        <v>60</v>
      </c>
      <c r="AX63">
        <f>IF(Z63&gt;0, (R63*SUMPRODUCT(K63:$K$98, X63:$X$98)-K63*$AZ$3)/Z63, 0)</f>
        <v>100.35428951197697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</v>
      </c>
      <c r="S64">
        <f t="shared" si="1"/>
        <v>97.706842161326577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34.755221850358112</v>
      </c>
      <c r="AC64">
        <f t="shared" si="2"/>
        <v>32.235455532738804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-1294.1827316420076</v>
      </c>
      <c r="AI64">
        <f t="shared" si="25"/>
        <v>-1310.6787388916914</v>
      </c>
      <c r="AJ64">
        <f t="shared" si="7"/>
        <v>2.5197663176193075</v>
      </c>
      <c r="AK64">
        <f t="shared" si="22"/>
        <v>2.4328655295250678</v>
      </c>
      <c r="AL64">
        <f t="shared" si="26"/>
        <v>-1305.726107044547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-3.2929911205286939</v>
      </c>
      <c r="AR64">
        <f t="shared" si="27"/>
        <v>-3.3349644864756072</v>
      </c>
      <c r="AS64">
        <f t="shared" si="27"/>
        <v>6.4114347277683418E-3</v>
      </c>
      <c r="AT64">
        <f t="shared" si="27"/>
        <v>6.1903194891202388E-3</v>
      </c>
      <c r="AU64">
        <f t="shared" si="23"/>
        <v>-3.3223627322587186</v>
      </c>
      <c r="AW64">
        <v>61</v>
      </c>
      <c r="AX64">
        <f>IF(Z64&gt;0, (R64*SUMPRODUCT(K64:$K$98, X64:$X$98)-K64*$AZ$3)/Z64, 0)</f>
        <v>97.706842161326577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</v>
      </c>
      <c r="S65">
        <f t="shared" si="1"/>
        <v>96.208133910238402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32.235455532738804</v>
      </c>
      <c r="AC65">
        <f t="shared" si="2"/>
        <v>29.819140792419979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-1667.6871452690059</v>
      </c>
      <c r="AI65">
        <f t="shared" si="25"/>
        <v>-1683.1843488735583</v>
      </c>
      <c r="AJ65">
        <f t="shared" si="7"/>
        <v>2.4163147403188248</v>
      </c>
      <c r="AK65">
        <f t="shared" si="22"/>
        <v>2.2564818872917165</v>
      </c>
      <c r="AL65">
        <f t="shared" si="26"/>
        <v>-1678.5115522459478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-3.7887113364248819</v>
      </c>
      <c r="AR65">
        <f t="shared" si="27"/>
        <v>-3.823918438156173</v>
      </c>
      <c r="AS65">
        <f t="shared" si="27"/>
        <v>5.4894702972239891E-3</v>
      </c>
      <c r="AT65">
        <f t="shared" si="27"/>
        <v>5.1263563019432632E-3</v>
      </c>
      <c r="AU65">
        <f t="shared" si="23"/>
        <v>-3.8133026115570057</v>
      </c>
      <c r="AW65">
        <v>62</v>
      </c>
      <c r="AX65">
        <f>IF(Z65&gt;0, (R65*SUMPRODUCT(K65:$K$98, X65:$X$98)-K65*$AZ$3)/Z65, 0)</f>
        <v>96.208133910238402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</v>
      </c>
      <c r="S66">
        <f t="shared" si="1"/>
        <v>93.502210230091194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29.819140792419979</v>
      </c>
      <c r="AC66">
        <f t="shared" si="2"/>
        <v>26.813176224039623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-2007.947193639118</v>
      </c>
      <c r="AI66">
        <f t="shared" si="25"/>
        <v>-2022.2854516108052</v>
      </c>
      <c r="AJ66">
        <f t="shared" si="7"/>
        <v>3.0059645683803566</v>
      </c>
      <c r="AK66">
        <f t="shared" si="22"/>
        <v>2.0873398554693989</v>
      </c>
      <c r="AL66">
        <f t="shared" si="26"/>
        <v>-2017.1921471869555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-4.0729699025429538</v>
      </c>
      <c r="AR66">
        <f t="shared" si="27"/>
        <v>-4.1020539807291625</v>
      </c>
      <c r="AS66">
        <f t="shared" si="27"/>
        <v>6.0973731051834354E-3</v>
      </c>
      <c r="AT66">
        <f t="shared" si="27"/>
        <v>4.2340119474442717E-3</v>
      </c>
      <c r="AU66">
        <f t="shared" si="23"/>
        <v>-4.0917225956765346</v>
      </c>
      <c r="AW66">
        <v>63</v>
      </c>
      <c r="AX66">
        <f>IF(Z66&gt;0, (R66*SUMPRODUCT(K66:$K$98, X66:$X$98)-K66*$AZ$3)/Z66, 0)</f>
        <v>93.502210230091194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89.866462841536062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26.813176224039623</v>
      </c>
      <c r="AC67">
        <f t="shared" ref="AC67:AC98" si="30">S67*Z67</f>
        <v>23.439087364393568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-2307.6211181450085</v>
      </c>
      <c r="AI67">
        <f t="shared" ref="AI67:AI98" si="34">SUM(AE67:AH67)</f>
        <v>-2320.6621829779065</v>
      </c>
      <c r="AJ67">
        <f t="shared" ref="AJ67:AJ98" si="35">AB67-AC67</f>
        <v>3.3740888596460543</v>
      </c>
      <c r="AK67">
        <f t="shared" si="22"/>
        <v>1.8769223356827738</v>
      </c>
      <c r="AL67">
        <f t="shared" si="26"/>
        <v>-2315.4111717825776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-4.1793177907069277</v>
      </c>
      <c r="AR67">
        <f t="shared" si="36"/>
        <v>-4.2029363794940275</v>
      </c>
      <c r="AS67">
        <f t="shared" si="36"/>
        <v>6.110790669952037E-3</v>
      </c>
      <c r="AT67">
        <f t="shared" si="36"/>
        <v>3.3992819911441339E-3</v>
      </c>
      <c r="AU67">
        <f t="shared" si="23"/>
        <v>-4.1934263068329312</v>
      </c>
      <c r="AW67">
        <v>64</v>
      </c>
      <c r="AX67">
        <f>IF(Z67&gt;0, (R67*SUMPRODUCT(K67:$K$98, X67:$X$98)-K67*$AZ$3)/Z67, 0)</f>
        <v>89.866462841536062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</v>
      </c>
      <c r="S68">
        <f t="shared" si="29"/>
        <v>85.448108376923656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23.439087364393568</v>
      </c>
      <c r="AC68">
        <f t="shared" si="30"/>
        <v>19.883770504844591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-2551.3134183607667</v>
      </c>
      <c r="AI68">
        <f t="shared" si="34"/>
        <v>-2562.9484158361552</v>
      </c>
      <c r="AJ68">
        <f t="shared" si="35"/>
        <v>3.5553168595489772</v>
      </c>
      <c r="AK68">
        <f t="shared" si="22"/>
        <v>1.6407361155075499</v>
      </c>
      <c r="AL68">
        <f t="shared" si="26"/>
        <v>-2557.7523628610988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-4.1255958490814919</v>
      </c>
      <c r="AR68">
        <f t="shared" si="36"/>
        <v>-4.1444101966026903</v>
      </c>
      <c r="AS68">
        <f t="shared" si="36"/>
        <v>5.7491174437317273E-3</v>
      </c>
      <c r="AT68">
        <f t="shared" si="36"/>
        <v>2.6531487895066885E-3</v>
      </c>
      <c r="AU68">
        <f t="shared" si="23"/>
        <v>-4.1360079303694528</v>
      </c>
      <c r="AW68">
        <v>65</v>
      </c>
      <c r="AX68">
        <f>IF(Z68&gt;0, (R68*SUMPRODUCT(K68:$K$98, X68:$X$98)-K68*$AZ$3)/Z68, 0)</f>
        <v>85.448108376923656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</v>
      </c>
      <c r="S69">
        <f t="shared" si="29"/>
        <v>80.133658309799131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19.883770504844591</v>
      </c>
      <c r="AC69">
        <f t="shared" si="30"/>
        <v>16.315318344296983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-2677.1633307276534</v>
      </c>
      <c r="AI69">
        <f t="shared" si="34"/>
        <v>-2687.3433965629242</v>
      </c>
      <c r="AJ69">
        <f t="shared" si="35"/>
        <v>3.5684521605476078</v>
      </c>
      <c r="AK69">
        <f t="shared" si="22"/>
        <v>1.3918639353391216</v>
      </c>
      <c r="AL69">
        <f t="shared" si="26"/>
        <v>-2682.3830804670374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-3.865268908820219</v>
      </c>
      <c r="AR69">
        <f t="shared" si="36"/>
        <v>-3.8799668136925827</v>
      </c>
      <c r="AS69">
        <f t="shared" si="36"/>
        <v>5.1521052266273416E-3</v>
      </c>
      <c r="AT69">
        <f t="shared" si="36"/>
        <v>2.009563007540596E-3</v>
      </c>
      <c r="AU69">
        <f t="shared" si="23"/>
        <v>-3.8728051454584147</v>
      </c>
      <c r="AW69">
        <v>66</v>
      </c>
      <c r="AX69">
        <f>IF(Z69&gt;0, (R69*SUMPRODUCT(K69:$K$98, X69:$X$98)-K69*$AZ$3)/Z69, 0)</f>
        <v>80.133658309799131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</v>
      </c>
      <c r="S70">
        <f t="shared" si="29"/>
        <v>74.260291439763208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16.315318344296983</v>
      </c>
      <c r="AC70">
        <f t="shared" si="30"/>
        <v>12.947499157382019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-2721.2376740538848</v>
      </c>
      <c r="AI70">
        <f t="shared" si="34"/>
        <v>-2729.9553203937758</v>
      </c>
      <c r="AJ70">
        <f t="shared" si="35"/>
        <v>3.3678191869149643</v>
      </c>
      <c r="AK70">
        <f t="shared" si="22"/>
        <v>1.1420722841007889</v>
      </c>
      <c r="AL70">
        <f t="shared" si="26"/>
        <v>-2725.4454289227601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-3.5079492183496042</v>
      </c>
      <c r="AR70">
        <f t="shared" si="36"/>
        <v>-3.5191871417972505</v>
      </c>
      <c r="AS70">
        <f t="shared" si="36"/>
        <v>4.3414578582845276E-3</v>
      </c>
      <c r="AT70">
        <f t="shared" si="36"/>
        <v>1.4722461086398944E-3</v>
      </c>
      <c r="AU70">
        <f t="shared" si="23"/>
        <v>-3.5133734378303263</v>
      </c>
      <c r="AW70">
        <v>67</v>
      </c>
      <c r="AX70">
        <f>IF(Z70&gt;0, (R70*SUMPRODUCT(K70:$K$98, X70:$X$98)-K70*$AZ$3)/Z70, 0)</f>
        <v>74.260291439763208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</v>
      </c>
      <c r="S71">
        <f t="shared" si="29"/>
        <v>67.73980083356409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12.947499157382019</v>
      </c>
      <c r="AC71">
        <f t="shared" si="30"/>
        <v>9.8837014764478095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-2670.253989481917</v>
      </c>
      <c r="AI71">
        <f t="shared" si="34"/>
        <v>-2677.5493323636683</v>
      </c>
      <c r="AJ71">
        <f t="shared" si="35"/>
        <v>3.0637976809342096</v>
      </c>
      <c r="AK71">
        <f t="shared" si="22"/>
        <v>0.90632494101674144</v>
      </c>
      <c r="AL71">
        <f t="shared" si="26"/>
        <v>-2673.579209741717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-3.0734161768789456</v>
      </c>
      <c r="AR71">
        <f t="shared" si="36"/>
        <v>-3.081812990409408</v>
      </c>
      <c r="AS71">
        <f t="shared" si="36"/>
        <v>3.5263781619119892E-3</v>
      </c>
      <c r="AT71">
        <f t="shared" si="36"/>
        <v>1.0431643379999801E-3</v>
      </c>
      <c r="AU71">
        <f t="shared" si="23"/>
        <v>-3.0772434479094959</v>
      </c>
      <c r="AW71">
        <v>68</v>
      </c>
      <c r="AX71">
        <f>IF(Z71&gt;0, (R71*SUMPRODUCT(K71:$K$98, X71:$X$98)-K71*$AZ$3)/Z71, 0)</f>
        <v>67.73980083356409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</v>
      </c>
      <c r="S72">
        <f t="shared" si="29"/>
        <v>60.47913477190199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9.8837014764478095</v>
      </c>
      <c r="AC72">
        <f t="shared" si="30"/>
        <v>7.2068491722611761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-2528.5218373067273</v>
      </c>
      <c r="AI72">
        <f t="shared" si="34"/>
        <v>-2534.4799658410079</v>
      </c>
      <c r="AJ72">
        <f t="shared" si="35"/>
        <v>2.6768523041866334</v>
      </c>
      <c r="AK72">
        <f t="shared" si="22"/>
        <v>0.6918591033513467</v>
      </c>
      <c r="AL72">
        <f t="shared" si="26"/>
        <v>-2531.1112544334701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-2.5984686786420168</v>
      </c>
      <c r="AR72">
        <f t="shared" si="36"/>
        <v>-2.6045916276912298</v>
      </c>
      <c r="AS72">
        <f t="shared" si="36"/>
        <v>2.7509024312752663E-3</v>
      </c>
      <c r="AT72">
        <f t="shared" si="36"/>
        <v>7.1099809523762552E-4</v>
      </c>
      <c r="AU72">
        <f t="shared" si="23"/>
        <v>-2.6011297271647171</v>
      </c>
      <c r="AW72">
        <v>69</v>
      </c>
      <c r="AX72">
        <f>IF(Z72&gt;0, (R72*SUMPRODUCT(K72:$K$98, X72:$X$98)-K72*$AZ$3)/Z72, 0)</f>
        <v>60.47913477190199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</v>
      </c>
      <c r="S73">
        <f t="shared" si="29"/>
        <v>52.377104506777115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7.2068491722611761</v>
      </c>
      <c r="AC73">
        <f t="shared" si="30"/>
        <v>4.9624553799515905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-2322.6200558802147</v>
      </c>
      <c r="AI73">
        <f t="shared" si="34"/>
        <v>-2327.3572931012122</v>
      </c>
      <c r="AJ73">
        <f t="shared" si="35"/>
        <v>2.2443937923095856</v>
      </c>
      <c r="AK73">
        <f t="shared" ref="AK73:AK98" si="49">G73*SUM(AB73:AB73, AE73:AF73)</f>
        <v>0.50447944205828232</v>
      </c>
      <c r="AL73">
        <f t="shared" si="26"/>
        <v>-2324.6084198668445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-2.1311348289344965</v>
      </c>
      <c r="AR73">
        <f t="shared" si="36"/>
        <v>-2.1354815111260299</v>
      </c>
      <c r="AS73">
        <f t="shared" si="36"/>
        <v>2.0593578224410267E-3</v>
      </c>
      <c r="AT73">
        <f t="shared" si="36"/>
        <v>4.6288832593603289E-4</v>
      </c>
      <c r="AU73">
        <f t="shared" si="23"/>
        <v>-2.1329592649776532</v>
      </c>
      <c r="AW73">
        <v>70</v>
      </c>
      <c r="AX73">
        <f>IF(Z73&gt;0, (R73*SUMPRODUCT(K73:$K$98, X73:$X$98)-K73*$AZ$3)/Z73, 0)</f>
        <v>52.377104506777115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</v>
      </c>
      <c r="S74">
        <f t="shared" si="29"/>
        <v>42.983778542182733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4.9624553799515905</v>
      </c>
      <c r="AC74">
        <f t="shared" si="30"/>
        <v>3.1474588423853387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-2057.2956326020258</v>
      </c>
      <c r="AI74">
        <f t="shared" si="34"/>
        <v>-2060.9568496345123</v>
      </c>
      <c r="AJ74">
        <f t="shared" si="35"/>
        <v>1.8149965375662518</v>
      </c>
      <c r="AK74">
        <f t="shared" si="49"/>
        <v>0.34737187659661134</v>
      </c>
      <c r="AL74">
        <f t="shared" si="26"/>
        <v>-2058.7944812203491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-1.6854327804102303</v>
      </c>
      <c r="AR74">
        <f t="shared" si="36"/>
        <v>-1.6884322206000413</v>
      </c>
      <c r="AS74">
        <f t="shared" si="36"/>
        <v>1.4869300319644378E-3</v>
      </c>
      <c r="AT74">
        <f t="shared" si="36"/>
        <v>2.8458328425460806E-4</v>
      </c>
      <c r="AU74">
        <f t="shared" si="23"/>
        <v>-1.6866607072838218</v>
      </c>
      <c r="AW74">
        <v>71</v>
      </c>
      <c r="AX74">
        <f>IF(Z74&gt;0, (R74*SUMPRODUCT(K74:$K$98, X74:$X$98)-K74*$AZ$3)/Z74, 0)</f>
        <v>42.983778542182733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</v>
      </c>
      <c r="S75">
        <f t="shared" si="29"/>
        <v>31.790642558690166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3.1474588423853387</v>
      </c>
      <c r="AC75">
        <f t="shared" si="30"/>
        <v>1.7442923935538968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-1762.3989738526504</v>
      </c>
      <c r="AI75">
        <f t="shared" si="34"/>
        <v>-1765.1423792278858</v>
      </c>
      <c r="AJ75">
        <f t="shared" si="35"/>
        <v>1.4031664488314419</v>
      </c>
      <c r="AK75">
        <f t="shared" si="49"/>
        <v>0.22032211896697373</v>
      </c>
      <c r="AL75">
        <f t="shared" si="26"/>
        <v>-1763.5188906600874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-1.28914254315424</v>
      </c>
      <c r="AR75">
        <f t="shared" si="36"/>
        <v>-1.2911492627647281</v>
      </c>
      <c r="AS75">
        <f t="shared" si="36"/>
        <v>1.0263746127592245E-3</v>
      </c>
      <c r="AT75">
        <f t="shared" si="36"/>
        <v>1.6115909108669412E-4</v>
      </c>
      <c r="AU75">
        <f t="shared" si="23"/>
        <v>-1.289961729060882</v>
      </c>
      <c r="AW75">
        <v>72</v>
      </c>
      <c r="AX75">
        <f>IF(Z75&gt;0, (R75*SUMPRODUCT(K75:$K$98, X75:$X$98)-K75*$AZ$3)/Z75, 0)</f>
        <v>31.790642558690166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</v>
      </c>
      <c r="S76">
        <f t="shared" si="29"/>
        <v>17.792329872236881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1.7442923935538968</v>
      </c>
      <c r="AC76">
        <f t="shared" si="30"/>
        <v>0.70717336073785786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-1457.345916084563</v>
      </c>
      <c r="AI76">
        <f t="shared" si="34"/>
        <v>-1459.3332144480037</v>
      </c>
      <c r="AJ76">
        <f t="shared" si="35"/>
        <v>1.0371190328160389</v>
      </c>
      <c r="AK76">
        <f t="shared" si="49"/>
        <v>0.12210046754877278</v>
      </c>
      <c r="AL76">
        <f t="shared" si="26"/>
        <v>-1458.1739949476389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-0.95179043309204825</v>
      </c>
      <c r="AR76">
        <f t="shared" si="36"/>
        <v>-0.95308833467405851</v>
      </c>
      <c r="AS76">
        <f t="shared" si="36"/>
        <v>6.7734088559020318E-4</v>
      </c>
      <c r="AT76">
        <f t="shared" si="36"/>
        <v>7.9743632315668194E-5</v>
      </c>
      <c r="AU76">
        <f t="shared" si="23"/>
        <v>-0.95233125015615272</v>
      </c>
      <c r="AW76">
        <v>73</v>
      </c>
      <c r="AX76">
        <f>IF(Z76&gt;0, (R76*SUMPRODUCT(K76:$K$98, X76:$X$98)-K76*$AZ$3)/Z76, 0)</f>
        <v>17.792329872236881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</v>
      </c>
      <c r="S77">
        <f t="shared" si="29"/>
        <v>-0.70533372221147916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0.70717336073785786</v>
      </c>
      <c r="AC77">
        <f t="shared" si="30"/>
        <v>-1.9596080980795128E-2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-1156.5799406086867</v>
      </c>
      <c r="AI77">
        <f t="shared" si="34"/>
        <v>-1157.9690760181886</v>
      </c>
      <c r="AJ77">
        <f t="shared" si="35"/>
        <v>0.72676944171865299</v>
      </c>
      <c r="AK77">
        <f t="shared" si="49"/>
        <v>4.9502135251650058E-2</v>
      </c>
      <c r="AL77">
        <f t="shared" si="26"/>
        <v>-1157.1928044412182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-0.6744291298090197</v>
      </c>
      <c r="AR77">
        <f t="shared" si="36"/>
        <v>-0.6752391675353564</v>
      </c>
      <c r="AS77">
        <f t="shared" si="36"/>
        <v>4.2379645793626589E-4</v>
      </c>
      <c r="AT77">
        <f t="shared" si="36"/>
        <v>2.8865866361030329E-5</v>
      </c>
      <c r="AU77">
        <f t="shared" si="23"/>
        <v>-0.67478650521105898</v>
      </c>
      <c r="AW77">
        <v>74</v>
      </c>
      <c r="AX77">
        <f>IF(Z77&gt;0, (R77*SUMPRODUCT(K77:$K$98, X77:$X$98)-K77*$AZ$3)/Z77, 0)</f>
        <v>-0.70533372221147916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</v>
      </c>
      <c r="S78">
        <f t="shared" si="29"/>
        <v>-26.393287581894036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-1.9596080980795128E-2</v>
      </c>
      <c r="AC78">
        <f t="shared" si="30"/>
        <v>-0.49311361134928311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-882.15848412658909</v>
      </c>
      <c r="AI78">
        <f t="shared" si="34"/>
        <v>-883.0926489399327</v>
      </c>
      <c r="AJ78">
        <f t="shared" si="35"/>
        <v>0.47351753036848798</v>
      </c>
      <c r="AK78">
        <f t="shared" si="49"/>
        <v>-1.3717256686556591E-3</v>
      </c>
      <c r="AL78">
        <f t="shared" si="26"/>
        <v>-882.62050313523287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-0.4592923975940732</v>
      </c>
      <c r="AR78">
        <f t="shared" si="36"/>
        <v>-0.45977876688552016</v>
      </c>
      <c r="AS78">
        <f t="shared" si="36"/>
        <v>2.4653506794880927E-4</v>
      </c>
      <c r="AT78">
        <f t="shared" si="36"/>
        <v>-7.1418365581096997E-7</v>
      </c>
      <c r="AU78">
        <f t="shared" si="23"/>
        <v>-0.45953294600122718</v>
      </c>
      <c r="AW78">
        <v>75</v>
      </c>
      <c r="AX78">
        <f>IF(Z78&gt;0, (R78*SUMPRODUCT(K78:$K$98, X78:$X$98)-K78*$AZ$3)/Z78, 0)</f>
        <v>-26.393287581894036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</v>
      </c>
      <c r="S79">
        <f t="shared" si="29"/>
        <v>-64.070479185558412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-0.49311361134928311</v>
      </c>
      <c r="AC79">
        <f t="shared" si="30"/>
        <v>-0.77302065230002415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-643.13022171256523</v>
      </c>
      <c r="AI79">
        <f t="shared" si="34"/>
        <v>-643.73347976691912</v>
      </c>
      <c r="AJ79">
        <f t="shared" si="35"/>
        <v>0.27990704095074104</v>
      </c>
      <c r="AK79">
        <f t="shared" si="49"/>
        <v>-3.4517952794449823E-2</v>
      </c>
      <c r="AL79">
        <f t="shared" si="26"/>
        <v>-643.48809067876277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-0.29896719524839654</v>
      </c>
      <c r="AR79">
        <f t="shared" si="36"/>
        <v>-0.29924762736374783</v>
      </c>
      <c r="AS79">
        <f t="shared" si="36"/>
        <v>1.3011831840289672E-4</v>
      </c>
      <c r="AT79">
        <f t="shared" si="36"/>
        <v>-1.6046105725203232E-5</v>
      </c>
      <c r="AU79">
        <f t="shared" si="23"/>
        <v>-0.2991335551510701</v>
      </c>
      <c r="AW79">
        <v>76</v>
      </c>
      <c r="AX79">
        <f>IF(Z79&gt;0, (R79*SUMPRODUCT(K79:$K$98, X79:$X$98)-K79*$AZ$3)/Z79, 0)</f>
        <v>-64.070479185558412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</v>
      </c>
      <c r="S80">
        <f t="shared" si="29"/>
        <v>-121.9926243928526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-0.77302065230002415</v>
      </c>
      <c r="AC80">
        <f t="shared" si="30"/>
        <v>-0.9118223505454458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-447.01039120713375</v>
      </c>
      <c r="AI80">
        <f t="shared" si="34"/>
        <v>-447.38411148534055</v>
      </c>
      <c r="AJ80">
        <f t="shared" si="35"/>
        <v>0.13880169824542166</v>
      </c>
      <c r="AK80">
        <f t="shared" si="49"/>
        <v>-5.4111445661001699E-2</v>
      </c>
      <c r="AL80">
        <f t="shared" si="26"/>
        <v>-447.29942123275617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-0.18553430215531419</v>
      </c>
      <c r="AR80">
        <f t="shared" si="36"/>
        <v>-0.18568941696334168</v>
      </c>
      <c r="AS80">
        <f t="shared" si="36"/>
        <v>5.7610464384045458E-5</v>
      </c>
      <c r="AT80">
        <f t="shared" si="36"/>
        <v>-2.2459275011969645E-5</v>
      </c>
      <c r="AU80">
        <f t="shared" si="23"/>
        <v>-0.18565426577396962</v>
      </c>
      <c r="AW80">
        <v>77</v>
      </c>
      <c r="AX80">
        <f>IF(Z80&gt;0, (R80*SUMPRODUCT(K80:$K$98, X80:$X$98)-K80*$AZ$3)/Z80, 0)</f>
        <v>-121.9926243928526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</v>
      </c>
      <c r="S81">
        <f t="shared" si="29"/>
        <v>-215.45973147340214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-0.9118223505454458</v>
      </c>
      <c r="AC81">
        <f t="shared" si="30"/>
        <v>-0.9543517446623897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-297.02874526735417</v>
      </c>
      <c r="AI81">
        <f t="shared" si="34"/>
        <v>-297.25021397014518</v>
      </c>
      <c r="AJ81">
        <f t="shared" si="35"/>
        <v>4.2529394116943897E-2</v>
      </c>
      <c r="AK81">
        <f t="shared" si="49"/>
        <v>-6.3827564538181211E-2</v>
      </c>
      <c r="AL81">
        <f t="shared" si="26"/>
        <v>-297.27151214056641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-0.11007458434904176</v>
      </c>
      <c r="AR81">
        <f t="shared" si="36"/>
        <v>-0.11015665746753438</v>
      </c>
      <c r="AS81">
        <f t="shared" si="36"/>
        <v>1.5760782263095346E-5</v>
      </c>
      <c r="AT81">
        <f t="shared" si="36"/>
        <v>-2.3653578141832878E-5</v>
      </c>
      <c r="AU81">
        <f t="shared" si="23"/>
        <v>-0.11016455026341311</v>
      </c>
      <c r="AW81">
        <v>78</v>
      </c>
      <c r="AX81">
        <f>IF(Z81&gt;0, (R81*SUMPRODUCT(K81:$K$98, X81:$X$98)-K81*$AZ$3)/Z81, 0)</f>
        <v>-215.45973147340214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</v>
      </c>
      <c r="S82">
        <f t="shared" si="29"/>
        <v>-374.15166927274174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-0.9543517446623897</v>
      </c>
      <c r="AC82">
        <f t="shared" si="30"/>
        <v>-0.93674337540574371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-188.14341943550866</v>
      </c>
      <c r="AI82">
        <f t="shared" si="34"/>
        <v>-188.26860174155402</v>
      </c>
      <c r="AJ82">
        <f t="shared" si="35"/>
        <v>-1.7608369256645995E-2</v>
      </c>
      <c r="AK82">
        <f t="shared" si="49"/>
        <v>-6.6804622126367286E-2</v>
      </c>
      <c r="AL82">
        <f t="shared" si="26"/>
        <v>-188.35301473293703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-6.2252899467843945E-2</v>
      </c>
      <c r="AR82">
        <f t="shared" si="36"/>
        <v>-6.2294319792491899E-2</v>
      </c>
      <c r="AS82">
        <f t="shared" si="36"/>
        <v>-5.8262576730854001E-6</v>
      </c>
      <c r="AT82">
        <f t="shared" si="36"/>
        <v>-2.2104315089508528E-5</v>
      </c>
      <c r="AU82">
        <f t="shared" si="23"/>
        <v>-6.2322250365254489E-2</v>
      </c>
      <c r="AW82">
        <v>79</v>
      </c>
      <c r="AX82">
        <f>IF(Z82&gt;0, (R82*SUMPRODUCT(K82:$K$98, X82:$X$98)-K82*$AZ$3)/Z82, 0)</f>
        <v>-374.15166927274174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</v>
      </c>
      <c r="S83">
        <f t="shared" si="29"/>
        <v>-657.54970059988898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-0.93674337540574371</v>
      </c>
      <c r="AC83">
        <f t="shared" si="30"/>
        <v>-0.88499363772565209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-113.27134682496234</v>
      </c>
      <c r="AI83">
        <f t="shared" si="34"/>
        <v>-113.33864163453477</v>
      </c>
      <c r="AJ83">
        <f t="shared" si="35"/>
        <v>-5.1749737680091612E-2</v>
      </c>
      <c r="AK83">
        <f t="shared" si="49"/>
        <v>-6.5572036278402066E-2</v>
      </c>
      <c r="AL83">
        <f t="shared" si="26"/>
        <v>-113.45596340849326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-3.3463594780695771E-2</v>
      </c>
      <c r="AR83">
        <f t="shared" si="36"/>
        <v>-3.3483475591699598E-2</v>
      </c>
      <c r="AS83">
        <f t="shared" si="36"/>
        <v>-1.5288352264495683E-5</v>
      </c>
      <c r="AT83">
        <f t="shared" si="36"/>
        <v>-1.9371854511064773E-5</v>
      </c>
      <c r="AU83">
        <f t="shared" si="23"/>
        <v>-3.3518135798475159E-2</v>
      </c>
      <c r="AW83">
        <v>80</v>
      </c>
      <c r="AX83">
        <f>IF(Z83&gt;0, (R83*SUMPRODUCT(K83:$K$98, X83:$X$98)-K83*$AZ$3)/Z83, 0)</f>
        <v>-657.54970059988898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</v>
      </c>
      <c r="S84">
        <f t="shared" si="29"/>
        <v>-1190.2579944334902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-0.88499363772565209</v>
      </c>
      <c r="AC84">
        <f t="shared" si="30"/>
        <v>-0.81666916362426256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-64.630937536852059</v>
      </c>
      <c r="AI84">
        <f t="shared" si="34"/>
        <v>-64.665243929560347</v>
      </c>
      <c r="AJ84">
        <f t="shared" si="35"/>
        <v>-6.8324474101389532E-2</v>
      </c>
      <c r="AK84">
        <f t="shared" si="49"/>
        <v>-6.194955464079565E-2</v>
      </c>
      <c r="AL84">
        <f t="shared" si="26"/>
        <v>-64.795517958302526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-1.7048059850568828E-2</v>
      </c>
      <c r="AR84">
        <f t="shared" si="36"/>
        <v>-1.7057109037512997E-2</v>
      </c>
      <c r="AS84">
        <f t="shared" si="36"/>
        <v>-1.8022324418162257E-5</v>
      </c>
      <c r="AT84">
        <f t="shared" si="36"/>
        <v>-1.6340776654062567E-5</v>
      </c>
      <c r="AU84">
        <f t="shared" si="23"/>
        <v>-1.7091472138585223E-2</v>
      </c>
      <c r="AW84">
        <v>81</v>
      </c>
      <c r="AX84">
        <f>IF(Z84&gt;0, (R84*SUMPRODUCT(K84:$K$98, X84:$X$98)-K84*$AZ$3)/Z84, 0)</f>
        <v>-1190.2579944334902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</v>
      </c>
      <c r="S85">
        <f t="shared" si="29"/>
        <v>-2246.7960528518952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-0.81666916362426256</v>
      </c>
      <c r="AC85">
        <f t="shared" si="30"/>
        <v>-0.74283501911582672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-34.864688356394034</v>
      </c>
      <c r="AI85">
        <f t="shared" si="34"/>
        <v>-34.881219340997042</v>
      </c>
      <c r="AJ85">
        <f t="shared" si="35"/>
        <v>-7.3834144508435839E-2</v>
      </c>
      <c r="AK85">
        <f t="shared" si="49"/>
        <v>-5.7166841453698387E-2</v>
      </c>
      <c r="AL85">
        <f t="shared" si="26"/>
        <v>-35.012220326959181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-8.2111175670144618E-3</v>
      </c>
      <c r="AR85">
        <f t="shared" si="36"/>
        <v>-8.2150108431191058E-3</v>
      </c>
      <c r="AS85">
        <f t="shared" si="36"/>
        <v>-1.738896486959466E-5</v>
      </c>
      <c r="AT85">
        <f t="shared" si="36"/>
        <v>-1.3463583879277865E-5</v>
      </c>
      <c r="AU85">
        <f t="shared" si="23"/>
        <v>-8.2458633918679799E-3</v>
      </c>
      <c r="AW85">
        <v>82</v>
      </c>
      <c r="AX85">
        <f>IF(Z85&gt;0, (R85*SUMPRODUCT(K85:$K$98, X85:$X$98)-K85*$AZ$3)/Z85, 0)</f>
        <v>-2246.7960528518952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</v>
      </c>
      <c r="S86">
        <f t="shared" si="29"/>
        <v>-4465.5992349959233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-0.74283501911582672</v>
      </c>
      <c r="AC86">
        <f t="shared" si="30"/>
        <v>-0.66990131136230124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-17.729973973747722</v>
      </c>
      <c r="AI86">
        <f t="shared" si="34"/>
        <v>-17.737474661517826</v>
      </c>
      <c r="AJ86">
        <f t="shared" si="35"/>
        <v>-7.2933707753525479E-2</v>
      </c>
      <c r="AK86">
        <f t="shared" si="49"/>
        <v>-5.1998451338107876E-2</v>
      </c>
      <c r="AL86">
        <f t="shared" si="26"/>
        <v>-17.862406820609458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-3.7282631495627436E-3</v>
      </c>
      <c r="AR86">
        <f t="shared" si="36"/>
        <v>-3.7298403959733174E-3</v>
      </c>
      <c r="AS86">
        <f t="shared" si="36"/>
        <v>-1.5336517435449488E-5</v>
      </c>
      <c r="AT86">
        <f t="shared" si="36"/>
        <v>-1.0934246730719854E-5</v>
      </c>
      <c r="AU86">
        <f t="shared" si="23"/>
        <v>-3.7561111601394862E-3</v>
      </c>
      <c r="AW86">
        <v>83</v>
      </c>
      <c r="AX86">
        <f>IF(Z86&gt;0, (R86*SUMPRODUCT(K86:$K$98, X86:$X$98)-K86*$AZ$3)/Z86, 0)</f>
        <v>-4465.5992349959233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</v>
      </c>
      <c r="S87">
        <f t="shared" si="29"/>
        <v>-9416.8058044360787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-0.66990131136230124</v>
      </c>
      <c r="AC87">
        <f t="shared" si="30"/>
        <v>-0.60117883761852475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-8.467256068879248</v>
      </c>
      <c r="AI87">
        <f t="shared" si="34"/>
        <v>-8.4704481217372098</v>
      </c>
      <c r="AJ87">
        <f t="shared" si="35"/>
        <v>-6.8722473743776491E-2</v>
      </c>
      <c r="AK87">
        <f t="shared" si="49"/>
        <v>-4.6893091795361094E-2</v>
      </c>
      <c r="AL87">
        <f t="shared" si="26"/>
        <v>-8.5860636872763472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-1.5897291273451112E-3</v>
      </c>
      <c r="AR87">
        <f t="shared" si="36"/>
        <v>-1.5903284359479275E-3</v>
      </c>
      <c r="AS87">
        <f t="shared" si="36"/>
        <v>-1.2902659058018993E-5</v>
      </c>
      <c r="AT87">
        <f t="shared" si="36"/>
        <v>-8.8041879555699913E-6</v>
      </c>
      <c r="AU87">
        <f t="shared" si="23"/>
        <v>-1.6120352829615164E-3</v>
      </c>
      <c r="AW87">
        <v>84</v>
      </c>
      <c r="AX87">
        <f>IF(Z87&gt;0, (R87*SUMPRODUCT(K87:$K$98, X87:$X$98)-K87*$AZ$3)/Z87, 0)</f>
        <v>-9416.8058044360787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</v>
      </c>
      <c r="S88">
        <f t="shared" si="29"/>
        <v>-21202.245962153334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-0.60117883761852475</v>
      </c>
      <c r="AC88">
        <f t="shared" si="30"/>
        <v>-0.53808040880538843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-3.7824183864134762</v>
      </c>
      <c r="AI88">
        <f t="shared" si="34"/>
        <v>-3.7836873095496522</v>
      </c>
      <c r="AJ88">
        <f t="shared" si="35"/>
        <v>-6.309842881313632E-2</v>
      </c>
      <c r="AK88">
        <f t="shared" si="49"/>
        <v>-4.2082518633296734E-2</v>
      </c>
      <c r="AL88">
        <f t="shared" si="26"/>
        <v>-3.8888682569960853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-6.3406237170879744E-4</v>
      </c>
      <c r="AR88">
        <f t="shared" si="36"/>
        <v>-6.3427508652007529E-4</v>
      </c>
      <c r="AS88">
        <f t="shared" si="36"/>
        <v>-1.0577449487890263E-5</v>
      </c>
      <c r="AT88">
        <f t="shared" si="36"/>
        <v>-7.054465912061304E-6</v>
      </c>
      <c r="AU88">
        <f t="shared" si="23"/>
        <v>-6.5190700192002693E-4</v>
      </c>
      <c r="AW88">
        <v>85</v>
      </c>
      <c r="AX88">
        <f>IF(Z88&gt;0, (R88*SUMPRODUCT(K88:$K$98, X88:$X$98)-K88*$AZ$3)/Z88, 0)</f>
        <v>-21202.245962153334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</v>
      </c>
      <c r="S89">
        <f t="shared" si="29"/>
        <v>-51926.05282214113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-0.53808040880538843</v>
      </c>
      <c r="AC89">
        <f t="shared" si="30"/>
        <v>-0.48095718730166737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-1.5862329792070107</v>
      </c>
      <c r="AI89">
        <f t="shared" si="34"/>
        <v>-1.5866960966222214</v>
      </c>
      <c r="AJ89">
        <f t="shared" si="35"/>
        <v>-5.7123221503721067E-2</v>
      </c>
      <c r="AK89">
        <f t="shared" si="49"/>
        <v>-3.7665628616377192E-2</v>
      </c>
      <c r="AL89">
        <f t="shared" si="26"/>
        <v>-1.6814849467423199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-2.3741675632226681E-4</v>
      </c>
      <c r="AR89">
        <f t="shared" si="36"/>
        <v>-2.3748607264336024E-4</v>
      </c>
      <c r="AS89">
        <f t="shared" si="36"/>
        <v>-8.5498222126687422E-6</v>
      </c>
      <c r="AT89">
        <f t="shared" si="36"/>
        <v>-5.6375396856330221E-6</v>
      </c>
      <c r="AU89">
        <f t="shared" si="23"/>
        <v>-2.5167343454166204E-4</v>
      </c>
      <c r="AW89">
        <v>86</v>
      </c>
      <c r="AX89">
        <f>IF(Z89&gt;0, (R89*SUMPRODUCT(K89:$K$98, X89:$X$98)-K89*$AZ$3)/Z89, 0)</f>
        <v>-51926.05282214113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</v>
      </c>
      <c r="S90">
        <f t="shared" si="29"/>
        <v>-139463.76895715436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-0.48095718730166737</v>
      </c>
      <c r="AC90">
        <f t="shared" si="30"/>
        <v>-0.42962560059778448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-0.60891713282440951</v>
      </c>
      <c r="AI90">
        <f t="shared" si="34"/>
        <v>-0.60907116049905585</v>
      </c>
      <c r="AJ90">
        <f t="shared" si="35"/>
        <v>-5.1331586703882881E-2</v>
      </c>
      <c r="AK90">
        <f t="shared" si="49"/>
        <v>-3.3667003111116721E-2</v>
      </c>
      <c r="AL90">
        <f t="shared" si="26"/>
        <v>-0.69406975031405549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-8.1373793648712283E-5</v>
      </c>
      <c r="AR90">
        <f t="shared" si="36"/>
        <v>-8.1394377428568705E-5</v>
      </c>
      <c r="AS90">
        <f t="shared" si="36"/>
        <v>-6.8597937534256616E-6</v>
      </c>
      <c r="AT90">
        <f t="shared" si="36"/>
        <v>-4.4991536881662596E-6</v>
      </c>
      <c r="AU90">
        <f t="shared" si="23"/>
        <v>-9.2753324870160624E-5</v>
      </c>
      <c r="AW90">
        <v>87</v>
      </c>
      <c r="AX90">
        <f>IF(Z90&gt;0, (R90*SUMPRODUCT(K90:$K$98, X90:$X$98)-K90*$AZ$3)/Z90, 0)</f>
        <v>-139463.76895715436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</v>
      </c>
      <c r="S91">
        <f t="shared" si="29"/>
        <v>-414556.95741388825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-0.42962560059778448</v>
      </c>
      <c r="AC91">
        <f t="shared" si="30"/>
        <v>-0.38366322130196417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-0.21242702535703797</v>
      </c>
      <c r="AI91">
        <f t="shared" si="34"/>
        <v>-0.21247329924225936</v>
      </c>
      <c r="AJ91">
        <f t="shared" si="35"/>
        <v>-4.596237929582031E-2</v>
      </c>
      <c r="AK91">
        <f t="shared" si="49"/>
        <v>-3.0073792041844918E-2</v>
      </c>
      <c r="AL91">
        <f t="shared" si="26"/>
        <v>-0.2885094705799246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-2.5346506813652062E-5</v>
      </c>
      <c r="AR91">
        <f t="shared" si="36"/>
        <v>-2.5352028151368325E-5</v>
      </c>
      <c r="AS91">
        <f t="shared" si="36"/>
        <v>-5.4841692484047786E-6</v>
      </c>
      <c r="AT91">
        <f t="shared" si="36"/>
        <v>-3.5883643977021989E-6</v>
      </c>
      <c r="AU91">
        <f t="shared" si="23"/>
        <v>-3.4424561797475308E-5</v>
      </c>
      <c r="AW91">
        <v>88</v>
      </c>
      <c r="AX91">
        <f>IF(Z91&gt;0, (R91*SUMPRODUCT(K91:$K$98, X91:$X$98)-K91*$AZ$3)/Z91, 0)</f>
        <v>-414556.95741388825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</v>
      </c>
      <c r="S92">
        <f t="shared" si="29"/>
        <v>-1378532.9109206917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-0.38366322130196417</v>
      </c>
      <c r="AC92">
        <f t="shared" si="30"/>
        <v>-0.34257807397889484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-6.6771375414213616E-2</v>
      </c>
      <c r="AI92">
        <f t="shared" si="34"/>
        <v>-6.6783800872875679E-2</v>
      </c>
      <c r="AJ92">
        <f t="shared" si="35"/>
        <v>-4.1085147323069338E-2</v>
      </c>
      <c r="AK92">
        <f t="shared" si="49"/>
        <v>-2.6856425491137495E-2</v>
      </c>
      <c r="AL92">
        <f t="shared" si="26"/>
        <v>-0.13472537368708251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-7.113455949707646E-6</v>
      </c>
      <c r="AR92">
        <f t="shared" si="36"/>
        <v>-7.1147796898927053E-6</v>
      </c>
      <c r="AS92">
        <f t="shared" si="36"/>
        <v>-4.3769861539753447E-6</v>
      </c>
      <c r="AT92">
        <f t="shared" si="36"/>
        <v>-2.8611362056373787E-6</v>
      </c>
      <c r="AU92">
        <f t="shared" si="23"/>
        <v>-1.4352902049505428E-5</v>
      </c>
      <c r="AW92">
        <v>89</v>
      </c>
      <c r="AX92">
        <f>IF(Z92&gt;0, (R92*SUMPRODUCT(K92:$K$98, X92:$X$98)-K92*$AZ$3)/Z92, 0)</f>
        <v>-1378532.9109206917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</v>
      </c>
      <c r="S93">
        <f t="shared" si="29"/>
        <v>-5195460.3883328103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-0.34257807397889484</v>
      </c>
      <c r="AC93">
        <f t="shared" si="30"/>
        <v>-0.30587938937244902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-1.8714972456853152E-2</v>
      </c>
      <c r="AI93">
        <f t="shared" si="34"/>
        <v>-1.8717916174700172E-2</v>
      </c>
      <c r="AJ93">
        <f t="shared" si="35"/>
        <v>-3.6698684606445819E-2</v>
      </c>
      <c r="AK93">
        <f t="shared" si="49"/>
        <v>-2.3980465178522641E-2</v>
      </c>
      <c r="AL93">
        <f t="shared" si="26"/>
        <v>-7.9397065959668639E-2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-1.7801700652033259E-6</v>
      </c>
      <c r="AR93">
        <f t="shared" si="36"/>
        <v>-1.7804500719414468E-6</v>
      </c>
      <c r="AS93">
        <f t="shared" si="36"/>
        <v>-3.4907825763222046E-6</v>
      </c>
      <c r="AT93">
        <f t="shared" si="36"/>
        <v>-2.2810242632670575E-6</v>
      </c>
      <c r="AU93">
        <f t="shared" si="23"/>
        <v>-7.5522569115307091E-6</v>
      </c>
      <c r="AW93">
        <v>90</v>
      </c>
      <c r="AX93">
        <f>IF(Z93&gt;0, (R93*SUMPRODUCT(K93:$K$98, X93:$X$98)-K93*$AZ$3)/Z93, 0)</f>
        <v>-5195460.3883328103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</v>
      </c>
      <c r="S94">
        <f t="shared" si="29"/>
        <v>-22577658.540920176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-0.30587938937244902</v>
      </c>
      <c r="AC94">
        <f t="shared" si="30"/>
        <v>-0.27310813555823255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-4.6189224586344118E-3</v>
      </c>
      <c r="AI94">
        <f t="shared" si="34"/>
        <v>-4.6195272780736448E-3</v>
      </c>
      <c r="AJ94">
        <f t="shared" si="35"/>
        <v>-3.2771253814216472E-2</v>
      </c>
      <c r="AK94">
        <f t="shared" si="49"/>
        <v>-2.1411557256071433E-2</v>
      </c>
      <c r="AL94">
        <f t="shared" si="26"/>
        <v>-5.8802338348361551E-2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-3.9227890135410662E-7</v>
      </c>
      <c r="AR94">
        <f t="shared" si="36"/>
        <v>-3.9233026785944736E-7</v>
      </c>
      <c r="AS94">
        <f t="shared" si="36"/>
        <v>-2.7832187176483028E-6</v>
      </c>
      <c r="AT94">
        <f t="shared" si="36"/>
        <v>-1.8184548954683061E-6</v>
      </c>
      <c r="AU94">
        <f t="shared" si="23"/>
        <v>-4.994003880976056E-6</v>
      </c>
      <c r="AW94">
        <v>91</v>
      </c>
      <c r="AX94">
        <f>IF(Z94&gt;0, (R94*SUMPRODUCT(K94:$K$98, X94:$X$98)-K94*$AZ$3)/Z94, 0)</f>
        <v>-22577658.540920176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</v>
      </c>
      <c r="S95">
        <f t="shared" si="29"/>
        <v>-115845637.30921508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-0.27310813555823255</v>
      </c>
      <c r="AC95">
        <f t="shared" si="30"/>
        <v>-0.24384689035116802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-9.8704954750822933E-4</v>
      </c>
      <c r="AI95">
        <f t="shared" si="34"/>
        <v>-9.8715479397931574E-4</v>
      </c>
      <c r="AJ95">
        <f t="shared" si="35"/>
        <v>-2.9261245207064523E-2</v>
      </c>
      <c r="AK95">
        <f t="shared" si="49"/>
        <v>-1.911756948907628E-2</v>
      </c>
      <c r="AL95">
        <f t="shared" si="26"/>
        <v>-4.9365969490120121E-2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-7.484713997270075E-8</v>
      </c>
      <c r="AR95">
        <f t="shared" si="36"/>
        <v>-7.4855120724399507E-8</v>
      </c>
      <c r="AS95">
        <f t="shared" si="36"/>
        <v>-2.2188557011322856E-6</v>
      </c>
      <c r="AT95">
        <f t="shared" si="36"/>
        <v>-1.4496692725293971E-6</v>
      </c>
      <c r="AU95">
        <f t="shared" si="23"/>
        <v>-3.7433800943860823E-6</v>
      </c>
      <c r="AW95">
        <v>92</v>
      </c>
      <c r="AX95">
        <f>IF(Z95&gt;0, (R95*SUMPRODUCT(K95:$K$98, X95:$X$98)-K95*$AZ$3)/Z95, 0)</f>
        <v>-115845637.30921508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</v>
      </c>
      <c r="S96">
        <f t="shared" si="29"/>
        <v>-725524612.96983373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-0.24384689035116802</v>
      </c>
      <c r="AC96">
        <f t="shared" si="30"/>
        <v>-0.2177205031572671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-1.7837931294073715E-4</v>
      </c>
      <c r="AI96">
        <f t="shared" si="34"/>
        <v>-1.783943172906424E-4</v>
      </c>
      <c r="AJ96">
        <f t="shared" si="35"/>
        <v>-2.6126387193900924E-2</v>
      </c>
      <c r="AK96">
        <f t="shared" si="49"/>
        <v>-1.7069282324581762E-2</v>
      </c>
      <c r="AL96">
        <f t="shared" si="26"/>
        <v>-4.337406383577333E-2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-1.2077101612736117E-8</v>
      </c>
      <c r="AR96">
        <f t="shared" si="36"/>
        <v>-1.2078117476377765E-8</v>
      </c>
      <c r="AS96">
        <f t="shared" si="36"/>
        <v>-1.7688768260883355E-6</v>
      </c>
      <c r="AT96">
        <f t="shared" si="36"/>
        <v>-1.1556690834376223E-6</v>
      </c>
      <c r="AU96">
        <f t="shared" si="23"/>
        <v>-2.9366240270023357E-6</v>
      </c>
      <c r="AW96">
        <v>93</v>
      </c>
      <c r="AX96">
        <f>IF(Z96&gt;0, (R96*SUMPRODUCT(K96:$K$98, X96:$X$98)-K96*$AZ$3)/Z96, 0)</f>
        <v>-725524612.96983373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</v>
      </c>
      <c r="S97">
        <f t="shared" si="29"/>
        <v>-5829914999.2534056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-0.2177205031572671</v>
      </c>
      <c r="AC97">
        <f t="shared" si="30"/>
        <v>-0.19439331698343934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-2.6374201984630521E-5</v>
      </c>
      <c r="AI97">
        <f t="shared" si="34"/>
        <v>-2.6375869190044393E-5</v>
      </c>
      <c r="AJ97">
        <f t="shared" si="35"/>
        <v>-2.3327186173827757E-2</v>
      </c>
      <c r="AK97">
        <f t="shared" si="49"/>
        <v>-1.5240435221008698E-2</v>
      </c>
      <c r="AL97">
        <f t="shared" si="26"/>
        <v>-3.85939972640265E-2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-1.5943348478270589E-9</v>
      </c>
      <c r="AR97">
        <f t="shared" si="36"/>
        <v>-1.5944356313006734E-9</v>
      </c>
      <c r="AS97">
        <f t="shared" si="36"/>
        <v>-1.4101410856091981E-6</v>
      </c>
      <c r="AT97">
        <f t="shared" si="36"/>
        <v>-9.2129259429592737E-7</v>
      </c>
      <c r="AU97">
        <f t="shared" si="23"/>
        <v>-2.3330281155364264E-6</v>
      </c>
      <c r="AW97">
        <v>94</v>
      </c>
      <c r="AX97">
        <f>IF(Z97&gt;0, (R97*SUMPRODUCT(K97:$K$98, X97:$X$98)-K97*$AZ$3)/Z97, 0)</f>
        <v>-5829914999.2534056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-0.19439331698343934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-3.3344108277450677E-6</v>
      </c>
      <c r="AI98">
        <f t="shared" si="34"/>
        <v>-3.3344108277450677E-6</v>
      </c>
      <c r="AJ98">
        <f t="shared" si="35"/>
        <v>-0.19439331698343934</v>
      </c>
      <c r="AK98">
        <f t="shared" si="49"/>
        <v>-1.3607532188840756E-2</v>
      </c>
      <c r="AL98">
        <f t="shared" si="26"/>
        <v>-0.20800418358310785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-1.7997048859741698E-10</v>
      </c>
      <c r="AR98">
        <f t="shared" si="36"/>
        <v>-1.7997048859741698E-10</v>
      </c>
      <c r="AS98">
        <f t="shared" si="36"/>
        <v>-1.0492126508970451E-5</v>
      </c>
      <c r="AT98">
        <f t="shared" si="36"/>
        <v>-7.3444885562793177E-7</v>
      </c>
      <c r="AU98">
        <f t="shared" si="36"/>
        <v>-1.1226755335086982E-5</v>
      </c>
      <c r="AW98">
        <v>95</v>
      </c>
    </row>
    <row r="100" spans="5:50" x14ac:dyDescent="0.25">
      <c r="AN100" s="8">
        <f t="shared" ref="AN100:AU100" si="50">SUM(AN3:AN98)</f>
        <v>6475.6581326907226</v>
      </c>
      <c r="AO100" s="8">
        <f t="shared" si="50"/>
        <v>-647.56581326907235</v>
      </c>
      <c r="AP100" s="8">
        <f t="shared" si="50"/>
        <v>-898.76128613253161</v>
      </c>
      <c r="AQ100" s="8">
        <f t="shared" si="50"/>
        <v>-3215.7414487722226</v>
      </c>
      <c r="AR100" s="8">
        <f t="shared" si="50"/>
        <v>1713.5895845168989</v>
      </c>
      <c r="AS100" s="8">
        <f t="shared" si="50"/>
        <v>-73.94358653166249</v>
      </c>
      <c r="AT100" s="8">
        <f t="shared" si="50"/>
        <v>25.523236135235081</v>
      </c>
      <c r="AU100" s="8">
        <f t="shared" si="50"/>
        <v>1665.1692341204691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061AF-47B9-4E74-A563-8A74288A382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7506.4075174825466</v>
      </c>
      <c r="K3">
        <v>1</v>
      </c>
      <c r="L3" s="2">
        <v>0</v>
      </c>
      <c r="O3">
        <f>$C$3</f>
        <v>7506.4075174825466</v>
      </c>
      <c r="P3">
        <f>O3*C5</f>
        <v>750.64075174825473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7506.4075174825466</v>
      </c>
      <c r="AF3">
        <f t="shared" ref="AF3:AG34" si="4">-$Z3*P3</f>
        <v>-750.64075174825473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6355.7667657342918</v>
      </c>
      <c r="AJ3">
        <f t="shared" ref="AJ3:AJ66" si="7">AB3-AC3</f>
        <v>0</v>
      </c>
      <c r="AL3">
        <f t="shared" ref="AL3:AL34" si="8">SUM(AI3:AK3)</f>
        <v>6355.7667657342918</v>
      </c>
      <c r="AN3">
        <f t="shared" ref="AN3:AU34" si="9">AE3*$K3</f>
        <v>7506.4075174825466</v>
      </c>
      <c r="AO3">
        <f t="shared" si="9"/>
        <v>-750.64075174825473</v>
      </c>
      <c r="AP3">
        <f t="shared" si="9"/>
        <v>-400</v>
      </c>
      <c r="AQ3">
        <f t="shared" si="9"/>
        <v>0</v>
      </c>
      <c r="AR3">
        <f t="shared" si="9"/>
        <v>6355.7667657342918</v>
      </c>
      <c r="AS3">
        <f t="shared" si="9"/>
        <v>0</v>
      </c>
      <c r="AT3">
        <f t="shared" si="9"/>
        <v>0</v>
      </c>
      <c r="AU3">
        <f t="shared" si="9"/>
        <v>6355.7667657342918</v>
      </c>
      <c r="AW3">
        <v>0</v>
      </c>
      <c r="AX3">
        <f>IF(Z3&gt;0, (R3*SUMPRODUCT(K3:$K$98, X3:$X$98)-K3*$AZ$3)/Z3, 0)</f>
        <v>0</v>
      </c>
      <c r="AZ3">
        <f>C6*SUMPRODUCT(X4:X89, K4:K89)/1</f>
        <v>3786.6563054126632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</v>
      </c>
      <c r="S4">
        <f t="shared" si="1"/>
        <v>257.25914015491327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253.99812329430958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-267.60000000000002</v>
      </c>
      <c r="AI4">
        <f t="shared" si="6"/>
        <v>-267.60000000000002</v>
      </c>
      <c r="AJ4">
        <f t="shared" si="7"/>
        <v>-253.99812329430958</v>
      </c>
      <c r="AK4">
        <f>G4*SUM(AB4, AE4:AF4)</f>
        <v>0</v>
      </c>
      <c r="AL4">
        <f t="shared" si="8"/>
        <v>-521.59812329430963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-249.6501539322698</v>
      </c>
      <c r="AR4">
        <f t="shared" si="9"/>
        <v>-249.6501539322698</v>
      </c>
      <c r="AS4">
        <f t="shared" si="9"/>
        <v>-236.96065238763836</v>
      </c>
      <c r="AT4">
        <f t="shared" si="9"/>
        <v>0</v>
      </c>
      <c r="AU4">
        <f t="shared" si="9"/>
        <v>-486.61080631990819</v>
      </c>
      <c r="AW4">
        <v>1</v>
      </c>
      <c r="AX4">
        <f>IF(Z4&gt;0, (R4*SUMPRODUCT(K4:$K$98, X4:$X$98)-K4*$AZ$3)/Z4, 0)</f>
        <v>257.25914015491327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</v>
      </c>
      <c r="S5">
        <f t="shared" si="1"/>
        <v>306.73827473933642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253.99812329430958</v>
      </c>
      <c r="AC5">
        <f t="shared" si="2"/>
        <v>299.00598455248019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-265.88635320000003</v>
      </c>
      <c r="AI5">
        <f t="shared" si="6"/>
        <v>-314.62594802340004</v>
      </c>
      <c r="AJ5">
        <f t="shared" si="7"/>
        <v>-45.007861258170607</v>
      </c>
      <c r="AK5">
        <f>G5*SUM(AB5, AE5:AF5)</f>
        <v>10.413923055066693</v>
      </c>
      <c r="AL5">
        <f t="shared" si="8"/>
        <v>-349.21988622650395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-227.36155241098137</v>
      </c>
      <c r="AR5">
        <f t="shared" si="9"/>
        <v>-269.03917072257229</v>
      </c>
      <c r="AS5">
        <f t="shared" si="9"/>
        <v>-38.48658302014627</v>
      </c>
      <c r="AT5">
        <f t="shared" si="9"/>
        <v>8.9050290998104256</v>
      </c>
      <c r="AU5">
        <f t="shared" si="9"/>
        <v>-298.62072464290816</v>
      </c>
      <c r="AW5">
        <v>2</v>
      </c>
      <c r="AX5">
        <f>IF(Z5&gt;0, (R5*SUMPRODUCT(K5:$K$98, X5:$X$98)-K5*$AZ$3)/Z5, 0)</f>
        <v>306.73827473933642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</v>
      </c>
      <c r="S6">
        <f t="shared" si="1"/>
        <v>403.76327596520525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299.00598455248019</v>
      </c>
      <c r="AC6">
        <f t="shared" si="2"/>
        <v>388.57994690169471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-264.85095827035559</v>
      </c>
      <c r="AI6">
        <f t="shared" si="6"/>
        <v>-312.97073166638643</v>
      </c>
      <c r="AJ6">
        <f t="shared" si="7"/>
        <v>-89.573962349214526</v>
      </c>
      <c r="AK6">
        <f>G6*SUM(AB6, AE6:AF6)</f>
        <v>17.491850096320093</v>
      </c>
      <c r="AL6">
        <f t="shared" si="8"/>
        <v>-385.05284391928086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-204.30868552565187</v>
      </c>
      <c r="AR6">
        <f t="shared" si="9"/>
        <v>-241.42876133938435</v>
      </c>
      <c r="AS6">
        <f t="shared" si="9"/>
        <v>-69.098252935944274</v>
      </c>
      <c r="AT6">
        <f t="shared" si="9"/>
        <v>13.493388598363659</v>
      </c>
      <c r="AU6">
        <f t="shared" si="9"/>
        <v>-297.03362567696496</v>
      </c>
      <c r="AW6">
        <v>3</v>
      </c>
      <c r="AX6">
        <f>IF(Z6&gt;0, (R6*SUMPRODUCT(K6:$K$98, X6:$X$98)-K6*$AZ$3)/Z6, 0)</f>
        <v>403.76327596520525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</v>
      </c>
      <c r="S7">
        <f t="shared" si="1"/>
        <v>471.14420674129622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388.57994690169471</v>
      </c>
      <c r="AC7">
        <f t="shared" si="2"/>
        <v>447.64812156148673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-264.17755594420925</v>
      </c>
      <c r="AI7">
        <f t="shared" si="6"/>
        <v>-311.68404282830767</v>
      </c>
      <c r="AJ7">
        <f t="shared" si="7"/>
        <v>-59.068174659792021</v>
      </c>
      <c r="AK7">
        <f>G7*SUM(AB7, AE7:AF7)</f>
        <v>19.07927539287321</v>
      </c>
      <c r="AL7">
        <f t="shared" si="8"/>
        <v>-351.67294209522646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-185.41462671039145</v>
      </c>
      <c r="AR7">
        <f t="shared" si="9"/>
        <v>-218.75734388579536</v>
      </c>
      <c r="AS7">
        <f t="shared" si="9"/>
        <v>-41.457358161502853</v>
      </c>
      <c r="AT7">
        <f t="shared" si="9"/>
        <v>13.390905643859586</v>
      </c>
      <c r="AU7">
        <f t="shared" si="9"/>
        <v>-246.82379640343862</v>
      </c>
      <c r="AW7">
        <v>4</v>
      </c>
      <c r="AX7">
        <f>IF(Z7&gt;0, (R7*SUMPRODUCT(K7:$K$98, X7:$X$98)-K7*$AZ$3)/Z7, 0)</f>
        <v>471.14420674129622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</v>
      </c>
      <c r="S8">
        <f t="shared" si="1"/>
        <v>468.14277103210475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447.64812156148673</v>
      </c>
      <c r="AC8">
        <f t="shared" si="2"/>
        <v>439.11498422693376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-263.47097625920981</v>
      </c>
      <c r="AI8">
        <f t="shared" si="6"/>
        <v>-310.37066278633762</v>
      </c>
      <c r="AJ8">
        <f t="shared" si="7"/>
        <v>8.5331373345529755</v>
      </c>
      <c r="AK8">
        <f t="shared" ref="AK8:AK71" si="22">G8*SUM(AB8:AB8, AE8:AF8)</f>
        <v>9.5349049892596671</v>
      </c>
      <c r="AL8">
        <f t="shared" si="8"/>
        <v>-292.302620462525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-172.61150887220211</v>
      </c>
      <c r="AR8">
        <f t="shared" si="9"/>
        <v>-203.33757127201773</v>
      </c>
      <c r="AS8">
        <f t="shared" si="9"/>
        <v>5.5904363040041805</v>
      </c>
      <c r="AT8">
        <f t="shared" si="9"/>
        <v>6.2467386750409402</v>
      </c>
      <c r="AU8">
        <f t="shared" si="9"/>
        <v>-191.50039629297262</v>
      </c>
      <c r="AW8">
        <v>5</v>
      </c>
      <c r="AX8">
        <f>IF(Z8&gt;0, (R8*SUMPRODUCT(K8:$K$98, X8:$X$98)-K8*$AZ$3)/Z8, 0)</f>
        <v>468.14277103210475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</v>
      </c>
      <c r="S9">
        <f t="shared" si="1"/>
        <v>429.63835029325429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439.11498422693376</v>
      </c>
      <c r="AC9">
        <f t="shared" si="2"/>
        <v>397.83889756867211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-262.82584329802427</v>
      </c>
      <c r="AI9">
        <f t="shared" si="6"/>
        <v>-309.12512003823178</v>
      </c>
      <c r="AJ9">
        <f t="shared" si="7"/>
        <v>41.276086658261647</v>
      </c>
      <c r="AK9">
        <f t="shared" si="22"/>
        <v>2.590778406938909</v>
      </c>
      <c r="AL9">
        <f t="shared" si="8"/>
        <v>-265.25825497303123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-163.07306912450679</v>
      </c>
      <c r="AR9">
        <f t="shared" si="9"/>
        <v>-191.79994415904906</v>
      </c>
      <c r="AS9">
        <f t="shared" si="9"/>
        <v>25.610183718422917</v>
      </c>
      <c r="AT9">
        <f t="shared" si="9"/>
        <v>1.6074758134113984</v>
      </c>
      <c r="AU9">
        <f t="shared" si="9"/>
        <v>-164.58228462721473</v>
      </c>
      <c r="AW9">
        <v>6</v>
      </c>
      <c r="AX9">
        <f>IF(Z9&gt;0, (R9*SUMPRODUCT(K9:$K$98, X9:$X$98)-K9*$AZ$3)/Z9, 0)</f>
        <v>429.63835029325429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</v>
      </c>
      <c r="S10">
        <f t="shared" si="1"/>
        <v>388.74214284668483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397.83889756867211</v>
      </c>
      <c r="AC10">
        <f t="shared" si="2"/>
        <v>355.34867127618691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-262.70209622393759</v>
      </c>
      <c r="AI10">
        <f t="shared" si="6"/>
        <v>-308.40702914863107</v>
      </c>
      <c r="AJ10">
        <f t="shared" si="7"/>
        <v>42.490226292485204</v>
      </c>
      <c r="AK10">
        <f t="shared" si="22"/>
        <v>1.6311394800315557</v>
      </c>
      <c r="AL10">
        <f t="shared" si="8"/>
        <v>-264.28566337611431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-154.63076458210122</v>
      </c>
      <c r="AR10">
        <f t="shared" si="9"/>
        <v>-181.5334380853019</v>
      </c>
      <c r="AS10">
        <f t="shared" si="9"/>
        <v>25.010444428554191</v>
      </c>
      <c r="AT10">
        <f t="shared" si="9"/>
        <v>0.96011546372406764</v>
      </c>
      <c r="AU10">
        <f t="shared" si="9"/>
        <v>-155.56287819302364</v>
      </c>
      <c r="AW10">
        <v>7</v>
      </c>
      <c r="AX10">
        <f>IF(Z10&gt;0, (R10*SUMPRODUCT(K10:$K$98, X10:$X$98)-K10*$AZ$3)/Z10, 0)</f>
        <v>388.74214284668483</v>
      </c>
    </row>
    <row r="11" spans="1:52" x14ac:dyDescent="0.25">
      <c r="A11" t="s">
        <v>33</v>
      </c>
      <c r="C11" s="12">
        <f>AU91</f>
        <v>1930.2190759240837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</v>
      </c>
      <c r="S11">
        <f t="shared" si="1"/>
        <v>345.43374417182133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355.34867127618691</v>
      </c>
      <c r="AC11">
        <f t="shared" si="2"/>
        <v>311.69636846543563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-262.43772485359</v>
      </c>
      <c r="AI11">
        <f t="shared" si="6"/>
        <v>-307.55438958660977</v>
      </c>
      <c r="AJ11">
        <f t="shared" si="7"/>
        <v>43.65230281075128</v>
      </c>
      <c r="AK11">
        <f t="shared" si="22"/>
        <v>0.85283681106284848</v>
      </c>
      <c r="AL11">
        <f t="shared" si="8"/>
        <v>-263.04924996479565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-146.78368610355227</v>
      </c>
      <c r="AR11">
        <f t="shared" si="9"/>
        <v>-172.01782634731984</v>
      </c>
      <c r="AS11">
        <f t="shared" si="9"/>
        <v>24.415109973404714</v>
      </c>
      <c r="AT11">
        <f t="shared" si="9"/>
        <v>0.47699899411352192</v>
      </c>
      <c r="AU11">
        <f t="shared" si="9"/>
        <v>-147.12571737980161</v>
      </c>
      <c r="AW11">
        <v>8</v>
      </c>
      <c r="AX11">
        <f>IF(Z11&gt;0, (R11*SUMPRODUCT(K11:$K$98, X11:$X$98)-K11*$AZ$3)/Z11, 0)</f>
        <v>345.43374417182133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</v>
      </c>
      <c r="S12">
        <f t="shared" si="1"/>
        <v>303.33330887849081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311.69636846543563</v>
      </c>
      <c r="AC12">
        <f t="shared" si="2"/>
        <v>270.1741770057788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-262.57898874617496</v>
      </c>
      <c r="AI12">
        <f t="shared" si="6"/>
        <v>-307.11319733749144</v>
      </c>
      <c r="AJ12">
        <f t="shared" si="7"/>
        <v>41.522191459656824</v>
      </c>
      <c r="AK12">
        <f t="shared" si="22"/>
        <v>0.71690164747050189</v>
      </c>
      <c r="AL12">
        <f t="shared" si="8"/>
        <v>-264.87410423036414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-139.56352391782502</v>
      </c>
      <c r="AR12">
        <f t="shared" si="9"/>
        <v>-163.23392921405286</v>
      </c>
      <c r="AS12">
        <f t="shared" si="9"/>
        <v>22.069486170891281</v>
      </c>
      <c r="AT12">
        <f t="shared" si="9"/>
        <v>0.38104084679903794</v>
      </c>
      <c r="AU12">
        <f t="shared" si="9"/>
        <v>-140.78340219636254</v>
      </c>
      <c r="AW12">
        <v>9</v>
      </c>
      <c r="AX12">
        <f>IF(Z12&gt;0, (R12*SUMPRODUCT(K12:$K$98, X12:$X$98)-K12*$AZ$3)/Z12, 0)</f>
        <v>303.33330887849081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</v>
      </c>
      <c r="S13">
        <f t="shared" si="1"/>
        <v>261.72516008116645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270.1741770057788</v>
      </c>
      <c r="AC13">
        <f t="shared" si="2"/>
        <v>230.09515900007591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-262.92996752313252</v>
      </c>
      <c r="AI13">
        <f t="shared" si="6"/>
        <v>-306.88736904477429</v>
      </c>
      <c r="AJ13">
        <f t="shared" si="7"/>
        <v>40.079018005702892</v>
      </c>
      <c r="AK13">
        <f t="shared" si="22"/>
        <v>0.54034835401155756</v>
      </c>
      <c r="AL13">
        <f t="shared" si="8"/>
        <v>-266.26800268505986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-132.84227459023677</v>
      </c>
      <c r="AR13">
        <f t="shared" si="9"/>
        <v>-155.05123486288991</v>
      </c>
      <c r="AS13">
        <f t="shared" si="9"/>
        <v>20.249452602819822</v>
      </c>
      <c r="AT13">
        <f t="shared" si="9"/>
        <v>0.27300465250949574</v>
      </c>
      <c r="AU13">
        <f t="shared" si="9"/>
        <v>-134.52877760756058</v>
      </c>
      <c r="AW13">
        <v>10</v>
      </c>
      <c r="AX13">
        <f>IF(Z13&gt;0, (R13*SUMPRODUCT(K13:$K$98, X13:$X$98)-K13*$AZ$3)/Z13, 0)</f>
        <v>261.72516008116645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</v>
      </c>
      <c r="S14">
        <f t="shared" si="1"/>
        <v>220.66324157536218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230.09515900007591</v>
      </c>
      <c r="AC14">
        <f t="shared" si="2"/>
        <v>191.4740987063542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-263.5685795237639</v>
      </c>
      <c r="AI14">
        <f t="shared" si="6"/>
        <v>-306.95462274042734</v>
      </c>
      <c r="AJ14">
        <f t="shared" si="7"/>
        <v>38.621060293721712</v>
      </c>
      <c r="AK14">
        <f t="shared" si="22"/>
        <v>0.4141712862001366</v>
      </c>
      <c r="AL14">
        <f t="shared" si="8"/>
        <v>-267.91939116050548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-126.60669879713642</v>
      </c>
      <c r="AR14">
        <f t="shared" si="9"/>
        <v>-147.44743677681808</v>
      </c>
      <c r="AS14">
        <f t="shared" si="9"/>
        <v>18.551850742862943</v>
      </c>
      <c r="AT14">
        <f t="shared" si="9"/>
        <v>0.1989495841162488</v>
      </c>
      <c r="AU14">
        <f t="shared" si="9"/>
        <v>-128.69663644983888</v>
      </c>
      <c r="AW14">
        <v>11</v>
      </c>
      <c r="AX14">
        <f>IF(Z14&gt;0, (R14*SUMPRODUCT(K14:$K$98, X14:$X$98)-K14*$AZ$3)/Z14, 0)</f>
        <v>220.66324157536218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</v>
      </c>
      <c r="S15">
        <f t="shared" si="1"/>
        <v>184.75217984652718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191.4740987063542</v>
      </c>
      <c r="AC15">
        <f t="shared" si="2"/>
        <v>158.22171328239801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-264.39454736234705</v>
      </c>
      <c r="AI15">
        <f t="shared" si="6"/>
        <v>-307.21453287316268</v>
      </c>
      <c r="AJ15">
        <f t="shared" si="7"/>
        <v>33.252385423956184</v>
      </c>
      <c r="AK15">
        <f t="shared" si="22"/>
        <v>0.78504380469605228</v>
      </c>
      <c r="AL15">
        <f t="shared" si="8"/>
        <v>-273.17710364451045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-120.48520752127887</v>
      </c>
      <c r="AR15">
        <f t="shared" si="9"/>
        <v>-139.99837408162489</v>
      </c>
      <c r="AS15">
        <f t="shared" si="9"/>
        <v>15.153189043994148</v>
      </c>
      <c r="AT15">
        <f t="shared" si="9"/>
        <v>0.35774627981442397</v>
      </c>
      <c r="AU15">
        <f t="shared" si="9"/>
        <v>-124.48743875781632</v>
      </c>
      <c r="AW15">
        <v>12</v>
      </c>
      <c r="AX15">
        <f>IF(Z15&gt;0, (R15*SUMPRODUCT(K15:$K$98, X15:$X$98)-K15*$AZ$3)/Z15, 0)</f>
        <v>184.75217984652718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100000</v>
      </c>
      <c r="S16">
        <f t="shared" si="1"/>
        <v>154.93238499201209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158.22171328239801</v>
      </c>
      <c r="AC16">
        <f t="shared" si="2"/>
        <v>130.94535782418825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-265.82647005114353</v>
      </c>
      <c r="AI16">
        <f t="shared" si="6"/>
        <v>-308.08534247182547</v>
      </c>
      <c r="AJ16">
        <f t="shared" si="7"/>
        <v>27.276355458209764</v>
      </c>
      <c r="AK16">
        <f t="shared" si="22"/>
        <v>1.1233741643050259</v>
      </c>
      <c r="AL16">
        <f t="shared" si="8"/>
        <v>-279.6856128493107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-114.59439788726536</v>
      </c>
      <c r="AR16">
        <f t="shared" si="9"/>
        <v>-132.81165834109117</v>
      </c>
      <c r="AS16">
        <f t="shared" si="9"/>
        <v>11.758488647466903</v>
      </c>
      <c r="AT16">
        <f t="shared" si="9"/>
        <v>0.48427226203574442</v>
      </c>
      <c r="AU16">
        <f t="shared" si="9"/>
        <v>-120.56889743158854</v>
      </c>
      <c r="AW16">
        <v>13</v>
      </c>
      <c r="AX16">
        <f>IF(Z16&gt;0, (R16*SUMPRODUCT(K16:$K$98, X16:$X$98)-K16*$AZ$3)/Z16, 0)</f>
        <v>154.93238499201209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</v>
      </c>
      <c r="S17">
        <f t="shared" si="1"/>
        <v>136.98367120848272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130.94535782418825</v>
      </c>
      <c r="AC17">
        <f t="shared" si="2"/>
        <v>114.25074624348599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-267.92125114712331</v>
      </c>
      <c r="AI17">
        <f t="shared" si="6"/>
        <v>-309.62357421802483</v>
      </c>
      <c r="AJ17">
        <f t="shared" si="7"/>
        <v>16.694611580702258</v>
      </c>
      <c r="AK17">
        <f t="shared" si="22"/>
        <v>1.8070459379737978</v>
      </c>
      <c r="AL17">
        <f t="shared" si="8"/>
        <v>-291.12191669934879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-108.57062537813086</v>
      </c>
      <c r="AR17">
        <f t="shared" si="9"/>
        <v>-125.46979734057578</v>
      </c>
      <c r="AS17">
        <f t="shared" si="9"/>
        <v>6.7652133304144257</v>
      </c>
      <c r="AT17">
        <f t="shared" si="9"/>
        <v>0.73227527392028902</v>
      </c>
      <c r="AU17">
        <f t="shared" si="9"/>
        <v>-117.97230873624108</v>
      </c>
      <c r="AW17">
        <v>14</v>
      </c>
      <c r="AX17">
        <f>IF(Z17&gt;0, (R17*SUMPRODUCT(K17:$K$98, X17:$X$98)-K17*$AZ$3)/Z17, 0)</f>
        <v>136.98367120848272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</v>
      </c>
      <c r="S18">
        <f t="shared" si="1"/>
        <v>131.47905964189084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114.25074624348599</v>
      </c>
      <c r="AC18">
        <f t="shared" si="2"/>
        <v>108.20786041208339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-270.14764885330015</v>
      </c>
      <c r="AI18">
        <f t="shared" si="6"/>
        <v>-311.29787486906605</v>
      </c>
      <c r="AJ18">
        <f t="shared" si="7"/>
        <v>6.0428858314026002</v>
      </c>
      <c r="AK18">
        <f t="shared" si="22"/>
        <v>2.4678161188592975</v>
      </c>
      <c r="AL18">
        <f t="shared" si="8"/>
        <v>-302.78717291880417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-102.15830157961767</v>
      </c>
      <c r="AR18">
        <f t="shared" si="9"/>
        <v>-117.71955934821989</v>
      </c>
      <c r="AS18">
        <f t="shared" si="9"/>
        <v>2.2851613027025022</v>
      </c>
      <c r="AT18">
        <f t="shared" si="9"/>
        <v>0.93322264466707738</v>
      </c>
      <c r="AU18">
        <f t="shared" si="9"/>
        <v>-114.50117540085031</v>
      </c>
      <c r="AW18">
        <v>15</v>
      </c>
      <c r="AX18">
        <f>IF(Z18&gt;0, (R18*SUMPRODUCT(K18:$K$98, X18:$X$98)-K18*$AZ$3)/Z18, 0)</f>
        <v>131.47905964189084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</v>
      </c>
      <c r="S19">
        <f t="shared" si="1"/>
        <v>126.34641797966319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108.20786041208339</v>
      </c>
      <c r="AC19">
        <f t="shared" si="2"/>
        <v>102.59913051527974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-272.8259984845277</v>
      </c>
      <c r="AI19">
        <f t="shared" si="6"/>
        <v>-313.42830924089367</v>
      </c>
      <c r="AJ19">
        <f t="shared" si="7"/>
        <v>5.6087298968036521</v>
      </c>
      <c r="AK19">
        <f t="shared" si="22"/>
        <v>2.4130352871894596</v>
      </c>
      <c r="AL19">
        <f t="shared" si="8"/>
        <v>-305.40654405690054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-96.214808361309935</v>
      </c>
      <c r="AR19">
        <f t="shared" si="9"/>
        <v>-110.53361804275474</v>
      </c>
      <c r="AS19">
        <f t="shared" si="9"/>
        <v>1.9779745155112731</v>
      </c>
      <c r="AT19">
        <f t="shared" si="9"/>
        <v>0.85098095128635243</v>
      </c>
      <c r="AU19">
        <f t="shared" si="9"/>
        <v>-107.70466257595712</v>
      </c>
      <c r="AW19">
        <v>16</v>
      </c>
      <c r="AX19">
        <f>IF(Z19&gt;0, (R19*SUMPRODUCT(K19:$K$98, X19:$X$98)-K19*$AZ$3)/Z19, 0)</f>
        <v>126.34641797966319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</v>
      </c>
      <c r="S20">
        <f t="shared" si="1"/>
        <v>93.815652606839492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102.59913051527974</v>
      </c>
      <c r="AC20">
        <f t="shared" si="2"/>
        <v>75.162026715724551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-275.85209927875025</v>
      </c>
      <c r="AI20">
        <f t="shared" si="6"/>
        <v>-315.91046087791318</v>
      </c>
      <c r="AJ20">
        <f t="shared" si="7"/>
        <v>27.437103799555189</v>
      </c>
      <c r="AK20">
        <f t="shared" si="22"/>
        <v>0.44117626121570286</v>
      </c>
      <c r="AL20">
        <f t="shared" si="8"/>
        <v>-288.03218081714226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-92.271642773153786</v>
      </c>
      <c r="AR20">
        <f t="shared" si="9"/>
        <v>-105.67103629315996</v>
      </c>
      <c r="AS20">
        <f t="shared" si="9"/>
        <v>9.1776232522495036</v>
      </c>
      <c r="AT20">
        <f t="shared" si="9"/>
        <v>0.147572044879583</v>
      </c>
      <c r="AU20">
        <f t="shared" si="9"/>
        <v>-96.345840996030859</v>
      </c>
      <c r="AW20">
        <v>17</v>
      </c>
      <c r="AX20">
        <f>IF(Z20&gt;0, (R20*SUMPRODUCT(K20:$K$98, X20:$X$98)-K20*$AZ$3)/Z20, 0)</f>
        <v>93.815652606839492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</v>
      </c>
      <c r="S21">
        <f t="shared" si="1"/>
        <v>56.988327437947518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75.162026715724551</v>
      </c>
      <c r="AC21">
        <f t="shared" si="2"/>
        <v>45.041219526031909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-279.68748068535547</v>
      </c>
      <c r="AI21">
        <f t="shared" si="6"/>
        <v>-319.2054149281841</v>
      </c>
      <c r="AJ21">
        <f t="shared" si="7"/>
        <v>30.120807189692641</v>
      </c>
      <c r="AK21">
        <f t="shared" si="22"/>
        <v>0.12025924274515928</v>
      </c>
      <c r="AL21">
        <f t="shared" si="8"/>
        <v>-288.96434849574632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-88.964022020428885</v>
      </c>
      <c r="AR21">
        <f t="shared" si="9"/>
        <v>-101.53403181695586</v>
      </c>
      <c r="AS21">
        <f t="shared" si="9"/>
        <v>9.5809370785226466</v>
      </c>
      <c r="AT21">
        <f t="shared" si="9"/>
        <v>3.8252502019482215E-2</v>
      </c>
      <c r="AU21">
        <f t="shared" si="9"/>
        <v>-91.914842236413733</v>
      </c>
      <c r="AW21">
        <v>18</v>
      </c>
      <c r="AX21">
        <f>IF(Z21&gt;0, (R21*SUMPRODUCT(K21:$K$98, X21:$X$98)-K21*$AZ$3)/Z21, 0)</f>
        <v>56.988327437947518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</v>
      </c>
      <c r="S22">
        <f t="shared" si="1"/>
        <v>46.081447274881128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45.041219526031909</v>
      </c>
      <c r="AC22">
        <f t="shared" si="2"/>
        <v>35.925584625257898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-284.45009067988036</v>
      </c>
      <c r="AI22">
        <f t="shared" si="6"/>
        <v>-323.43062053494077</v>
      </c>
      <c r="AJ22">
        <f t="shared" si="7"/>
        <v>9.1156349007740118</v>
      </c>
      <c r="AK22">
        <f t="shared" si="22"/>
        <v>0.94586561004667014</v>
      </c>
      <c r="AL22">
        <f t="shared" si="8"/>
        <v>-313.36912002412009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-84.480794132027185</v>
      </c>
      <c r="AR22">
        <f t="shared" si="9"/>
        <v>-96.057890521666778</v>
      </c>
      <c r="AS22">
        <f t="shared" si="9"/>
        <v>2.7073152748672391</v>
      </c>
      <c r="AT22">
        <f t="shared" si="9"/>
        <v>0.28091915065987721</v>
      </c>
      <c r="AU22">
        <f t="shared" si="9"/>
        <v>-93.069656096139667</v>
      </c>
      <c r="AW22">
        <v>19</v>
      </c>
      <c r="AX22">
        <f>IF(Z22&gt;0, (R22*SUMPRODUCT(K22:$K$98, X22:$X$98)-K22*$AZ$3)/Z22, 0)</f>
        <v>46.081447274881128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</v>
      </c>
      <c r="S23">
        <f t="shared" si="1"/>
        <v>93.560650333740341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35.925584625257898</v>
      </c>
      <c r="AC23">
        <f t="shared" si="2"/>
        <v>71.940344496734042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-289.78125894251889</v>
      </c>
      <c r="AI23">
        <f t="shared" si="6"/>
        <v>-328.2270928695574</v>
      </c>
      <c r="AJ23">
        <f t="shared" si="7"/>
        <v>-36.014759871476144</v>
      </c>
      <c r="AK23">
        <f t="shared" si="22"/>
        <v>2.5147909237680532</v>
      </c>
      <c r="AL23">
        <f t="shared" si="8"/>
        <v>-361.72706181726551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-76.842977286232752</v>
      </c>
      <c r="AR23">
        <f t="shared" si="9"/>
        <v>-87.037882070574625</v>
      </c>
      <c r="AS23">
        <f t="shared" si="9"/>
        <v>-9.5502427757825661</v>
      </c>
      <c r="AT23">
        <f t="shared" si="9"/>
        <v>0.66686169609424173</v>
      </c>
      <c r="AU23">
        <f t="shared" si="9"/>
        <v>-95.921263150262959</v>
      </c>
      <c r="AW23">
        <v>20</v>
      </c>
      <c r="AX23">
        <f>IF(Z23&gt;0, (R23*SUMPRODUCT(K23:$K$98, X23:$X$98)-K23*$AZ$3)/Z23, 0)</f>
        <v>93.560650333740341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100000</v>
      </c>
      <c r="S24">
        <f t="shared" si="1"/>
        <v>135.41782355757417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71.940344496734042</v>
      </c>
      <c r="AC24">
        <f t="shared" si="2"/>
        <v>102.68268328505803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-296.18670457390476</v>
      </c>
      <c r="AI24">
        <f t="shared" si="6"/>
        <v>-334.09998680938594</v>
      </c>
      <c r="AJ24">
        <f t="shared" si="7"/>
        <v>-30.742338788323991</v>
      </c>
      <c r="AK24">
        <f t="shared" si="22"/>
        <v>5.0358241147713834</v>
      </c>
      <c r="AL24">
        <f t="shared" si="8"/>
        <v>-359.80650148293853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-70.126380766580169</v>
      </c>
      <c r="AR24">
        <f t="shared" si="9"/>
        <v>-79.10288519807051</v>
      </c>
      <c r="AS24">
        <f t="shared" si="9"/>
        <v>-7.2786824061756157</v>
      </c>
      <c r="AT24">
        <f t="shared" si="9"/>
        <v>1.1923024021419832</v>
      </c>
      <c r="AU24">
        <f t="shared" si="9"/>
        <v>-85.189265202104139</v>
      </c>
      <c r="AW24">
        <v>21</v>
      </c>
      <c r="AX24">
        <f>IF(Z24&gt;0, (R24*SUMPRODUCT(K24:$K$98, X24:$X$98)-K24*$AZ$3)/Z24, 0)</f>
        <v>135.41782355757417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</v>
      </c>
      <c r="S25">
        <f t="shared" si="1"/>
        <v>172.02606224008093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102.68268328505803</v>
      </c>
      <c r="AC25">
        <f t="shared" si="2"/>
        <v>128.61462044218922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-303.68539070620426</v>
      </c>
      <c r="AI25">
        <f t="shared" si="6"/>
        <v>-341.06769742397751</v>
      </c>
      <c r="AJ25">
        <f t="shared" si="7"/>
        <v>-25.931937157131188</v>
      </c>
      <c r="AK25">
        <f t="shared" si="22"/>
        <v>7.187787829954063</v>
      </c>
      <c r="AL25">
        <f t="shared" si="8"/>
        <v>-359.81184675115463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-64.198036157354949</v>
      </c>
      <c r="AR25">
        <f t="shared" si="9"/>
        <v>-72.10052587782576</v>
      </c>
      <c r="AS25">
        <f t="shared" si="9"/>
        <v>-5.4819213903323041</v>
      </c>
      <c r="AT25">
        <f t="shared" si="9"/>
        <v>1.5194733665841753</v>
      </c>
      <c r="AU25">
        <f t="shared" si="9"/>
        <v>-76.062973901573883</v>
      </c>
      <c r="AW25">
        <v>22</v>
      </c>
      <c r="AX25">
        <f>IF(Z25&gt;0, (R25*SUMPRODUCT(K25:$K$98, X25:$X$98)-K25*$AZ$3)/Z25, 0)</f>
        <v>172.02606224008093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</v>
      </c>
      <c r="S26">
        <f t="shared" si="1"/>
        <v>203.76042375045927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128.61462044218922</v>
      </c>
      <c r="AC26">
        <f t="shared" si="2"/>
        <v>150.18293957386231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-311.31985034561586</v>
      </c>
      <c r="AI26">
        <f t="shared" si="6"/>
        <v>-348.17267407103861</v>
      </c>
      <c r="AJ26">
        <f t="shared" si="7"/>
        <v>-21.568319131673093</v>
      </c>
      <c r="AK26">
        <f t="shared" si="22"/>
        <v>9.0030234309532471</v>
      </c>
      <c r="AL26">
        <f t="shared" si="8"/>
        <v>-360.73796977175846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-58.760655707215115</v>
      </c>
      <c r="AR26">
        <f t="shared" si="9"/>
        <v>-65.716511828706246</v>
      </c>
      <c r="AS26">
        <f t="shared" si="9"/>
        <v>-4.0709533082217453</v>
      </c>
      <c r="AT26">
        <f t="shared" si="9"/>
        <v>1.6992927356316399</v>
      </c>
      <c r="AU26">
        <f t="shared" si="9"/>
        <v>-68.088172401296347</v>
      </c>
      <c r="AW26">
        <v>23</v>
      </c>
      <c r="AX26">
        <f>IF(Z26&gt;0, (R26*SUMPRODUCT(K26:$K$98, X26:$X$98)-K26*$AZ$3)/Z26, 0)</f>
        <v>203.76042375045927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</v>
      </c>
      <c r="S27">
        <f t="shared" si="1"/>
        <v>231.24779247461004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150.18293957386231</v>
      </c>
      <c r="AC27">
        <f t="shared" si="2"/>
        <v>167.99938680327921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-319.51398169941513</v>
      </c>
      <c r="AI27">
        <f t="shared" si="6"/>
        <v>-355.83852019673395</v>
      </c>
      <c r="AJ27">
        <f t="shared" si="7"/>
        <v>-17.816447229416895</v>
      </c>
      <c r="AK27">
        <f t="shared" si="22"/>
        <v>10.512805770170363</v>
      </c>
      <c r="AL27">
        <f t="shared" si="8"/>
        <v>-363.14216165598049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-53.845779083328644</v>
      </c>
      <c r="AR27">
        <f t="shared" si="9"/>
        <v>-59.96733615831932</v>
      </c>
      <c r="AS27">
        <f t="shared" si="9"/>
        <v>-3.0024992222952878</v>
      </c>
      <c r="AT27">
        <f t="shared" si="9"/>
        <v>1.7716602385778231</v>
      </c>
      <c r="AU27">
        <f t="shared" si="9"/>
        <v>-61.198175142036781</v>
      </c>
      <c r="AW27">
        <v>24</v>
      </c>
      <c r="AX27">
        <f>IF(Z27&gt;0, (R27*SUMPRODUCT(K27:$K$98, X27:$X$98)-K27*$AZ$3)/Z27, 0)</f>
        <v>231.24779247461004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</v>
      </c>
      <c r="S28">
        <f t="shared" si="1"/>
        <v>254.94573566417591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167.99938680327921</v>
      </c>
      <c r="AC28">
        <f t="shared" si="2"/>
        <v>182.5260210562293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-328.51912616975119</v>
      </c>
      <c r="AI28">
        <f t="shared" si="6"/>
        <v>-364.31615971901192</v>
      </c>
      <c r="AJ28">
        <f t="shared" si="7"/>
        <v>-14.526634252950089</v>
      </c>
      <c r="AK28">
        <f t="shared" si="22"/>
        <v>11.759957076229545</v>
      </c>
      <c r="AL28">
        <f t="shared" si="8"/>
        <v>-367.08283689573244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-49.431573380549672</v>
      </c>
      <c r="AR28">
        <f t="shared" si="9"/>
        <v>-54.817876794074365</v>
      </c>
      <c r="AS28">
        <f t="shared" si="9"/>
        <v>-2.1857917236638085</v>
      </c>
      <c r="AT28">
        <f t="shared" si="9"/>
        <v>1.7694957001236546</v>
      </c>
      <c r="AU28">
        <f t="shared" si="9"/>
        <v>-55.234172817614514</v>
      </c>
      <c r="AW28">
        <v>25</v>
      </c>
      <c r="AX28">
        <f>IF(Z28&gt;0, (R28*SUMPRODUCT(K28:$K$98, X28:$X$98)-K28*$AZ$3)/Z28, 0)</f>
        <v>254.94573566417591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</v>
      </c>
      <c r="S29">
        <f t="shared" si="1"/>
        <v>275.22825123644651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182.5260210562293</v>
      </c>
      <c r="AC29">
        <f t="shared" si="2"/>
        <v>194.14124529735682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-339.85703651668149</v>
      </c>
      <c r="AI29">
        <f t="shared" si="6"/>
        <v>-375.12617121219125</v>
      </c>
      <c r="AJ29">
        <f t="shared" si="7"/>
        <v>-11.615224241127521</v>
      </c>
      <c r="AK29">
        <f t="shared" si="22"/>
        <v>12.776821473936051</v>
      </c>
      <c r="AL29">
        <f t="shared" si="8"/>
        <v>-373.96457397938275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-45.658539828574511</v>
      </c>
      <c r="AR29">
        <f t="shared" si="9"/>
        <v>-50.396818040257941</v>
      </c>
      <c r="AS29">
        <f t="shared" si="9"/>
        <v>-1.5604625523335729</v>
      </c>
      <c r="AT29">
        <f t="shared" si="9"/>
        <v>1.716518857839394</v>
      </c>
      <c r="AU29">
        <f t="shared" si="9"/>
        <v>-50.240761734752127</v>
      </c>
      <c r="AW29">
        <v>26</v>
      </c>
      <c r="AX29">
        <f>IF(Z29&gt;0, (R29*SUMPRODUCT(K29:$K$98, X29:$X$98)-K29*$AZ$3)/Z29, 0)</f>
        <v>275.22825123644651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</v>
      </c>
      <c r="S30">
        <f t="shared" si="1"/>
        <v>292.14957549639479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194.14124529735682</v>
      </c>
      <c r="AC30">
        <f t="shared" si="2"/>
        <v>202.98877477385122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-351.77434945301468</v>
      </c>
      <c r="AI30">
        <f t="shared" si="6"/>
        <v>-386.51490562684285</v>
      </c>
      <c r="AJ30">
        <f t="shared" si="7"/>
        <v>-8.847529476494401</v>
      </c>
      <c r="AK30">
        <f t="shared" si="22"/>
        <v>13.589887170814979</v>
      </c>
      <c r="AL30">
        <f t="shared" si="8"/>
        <v>-381.77254793252229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-42.196059717259438</v>
      </c>
      <c r="AR30">
        <f t="shared" si="9"/>
        <v>-46.363261178085267</v>
      </c>
      <c r="AS30">
        <f t="shared" si="9"/>
        <v>-1.0612794330253901</v>
      </c>
      <c r="AT30">
        <f t="shared" si="9"/>
        <v>1.6301350325917359</v>
      </c>
      <c r="AU30">
        <f t="shared" si="9"/>
        <v>-45.794405578518926</v>
      </c>
      <c r="AW30">
        <v>27</v>
      </c>
      <c r="AX30">
        <f>IF(Z30&gt;0, (R30*SUMPRODUCT(K30:$K$98, X30:$X$98)-K30*$AZ$3)/Z30, 0)</f>
        <v>292.14957549639479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</v>
      </c>
      <c r="S31">
        <f t="shared" si="1"/>
        <v>306.12227622670991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202.98877477385122</v>
      </c>
      <c r="AC31">
        <f t="shared" si="2"/>
        <v>209.45884836468912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-363.03881201650449</v>
      </c>
      <c r="AI31">
        <f t="shared" si="6"/>
        <v>-397.25044322258611</v>
      </c>
      <c r="AJ31">
        <f t="shared" si="7"/>
        <v>-6.4700735908378988</v>
      </c>
      <c r="AK31">
        <f t="shared" si="22"/>
        <v>14.209214234169586</v>
      </c>
      <c r="AL31">
        <f t="shared" si="8"/>
        <v>-389.51130257925445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-38.88147791574103</v>
      </c>
      <c r="AR31">
        <f t="shared" si="9"/>
        <v>-42.54554561090599</v>
      </c>
      <c r="AS31">
        <f t="shared" si="9"/>
        <v>-0.69294525849193866</v>
      </c>
      <c r="AT31">
        <f t="shared" si="9"/>
        <v>1.5218076722352794</v>
      </c>
      <c r="AU31">
        <f t="shared" si="9"/>
        <v>-41.716683197162652</v>
      </c>
      <c r="AW31">
        <v>28</v>
      </c>
      <c r="AX31">
        <f>IF(Z31&gt;0, (R31*SUMPRODUCT(K31:$K$98, X31:$X$98)-K31*$AZ$3)/Z31, 0)</f>
        <v>306.12227622670991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</v>
      </c>
      <c r="S32">
        <f t="shared" si="1"/>
        <v>317.72280590198983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209.45884836468912</v>
      </c>
      <c r="AC32">
        <f t="shared" si="2"/>
        <v>214.02927518832061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-375.50686411795215</v>
      </c>
      <c r="AI32">
        <f t="shared" si="6"/>
        <v>-409.188625579914</v>
      </c>
      <c r="AJ32">
        <f t="shared" si="7"/>
        <v>-4.5704268236314931</v>
      </c>
      <c r="AK32">
        <f t="shared" si="22"/>
        <v>14.662119385528239</v>
      </c>
      <c r="AL32">
        <f t="shared" si="8"/>
        <v>-399.0969330180173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-35.907863412616642</v>
      </c>
      <c r="AR32">
        <f t="shared" si="9"/>
        <v>-39.128683604315079</v>
      </c>
      <c r="AS32">
        <f t="shared" si="9"/>
        <v>-0.43704730273257619</v>
      </c>
      <c r="AT32">
        <f t="shared" si="9"/>
        <v>1.4020659288658168</v>
      </c>
      <c r="AU32">
        <f t="shared" si="9"/>
        <v>-38.163664978181842</v>
      </c>
      <c r="AW32">
        <v>29</v>
      </c>
      <c r="AX32">
        <f>IF(Z32&gt;0, (R32*SUMPRODUCT(K32:$K$98, X32:$X$98)-K32*$AZ$3)/Z32, 0)</f>
        <v>317.72280590198983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</v>
      </c>
      <c r="S33">
        <f t="shared" si="1"/>
        <v>327.16918180548049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214.02927518832061</v>
      </c>
      <c r="AC33">
        <f t="shared" si="2"/>
        <v>216.91775529300079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-388.48543670226815</v>
      </c>
      <c r="AI33">
        <f t="shared" si="6"/>
        <v>-421.63613783125925</v>
      </c>
      <c r="AJ33">
        <f t="shared" si="7"/>
        <v>-2.888480104680184</v>
      </c>
      <c r="AK33">
        <f t="shared" si="22"/>
        <v>14.982049263182445</v>
      </c>
      <c r="AL33">
        <f t="shared" si="8"/>
        <v>-409.542568672757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-33.168696509865867</v>
      </c>
      <c r="AR33">
        <f t="shared" si="9"/>
        <v>-35.999087152487228</v>
      </c>
      <c r="AS33">
        <f t="shared" si="9"/>
        <v>-0.24661701807974942</v>
      </c>
      <c r="AT33">
        <f t="shared" si="9"/>
        <v>1.2791600357652653</v>
      </c>
      <c r="AU33">
        <f t="shared" si="9"/>
        <v>-34.966544134801715</v>
      </c>
      <c r="AW33">
        <v>30</v>
      </c>
      <c r="AX33">
        <f>IF(Z33&gt;0, (R33*SUMPRODUCT(K33:$K$98, X33:$X$98)-K33*$AZ$3)/Z33, 0)</f>
        <v>327.16918180548049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</v>
      </c>
      <c r="S34">
        <f t="shared" si="1"/>
        <v>334.77011466412347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216.91775529300079</v>
      </c>
      <c r="AC34">
        <f t="shared" si="2"/>
        <v>218.38865120929302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-402.97992292401597</v>
      </c>
      <c r="AI34">
        <f t="shared" si="6"/>
        <v>-435.59762708025517</v>
      </c>
      <c r="AJ34">
        <f t="shared" si="7"/>
        <v>-1.4708959162922213</v>
      </c>
      <c r="AK34">
        <f t="shared" si="22"/>
        <v>15.184242870510056</v>
      </c>
      <c r="AL34">
        <f t="shared" si="8"/>
        <v>-421.88428012603731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-30.719847010451158</v>
      </c>
      <c r="AR34">
        <f t="shared" si="9"/>
        <v>-33.206350244263035</v>
      </c>
      <c r="AS34">
        <f t="shared" si="9"/>
        <v>-0.11212890505543727</v>
      </c>
      <c r="AT34">
        <f t="shared" si="9"/>
        <v>1.1575207384203996</v>
      </c>
      <c r="AU34">
        <f t="shared" ref="AU34:AU89" si="23">AL34*$K34</f>
        <v>-32.160958410898068</v>
      </c>
      <c r="AW34">
        <v>31</v>
      </c>
      <c r="AX34">
        <f>IF(Z34&gt;0, (R34*SUMPRODUCT(K34:$K$98, X34:$X$98)-K34*$AZ$3)/Z34, 0)</f>
        <v>334.77011466412347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</v>
      </c>
      <c r="S35">
        <f t="shared" si="1"/>
        <v>340.68907823669622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218.38865120929302</v>
      </c>
      <c r="AC35">
        <f t="shared" si="2"/>
        <v>218.59701172219707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-419.85508789911086</v>
      </c>
      <c r="AI35">
        <f t="shared" ref="AI35:AI66" si="25">SUM(AE35:AH35)</f>
        <v>-451.93668746983809</v>
      </c>
      <c r="AJ35">
        <f t="shared" si="7"/>
        <v>-0.20836051290405067</v>
      </c>
      <c r="AK35">
        <f t="shared" si="22"/>
        <v>15.287205584650513</v>
      </c>
      <c r="AL35">
        <f t="shared" ref="AL35:AL89" si="26">SUM(AI35:AK35)</f>
        <v>-436.85784239809163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-28.577026451452163</v>
      </c>
      <c r="AR35">
        <f t="shared" si="27"/>
        <v>-30.760629189542289</v>
      </c>
      <c r="AS35">
        <f t="shared" si="27"/>
        <v>-1.4181854788259684E-2</v>
      </c>
      <c r="AT35">
        <f t="shared" si="27"/>
        <v>1.0405087158698931</v>
      </c>
      <c r="AU35">
        <f t="shared" si="23"/>
        <v>-29.734302328460654</v>
      </c>
      <c r="AW35">
        <v>32</v>
      </c>
      <c r="AX35">
        <f>IF(Z35&gt;0, (R35*SUMPRODUCT(K35:$K$98, X35:$X$98)-K35*$AZ$3)/Z35, 0)</f>
        <v>340.68907823669622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</v>
      </c>
      <c r="S36">
        <f t="shared" si="1"/>
        <v>344.99167065586778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218.59701172219707</v>
      </c>
      <c r="AC36">
        <f t="shared" si="2"/>
        <v>217.63445627374077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-437.59301814471957</v>
      </c>
      <c r="AI36">
        <f t="shared" si="25"/>
        <v>-469.13500521066715</v>
      </c>
      <c r="AJ36">
        <f t="shared" si="7"/>
        <v>0.9625554484562997</v>
      </c>
      <c r="AK36">
        <f t="shared" si="22"/>
        <v>15.301790820553796</v>
      </c>
      <c r="AL36">
        <f t="shared" si="26"/>
        <v>-452.87065894165704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-26.593161917454736</v>
      </c>
      <c r="AR36">
        <f t="shared" si="27"/>
        <v>-28.510014185343529</v>
      </c>
      <c r="AS36">
        <f t="shared" si="27"/>
        <v>5.8495889637026011E-2</v>
      </c>
      <c r="AT36">
        <f t="shared" si="27"/>
        <v>0.92991200509381355</v>
      </c>
      <c r="AU36">
        <f t="shared" si="23"/>
        <v>-27.521606290612691</v>
      </c>
      <c r="AW36">
        <v>33</v>
      </c>
      <c r="AX36">
        <f>IF(Z36&gt;0, (R36*SUMPRODUCT(K36:$K$98, X36:$X$98)-K36*$AZ$3)/Z36, 0)</f>
        <v>344.99167065586778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</v>
      </c>
      <c r="S37">
        <f t="shared" si="1"/>
        <v>347.91406677586349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217.63445627374077</v>
      </c>
      <c r="AC37">
        <f t="shared" si="2"/>
        <v>215.69707203753231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-455.90788105120674</v>
      </c>
      <c r="AI37">
        <f t="shared" si="25"/>
        <v>-486.90649430596926</v>
      </c>
      <c r="AJ37">
        <f t="shared" si="7"/>
        <v>1.9373842362084588</v>
      </c>
      <c r="AK37">
        <f t="shared" si="22"/>
        <v>15.234411939161856</v>
      </c>
      <c r="AL37">
        <f t="shared" si="26"/>
        <v>-469.73469813059893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-24.737663107200561</v>
      </c>
      <c r="AR37">
        <f t="shared" si="27"/>
        <v>-26.419654762441517</v>
      </c>
      <c r="AS37">
        <f t="shared" si="27"/>
        <v>0.10512289990254177</v>
      </c>
      <c r="AT37">
        <f t="shared" si="27"/>
        <v>0.82662258287430512</v>
      </c>
      <c r="AU37">
        <f t="shared" si="23"/>
        <v>-25.48790927966467</v>
      </c>
      <c r="AW37">
        <v>34</v>
      </c>
      <c r="AX37">
        <f>IF(Z37&gt;0, (R37*SUMPRODUCT(K37:$K$98, X37:$X$98)-K37*$AZ$3)/Z37, 0)</f>
        <v>347.91406677586349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</v>
      </c>
      <c r="S38">
        <f t="shared" si="1"/>
        <v>349.70590454407085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215.69707203753231</v>
      </c>
      <c r="AC38">
        <f t="shared" si="2"/>
        <v>212.97349614573019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-476.51068295220949</v>
      </c>
      <c r="AI38">
        <f t="shared" si="25"/>
        <v>-506.9610547329483</v>
      </c>
      <c r="AJ38">
        <f t="shared" si="7"/>
        <v>2.7235758918021133</v>
      </c>
      <c r="AK38">
        <f t="shared" si="22"/>
        <v>15.098795042627263</v>
      </c>
      <c r="AL38">
        <f t="shared" si="26"/>
        <v>-489.13868379851891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-23.085335468182151</v>
      </c>
      <c r="AR38">
        <f t="shared" si="27"/>
        <v>-24.560553281419978</v>
      </c>
      <c r="AS38">
        <f t="shared" si="27"/>
        <v>0.13194806619185706</v>
      </c>
      <c r="AT38">
        <f t="shared" si="27"/>
        <v>0.73148569632243488</v>
      </c>
      <c r="AU38">
        <f t="shared" si="23"/>
        <v>-23.697119518905687</v>
      </c>
      <c r="AW38">
        <v>35</v>
      </c>
      <c r="AX38">
        <f>IF(Z38&gt;0, (R38*SUMPRODUCT(K38:$K$98, X38:$X$98)-K38*$AZ$3)/Z38, 0)</f>
        <v>349.70590454407085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</v>
      </c>
      <c r="S39">
        <f t="shared" si="1"/>
        <v>350.45325342919733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212.97349614573019</v>
      </c>
      <c r="AC39">
        <f t="shared" si="2"/>
        <v>209.5435956912965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-499.56879943480072</v>
      </c>
      <c r="AI39">
        <f t="shared" si="25"/>
        <v>-529.46488309801475</v>
      </c>
      <c r="AJ39">
        <f t="shared" si="7"/>
        <v>3.4299004544336924</v>
      </c>
      <c r="AK39">
        <f t="shared" si="22"/>
        <v>14.908144730201116</v>
      </c>
      <c r="AL39">
        <f t="shared" si="26"/>
        <v>-511.12683791337997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-21.609306646410534</v>
      </c>
      <c r="AR39">
        <f t="shared" si="27"/>
        <v>-22.902489167288621</v>
      </c>
      <c r="AS39">
        <f t="shared" si="27"/>
        <v>0.14836349021471204</v>
      </c>
      <c r="AT39">
        <f t="shared" si="27"/>
        <v>0.6448654747223258</v>
      </c>
      <c r="AU39">
        <f t="shared" si="23"/>
        <v>-22.109260202351585</v>
      </c>
      <c r="AW39">
        <v>36</v>
      </c>
      <c r="AX39">
        <f>IF(Z39&gt;0, (R39*SUMPRODUCT(K39:$K$98, X39:$X$98)-K39*$AZ$3)/Z39, 0)</f>
        <v>350.45325342919733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</v>
      </c>
      <c r="S40">
        <f t="shared" si="1"/>
        <v>350.24626078550875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209.5435956912965</v>
      </c>
      <c r="AC40">
        <f t="shared" si="2"/>
        <v>205.48378459287585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-525.8721116359344</v>
      </c>
      <c r="AI40">
        <f t="shared" si="25"/>
        <v>-555.20629840669835</v>
      </c>
      <c r="AJ40">
        <f t="shared" si="7"/>
        <v>4.0598110984206528</v>
      </c>
      <c r="AK40">
        <f t="shared" si="22"/>
        <v>14.668051698390757</v>
      </c>
      <c r="AL40">
        <f t="shared" si="26"/>
        <v>-536.47843560988701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-20.309893341290692</v>
      </c>
      <c r="AR40">
        <f t="shared" si="27"/>
        <v>-21.442819372896217</v>
      </c>
      <c r="AS40">
        <f t="shared" si="27"/>
        <v>0.15679540437732031</v>
      </c>
      <c r="AT40">
        <f t="shared" si="27"/>
        <v>0.56650002714937131</v>
      </c>
      <c r="AU40">
        <f t="shared" si="23"/>
        <v>-20.719523941369527</v>
      </c>
      <c r="AW40">
        <v>37</v>
      </c>
      <c r="AX40">
        <f>IF(Z40&gt;0, (R40*SUMPRODUCT(K40:$K$98, X40:$X$98)-K40*$AZ$3)/Z40, 0)</f>
        <v>350.24626078550875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</v>
      </c>
      <c r="S41">
        <f t="shared" si="1"/>
        <v>349.13668976341347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205.48378459287585</v>
      </c>
      <c r="AC41">
        <f t="shared" si="2"/>
        <v>200.84308370514748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-556.05884442660056</v>
      </c>
      <c r="AI41">
        <f t="shared" si="25"/>
        <v>-584.82165990744352</v>
      </c>
      <c r="AJ41">
        <f t="shared" si="7"/>
        <v>4.6407008877283715</v>
      </c>
      <c r="AK41">
        <f t="shared" si="22"/>
        <v>14.383864921501312</v>
      </c>
      <c r="AL41">
        <f t="shared" si="26"/>
        <v>-565.79709409821385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-19.174773084923462</v>
      </c>
      <c r="AR41">
        <f t="shared" si="27"/>
        <v>-20.166611387032308</v>
      </c>
      <c r="AS41">
        <f t="shared" si="27"/>
        <v>0.16002692407303357</v>
      </c>
      <c r="AT41">
        <f t="shared" si="27"/>
        <v>0.49600388289549896</v>
      </c>
      <c r="AU41">
        <f t="shared" si="23"/>
        <v>-19.510580580063777</v>
      </c>
      <c r="AW41">
        <v>38</v>
      </c>
      <c r="AX41">
        <f>IF(Z41&gt;0, (R41*SUMPRODUCT(K41:$K$98, X41:$X$98)-K41*$AZ$3)/Z41, 0)</f>
        <v>349.13668976341347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</v>
      </c>
      <c r="S42">
        <f t="shared" si="1"/>
        <v>347.15950722450521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200.84308370514748</v>
      </c>
      <c r="AC42">
        <f t="shared" si="2"/>
        <v>195.65866102519047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-590.50060182170591</v>
      </c>
      <c r="AI42">
        <f t="shared" si="25"/>
        <v>-618.68053884682956</v>
      </c>
      <c r="AJ42">
        <f t="shared" si="7"/>
        <v>5.1844226799570094</v>
      </c>
      <c r="AK42">
        <f t="shared" si="22"/>
        <v>14.059015859360326</v>
      </c>
      <c r="AL42">
        <f t="shared" si="26"/>
        <v>-599.4371003075122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-18.180750305620215</v>
      </c>
      <c r="AR42">
        <f t="shared" si="27"/>
        <v>-19.04837414393862</v>
      </c>
      <c r="AS42">
        <f t="shared" si="27"/>
        <v>0.1596216734281202</v>
      </c>
      <c r="AT42">
        <f t="shared" si="27"/>
        <v>0.43285892697355943</v>
      </c>
      <c r="AU42">
        <f t="shared" si="23"/>
        <v>-18.455893543536938</v>
      </c>
      <c r="AW42">
        <v>39</v>
      </c>
      <c r="AX42">
        <f>IF(Z42&gt;0, (R42*SUMPRODUCT(K42:$K$98, X42:$X$98)-K42*$AZ$3)/Z42, 0)</f>
        <v>347.15950722450521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</v>
      </c>
      <c r="S43">
        <f t="shared" si="1"/>
        <v>344.36674947205222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195.65866102519047</v>
      </c>
      <c r="AC43">
        <f t="shared" si="2"/>
        <v>189.96929500971876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-631.45602885897131</v>
      </c>
      <c r="AI43">
        <f t="shared" si="25"/>
        <v>-659.03843849941427</v>
      </c>
      <c r="AJ43">
        <f t="shared" si="7"/>
        <v>5.6893660154717054</v>
      </c>
      <c r="AK43">
        <f t="shared" si="22"/>
        <v>13.696106271763334</v>
      </c>
      <c r="AL43">
        <f t="shared" si="26"/>
        <v>-639.65296621217919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-17.358674079498915</v>
      </c>
      <c r="AR43">
        <f t="shared" si="27"/>
        <v>-18.116912242401327</v>
      </c>
      <c r="AS43">
        <f t="shared" si="27"/>
        <v>0.15640020186363227</v>
      </c>
      <c r="AT43">
        <f t="shared" si="27"/>
        <v>0.3765048302085634</v>
      </c>
      <c r="AU43">
        <f t="shared" si="23"/>
        <v>-17.58400721032913</v>
      </c>
      <c r="AW43">
        <v>40</v>
      </c>
      <c r="AX43">
        <f>IF(Z43&gt;0, (R43*SUMPRODUCT(K43:$K$98, X43:$X$98)-K43*$AZ$3)/Z43, 0)</f>
        <v>344.36674947205222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</v>
      </c>
      <c r="S44">
        <f t="shared" si="1"/>
        <v>340.71018245659258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189.96929500971876</v>
      </c>
      <c r="AC44">
        <f t="shared" si="2"/>
        <v>183.76364261785255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-677.69980486568352</v>
      </c>
      <c r="AI44">
        <f t="shared" si="25"/>
        <v>-704.66754050728923</v>
      </c>
      <c r="AJ44">
        <f t="shared" si="7"/>
        <v>6.2056523918662094</v>
      </c>
      <c r="AK44">
        <f t="shared" si="22"/>
        <v>13.297850650680315</v>
      </c>
      <c r="AL44">
        <f t="shared" si="26"/>
        <v>-685.16403746474271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-16.633849698671639</v>
      </c>
      <c r="AR44">
        <f t="shared" si="27"/>
        <v>-17.295761149959255</v>
      </c>
      <c r="AS44">
        <f t="shared" si="27"/>
        <v>0.15231506402597106</v>
      </c>
      <c r="AT44">
        <f t="shared" si="27"/>
        <v>0.32639001435545456</v>
      </c>
      <c r="AU44">
        <f t="shared" si="23"/>
        <v>-16.817056071577831</v>
      </c>
      <c r="AW44">
        <v>41</v>
      </c>
      <c r="AX44">
        <f>IF(Z44&gt;0, (R44*SUMPRODUCT(K44:$K$98, X44:$X$98)-K44*$AZ$3)/Z44, 0)</f>
        <v>340.71018245659258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</v>
      </c>
      <c r="S45">
        <f t="shared" si="1"/>
        <v>336.24395697900735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183.76364261785255</v>
      </c>
      <c r="AC45">
        <f t="shared" si="2"/>
        <v>177.08784799742432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-729.63905551928337</v>
      </c>
      <c r="AI45">
        <f t="shared" si="25"/>
        <v>-755.97229427671334</v>
      </c>
      <c r="AJ45">
        <f t="shared" si="7"/>
        <v>6.6757946204282348</v>
      </c>
      <c r="AK45">
        <f t="shared" si="22"/>
        <v>12.86345498324968</v>
      </c>
      <c r="AL45">
        <f t="shared" si="26"/>
        <v>-736.4330446730354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-15.989889487533706</v>
      </c>
      <c r="AR45">
        <f t="shared" si="27"/>
        <v>-16.566976986338815</v>
      </c>
      <c r="AS45">
        <f t="shared" si="27"/>
        <v>0.1462986629000404</v>
      </c>
      <c r="AT45">
        <f t="shared" si="27"/>
        <v>0.28189996417288976</v>
      </c>
      <c r="AU45">
        <f t="shared" si="23"/>
        <v>-16.138778359265881</v>
      </c>
      <c r="AW45">
        <v>42</v>
      </c>
      <c r="AX45">
        <f>IF(Z45&gt;0, (R45*SUMPRODUCT(K45:$K$98, X45:$X$98)-K45*$AZ$3)/Z45, 0)</f>
        <v>336.24395697900735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</v>
      </c>
      <c r="S46">
        <f t="shared" si="1"/>
        <v>331.02870299073675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177.08784799742432</v>
      </c>
      <c r="AC46">
        <f t="shared" si="2"/>
        <v>169.98907911546507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-788.04850305484979</v>
      </c>
      <c r="AI46">
        <f t="shared" si="25"/>
        <v>-813.72438517317801</v>
      </c>
      <c r="AJ46">
        <f t="shared" si="7"/>
        <v>7.0987688819592449</v>
      </c>
      <c r="AK46">
        <f t="shared" si="22"/>
        <v>12.396149359819704</v>
      </c>
      <c r="AL46">
        <f t="shared" si="26"/>
        <v>-794.22946693139909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-15.419571865394351</v>
      </c>
      <c r="AR46">
        <f t="shared" si="27"/>
        <v>-15.921966207869739</v>
      </c>
      <c r="AS46">
        <f t="shared" si="27"/>
        <v>0.13890005057668012</v>
      </c>
      <c r="AT46">
        <f t="shared" si="27"/>
        <v>0.24255273015168474</v>
      </c>
      <c r="AU46">
        <f t="shared" si="23"/>
        <v>-15.540513427141375</v>
      </c>
      <c r="AW46">
        <v>43</v>
      </c>
      <c r="AX46">
        <f>IF(Z46&gt;0, (R46*SUMPRODUCT(K46:$K$98, X46:$X$98)-K46*$AZ$3)/Z46, 0)</f>
        <v>331.02870299073675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</v>
      </c>
      <c r="S47">
        <f t="shared" si="1"/>
        <v>325.09761141217649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169.98907911546507</v>
      </c>
      <c r="AC47">
        <f t="shared" si="2"/>
        <v>162.50800779076229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-850.79602987292515</v>
      </c>
      <c r="AI47">
        <f t="shared" si="25"/>
        <v>-875.78975515513366</v>
      </c>
      <c r="AJ47">
        <f t="shared" si="7"/>
        <v>7.481071324702782</v>
      </c>
      <c r="AK47">
        <f t="shared" si="22"/>
        <v>11.899235538082557</v>
      </c>
      <c r="AL47">
        <f t="shared" si="26"/>
        <v>-856.40944829234843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-14.863695475236169</v>
      </c>
      <c r="AR47">
        <f t="shared" si="27"/>
        <v>-15.300344340936617</v>
      </c>
      <c r="AS47">
        <f t="shared" si="27"/>
        <v>0.1306968557616707</v>
      </c>
      <c r="AT47">
        <f t="shared" si="27"/>
        <v>0.20788368447439029</v>
      </c>
      <c r="AU47">
        <f t="shared" si="23"/>
        <v>-14.961763800700558</v>
      </c>
      <c r="AW47">
        <v>44</v>
      </c>
      <c r="AX47">
        <f>IF(Z47&gt;0, (R47*SUMPRODUCT(K47:$K$98, X47:$X$98)-K47*$AZ$3)/Z47, 0)</f>
        <v>325.09761141217649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</v>
      </c>
      <c r="S48">
        <f t="shared" si="1"/>
        <v>318.57508810227336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162.50800779076229</v>
      </c>
      <c r="AC48">
        <f t="shared" si="2"/>
        <v>154.73225922685788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-917.46966765931006</v>
      </c>
      <c r="AI48">
        <f t="shared" si="25"/>
        <v>-941.75472085486683</v>
      </c>
      <c r="AJ48">
        <f t="shared" si="7"/>
        <v>7.7757485639044148</v>
      </c>
      <c r="AK48">
        <f t="shared" si="22"/>
        <v>11.375560545353361</v>
      </c>
      <c r="AL48">
        <f t="shared" si="26"/>
        <v>-922.60341174560915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-14.31116657333223</v>
      </c>
      <c r="AR48">
        <f t="shared" si="27"/>
        <v>-14.689977398120069</v>
      </c>
      <c r="AS48">
        <f t="shared" si="27"/>
        <v>0.12129014925832653</v>
      </c>
      <c r="AT48">
        <f t="shared" si="27"/>
        <v>0.17744187908131545</v>
      </c>
      <c r="AU48">
        <f t="shared" si="23"/>
        <v>-14.391245369780428</v>
      </c>
      <c r="AW48">
        <v>45</v>
      </c>
      <c r="AX48">
        <f>IF(Z48&gt;0, (R48*SUMPRODUCT(K48:$K$98, X48:$X$98)-K48*$AZ$3)/Z48, 0)</f>
        <v>318.57508810227336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</v>
      </c>
      <c r="S49">
        <f t="shared" si="1"/>
        <v>311.58164706275028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154.73225922685788</v>
      </c>
      <c r="AC49">
        <f t="shared" si="2"/>
        <v>146.74961668150038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-986.11887005877838</v>
      </c>
      <c r="AI49">
        <f t="shared" si="25"/>
        <v>-1009.6680132873502</v>
      </c>
      <c r="AJ49">
        <f t="shared" si="7"/>
        <v>7.9826425453574927</v>
      </c>
      <c r="AK49">
        <f t="shared" si="22"/>
        <v>10.831258145880053</v>
      </c>
      <c r="AL49">
        <f t="shared" si="26"/>
        <v>-990.8541125961126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-13.733921742263359</v>
      </c>
      <c r="AR49">
        <f t="shared" si="27"/>
        <v>-14.06189649258862</v>
      </c>
      <c r="AS49">
        <f t="shared" si="27"/>
        <v>0.11117623984608167</v>
      </c>
      <c r="AT49">
        <f t="shared" si="27"/>
        <v>0.15084961485110054</v>
      </c>
      <c r="AU49">
        <f t="shared" si="23"/>
        <v>-13.799870637891438</v>
      </c>
      <c r="AW49">
        <v>46</v>
      </c>
      <c r="AX49">
        <f>IF(Z49&gt;0, (R49*SUMPRODUCT(K49:$K$98, X49:$X$98)-K49*$AZ$3)/Z49, 0)</f>
        <v>311.58164706275028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</v>
      </c>
      <c r="S50">
        <f t="shared" si="1"/>
        <v>304.291750370226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146.74961668150038</v>
      </c>
      <c r="AC50">
        <f t="shared" si="2"/>
        <v>138.6661628213574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-1057.168137817046</v>
      </c>
      <c r="AI50">
        <f t="shared" si="25"/>
        <v>-1079.9532055444236</v>
      </c>
      <c r="AJ50">
        <f t="shared" si="7"/>
        <v>8.0834538601429813</v>
      </c>
      <c r="AK50">
        <f t="shared" si="22"/>
        <v>10.272473167705028</v>
      </c>
      <c r="AL50">
        <f t="shared" si="26"/>
        <v>-1061.5972785165754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-13.145930796072875</v>
      </c>
      <c r="AR50">
        <f t="shared" si="27"/>
        <v>-13.429264083194488</v>
      </c>
      <c r="AS50">
        <f t="shared" si="27"/>
        <v>0.10051809285334133</v>
      </c>
      <c r="AT50">
        <f t="shared" si="27"/>
        <v>0.12773864112667394</v>
      </c>
      <c r="AU50">
        <f t="shared" si="23"/>
        <v>-13.201007349214471</v>
      </c>
      <c r="AW50">
        <v>47</v>
      </c>
      <c r="AX50">
        <f>IF(Z50&gt;0, (R50*SUMPRODUCT(K50:$K$98, X50:$X$98)-K50*$AZ$3)/Z50, 0)</f>
        <v>304.291750370226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</v>
      </c>
      <c r="S51">
        <f t="shared" si="1"/>
        <v>296.86248038971877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138.6661628213574</v>
      </c>
      <c r="AC51">
        <f t="shared" si="2"/>
        <v>130.56529263432049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-1132.691286863394</v>
      </c>
      <c r="AI51">
        <f t="shared" si="25"/>
        <v>-1154.6821582700661</v>
      </c>
      <c r="AJ51">
        <f t="shared" si="7"/>
        <v>8.100870187036918</v>
      </c>
      <c r="AK51">
        <f t="shared" si="22"/>
        <v>9.7066313974950198</v>
      </c>
      <c r="AL51">
        <f t="shared" si="26"/>
        <v>-1136.8746566855341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-12.575950329812207</v>
      </c>
      <c r="AR51">
        <f t="shared" si="27"/>
        <v>-12.82010874237087</v>
      </c>
      <c r="AS51">
        <f t="shared" si="27"/>
        <v>8.9941665731837997E-2</v>
      </c>
      <c r="AT51">
        <f t="shared" si="27"/>
        <v>0.10776997734548217</v>
      </c>
      <c r="AU51">
        <f t="shared" si="23"/>
        <v>-12.622397099293549</v>
      </c>
      <c r="AW51">
        <v>48</v>
      </c>
      <c r="AX51">
        <f>IF(Z51&gt;0, (R51*SUMPRODUCT(K51:$K$98, X51:$X$98)-K51*$AZ$3)/Z51, 0)</f>
        <v>296.86248038971877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</v>
      </c>
      <c r="S52">
        <f t="shared" si="1"/>
        <v>289.38131104998382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130.56529263432049</v>
      </c>
      <c r="AC52">
        <f t="shared" si="2"/>
        <v>122.49386070543328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-1212.356740649833</v>
      </c>
      <c r="AI52">
        <f t="shared" si="25"/>
        <v>-1233.5215249721134</v>
      </c>
      <c r="AJ52">
        <f t="shared" si="7"/>
        <v>8.0714319288872076</v>
      </c>
      <c r="AK52">
        <f t="shared" si="22"/>
        <v>9.1395704844024355</v>
      </c>
      <c r="AL52">
        <f t="shared" si="26"/>
        <v>-1216.3105225588238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-12.018261861034919</v>
      </c>
      <c r="AR52">
        <f t="shared" si="27"/>
        <v>-12.228071326919649</v>
      </c>
      <c r="AS52">
        <f t="shared" si="27"/>
        <v>8.001323312054949E-2</v>
      </c>
      <c r="AT52">
        <f t="shared" si="27"/>
        <v>9.0601839950226346E-2</v>
      </c>
      <c r="AU52">
        <f t="shared" si="23"/>
        <v>-12.057456253848873</v>
      </c>
      <c r="AW52">
        <v>49</v>
      </c>
      <c r="AX52">
        <f>IF(Z52&gt;0, (R52*SUMPRODUCT(K52:$K$98, X52:$X$98)-K52*$AZ$3)/Z52, 0)</f>
        <v>289.38131104998382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</v>
      </c>
      <c r="S53">
        <f t="shared" si="1"/>
        <v>281.94338951642538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122.49386070543328</v>
      </c>
      <c r="AC53">
        <f t="shared" si="2"/>
        <v>114.49749027379562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-1296.1737214651</v>
      </c>
      <c r="AI53">
        <f t="shared" si="25"/>
        <v>-1316.478771083425</v>
      </c>
      <c r="AJ53">
        <f t="shared" si="7"/>
        <v>7.9963704316376578</v>
      </c>
      <c r="AK53">
        <f t="shared" si="22"/>
        <v>8.5745702493803311</v>
      </c>
      <c r="AL53">
        <f t="shared" si="26"/>
        <v>-1299.9078304024072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-11.472456526529113</v>
      </c>
      <c r="AR53">
        <f t="shared" si="27"/>
        <v>-11.652176879717528</v>
      </c>
      <c r="AS53">
        <f t="shared" si="27"/>
        <v>7.0776016075446979E-2</v>
      </c>
      <c r="AT53">
        <f t="shared" si="27"/>
        <v>7.5893672885524885E-2</v>
      </c>
      <c r="AU53">
        <f t="shared" si="23"/>
        <v>-11.505507190756557</v>
      </c>
      <c r="AW53">
        <v>50</v>
      </c>
      <c r="AX53">
        <f>IF(Z53&gt;0, (R53*SUMPRODUCT(K53:$K$98, X53:$X$98)-K53*$AZ$3)/Z53, 0)</f>
        <v>281.94338951642538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</v>
      </c>
      <c r="S54">
        <f t="shared" si="1"/>
        <v>274.59624135956471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114.49749027379562</v>
      </c>
      <c r="AC54">
        <f t="shared" si="2"/>
        <v>106.61600823779982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-1377.5351762064122</v>
      </c>
      <c r="AI54">
        <f t="shared" si="25"/>
        <v>-1396.9484077404509</v>
      </c>
      <c r="AJ54">
        <f t="shared" si="7"/>
        <v>7.881482035995802</v>
      </c>
      <c r="AK54">
        <f t="shared" si="22"/>
        <v>8.0148243191656938</v>
      </c>
      <c r="AL54">
        <f t="shared" si="26"/>
        <v>-1381.0521013852895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-10.886239465186181</v>
      </c>
      <c r="AR54">
        <f t="shared" si="27"/>
        <v>-11.039656300504062</v>
      </c>
      <c r="AS54">
        <f t="shared" si="27"/>
        <v>6.2284943619876791E-2</v>
      </c>
      <c r="AT54">
        <f t="shared" si="27"/>
        <v>6.3338706928788915E-2</v>
      </c>
      <c r="AU54">
        <f t="shared" si="23"/>
        <v>-10.914032649955397</v>
      </c>
      <c r="AW54">
        <v>51</v>
      </c>
      <c r="AX54">
        <f>IF(Z54&gt;0, (R54*SUMPRODUCT(K54:$K$98, X54:$X$98)-K54*$AZ$3)/Z54, 0)</f>
        <v>274.59624135956471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</v>
      </c>
      <c r="S55">
        <f t="shared" si="1"/>
        <v>267.48645207524288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106.61600823779982</v>
      </c>
      <c r="AC55">
        <f t="shared" si="2"/>
        <v>98.935995996304058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-1450.9060983909808</v>
      </c>
      <c r="AI55">
        <f t="shared" si="25"/>
        <v>-1469.3997445604837</v>
      </c>
      <c r="AJ55">
        <f t="shared" si="7"/>
        <v>7.6800122414957599</v>
      </c>
      <c r="AK55">
        <f t="shared" si="22"/>
        <v>7.4631205766459878</v>
      </c>
      <c r="AL55">
        <f t="shared" si="26"/>
        <v>-1454.2566117423421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-10.23756021248915</v>
      </c>
      <c r="AR55">
        <f t="shared" si="27"/>
        <v>-10.368050956458534</v>
      </c>
      <c r="AS55">
        <f t="shared" si="27"/>
        <v>5.4189990546017655E-2</v>
      </c>
      <c r="AT55">
        <f t="shared" si="27"/>
        <v>5.265960792446208E-2</v>
      </c>
      <c r="AU55">
        <f t="shared" si="23"/>
        <v>-10.261201357988057</v>
      </c>
      <c r="AW55">
        <v>52</v>
      </c>
      <c r="AX55">
        <f>IF(Z55&gt;0, (R55*SUMPRODUCT(K55:$K$98, X55:$X$98)-K55*$AZ$3)/Z55, 0)</f>
        <v>267.48645207524288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</v>
      </c>
      <c r="S56">
        <f t="shared" si="1"/>
        <v>263.50213900033532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98.935995996304058</v>
      </c>
      <c r="AC56">
        <f t="shared" si="2"/>
        <v>91.561138662110011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-1869.6412725342743</v>
      </c>
      <c r="AI56">
        <f t="shared" si="25"/>
        <v>-1887.0151616058149</v>
      </c>
      <c r="AJ56">
        <f t="shared" si="7"/>
        <v>7.3748573341940471</v>
      </c>
      <c r="AK56">
        <f t="shared" si="22"/>
        <v>6.9255197197412848</v>
      </c>
      <c r="AL56">
        <f t="shared" si="26"/>
        <v>-1872.7147845518796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-11.778701798674343</v>
      </c>
      <c r="AR56">
        <f t="shared" si="27"/>
        <v>-11.888156944676513</v>
      </c>
      <c r="AS56">
        <f t="shared" si="27"/>
        <v>4.6461450452199335E-2</v>
      </c>
      <c r="AT56">
        <f t="shared" si="27"/>
        <v>4.3630632666286466E-2</v>
      </c>
      <c r="AU56">
        <f t="shared" si="23"/>
        <v>-11.798064861558029</v>
      </c>
      <c r="AW56">
        <v>53</v>
      </c>
      <c r="AX56">
        <f>IF(Z56&gt;0, (R56*SUMPRODUCT(K56:$K$98, X56:$X$98)-K56*$AZ$3)/Z56, 0)</f>
        <v>263.50213900033532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</v>
      </c>
      <c r="S57">
        <f t="shared" si="1"/>
        <v>256.11348538229339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91.561138662110011</v>
      </c>
      <c r="AC57">
        <f t="shared" si="2"/>
        <v>82.338421576199082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-2251.1062443258829</v>
      </c>
      <c r="AI57">
        <f t="shared" si="25"/>
        <v>-2267.1808413845451</v>
      </c>
      <c r="AJ57">
        <f t="shared" si="7"/>
        <v>9.2227170859109293</v>
      </c>
      <c r="AK57">
        <f t="shared" si="22"/>
        <v>6.4092797063477009</v>
      </c>
      <c r="AL57">
        <f t="shared" si="26"/>
        <v>-2251.5488445922865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-12.662431538608281</v>
      </c>
      <c r="AR57">
        <f t="shared" si="27"/>
        <v>-12.752850853680181</v>
      </c>
      <c r="AS57">
        <f t="shared" si="27"/>
        <v>5.1877615281224358E-2</v>
      </c>
      <c r="AT57">
        <f t="shared" si="27"/>
        <v>3.6052081370207593E-2</v>
      </c>
      <c r="AU57">
        <f t="shared" si="23"/>
        <v>-12.664921157028749</v>
      </c>
      <c r="AW57">
        <v>54</v>
      </c>
      <c r="AX57">
        <f>IF(Z57&gt;0, (R57*SUMPRODUCT(K57:$K$98, X57:$X$98)-K57*$AZ$3)/Z57, 0)</f>
        <v>256.11348538229339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</v>
      </c>
      <c r="S58">
        <f t="shared" si="1"/>
        <v>246.08948006325335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82.338421576199082</v>
      </c>
      <c r="AC58">
        <f t="shared" si="2"/>
        <v>71.95811924541529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-2587.0701804562159</v>
      </c>
      <c r="AI58">
        <f t="shared" si="25"/>
        <v>-2601.6904964540636</v>
      </c>
      <c r="AJ58">
        <f t="shared" si="7"/>
        <v>10.380302330783792</v>
      </c>
      <c r="AK58">
        <f t="shared" si="22"/>
        <v>5.7636895103339363</v>
      </c>
      <c r="AL58">
        <f t="shared" si="26"/>
        <v>-2585.5465046129461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-12.993055846023649</v>
      </c>
      <c r="AR58">
        <f t="shared" si="27"/>
        <v>-13.066483534101692</v>
      </c>
      <c r="AS58">
        <f t="shared" si="27"/>
        <v>5.2133045675127117E-2</v>
      </c>
      <c r="AT58">
        <f t="shared" si="27"/>
        <v>2.894700741118026E-2</v>
      </c>
      <c r="AU58">
        <f t="shared" si="23"/>
        <v>-12.985403481015387</v>
      </c>
      <c r="AW58">
        <v>55</v>
      </c>
      <c r="AX58">
        <f>IF(Z58&gt;0, (R58*SUMPRODUCT(K58:$K$98, X58:$X$98)-K58*$AZ$3)/Z58, 0)</f>
        <v>246.08948006325335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</v>
      </c>
      <c r="S59">
        <f t="shared" si="1"/>
        <v>233.834674630942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71.95811924541529</v>
      </c>
      <c r="AC59">
        <f t="shared" si="2"/>
        <v>61.002678763520656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-2860.2732111174018</v>
      </c>
      <c r="AI59">
        <f t="shared" si="25"/>
        <v>-2873.3171873497122</v>
      </c>
      <c r="AJ59">
        <f t="shared" si="7"/>
        <v>10.955440481894634</v>
      </c>
      <c r="AK59">
        <f t="shared" si="22"/>
        <v>5.0370683471790709</v>
      </c>
      <c r="AL59">
        <f t="shared" si="26"/>
        <v>-2857.3246785206384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-12.826040026061786</v>
      </c>
      <c r="AR59">
        <f t="shared" si="27"/>
        <v>-12.884531837474881</v>
      </c>
      <c r="AS59">
        <f t="shared" si="27"/>
        <v>4.9126397288818527E-2</v>
      </c>
      <c r="AT59">
        <f t="shared" si="27"/>
        <v>2.2587226976715499E-2</v>
      </c>
      <c r="AU59">
        <f t="shared" si="23"/>
        <v>-12.812818213209347</v>
      </c>
      <c r="AW59">
        <v>56</v>
      </c>
      <c r="AX59">
        <f>IF(Z59&gt;0, (R59*SUMPRODUCT(K59:$K$98, X59:$X$98)-K59*$AZ$3)/Z59, 0)</f>
        <v>233.834674630942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</v>
      </c>
      <c r="S60">
        <f t="shared" si="1"/>
        <v>219.03344535925004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61.002678763520656</v>
      </c>
      <c r="AC60">
        <f t="shared" si="2"/>
        <v>49.995938169716915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-3001.3633376279108</v>
      </c>
      <c r="AI60">
        <f t="shared" si="25"/>
        <v>-3012.7761924290839</v>
      </c>
      <c r="AJ60">
        <f t="shared" si="7"/>
        <v>11.006740593803741</v>
      </c>
      <c r="AK60">
        <f t="shared" si="22"/>
        <v>4.2701875134464462</v>
      </c>
      <c r="AL60">
        <f t="shared" si="26"/>
        <v>-2997.4992643218334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-12.016711173261855</v>
      </c>
      <c r="AR60">
        <f t="shared" si="27"/>
        <v>-12.062405400977871</v>
      </c>
      <c r="AS60">
        <f t="shared" si="27"/>
        <v>4.4068247591539537E-2</v>
      </c>
      <c r="AT60">
        <f t="shared" si="27"/>
        <v>1.7096767112944822E-2</v>
      </c>
      <c r="AU60">
        <f t="shared" si="23"/>
        <v>-12.001240386273386</v>
      </c>
      <c r="AW60">
        <v>57</v>
      </c>
      <c r="AX60">
        <f>IF(Z60&gt;0, (R60*SUMPRODUCT(K60:$K$98, X60:$X$98)-K60*$AZ$3)/Z60, 0)</f>
        <v>219.03344535925004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</v>
      </c>
      <c r="S61">
        <f t="shared" si="1"/>
        <v>202.61040014397065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49.995938169716915</v>
      </c>
      <c r="AC61">
        <f t="shared" si="2"/>
        <v>39.603601489542612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-3050.7750103006506</v>
      </c>
      <c r="AI61">
        <f t="shared" si="25"/>
        <v>-3060.5483490486617</v>
      </c>
      <c r="AJ61">
        <f t="shared" si="7"/>
        <v>10.392336680174303</v>
      </c>
      <c r="AK61">
        <f t="shared" si="22"/>
        <v>3.4997156718801845</v>
      </c>
      <c r="AL61">
        <f t="shared" si="26"/>
        <v>-3046.6562966966076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-10.905842144950114</v>
      </c>
      <c r="AR61">
        <f t="shared" si="27"/>
        <v>-10.940779657305189</v>
      </c>
      <c r="AS61">
        <f t="shared" si="27"/>
        <v>3.7150292292444931E-2</v>
      </c>
      <c r="AT61">
        <f t="shared" si="27"/>
        <v>1.2510705162086655E-2</v>
      </c>
      <c r="AU61">
        <f t="shared" si="23"/>
        <v>-10.891118659850658</v>
      </c>
      <c r="AW61">
        <v>58</v>
      </c>
      <c r="AX61">
        <f>IF(Z61&gt;0, (R61*SUMPRODUCT(K61:$K$98, X61:$X$98)-K61*$AZ$3)/Z61, 0)</f>
        <v>202.61040014397065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</v>
      </c>
      <c r="S62">
        <f t="shared" si="1"/>
        <v>184.30641300870613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39.603601489542612</v>
      </c>
      <c r="AC62">
        <f t="shared" si="2"/>
        <v>30.148093713420671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-2993.6172867000137</v>
      </c>
      <c r="AI62">
        <f t="shared" si="25"/>
        <v>-3001.796083417195</v>
      </c>
      <c r="AJ62">
        <f t="shared" si="7"/>
        <v>9.4555077761219408</v>
      </c>
      <c r="AK62">
        <f t="shared" si="22"/>
        <v>2.7722521042679831</v>
      </c>
      <c r="AL62">
        <f t="shared" si="26"/>
        <v>-2989.5683235368051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-9.5549249959060862</v>
      </c>
      <c r="AR62">
        <f t="shared" si="27"/>
        <v>-9.5810297987934234</v>
      </c>
      <c r="AS62">
        <f t="shared" si="27"/>
        <v>3.0179765463154679E-2</v>
      </c>
      <c r="AT62">
        <f t="shared" si="27"/>
        <v>8.8483791978709904E-3</v>
      </c>
      <c r="AU62">
        <f t="shared" si="23"/>
        <v>-9.5420016541323971</v>
      </c>
      <c r="AW62">
        <v>59</v>
      </c>
      <c r="AX62">
        <f>IF(Z62&gt;0, (R62*SUMPRODUCT(K62:$K$98, X62:$X$98)-K62*$AZ$3)/Z62, 0)</f>
        <v>184.30641300870613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</v>
      </c>
      <c r="S63">
        <f t="shared" si="1"/>
        <v>163.84179446759151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30.148093713420671</v>
      </c>
      <c r="AC63">
        <f t="shared" si="2"/>
        <v>21.888110118254016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-2834.7216076731784</v>
      </c>
      <c r="AI63">
        <f t="shared" si="25"/>
        <v>-2841.4012556193511</v>
      </c>
      <c r="AJ63">
        <f t="shared" si="7"/>
        <v>8.2599835951666556</v>
      </c>
      <c r="AK63">
        <f t="shared" si="22"/>
        <v>2.1103665599394472</v>
      </c>
      <c r="AL63">
        <f t="shared" si="26"/>
        <v>-2831.0309054642453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-8.0783635862321379</v>
      </c>
      <c r="AR63">
        <f t="shared" si="27"/>
        <v>-8.097399185562649</v>
      </c>
      <c r="AS63">
        <f t="shared" si="27"/>
        <v>2.3539225339605997E-2</v>
      </c>
      <c r="AT63">
        <f t="shared" si="27"/>
        <v>6.0141032280805013E-3</v>
      </c>
      <c r="AU63">
        <f t="shared" si="23"/>
        <v>-8.067845856994964</v>
      </c>
      <c r="AW63">
        <v>60</v>
      </c>
      <c r="AX63">
        <f>IF(Z63&gt;0, (R63*SUMPRODUCT(K63:$K$98, X63:$X$98)-K63*$AZ$3)/Z63, 0)</f>
        <v>163.84179446759151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</v>
      </c>
      <c r="S64">
        <f t="shared" si="1"/>
        <v>140.89814906943593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21.888110118254016</v>
      </c>
      <c r="AC64">
        <f t="shared" si="2"/>
        <v>14.965944211253499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-2603.8854644940325</v>
      </c>
      <c r="AI64">
        <f t="shared" si="25"/>
        <v>-2609.1963732284967</v>
      </c>
      <c r="AJ64">
        <f t="shared" si="7"/>
        <v>6.922165907000517</v>
      </c>
      <c r="AK64">
        <f t="shared" si="22"/>
        <v>1.5321677082777811</v>
      </c>
      <c r="AL64">
        <f t="shared" si="26"/>
        <v>-2600.7420396132184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-6.6254722025022748</v>
      </c>
      <c r="AR64">
        <f t="shared" si="27"/>
        <v>-6.6389855765235302</v>
      </c>
      <c r="AS64">
        <f t="shared" si="27"/>
        <v>1.7613147130821499E-2</v>
      </c>
      <c r="AT64">
        <f t="shared" si="27"/>
        <v>3.8985334413465015E-3</v>
      </c>
      <c r="AU64">
        <f t="shared" si="23"/>
        <v>-6.6174738959513624</v>
      </c>
      <c r="AW64">
        <v>61</v>
      </c>
      <c r="AX64">
        <f>IF(Z64&gt;0, (R64*SUMPRODUCT(K64:$K$98, X64:$X$98)-K64*$AZ$3)/Z64, 0)</f>
        <v>140.89814906943593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</v>
      </c>
      <c r="S65">
        <f t="shared" si="1"/>
        <v>114.17467255014482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14.965944211253499</v>
      </c>
      <c r="AC65">
        <f t="shared" si="2"/>
        <v>9.3727913652080392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-2306.4306968060318</v>
      </c>
      <c r="AI65">
        <f t="shared" si="25"/>
        <v>-2310.5352811047483</v>
      </c>
      <c r="AJ65">
        <f t="shared" si="7"/>
        <v>5.5931528460454594</v>
      </c>
      <c r="AK65">
        <f t="shared" si="22"/>
        <v>1.0476160947877451</v>
      </c>
      <c r="AL65">
        <f t="shared" si="26"/>
        <v>-2303.8945121639149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-5.2398317948645019</v>
      </c>
      <c r="AR65">
        <f t="shared" si="27"/>
        <v>-5.2491567363608578</v>
      </c>
      <c r="AS65">
        <f t="shared" si="27"/>
        <v>1.2706724792048055E-2</v>
      </c>
      <c r="AT65">
        <f t="shared" si="27"/>
        <v>2.3800117340973185E-3</v>
      </c>
      <c r="AU65">
        <f t="shared" si="23"/>
        <v>-5.2340699998347127</v>
      </c>
      <c r="AW65">
        <v>62</v>
      </c>
      <c r="AX65">
        <f>IF(Z65&gt;0, (R65*SUMPRODUCT(K65:$K$98, X65:$X$98)-K65*$AZ$3)/Z65, 0)</f>
        <v>114.17467255014482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</v>
      </c>
      <c r="S66">
        <f t="shared" si="1"/>
        <v>82.17304927760361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9.3727913652080392</v>
      </c>
      <c r="AC66">
        <f t="shared" si="2"/>
        <v>5.0546732814657007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-1975.822545334461</v>
      </c>
      <c r="AI66">
        <f t="shared" si="25"/>
        <v>-1978.8981725175229</v>
      </c>
      <c r="AJ66">
        <f t="shared" si="7"/>
        <v>4.3181180837423385</v>
      </c>
      <c r="AK66">
        <f t="shared" si="22"/>
        <v>0.65609539556456276</v>
      </c>
      <c r="AL66">
        <f t="shared" si="26"/>
        <v>-1973.923959038216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-4.0078074689445327</v>
      </c>
      <c r="AR66">
        <f t="shared" si="27"/>
        <v>-4.0140461474255886</v>
      </c>
      <c r="AS66">
        <f t="shared" si="27"/>
        <v>8.7589778488317942E-3</v>
      </c>
      <c r="AT66">
        <f t="shared" si="27"/>
        <v>1.3308401773696019E-3</v>
      </c>
      <c r="AU66">
        <f t="shared" si="23"/>
        <v>-4.0039563293993874</v>
      </c>
      <c r="AW66">
        <v>63</v>
      </c>
      <c r="AX66">
        <f>IF(Z66&gt;0, (R66*SUMPRODUCT(K66:$K$98, X66:$X$98)-K66*$AZ$3)/Z66, 0)</f>
        <v>82.17304927760361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41.962762024416755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5.0546732814657007</v>
      </c>
      <c r="AC67">
        <f t="shared" ref="AC67:AC89" si="30">S67*Z67</f>
        <v>1.8698244831659574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-1633.8280718902229</v>
      </c>
      <c r="AI67">
        <f t="shared" ref="AI67:AI89" si="34">SUM(AE67:AH67)</f>
        <v>-1636.0560287655092</v>
      </c>
      <c r="AJ67">
        <f t="shared" ref="AJ67:AJ89" si="35">AB67-AC67</f>
        <v>3.1848487982997433</v>
      </c>
      <c r="AK67">
        <f t="shared" si="22"/>
        <v>0.35382712970259911</v>
      </c>
      <c r="AL67">
        <f t="shared" si="26"/>
        <v>-1632.5173528375069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-2.9590155308060946</v>
      </c>
      <c r="AR67">
        <f t="shared" si="36"/>
        <v>-2.9630505691980544</v>
      </c>
      <c r="AS67">
        <f t="shared" si="36"/>
        <v>5.7680592098868456E-3</v>
      </c>
      <c r="AT67">
        <f t="shared" si="36"/>
        <v>6.4081404281372877E-4</v>
      </c>
      <c r="AU67">
        <f t="shared" si="23"/>
        <v>-2.9566416959453541</v>
      </c>
      <c r="AW67">
        <v>64</v>
      </c>
      <c r="AX67">
        <f>IF(Z67&gt;0, (R67*SUMPRODUCT(K67:$K$98, X67:$X$98)-K67*$AZ$3)/Z67, 0)</f>
        <v>41.962762024416755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</v>
      </c>
      <c r="S68">
        <f t="shared" si="29"/>
        <v>-11.378458254253349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1.8698244831659574</v>
      </c>
      <c r="AC68">
        <f t="shared" si="30"/>
        <v>-0.35440652027872321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-1296.6398392418118</v>
      </c>
      <c r="AI68">
        <f t="shared" si="34"/>
        <v>-1298.1971966287242</v>
      </c>
      <c r="AJ68">
        <f t="shared" si="35"/>
        <v>2.2242310034446806</v>
      </c>
      <c r="AK68">
        <f t="shared" si="22"/>
        <v>0.13088771382161704</v>
      </c>
      <c r="AL68">
        <f t="shared" si="26"/>
        <v>-1295.8420779114579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-2.096728649656356</v>
      </c>
      <c r="AR68">
        <f t="shared" si="36"/>
        <v>-2.0992469710529917</v>
      </c>
      <c r="AS68">
        <f t="shared" si="36"/>
        <v>3.5966879369550555E-3</v>
      </c>
      <c r="AT68">
        <f t="shared" si="36"/>
        <v>2.1165169475147275E-4</v>
      </c>
      <c r="AU68">
        <f t="shared" si="23"/>
        <v>-2.0954386314212852</v>
      </c>
      <c r="AW68">
        <v>65</v>
      </c>
      <c r="AX68">
        <f>IF(Z68&gt;0, (R68*SUMPRODUCT(K68:$K$98, X68:$X$98)-K68*$AZ$3)/Z68, 0)</f>
        <v>-11.378458254253349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</v>
      </c>
      <c r="S69">
        <f t="shared" si="29"/>
        <v>-85.701023970102042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-0.35440652027872321</v>
      </c>
      <c r="AC69">
        <f t="shared" si="30"/>
        <v>-1.7950775562195309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-988.98640282635188</v>
      </c>
      <c r="AI69">
        <f t="shared" si="34"/>
        <v>-990.03369343798204</v>
      </c>
      <c r="AJ69">
        <f t="shared" si="35"/>
        <v>1.4406710359408077</v>
      </c>
      <c r="AK69">
        <f t="shared" si="22"/>
        <v>-2.4808456419510627E-2</v>
      </c>
      <c r="AL69">
        <f t="shared" si="26"/>
        <v>-988.61783085846071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-1.4278913618063178</v>
      </c>
      <c r="AR69">
        <f t="shared" si="36"/>
        <v>-1.4294034323599412</v>
      </c>
      <c r="AS69">
        <f t="shared" si="36"/>
        <v>2.0800303437393487E-3</v>
      </c>
      <c r="AT69">
        <f t="shared" si="36"/>
        <v>-3.5818268603018898E-5</v>
      </c>
      <c r="AU69">
        <f t="shared" si="23"/>
        <v>-1.4273592202848047</v>
      </c>
      <c r="AW69">
        <v>66</v>
      </c>
      <c r="AX69">
        <f>IF(Z69&gt;0, (R69*SUMPRODUCT(K69:$K$98, X69:$X$98)-K69*$AZ$3)/Z69, 0)</f>
        <v>-85.701023970102042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</v>
      </c>
      <c r="S70">
        <f t="shared" si="29"/>
        <v>-194.96953796420365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-1.7950775562195309</v>
      </c>
      <c r="AC70">
        <f t="shared" si="30"/>
        <v>-2.6372031914941108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-721.01221715298004</v>
      </c>
      <c r="AI70">
        <f t="shared" si="34"/>
        <v>-721.6885287499174</v>
      </c>
      <c r="AJ70">
        <f t="shared" si="35"/>
        <v>0.84212563527457984</v>
      </c>
      <c r="AK70">
        <f t="shared" si="22"/>
        <v>-0.12565542893536719</v>
      </c>
      <c r="AL70">
        <f t="shared" si="26"/>
        <v>-720.97205854357821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-0.92945730823077966</v>
      </c>
      <c r="AR70">
        <f t="shared" si="36"/>
        <v>-0.93032914194102767</v>
      </c>
      <c r="AS70">
        <f t="shared" si="36"/>
        <v>1.0855846926493527E-3</v>
      </c>
      <c r="AT70">
        <f t="shared" si="36"/>
        <v>-1.6198249345069046E-4</v>
      </c>
      <c r="AU70">
        <f t="shared" si="23"/>
        <v>-0.92940553974182905</v>
      </c>
      <c r="AW70">
        <v>67</v>
      </c>
      <c r="AX70">
        <f>IF(Z70&gt;0, (R70*SUMPRODUCT(K70:$K$98, X70:$X$98)-K70*$AZ$3)/Z70, 0)</f>
        <v>-194.96953796420365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</v>
      </c>
      <c r="S71">
        <f t="shared" si="29"/>
        <v>-363.22448276588983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-2.6372031914941108</v>
      </c>
      <c r="AC71">
        <f t="shared" si="30"/>
        <v>-3.0436553867501228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-501.14260280979659</v>
      </c>
      <c r="AI71">
        <f t="shared" si="34"/>
        <v>-501.56157998935964</v>
      </c>
      <c r="AJ71">
        <f t="shared" si="35"/>
        <v>0.40645219525601206</v>
      </c>
      <c r="AK71">
        <f t="shared" si="22"/>
        <v>-0.18460422340458776</v>
      </c>
      <c r="AL71">
        <f t="shared" si="26"/>
        <v>-501.3397320175082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-0.57680647176850863</v>
      </c>
      <c r="AR71">
        <f t="shared" si="36"/>
        <v>-0.57728870725864723</v>
      </c>
      <c r="AS71">
        <f t="shared" si="36"/>
        <v>4.6781944974086777E-4</v>
      </c>
      <c r="AT71">
        <f t="shared" si="36"/>
        <v>-2.1247626958584387E-4</v>
      </c>
      <c r="AU71">
        <f t="shared" si="23"/>
        <v>-0.57703336407849215</v>
      </c>
      <c r="AW71">
        <v>68</v>
      </c>
      <c r="AX71">
        <f>IF(Z71&gt;0, (R71*SUMPRODUCT(K71:$K$98, X71:$X$98)-K71*$AZ$3)/Z71, 0)</f>
        <v>-363.22448276588983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</v>
      </c>
      <c r="S72">
        <f t="shared" si="29"/>
        <v>-635.04691325959766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-3.0436553867501228</v>
      </c>
      <c r="AC72">
        <f t="shared" si="30"/>
        <v>-3.1534930076483034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-332.99843010502792</v>
      </c>
      <c r="AI72">
        <f t="shared" si="34"/>
        <v>-333.24671829774286</v>
      </c>
      <c r="AJ72">
        <f t="shared" si="35"/>
        <v>0.10983762089818061</v>
      </c>
      <c r="AK72">
        <f t="shared" ref="AK72:AK89" si="49">G72*SUM(AB72:AB72, AE72:AF72)</f>
        <v>-0.21305587707250861</v>
      </c>
      <c r="AL72">
        <f t="shared" si="26"/>
        <v>-333.34993655391719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-0.34221021068441448</v>
      </c>
      <c r="AR72">
        <f t="shared" si="36"/>
        <v>-0.34246536730696259</v>
      </c>
      <c r="AS72">
        <f t="shared" si="36"/>
        <v>1.1287607385051663E-4</v>
      </c>
      <c r="AT72">
        <f t="shared" si="36"/>
        <v>-2.1894967059616483E-4</v>
      </c>
      <c r="AU72">
        <f t="shared" si="23"/>
        <v>-0.34257144090370828</v>
      </c>
      <c r="AW72">
        <v>69</v>
      </c>
      <c r="AX72">
        <f>IF(Z72&gt;0, (R72*SUMPRODUCT(K72:$K$98, X72:$X$98)-K72*$AZ$3)/Z72, 0)</f>
        <v>-635.04691325959766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</v>
      </c>
      <c r="S73">
        <f t="shared" si="29"/>
        <v>-1096.882576881563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-3.1534930076483034</v>
      </c>
      <c r="AC73">
        <f t="shared" si="30"/>
        <v>-3.0787667443413538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-210.92727321803105</v>
      </c>
      <c r="AI73">
        <f t="shared" si="34"/>
        <v>-211.0676148922098</v>
      </c>
      <c r="AJ73">
        <f t="shared" si="35"/>
        <v>-7.4726263306949647E-2</v>
      </c>
      <c r="AK73">
        <f t="shared" si="49"/>
        <v>-0.22074451053538127</v>
      </c>
      <c r="AL73">
        <f t="shared" si="26"/>
        <v>-211.36308566605214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-0.19353766329068131</v>
      </c>
      <c r="AR73">
        <f t="shared" si="36"/>
        <v>-0.19366643468789549</v>
      </c>
      <c r="AS73">
        <f t="shared" si="36"/>
        <v>-6.8565558954160441E-5</v>
      </c>
      <c r="AT73">
        <f t="shared" si="36"/>
        <v>-2.0254553193366161E-4</v>
      </c>
      <c r="AU73">
        <f t="shared" si="23"/>
        <v>-0.1939375457787833</v>
      </c>
      <c r="AW73">
        <v>70</v>
      </c>
      <c r="AX73">
        <f>IF(Z73&gt;0, (R73*SUMPRODUCT(K73:$K$98, X73:$X$98)-K73*$AZ$3)/Z73, 0)</f>
        <v>-1096.882576881563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</v>
      </c>
      <c r="S74">
        <f t="shared" si="29"/>
        <v>-1921.9791560464957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-3.0787667443413538</v>
      </c>
      <c r="AC74">
        <f t="shared" si="30"/>
        <v>-2.9000396987111738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-126.98831769512317</v>
      </c>
      <c r="AI74">
        <f t="shared" si="34"/>
        <v>-127.06376179371259</v>
      </c>
      <c r="AJ74">
        <f t="shared" si="35"/>
        <v>-0.17872704563017994</v>
      </c>
      <c r="AK74">
        <f t="shared" si="49"/>
        <v>-0.21551367210389477</v>
      </c>
      <c r="AL74">
        <f t="shared" si="26"/>
        <v>-127.45800251144667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-0.10403476777025378</v>
      </c>
      <c r="AR74">
        <f t="shared" si="36"/>
        <v>-0.10409657510354903</v>
      </c>
      <c r="AS74">
        <f t="shared" si="36"/>
        <v>-1.4642155297339915E-4</v>
      </c>
      <c r="AT74">
        <f t="shared" si="36"/>
        <v>-1.7655887750613424E-4</v>
      </c>
      <c r="AU74">
        <f t="shared" si="23"/>
        <v>-0.10441955553402857</v>
      </c>
      <c r="AW74">
        <v>71</v>
      </c>
      <c r="AX74">
        <f>IF(Z74&gt;0, (R74*SUMPRODUCT(K74:$K$98, X74:$X$98)-K74*$AZ$3)/Z74, 0)</f>
        <v>-1921.9791560464957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</v>
      </c>
      <c r="S75">
        <f t="shared" si="29"/>
        <v>-3473.2669555872494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-2.9000396987111738</v>
      </c>
      <c r="AC75">
        <f t="shared" si="30"/>
        <v>-2.6716952620878018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-72.457636100559881</v>
      </c>
      <c r="AI75">
        <f t="shared" si="34"/>
        <v>-72.496096940113119</v>
      </c>
      <c r="AJ75">
        <f t="shared" si="35"/>
        <v>-0.228344436623372</v>
      </c>
      <c r="AK75">
        <f t="shared" si="49"/>
        <v>-0.20300277890978219</v>
      </c>
      <c r="AL75">
        <f t="shared" si="26"/>
        <v>-72.92744415564627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-5.3000610338207021E-2</v>
      </c>
      <c r="AR75">
        <f t="shared" si="36"/>
        <v>-5.3028743300861401E-2</v>
      </c>
      <c r="AS75">
        <f t="shared" si="36"/>
        <v>-1.6702717835807555E-4</v>
      </c>
      <c r="AT75">
        <f t="shared" si="36"/>
        <v>-1.4849050785535384E-4</v>
      </c>
      <c r="AU75">
        <f t="shared" si="23"/>
        <v>-5.3344260987074829E-2</v>
      </c>
      <c r="AW75">
        <v>72</v>
      </c>
      <c r="AX75">
        <f>IF(Z75&gt;0, (R75*SUMPRODUCT(K75:$K$98, X75:$X$98)-K75*$AZ$3)/Z75, 0)</f>
        <v>-3473.2669555872494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</v>
      </c>
      <c r="S76">
        <f t="shared" si="29"/>
        <v>-6550.3349930470877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-2.6716952620878018</v>
      </c>
      <c r="AC76">
        <f t="shared" si="30"/>
        <v>-2.4279287256459861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-39.08674387164195</v>
      </c>
      <c r="AI76">
        <f t="shared" si="34"/>
        <v>-39.105276730863828</v>
      </c>
      <c r="AJ76">
        <f t="shared" si="35"/>
        <v>-0.24376653644181578</v>
      </c>
      <c r="AK76">
        <f t="shared" si="49"/>
        <v>-0.18701866834614614</v>
      </c>
      <c r="AL76">
        <f t="shared" si="26"/>
        <v>-39.536061935651794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-2.5527493827751855E-2</v>
      </c>
      <c r="AR76">
        <f t="shared" si="36"/>
        <v>-2.5539597610327112E-2</v>
      </c>
      <c r="AS76">
        <f t="shared" si="36"/>
        <v>-1.5920355952048497E-4</v>
      </c>
      <c r="AT76">
        <f t="shared" si="36"/>
        <v>-1.2214161193775761E-4</v>
      </c>
      <c r="AU76">
        <f t="shared" si="23"/>
        <v>-2.5820942781785358E-2</v>
      </c>
      <c r="AW76">
        <v>73</v>
      </c>
      <c r="AX76">
        <f>IF(Z76&gt;0, (R76*SUMPRODUCT(K76:$K$98, X76:$X$98)-K76*$AZ$3)/Z76, 0)</f>
        <v>-6550.3349930470877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</v>
      </c>
      <c r="S77">
        <f t="shared" si="29"/>
        <v>-13012.744280719033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-2.4279287256459861</v>
      </c>
      <c r="AC77">
        <f t="shared" si="30"/>
        <v>-2.1884855527058598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-19.877044202394558</v>
      </c>
      <c r="AI77">
        <f t="shared" si="34"/>
        <v>-19.885453210923021</v>
      </c>
      <c r="AJ77">
        <f t="shared" si="35"/>
        <v>-0.23944317294012629</v>
      </c>
      <c r="AK77">
        <f t="shared" si="49"/>
        <v>-0.16995501079521905</v>
      </c>
      <c r="AL77">
        <f t="shared" si="26"/>
        <v>-20.29485139465837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-1.1590774795507202E-2</v>
      </c>
      <c r="AR77">
        <f t="shared" si="36"/>
        <v>-1.1595678287350078E-2</v>
      </c>
      <c r="AS77">
        <f t="shared" si="36"/>
        <v>-1.3962497973095758E-4</v>
      </c>
      <c r="AT77">
        <f t="shared" si="36"/>
        <v>-9.9104788188681848E-5</v>
      </c>
      <c r="AU77">
        <f t="shared" si="23"/>
        <v>-1.1834408055269719E-2</v>
      </c>
      <c r="AW77">
        <v>74</v>
      </c>
      <c r="AX77">
        <f>IF(Z77&gt;0, (R77*SUMPRODUCT(K77:$K$98, X77:$X$98)-K77*$AZ$3)/Z77, 0)</f>
        <v>-13012.744280719033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</v>
      </c>
      <c r="S78">
        <f t="shared" si="29"/>
        <v>-27433.808783807897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-2.1884855527058598</v>
      </c>
      <c r="AC78">
        <f t="shared" si="30"/>
        <v>-1.9634953750300477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-9.4926266334800875</v>
      </c>
      <c r="AI78">
        <f t="shared" si="34"/>
        <v>-9.4962052386065281</v>
      </c>
      <c r="AJ78">
        <f t="shared" si="35"/>
        <v>-0.22499017767581209</v>
      </c>
      <c r="AK78">
        <f t="shared" si="49"/>
        <v>-0.1531939886894102</v>
      </c>
      <c r="AL78">
        <f t="shared" si="26"/>
        <v>-9.8743894049717493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-4.9422992856811695E-3</v>
      </c>
      <c r="AR78">
        <f t="shared" si="36"/>
        <v>-4.9441624725780151E-3</v>
      </c>
      <c r="AS78">
        <f t="shared" si="36"/>
        <v>-1.1714026447543815E-4</v>
      </c>
      <c r="AT78">
        <f t="shared" si="36"/>
        <v>-7.9759856792423949E-5</v>
      </c>
      <c r="AU78">
        <f t="shared" si="23"/>
        <v>-5.1410625938458762E-3</v>
      </c>
      <c r="AW78">
        <v>75</v>
      </c>
      <c r="AX78">
        <f>IF(Z78&gt;0, (R78*SUMPRODUCT(K78:$K$98, X78:$X$98)-K78*$AZ$3)/Z78, 0)</f>
        <v>-27433.808783807897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</v>
      </c>
      <c r="S79">
        <f t="shared" si="29"/>
        <v>-61760.859964513977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-1.9634953750300477</v>
      </c>
      <c r="AC79">
        <f t="shared" si="30"/>
        <v>-1.7572046810377651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-4.2404629341257012</v>
      </c>
      <c r="AI79">
        <f t="shared" si="34"/>
        <v>-4.2418855217338134</v>
      </c>
      <c r="AJ79">
        <f t="shared" si="35"/>
        <v>-0.20629069399228261</v>
      </c>
      <c r="AK79">
        <f t="shared" si="49"/>
        <v>-0.13744467625210335</v>
      </c>
      <c r="AL79">
        <f t="shared" si="26"/>
        <v>-4.5856208919781993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-1.9712326791213176E-3</v>
      </c>
      <c r="AR79">
        <f t="shared" si="36"/>
        <v>-1.9718939869137891E-3</v>
      </c>
      <c r="AS79">
        <f t="shared" si="36"/>
        <v>-9.5896831009571287E-5</v>
      </c>
      <c r="AT79">
        <f t="shared" si="36"/>
        <v>-6.3892891320663629E-5</v>
      </c>
      <c r="AU79">
        <f t="shared" si="23"/>
        <v>-2.1316837092440243E-3</v>
      </c>
      <c r="AW79">
        <v>76</v>
      </c>
      <c r="AX79">
        <f>IF(Z79&gt;0, (R79*SUMPRODUCT(K79:$K$98, X79:$X$98)-K79*$AZ$3)/Z79, 0)</f>
        <v>-61760.859964513977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</v>
      </c>
      <c r="S80">
        <f t="shared" si="29"/>
        <v>-151249.47431767933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-1.7572046810377651</v>
      </c>
      <c r="AC80">
        <f t="shared" si="30"/>
        <v>-1.5705750268615617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-1.7783231430389459</v>
      </c>
      <c r="AI80">
        <f t="shared" si="34"/>
        <v>-1.7788423431994578</v>
      </c>
      <c r="AJ80">
        <f t="shared" si="35"/>
        <v>-0.18662965417620336</v>
      </c>
      <c r="AK80">
        <f t="shared" si="49"/>
        <v>-0.12300432767264356</v>
      </c>
      <c r="AL80">
        <f t="shared" si="26"/>
        <v>-2.0884763250483047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-7.3810352027698083E-4</v>
      </c>
      <c r="AR80">
        <f t="shared" si="36"/>
        <v>-7.3831901736911643E-4</v>
      </c>
      <c r="AS80">
        <f t="shared" si="36"/>
        <v>-7.746173988386004E-5</v>
      </c>
      <c r="AT80">
        <f t="shared" si="36"/>
        <v>-5.105367245535146E-5</v>
      </c>
      <c r="AU80">
        <f t="shared" si="23"/>
        <v>-8.6683442970832787E-4</v>
      </c>
      <c r="AW80">
        <v>77</v>
      </c>
      <c r="AX80">
        <f>IF(Z80&gt;0, (R80*SUMPRODUCT(K80:$K$98, X80:$X$98)-K80*$AZ$3)/Z80, 0)</f>
        <v>-151249.47431767933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</v>
      </c>
      <c r="S81">
        <f t="shared" si="29"/>
        <v>-406219.04985799611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-1.5705750268615617</v>
      </c>
      <c r="AC81">
        <f t="shared" si="30"/>
        <v>-1.4029194814038701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-0.68265598035662201</v>
      </c>
      <c r="AI81">
        <f t="shared" si="34"/>
        <v>-0.68282866052535052</v>
      </c>
      <c r="AJ81">
        <f t="shared" si="35"/>
        <v>-0.16765554545769157</v>
      </c>
      <c r="AK81">
        <f t="shared" si="49"/>
        <v>-0.10994025188030933</v>
      </c>
      <c r="AL81">
        <f t="shared" si="26"/>
        <v>-0.9604244578633514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-2.5298249576318567E-4</v>
      </c>
      <c r="AR81">
        <f t="shared" si="36"/>
        <v>-2.5304648855210246E-4</v>
      </c>
      <c r="AS81">
        <f t="shared" si="36"/>
        <v>-6.2130735742280986E-5</v>
      </c>
      <c r="AT81">
        <f t="shared" si="36"/>
        <v>-4.0742277378108265E-5</v>
      </c>
      <c r="AU81">
        <f t="shared" si="23"/>
        <v>-3.5591950167249169E-4</v>
      </c>
      <c r="AW81">
        <v>78</v>
      </c>
      <c r="AX81">
        <f>IF(Z81&gt;0, (R81*SUMPRODUCT(K81:$K$98, X81:$X$98)-K81*$AZ$3)/Z81, 0)</f>
        <v>-406219.04985799611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</v>
      </c>
      <c r="S82">
        <f t="shared" si="29"/>
        <v>-1207478.3579715141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-1.4029194814038701</v>
      </c>
      <c r="AC82">
        <f t="shared" si="30"/>
        <v>-1.2528209915978756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-0.23815158324863048</v>
      </c>
      <c r="AI82">
        <f t="shared" si="34"/>
        <v>-0.23820346082404734</v>
      </c>
      <c r="AJ82">
        <f t="shared" si="35"/>
        <v>-0.15009848980599449</v>
      </c>
      <c r="AK82">
        <f t="shared" si="49"/>
        <v>-9.8204363698270916E-2</v>
      </c>
      <c r="AL82">
        <f t="shared" si="26"/>
        <v>-0.48650631432831271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-7.8799601998127565E-5</v>
      </c>
      <c r="AR82">
        <f t="shared" si="36"/>
        <v>-7.8816767251617436E-5</v>
      </c>
      <c r="AS82">
        <f t="shared" si="36"/>
        <v>-4.9664592172306671E-5</v>
      </c>
      <c r="AT82">
        <f t="shared" si="36"/>
        <v>-3.2493862389418383E-5</v>
      </c>
      <c r="AU82">
        <f t="shared" si="23"/>
        <v>-1.6097522181334248E-4</v>
      </c>
      <c r="AW82">
        <v>79</v>
      </c>
      <c r="AX82">
        <f>IF(Z82&gt;0, (R82*SUMPRODUCT(K82:$K$98, X82:$X$98)-K82*$AZ$3)/Z82, 0)</f>
        <v>-1207478.3579715141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</v>
      </c>
      <c r="S83">
        <f t="shared" si="29"/>
        <v>-4015235.0334622283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-1.2528209915978756</v>
      </c>
      <c r="AC83">
        <f t="shared" si="30"/>
        <v>-1.1186574052161615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-7.4857277429068933E-2</v>
      </c>
      <c r="AI83">
        <f t="shared" si="34"/>
        <v>-7.4871207590017086E-2</v>
      </c>
      <c r="AJ83">
        <f t="shared" si="35"/>
        <v>-0.13416358638171411</v>
      </c>
      <c r="AK83">
        <f t="shared" si="49"/>
        <v>-8.7697469411851303E-2</v>
      </c>
      <c r="AL83">
        <f t="shared" si="26"/>
        <v>-0.2967322633835825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-2.2114980253068243E-5</v>
      </c>
      <c r="AR83">
        <f t="shared" si="36"/>
        <v>-2.2119095620937217E-5</v>
      </c>
      <c r="AS83">
        <f t="shared" si="36"/>
        <v>-3.9635759747258103E-5</v>
      </c>
      <c r="AT83">
        <f t="shared" si="36"/>
        <v>-2.5908340122640101E-5</v>
      </c>
      <c r="AU83">
        <f t="shared" si="23"/>
        <v>-8.7663195490835424E-5</v>
      </c>
      <c r="AW83">
        <v>80</v>
      </c>
      <c r="AX83">
        <f>IF(Z83&gt;0, (R83*SUMPRODUCT(K83:$K$98, X83:$X$98)-K83*$AZ$3)/Z83, 0)</f>
        <v>-4015235.0334622283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</v>
      </c>
      <c r="S84">
        <f t="shared" si="29"/>
        <v>-15132735.991346067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-1.1186574052161615</v>
      </c>
      <c r="AC84">
        <f t="shared" si="30"/>
        <v>-0.99882024699667171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-2.0981324356272271E-2</v>
      </c>
      <c r="AI84">
        <f t="shared" si="34"/>
        <v>-2.098462455343281E-2</v>
      </c>
      <c r="AJ84">
        <f t="shared" si="35"/>
        <v>-0.11983715821948981</v>
      </c>
      <c r="AK84">
        <f t="shared" si="49"/>
        <v>-7.8306018365131319E-2</v>
      </c>
      <c r="AL84">
        <f t="shared" si="26"/>
        <v>-0.21912780113805394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-5.5343599675615812E-6</v>
      </c>
      <c r="AR84">
        <f t="shared" si="36"/>
        <v>-5.5352304788191272E-6</v>
      </c>
      <c r="AS84">
        <f t="shared" si="36"/>
        <v>-3.1610110010906943E-5</v>
      </c>
      <c r="AT84">
        <f t="shared" si="36"/>
        <v>-2.065521155386789E-5</v>
      </c>
      <c r="AU84">
        <f t="shared" si="23"/>
        <v>-5.7800552043593959E-5</v>
      </c>
      <c r="AW84">
        <v>81</v>
      </c>
      <c r="AX84">
        <f>IF(Z84&gt;0, (R84*SUMPRODUCT(K84:$K$98, X84:$X$98)-K84*$AZ$3)/Z84, 0)</f>
        <v>-15132735.991346067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</v>
      </c>
      <c r="S85">
        <f t="shared" si="29"/>
        <v>-65761574.191774063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-0.99882024699667171</v>
      </c>
      <c r="AC85">
        <f t="shared" si="30"/>
        <v>-0.89180857314258299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-5.1782662520345728E-3</v>
      </c>
      <c r="AI85">
        <f t="shared" si="34"/>
        <v>-5.1789443140974898E-3</v>
      </c>
      <c r="AJ85">
        <f t="shared" si="35"/>
        <v>-0.10701167385408872</v>
      </c>
      <c r="AK85">
        <f t="shared" si="49"/>
        <v>-6.9917417289767025E-2</v>
      </c>
      <c r="AL85">
        <f t="shared" si="26"/>
        <v>-0.18210803545795323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-1.2195535079538823E-6</v>
      </c>
      <c r="AR85">
        <f t="shared" si="36"/>
        <v>-1.2197132009722E-6</v>
      </c>
      <c r="AS85">
        <f t="shared" si="36"/>
        <v>-2.5202733094207708E-5</v>
      </c>
      <c r="AT85">
        <f t="shared" si="36"/>
        <v>-1.6466521297414643E-5</v>
      </c>
      <c r="AU85">
        <f t="shared" si="23"/>
        <v>-4.2888967592594548E-5</v>
      </c>
      <c r="AW85">
        <v>82</v>
      </c>
      <c r="AX85">
        <f>IF(Z85&gt;0, (R85*SUMPRODUCT(K85:$K$98, X85:$X$98)-K85*$AZ$3)/Z85, 0)</f>
        <v>-65761574.191774063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</v>
      </c>
      <c r="S86">
        <f t="shared" si="29"/>
        <v>-337421657.28385919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-0.89180857314258299</v>
      </c>
      <c r="AC86">
        <f t="shared" si="30"/>
        <v>-0.79625871393354086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-1.1065795987532103E-3</v>
      </c>
      <c r="AI86">
        <f t="shared" si="34"/>
        <v>-1.1066975903961213E-3</v>
      </c>
      <c r="AJ86">
        <f t="shared" si="35"/>
        <v>-9.5549859209042132E-2</v>
      </c>
      <c r="AK86">
        <f t="shared" si="49"/>
        <v>-6.2426600119980816E-2</v>
      </c>
      <c r="AL86">
        <f t="shared" si="26"/>
        <v>-0.15908315691941907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-2.3269182155586983E-7</v>
      </c>
      <c r="AR86">
        <f t="shared" si="36"/>
        <v>-2.3271663286664067E-7</v>
      </c>
      <c r="AS86">
        <f t="shared" si="36"/>
        <v>-2.009224714951344E-5</v>
      </c>
      <c r="AT86">
        <f t="shared" si="36"/>
        <v>-1.3127080340017948E-5</v>
      </c>
      <c r="AU86">
        <f t="shared" si="23"/>
        <v>-3.3452044122398027E-5</v>
      </c>
      <c r="AW86">
        <v>83</v>
      </c>
      <c r="AX86">
        <f>IF(Z86&gt;0, (R86*SUMPRODUCT(K86:$K$98, X86:$X$98)-K86*$AZ$3)/Z86, 0)</f>
        <v>-337421657.28385919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</v>
      </c>
      <c r="S87">
        <f t="shared" si="29"/>
        <v>-2113223419.3118863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-0.79625871393354086</v>
      </c>
      <c r="AC87">
        <f t="shared" si="30"/>
        <v>-0.71094548344451403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-1.9998074973859274E-4</v>
      </c>
      <c r="AI87">
        <f t="shared" si="34"/>
        <v>-1.9999757109020533E-4</v>
      </c>
      <c r="AJ87">
        <f t="shared" si="35"/>
        <v>-8.5313230489026837E-2</v>
      </c>
      <c r="AK87">
        <f t="shared" si="49"/>
        <v>-5.5738109975347866E-2</v>
      </c>
      <c r="AL87">
        <f t="shared" si="26"/>
        <v>-0.14125133803546491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-3.754642828580881E-8</v>
      </c>
      <c r="AR87">
        <f t="shared" si="36"/>
        <v>-3.7549586498150839E-8</v>
      </c>
      <c r="AS87">
        <f t="shared" si="36"/>
        <v>-1.6017577164672273E-5</v>
      </c>
      <c r="AT87">
        <f t="shared" si="36"/>
        <v>-1.0464841999600007E-5</v>
      </c>
      <c r="AU87">
        <f t="shared" si="23"/>
        <v>-2.6519968750770434E-5</v>
      </c>
      <c r="AW87">
        <v>84</v>
      </c>
      <c r="AX87">
        <f>IF(Z87&gt;0, (R87*SUMPRODUCT(K87:$K$98, X87:$X$98)-K87*$AZ$3)/Z87, 0)</f>
        <v>-2113223419.3118863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</v>
      </c>
      <c r="S88">
        <f t="shared" si="29"/>
        <v>-16980695977.235809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-0.71094548344451403</v>
      </c>
      <c r="AC88">
        <f t="shared" si="30"/>
        <v>-0.63477278600804199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-2.9568073784406711E-5</v>
      </c>
      <c r="AI88">
        <f t="shared" si="34"/>
        <v>-2.9569942885610983E-5</v>
      </c>
      <c r="AJ88">
        <f t="shared" si="35"/>
        <v>-7.6172697436472037E-2</v>
      </c>
      <c r="AK88">
        <f t="shared" si="49"/>
        <v>-4.9766183841115988E-2</v>
      </c>
      <c r="AL88">
        <f t="shared" si="26"/>
        <v>-0.12596845122047362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-4.9566179822794975E-9</v>
      </c>
      <c r="AR88">
        <f t="shared" si="36"/>
        <v>-4.9569313074121171E-9</v>
      </c>
      <c r="AS88">
        <f t="shared" si="36"/>
        <v>-1.2769142982572833E-5</v>
      </c>
      <c r="AT88">
        <f t="shared" si="36"/>
        <v>-8.3425103554222744E-6</v>
      </c>
      <c r="AU88">
        <f t="shared" si="23"/>
        <v>-2.1116610269302516E-5</v>
      </c>
      <c r="AW88">
        <v>85</v>
      </c>
      <c r="AX88">
        <f>IF(Z88&gt;0, (R88*SUMPRODUCT(K88:$K$98, X88:$X$98)-K88*$AZ$3)/Z88, 0)</f>
        <v>-16980695977.235809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-0.63477278600804199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-3.7382024085409308E-6</v>
      </c>
      <c r="AI89">
        <f t="shared" si="34"/>
        <v>-3.7382024085409308E-6</v>
      </c>
      <c r="AJ89">
        <f t="shared" si="35"/>
        <v>-0.63477278600804199</v>
      </c>
      <c r="AK89">
        <f t="shared" si="49"/>
        <v>-4.443409502056294E-2</v>
      </c>
      <c r="AL89">
        <f t="shared" si="26"/>
        <v>-0.67921061923101345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-5.5950916539104981E-10</v>
      </c>
      <c r="AR89">
        <f t="shared" si="36"/>
        <v>-5.5950916539104981E-10</v>
      </c>
      <c r="AS89">
        <f t="shared" si="36"/>
        <v>-9.5008550339823649E-5</v>
      </c>
      <c r="AT89">
        <f t="shared" si="36"/>
        <v>-6.6505985237876561E-6</v>
      </c>
      <c r="AU89">
        <f t="shared" si="23"/>
        <v>-1.0165970837277669E-4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7506.4075174825466</v>
      </c>
      <c r="AO91" s="8">
        <f t="shared" si="50"/>
        <v>-750.64075174825473</v>
      </c>
      <c r="AP91" s="8">
        <f t="shared" si="50"/>
        <v>-896.03509560557052</v>
      </c>
      <c r="AQ91" s="8">
        <f t="shared" si="50"/>
        <v>-3786.6563054126614</v>
      </c>
      <c r="AR91" s="8">
        <f t="shared" si="50"/>
        <v>2073.0753647160577</v>
      </c>
      <c r="AS91" s="8">
        <f t="shared" si="50"/>
        <v>-218.07415528176807</v>
      </c>
      <c r="AT91" s="8">
        <f t="shared" si="50"/>
        <v>75.217866489791945</v>
      </c>
      <c r="AU91" s="8">
        <f t="shared" si="50"/>
        <v>1930.2190759240837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2B8AC-2E8C-4542-B9D3-0B226ED520F5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10154.955929363941</v>
      </c>
      <c r="K3">
        <v>1</v>
      </c>
      <c r="L3" s="2">
        <v>0</v>
      </c>
      <c r="O3">
        <f>$C$3</f>
        <v>10154.955929363941</v>
      </c>
      <c r="P3">
        <f>O3*C5</f>
        <v>1015.4955929363941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10154.955929363941</v>
      </c>
      <c r="AF3">
        <f t="shared" ref="AF3:AG34" si="4">-$Z3*P3</f>
        <v>-1015.4955929363941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8739.4603364275463</v>
      </c>
      <c r="AJ3">
        <f t="shared" ref="AJ3:AJ66" si="7">AB3-AC3</f>
        <v>0</v>
      </c>
      <c r="AL3">
        <f t="shared" ref="AL3:AL34" si="8">SUM(AI3:AK3)</f>
        <v>8739.4603364275463</v>
      </c>
      <c r="AN3">
        <f t="shared" ref="AN3:AU34" si="9">AE3*$K3</f>
        <v>10154.955929363941</v>
      </c>
      <c r="AO3">
        <f t="shared" si="9"/>
        <v>-1015.4955929363941</v>
      </c>
      <c r="AP3">
        <f t="shared" si="9"/>
        <v>-400</v>
      </c>
      <c r="AQ3">
        <f t="shared" si="9"/>
        <v>0</v>
      </c>
      <c r="AR3">
        <f t="shared" si="9"/>
        <v>8739.4603364275463</v>
      </c>
      <c r="AS3">
        <f t="shared" si="9"/>
        <v>0</v>
      </c>
      <c r="AT3">
        <f t="shared" si="9"/>
        <v>0</v>
      </c>
      <c r="AU3">
        <f t="shared" si="9"/>
        <v>8739.4603364275463</v>
      </c>
      <c r="AW3">
        <v>0</v>
      </c>
      <c r="AX3">
        <f>IF(Z3&gt;0, (R3*SUMPRODUCT(K3:$K$98, X3:$X$98)-K3*$AZ$3)/Z3, 0)</f>
        <v>0</v>
      </c>
      <c r="AZ3">
        <f>C6*ABS(SUMPRODUCT(X4:X79, K4:K79))/1</f>
        <v>5276.3444890657802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</v>
      </c>
      <c r="S4">
        <f t="shared" si="1"/>
        <v>358.58302728221389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353.92216509359969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-299.79999999999995</v>
      </c>
      <c r="AI4">
        <f t="shared" si="6"/>
        <v>-299.79999999999995</v>
      </c>
      <c r="AJ4">
        <f t="shared" si="7"/>
        <v>-353.92216509359969</v>
      </c>
      <c r="AK4">
        <f>G4*SUM(AB4, AE4:AF4)</f>
        <v>0</v>
      </c>
      <c r="AL4">
        <f t="shared" si="8"/>
        <v>-653.72216509359964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-279.6902696147028</v>
      </c>
      <c r="AR4">
        <f t="shared" si="9"/>
        <v>-279.6902696147028</v>
      </c>
      <c r="AS4">
        <f t="shared" si="9"/>
        <v>-330.18207397481081</v>
      </c>
      <c r="AT4">
        <f t="shared" si="9"/>
        <v>0</v>
      </c>
      <c r="AU4">
        <f t="shared" si="9"/>
        <v>-609.87234358951355</v>
      </c>
      <c r="AW4">
        <v>1</v>
      </c>
      <c r="AX4">
        <f>IF(Z4&gt;0, (R4*SUMPRODUCT(K4:$K$98, X4:$X$98)-K4*$AZ$3)/Z4, 0)</f>
        <v>358.58302728221389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</v>
      </c>
      <c r="S5">
        <f t="shared" si="1"/>
        <v>497.68761651407368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353.92216509359969</v>
      </c>
      <c r="AC5">
        <f t="shared" si="2"/>
        <v>484.80974284962849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-300.73950939999997</v>
      </c>
      <c r="AI5">
        <f t="shared" si="6"/>
        <v>-349.44573864529997</v>
      </c>
      <c r="AJ5">
        <f t="shared" si="7"/>
        <v>-130.8875777560288</v>
      </c>
      <c r="AK5">
        <f>G5*SUM(AB5, AE5:AF5)</f>
        <v>14.510808768837588</v>
      </c>
      <c r="AL5">
        <f t="shared" si="8"/>
        <v>-465.82250763249118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-257.16476571878798</v>
      </c>
      <c r="AR5">
        <f t="shared" si="9"/>
        <v>-298.81385285703135</v>
      </c>
      <c r="AS5">
        <f t="shared" si="9"/>
        <v>-111.9230171528929</v>
      </c>
      <c r="AT5">
        <f t="shared" si="9"/>
        <v>12.408308921143211</v>
      </c>
      <c r="AU5">
        <f t="shared" si="9"/>
        <v>-398.32856108878099</v>
      </c>
      <c r="AW5">
        <v>2</v>
      </c>
      <c r="AX5">
        <f>IF(Z5&gt;0, (R5*SUMPRODUCT(K5:$K$98, X5:$X$98)-K5*$AZ$3)/Z5, 0)</f>
        <v>497.68761651407368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</v>
      </c>
      <c r="S6">
        <f t="shared" si="1"/>
        <v>696.16442866897421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484.80974284962849</v>
      </c>
      <c r="AC6">
        <f t="shared" si="2"/>
        <v>669.26439590509108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-302.36827115482237</v>
      </c>
      <c r="AI6">
        <f t="shared" si="6"/>
        <v>-350.43625397209195</v>
      </c>
      <c r="AJ6">
        <f t="shared" si="7"/>
        <v>-184.45465305546259</v>
      </c>
      <c r="AK6">
        <f>G6*SUM(AB6, AE6:AF6)</f>
        <v>28.361369956703268</v>
      </c>
      <c r="AL6">
        <f t="shared" si="8"/>
        <v>-506.52953707085123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-233.2499169636578</v>
      </c>
      <c r="AR6">
        <f t="shared" si="9"/>
        <v>-270.33004100550153</v>
      </c>
      <c r="AS6">
        <f t="shared" si="9"/>
        <v>-142.2901693502003</v>
      </c>
      <c r="AT6">
        <f t="shared" si="9"/>
        <v>21.878245234234164</v>
      </c>
      <c r="AU6">
        <f t="shared" si="9"/>
        <v>-390.74196512146767</v>
      </c>
      <c r="AW6">
        <v>3</v>
      </c>
      <c r="AX6">
        <f>IF(Z6&gt;0, (R6*SUMPRODUCT(K6:$K$98, X6:$X$98)-K6*$AZ$3)/Z6, 0)</f>
        <v>696.16442866897421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</v>
      </c>
      <c r="S7">
        <f t="shared" si="1"/>
        <v>846.42800378654545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669.26439590509108</v>
      </c>
      <c r="AC7">
        <f t="shared" si="2"/>
        <v>803.00501959348867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-304.75101106148918</v>
      </c>
      <c r="AI7">
        <f t="shared" si="6"/>
        <v>-352.18593854505531</v>
      </c>
      <c r="AJ7">
        <f t="shared" si="7"/>
        <v>-133.74062368839759</v>
      </c>
      <c r="AK7">
        <f>G7*SUM(AB7, AE7:AF7)</f>
        <v>32.860881838939967</v>
      </c>
      <c r="AL7">
        <f t="shared" si="8"/>
        <v>-453.06568039451292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-213.8913533120639</v>
      </c>
      <c r="AR7">
        <f t="shared" si="9"/>
        <v>-247.18384608634528</v>
      </c>
      <c r="AS7">
        <f t="shared" si="9"/>
        <v>-93.866671332352198</v>
      </c>
      <c r="AT7">
        <f t="shared" si="9"/>
        <v>23.063610069994258</v>
      </c>
      <c r="AU7">
        <f t="shared" si="9"/>
        <v>-317.9869073487032</v>
      </c>
      <c r="AW7">
        <v>4</v>
      </c>
      <c r="AX7">
        <f>IF(Z7&gt;0, (R7*SUMPRODUCT(K7:$K$98, X7:$X$98)-K7*$AZ$3)/Z7, 0)</f>
        <v>846.42800378654545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</v>
      </c>
      <c r="S8">
        <f t="shared" si="1"/>
        <v>892.58261514817605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803.00501959348867</v>
      </c>
      <c r="AC8">
        <f t="shared" si="2"/>
        <v>835.5811553830672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-307.28346023854152</v>
      </c>
      <c r="AI8">
        <f t="shared" si="6"/>
        <v>-354.09039671715271</v>
      </c>
      <c r="AJ8">
        <f t="shared" si="7"/>
        <v>-32.57613578957853</v>
      </c>
      <c r="AK8">
        <f t="shared" ref="AK8:AK71" si="22">G8*SUM(AB8:AB8, AE8:AF8)</f>
        <v>17.104006917341309</v>
      </c>
      <c r="AL8">
        <f t="shared" si="8"/>
        <v>-369.56252558938991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-201.31500811331549</v>
      </c>
      <c r="AR8">
        <f t="shared" si="9"/>
        <v>-231.98030584732339</v>
      </c>
      <c r="AS8">
        <f t="shared" si="9"/>
        <v>-21.34206974787546</v>
      </c>
      <c r="AT8">
        <f t="shared" si="9"/>
        <v>11.205592675446217</v>
      </c>
      <c r="AU8">
        <f t="shared" si="9"/>
        <v>-242.11678291975264</v>
      </c>
      <c r="AW8">
        <v>5</v>
      </c>
      <c r="AX8">
        <f>IF(Z8&gt;0, (R8*SUMPRODUCT(K8:$K$98, X8:$X$98)-K8*$AZ$3)/Z8, 0)</f>
        <v>892.58261514817605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</v>
      </c>
      <c r="S9">
        <f t="shared" si="1"/>
        <v>884.80296865818627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835.5811553830672</v>
      </c>
      <c r="AC9">
        <f t="shared" si="2"/>
        <v>817.26953477738334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-310.32998885319233</v>
      </c>
      <c r="AI9">
        <f t="shared" si="6"/>
        <v>-356.51369097259084</v>
      </c>
      <c r="AJ9">
        <f t="shared" si="7"/>
        <v>18.311620605683856</v>
      </c>
      <c r="AK9">
        <f t="shared" si="22"/>
        <v>4.9299288167600963</v>
      </c>
      <c r="AL9">
        <f t="shared" si="8"/>
        <v>-333.2721415501469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-192.54751773508141</v>
      </c>
      <c r="AR9">
        <f t="shared" si="9"/>
        <v>-221.20268327602241</v>
      </c>
      <c r="AS9">
        <f t="shared" si="9"/>
        <v>11.361638320423394</v>
      </c>
      <c r="AT9">
        <f t="shared" si="9"/>
        <v>3.0588263795764283</v>
      </c>
      <c r="AU9">
        <f t="shared" si="9"/>
        <v>-206.78221857602261</v>
      </c>
      <c r="AW9">
        <v>6</v>
      </c>
      <c r="AX9">
        <f>IF(Z9&gt;0, (R9*SUMPRODUCT(K9:$K$98, X9:$X$98)-K9*$AZ$3)/Z9, 0)</f>
        <v>884.80296865818627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</v>
      </c>
      <c r="S10">
        <f t="shared" si="1"/>
        <v>869.9035166913286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817.26953477738334</v>
      </c>
      <c r="AC10">
        <f t="shared" si="2"/>
        <v>792.74271048183664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-313.77207219919342</v>
      </c>
      <c r="AI10">
        <f t="shared" si="6"/>
        <v>-359.33705126129837</v>
      </c>
      <c r="AJ10">
        <f t="shared" si="7"/>
        <v>24.526824295546703</v>
      </c>
      <c r="AK10">
        <f t="shared" si="22"/>
        <v>3.3508050925872719</v>
      </c>
      <c r="AL10">
        <f t="shared" si="8"/>
        <v>-331.45942187316439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-184.6913904612021</v>
      </c>
      <c r="AR10">
        <f t="shared" si="9"/>
        <v>-211.51168482434508</v>
      </c>
      <c r="AS10">
        <f t="shared" si="9"/>
        <v>14.436891247180151</v>
      </c>
      <c r="AT10">
        <f t="shared" si="9"/>
        <v>1.9723388616994038</v>
      </c>
      <c r="AU10">
        <f t="shared" si="9"/>
        <v>-195.10245471546551</v>
      </c>
      <c r="AW10">
        <v>7</v>
      </c>
      <c r="AX10">
        <f>IF(Z10&gt;0, (R10*SUMPRODUCT(K10:$K$98, X10:$X$98)-K10*$AZ$3)/Z10, 0)</f>
        <v>869.9035166913286</v>
      </c>
    </row>
    <row r="11" spans="1:52" x14ac:dyDescent="0.25">
      <c r="A11" t="s">
        <v>33</v>
      </c>
      <c r="C11" s="12">
        <f>AU81</f>
        <v>2611.2743818364379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</v>
      </c>
      <c r="S11">
        <f t="shared" si="1"/>
        <v>848.37016685508468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792.74271048183664</v>
      </c>
      <c r="AC11">
        <f t="shared" si="2"/>
        <v>762.68922426751806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-318.13468381161664</v>
      </c>
      <c r="AI11">
        <f t="shared" si="6"/>
        <v>-363.0849457411947</v>
      </c>
      <c r="AJ11">
        <f t="shared" si="7"/>
        <v>30.053486214318582</v>
      </c>
      <c r="AK11">
        <f t="shared" si="22"/>
        <v>1.9025825051564078</v>
      </c>
      <c r="AL11">
        <f t="shared" si="8"/>
        <v>-331.12887702171969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-177.93547628607402</v>
      </c>
      <c r="AR11">
        <f t="shared" si="9"/>
        <v>-203.07654600470747</v>
      </c>
      <c r="AS11">
        <f t="shared" si="9"/>
        <v>16.809174402273928</v>
      </c>
      <c r="AT11">
        <f t="shared" si="9"/>
        <v>1.0641308271468504</v>
      </c>
      <c r="AU11">
        <f t="shared" si="9"/>
        <v>-185.20324077528667</v>
      </c>
      <c r="AW11">
        <v>8</v>
      </c>
      <c r="AX11">
        <f>IF(Z11&gt;0, (R11*SUMPRODUCT(K11:$K$98, X11:$X$98)-K11*$AZ$3)/Z11, 0)</f>
        <v>848.37016685508468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</v>
      </c>
      <c r="S12">
        <f t="shared" si="1"/>
        <v>824.81097777128764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762.68922426751806</v>
      </c>
      <c r="AC12">
        <f t="shared" si="2"/>
        <v>731.42560367145188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-323.55198536910297</v>
      </c>
      <c r="AI12">
        <f t="shared" si="6"/>
        <v>-367.89096868670072</v>
      </c>
      <c r="AJ12">
        <f t="shared" si="7"/>
        <v>31.263620596066175</v>
      </c>
      <c r="AK12">
        <f t="shared" si="22"/>
        <v>1.7541852158152915</v>
      </c>
      <c r="AL12">
        <f t="shared" si="8"/>
        <v>-334.87316287481923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-171.97131980872697</v>
      </c>
      <c r="AR12">
        <f t="shared" si="9"/>
        <v>-195.53796079659142</v>
      </c>
      <c r="AS12">
        <f t="shared" si="9"/>
        <v>16.6169467010732</v>
      </c>
      <c r="AT12">
        <f t="shared" si="9"/>
        <v>0.93236809042779456</v>
      </c>
      <c r="AU12">
        <f t="shared" si="9"/>
        <v>-177.9886460050904</v>
      </c>
      <c r="AW12">
        <v>9</v>
      </c>
      <c r="AX12">
        <f>IF(Z12&gt;0, (R12*SUMPRODUCT(K12:$K$98, X12:$X$98)-K12*$AZ$3)/Z12, 0)</f>
        <v>824.81097777128764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</v>
      </c>
      <c r="S13">
        <f t="shared" si="1"/>
        <v>798.15220432987553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731.42560367145188</v>
      </c>
      <c r="AC13">
        <f t="shared" si="2"/>
        <v>698.07645661353536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-329.61600198302148</v>
      </c>
      <c r="AI13">
        <f t="shared" si="6"/>
        <v>-373.3467874664517</v>
      </c>
      <c r="AJ13">
        <f t="shared" si="7"/>
        <v>33.349147057916525</v>
      </c>
      <c r="AK13">
        <f t="shared" si="22"/>
        <v>1.4628512073429039</v>
      </c>
      <c r="AL13">
        <f t="shared" si="8"/>
        <v>-338.53478920119227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-166.53460941424336</v>
      </c>
      <c r="AR13">
        <f t="shared" si="9"/>
        <v>-188.62907459811586</v>
      </c>
      <c r="AS13">
        <f t="shared" si="9"/>
        <v>16.84926443551235</v>
      </c>
      <c r="AT13">
        <f t="shared" si="9"/>
        <v>0.73908837247092596</v>
      </c>
      <c r="AU13">
        <f t="shared" si="9"/>
        <v>-171.04072179013258</v>
      </c>
      <c r="AW13">
        <v>10</v>
      </c>
      <c r="AX13">
        <f>IF(Z13&gt;0, (R13*SUMPRODUCT(K13:$K$98, X13:$X$98)-K13*$AZ$3)/Z13, 0)</f>
        <v>798.15220432987553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100000</v>
      </c>
      <c r="S14">
        <f t="shared" si="1"/>
        <v>768.49822082157766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698.07645661353536</v>
      </c>
      <c r="AC14">
        <f t="shared" si="2"/>
        <v>662.83012495924731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-336.90197136434654</v>
      </c>
      <c r="AI14">
        <f t="shared" si="6"/>
        <v>-380.02699800726032</v>
      </c>
      <c r="AJ14">
        <f t="shared" si="7"/>
        <v>35.246331654288042</v>
      </c>
      <c r="AK14">
        <f t="shared" si="22"/>
        <v>1.2565376219043636</v>
      </c>
      <c r="AL14">
        <f t="shared" si="8"/>
        <v>-343.52412873106789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-161.83281971530116</v>
      </c>
      <c r="AR14">
        <f t="shared" si="9"/>
        <v>-182.54817686698922</v>
      </c>
      <c r="AS14">
        <f t="shared" si="9"/>
        <v>16.930780230031477</v>
      </c>
      <c r="AT14">
        <f t="shared" si="9"/>
        <v>0.60358514854526624</v>
      </c>
      <c r="AU14">
        <f t="shared" si="9"/>
        <v>-165.01381148841247</v>
      </c>
      <c r="AW14">
        <v>11</v>
      </c>
      <c r="AX14">
        <f>IF(Z14&gt;0, (R14*SUMPRODUCT(K14:$K$98, X14:$X$98)-K14*$AZ$3)/Z14, 0)</f>
        <v>768.49822082157766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</v>
      </c>
      <c r="S15">
        <f t="shared" si="1"/>
        <v>742.07654943234877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662.83012495924731</v>
      </c>
      <c r="AC15">
        <f t="shared" si="2"/>
        <v>631.07763922963613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-345.43146340973925</v>
      </c>
      <c r="AI15">
        <f t="shared" si="6"/>
        <v>-387.95252405451902</v>
      </c>
      <c r="AJ15">
        <f t="shared" si="7"/>
        <v>31.75248572961118</v>
      </c>
      <c r="AK15">
        <f t="shared" si="22"/>
        <v>2.7176035123329143</v>
      </c>
      <c r="AL15">
        <f t="shared" si="8"/>
        <v>-353.48243481257492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-157.41391783039691</v>
      </c>
      <c r="AR15">
        <f t="shared" si="9"/>
        <v>-176.79086363703638</v>
      </c>
      <c r="AS15">
        <f t="shared" si="9"/>
        <v>14.469681279794331</v>
      </c>
      <c r="AT15">
        <f t="shared" si="9"/>
        <v>1.2384182140309055</v>
      </c>
      <c r="AU15">
        <f t="shared" si="9"/>
        <v>-161.08276414321114</v>
      </c>
      <c r="AW15">
        <v>12</v>
      </c>
      <c r="AX15">
        <f>IF(Z15&gt;0, (R15*SUMPRODUCT(K15:$K$98, X15:$X$98)-K15*$AZ$3)/Z15, 0)</f>
        <v>742.07654943234877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</v>
      </c>
      <c r="S16">
        <f t="shared" si="1"/>
        <v>719.89355513668193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631.07763922963613</v>
      </c>
      <c r="AC16">
        <f t="shared" si="2"/>
        <v>603.54136891959661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-354.11539304972581</v>
      </c>
      <c r="AI16">
        <f t="shared" si="6"/>
        <v>-396.0341853915329</v>
      </c>
      <c r="AJ16">
        <f t="shared" si="7"/>
        <v>27.536270310039527</v>
      </c>
      <c r="AK16">
        <f t="shared" si="22"/>
        <v>4.4806512385304167</v>
      </c>
      <c r="AL16">
        <f t="shared" si="8"/>
        <v>-364.01726384296296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-152.65462555831382</v>
      </c>
      <c r="AR16">
        <f t="shared" si="9"/>
        <v>-170.72528183135728</v>
      </c>
      <c r="AS16">
        <f t="shared" si="9"/>
        <v>11.870534622202447</v>
      </c>
      <c r="AT16">
        <f t="shared" si="9"/>
        <v>1.9315515521213389</v>
      </c>
      <c r="AU16">
        <f t="shared" si="9"/>
        <v>-156.92319565703349</v>
      </c>
      <c r="AW16">
        <v>13</v>
      </c>
      <c r="AX16">
        <f>IF(Z16&gt;0, (R16*SUMPRODUCT(K16:$K$98, X16:$X$98)-K16*$AZ$3)/Z16, 0)</f>
        <v>719.89355513668193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</v>
      </c>
      <c r="S17">
        <f t="shared" si="1"/>
        <v>710.71007118272371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603.54136891959661</v>
      </c>
      <c r="AC17">
        <f t="shared" si="2"/>
        <v>587.30076045097439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-363.43592960346757</v>
      </c>
      <c r="AI17">
        <f t="shared" si="6"/>
        <v>-404.75381605705485</v>
      </c>
      <c r="AJ17">
        <f t="shared" si="7"/>
        <v>16.240608468622213</v>
      </c>
      <c r="AK17">
        <f t="shared" si="22"/>
        <v>8.3288708910904337</v>
      </c>
      <c r="AL17">
        <f t="shared" si="8"/>
        <v>-380.18433669734219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-147.27635823208004</v>
      </c>
      <c r="AR17">
        <f t="shared" si="9"/>
        <v>-164.01974365731914</v>
      </c>
      <c r="AS17">
        <f t="shared" si="9"/>
        <v>6.5812361296843473</v>
      </c>
      <c r="AT17">
        <f t="shared" si="9"/>
        <v>3.3751362292752103</v>
      </c>
      <c r="AU17">
        <f t="shared" si="9"/>
        <v>-154.06337129835958</v>
      </c>
      <c r="AW17">
        <v>14</v>
      </c>
      <c r="AX17">
        <f>IF(Z17&gt;0, (R17*SUMPRODUCT(K17:$K$98, X17:$X$98)-K17*$AZ$3)/Z17, 0)</f>
        <v>710.71007118272371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100000</v>
      </c>
      <c r="S18">
        <f t="shared" si="1"/>
        <v>715.76319925514554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587.30076045097439</v>
      </c>
      <c r="AC18">
        <f t="shared" si="2"/>
        <v>582.88703085526868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-373.67896508624347</v>
      </c>
      <c r="AI18">
        <f t="shared" si="6"/>
        <v>-414.39683319275179</v>
      </c>
      <c r="AJ18">
        <f t="shared" si="7"/>
        <v>4.4137295957057177</v>
      </c>
      <c r="AK18">
        <f t="shared" si="22"/>
        <v>12.685696425741048</v>
      </c>
      <c r="AL18">
        <f t="shared" si="8"/>
        <v>-397.297407171305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-141.30942309244361</v>
      </c>
      <c r="AR18">
        <f t="shared" si="9"/>
        <v>-156.70718156770846</v>
      </c>
      <c r="AS18">
        <f t="shared" si="9"/>
        <v>1.6690840029255374</v>
      </c>
      <c r="AT18">
        <f t="shared" si="9"/>
        <v>4.7971885252722624</v>
      </c>
      <c r="AU18">
        <f t="shared" si="9"/>
        <v>-150.24090903951065</v>
      </c>
      <c r="AW18">
        <v>15</v>
      </c>
      <c r="AX18">
        <f>IF(Z18&gt;0, (R18*SUMPRODUCT(K18:$K$98, X18:$X$98)-K18*$AZ$3)/Z18, 0)</f>
        <v>715.76319925514554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</v>
      </c>
      <c r="S19">
        <f t="shared" si="1"/>
        <v>718.03033724763884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582.88703085526868</v>
      </c>
      <c r="AC19">
        <f t="shared" si="2"/>
        <v>576.11022952258099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-386.57543980318979</v>
      </c>
      <c r="AI19">
        <f t="shared" si="6"/>
        <v>-426.69284150873142</v>
      </c>
      <c r="AJ19">
        <f t="shared" si="7"/>
        <v>6.7768013326876826</v>
      </c>
      <c r="AK19">
        <f t="shared" si="22"/>
        <v>12.998380788072492</v>
      </c>
      <c r="AL19">
        <f t="shared" si="8"/>
        <v>-406.91765938797124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-136.32968289113526</v>
      </c>
      <c r="AR19">
        <f t="shared" si="9"/>
        <v>-150.47748456140485</v>
      </c>
      <c r="AS19">
        <f t="shared" si="9"/>
        <v>2.3899065527077781</v>
      </c>
      <c r="AT19">
        <f t="shared" si="9"/>
        <v>4.5840085749842956</v>
      </c>
      <c r="AU19">
        <f t="shared" si="9"/>
        <v>-143.50356943371278</v>
      </c>
      <c r="AW19">
        <v>16</v>
      </c>
      <c r="AX19">
        <f>IF(Z19&gt;0, (R19*SUMPRODUCT(K19:$K$98, X19:$X$98)-K19*$AZ$3)/Z19, 0)</f>
        <v>718.03033724763884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</v>
      </c>
      <c r="S20">
        <f t="shared" si="1"/>
        <v>677.71728048866339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576.11022952258099</v>
      </c>
      <c r="AC20">
        <f t="shared" si="2"/>
        <v>535.61571971443323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-400.1309646110721</v>
      </c>
      <c r="AI20">
        <f t="shared" si="6"/>
        <v>-439.6471268172528</v>
      </c>
      <c r="AJ20">
        <f t="shared" si="7"/>
        <v>40.494509808147768</v>
      </c>
      <c r="AK20">
        <f t="shared" si="22"/>
        <v>2.4772739869470981</v>
      </c>
      <c r="AL20">
        <f t="shared" si="8"/>
        <v>-396.6753430221579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-133.84252476455381</v>
      </c>
      <c r="AR20">
        <f t="shared" si="9"/>
        <v>-147.06055432600434</v>
      </c>
      <c r="AS20">
        <f t="shared" si="9"/>
        <v>13.54528369753544</v>
      </c>
      <c r="AT20">
        <f t="shared" si="9"/>
        <v>0.8286402060106326</v>
      </c>
      <c r="AU20">
        <f t="shared" si="9"/>
        <v>-132.68663042245825</v>
      </c>
      <c r="AW20">
        <v>17</v>
      </c>
      <c r="AX20">
        <f>IF(Z20&gt;0, (R20*SUMPRODUCT(K20:$K$98, X20:$X$98)-K20*$AZ$3)/Z20, 0)</f>
        <v>677.71728048866339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</v>
      </c>
      <c r="S21">
        <f t="shared" si="1"/>
        <v>627.4963042342182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535.61571971443323</v>
      </c>
      <c r="AC21">
        <f t="shared" si="2"/>
        <v>488.37445800955715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-412.94389505458793</v>
      </c>
      <c r="AI21">
        <f t="shared" si="6"/>
        <v>-451.8584236911795</v>
      </c>
      <c r="AJ21">
        <f t="shared" si="7"/>
        <v>47.241261704876081</v>
      </c>
      <c r="AK21">
        <f t="shared" si="22"/>
        <v>0.85698515154309318</v>
      </c>
      <c r="AL21">
        <f t="shared" si="8"/>
        <v>-403.76017683476033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-131.35071216922583</v>
      </c>
      <c r="AR21">
        <f t="shared" si="9"/>
        <v>-143.72878849233103</v>
      </c>
      <c r="AS21">
        <f t="shared" si="9"/>
        <v>15.026674187513958</v>
      </c>
      <c r="AT21">
        <f t="shared" si="9"/>
        <v>0.27259298738090543</v>
      </c>
      <c r="AU21">
        <f t="shared" si="9"/>
        <v>-128.42952131743618</v>
      </c>
      <c r="AW21">
        <v>18</v>
      </c>
      <c r="AX21">
        <f>IF(Z21&gt;0, (R21*SUMPRODUCT(K21:$K$98, X21:$X$98)-K21*$AZ$3)/Z21, 0)</f>
        <v>627.4963042342182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</v>
      </c>
      <c r="S22">
        <f t="shared" si="1"/>
        <v>611.14931937055508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488.37445800955715</v>
      </c>
      <c r="AC22">
        <f t="shared" si="2"/>
        <v>468.28485943476136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-427.12586631522902</v>
      </c>
      <c r="AI22">
        <f t="shared" si="6"/>
        <v>-465.43768673229704</v>
      </c>
      <c r="AJ22">
        <f t="shared" si="7"/>
        <v>20.089598574795787</v>
      </c>
      <c r="AK22">
        <f t="shared" si="22"/>
        <v>10.255863618200701</v>
      </c>
      <c r="AL22">
        <f t="shared" si="8"/>
        <v>-435.09222453930056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-126.8550566969213</v>
      </c>
      <c r="AR22">
        <f t="shared" si="9"/>
        <v>-138.23354845883816</v>
      </c>
      <c r="AS22">
        <f t="shared" si="9"/>
        <v>5.966548428006651</v>
      </c>
      <c r="AT22">
        <f t="shared" si="9"/>
        <v>3.0459596652069005</v>
      </c>
      <c r="AU22">
        <f t="shared" si="9"/>
        <v>-129.22104036562459</v>
      </c>
      <c r="AW22">
        <v>19</v>
      </c>
      <c r="AX22">
        <f>IF(Z22&gt;0, (R22*SUMPRODUCT(K22:$K$98, X22:$X$98)-K22*$AZ$3)/Z22, 0)</f>
        <v>611.14931937055508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</v>
      </c>
      <c r="S23">
        <f t="shared" si="1"/>
        <v>675.36349982292177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468.28485943476136</v>
      </c>
      <c r="AC23">
        <f t="shared" si="2"/>
        <v>509.32886751816613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-441.88853669046284</v>
      </c>
      <c r="AI23">
        <f t="shared" si="6"/>
        <v>-479.59629463501494</v>
      </c>
      <c r="AJ23">
        <f t="shared" si="7"/>
        <v>-41.044008083404776</v>
      </c>
      <c r="AK23">
        <f t="shared" si="22"/>
        <v>32.779940160433299</v>
      </c>
      <c r="AL23">
        <f t="shared" si="8"/>
        <v>-487.86036255798638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-117.17814641245448</v>
      </c>
      <c r="AR23">
        <f t="shared" si="9"/>
        <v>-127.17733130737119</v>
      </c>
      <c r="AS23">
        <f t="shared" si="9"/>
        <v>-10.88387769588179</v>
      </c>
      <c r="AT23">
        <f t="shared" si="9"/>
        <v>8.6924468696986938</v>
      </c>
      <c r="AU23">
        <f t="shared" si="9"/>
        <v>-129.36876213355427</v>
      </c>
      <c r="AW23">
        <v>20</v>
      </c>
      <c r="AX23">
        <f>IF(Z23&gt;0, (R23*SUMPRODUCT(K23:$K$98, X23:$X$98)-K23*$AZ$3)/Z23, 0)</f>
        <v>675.36349982292177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</v>
      </c>
      <c r="S24">
        <f t="shared" si="1"/>
        <v>730.51050268779318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509.32886751816613</v>
      </c>
      <c r="AC24">
        <f t="shared" si="2"/>
        <v>542.06060037386101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-458.37550557397566</v>
      </c>
      <c r="AI24">
        <f t="shared" si="6"/>
        <v>-495.4769981862953</v>
      </c>
      <c r="AJ24">
        <f t="shared" si="7"/>
        <v>-32.731732855694872</v>
      </c>
      <c r="AK24">
        <f t="shared" si="22"/>
        <v>35.653020726271635</v>
      </c>
      <c r="AL24">
        <f t="shared" si="8"/>
        <v>-492.55571031571856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-108.52686748447096</v>
      </c>
      <c r="AR24">
        <f t="shared" si="9"/>
        <v>-117.3111692703426</v>
      </c>
      <c r="AS24">
        <f t="shared" si="9"/>
        <v>-7.7496995170345384</v>
      </c>
      <c r="AT24">
        <f t="shared" si="9"/>
        <v>8.4413556325093015</v>
      </c>
      <c r="AU24">
        <f t="shared" si="9"/>
        <v>-116.61951315486785</v>
      </c>
      <c r="AW24">
        <v>21</v>
      </c>
      <c r="AX24">
        <f>IF(Z24&gt;0, (R24*SUMPRODUCT(K24:$K$98, X24:$X$98)-K24*$AZ$3)/Z24, 0)</f>
        <v>730.51050268779318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</v>
      </c>
      <c r="S25">
        <f t="shared" si="1"/>
        <v>777.41233801879855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542.06060037386101</v>
      </c>
      <c r="AC25">
        <f t="shared" si="2"/>
        <v>567.38183937880854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-477.57041290577814</v>
      </c>
      <c r="AI25">
        <f t="shared" si="6"/>
        <v>-514.0621053855217</v>
      </c>
      <c r="AJ25">
        <f t="shared" si="7"/>
        <v>-25.321239004947529</v>
      </c>
      <c r="AK25">
        <f t="shared" si="22"/>
        <v>37.944242026170272</v>
      </c>
      <c r="AL25">
        <f t="shared" si="8"/>
        <v>-501.43910236429895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-100.95672552476762</v>
      </c>
      <c r="AR25">
        <f t="shared" si="9"/>
        <v>-108.6709424905882</v>
      </c>
      <c r="AS25">
        <f t="shared" si="9"/>
        <v>-5.3528219234006027</v>
      </c>
      <c r="AT25">
        <f t="shared" si="9"/>
        <v>8.0212808916979625</v>
      </c>
      <c r="AU25">
        <f t="shared" si="9"/>
        <v>-106.00248352229085</v>
      </c>
      <c r="AW25">
        <v>22</v>
      </c>
      <c r="AX25">
        <f>IF(Z25&gt;0, (R25*SUMPRODUCT(K25:$K$98, X25:$X$98)-K25*$AZ$3)/Z25, 0)</f>
        <v>777.41233801879855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</v>
      </c>
      <c r="S26">
        <f t="shared" si="1"/>
        <v>816.56439711129531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567.38183937880854</v>
      </c>
      <c r="AC26">
        <f t="shared" si="2"/>
        <v>585.93235179102123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-497.74668542370176</v>
      </c>
      <c r="AI26">
        <f t="shared" si="6"/>
        <v>-533.624587635936</v>
      </c>
      <c r="AJ26">
        <f t="shared" si="7"/>
        <v>-18.550512412212697</v>
      </c>
      <c r="AK26">
        <f t="shared" si="22"/>
        <v>39.716728756516602</v>
      </c>
      <c r="AL26">
        <f t="shared" si="8"/>
        <v>-512.45837129163215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-93.948142333743505</v>
      </c>
      <c r="AR26">
        <f t="shared" si="9"/>
        <v>-100.71998504486447</v>
      </c>
      <c r="AS26">
        <f t="shared" si="9"/>
        <v>-3.5013516543719527</v>
      </c>
      <c r="AT26">
        <f t="shared" si="9"/>
        <v>7.496409309228576</v>
      </c>
      <c r="AU26">
        <f t="shared" si="9"/>
        <v>-96.724927390007863</v>
      </c>
      <c r="AW26">
        <v>23</v>
      </c>
      <c r="AX26">
        <f>IF(Z26&gt;0, (R26*SUMPRODUCT(K26:$K$98, X26:$X$98)-K26*$AZ$3)/Z26, 0)</f>
        <v>816.56439711129531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</v>
      </c>
      <c r="S27">
        <f t="shared" si="1"/>
        <v>848.96472771249682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585.93235179102123</v>
      </c>
      <c r="AC27">
        <f t="shared" si="2"/>
        <v>598.68710047243837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-518.57919857563377</v>
      </c>
      <c r="AI27">
        <f t="shared" si="6"/>
        <v>-553.83903216645786</v>
      </c>
      <c r="AJ27">
        <f t="shared" si="7"/>
        <v>-12.754748681417141</v>
      </c>
      <c r="AK27">
        <f t="shared" si="22"/>
        <v>41.015264625371493</v>
      </c>
      <c r="AL27">
        <f t="shared" si="8"/>
        <v>-525.57851622250348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-87.393048702269994</v>
      </c>
      <c r="AR27">
        <f t="shared" si="9"/>
        <v>-93.335177431499005</v>
      </c>
      <c r="AS27">
        <f t="shared" si="9"/>
        <v>-2.1494814596535128</v>
      </c>
      <c r="AT27">
        <f t="shared" si="9"/>
        <v>6.9120570759237614</v>
      </c>
      <c r="AU27">
        <f t="shared" si="9"/>
        <v>-88.572601815228751</v>
      </c>
      <c r="AW27">
        <v>24</v>
      </c>
      <c r="AX27">
        <f>IF(Z27&gt;0, (R27*SUMPRODUCT(K27:$K$98, X27:$X$98)-K27*$AZ$3)/Z27, 0)</f>
        <v>848.96472771249682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</v>
      </c>
      <c r="S28">
        <f t="shared" si="1"/>
        <v>875.62145498422512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598.68710047243837</v>
      </c>
      <c r="AC28">
        <f t="shared" si="2"/>
        <v>606.56449017656257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-542.01416195814784</v>
      </c>
      <c r="AI28">
        <f t="shared" si="6"/>
        <v>-576.65039013208457</v>
      </c>
      <c r="AJ28">
        <f t="shared" si="7"/>
        <v>-7.877389704124198</v>
      </c>
      <c r="AK28">
        <f t="shared" si="22"/>
        <v>41.908097033070689</v>
      </c>
      <c r="AL28">
        <f t="shared" si="8"/>
        <v>-542.61968280313806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-81.555716808668052</v>
      </c>
      <c r="AR28">
        <f t="shared" si="9"/>
        <v>-86.767356309135778</v>
      </c>
      <c r="AS28">
        <f t="shared" si="9"/>
        <v>-1.1852940550115694</v>
      </c>
      <c r="AT28">
        <f t="shared" si="9"/>
        <v>6.3058221233031313</v>
      </c>
      <c r="AU28">
        <f t="shared" si="9"/>
        <v>-81.646828240844215</v>
      </c>
      <c r="AW28">
        <v>25</v>
      </c>
      <c r="AX28">
        <f>IF(Z28&gt;0, (R28*SUMPRODUCT(K28:$K$98, X28:$X$98)-K28*$AZ$3)/Z28, 0)</f>
        <v>875.62145498422512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</v>
      </c>
      <c r="S29">
        <f t="shared" si="1"/>
        <v>897.01264649868347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606.56449017656257</v>
      </c>
      <c r="AC29">
        <f t="shared" si="2"/>
        <v>610.07166480217495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-568.24195942160668</v>
      </c>
      <c r="AI29">
        <f t="shared" si="6"/>
        <v>-602.24770433409333</v>
      </c>
      <c r="AJ29">
        <f t="shared" si="7"/>
        <v>-3.5071746256123788</v>
      </c>
      <c r="AK29">
        <f t="shared" si="22"/>
        <v>42.459514312359381</v>
      </c>
      <c r="AL29">
        <f t="shared" si="8"/>
        <v>-563.29536464734633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-76.341212182744272</v>
      </c>
      <c r="AR29">
        <f t="shared" si="9"/>
        <v>-80.909758635102065</v>
      </c>
      <c r="AS29">
        <f t="shared" si="9"/>
        <v>-0.47117598026083174</v>
      </c>
      <c r="AT29">
        <f t="shared" si="9"/>
        <v>5.7042792028160179</v>
      </c>
      <c r="AU29">
        <f t="shared" si="9"/>
        <v>-75.676655412546879</v>
      </c>
      <c r="AW29">
        <v>26</v>
      </c>
      <c r="AX29">
        <f>IF(Z29&gt;0, (R29*SUMPRODUCT(K29:$K$98, X29:$X$98)-K29*$AZ$3)/Z29, 0)</f>
        <v>897.01264649868347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</v>
      </c>
      <c r="S30">
        <f t="shared" si="1"/>
        <v>913.60722410639255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610.07166480217495</v>
      </c>
      <c r="AC30">
        <f t="shared" si="2"/>
        <v>609.67946282860987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-598.16105301063942</v>
      </c>
      <c r="AI30">
        <f t="shared" si="6"/>
        <v>-631.52765994749586</v>
      </c>
      <c r="AJ30">
        <f t="shared" si="7"/>
        <v>0.39220197356507924</v>
      </c>
      <c r="AK30">
        <f t="shared" si="22"/>
        <v>42.70501653615225</v>
      </c>
      <c r="AL30">
        <f t="shared" si="8"/>
        <v>-588.43044143777854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-71.75065365801197</v>
      </c>
      <c r="AR30">
        <f t="shared" si="9"/>
        <v>-75.753047070320648</v>
      </c>
      <c r="AS30">
        <f t="shared" si="9"/>
        <v>4.7045436722467839E-2</v>
      </c>
      <c r="AT30">
        <f t="shared" si="9"/>
        <v>5.1225549298520328</v>
      </c>
      <c r="AU30">
        <f t="shared" si="9"/>
        <v>-70.583446703746148</v>
      </c>
      <c r="AW30">
        <v>27</v>
      </c>
      <c r="AX30">
        <f>IF(Z30&gt;0, (R30*SUMPRODUCT(K30:$K$98, X30:$X$98)-K30*$AZ$3)/Z30, 0)</f>
        <v>913.60722410639255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</v>
      </c>
      <c r="S31">
        <f t="shared" si="1"/>
        <v>925.73604681356517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609.67946282860987</v>
      </c>
      <c r="AC31">
        <f t="shared" si="2"/>
        <v>605.7404254287934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-632.49740109505035</v>
      </c>
      <c r="AI31">
        <f t="shared" si="6"/>
        <v>-665.21409326199068</v>
      </c>
      <c r="AJ31">
        <f t="shared" si="7"/>
        <v>3.9390373998164705</v>
      </c>
      <c r="AK31">
        <f t="shared" si="22"/>
        <v>42.677562398002692</v>
      </c>
      <c r="AL31">
        <f t="shared" si="8"/>
        <v>-618.59749346417152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-67.740508503324364</v>
      </c>
      <c r="AR31">
        <f t="shared" si="9"/>
        <v>-71.244468140309834</v>
      </c>
      <c r="AS31">
        <f t="shared" si="9"/>
        <v>0.42187113498839701</v>
      </c>
      <c r="AT31">
        <f t="shared" si="9"/>
        <v>4.5707694190013024</v>
      </c>
      <c r="AU31">
        <f t="shared" si="9"/>
        <v>-66.251827586320132</v>
      </c>
      <c r="AW31">
        <v>28</v>
      </c>
      <c r="AX31">
        <f>IF(Z31&gt;0, (R31*SUMPRODUCT(K31:$K$98, X31:$X$98)-K31*$AZ$3)/Z31, 0)</f>
        <v>925.73604681356517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</v>
      </c>
      <c r="S32">
        <f t="shared" si="1"/>
        <v>933.66166694715889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605.7404254287934</v>
      </c>
      <c r="AC32">
        <f t="shared" si="2"/>
        <v>598.54600287028666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-671.67369018728493</v>
      </c>
      <c r="AI32">
        <f t="shared" si="6"/>
        <v>-703.72737858746223</v>
      </c>
      <c r="AJ32">
        <f t="shared" si="7"/>
        <v>7.1944225585067443</v>
      </c>
      <c r="AK32">
        <f t="shared" si="22"/>
        <v>42.401829780015539</v>
      </c>
      <c r="AL32">
        <f t="shared" si="8"/>
        <v>-654.13112624893995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-64.228831560099749</v>
      </c>
      <c r="AR32">
        <f t="shared" si="9"/>
        <v>-67.29396718058365</v>
      </c>
      <c r="AS32">
        <f t="shared" si="9"/>
        <v>0.68796703136260362</v>
      </c>
      <c r="AT32">
        <f t="shared" si="9"/>
        <v>4.0546771781715307</v>
      </c>
      <c r="AU32">
        <f t="shared" si="9"/>
        <v>-62.551322971049508</v>
      </c>
      <c r="AW32">
        <v>29</v>
      </c>
      <c r="AX32">
        <f>IF(Z32&gt;0, (R32*SUMPRODUCT(K32:$K$98, X32:$X$98)-K32*$AZ$3)/Z32, 0)</f>
        <v>933.66166694715889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</v>
      </c>
      <c r="S33">
        <f t="shared" si="1"/>
        <v>937.68050647199027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598.54600287028666</v>
      </c>
      <c r="AC33">
        <f t="shared" si="2"/>
        <v>588.37617661805962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-718.25904967117253</v>
      </c>
      <c r="AI33">
        <f t="shared" si="6"/>
        <v>-749.63307166251241</v>
      </c>
      <c r="AJ33">
        <f t="shared" si="7"/>
        <v>10.16982625222704</v>
      </c>
      <c r="AK33">
        <f t="shared" si="22"/>
        <v>41.898220200920072</v>
      </c>
      <c r="AL33">
        <f t="shared" si="8"/>
        <v>-697.56502520936533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-61.324606235538454</v>
      </c>
      <c r="AR33">
        <f t="shared" si="9"/>
        <v>-64.003304882669838</v>
      </c>
      <c r="AS33">
        <f t="shared" si="9"/>
        <v>0.86829478958487771</v>
      </c>
      <c r="AT33">
        <f t="shared" si="9"/>
        <v>3.5772495410501328</v>
      </c>
      <c r="AU33">
        <f t="shared" si="9"/>
        <v>-59.557760552034829</v>
      </c>
      <c r="AW33">
        <v>30</v>
      </c>
      <c r="AX33">
        <f>IF(Z33&gt;0, (R33*SUMPRODUCT(K33:$K$98, X33:$X$98)-K33*$AZ$3)/Z33, 0)</f>
        <v>937.68050647199027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</v>
      </c>
      <c r="S34">
        <f t="shared" si="1"/>
        <v>937.7690576497406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588.37617661805962</v>
      </c>
      <c r="AC34">
        <f t="shared" si="2"/>
        <v>575.31853940740734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-770.85972032722191</v>
      </c>
      <c r="AI34">
        <f t="shared" si="6"/>
        <v>-801.53457223848477</v>
      </c>
      <c r="AJ34">
        <f t="shared" si="7"/>
        <v>13.057637210652274</v>
      </c>
      <c r="AK34">
        <f t="shared" si="22"/>
        <v>41.186332363264178</v>
      </c>
      <c r="AL34">
        <f t="shared" si="8"/>
        <v>-747.29060266456827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-58.763951571444778</v>
      </c>
      <c r="AR34">
        <f t="shared" si="9"/>
        <v>-61.102347864105546</v>
      </c>
      <c r="AS34">
        <f t="shared" si="9"/>
        <v>0.99540596096854939</v>
      </c>
      <c r="AT34">
        <f t="shared" si="9"/>
        <v>3.139704380159992</v>
      </c>
      <c r="AU34">
        <f t="shared" ref="AU34:AU79" si="23">AL34*$K34</f>
        <v>-56.967237522977001</v>
      </c>
      <c r="AW34">
        <v>31</v>
      </c>
      <c r="AX34">
        <f>IF(Z34&gt;0, (R34*SUMPRODUCT(K34:$K$98, X34:$X$98)-K34*$AZ$3)/Z34, 0)</f>
        <v>937.7690576497406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</v>
      </c>
      <c r="S35">
        <f t="shared" si="1"/>
        <v>934.20958217272732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575.31853940740734</v>
      </c>
      <c r="AC35">
        <f t="shared" si="2"/>
        <v>559.65009589389672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-829.9387933111293</v>
      </c>
      <c r="AI35">
        <f t="shared" ref="AI35:AI66" si="25">SUM(AE35:AH35)</f>
        <v>-859.89192730662398</v>
      </c>
      <c r="AJ35">
        <f t="shared" si="7"/>
        <v>15.668443513510624</v>
      </c>
      <c r="AK35">
        <f t="shared" si="22"/>
        <v>40.272297758518519</v>
      </c>
      <c r="AL35">
        <f t="shared" ref="AL35:AL79" si="26">SUM(AI35:AK35)</f>
        <v>-803.9511860345948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-56.488973298419467</v>
      </c>
      <c r="AR35">
        <f t="shared" si="27"/>
        <v>-58.527704106175761</v>
      </c>
      <c r="AS35">
        <f t="shared" si="27"/>
        <v>1.0664573031118565</v>
      </c>
      <c r="AT35">
        <f t="shared" si="27"/>
        <v>2.7410946097251729</v>
      </c>
      <c r="AU35">
        <f t="shared" si="23"/>
        <v>-54.720152193338727</v>
      </c>
      <c r="AW35">
        <v>32</v>
      </c>
      <c r="AX35">
        <f>IF(Z35&gt;0, (R35*SUMPRODUCT(K35:$K$98, X35:$X$98)-K35*$AZ$3)/Z35, 0)</f>
        <v>934.20958217272732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</v>
      </c>
      <c r="S36">
        <f t="shared" si="1"/>
        <v>927.29254998775275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559.65009589389672</v>
      </c>
      <c r="AC36">
        <f t="shared" si="2"/>
        <v>541.63925479006139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-896.37748794917491</v>
      </c>
      <c r="AI36">
        <f t="shared" si="25"/>
        <v>-925.58290186074009</v>
      </c>
      <c r="AJ36">
        <f t="shared" si="7"/>
        <v>18.010841103835332</v>
      </c>
      <c r="AK36">
        <f t="shared" si="22"/>
        <v>39.175506712572776</v>
      </c>
      <c r="AL36">
        <f t="shared" si="26"/>
        <v>-868.39655404433199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-54.474159065102505</v>
      </c>
      <c r="AR36">
        <f t="shared" si="27"/>
        <v>-56.249014395997392</v>
      </c>
      <c r="AS36">
        <f t="shared" si="27"/>
        <v>1.0945449170430781</v>
      </c>
      <c r="AT36">
        <f t="shared" si="27"/>
        <v>2.3807523200958416</v>
      </c>
      <c r="AU36">
        <f t="shared" si="23"/>
        <v>-52.773717158858474</v>
      </c>
      <c r="AW36">
        <v>33</v>
      </c>
      <c r="AX36">
        <f>IF(Z36&gt;0, (R36*SUMPRODUCT(K36:$K$98, X36:$X$98)-K36*$AZ$3)/Z36, 0)</f>
        <v>927.29254998775275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</v>
      </c>
      <c r="S37">
        <f t="shared" si="1"/>
        <v>917.21777677969578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541.63925479006139</v>
      </c>
      <c r="AC37">
        <f t="shared" si="2"/>
        <v>521.52057089869481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-967.75059537362404</v>
      </c>
      <c r="AI37">
        <f t="shared" si="25"/>
        <v>-996.18007984838675</v>
      </c>
      <c r="AJ37">
        <f t="shared" si="7"/>
        <v>20.118683891366572</v>
      </c>
      <c r="AK37">
        <f t="shared" si="22"/>
        <v>37.914747835304304</v>
      </c>
      <c r="AL37">
        <f t="shared" si="26"/>
        <v>-938.14664812171588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-52.510362718332985</v>
      </c>
      <c r="AR37">
        <f t="shared" si="27"/>
        <v>-54.052952874104122</v>
      </c>
      <c r="AS37">
        <f t="shared" si="27"/>
        <v>1.0916442661998851</v>
      </c>
      <c r="AT37">
        <f t="shared" si="27"/>
        <v>2.0572626570560946</v>
      </c>
      <c r="AU37">
        <f t="shared" si="23"/>
        <v>-50.904045950848143</v>
      </c>
      <c r="AW37">
        <v>34</v>
      </c>
      <c r="AX37">
        <f>IF(Z37&gt;0, (R37*SUMPRODUCT(K37:$K$98, X37:$X$98)-K37*$AZ$3)/Z37, 0)</f>
        <v>917.21777677969578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</v>
      </c>
      <c r="S38">
        <f t="shared" si="1"/>
        <v>904.45932134975988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521.52057089869481</v>
      </c>
      <c r="AC38">
        <f t="shared" si="2"/>
        <v>499.68473958548344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-1043.5895160995899</v>
      </c>
      <c r="AI38">
        <f t="shared" si="25"/>
        <v>-1071.2129109715552</v>
      </c>
      <c r="AJ38">
        <f t="shared" si="7"/>
        <v>21.835831313211372</v>
      </c>
      <c r="AK38">
        <f t="shared" si="22"/>
        <v>36.506439962908644</v>
      </c>
      <c r="AL38">
        <f t="shared" si="26"/>
        <v>-1012.8706396954351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-50.558392355398929</v>
      </c>
      <c r="AR38">
        <f t="shared" si="27"/>
        <v>-51.896652671911781</v>
      </c>
      <c r="AS38">
        <f t="shared" si="27"/>
        <v>1.0578723817251274</v>
      </c>
      <c r="AT38">
        <f t="shared" si="27"/>
        <v>1.7686138914483061</v>
      </c>
      <c r="AU38">
        <f t="shared" si="23"/>
        <v>-49.070166398738344</v>
      </c>
      <c r="AW38">
        <v>35</v>
      </c>
      <c r="AX38">
        <f>IF(Z38&gt;0, (R38*SUMPRODUCT(K38:$K$98, X38:$X$98)-K38*$AZ$3)/Z38, 0)</f>
        <v>904.45932134975988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</v>
      </c>
      <c r="S39">
        <f t="shared" si="1"/>
        <v>889.47318237545608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499.68473958548344</v>
      </c>
      <c r="AC39">
        <f t="shared" si="2"/>
        <v>476.51432169894281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-1121.6755721710231</v>
      </c>
      <c r="AI39">
        <f t="shared" si="25"/>
        <v>-1148.4618953081831</v>
      </c>
      <c r="AJ39">
        <f t="shared" si="7"/>
        <v>23.170417886540633</v>
      </c>
      <c r="AK39">
        <f t="shared" si="22"/>
        <v>34.977931770983844</v>
      </c>
      <c r="AL39">
        <f t="shared" si="26"/>
        <v>-1090.3135456506586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-48.519105725286664</v>
      </c>
      <c r="AR39">
        <f t="shared" si="27"/>
        <v>-49.67777270219878</v>
      </c>
      <c r="AS39">
        <f t="shared" si="27"/>
        <v>1.0022576786264621</v>
      </c>
      <c r="AT39">
        <f t="shared" si="27"/>
        <v>1.5130025220781667</v>
      </c>
      <c r="AU39">
        <f t="shared" si="23"/>
        <v>-47.162512501494149</v>
      </c>
      <c r="AW39">
        <v>36</v>
      </c>
      <c r="AX39">
        <f>IF(Z39&gt;0, (R39*SUMPRODUCT(K39:$K$98, X39:$X$98)-K39*$AZ$3)/Z39, 0)</f>
        <v>889.47318237545608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</v>
      </c>
      <c r="S40">
        <f t="shared" si="1"/>
        <v>872.87306984321219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476.51432169894281</v>
      </c>
      <c r="AC40">
        <f t="shared" si="2"/>
        <v>452.44876460656531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-1202.491618273393</v>
      </c>
      <c r="AI40">
        <f t="shared" si="25"/>
        <v>-1228.4088323700448</v>
      </c>
      <c r="AJ40">
        <f t="shared" si="7"/>
        <v>24.065557092377503</v>
      </c>
      <c r="AK40">
        <f t="shared" si="22"/>
        <v>33.356002518925997</v>
      </c>
      <c r="AL40">
        <f t="shared" si="26"/>
        <v>-1170.9872727587413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-46.441855292445197</v>
      </c>
      <c r="AR40">
        <f t="shared" si="27"/>
        <v>-47.442813210462361</v>
      </c>
      <c r="AS40">
        <f t="shared" si="27"/>
        <v>0.92944441610417172</v>
      </c>
      <c r="AT40">
        <f t="shared" si="27"/>
        <v>1.288254004084209</v>
      </c>
      <c r="AU40">
        <f t="shared" si="23"/>
        <v>-45.225114790273977</v>
      </c>
      <c r="AW40">
        <v>37</v>
      </c>
      <c r="AX40">
        <f>IF(Z40&gt;0, (R40*SUMPRODUCT(K40:$K$98, X40:$X$98)-K40*$AZ$3)/Z40, 0)</f>
        <v>872.87306984321219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</v>
      </c>
      <c r="S41">
        <f t="shared" si="1"/>
        <v>855.20730103826429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452.44876460656531</v>
      </c>
      <c r="AC41">
        <f t="shared" si="2"/>
        <v>427.84043487921758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-1288.3965471727563</v>
      </c>
      <c r="AI41">
        <f t="shared" si="25"/>
        <v>-1313.4103908548552</v>
      </c>
      <c r="AJ41">
        <f t="shared" si="7"/>
        <v>24.608329727347723</v>
      </c>
      <c r="AK41">
        <f t="shared" si="22"/>
        <v>31.671413522459574</v>
      </c>
      <c r="AL41">
        <f t="shared" si="26"/>
        <v>-1257.1306476050479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-44.428232161133252</v>
      </c>
      <c r="AR41">
        <f t="shared" si="27"/>
        <v>-45.290793347585719</v>
      </c>
      <c r="AS41">
        <f t="shared" si="27"/>
        <v>0.84857770584953651</v>
      </c>
      <c r="AT41">
        <f t="shared" si="27"/>
        <v>1.0921365133543901</v>
      </c>
      <c r="AU41">
        <f t="shared" si="23"/>
        <v>-43.350079128381786</v>
      </c>
      <c r="AW41">
        <v>38</v>
      </c>
      <c r="AX41">
        <f>IF(Z41&gt;0, (R41*SUMPRODUCT(K41:$K$98, X41:$X$98)-K41*$AZ$3)/Z41, 0)</f>
        <v>855.20730103826429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</v>
      </c>
      <c r="S42">
        <f t="shared" si="1"/>
        <v>836.80131564841133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427.84043487921758</v>
      </c>
      <c r="AC42">
        <f t="shared" si="2"/>
        <v>402.90642197263554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-1379.0132021941149</v>
      </c>
      <c r="AI42">
        <f t="shared" si="25"/>
        <v>-1403.0874008382957</v>
      </c>
      <c r="AJ42">
        <f t="shared" si="7"/>
        <v>24.934012906582041</v>
      </c>
      <c r="AK42">
        <f t="shared" si="22"/>
        <v>29.948830441545233</v>
      </c>
      <c r="AL42">
        <f t="shared" si="26"/>
        <v>-1348.2045574901686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-42.458034115289493</v>
      </c>
      <c r="AR42">
        <f t="shared" si="27"/>
        <v>-43.199247575542508</v>
      </c>
      <c r="AS42">
        <f t="shared" si="27"/>
        <v>0.76768603007885461</v>
      </c>
      <c r="AT42">
        <f t="shared" si="27"/>
        <v>0.92208578030796651</v>
      </c>
      <c r="AU42">
        <f t="shared" si="23"/>
        <v>-41.509475765155685</v>
      </c>
      <c r="AW42">
        <v>39</v>
      </c>
      <c r="AX42">
        <f>IF(Z42&gt;0, (R42*SUMPRODUCT(K42:$K$98, X42:$X$98)-K42*$AZ$3)/Z42, 0)</f>
        <v>836.80131564841133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</v>
      </c>
      <c r="S43">
        <f t="shared" si="1"/>
        <v>817.9973801035444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402.90642197263554</v>
      </c>
      <c r="AC43">
        <f t="shared" si="2"/>
        <v>377.85394076319534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-1474.3520733669266</v>
      </c>
      <c r="AI43">
        <f t="shared" si="25"/>
        <v>-1497.4483539879823</v>
      </c>
      <c r="AJ43">
        <f t="shared" si="7"/>
        <v>25.052481209440202</v>
      </c>
      <c r="AK43">
        <f t="shared" si="22"/>
        <v>28.203449538084492</v>
      </c>
      <c r="AL43">
        <f t="shared" si="26"/>
        <v>-1444.1924232404576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-40.529816725727734</v>
      </c>
      <c r="AR43">
        <f t="shared" si="27"/>
        <v>-41.164731572409949</v>
      </c>
      <c r="AS43">
        <f t="shared" si="27"/>
        <v>0.68869063928846963</v>
      </c>
      <c r="AT43">
        <f t="shared" si="27"/>
        <v>0.77531049839504174</v>
      </c>
      <c r="AU43">
        <f t="shared" si="23"/>
        <v>-39.700730434726438</v>
      </c>
      <c r="AW43">
        <v>40</v>
      </c>
      <c r="AX43">
        <f>IF(Z43&gt;0, (R43*SUMPRODUCT(K43:$K$98, X43:$X$98)-K43*$AZ$3)/Z43, 0)</f>
        <v>817.9973801035444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</v>
      </c>
      <c r="S44">
        <f t="shared" si="1"/>
        <v>798.99214643932635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377.85394076319534</v>
      </c>
      <c r="AC44">
        <f t="shared" si="2"/>
        <v>352.86479627483322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-1566.8978698936558</v>
      </c>
      <c r="AI44">
        <f t="shared" si="25"/>
        <v>-1588.9797387735539</v>
      </c>
      <c r="AJ44">
        <f t="shared" si="7"/>
        <v>24.989144488362115</v>
      </c>
      <c r="AK44">
        <f t="shared" si="22"/>
        <v>26.449775853423677</v>
      </c>
      <c r="AL44">
        <f t="shared" si="26"/>
        <v>-1537.540818431768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-38.458833061262979</v>
      </c>
      <c r="AR44">
        <f t="shared" si="27"/>
        <v>-39.000823018138938</v>
      </c>
      <c r="AS44">
        <f t="shared" si="27"/>
        <v>0.61334778397964407</v>
      </c>
      <c r="AT44">
        <f t="shared" si="27"/>
        <v>0.64919835146861493</v>
      </c>
      <c r="AU44">
        <f t="shared" si="23"/>
        <v>-37.738276882690677</v>
      </c>
      <c r="AW44">
        <v>41</v>
      </c>
      <c r="AX44">
        <f>IF(Z44&gt;0, (R44*SUMPRODUCT(K44:$K$98, X44:$X$98)-K44*$AZ$3)/Z44, 0)</f>
        <v>798.99214643932635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</v>
      </c>
      <c r="S45">
        <f t="shared" si="1"/>
        <v>780.28985541227928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352.86479627483322</v>
      </c>
      <c r="AC45">
        <f t="shared" si="2"/>
        <v>328.2815634255038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-1650.3547163458352</v>
      </c>
      <c r="AI45">
        <f t="shared" si="25"/>
        <v>-1671.3905891787615</v>
      </c>
      <c r="AJ45">
        <f t="shared" si="7"/>
        <v>24.58323284932942</v>
      </c>
      <c r="AK45">
        <f t="shared" si="22"/>
        <v>24.70053573923833</v>
      </c>
      <c r="AL45">
        <f t="shared" si="26"/>
        <v>-1622.1068205901936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-36.16718339017492</v>
      </c>
      <c r="AR45">
        <f t="shared" si="27"/>
        <v>-36.628180206789835</v>
      </c>
      <c r="AS45">
        <f t="shared" si="27"/>
        <v>0.53873648009059616</v>
      </c>
      <c r="AT45">
        <f t="shared" si="27"/>
        <v>0.54130714874110697</v>
      </c>
      <c r="AU45">
        <f t="shared" si="23"/>
        <v>-35.548136577958132</v>
      </c>
      <c r="AW45">
        <v>42</v>
      </c>
      <c r="AX45">
        <f>IF(Z45&gt;0, (R45*SUMPRODUCT(K45:$K$98, X45:$X$98)-K45*$AZ$3)/Z45, 0)</f>
        <v>780.28985541227928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</v>
      </c>
      <c r="S46">
        <f t="shared" si="1"/>
        <v>770.41899797433223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328.2815634255038</v>
      </c>
      <c r="AC46">
        <f t="shared" si="2"/>
        <v>304.50330879598368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-2126.6512666971289</v>
      </c>
      <c r="AI46">
        <f t="shared" si="25"/>
        <v>-2146.4134551683774</v>
      </c>
      <c r="AJ46">
        <f t="shared" si="7"/>
        <v>23.77825462952012</v>
      </c>
      <c r="AK46">
        <f t="shared" si="22"/>
        <v>22.979709439785267</v>
      </c>
      <c r="AL46">
        <f t="shared" si="26"/>
        <v>-2099.6554910990717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-41.61171794927693</v>
      </c>
      <c r="AR46">
        <f t="shared" si="27"/>
        <v>-41.998400347845831</v>
      </c>
      <c r="AS46">
        <f t="shared" si="27"/>
        <v>0.46526388245421463</v>
      </c>
      <c r="AT46">
        <f t="shared" si="27"/>
        <v>0.44963892422746887</v>
      </c>
      <c r="AU46">
        <f t="shared" si="23"/>
        <v>-41.083497541164142</v>
      </c>
      <c r="AW46">
        <v>43</v>
      </c>
      <c r="AX46">
        <f>IF(Z46&gt;0, (R46*SUMPRODUCT(K46:$K$98, X46:$X$98)-K46*$AZ$3)/Z46, 0)</f>
        <v>770.41899797433223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</v>
      </c>
      <c r="S47">
        <f t="shared" si="1"/>
        <v>749.14897600476615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304.50330879598368</v>
      </c>
      <c r="AC47">
        <f t="shared" si="2"/>
        <v>273.9531343830057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-2560.5542711818239</v>
      </c>
      <c r="AI47">
        <f t="shared" si="25"/>
        <v>-2578.8385606327688</v>
      </c>
      <c r="AJ47">
        <f t="shared" si="7"/>
        <v>30.550174412977981</v>
      </c>
      <c r="AK47">
        <f t="shared" si="22"/>
        <v>21.315231615718861</v>
      </c>
      <c r="AL47">
        <f t="shared" si="26"/>
        <v>-2526.9731546040721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-44.733752389919417</v>
      </c>
      <c r="AR47">
        <f t="shared" si="27"/>
        <v>-45.053185133888043</v>
      </c>
      <c r="AS47">
        <f t="shared" si="27"/>
        <v>0.53372191835178073</v>
      </c>
      <c r="AT47">
        <f t="shared" si="27"/>
        <v>0.37238433254970882</v>
      </c>
      <c r="AU47">
        <f t="shared" si="23"/>
        <v>-44.147078882986555</v>
      </c>
      <c r="AW47">
        <v>44</v>
      </c>
      <c r="AX47">
        <f>IF(Z47&gt;0, (R47*SUMPRODUCT(K47:$K$98, X47:$X$98)-K47*$AZ$3)/Z47, 0)</f>
        <v>749.14897600476615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</v>
      </c>
      <c r="S48">
        <f t="shared" si="1"/>
        <v>718.8646492049038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273.9531343830057</v>
      </c>
      <c r="AC48">
        <f t="shared" si="2"/>
        <v>239.09576015049615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-2942.7014460608098</v>
      </c>
      <c r="AI48">
        <f t="shared" si="25"/>
        <v>-2959.3315418942152</v>
      </c>
      <c r="AJ48">
        <f t="shared" si="7"/>
        <v>34.857374232509557</v>
      </c>
      <c r="AK48">
        <f t="shared" si="22"/>
        <v>19.176719406810403</v>
      </c>
      <c r="AL48">
        <f t="shared" si="26"/>
        <v>-2905.2974482548952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-45.901779704176718</v>
      </c>
      <c r="AR48">
        <f t="shared" si="27"/>
        <v>-46.161184543368329</v>
      </c>
      <c r="AS48">
        <f t="shared" si="27"/>
        <v>0.54372335842242148</v>
      </c>
      <c r="AT48">
        <f t="shared" si="27"/>
        <v>0.29912839130811086</v>
      </c>
      <c r="AU48">
        <f t="shared" si="23"/>
        <v>-45.318332793637801</v>
      </c>
      <c r="AW48">
        <v>45</v>
      </c>
      <c r="AX48">
        <f>IF(Z48&gt;0, (R48*SUMPRODUCT(K48:$K$98, X48:$X$98)-K48*$AZ$3)/Z48, 0)</f>
        <v>718.8646492049038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</v>
      </c>
      <c r="S49">
        <f t="shared" si="1"/>
        <v>680.76866598677361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239.09576015049615</v>
      </c>
      <c r="AC49">
        <f t="shared" si="2"/>
        <v>202.01217522972115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-3253.4602957697471</v>
      </c>
      <c r="AI49">
        <f t="shared" si="25"/>
        <v>-3268.2973604969334</v>
      </c>
      <c r="AJ49">
        <f t="shared" si="7"/>
        <v>37.083584920774996</v>
      </c>
      <c r="AK49">
        <f t="shared" si="22"/>
        <v>16.736703210534731</v>
      </c>
      <c r="AL49">
        <f t="shared" si="26"/>
        <v>-3214.4770723656234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-45.31174734644248</v>
      </c>
      <c r="AR49">
        <f t="shared" si="27"/>
        <v>-45.518386821697554</v>
      </c>
      <c r="AS49">
        <f t="shared" si="27"/>
        <v>0.51647227194237133</v>
      </c>
      <c r="AT49">
        <f t="shared" si="27"/>
        <v>0.23309621090941185</v>
      </c>
      <c r="AU49">
        <f t="shared" si="23"/>
        <v>-44.768818338845769</v>
      </c>
      <c r="AW49">
        <v>46</v>
      </c>
      <c r="AX49">
        <f>IF(Z49&gt;0, (R49*SUMPRODUCT(K49:$K$98, X49:$X$98)-K49*$AZ$3)/Z49, 0)</f>
        <v>680.76866598677361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</v>
      </c>
      <c r="S50">
        <f t="shared" si="1"/>
        <v>633.86746256986487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202.01217522972115</v>
      </c>
      <c r="AC50">
        <f t="shared" si="2"/>
        <v>164.57381608274437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-3413.9453581557095</v>
      </c>
      <c r="AI50">
        <f t="shared" si="25"/>
        <v>-3426.9270795565462</v>
      </c>
      <c r="AJ50">
        <f t="shared" si="7"/>
        <v>37.438359146976779</v>
      </c>
      <c r="AK50">
        <f t="shared" si="22"/>
        <v>14.140852266080483</v>
      </c>
      <c r="AL50">
        <f t="shared" si="26"/>
        <v>-3375.347868143489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-42.452555856026038</v>
      </c>
      <c r="AR50">
        <f t="shared" si="27"/>
        <v>-42.613984114260994</v>
      </c>
      <c r="AS50">
        <f t="shared" si="27"/>
        <v>0.46554758969651472</v>
      </c>
      <c r="AT50">
        <f t="shared" si="27"/>
        <v>0.17584209988700522</v>
      </c>
      <c r="AU50">
        <f t="shared" si="23"/>
        <v>-41.972594424677474</v>
      </c>
      <c r="AW50">
        <v>47</v>
      </c>
      <c r="AX50">
        <f>IF(Z50&gt;0, (R50*SUMPRODUCT(K50:$K$98, X50:$X$98)-K50*$AZ$3)/Z50, 0)</f>
        <v>633.86746256986487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</v>
      </c>
      <c r="S51">
        <f t="shared" si="1"/>
        <v>580.88086748119292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164.57381608274437</v>
      </c>
      <c r="AC51">
        <f t="shared" si="2"/>
        <v>129.15107111909853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-3470.1493999806244</v>
      </c>
      <c r="AI51">
        <f t="shared" si="25"/>
        <v>-3481.2662294674624</v>
      </c>
      <c r="AJ51">
        <f t="shared" si="7"/>
        <v>35.42274496364584</v>
      </c>
      <c r="AK51">
        <f t="shared" si="22"/>
        <v>11.520167125792106</v>
      </c>
      <c r="AL51">
        <f t="shared" si="26"/>
        <v>-3434.3233173780245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-38.528085275584125</v>
      </c>
      <c r="AR51">
        <f t="shared" si="27"/>
        <v>-38.651512282636162</v>
      </c>
      <c r="AS51">
        <f t="shared" si="27"/>
        <v>0.3932886977898517</v>
      </c>
      <c r="AT51">
        <f t="shared" si="27"/>
        <v>0.1279051505430796</v>
      </c>
      <c r="AU51">
        <f t="shared" si="23"/>
        <v>-38.130318434303227</v>
      </c>
      <c r="AW51">
        <v>48</v>
      </c>
      <c r="AX51">
        <f>IF(Z51&gt;0, (R51*SUMPRODUCT(K51:$K$98, X51:$X$98)-K51*$AZ$3)/Z51, 0)</f>
        <v>580.88086748119292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</v>
      </c>
      <c r="S52">
        <f t="shared" si="1"/>
        <v>520.79234769809693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129.15107111909853</v>
      </c>
      <c r="AC52">
        <f t="shared" si="2"/>
        <v>96.899602711710926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-3405.1344973452897</v>
      </c>
      <c r="AI52">
        <f t="shared" si="25"/>
        <v>-3414.4375912885866</v>
      </c>
      <c r="AJ52">
        <f t="shared" si="7"/>
        <v>32.251468407387605</v>
      </c>
      <c r="AK52">
        <f t="shared" si="22"/>
        <v>9.0405749783368989</v>
      </c>
      <c r="AL52">
        <f t="shared" si="26"/>
        <v>-3373.1455479028623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-33.755574319819196</v>
      </c>
      <c r="AR52">
        <f t="shared" si="27"/>
        <v>-33.847797190678499</v>
      </c>
      <c r="AS52">
        <f t="shared" si="27"/>
        <v>0.3197133151708455</v>
      </c>
      <c r="AT52">
        <f t="shared" si="27"/>
        <v>8.9620483658741076E-2</v>
      </c>
      <c r="AU52">
        <f t="shared" si="23"/>
        <v>-33.438463391848913</v>
      </c>
      <c r="AW52">
        <v>49</v>
      </c>
      <c r="AX52">
        <f>IF(Z52&gt;0, (R52*SUMPRODUCT(K52:$K$98, X52:$X$98)-K52*$AZ$3)/Z52, 0)</f>
        <v>520.79234769809693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</v>
      </c>
      <c r="S53">
        <f t="shared" si="1"/>
        <v>452.41756511049539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96.899602711710926</v>
      </c>
      <c r="AC53">
        <f t="shared" si="2"/>
        <v>68.748150595638634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-3224.3962444840445</v>
      </c>
      <c r="AI53">
        <f t="shared" si="25"/>
        <v>-3231.9941093656662</v>
      </c>
      <c r="AJ53">
        <f t="shared" si="7"/>
        <v>28.151452116072292</v>
      </c>
      <c r="AK53">
        <f t="shared" si="22"/>
        <v>6.7829721898197652</v>
      </c>
      <c r="AL53">
        <f t="shared" si="26"/>
        <v>-3197.059685059774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-28.539188170960735</v>
      </c>
      <c r="AR53">
        <f t="shared" si="27"/>
        <v>-28.606437007366953</v>
      </c>
      <c r="AS53">
        <f t="shared" si="27"/>
        <v>0.24916900042939294</v>
      </c>
      <c r="AT53">
        <f t="shared" si="27"/>
        <v>6.0036206782840947E-2</v>
      </c>
      <c r="AU53">
        <f t="shared" si="23"/>
        <v>-28.297231800154719</v>
      </c>
      <c r="AW53">
        <v>50</v>
      </c>
      <c r="AX53">
        <f>IF(Z53&gt;0, (R53*SUMPRODUCT(K53:$K$98, X53:$X$98)-K53*$AZ$3)/Z53, 0)</f>
        <v>452.41756511049539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</v>
      </c>
      <c r="S54">
        <f t="shared" si="1"/>
        <v>374.21661715153493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68.748150595638634</v>
      </c>
      <c r="AC54">
        <f t="shared" si="2"/>
        <v>45.212642963737686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-2961.8282409300823</v>
      </c>
      <c r="AI54">
        <f t="shared" si="25"/>
        <v>-2967.8692130424229</v>
      </c>
      <c r="AJ54">
        <f t="shared" si="7"/>
        <v>23.535507631900948</v>
      </c>
      <c r="AK54">
        <f t="shared" si="22"/>
        <v>4.8123705416947047</v>
      </c>
      <c r="AL54">
        <f t="shared" si="26"/>
        <v>-2939.5213348688271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-23.406423329464694</v>
      </c>
      <c r="AR54">
        <f t="shared" si="27"/>
        <v>-23.454163285694747</v>
      </c>
      <c r="AS54">
        <f t="shared" si="27"/>
        <v>0.18599392337927437</v>
      </c>
      <c r="AT54">
        <f t="shared" si="27"/>
        <v>3.803069352927093E-2</v>
      </c>
      <c r="AU54">
        <f t="shared" si="23"/>
        <v>-23.2301386687862</v>
      </c>
      <c r="AW54">
        <v>51</v>
      </c>
      <c r="AX54">
        <f>IF(Z54&gt;0, (R54*SUMPRODUCT(K54:$K$98, X54:$X$98)-K54*$AZ$3)/Z54, 0)</f>
        <v>374.21661715153493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</v>
      </c>
      <c r="S55">
        <f t="shared" si="1"/>
        <v>281.37504808056059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45.212642963737686</v>
      </c>
      <c r="AC55">
        <f t="shared" si="2"/>
        <v>26.273791544147752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-2623.4838923207221</v>
      </c>
      <c r="AI55">
        <f t="shared" si="25"/>
        <v>-2628.1527127657791</v>
      </c>
      <c r="AJ55">
        <f t="shared" si="7"/>
        <v>18.938851419589934</v>
      </c>
      <c r="AK55">
        <f t="shared" si="22"/>
        <v>3.1648850074616384</v>
      </c>
      <c r="AL55">
        <f t="shared" si="26"/>
        <v>-2606.0489763387277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-18.511242280884847</v>
      </c>
      <c r="AR55">
        <f t="shared" si="27"/>
        <v>-18.544185371054901</v>
      </c>
      <c r="AS55">
        <f t="shared" si="27"/>
        <v>0.13363210202125017</v>
      </c>
      <c r="AT55">
        <f t="shared" si="27"/>
        <v>2.2331356154215824E-2</v>
      </c>
      <c r="AU55">
        <f t="shared" si="23"/>
        <v>-18.388221912879434</v>
      </c>
      <c r="AW55">
        <v>52</v>
      </c>
      <c r="AX55">
        <f>IF(Z55&gt;0, (R55*SUMPRODUCT(K55:$K$98, X55:$X$98)-K55*$AZ$3)/Z55, 0)</f>
        <v>281.37504808056059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</v>
      </c>
      <c r="S56">
        <f t="shared" si="1"/>
        <v>167.95381768790992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26.273791544147752</v>
      </c>
      <c r="AC56">
        <f t="shared" si="2"/>
        <v>11.751452754222534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-2247.4287343414667</v>
      </c>
      <c r="AI56">
        <f t="shared" si="25"/>
        <v>-2250.9271522149024</v>
      </c>
      <c r="AJ56">
        <f t="shared" si="7"/>
        <v>14.522338789925218</v>
      </c>
      <c r="AK56">
        <f t="shared" si="22"/>
        <v>1.8391654080903428</v>
      </c>
      <c r="AL56">
        <f t="shared" si="26"/>
        <v>-2234.5656480168873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-14.158755085513311</v>
      </c>
      <c r="AR56">
        <f t="shared" si="27"/>
        <v>-14.180795046603011</v>
      </c>
      <c r="AS56">
        <f t="shared" si="27"/>
        <v>9.1490437517988937E-2</v>
      </c>
      <c r="AT56">
        <f t="shared" si="27"/>
        <v>1.1586704475650276E-2</v>
      </c>
      <c r="AU56">
        <f t="shared" si="23"/>
        <v>-14.077717904609374</v>
      </c>
      <c r="AW56">
        <v>53</v>
      </c>
      <c r="AX56">
        <f>IF(Z56&gt;0, (R56*SUMPRODUCT(K56:$K$98, X56:$X$98)-K56*$AZ$3)/Z56, 0)</f>
        <v>167.95381768790992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</v>
      </c>
      <c r="S57">
        <f t="shared" si="1"/>
        <v>22.772636619342446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11.751452754222534</v>
      </c>
      <c r="AC57">
        <f t="shared" si="2"/>
        <v>1.1542186427803038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-1858.4220351216982</v>
      </c>
      <c r="AI57">
        <f t="shared" si="25"/>
        <v>-1860.9562577988386</v>
      </c>
      <c r="AJ57">
        <f t="shared" si="7"/>
        <v>10.59723411144223</v>
      </c>
      <c r="AK57">
        <f t="shared" si="22"/>
        <v>0.82260169279557749</v>
      </c>
      <c r="AL57">
        <f t="shared" si="26"/>
        <v>-1849.5364219946007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-10.453590028851135</v>
      </c>
      <c r="AR57">
        <f t="shared" si="27"/>
        <v>-10.467844985157068</v>
      </c>
      <c r="AS57">
        <f t="shared" si="27"/>
        <v>5.9609248463048534E-2</v>
      </c>
      <c r="AT57">
        <f t="shared" si="27"/>
        <v>4.6271195083848653E-3</v>
      </c>
      <c r="AU57">
        <f t="shared" si="23"/>
        <v>-10.403608617185634</v>
      </c>
      <c r="AW57">
        <v>54</v>
      </c>
      <c r="AX57">
        <f>IF(Z57&gt;0, (R57*SUMPRODUCT(K57:$K$98, X57:$X$98)-K57*$AZ$3)/Z57, 0)</f>
        <v>22.772636619342446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</v>
      </c>
      <c r="S58">
        <f t="shared" si="1"/>
        <v>-172.72513613283456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1.1542186427803038</v>
      </c>
      <c r="AC58">
        <f t="shared" si="2"/>
        <v>-6.1194419449359252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-1474.8822659631398</v>
      </c>
      <c r="AI58">
        <f t="shared" si="25"/>
        <v>-1476.6537052805272</v>
      </c>
      <c r="AJ58">
        <f t="shared" si="7"/>
        <v>7.273660587716229</v>
      </c>
      <c r="AK58">
        <f t="shared" si="22"/>
        <v>8.0795304994621273E-2</v>
      </c>
      <c r="AL58">
        <f t="shared" si="26"/>
        <v>-1469.2992493878164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-7.4073087745109598</v>
      </c>
      <c r="AR58">
        <f t="shared" si="27"/>
        <v>-7.4162054832869844</v>
      </c>
      <c r="AS58">
        <f t="shared" si="27"/>
        <v>3.6530542903382833E-2</v>
      </c>
      <c r="AT58">
        <f t="shared" si="27"/>
        <v>4.0577867497452465E-4</v>
      </c>
      <c r="AU58">
        <f t="shared" si="23"/>
        <v>-7.3792691617086268</v>
      </c>
      <c r="AW58">
        <v>55</v>
      </c>
      <c r="AX58">
        <f>IF(Z58&gt;0, (R58*SUMPRODUCT(K58:$K$98, X58:$X$98)-K58*$AZ$3)/Z58, 0)</f>
        <v>-172.72513613283456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</v>
      </c>
      <c r="S59">
        <f t="shared" si="1"/>
        <v>-448.58223165093739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-6.1194419449359252</v>
      </c>
      <c r="AC59">
        <f t="shared" si="2"/>
        <v>-10.687528004147868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-1124.9372899572318</v>
      </c>
      <c r="AI59">
        <f t="shared" si="25"/>
        <v>-1126.1285462364667</v>
      </c>
      <c r="AJ59">
        <f t="shared" si="7"/>
        <v>4.568086059211943</v>
      </c>
      <c r="AK59">
        <f t="shared" si="22"/>
        <v>-0.42836093614551479</v>
      </c>
      <c r="AL59">
        <f t="shared" si="26"/>
        <v>-1121.9888211134003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-5.044444933344062</v>
      </c>
      <c r="AR59">
        <f t="shared" si="27"/>
        <v>-5.0497867659561972</v>
      </c>
      <c r="AS59">
        <f t="shared" si="27"/>
        <v>2.0484216126702849E-2</v>
      </c>
      <c r="AT59">
        <f t="shared" si="27"/>
        <v>-1.9208565430913157E-3</v>
      </c>
      <c r="AU59">
        <f t="shared" si="23"/>
        <v>-5.031223406372586</v>
      </c>
      <c r="AW59">
        <v>56</v>
      </c>
      <c r="AX59">
        <f>IF(Z59&gt;0, (R59*SUMPRODUCT(K59:$K$98, X59:$X$98)-K59*$AZ$3)/Z59, 0)</f>
        <v>-448.58223165093739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</v>
      </c>
      <c r="S60">
        <f t="shared" si="1"/>
        <v>-857.74626575645698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-10.687528004147868</v>
      </c>
      <c r="AC60">
        <f t="shared" si="2"/>
        <v>-13.196952655974952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-820.12606773173377</v>
      </c>
      <c r="AI60">
        <f t="shared" si="25"/>
        <v>-820.89534841431043</v>
      </c>
      <c r="AJ60">
        <f t="shared" si="7"/>
        <v>2.509424651827084</v>
      </c>
      <c r="AK60">
        <f t="shared" si="22"/>
        <v>-0.74812696029035086</v>
      </c>
      <c r="AL60">
        <f t="shared" si="26"/>
        <v>-819.13405072277374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-3.2835804842555918</v>
      </c>
      <c r="AR60">
        <f t="shared" si="27"/>
        <v>-3.2866604924831195</v>
      </c>
      <c r="AS60">
        <f t="shared" si="27"/>
        <v>1.0047111215765668E-2</v>
      </c>
      <c r="AT60">
        <f t="shared" si="27"/>
        <v>-2.9953139928218888E-3</v>
      </c>
      <c r="AU60">
        <f t="shared" si="23"/>
        <v>-3.2796086952601757</v>
      </c>
      <c r="AW60">
        <v>57</v>
      </c>
      <c r="AX60">
        <f>IF(Z60&gt;0, (R60*SUMPRODUCT(K60:$K$98, X60:$X$98)-K60*$AZ$3)/Z60, 0)</f>
        <v>-857.74626575645698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</v>
      </c>
      <c r="S61">
        <f t="shared" si="1"/>
        <v>-1491.6033101431392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-13.196952655974952</v>
      </c>
      <c r="AC61">
        <f t="shared" si="2"/>
        <v>-14.217122174590381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-570.03210547268861</v>
      </c>
      <c r="AI61">
        <f t="shared" si="25"/>
        <v>-570.50867729570325</v>
      </c>
      <c r="AJ61">
        <f t="shared" si="7"/>
        <v>1.0201695186154289</v>
      </c>
      <c r="AK61">
        <f t="shared" si="22"/>
        <v>-0.92378668591824675</v>
      </c>
      <c r="AL61">
        <f t="shared" si="26"/>
        <v>-570.41229446300611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-2.0377379973445007</v>
      </c>
      <c r="AR61">
        <f t="shared" si="27"/>
        <v>-2.0394416356183753</v>
      </c>
      <c r="AS61">
        <f t="shared" si="27"/>
        <v>3.646879135152342E-3</v>
      </c>
      <c r="AT61">
        <f t="shared" si="27"/>
        <v>-3.3023319445763259E-3</v>
      </c>
      <c r="AU61">
        <f t="shared" si="23"/>
        <v>-2.0390970884277992</v>
      </c>
      <c r="AW61">
        <v>58</v>
      </c>
      <c r="AX61">
        <f>IF(Z61&gt;0, (R61*SUMPRODUCT(K61:$K$98, X61:$X$98)-K61*$AZ$3)/Z61, 0)</f>
        <v>-1491.6033101431392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</v>
      </c>
      <c r="S62">
        <f t="shared" si="1"/>
        <v>-2520.0062044218989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-14.217122174590381</v>
      </c>
      <c r="AC62">
        <f t="shared" si="2"/>
        <v>-14.233957524041882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-378.77401595392428</v>
      </c>
      <c r="AI62">
        <f t="shared" si="25"/>
        <v>-379.05643505073175</v>
      </c>
      <c r="AJ62">
        <f t="shared" si="7"/>
        <v>1.6835349451501003E-2</v>
      </c>
      <c r="AK62">
        <f t="shared" si="22"/>
        <v>-0.9951985522213268</v>
      </c>
      <c r="AL62">
        <f t="shared" si="26"/>
        <v>-380.03479825350155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-1.2089579148667418</v>
      </c>
      <c r="AR62">
        <f t="shared" si="27"/>
        <v>-1.2098593304549654</v>
      </c>
      <c r="AS62">
        <f t="shared" si="27"/>
        <v>5.3734491046543838E-5</v>
      </c>
      <c r="AT62">
        <f t="shared" si="27"/>
        <v>-3.1764406107473121E-3</v>
      </c>
      <c r="AU62">
        <f t="shared" si="23"/>
        <v>-1.212982036574666</v>
      </c>
      <c r="AW62">
        <v>59</v>
      </c>
      <c r="AX62">
        <f>IF(Z62&gt;0, (R62*SUMPRODUCT(K62:$K$98, X62:$X$98)-K62*$AZ$3)/Z62, 0)</f>
        <v>-2520.0062044218989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</v>
      </c>
      <c r="S63">
        <f t="shared" si="1"/>
        <v>-4271.8223067153931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-14.233957524041882</v>
      </c>
      <c r="AC63">
        <f t="shared" si="2"/>
        <v>-13.638538074718447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-239.92236337512375</v>
      </c>
      <c r="AI63">
        <f t="shared" si="25"/>
        <v>-240.08199709927561</v>
      </c>
      <c r="AJ63">
        <f t="shared" si="7"/>
        <v>-0.59541944932343505</v>
      </c>
      <c r="AK63">
        <f t="shared" si="22"/>
        <v>-0.99637702668293182</v>
      </c>
      <c r="AL63">
        <f t="shared" si="26"/>
        <v>-241.67379357528196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-0.68372854624100776</v>
      </c>
      <c r="AR63">
        <f t="shared" si="27"/>
        <v>-0.6841834689610492</v>
      </c>
      <c r="AS63">
        <f t="shared" si="27"/>
        <v>-1.6968208747302803E-3</v>
      </c>
      <c r="AT63">
        <f t="shared" si="27"/>
        <v>-2.8394660938576518E-3</v>
      </c>
      <c r="AU63">
        <f t="shared" si="23"/>
        <v>-0.68871975592963719</v>
      </c>
      <c r="AW63">
        <v>60</v>
      </c>
      <c r="AX63">
        <f>IF(Z63&gt;0, (R63*SUMPRODUCT(K63:$K$98, X63:$X$98)-K63*$AZ$3)/Z63, 0)</f>
        <v>-4271.8223067153931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</v>
      </c>
      <c r="S64">
        <f t="shared" si="1"/>
        <v>-7406.1723811652664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-13.638538074718447</v>
      </c>
      <c r="AC64">
        <f t="shared" si="2"/>
        <v>-12.71121540293251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-144.44475025736264</v>
      </c>
      <c r="AI64">
        <f t="shared" si="25"/>
        <v>-144.53056526914429</v>
      </c>
      <c r="AJ64">
        <f t="shared" si="7"/>
        <v>-0.9273226717859373</v>
      </c>
      <c r="AK64">
        <f t="shared" si="22"/>
        <v>-0.95469766523029143</v>
      </c>
      <c r="AL64">
        <f t="shared" si="26"/>
        <v>-146.41258560616052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-0.36753332305785552</v>
      </c>
      <c r="AR64">
        <f t="shared" si="27"/>
        <v>-0.36775167558636324</v>
      </c>
      <c r="AS64">
        <f t="shared" si="27"/>
        <v>-2.3595318106135344E-3</v>
      </c>
      <c r="AT64">
        <f t="shared" si="27"/>
        <v>-2.4291862791308324E-3</v>
      </c>
      <c r="AU64">
        <f t="shared" si="23"/>
        <v>-0.37254039367610764</v>
      </c>
      <c r="AW64">
        <v>61</v>
      </c>
      <c r="AX64">
        <f>IF(Z64&gt;0, (R64*SUMPRODUCT(K64:$K$98, X64:$X$98)-K64*$AZ$3)/Z64, 0)</f>
        <v>-7406.1723811652664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</v>
      </c>
      <c r="S65">
        <f t="shared" si="1"/>
        <v>-13303.8642041286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-12.71121540293251</v>
      </c>
      <c r="AC65">
        <f t="shared" si="2"/>
        <v>-11.640310138466306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-82.418015615511806</v>
      </c>
      <c r="AI65">
        <f t="shared" si="25"/>
        <v>-82.461763469367881</v>
      </c>
      <c r="AJ65">
        <f t="shared" si="7"/>
        <v>-1.0709052644662034</v>
      </c>
      <c r="AK65">
        <f t="shared" si="22"/>
        <v>-0.88978507820527575</v>
      </c>
      <c r="AL65">
        <f t="shared" si="26"/>
        <v>-84.422453812039365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-0.18724019728398386</v>
      </c>
      <c r="AR65">
        <f t="shared" si="27"/>
        <v>-0.18733958522393349</v>
      </c>
      <c r="AS65">
        <f t="shared" si="27"/>
        <v>-2.4329209031983758E-3</v>
      </c>
      <c r="AT65">
        <f t="shared" si="27"/>
        <v>-2.0214455824891829E-3</v>
      </c>
      <c r="AU65">
        <f t="shared" si="23"/>
        <v>-0.19179395170962107</v>
      </c>
      <c r="AW65">
        <v>62</v>
      </c>
      <c r="AX65">
        <f>IF(Z65&gt;0, (R65*SUMPRODUCT(K65:$K$98, X65:$X$98)-K65*$AZ$3)/Z65, 0)</f>
        <v>-13303.8642041286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</v>
      </c>
      <c r="S66">
        <f t="shared" si="1"/>
        <v>-25007.096654394118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-11.640310138466306</v>
      </c>
      <c r="AC66">
        <f t="shared" si="2"/>
        <v>-10.543230168318093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-44.459798030143098</v>
      </c>
      <c r="AI66">
        <f t="shared" si="25"/>
        <v>-44.480878506445542</v>
      </c>
      <c r="AJ66">
        <f t="shared" si="7"/>
        <v>-1.0970799701482132</v>
      </c>
      <c r="AK66">
        <f t="shared" si="22"/>
        <v>-0.81482170969264156</v>
      </c>
      <c r="AL66">
        <f t="shared" si="26"/>
        <v>-46.392780186286402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-9.018335732311937E-2</v>
      </c>
      <c r="AR66">
        <f t="shared" si="27"/>
        <v>-9.022611748423473E-2</v>
      </c>
      <c r="AS66">
        <f t="shared" si="27"/>
        <v>-2.225344228798221E-3</v>
      </c>
      <c r="AT66">
        <f t="shared" si="27"/>
        <v>-1.6528045707725862E-3</v>
      </c>
      <c r="AU66">
        <f t="shared" si="23"/>
        <v>-9.410426628380554E-2</v>
      </c>
      <c r="AW66">
        <v>63</v>
      </c>
      <c r="AX66">
        <f>IF(Z66&gt;0, (R66*SUMPRODUCT(K66:$K$98, X66:$X$98)-K66*$AZ$3)/Z66, 0)</f>
        <v>-25007.096654394118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-49590.940432706069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-10.543230168318093</v>
      </c>
      <c r="AC67">
        <f t="shared" ref="AC67:AC79" si="30">S67*Z67</f>
        <v>-9.4866990904338966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-22.60943949633646</v>
      </c>
      <c r="AI67">
        <f t="shared" ref="AI67:AI79" si="34">SUM(AE67:AH67)</f>
        <v>-22.619004448127711</v>
      </c>
      <c r="AJ67">
        <f t="shared" ref="AJ67:AJ79" si="35">AB67-AC67</f>
        <v>-1.0565310778841965</v>
      </c>
      <c r="AK67">
        <f t="shared" si="22"/>
        <v>-0.73802611178226663</v>
      </c>
      <c r="AL67">
        <f t="shared" si="26"/>
        <v>-24.413561637794174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-4.0947810705125064E-2</v>
      </c>
      <c r="AR67">
        <f t="shared" si="36"/>
        <v>-4.0965133727901247E-2</v>
      </c>
      <c r="AS67">
        <f t="shared" si="36"/>
        <v>-1.9134766515682055E-3</v>
      </c>
      <c r="AT67">
        <f t="shared" si="36"/>
        <v>-1.3366343524613487E-3</v>
      </c>
      <c r="AU67">
        <f t="shared" si="23"/>
        <v>-4.4215244731930801E-2</v>
      </c>
      <c r="AW67">
        <v>64</v>
      </c>
      <c r="AX67">
        <f>IF(Z67&gt;0, (R67*SUMPRODUCT(K67:$K$98, X67:$X$98)-K67*$AZ$3)/Z67, 0)</f>
        <v>-49590.940432706069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</v>
      </c>
      <c r="S68">
        <f t="shared" si="29"/>
        <v>-104455.42496540058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-9.4866990904338966</v>
      </c>
      <c r="AC68">
        <f t="shared" si="30"/>
        <v>-8.503794726846774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-10.797529318022283</v>
      </c>
      <c r="AI68">
        <f t="shared" si="34"/>
        <v>-10.801599855636612</v>
      </c>
      <c r="AJ68">
        <f t="shared" si="35"/>
        <v>-0.98290436358712263</v>
      </c>
      <c r="AK68">
        <f t="shared" si="22"/>
        <v>-0.66406893633037278</v>
      </c>
      <c r="AL68">
        <f t="shared" si="26"/>
        <v>-12.448573155554108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-1.7460121447324829E-2</v>
      </c>
      <c r="AR68">
        <f t="shared" si="36"/>
        <v>-1.7466703701376544E-2</v>
      </c>
      <c r="AS68">
        <f t="shared" si="36"/>
        <v>-1.5894033768162133E-3</v>
      </c>
      <c r="AT68">
        <f t="shared" si="36"/>
        <v>-1.0738312382603339E-3</v>
      </c>
      <c r="AU68">
        <f t="shared" si="23"/>
        <v>-2.0129938316453093E-2</v>
      </c>
      <c r="AW68">
        <v>65</v>
      </c>
      <c r="AX68">
        <f>IF(Z68&gt;0, (R68*SUMPRODUCT(K68:$K$98, X68:$X$98)-K68*$AZ$3)/Z68, 0)</f>
        <v>-104455.42496540058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</v>
      </c>
      <c r="S69">
        <f t="shared" si="29"/>
        <v>-235056.45381381991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-8.503794726846774</v>
      </c>
      <c r="AC69">
        <f t="shared" si="30"/>
        <v>-7.6071011212474504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-4.8233776193958731</v>
      </c>
      <c r="AI69">
        <f t="shared" si="34"/>
        <v>-4.8249957628243605</v>
      </c>
      <c r="AJ69">
        <f t="shared" si="35"/>
        <v>-0.89669360559932354</v>
      </c>
      <c r="AK69">
        <f t="shared" si="22"/>
        <v>-0.5952656308792742</v>
      </c>
      <c r="AL69">
        <f t="shared" si="26"/>
        <v>-6.3169549993029586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-6.9639574596604102E-3</v>
      </c>
      <c r="AR69">
        <f t="shared" si="36"/>
        <v>-6.9662937233512939E-3</v>
      </c>
      <c r="AS69">
        <f t="shared" si="36"/>
        <v>-1.2946396936935917E-3</v>
      </c>
      <c r="AT69">
        <f t="shared" si="36"/>
        <v>-8.594401802528562E-4</v>
      </c>
      <c r="AU69">
        <f t="shared" si="23"/>
        <v>-9.1203735972977418E-3</v>
      </c>
      <c r="AW69">
        <v>66</v>
      </c>
      <c r="AX69">
        <f>IF(Z69&gt;0, (R69*SUMPRODUCT(K69:$K$98, X69:$X$98)-K69*$AZ$3)/Z69, 0)</f>
        <v>-235056.45381381991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</v>
      </c>
      <c r="S70">
        <f t="shared" si="29"/>
        <v>-575531.60749421373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-7.6071011212474504</v>
      </c>
      <c r="AC70">
        <f t="shared" si="30"/>
        <v>-6.7978563938440315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-2.0227801024173537</v>
      </c>
      <c r="AI70">
        <f t="shared" si="34"/>
        <v>-2.0233706743603475</v>
      </c>
      <c r="AJ70">
        <f t="shared" si="35"/>
        <v>-0.80924472740341891</v>
      </c>
      <c r="AK70">
        <f t="shared" si="22"/>
        <v>-0.53249707848732153</v>
      </c>
      <c r="AL70">
        <f t="shared" si="26"/>
        <v>-3.3651124802510877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-2.6075671180155724E-3</v>
      </c>
      <c r="AR70">
        <f t="shared" si="36"/>
        <v>-2.6083284246833276E-3</v>
      </c>
      <c r="AS70">
        <f t="shared" si="36"/>
        <v>-1.0431978933759791E-3</v>
      </c>
      <c r="AT70">
        <f t="shared" si="36"/>
        <v>-6.8644232294134359E-4</v>
      </c>
      <c r="AU70">
        <f t="shared" si="23"/>
        <v>-4.3379686410006503E-3</v>
      </c>
      <c r="AW70">
        <v>67</v>
      </c>
      <c r="AX70">
        <f>IF(Z70&gt;0, (R70*SUMPRODUCT(K70:$K$98, X70:$X$98)-K70*$AZ$3)/Z70, 0)</f>
        <v>-575531.60749421373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</v>
      </c>
      <c r="S71">
        <f t="shared" si="29"/>
        <v>-1545611.3438569515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-6.7978563938440315</v>
      </c>
      <c r="AC71">
        <f t="shared" si="30"/>
        <v>-6.0717062066200125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-0.77649719583689059</v>
      </c>
      <c r="AI71">
        <f t="shared" si="34"/>
        <v>-0.77669361346253596</v>
      </c>
      <c r="AJ71">
        <f t="shared" si="35"/>
        <v>-0.72615018722401903</v>
      </c>
      <c r="AK71">
        <f t="shared" si="22"/>
        <v>-0.47584994756908228</v>
      </c>
      <c r="AL71">
        <f t="shared" si="26"/>
        <v>-1.9786937482556373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-8.9373484784092288E-4</v>
      </c>
      <c r="AR71">
        <f t="shared" si="36"/>
        <v>-8.939609211322504E-4</v>
      </c>
      <c r="AS71">
        <f t="shared" si="36"/>
        <v>-8.3578631135796256E-4</v>
      </c>
      <c r="AT71">
        <f t="shared" si="36"/>
        <v>-5.4769506286162959E-4</v>
      </c>
      <c r="AU71">
        <f t="shared" si="23"/>
        <v>-2.2774422953518426E-3</v>
      </c>
      <c r="AW71">
        <v>68</v>
      </c>
      <c r="AX71">
        <f>IF(Z71&gt;0, (R71*SUMPRODUCT(K71:$K$98, X71:$X$98)-K71*$AZ$3)/Z71, 0)</f>
        <v>-1545611.3438569515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</v>
      </c>
      <c r="S72">
        <f t="shared" si="29"/>
        <v>-4594155.7773918863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-6.0717062066200125</v>
      </c>
      <c r="AC72">
        <f t="shared" si="30"/>
        <v>-5.4219233750910361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-0.2708890596403658</v>
      </c>
      <c r="AI72">
        <f t="shared" si="34"/>
        <v>-0.27094806855993459</v>
      </c>
      <c r="AJ72">
        <f t="shared" si="35"/>
        <v>-0.64978283152897642</v>
      </c>
      <c r="AK72">
        <f t="shared" ref="AK72:AK79" si="49">G72*SUM(AB72:AB72, AE72:AF72)</f>
        <v>-0.4250194344634009</v>
      </c>
      <c r="AL72">
        <f t="shared" si="26"/>
        <v>-1.3457503345523119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-2.7838270031001211E-4</v>
      </c>
      <c r="AR72">
        <f t="shared" si="36"/>
        <v>-2.7844334160129843E-4</v>
      </c>
      <c r="AS72">
        <f t="shared" si="36"/>
        <v>-6.6775786182088966E-4</v>
      </c>
      <c r="AT72">
        <f t="shared" si="36"/>
        <v>-4.3677680452372509E-4</v>
      </c>
      <c r="AU72">
        <f t="shared" si="23"/>
        <v>-1.382978007945913E-3</v>
      </c>
      <c r="AW72">
        <v>69</v>
      </c>
      <c r="AX72">
        <f>IF(Z72&gt;0, (R72*SUMPRODUCT(K72:$K$98, X72:$X$98)-K72*$AZ$3)/Z72, 0)</f>
        <v>-4594155.7773918863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</v>
      </c>
      <c r="S73">
        <f t="shared" si="29"/>
        <v>-15276805.126333127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-5.4219233750910361</v>
      </c>
      <c r="AC73">
        <f t="shared" si="30"/>
        <v>-4.8412405378120456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-8.5147523326889657E-2</v>
      </c>
      <c r="AI73">
        <f t="shared" si="34"/>
        <v>-8.5163368395599306E-2</v>
      </c>
      <c r="AJ73">
        <f t="shared" si="35"/>
        <v>-0.5806828372789905</v>
      </c>
      <c r="AK73">
        <f t="shared" si="49"/>
        <v>-0.37953463625637257</v>
      </c>
      <c r="AL73">
        <f t="shared" si="26"/>
        <v>-1.0453808419309625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-7.8127652475935388E-5</v>
      </c>
      <c r="AR73">
        <f t="shared" si="36"/>
        <v>-7.8142191219673733E-5</v>
      </c>
      <c r="AS73">
        <f t="shared" si="36"/>
        <v>-5.3280923668799242E-4</v>
      </c>
      <c r="AT73">
        <f t="shared" si="36"/>
        <v>-3.4824442338952038E-4</v>
      </c>
      <c r="AU73">
        <f t="shared" si="23"/>
        <v>-9.5919585129718664E-4</v>
      </c>
      <c r="AW73">
        <v>70</v>
      </c>
      <c r="AX73">
        <f>IF(Z73&gt;0, (R73*SUMPRODUCT(K73:$K$98, X73:$X$98)-K73*$AZ$3)/Z73, 0)</f>
        <v>-15276805.126333127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</v>
      </c>
      <c r="S74">
        <f t="shared" si="29"/>
        <v>-57575471.77195666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-4.8412405378120456</v>
      </c>
      <c r="AC74">
        <f t="shared" si="30"/>
        <v>-4.3226032904830021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-2.3865519377825873E-2</v>
      </c>
      <c r="AI74">
        <f t="shared" si="34"/>
        <v>-2.3869273236159508E-2</v>
      </c>
      <c r="AJ74">
        <f t="shared" si="35"/>
        <v>-0.51863724732904348</v>
      </c>
      <c r="AK74">
        <f t="shared" si="49"/>
        <v>-0.33888683764684324</v>
      </c>
      <c r="AL74">
        <f t="shared" si="26"/>
        <v>-0.88139335821204623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-1.9551749414851542E-5</v>
      </c>
      <c r="AR74">
        <f t="shared" si="36"/>
        <v>-1.9554824751127117E-5</v>
      </c>
      <c r="AS74">
        <f t="shared" si="36"/>
        <v>-4.2489188424733995E-4</v>
      </c>
      <c r="AT74">
        <f t="shared" si="36"/>
        <v>-2.7763194359050079E-4</v>
      </c>
      <c r="AU74">
        <f t="shared" si="23"/>
        <v>-7.2207865258896791E-4</v>
      </c>
      <c r="AW74">
        <v>71</v>
      </c>
      <c r="AX74">
        <f>IF(Z74&gt;0, (R74*SUMPRODUCT(K74:$K$98, X74:$X$98)-K74*$AZ$3)/Z74, 0)</f>
        <v>-57575471.77195666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</v>
      </c>
      <c r="S75">
        <f t="shared" si="29"/>
        <v>-250202602.6360788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-4.3226032904830021</v>
      </c>
      <c r="AC75">
        <f t="shared" si="30"/>
        <v>-3.8594841145703471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-5.8900959483298067E-3</v>
      </c>
      <c r="AI75">
        <f t="shared" si="34"/>
        <v>-5.8908672201059406E-3</v>
      </c>
      <c r="AJ75">
        <f t="shared" si="35"/>
        <v>-0.46311917591265495</v>
      </c>
      <c r="AK75">
        <f t="shared" si="49"/>
        <v>-0.30258223033381015</v>
      </c>
      <c r="AL75">
        <f t="shared" si="26"/>
        <v>-0.771592273466571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-4.3084303741130175E-6</v>
      </c>
      <c r="AR75">
        <f t="shared" si="36"/>
        <v>-4.308994536526693E-6</v>
      </c>
      <c r="AS75">
        <f t="shared" si="36"/>
        <v>-3.3875793227138571E-4</v>
      </c>
      <c r="AT75">
        <f t="shared" si="36"/>
        <v>-2.213299211546312E-4</v>
      </c>
      <c r="AU75">
        <f t="shared" si="23"/>
        <v>-5.643968479625436E-4</v>
      </c>
      <c r="AW75">
        <v>72</v>
      </c>
      <c r="AX75">
        <f>IF(Z75&gt;0, (R75*SUMPRODUCT(K75:$K$98, X75:$X$98)-K75*$AZ$3)/Z75, 0)</f>
        <v>-250202602.6360788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</v>
      </c>
      <c r="S76">
        <f t="shared" si="29"/>
        <v>-1283785512.2140641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-3.8594841145703471</v>
      </c>
      <c r="AC76">
        <f t="shared" si="30"/>
        <v>-3.4459717018738725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-1.258695419255393E-3</v>
      </c>
      <c r="AI76">
        <f t="shared" si="34"/>
        <v>-1.2588296306041381E-3</v>
      </c>
      <c r="AJ76">
        <f t="shared" si="35"/>
        <v>-0.41351241269647465</v>
      </c>
      <c r="AK76">
        <f t="shared" si="49"/>
        <v>-0.2701638880199243</v>
      </c>
      <c r="AL76">
        <f t="shared" si="26"/>
        <v>-0.68493513034700304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-8.2205209140926609E-7</v>
      </c>
      <c r="AR76">
        <f t="shared" si="36"/>
        <v>-8.2213974463993572E-7</v>
      </c>
      <c r="AS76">
        <f t="shared" si="36"/>
        <v>-2.7006433683688172E-4</v>
      </c>
      <c r="AT76">
        <f t="shared" si="36"/>
        <v>-1.7644363026395908E-4</v>
      </c>
      <c r="AU76">
        <f t="shared" si="23"/>
        <v>-4.4733010684548072E-4</v>
      </c>
      <c r="AW76">
        <v>73</v>
      </c>
      <c r="AX76">
        <f>IF(Z76&gt;0, (R76*SUMPRODUCT(K76:$K$98, X76:$X$98)-K76*$AZ$3)/Z76, 0)</f>
        <v>-1283785512.2140641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</v>
      </c>
      <c r="S77">
        <f t="shared" si="29"/>
        <v>-8040164016.8409109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-3.4459717018738725</v>
      </c>
      <c r="AC77">
        <f t="shared" si="30"/>
        <v>-3.0767611657769924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-2.2747107747046321E-4</v>
      </c>
      <c r="AI77">
        <f t="shared" si="34"/>
        <v>-2.2749021116698565E-4</v>
      </c>
      <c r="AJ77">
        <f t="shared" si="35"/>
        <v>-0.36921053609688004</v>
      </c>
      <c r="AK77">
        <f t="shared" si="49"/>
        <v>-0.24121801913117111</v>
      </c>
      <c r="AL77">
        <f t="shared" si="26"/>
        <v>-0.61065604543921814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-1.3264376758461341E-7</v>
      </c>
      <c r="AR77">
        <f t="shared" si="36"/>
        <v>-1.3265492489578799E-7</v>
      </c>
      <c r="AS77">
        <f t="shared" si="36"/>
        <v>-2.1529539968079769E-4</v>
      </c>
      <c r="AT77">
        <f t="shared" si="36"/>
        <v>-1.4065993454051551E-4</v>
      </c>
      <c r="AU77">
        <f t="shared" si="23"/>
        <v>-3.56087989146209E-4</v>
      </c>
      <c r="AW77">
        <v>74</v>
      </c>
      <c r="AX77">
        <f>IF(Z77&gt;0, (R77*SUMPRODUCT(K77:$K$98, X77:$X$98)-K77*$AZ$3)/Z77, 0)</f>
        <v>-8040164016.8409109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</v>
      </c>
      <c r="S78">
        <f t="shared" si="29"/>
        <v>-64606315748.909203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-3.0767611657769924</v>
      </c>
      <c r="AC78">
        <f t="shared" si="30"/>
        <v>-2.7471083000734637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-3.3632645198385203E-5</v>
      </c>
      <c r="AI78">
        <f t="shared" si="34"/>
        <v>-3.3634771235343225E-5</v>
      </c>
      <c r="AJ78">
        <f t="shared" si="35"/>
        <v>-0.3296528657035287</v>
      </c>
      <c r="AK78">
        <f t="shared" si="49"/>
        <v>-0.21537328160438948</v>
      </c>
      <c r="AL78">
        <f t="shared" si="26"/>
        <v>-0.54505978207915351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-1.7510706441701542E-8</v>
      </c>
      <c r="AR78">
        <f t="shared" si="36"/>
        <v>-1.7511813354608231E-8</v>
      </c>
      <c r="AS78">
        <f t="shared" si="36"/>
        <v>-1.7163248757125132E-4</v>
      </c>
      <c r="AT78">
        <f t="shared" si="36"/>
        <v>-1.1213326478826756E-4</v>
      </c>
      <c r="AU78">
        <f t="shared" si="23"/>
        <v>-2.8378326417287348E-4</v>
      </c>
      <c r="AW78">
        <v>75</v>
      </c>
      <c r="AX78">
        <f>IF(Z78&gt;0, (R78*SUMPRODUCT(K78:$K$98, X78:$X$98)-K78*$AZ$3)/Z78, 0)</f>
        <v>-64606315748.909203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-2.7471083000734637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-4.2520739160394634E-6</v>
      </c>
      <c r="AI79">
        <f t="shared" si="34"/>
        <v>-4.2520739160394634E-6</v>
      </c>
      <c r="AJ79">
        <f t="shared" si="35"/>
        <v>-2.7471083000734637</v>
      </c>
      <c r="AK79">
        <f t="shared" si="49"/>
        <v>-0.19229758100514249</v>
      </c>
      <c r="AL79">
        <f t="shared" si="26"/>
        <v>-2.9394101331525224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-1.9766301905111478E-9</v>
      </c>
      <c r="AR79">
        <f t="shared" si="36"/>
        <v>-1.9766301905111478E-9</v>
      </c>
      <c r="AS79">
        <f t="shared" si="36"/>
        <v>-1.2770279420698974E-3</v>
      </c>
      <c r="AT79">
        <f t="shared" si="36"/>
        <v>-8.9391955944892836E-5</v>
      </c>
      <c r="AU79">
        <f t="shared" si="23"/>
        <v>-1.3664218746449808E-3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10154.955929363941</v>
      </c>
      <c r="AO81" s="8">
        <f t="shared" si="50"/>
        <v>-1015.4955929363941</v>
      </c>
      <c r="AP81" s="8">
        <f t="shared" si="50"/>
        <v>-888.82155308154506</v>
      </c>
      <c r="AQ81" s="8">
        <f t="shared" si="50"/>
        <v>-5276.3444890657784</v>
      </c>
      <c r="AR81" s="8">
        <f t="shared" si="50"/>
        <v>2974.2942942802229</v>
      </c>
      <c r="AS81" s="8">
        <f t="shared" si="50"/>
        <v>-549.64511678047108</v>
      </c>
      <c r="AT81" s="8">
        <f t="shared" si="50"/>
        <v>186.62520433669067</v>
      </c>
      <c r="AU81" s="8">
        <f t="shared" si="50"/>
        <v>2611.2743818364379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065FB-A03B-4EC4-A298-FDF09F51E8AC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16189.811116762568</v>
      </c>
      <c r="K3">
        <v>1</v>
      </c>
      <c r="L3" s="2">
        <v>0</v>
      </c>
      <c r="O3">
        <f>$C$3</f>
        <v>16189.811116762568</v>
      </c>
      <c r="P3" s="2">
        <f>O3*C5</f>
        <v>1618.9811116762569</v>
      </c>
      <c r="Q3" s="4">
        <f>B8</f>
        <v>400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16189.811116762568</v>
      </c>
      <c r="AF3">
        <f t="shared" ref="AF3:AG34" si="4">-$Z3*P3</f>
        <v>-1618.9811116762569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14170.830005086311</v>
      </c>
      <c r="AJ3">
        <f t="shared" ref="AJ3:AJ66" si="7">AB3-AC3</f>
        <v>0</v>
      </c>
      <c r="AL3">
        <f t="shared" ref="AL3:AL34" si="8">SUM(AI3:AK3)</f>
        <v>14170.830005086311</v>
      </c>
      <c r="AN3">
        <f t="shared" ref="AN3:AU34" si="9">AE3*$K3</f>
        <v>16189.811116762568</v>
      </c>
      <c r="AO3">
        <f t="shared" si="9"/>
        <v>-1618.9811116762569</v>
      </c>
      <c r="AP3">
        <f t="shared" si="9"/>
        <v>-400</v>
      </c>
      <c r="AQ3">
        <f t="shared" si="9"/>
        <v>0</v>
      </c>
      <c r="AR3">
        <f t="shared" si="9"/>
        <v>14170.830005086311</v>
      </c>
      <c r="AS3">
        <f t="shared" si="9"/>
        <v>0</v>
      </c>
      <c r="AT3">
        <f t="shared" si="9"/>
        <v>0</v>
      </c>
      <c r="AU3">
        <f t="shared" si="9"/>
        <v>14170.830005086311</v>
      </c>
      <c r="AW3">
        <v>0</v>
      </c>
      <c r="AX3">
        <f>IF(Z3&gt;0, (R3*SUMPRODUCT(K3:$K$98, X3:$X$98)-K3*$AZ$3)/Z3, 0)</f>
        <v>0</v>
      </c>
      <c r="AZ3">
        <f>C6*ABS(SUMPRODUCT(X4:X69, K4:K69))/1</f>
        <v>8729.0722200162145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</v>
      </c>
      <c r="S4">
        <f t="shared" si="1"/>
        <v>593.74587830762914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585.52131040131189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-385.2</v>
      </c>
      <c r="AI4">
        <f t="shared" si="6"/>
        <v>-385.2</v>
      </c>
      <c r="AJ4">
        <f t="shared" si="7"/>
        <v>-585.52131040131189</v>
      </c>
      <c r="AK4">
        <f>G4*SUM(AB4, AE4:AF4)</f>
        <v>0</v>
      </c>
      <c r="AL4">
        <f t="shared" si="8"/>
        <v>-970.72131040131194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-359.3618807724601</v>
      </c>
      <c r="AR4">
        <f t="shared" si="9"/>
        <v>-359.3618807724601</v>
      </c>
      <c r="AS4">
        <f t="shared" si="9"/>
        <v>-546.24620804301878</v>
      </c>
      <c r="AT4">
        <f t="shared" si="9"/>
        <v>0</v>
      </c>
      <c r="AU4">
        <f t="shared" si="9"/>
        <v>-905.60808881547894</v>
      </c>
      <c r="AW4">
        <v>1</v>
      </c>
      <c r="AX4">
        <f>IF(Z4&gt;0, (R4*SUMPRODUCT(K4:$K$98, X4:$X$98)-K4*$AZ$3)/Z4, 0)</f>
        <v>593.74587830762914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</v>
      </c>
      <c r="S5">
        <f t="shared" si="1"/>
        <v>931.1696455224328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585.52131040131189</v>
      </c>
      <c r="AC5">
        <f t="shared" si="2"/>
        <v>905.41069706694088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-394.95227399999999</v>
      </c>
      <c r="AI5">
        <f t="shared" si="6"/>
        <v>-443.56912386299996</v>
      </c>
      <c r="AJ5">
        <f t="shared" si="7"/>
        <v>-319.88938666562899</v>
      </c>
      <c r="AK5">
        <f>G5*SUM(AB5, AE5:AF5)</f>
        <v>24.006373726453788</v>
      </c>
      <c r="AL5">
        <f t="shared" si="8"/>
        <v>-739.45213680217512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-337.72685609532539</v>
      </c>
      <c r="AR5">
        <f t="shared" si="9"/>
        <v>-379.2995142071494</v>
      </c>
      <c r="AS5">
        <f t="shared" si="9"/>
        <v>-273.53997930606874</v>
      </c>
      <c r="AT5">
        <f t="shared" si="9"/>
        <v>20.5280426487294</v>
      </c>
      <c r="AU5">
        <f t="shared" si="9"/>
        <v>-632.31145086448873</v>
      </c>
      <c r="AW5">
        <v>2</v>
      </c>
      <c r="AX5">
        <f>IF(Z5&gt;0, (R5*SUMPRODUCT(K5:$K$98, X5:$X$98)-K5*$AZ$3)/Z5, 0)</f>
        <v>931.1696455224328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</v>
      </c>
      <c r="S6">
        <f t="shared" si="1"/>
        <v>1354.4098457500982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905.41069706694088</v>
      </c>
      <c r="AC6">
        <f t="shared" si="2"/>
        <v>1298.2896246217597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-404.88112565906403</v>
      </c>
      <c r="AI6">
        <f t="shared" si="6"/>
        <v>-452.80936646060451</v>
      </c>
      <c r="AJ6">
        <f t="shared" si="7"/>
        <v>-392.8789275548188</v>
      </c>
      <c r="AK6">
        <f>G6*SUM(AB6, AE6:AF6)</f>
        <v>52.966525778416042</v>
      </c>
      <c r="AL6">
        <f t="shared" si="8"/>
        <v>-792.72176823700715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-312.32936107827732</v>
      </c>
      <c r="AR6">
        <f t="shared" si="9"/>
        <v>-349.3016867276487</v>
      </c>
      <c r="AS6">
        <f t="shared" si="9"/>
        <v>-303.07074508492423</v>
      </c>
      <c r="AT6">
        <f t="shared" si="9"/>
        <v>40.858909211883244</v>
      </c>
      <c r="AU6">
        <f t="shared" si="9"/>
        <v>-611.51352260068961</v>
      </c>
      <c r="AW6">
        <v>3</v>
      </c>
      <c r="AX6">
        <f>IF(Z6&gt;0, (R6*SUMPRODUCT(K6:$K$98, X6:$X$98)-K6*$AZ$3)/Z6, 0)</f>
        <v>1354.4098457500982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</v>
      </c>
      <c r="S7">
        <f t="shared" si="1"/>
        <v>1686.1362242347909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1298.2896246217597</v>
      </c>
      <c r="AC7">
        <f t="shared" si="2"/>
        <v>1593.1016168143333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-415.53784774935588</v>
      </c>
      <c r="AI7">
        <f t="shared" si="6"/>
        <v>-462.77903721900628</v>
      </c>
      <c r="AJ7">
        <f t="shared" si="7"/>
        <v>-294.8119921925736</v>
      </c>
      <c r="AK7">
        <f>G7*SUM(AB7, AE7:AF7)</f>
        <v>63.746020568928401</v>
      </c>
      <c r="AL7">
        <f t="shared" si="8"/>
        <v>-693.84500884265151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-291.64776942957843</v>
      </c>
      <c r="AR7">
        <f t="shared" si="9"/>
        <v>-324.80428599876012</v>
      </c>
      <c r="AS7">
        <f t="shared" si="9"/>
        <v>-206.91559238165124</v>
      </c>
      <c r="AT7">
        <f t="shared" si="9"/>
        <v>44.74053280497796</v>
      </c>
      <c r="AU7">
        <f t="shared" si="9"/>
        <v>-486.97934557543346</v>
      </c>
      <c r="AW7">
        <v>4</v>
      </c>
      <c r="AX7">
        <f>IF(Z7&gt;0, (R7*SUMPRODUCT(K7:$K$98, X7:$X$98)-K7*$AZ$3)/Z7, 0)</f>
        <v>1686.1362242347909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</v>
      </c>
      <c r="S8">
        <f t="shared" si="1"/>
        <v>1835.6769527905528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1593.1016168143333</v>
      </c>
      <c r="AC8">
        <f t="shared" si="2"/>
        <v>1709.2044248371412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-427.24931756351805</v>
      </c>
      <c r="AI8">
        <f t="shared" si="6"/>
        <v>-473.80447047969017</v>
      </c>
      <c r="AJ8">
        <f t="shared" si="7"/>
        <v>-116.10280802280795</v>
      </c>
      <c r="AK8">
        <f t="shared" ref="AK8:AK69" si="22">G8*SUM(AB8:AB8, AE8:AF8)</f>
        <v>33.933064438145301</v>
      </c>
      <c r="AL8">
        <f t="shared" si="8"/>
        <v>-555.97421406435285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-279.9099559896195</v>
      </c>
      <c r="AR8">
        <f t="shared" si="9"/>
        <v>-310.41029915732605</v>
      </c>
      <c r="AS8">
        <f t="shared" si="9"/>
        <v>-76.064093137150465</v>
      </c>
      <c r="AT8">
        <f t="shared" si="9"/>
        <v>22.231053820377607</v>
      </c>
      <c r="AU8">
        <f t="shared" si="9"/>
        <v>-364.24333847409895</v>
      </c>
      <c r="AW8">
        <v>5</v>
      </c>
      <c r="AX8">
        <f>IF(Z8&gt;0, (R8*SUMPRODUCT(K8:$K$98, X8:$X$98)-K8*$AZ$3)/Z8, 0)</f>
        <v>1835.6769527905528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</v>
      </c>
      <c r="S9">
        <f t="shared" si="1"/>
        <v>1888.057659357363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1709.2044248371412</v>
      </c>
      <c r="AC9">
        <f t="shared" si="2"/>
        <v>1732.0513849988738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-441.99462178613817</v>
      </c>
      <c r="AI9">
        <f t="shared" si="6"/>
        <v>-487.86322586225549</v>
      </c>
      <c r="AJ9">
        <f t="shared" si="7"/>
        <v>-22.846960161732568</v>
      </c>
      <c r="AK9">
        <f t="shared" si="22"/>
        <v>10.084306106539133</v>
      </c>
      <c r="AL9">
        <f t="shared" si="8"/>
        <v>-500.62587991744891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-274.2402292207654</v>
      </c>
      <c r="AR9">
        <f t="shared" si="9"/>
        <v>-302.69988885426517</v>
      </c>
      <c r="AS9">
        <f t="shared" si="9"/>
        <v>-14.175637627515892</v>
      </c>
      <c r="AT9">
        <f t="shared" si="9"/>
        <v>6.2569141837381252</v>
      </c>
      <c r="AU9">
        <f t="shared" si="9"/>
        <v>-310.61861229804293</v>
      </c>
      <c r="AW9">
        <v>6</v>
      </c>
      <c r="AX9">
        <f>IF(Z9&gt;0, (R9*SUMPRODUCT(K9:$K$98, X9:$X$98)-K9*$AZ$3)/Z9, 0)</f>
        <v>1888.057659357363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</v>
      </c>
      <c r="S10">
        <f t="shared" si="1"/>
        <v>1920.911931877449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1732.0513849988738</v>
      </c>
      <c r="AC10">
        <f t="shared" si="2"/>
        <v>1735.7810211897204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-457.49345705519426</v>
      </c>
      <c r="AI10">
        <f t="shared" si="6"/>
        <v>-502.67462836202282</v>
      </c>
      <c r="AJ10">
        <f t="shared" si="7"/>
        <v>-3.7296361908465769</v>
      </c>
      <c r="AK10">
        <f t="shared" si="22"/>
        <v>7.101410678495383</v>
      </c>
      <c r="AL10">
        <f t="shared" si="8"/>
        <v>-499.30285387437402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-269.28815594775318</v>
      </c>
      <c r="AR10">
        <f t="shared" si="9"/>
        <v>-295.88253476814265</v>
      </c>
      <c r="AS10">
        <f t="shared" si="9"/>
        <v>-2.19532506246949</v>
      </c>
      <c r="AT10">
        <f t="shared" si="9"/>
        <v>4.1800068541941844</v>
      </c>
      <c r="AU10">
        <f t="shared" si="9"/>
        <v>-293.89785297641794</v>
      </c>
      <c r="AW10">
        <v>7</v>
      </c>
      <c r="AX10">
        <f>IF(Z10&gt;0, (R10*SUMPRODUCT(K10:$K$98, X10:$X$98)-K10*$AZ$3)/Z10, 0)</f>
        <v>1920.911931877449</v>
      </c>
    </row>
    <row r="11" spans="1:52" x14ac:dyDescent="0.25">
      <c r="A11" t="s">
        <v>33</v>
      </c>
      <c r="C11" s="12">
        <f>AU71</f>
        <v>4163.094287167517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</v>
      </c>
      <c r="S11">
        <f t="shared" si="1"/>
        <v>1935.4857855936643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1735.7810211897204</v>
      </c>
      <c r="AC11">
        <f t="shared" si="2"/>
        <v>1722.3225285477447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-472.14324015635839</v>
      </c>
      <c r="AI11">
        <f t="shared" si="6"/>
        <v>-516.63652813004046</v>
      </c>
      <c r="AJ11">
        <f t="shared" si="7"/>
        <v>13.458492641975681</v>
      </c>
      <c r="AK11">
        <f t="shared" si="22"/>
        <v>4.1658744508553287</v>
      </c>
      <c r="AL11">
        <f t="shared" si="8"/>
        <v>-499.01216103720947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-264.07379197365032</v>
      </c>
      <c r="AR11">
        <f t="shared" si="9"/>
        <v>-288.9592722120093</v>
      </c>
      <c r="AS11">
        <f t="shared" si="9"/>
        <v>7.5274511714686607</v>
      </c>
      <c r="AT11">
        <f t="shared" si="9"/>
        <v>2.3300095597242865</v>
      </c>
      <c r="AU11">
        <f t="shared" si="9"/>
        <v>-279.10181148081637</v>
      </c>
      <c r="AW11">
        <v>8</v>
      </c>
      <c r="AX11">
        <f>IF(Z11&gt;0, (R11*SUMPRODUCT(K11:$K$98, X11:$X$98)-K11*$AZ$3)/Z11, 0)</f>
        <v>1935.4857855936643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</v>
      </c>
      <c r="S12">
        <f t="shared" si="1"/>
        <v>1941.4810372554327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1722.3225285477447</v>
      </c>
      <c r="AC12">
        <f t="shared" si="2"/>
        <v>1700.8995383962774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-488.35832879913471</v>
      </c>
      <c r="AI12">
        <f t="shared" si="6"/>
        <v>-532.16250472868046</v>
      </c>
      <c r="AJ12">
        <f t="shared" si="7"/>
        <v>21.422990151467275</v>
      </c>
      <c r="AK12">
        <f t="shared" si="22"/>
        <v>3.9613418156598126</v>
      </c>
      <c r="AL12">
        <f t="shared" si="8"/>
        <v>-506.77817276155338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-259.56764334907189</v>
      </c>
      <c r="AR12">
        <f t="shared" si="9"/>
        <v>-282.85002852480818</v>
      </c>
      <c r="AS12">
        <f t="shared" si="9"/>
        <v>11.386547006949684</v>
      </c>
      <c r="AT12">
        <f t="shared" si="9"/>
        <v>2.1054952868713581</v>
      </c>
      <c r="AU12">
        <f t="shared" si="9"/>
        <v>-269.35798623098714</v>
      </c>
      <c r="AW12">
        <v>9</v>
      </c>
      <c r="AX12">
        <f>IF(Z12&gt;0, (R12*SUMPRODUCT(K12:$K$98, X12:$X$98)-K12*$AZ$3)/Z12, 0)</f>
        <v>1941.4810372554327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</v>
      </c>
      <c r="S13">
        <f t="shared" si="1"/>
        <v>1937.51942232431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1700.8995383962774</v>
      </c>
      <c r="AC13">
        <f t="shared" si="2"/>
        <v>1670.6654724406008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-505.23736517138036</v>
      </c>
      <c r="AI13">
        <f t="shared" si="6"/>
        <v>-548.35088065904495</v>
      </c>
      <c r="AJ13">
        <f t="shared" si="7"/>
        <v>30.23406595567667</v>
      </c>
      <c r="AK13">
        <f t="shared" si="22"/>
        <v>3.401799076792555</v>
      </c>
      <c r="AL13">
        <f t="shared" si="8"/>
        <v>-514.71501562657568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-255.26523822903266</v>
      </c>
      <c r="AR13">
        <f t="shared" si="9"/>
        <v>-277.04783500533534</v>
      </c>
      <c r="AS13">
        <f t="shared" si="9"/>
        <v>15.275406335377008</v>
      </c>
      <c r="AT13">
        <f t="shared" si="9"/>
        <v>1.71871898558057</v>
      </c>
      <c r="AU13">
        <f t="shared" si="9"/>
        <v>-260.05370968437779</v>
      </c>
      <c r="AW13">
        <v>10</v>
      </c>
      <c r="AX13">
        <f>IF(Z13&gt;0, (R13*SUMPRODUCT(K13:$K$98, X13:$X$98)-K13*$AZ$3)/Z13, 0)</f>
        <v>1937.51942232431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</v>
      </c>
      <c r="S14">
        <f t="shared" si="1"/>
        <v>1924.3137969342117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1670.6654724406008</v>
      </c>
      <c r="AC14">
        <f t="shared" si="2"/>
        <v>1632.6007715500828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-524.08789426805049</v>
      </c>
      <c r="AI14">
        <f t="shared" si="6"/>
        <v>-566.50823065370435</v>
      </c>
      <c r="AJ14">
        <f t="shared" si="7"/>
        <v>38.064700890517997</v>
      </c>
      <c r="AK14">
        <f t="shared" si="22"/>
        <v>3.0071978503930814</v>
      </c>
      <c r="AL14">
        <f t="shared" si="8"/>
        <v>-525.43633191279332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-251.74866553787385</v>
      </c>
      <c r="AR14">
        <f t="shared" si="9"/>
        <v>-272.12552062946287</v>
      </c>
      <c r="AS14">
        <f t="shared" si="9"/>
        <v>18.284600270474915</v>
      </c>
      <c r="AT14">
        <f t="shared" si="9"/>
        <v>1.4445249625583136</v>
      </c>
      <c r="AU14">
        <f t="shared" si="9"/>
        <v>-252.39639539642965</v>
      </c>
      <c r="AW14">
        <v>11</v>
      </c>
      <c r="AX14">
        <f>IF(Z14&gt;0, (R14*SUMPRODUCT(K14:$K$98, X14:$X$98)-K14*$AZ$3)/Z14, 0)</f>
        <v>1924.3137969342117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</v>
      </c>
      <c r="S15">
        <f t="shared" si="1"/>
        <v>1912.6738483559934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1632.6007715500828</v>
      </c>
      <c r="AC15">
        <f t="shared" si="2"/>
        <v>1596.0542468348931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-546.03456995613692</v>
      </c>
      <c r="AI15">
        <f t="shared" si="6"/>
        <v>-587.75768569295622</v>
      </c>
      <c r="AJ15">
        <f t="shared" si="7"/>
        <v>36.546524715189662</v>
      </c>
      <c r="AK15">
        <f t="shared" si="22"/>
        <v>6.6936631633553398</v>
      </c>
      <c r="AL15">
        <f t="shared" si="8"/>
        <v>-544.51749781441117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-248.82921804281722</v>
      </c>
      <c r="AR15">
        <f t="shared" si="9"/>
        <v>-267.84253850700816</v>
      </c>
      <c r="AS15">
        <f t="shared" si="9"/>
        <v>16.654335947618932</v>
      </c>
      <c r="AT15">
        <f t="shared" si="9"/>
        <v>3.0503178048113617</v>
      </c>
      <c r="AU15">
        <f t="shared" si="9"/>
        <v>-248.13788475457781</v>
      </c>
      <c r="AW15">
        <v>12</v>
      </c>
      <c r="AX15">
        <f>IF(Z15&gt;0, (R15*SUMPRODUCT(K15:$K$98, X15:$X$98)-K15*$AZ$3)/Z15, 0)</f>
        <v>1912.6738483559934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</v>
      </c>
      <c r="S16">
        <f t="shared" si="1"/>
        <v>1903.999380144041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1596.0542468348931</v>
      </c>
      <c r="AC16">
        <f t="shared" si="2"/>
        <v>1562.0918494328444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-569.10329865021504</v>
      </c>
      <c r="AI16">
        <f t="shared" si="6"/>
        <v>-610.12463158034097</v>
      </c>
      <c r="AJ16">
        <f t="shared" si="7"/>
        <v>33.962397402048737</v>
      </c>
      <c r="AK16">
        <f t="shared" si="22"/>
        <v>11.331985152527741</v>
      </c>
      <c r="AL16">
        <f t="shared" si="8"/>
        <v>-564.83024902576449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-245.33316727988279</v>
      </c>
      <c r="AR16">
        <f t="shared" si="9"/>
        <v>-263.01694025687948</v>
      </c>
      <c r="AS16">
        <f t="shared" si="9"/>
        <v>14.640755980196481</v>
      </c>
      <c r="AT16">
        <f t="shared" si="9"/>
        <v>4.8850741431863707</v>
      </c>
      <c r="AU16">
        <f t="shared" si="9"/>
        <v>-243.49111013349662</v>
      </c>
      <c r="AW16">
        <v>13</v>
      </c>
      <c r="AX16">
        <f>IF(Z16&gt;0, (R16*SUMPRODUCT(K16:$K$98, X16:$X$98)-K16*$AZ$3)/Z16, 0)</f>
        <v>1903.999380144041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</v>
      </c>
      <c r="S17">
        <f t="shared" si="1"/>
        <v>1913.0003749137732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1562.0918494328444</v>
      </c>
      <c r="AC17">
        <f t="shared" si="2"/>
        <v>1542.4391337356969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-592.92234617204099</v>
      </c>
      <c r="AI17">
        <f t="shared" si="6"/>
        <v>-633.23700459977965</v>
      </c>
      <c r="AJ17">
        <f t="shared" si="7"/>
        <v>19.652715697147414</v>
      </c>
      <c r="AK17">
        <f t="shared" si="22"/>
        <v>21.556867522173253</v>
      </c>
      <c r="AL17">
        <f t="shared" si="8"/>
        <v>-592.02742138045903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-240.27190694633433</v>
      </c>
      <c r="AR17">
        <f t="shared" si="9"/>
        <v>-256.60875092069227</v>
      </c>
      <c r="AS17">
        <f t="shared" si="9"/>
        <v>7.963935762774649</v>
      </c>
      <c r="AT17">
        <f t="shared" si="9"/>
        <v>8.7355615803341529</v>
      </c>
      <c r="AU17">
        <f t="shared" si="9"/>
        <v>-239.90925357758348</v>
      </c>
      <c r="AW17">
        <v>14</v>
      </c>
      <c r="AX17">
        <f>IF(Z17&gt;0, (R17*SUMPRODUCT(K17:$K$98, X17:$X$98)-K17*$AZ$3)/Z17, 0)</f>
        <v>1913.0003749137732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</v>
      </c>
      <c r="S18">
        <f t="shared" si="1"/>
        <v>1942.4897612104398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1542.4391337356969</v>
      </c>
      <c r="AC18">
        <f t="shared" si="2"/>
        <v>1538.5161243059215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-619.71692935119938</v>
      </c>
      <c r="AI18">
        <f t="shared" si="6"/>
        <v>-659.31858272998511</v>
      </c>
      <c r="AJ18">
        <f t="shared" si="7"/>
        <v>3.9230094297754476</v>
      </c>
      <c r="AK18">
        <f t="shared" si="22"/>
        <v>33.316685288691055</v>
      </c>
      <c r="AL18">
        <f t="shared" si="8"/>
        <v>-622.07888801151864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-234.35047179342146</v>
      </c>
      <c r="AR18">
        <f t="shared" si="9"/>
        <v>-249.32612553719474</v>
      </c>
      <c r="AS18">
        <f t="shared" si="9"/>
        <v>1.4835145970280699</v>
      </c>
      <c r="AT18">
        <f t="shared" si="9"/>
        <v>12.598947271251566</v>
      </c>
      <c r="AU18">
        <f t="shared" si="9"/>
        <v>-235.24366366891513</v>
      </c>
      <c r="AW18">
        <v>15</v>
      </c>
      <c r="AX18">
        <f>IF(Z18&gt;0, (R18*SUMPRODUCT(K18:$K$98, X18:$X$98)-K18*$AZ$3)/Z18, 0)</f>
        <v>1942.4897612104398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</v>
      </c>
      <c r="S19">
        <f t="shared" si="1"/>
        <v>1963.3523139532142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1538.5161243059215</v>
      </c>
      <c r="AC19">
        <f t="shared" si="2"/>
        <v>1526.7335636340426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-649.70472533235852</v>
      </c>
      <c r="AI19">
        <f t="shared" si="6"/>
        <v>-688.58550981469023</v>
      </c>
      <c r="AJ19">
        <f t="shared" si="7"/>
        <v>11.782560671878855</v>
      </c>
      <c r="AK19">
        <f t="shared" si="22"/>
        <v>34.308909572022053</v>
      </c>
      <c r="AL19">
        <f t="shared" si="8"/>
        <v>-642.49403957078937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-229.12484875533394</v>
      </c>
      <c r="AR19">
        <f t="shared" si="9"/>
        <v>-242.83654503312505</v>
      </c>
      <c r="AS19">
        <f t="shared" si="9"/>
        <v>4.155237489636173</v>
      </c>
      <c r="AT19">
        <f t="shared" si="9"/>
        <v>12.099379010409152</v>
      </c>
      <c r="AU19">
        <f t="shared" si="9"/>
        <v>-226.58192853307975</v>
      </c>
      <c r="AW19">
        <v>16</v>
      </c>
      <c r="AX19">
        <f>IF(Z19&gt;0, (R19*SUMPRODUCT(K19:$K$98, X19:$X$98)-K19*$AZ$3)/Z19, 0)</f>
        <v>1963.3523139532142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</v>
      </c>
      <c r="S20">
        <f t="shared" si="1"/>
        <v>1908.4608393644637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1526.7335636340426</v>
      </c>
      <c r="AC20">
        <f t="shared" si="2"/>
        <v>1456.156389086249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-683.9129990442143</v>
      </c>
      <c r="AI20">
        <f t="shared" si="6"/>
        <v>-722.06301918220061</v>
      </c>
      <c r="AJ20">
        <f t="shared" si="7"/>
        <v>70.577174547793675</v>
      </c>
      <c r="AK20">
        <f t="shared" si="22"/>
        <v>6.5649543236263836</v>
      </c>
      <c r="AL20">
        <f t="shared" si="8"/>
        <v>-644.92089031078058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-228.76670542193423</v>
      </c>
      <c r="AR20">
        <f t="shared" si="9"/>
        <v>-241.52776484169144</v>
      </c>
      <c r="AS20">
        <f t="shared" si="9"/>
        <v>23.607838602061349</v>
      </c>
      <c r="AT20">
        <f t="shared" si="9"/>
        <v>2.1959561727300896</v>
      </c>
      <c r="AU20">
        <f t="shared" si="9"/>
        <v>-215.72397006689999</v>
      </c>
      <c r="AW20">
        <v>17</v>
      </c>
      <c r="AX20">
        <f>IF(Z20&gt;0, (R20*SUMPRODUCT(K20:$K$98, X20:$X$98)-K20*$AZ$3)/Z20, 0)</f>
        <v>1908.4608393644637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</v>
      </c>
      <c r="S21">
        <f t="shared" si="1"/>
        <v>1832.0947817316217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1456.156389086249</v>
      </c>
      <c r="AC21">
        <f t="shared" si="2"/>
        <v>1370.660973315531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-723.17178173566754</v>
      </c>
      <c r="AI21">
        <f t="shared" si="6"/>
        <v>-760.57871578140612</v>
      </c>
      <c r="AJ21">
        <f t="shared" si="7"/>
        <v>85.495415770717955</v>
      </c>
      <c r="AK21">
        <f t="shared" si="22"/>
        <v>2.3298502225379987</v>
      </c>
      <c r="AL21">
        <f t="shared" si="8"/>
        <v>-672.75344978815019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-230.02913879889437</v>
      </c>
      <c r="AR21">
        <f t="shared" si="9"/>
        <v>-241.92767389244625</v>
      </c>
      <c r="AS21">
        <f t="shared" si="9"/>
        <v>27.194696139540611</v>
      </c>
      <c r="AT21">
        <f t="shared" si="9"/>
        <v>0.74108732358796825</v>
      </c>
      <c r="AU21">
        <f t="shared" si="9"/>
        <v>-213.99189042931769</v>
      </c>
      <c r="AW21">
        <v>18</v>
      </c>
      <c r="AX21">
        <f>IF(Z21&gt;0, (R21*SUMPRODUCT(K21:$K$98, X21:$X$98)-K21*$AZ$3)/Z21, 0)</f>
        <v>1832.0947817316217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</v>
      </c>
      <c r="S22">
        <f t="shared" si="1"/>
        <v>1807.2854690393526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1370.660973315531</v>
      </c>
      <c r="AC22">
        <f t="shared" si="2"/>
        <v>1324.6998569624507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-767.96435595901255</v>
      </c>
      <c r="AI22">
        <f t="shared" si="6"/>
        <v>-804.61323848631423</v>
      </c>
      <c r="AJ22">
        <f t="shared" si="7"/>
        <v>45.961116353080342</v>
      </c>
      <c r="AK22">
        <f t="shared" si="22"/>
        <v>28.783880439626152</v>
      </c>
      <c r="AL22">
        <f t="shared" si="8"/>
        <v>-729.86824169360773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-228.08303031803931</v>
      </c>
      <c r="AR22">
        <f t="shared" si="9"/>
        <v>-238.96763468767614</v>
      </c>
      <c r="AS22">
        <f t="shared" si="9"/>
        <v>13.650308915079448</v>
      </c>
      <c r="AT22">
        <f t="shared" si="9"/>
        <v>8.5487231588811667</v>
      </c>
      <c r="AU22">
        <f t="shared" si="9"/>
        <v>-216.76860261371553</v>
      </c>
      <c r="AW22">
        <v>19</v>
      </c>
      <c r="AX22">
        <f>IF(Z22&gt;0, (R22*SUMPRODUCT(K22:$K$98, X22:$X$98)-K22*$AZ$3)/Z22, 0)</f>
        <v>1807.2854690393526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</v>
      </c>
      <c r="S23">
        <f t="shared" si="1"/>
        <v>1915.6917870560478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1324.6998569624507</v>
      </c>
      <c r="AC23">
        <f t="shared" si="2"/>
        <v>1374.3854721863836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-821.22815967177587</v>
      </c>
      <c r="AI23">
        <f t="shared" si="6"/>
        <v>-857.09993929396865</v>
      </c>
      <c r="AJ23">
        <f t="shared" si="7"/>
        <v>-49.685615223932928</v>
      </c>
      <c r="AK23">
        <f t="shared" si="22"/>
        <v>92.728989987371563</v>
      </c>
      <c r="AL23">
        <f t="shared" si="8"/>
        <v>-814.05656453053007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-217.7698345668056</v>
      </c>
      <c r="AR23">
        <f t="shared" si="9"/>
        <v>-227.28216244054047</v>
      </c>
      <c r="AS23">
        <f t="shared" si="9"/>
        <v>-13.175422786269682</v>
      </c>
      <c r="AT23">
        <f t="shared" si="9"/>
        <v>24.58948414185863</v>
      </c>
      <c r="AU23">
        <f t="shared" si="9"/>
        <v>-215.86810108495155</v>
      </c>
      <c r="AW23">
        <v>20</v>
      </c>
      <c r="AX23">
        <f>IF(Z23&gt;0, (R23*SUMPRODUCT(K23:$K$98, X23:$X$98)-K23*$AZ$3)/Z23, 0)</f>
        <v>1915.6917870560478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</v>
      </c>
      <c r="S24">
        <f t="shared" si="1"/>
        <v>2002.4638710976694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1374.3854721863836</v>
      </c>
      <c r="AC24">
        <f t="shared" si="2"/>
        <v>1404.6233568534813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-881.36962531727636</v>
      </c>
      <c r="AI24">
        <f t="shared" si="6"/>
        <v>-916.44200233058859</v>
      </c>
      <c r="AJ24">
        <f t="shared" si="7"/>
        <v>-30.23788466709766</v>
      </c>
      <c r="AK24">
        <f t="shared" si="22"/>
        <v>96.206983053046855</v>
      </c>
      <c r="AL24">
        <f t="shared" si="8"/>
        <v>-850.47290394463937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-208.67669273005879</v>
      </c>
      <c r="AR24">
        <f t="shared" si="9"/>
        <v>-216.98057277208443</v>
      </c>
      <c r="AS24">
        <f t="shared" si="9"/>
        <v>-7.1592457763806365</v>
      </c>
      <c r="AT24">
        <f t="shared" si="9"/>
        <v>22.778360479372768</v>
      </c>
      <c r="AU24">
        <f t="shared" si="9"/>
        <v>-201.36145806909229</v>
      </c>
      <c r="AW24">
        <v>21</v>
      </c>
      <c r="AX24">
        <f>IF(Z24&gt;0, (R24*SUMPRODUCT(K24:$K$98, X24:$X$98)-K24*$AZ$3)/Z24, 0)</f>
        <v>2002.4638710976694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</v>
      </c>
      <c r="S25">
        <f t="shared" si="1"/>
        <v>2069.3405165856166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1404.6233568534813</v>
      </c>
      <c r="AC25">
        <f t="shared" si="2"/>
        <v>1417.382127725122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-948.91823247217485</v>
      </c>
      <c r="AI25">
        <f t="shared" si="6"/>
        <v>-983.16542659911784</v>
      </c>
      <c r="AJ25">
        <f t="shared" si="7"/>
        <v>-12.758770871640763</v>
      </c>
      <c r="AK25">
        <f t="shared" si="22"/>
        <v>98.323634979743701</v>
      </c>
      <c r="AL25">
        <f t="shared" si="8"/>
        <v>-897.6005624910149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-200.59801644379024</v>
      </c>
      <c r="AR25">
        <f t="shared" si="9"/>
        <v>-207.83775425843029</v>
      </c>
      <c r="AS25">
        <f t="shared" si="9"/>
        <v>-2.6971598200237921</v>
      </c>
      <c r="AT25">
        <f t="shared" si="9"/>
        <v>20.785274717606619</v>
      </c>
      <c r="AU25">
        <f t="shared" si="9"/>
        <v>-189.74963936084745</v>
      </c>
      <c r="AW25">
        <v>22</v>
      </c>
      <c r="AX25">
        <f>IF(Z25&gt;0, (R25*SUMPRODUCT(K25:$K$98, X25:$X$98)-K25*$AZ$3)/Z25, 0)</f>
        <v>2069.3405165856166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</v>
      </c>
      <c r="S26">
        <f t="shared" si="1"/>
        <v>2117.995965670711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1417.382127725122</v>
      </c>
      <c r="AC26">
        <f t="shared" si="2"/>
        <v>1414.4943466399923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-1024.8815314428959</v>
      </c>
      <c r="AI26">
        <f t="shared" si="6"/>
        <v>-1058.273812862848</v>
      </c>
      <c r="AJ26">
        <f t="shared" si="7"/>
        <v>2.8877810851297454</v>
      </c>
      <c r="AK26">
        <f t="shared" si="22"/>
        <v>99.216748940758549</v>
      </c>
      <c r="AL26">
        <f t="shared" si="8"/>
        <v>-956.16928283695972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-193.44320878653363</v>
      </c>
      <c r="AR26">
        <f t="shared" si="9"/>
        <v>-199.74589828615251</v>
      </c>
      <c r="AS26">
        <f t="shared" si="9"/>
        <v>0.5450597188477887</v>
      </c>
      <c r="AT26">
        <f t="shared" si="9"/>
        <v>18.726853486614541</v>
      </c>
      <c r="AU26">
        <f t="shared" si="9"/>
        <v>-180.4739850806902</v>
      </c>
      <c r="AW26">
        <v>23</v>
      </c>
      <c r="AX26">
        <f>IF(Z26&gt;0, (R26*SUMPRODUCT(K26:$K$98, X26:$X$98)-K26*$AZ$3)/Z26, 0)</f>
        <v>2117.995965670711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</v>
      </c>
      <c r="S27">
        <f t="shared" si="1"/>
        <v>2149.7818441214936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1414.4943466399923</v>
      </c>
      <c r="AC27">
        <f t="shared" si="2"/>
        <v>1397.5781337094049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-1106.4866371315331</v>
      </c>
      <c r="AI27">
        <f t="shared" si="6"/>
        <v>-1138.9917524187199</v>
      </c>
      <c r="AJ27">
        <f t="shared" si="7"/>
        <v>16.916212930587335</v>
      </c>
      <c r="AK27">
        <f t="shared" si="22"/>
        <v>99.014604264799473</v>
      </c>
      <c r="AL27">
        <f t="shared" si="8"/>
        <v>-1023.0609352233331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-186.46957076729646</v>
      </c>
      <c r="AR27">
        <f t="shared" si="9"/>
        <v>-191.94746330746881</v>
      </c>
      <c r="AS27">
        <f t="shared" si="9"/>
        <v>2.850788123706764</v>
      </c>
      <c r="AT27">
        <f t="shared" si="9"/>
        <v>16.686338666334994</v>
      </c>
      <c r="AU27">
        <f t="shared" si="9"/>
        <v>-172.41033651742706</v>
      </c>
      <c r="AW27">
        <v>24</v>
      </c>
      <c r="AX27">
        <f>IF(Z27&gt;0, (R27*SUMPRODUCT(K27:$K$98, X27:$X$98)-K27*$AZ$3)/Z27, 0)</f>
        <v>2149.7818441214936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</v>
      </c>
      <c r="S28">
        <f t="shared" si="1"/>
        <v>2166.8330902534613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1397.5781337094049</v>
      </c>
      <c r="AC28">
        <f t="shared" si="2"/>
        <v>1368.7219520992041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-1193.1977719620538</v>
      </c>
      <c r="AI28">
        <f t="shared" si="6"/>
        <v>-1224.7812372103876</v>
      </c>
      <c r="AJ28">
        <f t="shared" si="7"/>
        <v>28.856181610200792</v>
      </c>
      <c r="AK28">
        <f t="shared" si="22"/>
        <v>97.830469359658352</v>
      </c>
      <c r="AL28">
        <f t="shared" si="8"/>
        <v>-1098.0945862405285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-179.53792800414871</v>
      </c>
      <c r="AR28">
        <f t="shared" si="9"/>
        <v>-184.2902247676204</v>
      </c>
      <c r="AS28">
        <f t="shared" si="9"/>
        <v>4.3419282017999183</v>
      </c>
      <c r="AT28">
        <f t="shared" si="9"/>
        <v>14.720342408638857</v>
      </c>
      <c r="AU28">
        <f t="shared" si="9"/>
        <v>-165.22795415718161</v>
      </c>
      <c r="AW28">
        <v>25</v>
      </c>
      <c r="AX28">
        <f>IF(Z28&gt;0, (R28*SUMPRODUCT(K28:$K$98, X28:$X$98)-K28*$AZ$3)/Z28, 0)</f>
        <v>2166.8330902534613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</v>
      </c>
      <c r="S29">
        <f t="shared" si="1"/>
        <v>2171.1834127997349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1368.7219520992041</v>
      </c>
      <c r="AC29">
        <f t="shared" si="2"/>
        <v>1329.9102644138907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-1282.4781898738477</v>
      </c>
      <c r="AI29">
        <f t="shared" si="6"/>
        <v>-1313.1045813747614</v>
      </c>
      <c r="AJ29">
        <f t="shared" si="7"/>
        <v>38.811687685313473</v>
      </c>
      <c r="AK29">
        <f t="shared" si="22"/>
        <v>95.8105366469443</v>
      </c>
      <c r="AL29">
        <f t="shared" si="8"/>
        <v>-1178.4823570425037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-172.29621640851053</v>
      </c>
      <c r="AR29">
        <f t="shared" si="9"/>
        <v>-176.41075918944645</v>
      </c>
      <c r="AS29">
        <f t="shared" si="9"/>
        <v>5.2142071447359877</v>
      </c>
      <c r="AT29">
        <f t="shared" si="9"/>
        <v>12.871792352243627</v>
      </c>
      <c r="AU29">
        <f t="shared" si="9"/>
        <v>-158.32475969246684</v>
      </c>
      <c r="AW29">
        <v>26</v>
      </c>
      <c r="AX29">
        <f>IF(Z29&gt;0, (R29*SUMPRODUCT(K29:$K$98, X29:$X$98)-K29*$AZ$3)/Z29, 0)</f>
        <v>2171.1834127997349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</v>
      </c>
      <c r="S30">
        <f t="shared" si="1"/>
        <v>2165.2819583650603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1329.9102644138907</v>
      </c>
      <c r="AC30">
        <f t="shared" si="2"/>
        <v>1283.2624768614821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-1374.8799672590164</v>
      </c>
      <c r="AI30">
        <f t="shared" si="6"/>
        <v>-1404.5126548612914</v>
      </c>
      <c r="AJ30">
        <f t="shared" si="7"/>
        <v>46.647787552408545</v>
      </c>
      <c r="AK30">
        <f t="shared" si="22"/>
        <v>93.093718508972358</v>
      </c>
      <c r="AL30">
        <f t="shared" si="8"/>
        <v>-1264.7711487999104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-164.91969153729886</v>
      </c>
      <c r="AR30">
        <f t="shared" si="9"/>
        <v>-168.47419361396462</v>
      </c>
      <c r="AS30">
        <f t="shared" si="9"/>
        <v>5.5954984560418284</v>
      </c>
      <c r="AT30">
        <f t="shared" si="9"/>
        <v>11.166783796528668</v>
      </c>
      <c r="AU30">
        <f t="shared" si="9"/>
        <v>-151.7119113613941</v>
      </c>
      <c r="AW30">
        <v>27</v>
      </c>
      <c r="AX30">
        <f>IF(Z30&gt;0, (R30*SUMPRODUCT(K30:$K$98, X30:$X$98)-K30*$AZ$3)/Z30, 0)</f>
        <v>2165.2819583650603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</v>
      </c>
      <c r="S31">
        <f t="shared" si="1"/>
        <v>2151.2885135294991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1283.2624768614821</v>
      </c>
      <c r="AC31">
        <f t="shared" si="2"/>
        <v>1230.5288825171333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-1473.100166084296</v>
      </c>
      <c r="AI31">
        <f t="shared" si="6"/>
        <v>-1501.6999767275061</v>
      </c>
      <c r="AJ31">
        <f t="shared" si="7"/>
        <v>52.73359434434883</v>
      </c>
      <c r="AK31">
        <f t="shared" si="22"/>
        <v>89.828373380303759</v>
      </c>
      <c r="AL31">
        <f t="shared" si="8"/>
        <v>-1359.1380090028536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-157.76911360286485</v>
      </c>
      <c r="AR31">
        <f t="shared" si="9"/>
        <v>-160.83215498883047</v>
      </c>
      <c r="AS31">
        <f t="shared" si="9"/>
        <v>5.6477710262676579</v>
      </c>
      <c r="AT31">
        <f t="shared" si="9"/>
        <v>9.6206240219694088</v>
      </c>
      <c r="AU31">
        <f t="shared" si="9"/>
        <v>-145.56375994059343</v>
      </c>
      <c r="AW31">
        <v>28</v>
      </c>
      <c r="AX31">
        <f>IF(Z31&gt;0, (R31*SUMPRODUCT(K31:$K$98, X31:$X$98)-K31*$AZ$3)/Z31, 0)</f>
        <v>2151.2885135294991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</v>
      </c>
      <c r="S32">
        <f t="shared" si="1"/>
        <v>2130.6201242688212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1230.5288825171333</v>
      </c>
      <c r="AC32">
        <f t="shared" si="2"/>
        <v>1172.9259271222579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-1576.7075607601741</v>
      </c>
      <c r="AI32">
        <f t="shared" si="6"/>
        <v>-1604.2330195165721</v>
      </c>
      <c r="AJ32">
        <f t="shared" si="7"/>
        <v>57.60295539487538</v>
      </c>
      <c r="AK32">
        <f t="shared" si="22"/>
        <v>86.137021776199333</v>
      </c>
      <c r="AL32">
        <f t="shared" si="8"/>
        <v>-1460.4930423454973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-150.77274250739745</v>
      </c>
      <c r="AR32">
        <f t="shared" si="9"/>
        <v>-153.40486593266695</v>
      </c>
      <c r="AS32">
        <f t="shared" si="9"/>
        <v>5.508285605752655</v>
      </c>
      <c r="AT32">
        <f t="shared" si="9"/>
        <v>8.2368571876166712</v>
      </c>
      <c r="AU32">
        <f t="shared" si="9"/>
        <v>-139.65972313929763</v>
      </c>
      <c r="AW32">
        <v>29</v>
      </c>
      <c r="AX32">
        <f>IF(Z32&gt;0, (R32*SUMPRODUCT(K32:$K$98, X32:$X$98)-K32*$AZ$3)/Z32, 0)</f>
        <v>2130.6201242688212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</v>
      </c>
      <c r="S33">
        <f t="shared" si="1"/>
        <v>2104.6931567788833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1172.9259271222579</v>
      </c>
      <c r="AC33">
        <f t="shared" si="2"/>
        <v>1111.5872544434228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-1685.7141451593227</v>
      </c>
      <c r="AI33">
        <f t="shared" si="6"/>
        <v>-1712.1214922555771</v>
      </c>
      <c r="AJ33">
        <f t="shared" si="7"/>
        <v>61.33867267883511</v>
      </c>
      <c r="AK33">
        <f t="shared" si="22"/>
        <v>82.104814898558061</v>
      </c>
      <c r="AL33">
        <f t="shared" si="8"/>
        <v>-1568.6780046781839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-143.92544893781627</v>
      </c>
      <c r="AR33">
        <f t="shared" si="9"/>
        <v>-146.18009531246952</v>
      </c>
      <c r="AS33">
        <f t="shared" si="9"/>
        <v>5.2370658619090635</v>
      </c>
      <c r="AT33">
        <f t="shared" si="9"/>
        <v>7.0100689242982011</v>
      </c>
      <c r="AU33">
        <f t="shared" si="9"/>
        <v>-133.93296052626224</v>
      </c>
      <c r="AW33">
        <v>30</v>
      </c>
      <c r="AX33">
        <f>IF(Z33&gt;0, (R33*SUMPRODUCT(K33:$K$98, X33:$X$98)-K33*$AZ$3)/Z33, 0)</f>
        <v>2104.6931567788833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</v>
      </c>
      <c r="S34">
        <f t="shared" si="1"/>
        <v>2074.4890355179996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1111.5872544434228</v>
      </c>
      <c r="AC34">
        <f t="shared" si="2"/>
        <v>1047.5136535668239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-1791.5272417040842</v>
      </c>
      <c r="AI34">
        <f t="shared" si="6"/>
        <v>-1816.7747517085238</v>
      </c>
      <c r="AJ34">
        <f t="shared" si="7"/>
        <v>64.073600876598903</v>
      </c>
      <c r="AK34">
        <f t="shared" si="22"/>
        <v>77.811107811039605</v>
      </c>
      <c r="AL34">
        <f t="shared" si="8"/>
        <v>-1674.8900430208853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-136.57117799037906</v>
      </c>
      <c r="AR34">
        <f t="shared" si="9"/>
        <v>-138.4958387504077</v>
      </c>
      <c r="AS34">
        <f t="shared" si="9"/>
        <v>4.8844399047368103</v>
      </c>
      <c r="AT34">
        <f t="shared" si="9"/>
        <v>5.9316734946112195</v>
      </c>
      <c r="AU34">
        <f t="shared" ref="AU34:AU69" si="23">AL34*$K34</f>
        <v>-127.67972535105967</v>
      </c>
      <c r="AW34">
        <v>31</v>
      </c>
      <c r="AX34">
        <f>IF(Z34&gt;0, (R34*SUMPRODUCT(K34:$K$98, X34:$X$98)-K34*$AZ$3)/Z34, 0)</f>
        <v>2074.4890355179996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</v>
      </c>
      <c r="S35">
        <f t="shared" si="1"/>
        <v>2041.9439316553769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1047.5136535668239</v>
      </c>
      <c r="AC35">
        <f t="shared" si="2"/>
        <v>982.23876848824523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-1886.9484027118153</v>
      </c>
      <c r="AI35">
        <f t="shared" ref="AI35:AI66" si="25">SUM(AE35:AH35)</f>
        <v>-1910.9999634148548</v>
      </c>
      <c r="AJ35">
        <f t="shared" si="7"/>
        <v>65.274885078578677</v>
      </c>
      <c r="AK35">
        <f t="shared" si="22"/>
        <v>73.325955749677675</v>
      </c>
      <c r="AL35">
        <f t="shared" ref="AL35:AL69" si="26">SUM(AI35:AK35)</f>
        <v>-1772.3991225865984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-128.43329989555463</v>
      </c>
      <c r="AR35">
        <f t="shared" si="27"/>
        <v>-130.07034588170362</v>
      </c>
      <c r="AS35">
        <f t="shared" si="27"/>
        <v>4.442871293617098</v>
      </c>
      <c r="AT35">
        <f t="shared" si="27"/>
        <v>4.9908595547139667</v>
      </c>
      <c r="AU35">
        <f t="shared" si="23"/>
        <v>-120.63661503337255</v>
      </c>
      <c r="AW35">
        <v>32</v>
      </c>
      <c r="AX35">
        <f>IF(Z35&gt;0, (R35*SUMPRODUCT(K35:$K$98, X35:$X$98)-K35*$AZ$3)/Z35, 0)</f>
        <v>2041.9439316553769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</v>
      </c>
      <c r="S36">
        <f t="shared" si="1"/>
        <v>2030.2089591744341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982.23876848824523</v>
      </c>
      <c r="AC36">
        <f t="shared" si="2"/>
        <v>917.46287297822698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-2431.5264900774819</v>
      </c>
      <c r="AI36">
        <f t="shared" si="25"/>
        <v>-2454.1217719284523</v>
      </c>
      <c r="AJ36">
        <f t="shared" si="7"/>
        <v>64.775895510018245</v>
      </c>
      <c r="AK36">
        <f t="shared" si="22"/>
        <v>68.756713794177173</v>
      </c>
      <c r="AL36">
        <f t="shared" si="26"/>
        <v>-2320.5891626242569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-147.76738882023488</v>
      </c>
      <c r="AR36">
        <f t="shared" si="27"/>
        <v>-149.14053684572431</v>
      </c>
      <c r="AS36">
        <f t="shared" si="27"/>
        <v>3.9365250500325679</v>
      </c>
      <c r="AT36">
        <f t="shared" si="27"/>
        <v>4.1784451465721162</v>
      </c>
      <c r="AU36">
        <f t="shared" si="23"/>
        <v>-141.02556664911964</v>
      </c>
      <c r="AW36">
        <v>33</v>
      </c>
      <c r="AX36">
        <f>IF(Z36&gt;0, (R36*SUMPRODUCT(K36:$K$98, X36:$X$98)-K36*$AZ$3)/Z36, 0)</f>
        <v>2030.2089591744341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</v>
      </c>
      <c r="S37">
        <f t="shared" si="1"/>
        <v>1976.8289856816134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917.46287297822698</v>
      </c>
      <c r="AC37">
        <f t="shared" si="2"/>
        <v>826.53245235936379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-2927.6335227868558</v>
      </c>
      <c r="AI37">
        <f t="shared" si="25"/>
        <v>-2948.5390350579228</v>
      </c>
      <c r="AJ37">
        <f t="shared" si="7"/>
        <v>90.930420618863195</v>
      </c>
      <c r="AK37">
        <f t="shared" si="22"/>
        <v>64.222401108475893</v>
      </c>
      <c r="AL37">
        <f t="shared" si="26"/>
        <v>-2793.3862133305838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-158.85404661367022</v>
      </c>
      <c r="AR37">
        <f t="shared" si="27"/>
        <v>-159.98838436289421</v>
      </c>
      <c r="AS37">
        <f t="shared" si="27"/>
        <v>4.933904863146755</v>
      </c>
      <c r="AT37">
        <f t="shared" si="27"/>
        <v>3.4847217795266392</v>
      </c>
      <c r="AU37">
        <f t="shared" si="23"/>
        <v>-151.56975772022082</v>
      </c>
      <c r="AW37">
        <v>34</v>
      </c>
      <c r="AX37">
        <f>IF(Z37&gt;0, (R37*SUMPRODUCT(K37:$K$98, X37:$X$98)-K37*$AZ$3)/Z37, 0)</f>
        <v>1976.8289856816134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</v>
      </c>
      <c r="S38">
        <f t="shared" si="1"/>
        <v>1889.1845503462505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826.53245235936379</v>
      </c>
      <c r="AC38">
        <f t="shared" si="2"/>
        <v>718.42569878263259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-3364.5650467172723</v>
      </c>
      <c r="AI38">
        <f t="shared" si="25"/>
        <v>-3383.5792213422701</v>
      </c>
      <c r="AJ38">
        <f t="shared" si="7"/>
        <v>108.10675357673119</v>
      </c>
      <c r="AK38">
        <f t="shared" si="22"/>
        <v>57.857271665155473</v>
      </c>
      <c r="AL38">
        <f t="shared" si="26"/>
        <v>-3217.6151961003834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-163.00182889242404</v>
      </c>
      <c r="AR38">
        <f t="shared" si="27"/>
        <v>-163.92300152416692</v>
      </c>
      <c r="AS38">
        <f t="shared" si="27"/>
        <v>5.2374076006712293</v>
      </c>
      <c r="AT38">
        <f t="shared" si="27"/>
        <v>2.8029896777735415</v>
      </c>
      <c r="AU38">
        <f t="shared" si="23"/>
        <v>-155.88260424572215</v>
      </c>
      <c r="AW38">
        <v>35</v>
      </c>
      <c r="AX38">
        <f>IF(Z38&gt;0, (R38*SUMPRODUCT(K38:$K$98, X38:$X$98)-K38*$AZ$3)/Z38, 0)</f>
        <v>1889.1845503462505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</v>
      </c>
      <c r="S39">
        <f t="shared" si="1"/>
        <v>1770.6040994296297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718.42569878263259</v>
      </c>
      <c r="AC39">
        <f t="shared" si="2"/>
        <v>600.73395295890373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-3719.8740656081927</v>
      </c>
      <c r="AI39">
        <f t="shared" si="25"/>
        <v>-3736.8381614541363</v>
      </c>
      <c r="AJ39">
        <f t="shared" si="7"/>
        <v>117.69174582372887</v>
      </c>
      <c r="AK39">
        <f t="shared" si="22"/>
        <v>50.289798914784285</v>
      </c>
      <c r="AL39">
        <f t="shared" si="26"/>
        <v>-3568.8566167156232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-160.90656474283736</v>
      </c>
      <c r="AR39">
        <f t="shared" si="27"/>
        <v>-161.64036226888149</v>
      </c>
      <c r="AS39">
        <f t="shared" si="27"/>
        <v>5.0908644177412921</v>
      </c>
      <c r="AT39">
        <f t="shared" si="27"/>
        <v>2.1753313801129956</v>
      </c>
      <c r="AU39">
        <f t="shared" si="23"/>
        <v>-154.37416647102719</v>
      </c>
      <c r="AW39">
        <v>36</v>
      </c>
      <c r="AX39">
        <f>IF(Z39&gt;0, (R39*SUMPRODUCT(K39:$K$98, X39:$X$98)-K39*$AZ$3)/Z39, 0)</f>
        <v>1770.6040994296297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</v>
      </c>
      <c r="S40">
        <f t="shared" si="1"/>
        <v>1617.9013786859018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600.73395295890373</v>
      </c>
      <c r="AC40">
        <f t="shared" si="2"/>
        <v>480.28281952740173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-3903.3661531751654</v>
      </c>
      <c r="AI40">
        <f t="shared" si="25"/>
        <v>-3918.2089249860624</v>
      </c>
      <c r="AJ40">
        <f t="shared" si="7"/>
        <v>120.451133431502</v>
      </c>
      <c r="AK40">
        <f t="shared" si="22"/>
        <v>42.051376707123268</v>
      </c>
      <c r="AL40">
        <f t="shared" si="26"/>
        <v>-3755.7064148474369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-150.75328865866126</v>
      </c>
      <c r="AR40">
        <f t="shared" si="27"/>
        <v>-151.32653661324596</v>
      </c>
      <c r="AS40">
        <f t="shared" si="27"/>
        <v>4.6519859462047446</v>
      </c>
      <c r="AT40">
        <f t="shared" si="27"/>
        <v>1.6240811347063437</v>
      </c>
      <c r="AU40">
        <f t="shared" si="23"/>
        <v>-145.05046953233486</v>
      </c>
      <c r="AW40">
        <v>37</v>
      </c>
      <c r="AX40">
        <f>IF(Z40&gt;0, (R40*SUMPRODUCT(K40:$K$98, X40:$X$98)-K40*$AZ$3)/Z40, 0)</f>
        <v>1617.9013786859018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</v>
      </c>
      <c r="S41">
        <f t="shared" si="1"/>
        <v>1438.376066069542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480.28281952740173</v>
      </c>
      <c r="AC41">
        <f t="shared" si="2"/>
        <v>365.65045168243279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-3967.6275667349692</v>
      </c>
      <c r="AI41">
        <f t="shared" si="25"/>
        <v>-3980.3380970443895</v>
      </c>
      <c r="AJ41">
        <f t="shared" si="7"/>
        <v>114.63236784496894</v>
      </c>
      <c r="AK41">
        <f t="shared" si="22"/>
        <v>33.619797366918121</v>
      </c>
      <c r="AL41">
        <f t="shared" si="26"/>
        <v>-3832.0859318325024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-136.81709955729758</v>
      </c>
      <c r="AR41">
        <f t="shared" si="27"/>
        <v>-137.2554012530893</v>
      </c>
      <c r="AS41">
        <f t="shared" si="27"/>
        <v>3.9529083363134911</v>
      </c>
      <c r="AT41">
        <f t="shared" si="27"/>
        <v>1.1593233200642956</v>
      </c>
      <c r="AU41">
        <f t="shared" si="23"/>
        <v>-132.14316959671152</v>
      </c>
      <c r="AW41">
        <v>38</v>
      </c>
      <c r="AX41">
        <f>IF(Z41&gt;0, (R41*SUMPRODUCT(K41:$K$98, X41:$X$98)-K41*$AZ$3)/Z41, 0)</f>
        <v>1438.376066069542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</v>
      </c>
      <c r="S42">
        <f t="shared" si="1"/>
        <v>1227.2708507682219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365.65045168243279</v>
      </c>
      <c r="AC42">
        <f t="shared" si="2"/>
        <v>261.08417428021733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-3893.2921735827367</v>
      </c>
      <c r="AI42">
        <f t="shared" si="25"/>
        <v>-3903.9289525022714</v>
      </c>
      <c r="AJ42">
        <f t="shared" si="7"/>
        <v>104.56627740221546</v>
      </c>
      <c r="AK42">
        <f t="shared" si="22"/>
        <v>25.595531617770298</v>
      </c>
      <c r="AL42">
        <f t="shared" si="26"/>
        <v>-3773.767143482286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-119.86943392837583</v>
      </c>
      <c r="AR42">
        <f t="shared" si="27"/>
        <v>-120.19692660322755</v>
      </c>
      <c r="AS42">
        <f t="shared" si="27"/>
        <v>3.2194605288681957</v>
      </c>
      <c r="AT42">
        <f t="shared" si="27"/>
        <v>0.78805333618067086</v>
      </c>
      <c r="AU42">
        <f t="shared" si="23"/>
        <v>-116.18941273817869</v>
      </c>
      <c r="AW42">
        <v>39</v>
      </c>
      <c r="AX42">
        <f>IF(Z42&gt;0, (R42*SUMPRODUCT(K42:$K$98, X42:$X$98)-K42*$AZ$3)/Z42, 0)</f>
        <v>1227.2708507682219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</v>
      </c>
      <c r="S43">
        <f t="shared" si="1"/>
        <v>978.52174057397235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261.08417428021733</v>
      </c>
      <c r="AC43">
        <f t="shared" si="2"/>
        <v>170.01011727602219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-3686.6434124602915</v>
      </c>
      <c r="AI43">
        <f t="shared" si="25"/>
        <v>-3695.3305018844007</v>
      </c>
      <c r="AJ43">
        <f t="shared" si="7"/>
        <v>91.07405700419514</v>
      </c>
      <c r="AK43">
        <f t="shared" si="22"/>
        <v>18.275892199615214</v>
      </c>
      <c r="AL43">
        <f t="shared" si="26"/>
        <v>-3585.9805526805903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-101.34552291767336</v>
      </c>
      <c r="AR43">
        <f t="shared" si="27"/>
        <v>-101.58433028844954</v>
      </c>
      <c r="AS43">
        <f t="shared" si="27"/>
        <v>2.5036183049676937</v>
      </c>
      <c r="AT43">
        <f t="shared" si="27"/>
        <v>0.50240276710705101</v>
      </c>
      <c r="AU43">
        <f t="shared" si="23"/>
        <v>-98.578309216374791</v>
      </c>
      <c r="AW43">
        <v>40</v>
      </c>
      <c r="AX43">
        <f>IF(Z43&gt;0, (R43*SUMPRODUCT(K43:$K$98, X43:$X$98)-K43*$AZ$3)/Z43, 0)</f>
        <v>978.52174057397235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</v>
      </c>
      <c r="S44">
        <f t="shared" si="1"/>
        <v>683.18177476855089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170.01011727602219</v>
      </c>
      <c r="AC44">
        <f t="shared" si="2"/>
        <v>94.374752326367044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-3386.4338453883156</v>
      </c>
      <c r="AI44">
        <f t="shared" si="25"/>
        <v>-3393.3408469954898</v>
      </c>
      <c r="AJ44">
        <f t="shared" si="7"/>
        <v>75.635364949655141</v>
      </c>
      <c r="AK44">
        <f t="shared" si="22"/>
        <v>11.900708209321554</v>
      </c>
      <c r="AL44">
        <f t="shared" si="26"/>
        <v>-3305.804773836513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-83.118559566131296</v>
      </c>
      <c r="AR44">
        <f t="shared" si="27"/>
        <v>-83.288088944445022</v>
      </c>
      <c r="AS44">
        <f t="shared" si="27"/>
        <v>1.856437442424955</v>
      </c>
      <c r="AT44">
        <f t="shared" si="27"/>
        <v>0.29209775514224318</v>
      </c>
      <c r="AU44">
        <f t="shared" si="23"/>
        <v>-81.139553746877823</v>
      </c>
      <c r="AW44">
        <v>41</v>
      </c>
      <c r="AX44">
        <f>IF(Z44&gt;0, (R44*SUMPRODUCT(K44:$K$98, X44:$X$98)-K44*$AZ$3)/Z44, 0)</f>
        <v>683.18177476855089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</v>
      </c>
      <c r="S45">
        <f t="shared" si="1"/>
        <v>320.44584609533888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94.374752326367044</v>
      </c>
      <c r="AC45">
        <f t="shared" si="2"/>
        <v>34.211690945966495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-2999.5846899603157</v>
      </c>
      <c r="AI45">
        <f t="shared" si="25"/>
        <v>-3004.9228292064377</v>
      </c>
      <c r="AJ45">
        <f t="shared" si="7"/>
        <v>60.163061380400549</v>
      </c>
      <c r="AK45">
        <f t="shared" si="22"/>
        <v>6.6062326628456933</v>
      </c>
      <c r="AL45">
        <f t="shared" si="26"/>
        <v>-2938.1535351631915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-65.735280119878269</v>
      </c>
      <c r="AR45">
        <f t="shared" si="27"/>
        <v>-65.852264341006347</v>
      </c>
      <c r="AS45">
        <f t="shared" si="27"/>
        <v>1.3184610876122262</v>
      </c>
      <c r="AT45">
        <f t="shared" si="27"/>
        <v>0.14477422693972886</v>
      </c>
      <c r="AU45">
        <f t="shared" si="23"/>
        <v>-64.389029026454395</v>
      </c>
      <c r="AW45">
        <v>42</v>
      </c>
      <c r="AX45">
        <f>IF(Z45&gt;0, (R45*SUMPRODUCT(K45:$K$98, X45:$X$98)-K45*$AZ$3)/Z45, 0)</f>
        <v>320.44584609533888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</v>
      </c>
      <c r="S46">
        <f t="shared" si="1"/>
        <v>-137.84687986280946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34.211690945966495</v>
      </c>
      <c r="AC46">
        <f t="shared" si="2"/>
        <v>-11.027608650937822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-2569.6185301691262</v>
      </c>
      <c r="AI46">
        <f t="shared" si="25"/>
        <v>-2573.6184787577026</v>
      </c>
      <c r="AJ46">
        <f t="shared" si="7"/>
        <v>45.239299596904317</v>
      </c>
      <c r="AK46">
        <f t="shared" si="22"/>
        <v>2.3948183662176548</v>
      </c>
      <c r="AL46">
        <f t="shared" si="26"/>
        <v>-2525.9843607945804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-50.279161040210795</v>
      </c>
      <c r="AR46">
        <f t="shared" si="27"/>
        <v>-50.357427155152131</v>
      </c>
      <c r="AS46">
        <f t="shared" si="27"/>
        <v>0.88518743271569855</v>
      </c>
      <c r="AT46">
        <f t="shared" si="27"/>
        <v>4.6858884648993758E-2</v>
      </c>
      <c r="AU46">
        <f t="shared" si="23"/>
        <v>-49.425380837787436</v>
      </c>
      <c r="AW46">
        <v>43</v>
      </c>
      <c r="AX46">
        <f>IF(Z46&gt;0, (R46*SUMPRODUCT(K46:$K$98, X46:$X$98)-K46*$AZ$3)/Z46, 0)</f>
        <v>-137.84687986280946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</v>
      </c>
      <c r="S47">
        <f t="shared" si="1"/>
        <v>-742.12917323757063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-11.027608650937822</v>
      </c>
      <c r="AC47">
        <f t="shared" si="2"/>
        <v>-43.00678708135051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-2124.8441053338297</v>
      </c>
      <c r="AI47">
        <f t="shared" si="25"/>
        <v>-2127.7416323838534</v>
      </c>
      <c r="AJ47">
        <f t="shared" si="7"/>
        <v>31.979178430412688</v>
      </c>
      <c r="AK47">
        <f t="shared" si="22"/>
        <v>-0.77193260556564758</v>
      </c>
      <c r="AL47">
        <f t="shared" si="26"/>
        <v>-2096.5343865590066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-37.121747875045827</v>
      </c>
      <c r="AR47">
        <f t="shared" si="27"/>
        <v>-37.172368656279666</v>
      </c>
      <c r="AS47">
        <f t="shared" si="27"/>
        <v>0.55868710366324836</v>
      </c>
      <c r="AT47">
        <f t="shared" si="27"/>
        <v>-1.3485924679558158E-2</v>
      </c>
      <c r="AU47">
        <f t="shared" si="23"/>
        <v>-36.627167477295977</v>
      </c>
      <c r="AW47">
        <v>44</v>
      </c>
      <c r="AX47">
        <f>IF(Z47&gt;0, (R47*SUMPRODUCT(K47:$K$98, X47:$X$98)-K47*$AZ$3)/Z47, 0)</f>
        <v>-742.12917323757063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</v>
      </c>
      <c r="S48">
        <f t="shared" si="1"/>
        <v>-1574.7390420781499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-43.00678708135051</v>
      </c>
      <c r="AC48">
        <f t="shared" si="2"/>
        <v>-63.789264769076667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-1686.320345791615</v>
      </c>
      <c r="AI48">
        <f t="shared" si="25"/>
        <v>-1688.3457373982426</v>
      </c>
      <c r="AJ48">
        <f t="shared" si="7"/>
        <v>20.782477687726157</v>
      </c>
      <c r="AK48">
        <f t="shared" si="22"/>
        <v>-3.0104750956945359</v>
      </c>
      <c r="AL48">
        <f t="shared" si="26"/>
        <v>-1670.573734806211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-26.304097252820078</v>
      </c>
      <c r="AR48">
        <f t="shared" si="27"/>
        <v>-26.335690359034288</v>
      </c>
      <c r="AS48">
        <f t="shared" si="27"/>
        <v>0.32417583979032749</v>
      </c>
      <c r="AT48">
        <f t="shared" si="27"/>
        <v>-4.6958948157129955E-2</v>
      </c>
      <c r="AU48">
        <f t="shared" si="23"/>
        <v>-26.05847346740109</v>
      </c>
      <c r="AW48">
        <v>45</v>
      </c>
      <c r="AX48">
        <f>IF(Z48&gt;0, (R48*SUMPRODUCT(K48:$K$98, X48:$X$98)-K48*$AZ$3)/Z48, 0)</f>
        <v>-1574.7390420781499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</v>
      </c>
      <c r="S49">
        <f t="shared" si="1"/>
        <v>-2771.763824019959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-63.789264769076667</v>
      </c>
      <c r="AC49">
        <f t="shared" si="2"/>
        <v>-75.504727926075589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-1286.207505217892</v>
      </c>
      <c r="AI49">
        <f t="shared" si="25"/>
        <v>-1287.5695391558445</v>
      </c>
      <c r="AJ49">
        <f t="shared" si="7"/>
        <v>11.715463156998922</v>
      </c>
      <c r="AK49">
        <f t="shared" si="22"/>
        <v>-4.4652485338353669</v>
      </c>
      <c r="AL49">
        <f t="shared" si="26"/>
        <v>-1280.3193245326809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-17.913330489174601</v>
      </c>
      <c r="AR49">
        <f t="shared" si="27"/>
        <v>-17.93229987317293</v>
      </c>
      <c r="AS49">
        <f t="shared" si="27"/>
        <v>0.16316415703818984</v>
      </c>
      <c r="AT49">
        <f t="shared" si="27"/>
        <v>-6.2188622270047206E-2</v>
      </c>
      <c r="AU49">
        <f t="shared" si="23"/>
        <v>-17.831324338404787</v>
      </c>
      <c r="AW49">
        <v>46</v>
      </c>
      <c r="AX49">
        <f>IF(Z49&gt;0, (R49*SUMPRODUCT(K49:$K$98, X49:$X$98)-K49*$AZ$3)/Z49, 0)</f>
        <v>-2771.763824019959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</v>
      </c>
      <c r="S50">
        <f t="shared" si="1"/>
        <v>-4570.0183470732782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-75.504727926075589</v>
      </c>
      <c r="AC50">
        <f t="shared" si="2"/>
        <v>-80.392492258266998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-937.69876148518199</v>
      </c>
      <c r="AI50">
        <f t="shared" si="25"/>
        <v>-938.57832570301218</v>
      </c>
      <c r="AJ50">
        <f t="shared" si="7"/>
        <v>4.8877643321914093</v>
      </c>
      <c r="AK50">
        <f t="shared" si="22"/>
        <v>-5.2853309548252918</v>
      </c>
      <c r="AL50">
        <f t="shared" si="26"/>
        <v>-938.9758923256461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-11.660324015725065</v>
      </c>
      <c r="AR50">
        <f t="shared" si="27"/>
        <v>-11.671261434215726</v>
      </c>
      <c r="AS50">
        <f t="shared" si="27"/>
        <v>6.0779557536779903E-2</v>
      </c>
      <c r="AT50">
        <f t="shared" si="27"/>
        <v>-6.5723315413143288E-2</v>
      </c>
      <c r="AU50">
        <f t="shared" si="23"/>
        <v>-11.676205192092089</v>
      </c>
      <c r="AW50">
        <v>47</v>
      </c>
      <c r="AX50">
        <f>IF(Z50&gt;0, (R50*SUMPRODUCT(K50:$K$98, X50:$X$98)-K50*$AZ$3)/Z50, 0)</f>
        <v>-4570.0183470732782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</v>
      </c>
      <c r="S51">
        <f t="shared" si="1"/>
        <v>-7379.6940524446536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-80.392492258266998</v>
      </c>
      <c r="AC51">
        <f t="shared" si="2"/>
        <v>-80.422846490971352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-651.75150545680924</v>
      </c>
      <c r="AI51">
        <f t="shared" si="25"/>
        <v>-652.29639827973278</v>
      </c>
      <c r="AJ51">
        <f t="shared" si="7"/>
        <v>3.0354232704354445E-2</v>
      </c>
      <c r="AK51">
        <f t="shared" si="22"/>
        <v>-5.62747445807869</v>
      </c>
      <c r="AL51">
        <f t="shared" si="26"/>
        <v>-657.89351850510718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-7.2362122451760964</v>
      </c>
      <c r="AR51">
        <f t="shared" si="27"/>
        <v>-7.2422620357550755</v>
      </c>
      <c r="AS51">
        <f t="shared" si="27"/>
        <v>3.3701444269656588E-4</v>
      </c>
      <c r="AT51">
        <f t="shared" si="27"/>
        <v>-6.2480253964926673E-2</v>
      </c>
      <c r="AU51">
        <f t="shared" si="23"/>
        <v>-7.3044052752773068</v>
      </c>
      <c r="AW51">
        <v>48</v>
      </c>
      <c r="AX51">
        <f>IF(Z51&gt;0, (R51*SUMPRODUCT(K51:$K$98, X51:$X$98)-K51*$AZ$3)/Z51, 0)</f>
        <v>-7379.6940524446536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</v>
      </c>
      <c r="S52">
        <f t="shared" si="1"/>
        <v>-11965.562380412828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-80.422846490971352</v>
      </c>
      <c r="AC52">
        <f t="shared" si="2"/>
        <v>-77.275157144164666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-433.07479132457308</v>
      </c>
      <c r="AI52">
        <f t="shared" si="25"/>
        <v>-433.39769782360509</v>
      </c>
      <c r="AJ52">
        <f t="shared" si="7"/>
        <v>-3.1476893468066862</v>
      </c>
      <c r="AK52">
        <f t="shared" si="22"/>
        <v>-5.6295992543679949</v>
      </c>
      <c r="AL52">
        <f t="shared" si="26"/>
        <v>-442.17498642477977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-4.2931309515068596</v>
      </c>
      <c r="AR52">
        <f t="shared" si="27"/>
        <v>-4.296331968775025</v>
      </c>
      <c r="AS52">
        <f t="shared" si="27"/>
        <v>-3.1203484550954581E-2</v>
      </c>
      <c r="AT52">
        <f t="shared" si="27"/>
        <v>-5.5807004442781638E-2</v>
      </c>
      <c r="AU52">
        <f t="shared" si="23"/>
        <v>-4.3833424577687614</v>
      </c>
      <c r="AW52">
        <v>49</v>
      </c>
      <c r="AX52">
        <f>IF(Z52&gt;0, (R52*SUMPRODUCT(K52:$K$98, X52:$X$98)-K52*$AZ$3)/Z52, 0)</f>
        <v>-11965.562380412828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</v>
      </c>
      <c r="S53">
        <f t="shared" si="1"/>
        <v>-19805.35324946644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-77.275157144164666</v>
      </c>
      <c r="AC53">
        <f t="shared" si="2"/>
        <v>-72.296947388544055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-274.31746391341557</v>
      </c>
      <c r="AI53">
        <f t="shared" si="25"/>
        <v>-274.49998261550053</v>
      </c>
      <c r="AJ53">
        <f t="shared" si="7"/>
        <v>-4.9782097556206111</v>
      </c>
      <c r="AK53">
        <f t="shared" si="22"/>
        <v>-5.4092610000915275</v>
      </c>
      <c r="AL53">
        <f t="shared" si="26"/>
        <v>-284.8874533712127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-2.427988723345766</v>
      </c>
      <c r="AR53">
        <f t="shared" si="27"/>
        <v>-2.4296041996050604</v>
      </c>
      <c r="AS53">
        <f t="shared" si="27"/>
        <v>-4.406222256746959E-2</v>
      </c>
      <c r="AT53">
        <f t="shared" si="27"/>
        <v>-4.7877464753763227E-2</v>
      </c>
      <c r="AU53">
        <f t="shared" si="23"/>
        <v>-2.5215438869262936</v>
      </c>
      <c r="AW53">
        <v>50</v>
      </c>
      <c r="AX53">
        <f>IF(Z53&gt;0, (R53*SUMPRODUCT(K53:$K$98, X53:$X$98)-K53*$AZ$3)/Z53, 0)</f>
        <v>-19805.35324946644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</v>
      </c>
      <c r="S54">
        <f t="shared" si="1"/>
        <v>-33860.945796181266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-72.296947388544055</v>
      </c>
      <c r="AC54">
        <f t="shared" si="2"/>
        <v>-66.446953337668859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-165.1522476220938</v>
      </c>
      <c r="AI54">
        <f t="shared" si="25"/>
        <v>-165.25036501334688</v>
      </c>
      <c r="AJ54">
        <f t="shared" si="7"/>
        <v>-5.8499940508751962</v>
      </c>
      <c r="AK54">
        <f t="shared" si="22"/>
        <v>-5.060786317198084</v>
      </c>
      <c r="AL54">
        <f t="shared" si="26"/>
        <v>-176.16114538142014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-1.3051477355221015</v>
      </c>
      <c r="AR54">
        <f t="shared" si="27"/>
        <v>-1.3059231272763956</v>
      </c>
      <c r="AS54">
        <f t="shared" si="27"/>
        <v>-4.6230714981175439E-2</v>
      </c>
      <c r="AT54">
        <f t="shared" si="27"/>
        <v>-3.9993847476821741E-2</v>
      </c>
      <c r="AU54">
        <f t="shared" si="23"/>
        <v>-1.3921476897343925</v>
      </c>
      <c r="AW54">
        <v>51</v>
      </c>
      <c r="AX54">
        <f>IF(Z54&gt;0, (R54*SUMPRODUCT(K54:$K$98, X54:$X$98)-K54*$AZ$3)/Z54, 0)</f>
        <v>-33860.945796181266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</v>
      </c>
      <c r="S55">
        <f t="shared" si="1"/>
        <v>-60337.494959598247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-66.446953337668859</v>
      </c>
      <c r="AC55">
        <f t="shared" si="2"/>
        <v>-60.361045024779401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-94.233404116123566</v>
      </c>
      <c r="AI55">
        <f t="shared" si="25"/>
        <v>-94.283423631406066</v>
      </c>
      <c r="AJ55">
        <f t="shared" si="7"/>
        <v>-6.0859083128894582</v>
      </c>
      <c r="AK55">
        <f t="shared" si="22"/>
        <v>-4.6512867336368204</v>
      </c>
      <c r="AL55">
        <f t="shared" si="26"/>
        <v>-105.02061867793235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-0.66490874201748063</v>
      </c>
      <c r="AR55">
        <f t="shared" si="27"/>
        <v>-0.66526167857214258</v>
      </c>
      <c r="AS55">
        <f t="shared" si="27"/>
        <v>-4.2942029721970733E-2</v>
      </c>
      <c r="AT55">
        <f t="shared" si="27"/>
        <v>-3.2819372703695941E-2</v>
      </c>
      <c r="AU55">
        <f t="shared" si="23"/>
        <v>-0.74102308099780922</v>
      </c>
      <c r="AW55">
        <v>52</v>
      </c>
      <c r="AX55">
        <f>IF(Z55&gt;0, (R55*SUMPRODUCT(K55:$K$98, X55:$X$98)-K55*$AZ$3)/Z55, 0)</f>
        <v>-60337.494959598247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</v>
      </c>
      <c r="S56">
        <f t="shared" si="1"/>
        <v>-112906.67875210672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-60.361045024779401</v>
      </c>
      <c r="AC56">
        <f t="shared" si="2"/>
        <v>-54.42679658071512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-50.833523270453377</v>
      </c>
      <c r="AI56">
        <f t="shared" si="25"/>
        <v>-50.857625828947818</v>
      </c>
      <c r="AJ56">
        <f t="shared" si="7"/>
        <v>-5.9342484440642806</v>
      </c>
      <c r="AK56">
        <f t="shared" si="22"/>
        <v>-4.2252731517345588</v>
      </c>
      <c r="AL56">
        <f t="shared" si="26"/>
        <v>-61.017147424746653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-0.3202501574898598</v>
      </c>
      <c r="AR56">
        <f t="shared" si="27"/>
        <v>-0.32040200311568207</v>
      </c>
      <c r="AS56">
        <f t="shared" si="27"/>
        <v>-3.7385643892603466E-2</v>
      </c>
      <c r="AT56">
        <f t="shared" si="27"/>
        <v>-2.6619134484962493E-2</v>
      </c>
      <c r="AU56">
        <f t="shared" si="23"/>
        <v>-0.38440678149324803</v>
      </c>
      <c r="AW56">
        <v>53</v>
      </c>
      <c r="AX56">
        <f>IF(Z56&gt;0, (R56*SUMPRODUCT(K56:$K$98, X56:$X$98)-K56*$AZ$3)/Z56, 0)</f>
        <v>-112906.67875210672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</v>
      </c>
      <c r="S57">
        <f t="shared" si="1"/>
        <v>-223363.90603394769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-54.42679658071512</v>
      </c>
      <c r="AC57">
        <f t="shared" si="2"/>
        <v>-48.854942107774839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-25.850712771787819</v>
      </c>
      <c r="AI57">
        <f t="shared" si="25"/>
        <v>-25.861648948311423</v>
      </c>
      <c r="AJ57">
        <f t="shared" si="7"/>
        <v>-5.5718544729402808</v>
      </c>
      <c r="AK57">
        <f t="shared" si="22"/>
        <v>-3.8098757606500588</v>
      </c>
      <c r="AL57">
        <f t="shared" si="26"/>
        <v>-35.243379181901766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-0.145409787530936</v>
      </c>
      <c r="AR57">
        <f t="shared" si="27"/>
        <v>-0.14547130332428132</v>
      </c>
      <c r="AS57">
        <f t="shared" si="27"/>
        <v>-3.1341579716430722E-2</v>
      </c>
      <c r="AT57">
        <f t="shared" si="27"/>
        <v>-2.1430481618285934E-2</v>
      </c>
      <c r="AU57">
        <f t="shared" si="23"/>
        <v>-0.19824336465899797</v>
      </c>
      <c r="AW57">
        <v>54</v>
      </c>
      <c r="AX57">
        <f>IF(Z57&gt;0, (R57*SUMPRODUCT(K57:$K$98, X57:$X$98)-K57*$AZ$3)/Z57, 0)</f>
        <v>-223363.90603394769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</v>
      </c>
      <c r="S58">
        <f t="shared" si="1"/>
        <v>-469904.6674728673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-48.854942107774839</v>
      </c>
      <c r="AC58">
        <f t="shared" si="2"/>
        <v>-43.739544189564583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-12.345455493948895</v>
      </c>
      <c r="AI58">
        <f t="shared" si="25"/>
        <v>-12.350109580960288</v>
      </c>
      <c r="AJ58">
        <f t="shared" si="7"/>
        <v>-5.115397918210256</v>
      </c>
      <c r="AK58">
        <f t="shared" si="22"/>
        <v>-3.4198459475442391</v>
      </c>
      <c r="AL58">
        <f t="shared" si="26"/>
        <v>-20.885353446714781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-6.2002644493080926E-2</v>
      </c>
      <c r="AR58">
        <f t="shared" si="27"/>
        <v>-6.2026018738166384E-2</v>
      </c>
      <c r="AS58">
        <f t="shared" si="27"/>
        <v>-2.5691089220555387E-2</v>
      </c>
      <c r="AT58">
        <f t="shared" si="27"/>
        <v>-1.7175509855478378E-2</v>
      </c>
      <c r="AU58">
        <f t="shared" si="23"/>
        <v>-0.10489261781420015</v>
      </c>
      <c r="AW58">
        <v>55</v>
      </c>
      <c r="AX58">
        <f>IF(Z58&gt;0, (R58*SUMPRODUCT(K58:$K$98, X58:$X$98)-K58*$AZ$3)/Z58, 0)</f>
        <v>-469904.6674728673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</v>
      </c>
      <c r="S59">
        <f t="shared" si="1"/>
        <v>-1056807.4317720535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-43.739544189564583</v>
      </c>
      <c r="AC59">
        <f t="shared" si="2"/>
        <v>-39.104397096788738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-5.5148536277989697</v>
      </c>
      <c r="AI59">
        <f t="shared" si="25"/>
        <v>-5.5167037471263489</v>
      </c>
      <c r="AJ59">
        <f t="shared" si="7"/>
        <v>-4.6351470927758456</v>
      </c>
      <c r="AK59">
        <f t="shared" si="22"/>
        <v>-3.0617680932695213</v>
      </c>
      <c r="AL59">
        <f t="shared" si="26"/>
        <v>-13.213618933171716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-2.4729712215284708E-2</v>
      </c>
      <c r="AR59">
        <f t="shared" si="27"/>
        <v>-2.4738008522243681E-2</v>
      </c>
      <c r="AS59">
        <f t="shared" si="27"/>
        <v>-2.0784931281233026E-2</v>
      </c>
      <c r="AT59">
        <f t="shared" si="27"/>
        <v>-1.372958358039241E-2</v>
      </c>
      <c r="AU59">
        <f t="shared" si="23"/>
        <v>-5.9252523383869118E-2</v>
      </c>
      <c r="AW59">
        <v>56</v>
      </c>
      <c r="AX59">
        <f>IF(Z59&gt;0, (R59*SUMPRODUCT(K59:$K$98, X59:$X$98)-K59*$AZ$3)/Z59, 0)</f>
        <v>-1056807.4317720535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</v>
      </c>
      <c r="S60">
        <f t="shared" si="1"/>
        <v>-2586891.6405502195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-39.104397096788738</v>
      </c>
      <c r="AC60">
        <f t="shared" si="2"/>
        <v>-34.935243115013911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-2.3127644290585563</v>
      </c>
      <c r="AI60">
        <f t="shared" si="25"/>
        <v>-2.3134396649781324</v>
      </c>
      <c r="AJ60">
        <f t="shared" si="7"/>
        <v>-4.1691539817748264</v>
      </c>
      <c r="AK60">
        <f t="shared" si="22"/>
        <v>-2.737307796775212</v>
      </c>
      <c r="AL60">
        <f t="shared" si="26"/>
        <v>-9.2199014435281708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-9.2597326712717965E-3</v>
      </c>
      <c r="AR60">
        <f t="shared" si="27"/>
        <v>-9.2624361476945378E-3</v>
      </c>
      <c r="AS60">
        <f t="shared" si="27"/>
        <v>-1.6692254019281195E-2</v>
      </c>
      <c r="AT60">
        <f t="shared" si="27"/>
        <v>-1.0959498563130445E-2</v>
      </c>
      <c r="AU60">
        <f t="shared" si="23"/>
        <v>-3.6914188730106177E-2</v>
      </c>
      <c r="AW60">
        <v>57</v>
      </c>
      <c r="AX60">
        <f>IF(Z60&gt;0, (R60*SUMPRODUCT(K60:$K$98, X60:$X$98)-K60*$AZ$3)/Z60, 0)</f>
        <v>-2586891.6405502195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</v>
      </c>
      <c r="S61">
        <f t="shared" si="1"/>
        <v>-6946417.9759038026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-34.935243115013911</v>
      </c>
      <c r="AC61">
        <f t="shared" si="2"/>
        <v>-31.199963835194019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-0.88781528533383958</v>
      </c>
      <c r="AI61">
        <f t="shared" si="25"/>
        <v>-0.88803986125155299</v>
      </c>
      <c r="AJ61">
        <f t="shared" si="7"/>
        <v>-3.7352792798198919</v>
      </c>
      <c r="AK61">
        <f t="shared" si="22"/>
        <v>-2.4454670180509739</v>
      </c>
      <c r="AL61">
        <f t="shared" si="26"/>
        <v>-7.0687861591224186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-3.1737421878155841E-3</v>
      </c>
      <c r="AR61">
        <f t="shared" si="27"/>
        <v>-3.1745449967739208E-3</v>
      </c>
      <c r="AS61">
        <f t="shared" si="27"/>
        <v>-1.3352792669231993E-2</v>
      </c>
      <c r="AT61">
        <f t="shared" si="27"/>
        <v>-8.7420006980185351E-3</v>
      </c>
      <c r="AU61">
        <f t="shared" si="23"/>
        <v>-2.5269338364024448E-2</v>
      </c>
      <c r="AW61">
        <v>58</v>
      </c>
      <c r="AX61">
        <f>IF(Z61&gt;0, (R61*SUMPRODUCT(K61:$K$98, X61:$X$98)-K61*$AZ$3)/Z61, 0)</f>
        <v>-6946417.9759038026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</v>
      </c>
      <c r="S62">
        <f t="shared" si="1"/>
        <v>-20646554.96432459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-31.199963835194019</v>
      </c>
      <c r="AC62">
        <f t="shared" si="2"/>
        <v>-27.859799173371858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-0.30972352388114177</v>
      </c>
      <c r="AI62">
        <f t="shared" si="25"/>
        <v>-0.30979099227773749</v>
      </c>
      <c r="AJ62">
        <f t="shared" si="7"/>
        <v>-3.3401646618221612</v>
      </c>
      <c r="AK62">
        <f t="shared" si="22"/>
        <v>-2.1839974684635814</v>
      </c>
      <c r="AL62">
        <f t="shared" si="26"/>
        <v>-5.8339531225634804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-9.8856492220964149E-4</v>
      </c>
      <c r="AR62">
        <f t="shared" si="27"/>
        <v>-9.8878026552420947E-4</v>
      </c>
      <c r="AS62">
        <f t="shared" si="27"/>
        <v>-1.0661023023710555E-2</v>
      </c>
      <c r="AT62">
        <f t="shared" si="27"/>
        <v>-6.9708082242609772E-3</v>
      </c>
      <c r="AU62">
        <f t="shared" si="23"/>
        <v>-1.8620611513495741E-2</v>
      </c>
      <c r="AW62">
        <v>59</v>
      </c>
      <c r="AX62">
        <f>IF(Z62&gt;0, (R62*SUMPRODUCT(K62:$K$98, X62:$X$98)-K62*$AZ$3)/Z62, 0)</f>
        <v>-20646554.96432459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</v>
      </c>
      <c r="S63">
        <f t="shared" si="1"/>
        <v>-68654314.677746996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-27.859799173371858</v>
      </c>
      <c r="AC63">
        <f t="shared" si="2"/>
        <v>-24.875664163285165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-9.735421212494845E-2</v>
      </c>
      <c r="AI63">
        <f t="shared" si="25"/>
        <v>-9.7372328731515745E-2</v>
      </c>
      <c r="AJ63">
        <f t="shared" si="7"/>
        <v>-2.9841350100866926</v>
      </c>
      <c r="AK63">
        <f t="shared" si="22"/>
        <v>-1.9501859421360301</v>
      </c>
      <c r="AL63">
        <f t="shared" si="26"/>
        <v>-5.0316932809542383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-2.7743913902079936E-4</v>
      </c>
      <c r="AR63">
        <f t="shared" si="27"/>
        <v>-2.7749076755970181E-4</v>
      </c>
      <c r="AS63">
        <f t="shared" si="27"/>
        <v>-8.5041605273092312E-3</v>
      </c>
      <c r="AT63">
        <f t="shared" si="27"/>
        <v>-5.5576219755368202E-3</v>
      </c>
      <c r="AU63">
        <f t="shared" si="23"/>
        <v>-1.4339273270405753E-2</v>
      </c>
      <c r="AW63">
        <v>60</v>
      </c>
      <c r="AX63">
        <f>IF(Z63&gt;0, (R63*SUMPRODUCT(K63:$K$98, X63:$X$98)-K63*$AZ$3)/Z63, 0)</f>
        <v>-68654314.677746996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</v>
      </c>
      <c r="S64">
        <f t="shared" si="1"/>
        <v>-258744257.82135838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-24.875664163285165</v>
      </c>
      <c r="AC64">
        <f t="shared" si="2"/>
        <v>-22.210652696166235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-2.7286863377824086E-2</v>
      </c>
      <c r="AI64">
        <f t="shared" si="25"/>
        <v>-2.72911553866368E-2</v>
      </c>
      <c r="AJ64">
        <f t="shared" si="7"/>
        <v>-2.66501146711893</v>
      </c>
      <c r="AK64">
        <f t="shared" si="22"/>
        <v>-1.7412964914299618</v>
      </c>
      <c r="AL64">
        <f t="shared" si="26"/>
        <v>-4.4335991139355286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-6.9430225433659862E-5</v>
      </c>
      <c r="AR64">
        <f t="shared" si="27"/>
        <v>-6.9441146261580024E-5</v>
      </c>
      <c r="AS64">
        <f t="shared" si="27"/>
        <v>-6.7810046315448227E-3</v>
      </c>
      <c r="AT64">
        <f t="shared" si="27"/>
        <v>-4.4306524452010481E-3</v>
      </c>
      <c r="AU64">
        <f t="shared" si="23"/>
        <v>-1.1281098223007451E-2</v>
      </c>
      <c r="AW64">
        <v>61</v>
      </c>
      <c r="AX64">
        <f>IF(Z64&gt;0, (R64*SUMPRODUCT(K64:$K$98, X64:$X$98)-K64*$AZ$3)/Z64, 0)</f>
        <v>-258744257.82135838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</v>
      </c>
      <c r="S65">
        <f t="shared" si="1"/>
        <v>-1124409357.230428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-22.210652696166235</v>
      </c>
      <c r="AC65">
        <f t="shared" si="2"/>
        <v>-19.830999888661363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-6.7344959428656849E-3</v>
      </c>
      <c r="AI65">
        <f t="shared" si="25"/>
        <v>-6.7353777836188389E-3</v>
      </c>
      <c r="AJ65">
        <f t="shared" si="7"/>
        <v>-2.379652807504872</v>
      </c>
      <c r="AK65">
        <f t="shared" si="22"/>
        <v>-1.5547456887316367</v>
      </c>
      <c r="AL65">
        <f t="shared" si="26"/>
        <v>-3.9411338740201276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-1.5299668883474481E-5</v>
      </c>
      <c r="AR65">
        <f t="shared" si="27"/>
        <v>-1.5301672280855024E-5</v>
      </c>
      <c r="AS65">
        <f t="shared" si="27"/>
        <v>-5.40618040627441E-3</v>
      </c>
      <c r="AT65">
        <f t="shared" si="27"/>
        <v>-3.5321268937436702E-3</v>
      </c>
      <c r="AU65">
        <f t="shared" si="23"/>
        <v>-8.9536089722989359E-3</v>
      </c>
      <c r="AW65">
        <v>62</v>
      </c>
      <c r="AX65">
        <f>IF(Z65&gt;0, (R65*SUMPRODUCT(K65:$K$98, X65:$X$98)-K65*$AZ$3)/Z65, 0)</f>
        <v>-1124409357.230428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</v>
      </c>
      <c r="S66">
        <f t="shared" si="1"/>
        <v>-5769324312.2169647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-19.830999888661363</v>
      </c>
      <c r="AC66">
        <f t="shared" si="2"/>
        <v>-17.706263190356751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-1.4391411054488353E-3</v>
      </c>
      <c r="AI66">
        <f t="shared" si="25"/>
        <v>-1.439294557241733E-3</v>
      </c>
      <c r="AJ66">
        <f t="shared" si="7"/>
        <v>-2.1247366983046128</v>
      </c>
      <c r="AK66">
        <f t="shared" si="22"/>
        <v>-1.3881699922062956</v>
      </c>
      <c r="AL66">
        <f t="shared" si="26"/>
        <v>-3.5143459850681502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-2.9191895218032235E-6</v>
      </c>
      <c r="AR66">
        <f t="shared" si="27"/>
        <v>-2.919500787226908E-6</v>
      </c>
      <c r="AS66">
        <f t="shared" si="27"/>
        <v>-4.3098686312258317E-3</v>
      </c>
      <c r="AT66">
        <f t="shared" si="27"/>
        <v>-2.8157984511646972E-3</v>
      </c>
      <c r="AU66">
        <f t="shared" si="23"/>
        <v>-7.1285865831777562E-3</v>
      </c>
      <c r="AW66">
        <v>63</v>
      </c>
      <c r="AX66">
        <f>IF(Z66&gt;0, (R66*SUMPRODUCT(K66:$K$98, X66:$X$98)-K66*$AZ$3)/Z66, 0)</f>
        <v>-5769324312.2169647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-36132445765.34993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-17.706263190356751</v>
      </c>
      <c r="AC67">
        <f t="shared" ref="AC67:AC69" si="30">S67*Z67</f>
        <v>-15.809166111355649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-2.6008117045674036E-4</v>
      </c>
      <c r="AI67">
        <f t="shared" ref="AI67:AI69" si="33">SUM(AE67:AH67)</f>
        <v>-2.601030471464807E-4</v>
      </c>
      <c r="AJ67">
        <f t="shared" ref="AJ67:AJ69" si="34">AB67-AC67</f>
        <v>-1.8970970790011012</v>
      </c>
      <c r="AK67">
        <f t="shared" si="22"/>
        <v>-1.2394384233249727</v>
      </c>
      <c r="AL67">
        <f t="shared" si="26"/>
        <v>-3.1367956053732202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-4.710313379310271E-7</v>
      </c>
      <c r="AR67">
        <f t="shared" si="27"/>
        <v>-4.7107095866335383E-7</v>
      </c>
      <c r="AS67">
        <f t="shared" si="27"/>
        <v>-3.4358203392335336E-3</v>
      </c>
      <c r="AT67">
        <f t="shared" si="27"/>
        <v>-2.2447389705168648E-3</v>
      </c>
      <c r="AU67">
        <f t="shared" si="23"/>
        <v>-5.6810303807090616E-3</v>
      </c>
      <c r="AW67">
        <v>64</v>
      </c>
      <c r="AX67">
        <f>IF(Z67&gt;0, (R67*SUMPRODUCT(K67:$K$98, X67:$X$98)-K67*$AZ$3)/Z67, 0)</f>
        <v>-36132445765.34993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</v>
      </c>
      <c r="S68">
        <f t="shared" si="29"/>
        <v>-290340366747.34027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-15.809166111355649</v>
      </c>
      <c r="AC68">
        <f t="shared" si="30"/>
        <v>-14.115327298288223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-3.8454197456765045E-5</v>
      </c>
      <c r="AI68">
        <f t="shared" si="33"/>
        <v>-3.8456628280879585E-5</v>
      </c>
      <c r="AJ68">
        <f t="shared" si="34"/>
        <v>-1.6938388130674262</v>
      </c>
      <c r="AK68">
        <f t="shared" si="22"/>
        <v>-1.1066416277948956</v>
      </c>
      <c r="AL68">
        <f t="shared" si="26"/>
        <v>-2.800518897490603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-6.2182276887533949E-8</v>
      </c>
      <c r="AR68">
        <f t="shared" si="27"/>
        <v>-6.2186207646414697E-8</v>
      </c>
      <c r="AS68">
        <f t="shared" si="27"/>
        <v>-2.7390183918265852E-3</v>
      </c>
      <c r="AT68">
        <f t="shared" si="27"/>
        <v>-1.7894924524736763E-3</v>
      </c>
      <c r="AU68">
        <f t="shared" si="23"/>
        <v>-4.5285730305079088E-3</v>
      </c>
      <c r="AW68">
        <v>65</v>
      </c>
      <c r="AX68">
        <f>IF(Z68&gt;0, (R68*SUMPRODUCT(K68:$K$98, X68:$X$98)-K68*$AZ$3)/Z68, 0)</f>
        <v>-290340366747.34027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-14.115327298288223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-4.8616482290840558E-6</v>
      </c>
      <c r="AI69">
        <f t="shared" si="33"/>
        <v>-4.8616482290840558E-6</v>
      </c>
      <c r="AJ69">
        <f t="shared" si="34"/>
        <v>-14.115327298288223</v>
      </c>
      <c r="AK69">
        <f t="shared" si="22"/>
        <v>-0.98807291088017568</v>
      </c>
      <c r="AL69">
        <f t="shared" si="26"/>
        <v>-15.103405070816628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-7.0192122870560632E-9</v>
      </c>
      <c r="AR69">
        <f t="shared" si="27"/>
        <v>-7.0192122870560632E-9</v>
      </c>
      <c r="AS69">
        <f t="shared" si="27"/>
        <v>-2.0379606697012945E-2</v>
      </c>
      <c r="AT69">
        <f t="shared" si="27"/>
        <v>-1.4265724687909064E-3</v>
      </c>
      <c r="AU69">
        <f t="shared" si="23"/>
        <v>-2.180618618501614E-2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16189.811116762568</v>
      </c>
      <c r="AO71" s="8">
        <f t="shared" si="47"/>
        <v>-1618.9811116762569</v>
      </c>
      <c r="AP71" s="8">
        <f t="shared" si="47"/>
        <v>-871.8475223410951</v>
      </c>
      <c r="AQ71" s="8">
        <f t="shared" si="47"/>
        <v>-8729.0722200162145</v>
      </c>
      <c r="AR71" s="8">
        <f t="shared" si="47"/>
        <v>4969.9102627290013</v>
      </c>
      <c r="AS71" s="8">
        <f t="shared" si="47"/>
        <v>-1200.8248642119504</v>
      </c>
      <c r="AT71" s="8">
        <f t="shared" si="47"/>
        <v>394.00888865046602</v>
      </c>
      <c r="AU71" s="8">
        <f t="shared" si="47"/>
        <v>4163.094287167517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1DD59-A5B4-43F0-8D5B-AF67575498E6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14092.035664084236</v>
      </c>
      <c r="K3">
        <v>1</v>
      </c>
      <c r="L3" s="2">
        <v>0</v>
      </c>
      <c r="O3">
        <f>$C$3</f>
        <v>14092.035664084236</v>
      </c>
      <c r="P3">
        <f>O3*C5</f>
        <v>1409.2035664084237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14092.035664084236</v>
      </c>
      <c r="AF3">
        <f t="shared" ref="AF3:AG34" si="4">-$Z3*P3</f>
        <v>-1409.2035664084237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12282.832097675813</v>
      </c>
      <c r="AJ3">
        <f t="shared" ref="AJ3:AJ66" si="7">AB3-AC3</f>
        <v>0</v>
      </c>
      <c r="AL3">
        <f t="shared" ref="AL3:AL34" si="8">SUM(AI3:AK3)</f>
        <v>12282.832097675813</v>
      </c>
      <c r="AN3">
        <f t="shared" ref="AN3:AU34" si="9">AE3*$K3</f>
        <v>14092.035664084236</v>
      </c>
      <c r="AO3">
        <f t="shared" si="9"/>
        <v>-1409.2035664084237</v>
      </c>
      <c r="AP3">
        <f t="shared" si="9"/>
        <v>-400</v>
      </c>
      <c r="AQ3">
        <f t="shared" si="9"/>
        <v>0</v>
      </c>
      <c r="AR3">
        <f t="shared" si="9"/>
        <v>12282.832097675813</v>
      </c>
      <c r="AS3">
        <f t="shared" si="9"/>
        <v>0</v>
      </c>
      <c r="AT3">
        <f t="shared" si="9"/>
        <v>0</v>
      </c>
      <c r="AU3">
        <f t="shared" si="9"/>
        <v>12282.832097675813</v>
      </c>
      <c r="AW3">
        <v>0</v>
      </c>
      <c r="AX3">
        <f>IF(Z3&gt;0, (R3*SUMPRODUCT(K3:$K$98, X3:$X$98)-K3*$AZ$3)/Z3, 0)</f>
        <v>0</v>
      </c>
      <c r="AZ3">
        <f>C6*SUMPRODUCT(X4:X98, K4:K98)/1</f>
        <v>8039.3536219305497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250000</v>
      </c>
      <c r="S4">
        <f t="shared" si="1"/>
        <v>546.13552763461917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539.25695066406115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-648.75</v>
      </c>
      <c r="AI4">
        <f t="shared" si="6"/>
        <v>-648.75</v>
      </c>
      <c r="AJ4">
        <f t="shared" si="7"/>
        <v>-539.25695066406115</v>
      </c>
      <c r="AK4">
        <f>G4*SUM(AB4, AE4:AF4)</f>
        <v>0</v>
      </c>
      <c r="AL4">
        <f t="shared" si="8"/>
        <v>-1188.0069506640612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-605.23369717324374</v>
      </c>
      <c r="AR4">
        <f t="shared" si="9"/>
        <v>-605.23369717324374</v>
      </c>
      <c r="AS4">
        <f t="shared" si="9"/>
        <v>-503.08512982933217</v>
      </c>
      <c r="AT4">
        <f t="shared" si="9"/>
        <v>0</v>
      </c>
      <c r="AU4">
        <f t="shared" si="9"/>
        <v>-1108.318827002576</v>
      </c>
      <c r="AW4">
        <v>1</v>
      </c>
      <c r="AX4">
        <f>IF(Z4&gt;0, (R4*SUMPRODUCT(K4:$K$98, X4:$X$98)-K4*$AZ$3)/Z4, 0)</f>
        <v>546.13552763461917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250000</v>
      </c>
      <c r="S5">
        <f t="shared" si="1"/>
        <v>573.97380099238433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539.25695066406115</v>
      </c>
      <c r="AC5">
        <f t="shared" si="2"/>
        <v>559.60418574127834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-641.56639875000008</v>
      </c>
      <c r="AI5">
        <f t="shared" si="6"/>
        <v>-690.31463297025005</v>
      </c>
      <c r="AJ5">
        <f t="shared" si="7"/>
        <v>-20.347235077217192</v>
      </c>
      <c r="AK5">
        <f>G5*SUM(AB5, AE5:AF5)</f>
        <v>22.10953497722651</v>
      </c>
      <c r="AL5">
        <f t="shared" si="8"/>
        <v>-688.55233307024071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-548.60857144029876</v>
      </c>
      <c r="AR5">
        <f t="shared" si="9"/>
        <v>-590.29357736940392</v>
      </c>
      <c r="AS5">
        <f t="shared" si="9"/>
        <v>-17.399083851992426</v>
      </c>
      <c r="AT5">
        <f t="shared" si="9"/>
        <v>18.906040626033569</v>
      </c>
      <c r="AU5">
        <f t="shared" si="9"/>
        <v>-588.78662059536282</v>
      </c>
      <c r="AW5">
        <v>2</v>
      </c>
      <c r="AX5">
        <f>IF(Z5&gt;0, (R5*SUMPRODUCT(K5:$K$98, X5:$X$98)-K5*$AZ$3)/Z5, 0)</f>
        <v>573.97380099238433</v>
      </c>
    </row>
    <row r="6" spans="1:52" x14ac:dyDescent="0.25">
      <c r="A6" t="s">
        <v>16</v>
      </c>
      <c r="C6" s="2">
        <v>250000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250000</v>
      </c>
      <c r="S6">
        <f t="shared" si="1"/>
        <v>710.38696634843836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559.60418574127834</v>
      </c>
      <c r="AC6">
        <f t="shared" si="2"/>
        <v>683.87333886863053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-634.45826837655375</v>
      </c>
      <c r="AI6">
        <f t="shared" si="6"/>
        <v>-682.59212860092589</v>
      </c>
      <c r="AJ6">
        <f t="shared" si="7"/>
        <v>-124.26915312735218</v>
      </c>
      <c r="AK6">
        <f>G6*SUM(AB6, AE6:AF6)</f>
        <v>32.736844865864782</v>
      </c>
      <c r="AL6">
        <f t="shared" si="8"/>
        <v>-774.12443686241329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-489.42747150861925</v>
      </c>
      <c r="AR6">
        <f t="shared" si="9"/>
        <v>-526.55841404301771</v>
      </c>
      <c r="AS6">
        <f t="shared" si="9"/>
        <v>-95.862471076726564</v>
      </c>
      <c r="AT6">
        <f t="shared" si="9"/>
        <v>25.253530462874842</v>
      </c>
      <c r="AU6">
        <f t="shared" si="9"/>
        <v>-597.16735465686941</v>
      </c>
      <c r="AW6">
        <v>3</v>
      </c>
      <c r="AX6">
        <f>IF(Z6&gt;0, (R6*SUMPRODUCT(K6:$K$98, X6:$X$98)-K6*$AZ$3)/Z6, 0)</f>
        <v>710.38696634843836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250000</v>
      </c>
      <c r="S7">
        <f t="shared" si="1"/>
        <v>792.82803219509435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683.87333886863053</v>
      </c>
      <c r="AC7">
        <f t="shared" si="2"/>
        <v>753.61457560478721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-627.66553732581337</v>
      </c>
      <c r="AI7">
        <f t="shared" si="6"/>
        <v>-675.19252584047672</v>
      </c>
      <c r="AJ7">
        <f t="shared" si="7"/>
        <v>-69.741236736156679</v>
      </c>
      <c r="AK7">
        <f>G7*SUM(AB7, AE7:AF7)</f>
        <v>33.578180938449755</v>
      </c>
      <c r="AL7">
        <f t="shared" si="8"/>
        <v>-711.35558163818359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-440.53088040083355</v>
      </c>
      <c r="AR7">
        <f t="shared" si="9"/>
        <v>-473.88798677052222</v>
      </c>
      <c r="AS7">
        <f t="shared" si="9"/>
        <v>-48.948311788024839</v>
      </c>
      <c r="AT7">
        <f t="shared" si="9"/>
        <v>23.567050811960218</v>
      </c>
      <c r="AU7">
        <f t="shared" si="9"/>
        <v>-499.26924774658676</v>
      </c>
      <c r="AW7">
        <v>4</v>
      </c>
      <c r="AX7">
        <f>IF(Z7&gt;0, (R7*SUMPRODUCT(K7:$K$98, X7:$X$98)-K7*$AZ$3)/Z7, 0)</f>
        <v>792.82803219509435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250000</v>
      </c>
      <c r="S8">
        <f t="shared" si="1"/>
        <v>733.70255337882884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753.61457560478721</v>
      </c>
      <c r="AC8">
        <f t="shared" si="2"/>
        <v>688.61628321134413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-621.17773988664942</v>
      </c>
      <c r="AI8">
        <f t="shared" si="6"/>
        <v>-668.10522296818874</v>
      </c>
      <c r="AJ8">
        <f t="shared" si="7"/>
        <v>64.99829239344308</v>
      </c>
      <c r="AK8">
        <f>G8*SUM(AB8, AE8:AF8)</f>
        <v>16.051990460381965</v>
      </c>
      <c r="AL8">
        <f t="shared" si="8"/>
        <v>-587.05494011436372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-406.96105689520255</v>
      </c>
      <c r="AR8">
        <f t="shared" si="9"/>
        <v>-437.70533004925966</v>
      </c>
      <c r="AS8">
        <f t="shared" si="9"/>
        <v>42.583260909584169</v>
      </c>
      <c r="AT8">
        <f t="shared" si="9"/>
        <v>10.5163700879249</v>
      </c>
      <c r="AU8">
        <f t="shared" si="9"/>
        <v>-384.60569905175061</v>
      </c>
      <c r="AW8">
        <v>5</v>
      </c>
      <c r="AX8">
        <f>IF(Z8&gt;0, (R8*SUMPRODUCT(K8:$K$98, X8:$X$98)-K8*$AZ$3)/Z8, 0)</f>
        <v>733.70255337882884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250000</v>
      </c>
      <c r="S9">
        <f t="shared" si="1"/>
        <v>604.82277454529969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688.61628321134413</v>
      </c>
      <c r="AC9">
        <f t="shared" si="2"/>
        <v>560.49011839604464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-615.68857802979619</v>
      </c>
      <c r="AI9">
        <f t="shared" si="6"/>
        <v>-662.0236485649142</v>
      </c>
      <c r="AJ9">
        <f t="shared" si="7"/>
        <v>128.12616481529949</v>
      </c>
      <c r="AK9">
        <f t="shared" ref="AK9:AK72" si="22">G9*SUM(AB9:AB9, AE9:AF9)</f>
        <v>4.06283607094693</v>
      </c>
      <c r="AL9">
        <f t="shared" si="8"/>
        <v>-529.83464767866781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-382.01047805779837</v>
      </c>
      <c r="AR9">
        <f t="shared" si="9"/>
        <v>-410.75956173026765</v>
      </c>
      <c r="AS9">
        <f t="shared" si="9"/>
        <v>79.497231586511759</v>
      </c>
      <c r="AT9">
        <f t="shared" si="9"/>
        <v>2.5208295315457239</v>
      </c>
      <c r="AU9">
        <f t="shared" si="9"/>
        <v>-328.74150061221019</v>
      </c>
      <c r="AW9">
        <v>6</v>
      </c>
      <c r="AX9">
        <f>IF(Z9&gt;0, (R9*SUMPRODUCT(K9:$K$98, X9:$X$98)-K9*$AZ$3)/Z9, 0)</f>
        <v>604.82277454529969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250000</v>
      </c>
      <c r="S10">
        <f t="shared" si="1"/>
        <v>474.85196500421586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560.49011839604464</v>
      </c>
      <c r="AC10">
        <f t="shared" si="2"/>
        <v>434.48600481305311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-610.46455430017966</v>
      </c>
      <c r="AI10">
        <f t="shared" si="6"/>
        <v>-656.21418121908641</v>
      </c>
      <c r="AJ10">
        <f t="shared" si="7"/>
        <v>126.00411358299152</v>
      </c>
      <c r="AK10">
        <f t="shared" si="22"/>
        <v>2.2980094854237834</v>
      </c>
      <c r="AL10">
        <f t="shared" si="8"/>
        <v>-527.9120581506711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-359.32945392731489</v>
      </c>
      <c r="AR10">
        <f t="shared" si="9"/>
        <v>-386.25843504890446</v>
      </c>
      <c r="AS10">
        <f t="shared" si="9"/>
        <v>74.168088888102673</v>
      </c>
      <c r="AT10">
        <f t="shared" si="9"/>
        <v>1.3526460917353789</v>
      </c>
      <c r="AU10">
        <f t="shared" si="9"/>
        <v>-310.73770006906642</v>
      </c>
      <c r="AW10">
        <v>7</v>
      </c>
      <c r="AX10">
        <f>IF(Z10&gt;0, (R10*SUMPRODUCT(K10:$K$98, X10:$X$98)-K10*$AZ$3)/Z10, 0)</f>
        <v>474.85196500421586</v>
      </c>
    </row>
    <row r="11" spans="1:52" x14ac:dyDescent="0.25">
      <c r="A11" t="s">
        <v>33</v>
      </c>
      <c r="C11" s="12">
        <f>AU100</f>
        <v>3623.6663136216616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250000</v>
      </c>
      <c r="S11">
        <f t="shared" si="1"/>
        <v>343.99491094455027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434.48600481305311</v>
      </c>
      <c r="AC11">
        <f t="shared" si="2"/>
        <v>310.77209838670296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-605.49631227173131</v>
      </c>
      <c r="AI11">
        <f t="shared" si="6"/>
        <v>-650.6673436589947</v>
      </c>
      <c r="AJ11">
        <f t="shared" si="7"/>
        <v>123.71390642635015</v>
      </c>
      <c r="AK11">
        <f t="shared" si="22"/>
        <v>1.0427664115513273</v>
      </c>
      <c r="AL11">
        <f t="shared" si="8"/>
        <v>-525.91067082109316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-338.65931693675282</v>
      </c>
      <c r="AR11">
        <f t="shared" si="9"/>
        <v>-363.92386491978669</v>
      </c>
      <c r="AS11">
        <f t="shared" si="9"/>
        <v>69.19425634275845</v>
      </c>
      <c r="AT11">
        <f t="shared" si="9"/>
        <v>0.58322826002956729</v>
      </c>
      <c r="AU11">
        <f t="shared" si="9"/>
        <v>-294.14638031699866</v>
      </c>
      <c r="AW11">
        <v>8</v>
      </c>
      <c r="AX11">
        <f>IF(Z11&gt;0, (R11*SUMPRODUCT(K11:$K$98, X11:$X$98)-K11*$AZ$3)/Z11, 0)</f>
        <v>343.99491094455027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250000</v>
      </c>
      <c r="S12">
        <f t="shared" si="1"/>
        <v>219.27649844762095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310.77209838670296</v>
      </c>
      <c r="AC12">
        <f t="shared" si="2"/>
        <v>195.59078155405496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-601.0005726075392</v>
      </c>
      <c r="AI12">
        <f t="shared" si="6"/>
        <v>-645.5996935664084</v>
      </c>
      <c r="AJ12">
        <f t="shared" si="7"/>
        <v>115.18131683264801</v>
      </c>
      <c r="AK12">
        <f t="shared" si="22"/>
        <v>0.71477582628941683</v>
      </c>
      <c r="AL12">
        <f t="shared" si="8"/>
        <v>-529.70360090747101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-319.43819339947362</v>
      </c>
      <c r="AR12">
        <f t="shared" si="9"/>
        <v>-343.1431003091198</v>
      </c>
      <c r="AS12">
        <f t="shared" si="9"/>
        <v>61.220094354918274</v>
      </c>
      <c r="AT12">
        <f t="shared" si="9"/>
        <v>0.37991095024231769</v>
      </c>
      <c r="AU12">
        <f t="shared" si="9"/>
        <v>-281.54309500395925</v>
      </c>
      <c r="AW12">
        <v>9</v>
      </c>
      <c r="AX12">
        <f>IF(Z12&gt;0, (R12*SUMPRODUCT(K12:$K$98, X12:$X$98)-K12*$AZ$3)/Z12, 0)</f>
        <v>219.27649844762095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250000</v>
      </c>
      <c r="S13">
        <f t="shared" si="1"/>
        <v>99.202936425273734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195.59078155405496</v>
      </c>
      <c r="AC13">
        <f t="shared" si="2"/>
        <v>87.365610521400413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-596.73623842967027</v>
      </c>
      <c r="AI13">
        <f t="shared" si="6"/>
        <v>-640.77002093126487</v>
      </c>
      <c r="AJ13">
        <f t="shared" si="7"/>
        <v>108.22517103265454</v>
      </c>
      <c r="AK13">
        <f t="shared" si="22"/>
        <v>0.39118156310810992</v>
      </c>
      <c r="AL13">
        <f t="shared" si="8"/>
        <v>-532.15366833550218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-301.49396810937856</v>
      </c>
      <c r="AR13">
        <f t="shared" si="9"/>
        <v>-323.74151897407393</v>
      </c>
      <c r="AS13">
        <f t="shared" si="9"/>
        <v>54.679495164925846</v>
      </c>
      <c r="AT13">
        <f t="shared" si="9"/>
        <v>0.19763988529178844</v>
      </c>
      <c r="AU13">
        <f t="shared" si="9"/>
        <v>-268.86438392385628</v>
      </c>
      <c r="AW13">
        <v>10</v>
      </c>
      <c r="AX13">
        <f>IF(Z13&gt;0, (R13*SUMPRODUCT(K13:$K$98, X13:$X$98)-K13*$AZ$3)/Z13, 0)</f>
        <v>99.202936425273734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250000</v>
      </c>
      <c r="S14">
        <f t="shared" si="1"/>
        <v>-16.204416914705895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87.365610521400413</v>
      </c>
      <c r="AC14">
        <f t="shared" si="2"/>
        <v>-14.089695686017421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-592.91488138397142</v>
      </c>
      <c r="AI14">
        <f t="shared" si="6"/>
        <v>-636.38974308427328</v>
      </c>
      <c r="AJ14">
        <f t="shared" si="7"/>
        <v>101.45530620741783</v>
      </c>
      <c r="AK14">
        <f t="shared" si="22"/>
        <v>0.15725809893852075</v>
      </c>
      <c r="AL14">
        <f t="shared" si="8"/>
        <v>-534.7771787779169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-284.81010875938699</v>
      </c>
      <c r="AR14">
        <f t="shared" si="9"/>
        <v>-305.69351121381732</v>
      </c>
      <c r="AS14">
        <f t="shared" si="9"/>
        <v>48.734645903479816</v>
      </c>
      <c r="AT14">
        <f t="shared" si="9"/>
        <v>7.5539841667373153E-2</v>
      </c>
      <c r="AU14">
        <f t="shared" si="9"/>
        <v>-256.88332546867008</v>
      </c>
      <c r="AW14">
        <v>11</v>
      </c>
      <c r="AX14">
        <f>IF(Z14&gt;0, (R14*SUMPRODUCT(K14:$K$98, X14:$X$98)-K14*$AZ$3)/Z14, 0)</f>
        <v>-16.204416914705895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250000</v>
      </c>
      <c r="S15">
        <f t="shared" si="1"/>
        <v>-117.3077406343823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-14.089695686017421</v>
      </c>
      <c r="AC15">
        <f t="shared" si="2"/>
        <v>-100.70163782892541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-590.60599619860068</v>
      </c>
      <c r="AI15">
        <f t="shared" si="6"/>
        <v>-633.52798808265982</v>
      </c>
      <c r="AJ15">
        <f t="shared" si="7"/>
        <v>86.611942142907992</v>
      </c>
      <c r="AK15">
        <f t="shared" si="22"/>
        <v>-5.7767752312671436E-2</v>
      </c>
      <c r="AL15">
        <f t="shared" si="8"/>
        <v>-546.97381369206448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-269.14052020058404</v>
      </c>
      <c r="AR15">
        <f t="shared" si="9"/>
        <v>-288.70017130144481</v>
      </c>
      <c r="AS15">
        <f t="shared" si="9"/>
        <v>39.469262611560957</v>
      </c>
      <c r="AT15">
        <f t="shared" si="9"/>
        <v>-2.6324898508180296E-2</v>
      </c>
      <c r="AU15">
        <f t="shared" si="9"/>
        <v>-249.25723358839201</v>
      </c>
      <c r="AW15">
        <v>12</v>
      </c>
      <c r="AX15">
        <f>IF(Z15&gt;0, (R15*SUMPRODUCT(K15:$K$98, X15:$X$98)-K15*$AZ$3)/Z15, 0)</f>
        <v>-117.3077406343823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250000</v>
      </c>
      <c r="S16">
        <f t="shared" si="1"/>
        <v>-202.89441304903772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-100.70163782892541</v>
      </c>
      <c r="AC16">
        <f t="shared" si="2"/>
        <v>-171.9528166181658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-589.1043386087116</v>
      </c>
      <c r="AI16">
        <f t="shared" si="6"/>
        <v>-631.47928970620842</v>
      </c>
      <c r="AJ16">
        <f t="shared" si="7"/>
        <v>71.251178789240385</v>
      </c>
      <c r="AK16">
        <f t="shared" si="22"/>
        <v>-0.71498162858537051</v>
      </c>
      <c r="AL16">
        <f t="shared" si="8"/>
        <v>-560.94309254555344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-253.95536028693013</v>
      </c>
      <c r="AR16">
        <f t="shared" si="9"/>
        <v>-272.22266077655297</v>
      </c>
      <c r="AS16">
        <f t="shared" si="9"/>
        <v>30.715473634134316</v>
      </c>
      <c r="AT16">
        <f t="shared" si="9"/>
        <v>-0.3082194531358502</v>
      </c>
      <c r="AU16">
        <f t="shared" si="9"/>
        <v>-241.81540659555449</v>
      </c>
      <c r="AW16">
        <v>13</v>
      </c>
      <c r="AX16">
        <f>IF(Z16&gt;0, (R16*SUMPRODUCT(K16:$K$98, X16:$X$98)-K16*$AZ$3)/Z16, 0)</f>
        <v>-202.89441304903772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250000</v>
      </c>
      <c r="S17">
        <f t="shared" si="1"/>
        <v>-260.62678420108591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-171.9528166181658</v>
      </c>
      <c r="AC17">
        <f t="shared" si="2"/>
        <v>-218.05963239766831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-587.52869696679306</v>
      </c>
      <c r="AI17">
        <f t="shared" si="6"/>
        <v>-629.36239281392159</v>
      </c>
      <c r="AJ17">
        <f t="shared" si="7"/>
        <v>46.106815779502512</v>
      </c>
      <c r="AK17">
        <f t="shared" si="22"/>
        <v>-2.3729488693306879</v>
      </c>
      <c r="AL17">
        <f t="shared" si="8"/>
        <v>-585.62852590374973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-238.08622042547503</v>
      </c>
      <c r="AR17">
        <f t="shared" si="9"/>
        <v>-255.03862901775636</v>
      </c>
      <c r="AS17">
        <f t="shared" si="9"/>
        <v>18.68401928530113</v>
      </c>
      <c r="AT17">
        <f t="shared" si="9"/>
        <v>-0.96159801296272618</v>
      </c>
      <c r="AU17">
        <f t="shared" si="9"/>
        <v>-237.31620774541796</v>
      </c>
      <c r="AW17">
        <v>14</v>
      </c>
      <c r="AX17">
        <f>IF(Z17&gt;0, (R17*SUMPRODUCT(K17:$K$98, X17:$X$98)-K17*$AZ$3)/Z17, 0)</f>
        <v>-260.62678420108591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250000</v>
      </c>
      <c r="S18">
        <f t="shared" si="1"/>
        <v>-288.7197989356651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-218.05963239766831</v>
      </c>
      <c r="AC18">
        <f t="shared" si="2"/>
        <v>-238.47181858477188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-586.09007881826983</v>
      </c>
      <c r="AI18">
        <f t="shared" si="6"/>
        <v>-627.38821969116339</v>
      </c>
      <c r="AJ18">
        <f t="shared" si="7"/>
        <v>20.412186187103572</v>
      </c>
      <c r="AK18">
        <f t="shared" si="22"/>
        <v>-4.7100880597896353</v>
      </c>
      <c r="AL18">
        <f t="shared" si="8"/>
        <v>-611.6861215638495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-221.63423327534642</v>
      </c>
      <c r="AR18">
        <f t="shared" si="9"/>
        <v>-237.25142612480792</v>
      </c>
      <c r="AS18">
        <f t="shared" si="9"/>
        <v>7.7190169200169914</v>
      </c>
      <c r="AT18">
        <f t="shared" si="9"/>
        <v>-1.7811541152439969</v>
      </c>
      <c r="AU18">
        <f t="shared" si="9"/>
        <v>-231.31356332003494</v>
      </c>
      <c r="AW18">
        <v>15</v>
      </c>
      <c r="AX18">
        <f>IF(Z18&gt;0, (R18*SUMPRODUCT(K18:$K$98, X18:$X$98)-K18*$AZ$3)/Z18, 0)</f>
        <v>-288.7197989356651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250000</v>
      </c>
      <c r="S19">
        <f t="shared" si="1"/>
        <v>-312.89753567749739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-238.47181858477188</v>
      </c>
      <c r="AC19">
        <f t="shared" si="2"/>
        <v>-255.12411365395428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-585.81412828199473</v>
      </c>
      <c r="AI19">
        <f t="shared" si="6"/>
        <v>-626.58212492050291</v>
      </c>
      <c r="AJ19">
        <f t="shared" si="7"/>
        <v>16.652295069182401</v>
      </c>
      <c r="AK19">
        <f t="shared" si="22"/>
        <v>-5.3179215544404128</v>
      </c>
      <c r="AL19">
        <f t="shared" si="8"/>
        <v>-615.24775140576094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-206.59319273487944</v>
      </c>
      <c r="AR19">
        <f t="shared" si="9"/>
        <v>-220.97043319450168</v>
      </c>
      <c r="AS19">
        <f t="shared" si="9"/>
        <v>5.8725978746788439</v>
      </c>
      <c r="AT19">
        <f t="shared" si="9"/>
        <v>-1.8754180543024046</v>
      </c>
      <c r="AU19">
        <f t="shared" si="9"/>
        <v>-216.97325337412525</v>
      </c>
      <c r="AW19">
        <v>16</v>
      </c>
      <c r="AX19">
        <f>IF(Z19&gt;0, (R19*SUMPRODUCT(K19:$K$98, X19:$X$98)-K19*$AZ$3)/Z19, 0)</f>
        <v>-312.89753567749739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250000</v>
      </c>
      <c r="S20">
        <f t="shared" si="1"/>
        <v>-392.23589266535657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-255.12411365395428</v>
      </c>
      <c r="AC20">
        <f t="shared" si="2"/>
        <v>-315.69711240232118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-585.22459174578523</v>
      </c>
      <c r="AI20">
        <f t="shared" si="6"/>
        <v>-625.46786349955914</v>
      </c>
      <c r="AJ20">
        <f t="shared" si="7"/>
        <v>60.572998748366899</v>
      </c>
      <c r="AK20">
        <f t="shared" si="22"/>
        <v>-1.0970336887120034</v>
      </c>
      <c r="AL20">
        <f t="shared" si="8"/>
        <v>-565.99189843990428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-195.75574959487582</v>
      </c>
      <c r="AR20">
        <f t="shared" si="9"/>
        <v>-209.21699496874137</v>
      </c>
      <c r="AS20">
        <f t="shared" si="9"/>
        <v>20.261473872490313</v>
      </c>
      <c r="AT20">
        <f t="shared" si="9"/>
        <v>-0.36695425157036993</v>
      </c>
      <c r="AU20">
        <f t="shared" si="9"/>
        <v>-189.32247534782144</v>
      </c>
      <c r="AW20">
        <v>17</v>
      </c>
      <c r="AX20">
        <f>IF(Z20&gt;0, (R20*SUMPRODUCT(K20:$K$98, X20:$X$98)-K20*$AZ$3)/Z20, 0)</f>
        <v>-392.23589266535657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250000</v>
      </c>
      <c r="S21">
        <f t="shared" si="1"/>
        <v>-477.67668621678109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-315.69711240232118</v>
      </c>
      <c r="AC21">
        <f t="shared" si="2"/>
        <v>-379.50200486772701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-585.53960401741108</v>
      </c>
      <c r="AI21">
        <f t="shared" si="6"/>
        <v>-625.26333513284385</v>
      </c>
      <c r="AJ21">
        <f t="shared" si="7"/>
        <v>63.804892465405828</v>
      </c>
      <c r="AK21">
        <f t="shared" si="22"/>
        <v>-0.50511537984371391</v>
      </c>
      <c r="AL21">
        <f t="shared" si="8"/>
        <v>-561.96355804728171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-186.2505897582198</v>
      </c>
      <c r="AR21">
        <f t="shared" si="9"/>
        <v>-198.8860601805182</v>
      </c>
      <c r="AS21">
        <f t="shared" si="9"/>
        <v>20.295294749675495</v>
      </c>
      <c r="AT21">
        <f t="shared" si="9"/>
        <v>-0.16066895688415556</v>
      </c>
      <c r="AU21">
        <f t="shared" si="9"/>
        <v>-178.75143438772685</v>
      </c>
      <c r="AW21">
        <v>18</v>
      </c>
      <c r="AX21">
        <f>IF(Z21&gt;0, (R21*SUMPRODUCT(K21:$K$98, X21:$X$98)-K21*$AZ$3)/Z21, 0)</f>
        <v>-477.67668621678109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250000</v>
      </c>
      <c r="S22">
        <f t="shared" si="1"/>
        <v>-505.2745525049346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-379.50200486772701</v>
      </c>
      <c r="AC22">
        <f t="shared" si="2"/>
        <v>-396.22851627795126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-586.32227126378723</v>
      </c>
      <c r="AI22">
        <f t="shared" si="6"/>
        <v>-625.53150061381291</v>
      </c>
      <c r="AJ22">
        <f t="shared" si="7"/>
        <v>16.726511410224248</v>
      </c>
      <c r="AK22">
        <f t="shared" si="22"/>
        <v>-7.9695421022222677</v>
      </c>
      <c r="AL22">
        <f t="shared" si="8"/>
        <v>-616.77453130581091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-174.13589489554047</v>
      </c>
      <c r="AR22">
        <f t="shared" si="9"/>
        <v>-185.78091432540862</v>
      </c>
      <c r="AS22">
        <f t="shared" si="9"/>
        <v>4.9677219775768107</v>
      </c>
      <c r="AT22">
        <f t="shared" si="9"/>
        <v>-2.3669292706327982</v>
      </c>
      <c r="AU22">
        <f t="shared" si="9"/>
        <v>-183.1801216184646</v>
      </c>
      <c r="AW22">
        <v>19</v>
      </c>
      <c r="AX22">
        <f>IF(Z22&gt;0, (R22*SUMPRODUCT(K22:$K$98, X22:$X$98)-K22*$AZ$3)/Z22, 0)</f>
        <v>-505.2745525049346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250000</v>
      </c>
      <c r="S23">
        <f t="shared" si="1"/>
        <v>-406.39110824713543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-396.22851627795126</v>
      </c>
      <c r="AC23">
        <f t="shared" si="2"/>
        <v>-314.54336738878851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-587.74634795688451</v>
      </c>
      <c r="AI23">
        <f t="shared" si="6"/>
        <v>-626.4459357438185</v>
      </c>
      <c r="AJ23">
        <f t="shared" si="7"/>
        <v>-81.685148889162747</v>
      </c>
      <c r="AK23">
        <f t="shared" si="22"/>
        <v>-27.735996139456592</v>
      </c>
      <c r="AL23">
        <f t="shared" si="8"/>
        <v>-735.86708077243782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-155.85610826225277</v>
      </c>
      <c r="AR23">
        <f t="shared" si="9"/>
        <v>-166.1183024295016</v>
      </c>
      <c r="AS23">
        <f t="shared" si="9"/>
        <v>-21.660924738951348</v>
      </c>
      <c r="AT23">
        <f t="shared" si="9"/>
        <v>-7.3549149766723554</v>
      </c>
      <c r="AU23">
        <f t="shared" si="9"/>
        <v>-195.13414214512528</v>
      </c>
      <c r="AW23">
        <v>20</v>
      </c>
      <c r="AX23">
        <f>IF(Z23&gt;0, (R23*SUMPRODUCT(K23:$K$98, X23:$X$98)-K23*$AZ$3)/Z23, 0)</f>
        <v>-406.39110824713543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250000</v>
      </c>
      <c r="S24">
        <f t="shared" si="1"/>
        <v>-316.78216148050012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-314.54336738878851</v>
      </c>
      <c r="AC24">
        <f t="shared" si="2"/>
        <v>-241.9878294147002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-589.58821993393985</v>
      </c>
      <c r="AI24">
        <f t="shared" si="6"/>
        <v>-627.78289419901773</v>
      </c>
      <c r="AJ24">
        <f t="shared" si="7"/>
        <v>-72.55553797408831</v>
      </c>
      <c r="AK24">
        <f t="shared" si="22"/>
        <v>-22.018035717215199</v>
      </c>
      <c r="AL24">
        <f t="shared" si="8"/>
        <v>-722.35646789032126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-139.59332869467499</v>
      </c>
      <c r="AR24">
        <f t="shared" si="9"/>
        <v>-148.63645665891494</v>
      </c>
      <c r="AS24">
        <f t="shared" si="9"/>
        <v>-17.178547193786706</v>
      </c>
      <c r="AT24">
        <f t="shared" si="9"/>
        <v>-5.2130805758444287</v>
      </c>
      <c r="AU24">
        <f t="shared" si="9"/>
        <v>-171.02808442854607</v>
      </c>
      <c r="AW24">
        <v>21</v>
      </c>
      <c r="AX24">
        <f>IF(Z24&gt;0, (R24*SUMPRODUCT(K24:$K$98, X24:$X$98)-K24*$AZ$3)/Z24, 0)</f>
        <v>-316.78216148050012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250000</v>
      </c>
      <c r="S25">
        <f t="shared" si="1"/>
        <v>-235.63615056129498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-241.9878294147002</v>
      </c>
      <c r="AC25">
        <f t="shared" si="2"/>
        <v>-177.64218825549847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-592.78134459400894</v>
      </c>
      <c r="AI25">
        <f t="shared" si="6"/>
        <v>-630.47551584751727</v>
      </c>
      <c r="AJ25">
        <f t="shared" si="7"/>
        <v>-64.345641159201733</v>
      </c>
      <c r="AK25">
        <f t="shared" si="22"/>
        <v>-16.939148059029016</v>
      </c>
      <c r="AL25">
        <f t="shared" si="8"/>
        <v>-711.76030506574796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-125.31191607589638</v>
      </c>
      <c r="AR25">
        <f t="shared" si="9"/>
        <v>-133.28033287535757</v>
      </c>
      <c r="AS25">
        <f t="shared" si="9"/>
        <v>-13.602444912152393</v>
      </c>
      <c r="AT25">
        <f t="shared" si="9"/>
        <v>-3.5808770288208565</v>
      </c>
      <c r="AU25">
        <f t="shared" si="9"/>
        <v>-150.4636548163308</v>
      </c>
      <c r="AW25">
        <v>22</v>
      </c>
      <c r="AX25">
        <f>IF(Z25&gt;0, (R25*SUMPRODUCT(K25:$K$98, X25:$X$98)-K25*$AZ$3)/Z25, 0)</f>
        <v>-235.63615056129498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250000</v>
      </c>
      <c r="S26">
        <f t="shared" si="1"/>
        <v>-162.46382385179828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-177.64218825549847</v>
      </c>
      <c r="AC26">
        <f t="shared" si="2"/>
        <v>-120.86573839043399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-597.45261436810688</v>
      </c>
      <c r="AI26">
        <f t="shared" si="6"/>
        <v>-634.65035338620646</v>
      </c>
      <c r="AJ26">
        <f t="shared" si="7"/>
        <v>-56.776449865064478</v>
      </c>
      <c r="AK26">
        <f t="shared" si="22"/>
        <v>-12.434953177884895</v>
      </c>
      <c r="AL26">
        <f t="shared" si="8"/>
        <v>-703.86175642915589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-112.76732702808933</v>
      </c>
      <c r="AR26">
        <f t="shared" si="9"/>
        <v>-119.78828484077887</v>
      </c>
      <c r="AS26">
        <f t="shared" si="9"/>
        <v>-10.716378731055098</v>
      </c>
      <c r="AT26">
        <f t="shared" si="9"/>
        <v>-2.3470588258662404</v>
      </c>
      <c r="AU26">
        <f t="shared" si="9"/>
        <v>-132.85172239770023</v>
      </c>
      <c r="AW26">
        <v>23</v>
      </c>
      <c r="AX26">
        <f>IF(Z26&gt;0, (R26*SUMPRODUCT(K26:$K$98, X26:$X$98)-K26*$AZ$3)/Z26, 0)</f>
        <v>-162.46382385179828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250000</v>
      </c>
      <c r="S27">
        <f t="shared" si="1"/>
        <v>-96.790122341782521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-120.86573839043399</v>
      </c>
      <c r="AC27">
        <f t="shared" si="2"/>
        <v>-71.054167256951587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-602.41738339812321</v>
      </c>
      <c r="AI27">
        <f t="shared" si="6"/>
        <v>-639.12266154936219</v>
      </c>
      <c r="AJ27">
        <f t="shared" si="7"/>
        <v>-49.811571133482403</v>
      </c>
      <c r="AK27">
        <f t="shared" si="22"/>
        <v>-8.4606016873303798</v>
      </c>
      <c r="AL27">
        <f t="shared" si="8"/>
        <v>-697.39483437017498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-101.52179622902433</v>
      </c>
      <c r="AR27">
        <f t="shared" si="9"/>
        <v>-107.70751707920947</v>
      </c>
      <c r="AS27">
        <f t="shared" si="9"/>
        <v>-8.3944459669068472</v>
      </c>
      <c r="AT27">
        <f t="shared" si="9"/>
        <v>-1.4258145666896276</v>
      </c>
      <c r="AU27">
        <f t="shared" si="9"/>
        <v>-117.52777761280595</v>
      </c>
      <c r="AW27">
        <v>24</v>
      </c>
      <c r="AX27">
        <f>IF(Z27&gt;0, (R27*SUMPRODUCT(K27:$K$98, X27:$X$98)-K27*$AZ$3)/Z27, 0)</f>
        <v>-96.790122341782521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250000</v>
      </c>
      <c r="S28">
        <f t="shared" si="1"/>
        <v>-37.850423319579242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-71.054167256951587</v>
      </c>
      <c r="AC28">
        <f t="shared" si="2"/>
        <v>-27.416232984571931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-608.38998535678627</v>
      </c>
      <c r="AI28">
        <f t="shared" si="6"/>
        <v>-644.60653272944148</v>
      </c>
      <c r="AJ28">
        <f t="shared" si="7"/>
        <v>-43.637934272379653</v>
      </c>
      <c r="AK28">
        <f t="shared" si="22"/>
        <v>-4.9737917079866119</v>
      </c>
      <c r="AL28">
        <f t="shared" si="8"/>
        <v>-693.21825870980774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-91.543145617695217</v>
      </c>
      <c r="AR28">
        <f t="shared" si="9"/>
        <v>-96.992572382931741</v>
      </c>
      <c r="AS28">
        <f t="shared" si="9"/>
        <v>-6.5661070492624338</v>
      </c>
      <c r="AT28">
        <f t="shared" si="9"/>
        <v>-0.74839584732691822</v>
      </c>
      <c r="AU28">
        <f t="shared" si="9"/>
        <v>-104.3070752795211</v>
      </c>
      <c r="AW28">
        <v>25</v>
      </c>
      <c r="AX28">
        <f>IF(Z28&gt;0, (R28*SUMPRODUCT(K28:$K$98, X28:$X$98)-K28*$AZ$3)/Z28, 0)</f>
        <v>-37.850423319579242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250000</v>
      </c>
      <c r="S29">
        <f t="shared" si="1"/>
        <v>14.899412355681564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-27.416232984571931</v>
      </c>
      <c r="AC29">
        <f t="shared" si="2"/>
        <v>10.647523631129388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-615.13805712454939</v>
      </c>
      <c r="AI29">
        <f t="shared" si="6"/>
        <v>-650.86941141205318</v>
      </c>
      <c r="AJ29">
        <f t="shared" si="7"/>
        <v>-38.063756615701323</v>
      </c>
      <c r="AK29">
        <f t="shared" si="22"/>
        <v>-1.9191363089200353</v>
      </c>
      <c r="AL29">
        <f t="shared" si="8"/>
        <v>-690.85230433667459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-82.641530006734456</v>
      </c>
      <c r="AR29">
        <f t="shared" si="9"/>
        <v>-87.441905716433268</v>
      </c>
      <c r="AS29">
        <f t="shared" si="9"/>
        <v>-5.1137253630994364</v>
      </c>
      <c r="AT29">
        <f t="shared" si="9"/>
        <v>-0.2578288873915604</v>
      </c>
      <c r="AU29">
        <f t="shared" si="9"/>
        <v>-92.81345996692427</v>
      </c>
      <c r="AW29">
        <v>26</v>
      </c>
      <c r="AX29">
        <f>IF(Z29&gt;0, (R29*SUMPRODUCT(K29:$K$98, X29:$X$98)-K29*$AZ$3)/Z29, 0)</f>
        <v>14.899412355681564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250000</v>
      </c>
      <c r="S30">
        <f t="shared" si="1"/>
        <v>62.024549194103741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10.647523631129388</v>
      </c>
      <c r="AC30">
        <f t="shared" si="2"/>
        <v>43.726442047070236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-623.69078908837866</v>
      </c>
      <c r="AI30">
        <f t="shared" si="6"/>
        <v>-658.94009167518971</v>
      </c>
      <c r="AJ30">
        <f t="shared" si="7"/>
        <v>-33.078918415940848</v>
      </c>
      <c r="AK30">
        <f t="shared" si="22"/>
        <v>0.7453266541790573</v>
      </c>
      <c r="AL30">
        <f t="shared" si="8"/>
        <v>-691.2736834369515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-74.812998225707759</v>
      </c>
      <c r="AR30">
        <f t="shared" si="9"/>
        <v>-79.041224869457082</v>
      </c>
      <c r="AS30">
        <f t="shared" si="9"/>
        <v>-3.9678845800774489</v>
      </c>
      <c r="AT30">
        <f t="shared" si="9"/>
        <v>8.9403471451250105E-2</v>
      </c>
      <c r="AU30">
        <f t="shared" si="9"/>
        <v>-82.919705978083286</v>
      </c>
      <c r="AW30">
        <v>27</v>
      </c>
      <c r="AX30">
        <f>IF(Z30&gt;0, (R30*SUMPRODUCT(K30:$K$98, X30:$X$98)-K30*$AZ$3)/Z30, 0)</f>
        <v>62.024549194103741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250000</v>
      </c>
      <c r="S31">
        <f t="shared" si="1"/>
        <v>103.87601698592512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43.726442047070236</v>
      </c>
      <c r="AC31">
        <f t="shared" si="2"/>
        <v>72.235272770179222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-634.31120004966533</v>
      </c>
      <c r="AI31">
        <f t="shared" si="6"/>
        <v>-669.08114737059839</v>
      </c>
      <c r="AJ31">
        <f t="shared" si="7"/>
        <v>-28.508830723108986</v>
      </c>
      <c r="AK31">
        <f t="shared" si="22"/>
        <v>3.0608509432949167</v>
      </c>
      <c r="AL31">
        <f t="shared" si="8"/>
        <v>-694.52912715041248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-67.934766477026216</v>
      </c>
      <c r="AR31">
        <f t="shared" si="9"/>
        <v>-71.658629860616387</v>
      </c>
      <c r="AS31">
        <f t="shared" si="9"/>
        <v>-3.0532974312227759</v>
      </c>
      <c r="AT31">
        <f t="shared" si="9"/>
        <v>0.32781731433631384</v>
      </c>
      <c r="AU31">
        <f t="shared" si="9"/>
        <v>-74.38410997750286</v>
      </c>
      <c r="AW31">
        <v>28</v>
      </c>
      <c r="AX31">
        <f>IF(Z31&gt;0, (R31*SUMPRODUCT(K31:$K$98, X31:$X$98)-K31*$AZ$3)/Z31, 0)</f>
        <v>103.87601698592512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250000</v>
      </c>
      <c r="S32">
        <f t="shared" si="1"/>
        <v>140.77525572268232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72.235272770179222</v>
      </c>
      <c r="AC32">
        <f t="shared" si="2"/>
        <v>96.552139283168344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-646.19947095954035</v>
      </c>
      <c r="AI32">
        <f t="shared" si="6"/>
        <v>-680.49247891307209</v>
      </c>
      <c r="AJ32">
        <f t="shared" si="7"/>
        <v>-24.316866512989122</v>
      </c>
      <c r="AK32">
        <f t="shared" si="22"/>
        <v>5.0564690939125461</v>
      </c>
      <c r="AL32">
        <f t="shared" si="8"/>
        <v>-699.75287633214862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-61.792858021449398</v>
      </c>
      <c r="AR32">
        <f t="shared" si="9"/>
        <v>-65.072128690697127</v>
      </c>
      <c r="AS32">
        <f t="shared" si="9"/>
        <v>-2.3253016251041698</v>
      </c>
      <c r="AT32">
        <f t="shared" si="9"/>
        <v>0.48352512010884652</v>
      </c>
      <c r="AU32">
        <f t="shared" si="9"/>
        <v>-66.91390519569245</v>
      </c>
      <c r="AW32">
        <v>29</v>
      </c>
      <c r="AX32">
        <f>IF(Z32&gt;0, (R32*SUMPRODUCT(K32:$K$98, X32:$X$98)-K32*$AZ$3)/Z32, 0)</f>
        <v>140.77525572268232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250000</v>
      </c>
      <c r="S33">
        <f t="shared" si="1"/>
        <v>173.17238719678579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96.552139283168344</v>
      </c>
      <c r="AC33">
        <f t="shared" si="2"/>
        <v>117.1268107170896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-660.48333318502239</v>
      </c>
      <c r="AI33">
        <f t="shared" si="6"/>
        <v>-694.30131439238187</v>
      </c>
      <c r="AJ33">
        <f t="shared" si="7"/>
        <v>-20.574671433921253</v>
      </c>
      <c r="AK33">
        <f t="shared" si="22"/>
        <v>6.7586497498217843</v>
      </c>
      <c r="AL33">
        <f t="shared" si="8"/>
        <v>-708.11733607648137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-56.391743830099465</v>
      </c>
      <c r="AR33">
        <f t="shared" si="9"/>
        <v>-59.279106519329211</v>
      </c>
      <c r="AS33">
        <f t="shared" si="9"/>
        <v>-1.7566553803790412</v>
      </c>
      <c r="AT33">
        <f t="shared" si="9"/>
        <v>0.57705020880905211</v>
      </c>
      <c r="AU33">
        <f t="shared" si="9"/>
        <v>-60.4587116908992</v>
      </c>
      <c r="AW33">
        <v>30</v>
      </c>
      <c r="AX33">
        <f>IF(Z33&gt;0, (R33*SUMPRODUCT(K33:$K$98, X33:$X$98)-K33*$AZ$3)/Z33, 0)</f>
        <v>173.17238719678579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250000</v>
      </c>
      <c r="S34">
        <f t="shared" si="1"/>
        <v>201.34964708910346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117.1268107170896</v>
      </c>
      <c r="AC34">
        <f t="shared" si="2"/>
        <v>134.27750390071412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-677.20507367737343</v>
      </c>
      <c r="AI34">
        <f t="shared" si="6"/>
        <v>-710.5494340579238</v>
      </c>
      <c r="AJ34">
        <f t="shared" si="7"/>
        <v>-17.150693183624526</v>
      </c>
      <c r="AK34">
        <f t="shared" si="22"/>
        <v>8.1988767501962734</v>
      </c>
      <c r="AL34">
        <f t="shared" si="8"/>
        <v>-719.50125049135204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-51.624498081987213</v>
      </c>
      <c r="AR34">
        <f t="shared" si="9"/>
        <v>-54.166395559457818</v>
      </c>
      <c r="AS34">
        <f t="shared" si="9"/>
        <v>-1.3074266005641093</v>
      </c>
      <c r="AT34">
        <f t="shared" si="9"/>
        <v>0.62501436199605809</v>
      </c>
      <c r="AU34">
        <f t="shared" ref="AU34:AU97" si="23">AL34*$K34</f>
        <v>-54.848807798025874</v>
      </c>
      <c r="AW34">
        <v>31</v>
      </c>
      <c r="AX34">
        <f>IF(Z34&gt;0, (R34*SUMPRODUCT(K34:$K$98, X34:$X$98)-K34*$AZ$3)/Z34, 0)</f>
        <v>201.34964708910346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250000</v>
      </c>
      <c r="S35">
        <f t="shared" si="1"/>
        <v>225.59560765227846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134.27750390071412</v>
      </c>
      <c r="AC35">
        <f t="shared" si="2"/>
        <v>148.31589600955181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-694.22958312305923</v>
      </c>
      <c r="AI35">
        <f t="shared" ref="AI35:AI66" si="25">SUM(AE35:AH35)</f>
        <v>-727.10165398317952</v>
      </c>
      <c r="AJ35">
        <f t="shared" si="7"/>
        <v>-14.038392108837684</v>
      </c>
      <c r="AK35">
        <f t="shared" si="22"/>
        <v>9.3994252730499888</v>
      </c>
      <c r="AL35">
        <f t="shared" ref="AL35:AL98" si="26">SUM(AI35:AK35)</f>
        <v>-731.74062081896716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-47.252058465123305</v>
      </c>
      <c r="AR35">
        <f t="shared" si="27"/>
        <v>-49.489463859408772</v>
      </c>
      <c r="AS35">
        <f t="shared" si="27"/>
        <v>-0.95550944645575508</v>
      </c>
      <c r="AT35">
        <f t="shared" si="27"/>
        <v>0.63976270003173719</v>
      </c>
      <c r="AU35">
        <f t="shared" si="23"/>
        <v>-49.805210605832784</v>
      </c>
      <c r="AW35">
        <v>32</v>
      </c>
      <c r="AX35">
        <f>IF(Z35&gt;0, (R35*SUMPRODUCT(K35:$K$98, X35:$X$98)-K35*$AZ$3)/Z35, 0)</f>
        <v>225.59560765227846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250000</v>
      </c>
      <c r="S36">
        <f t="shared" si="1"/>
        <v>246.43091065600368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148.31589600955181</v>
      </c>
      <c r="AC36">
        <f t="shared" si="2"/>
        <v>159.69141807195086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-712.50213589310704</v>
      </c>
      <c r="AI36">
        <f t="shared" si="25"/>
        <v>-744.90298561744748</v>
      </c>
      <c r="AJ36">
        <f t="shared" si="7"/>
        <v>-11.375522062399057</v>
      </c>
      <c r="AK36">
        <f t="shared" si="22"/>
        <v>10.382112720668628</v>
      </c>
      <c r="AL36">
        <f t="shared" si="26"/>
        <v>-745.896394959178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-43.299787429586935</v>
      </c>
      <c r="AR36">
        <f t="shared" si="27"/>
        <v>-45.268834025978343</v>
      </c>
      <c r="AS36">
        <f t="shared" si="27"/>
        <v>-0.69130696230832256</v>
      </c>
      <c r="AT36">
        <f t="shared" si="27"/>
        <v>0.6309360368603929</v>
      </c>
      <c r="AU36">
        <f t="shared" si="23"/>
        <v>-45.329204951426277</v>
      </c>
      <c r="AW36">
        <v>33</v>
      </c>
      <c r="AX36">
        <f>IF(Z36&gt;0, (R36*SUMPRODUCT(K36:$K$98, X36:$X$98)-K36*$AZ$3)/Z36, 0)</f>
        <v>246.43091065600368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250000</v>
      </c>
      <c r="S37">
        <f t="shared" si="1"/>
        <v>264.22795082694927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159.69141807195086</v>
      </c>
      <c r="AC37">
        <f t="shared" si="2"/>
        <v>168.73768468479469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-732.58321226733756</v>
      </c>
      <c r="AI37">
        <f t="shared" si="25"/>
        <v>-764.51353685198114</v>
      </c>
      <c r="AJ37">
        <f t="shared" si="7"/>
        <v>-9.0462666128438229</v>
      </c>
      <c r="AK37">
        <f t="shared" si="22"/>
        <v>11.178399265036562</v>
      </c>
      <c r="AL37">
        <f t="shared" si="26"/>
        <v>-762.38140419978845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-39.750128164651571</v>
      </c>
      <c r="AR37">
        <f t="shared" si="27"/>
        <v>-41.482674684043197</v>
      </c>
      <c r="AS37">
        <f t="shared" si="27"/>
        <v>-0.4908524400377976</v>
      </c>
      <c r="AT37">
        <f t="shared" si="27"/>
        <v>0.60654243234104954</v>
      </c>
      <c r="AU37">
        <f t="shared" si="23"/>
        <v>-41.366984691739944</v>
      </c>
      <c r="AW37">
        <v>34</v>
      </c>
      <c r="AX37">
        <f>IF(Z37&gt;0, (R37*SUMPRODUCT(K37:$K$98, X37:$X$98)-K37*$AZ$3)/Z37, 0)</f>
        <v>264.22795082694927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250000</v>
      </c>
      <c r="S38">
        <f t="shared" si="1"/>
        <v>279.28828293617897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168.73768468479469</v>
      </c>
      <c r="AC38">
        <f t="shared" si="2"/>
        <v>175.72510477231316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-757.86625401651543</v>
      </c>
      <c r="AI38">
        <f t="shared" si="25"/>
        <v>-789.32570210450922</v>
      </c>
      <c r="AJ38">
        <f t="shared" si="7"/>
        <v>-6.9874200875184727</v>
      </c>
      <c r="AK38">
        <f t="shared" si="22"/>
        <v>11.81163792793563</v>
      </c>
      <c r="AL38">
        <f t="shared" si="26"/>
        <v>-784.50148426409203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-36.716063962285787</v>
      </c>
      <c r="AR38">
        <f t="shared" si="27"/>
        <v>-38.240168119312706</v>
      </c>
      <c r="AS38">
        <f t="shared" si="27"/>
        <v>-0.33851693686719825</v>
      </c>
      <c r="AT38">
        <f t="shared" si="27"/>
        <v>0.57223402066401363</v>
      </c>
      <c r="AU38">
        <f t="shared" si="23"/>
        <v>-38.006451035515887</v>
      </c>
      <c r="AW38">
        <v>35</v>
      </c>
      <c r="AX38">
        <f>IF(Z38&gt;0, (R38*SUMPRODUCT(K38:$K$98, X38:$X$98)-K38*$AZ$3)/Z38, 0)</f>
        <v>279.28828293617897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250000</v>
      </c>
      <c r="S39">
        <f t="shared" si="1"/>
        <v>291.62772164364611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175.72510477231316</v>
      </c>
      <c r="AC39">
        <f t="shared" si="2"/>
        <v>180.73899460660783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-784.44133807412641</v>
      </c>
      <c r="AI39">
        <f t="shared" si="25"/>
        <v>-815.42930341362546</v>
      </c>
      <c r="AJ39">
        <f t="shared" si="7"/>
        <v>-5.0138898342946732</v>
      </c>
      <c r="AK39">
        <f t="shared" si="22"/>
        <v>12.300757334061922</v>
      </c>
      <c r="AL39">
        <f t="shared" si="26"/>
        <v>-808.14243591385821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-33.931729603094873</v>
      </c>
      <c r="AR39">
        <f t="shared" si="27"/>
        <v>-35.272142467403405</v>
      </c>
      <c r="AS39">
        <f t="shared" si="27"/>
        <v>-0.2168804037465405</v>
      </c>
      <c r="AT39">
        <f t="shared" si="27"/>
        <v>0.53208054128992632</v>
      </c>
      <c r="AU39">
        <f t="shared" si="23"/>
        <v>-34.95694232986002</v>
      </c>
      <c r="AW39">
        <v>36</v>
      </c>
      <c r="AX39">
        <f>IF(Z39&gt;0, (R39*SUMPRODUCT(K39:$K$98, X39:$X$98)-K39*$AZ$3)/Z39, 0)</f>
        <v>291.62772164364611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250000</v>
      </c>
      <c r="S40">
        <f t="shared" si="1"/>
        <v>301.58786440987262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180.73899460660783</v>
      </c>
      <c r="AC40">
        <f t="shared" si="2"/>
        <v>184.06615232188847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-809.56059449441341</v>
      </c>
      <c r="AI40">
        <f t="shared" si="25"/>
        <v>-840.07676806161862</v>
      </c>
      <c r="AJ40">
        <f t="shared" si="7"/>
        <v>-3.3271577152806344</v>
      </c>
      <c r="AK40">
        <f t="shared" si="22"/>
        <v>12.651729622462549</v>
      </c>
      <c r="AL40">
        <f t="shared" si="26"/>
        <v>-830.75219615443677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-31.266326857196823</v>
      </c>
      <c r="AR40">
        <f t="shared" si="27"/>
        <v>-32.444902820098108</v>
      </c>
      <c r="AS40">
        <f t="shared" si="27"/>
        <v>-0.12849933820750756</v>
      </c>
      <c r="AT40">
        <f t="shared" si="27"/>
        <v>0.48862693710016436</v>
      </c>
      <c r="AU40">
        <f t="shared" si="23"/>
        <v>-32.084775221205447</v>
      </c>
      <c r="AW40">
        <v>37</v>
      </c>
      <c r="AX40">
        <f>IF(Z40&gt;0, (R40*SUMPRODUCT(K40:$K$98, X40:$X$98)-K40*$AZ$3)/Z40, 0)</f>
        <v>301.58786440987262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250000</v>
      </c>
      <c r="S41">
        <f t="shared" si="1"/>
        <v>309.66173575975165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184.06615232188847</v>
      </c>
      <c r="AC41">
        <f t="shared" si="2"/>
        <v>186.06668914181279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-837.36380268411085</v>
      </c>
      <c r="AI41">
        <f t="shared" si="25"/>
        <v>-867.40734175510715</v>
      </c>
      <c r="AJ41">
        <f t="shared" si="7"/>
        <v>-2.0005368199243208</v>
      </c>
      <c r="AK41">
        <f t="shared" si="22"/>
        <v>12.884630662532194</v>
      </c>
      <c r="AL41">
        <f t="shared" si="26"/>
        <v>-856.52324791249919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-28.875111091081415</v>
      </c>
      <c r="AR41">
        <f t="shared" si="27"/>
        <v>-29.911113036070581</v>
      </c>
      <c r="AS41">
        <f t="shared" si="27"/>
        <v>-6.8985216141358788E-2</v>
      </c>
      <c r="AT41">
        <f t="shared" si="27"/>
        <v>0.4443052596202588</v>
      </c>
      <c r="AU41">
        <f t="shared" si="23"/>
        <v>-29.535792992591677</v>
      </c>
      <c r="AW41">
        <v>38</v>
      </c>
      <c r="AX41">
        <f>IF(Z41&gt;0, (R41*SUMPRODUCT(K41:$K$98, X41:$X$98)-K41*$AZ$3)/Z41, 0)</f>
        <v>309.66173575975165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250000</v>
      </c>
      <c r="S42">
        <f t="shared" si="1"/>
        <v>316.02152485853219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186.06668914181279</v>
      </c>
      <c r="AC42">
        <f t="shared" si="2"/>
        <v>186.89413490530362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-866.30544911217919</v>
      </c>
      <c r="AI42">
        <f t="shared" si="25"/>
        <v>-895.87529170264315</v>
      </c>
      <c r="AJ42">
        <f t="shared" si="7"/>
        <v>-0.82744576349082877</v>
      </c>
      <c r="AK42">
        <f t="shared" si="22"/>
        <v>13.024668239926896</v>
      </c>
      <c r="AL42">
        <f t="shared" si="26"/>
        <v>-883.67806922620707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-26.672425074788062</v>
      </c>
      <c r="AR42">
        <f t="shared" si="27"/>
        <v>-27.582842309004601</v>
      </c>
      <c r="AS42">
        <f t="shared" si="27"/>
        <v>-2.5475985580811069E-2</v>
      </c>
      <c r="AT42">
        <f t="shared" si="27"/>
        <v>0.40101270066978023</v>
      </c>
      <c r="AU42">
        <f t="shared" si="23"/>
        <v>-27.207305593915631</v>
      </c>
      <c r="AW42">
        <v>39</v>
      </c>
      <c r="AX42">
        <f>IF(Z42&gt;0, (R42*SUMPRODUCT(K42:$K$98, X42:$X$98)-K42*$AZ$3)/Z42, 0)</f>
        <v>316.02152485853219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250000</v>
      </c>
      <c r="S43">
        <f t="shared" si="1"/>
        <v>320.92383775255047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186.89413490530362</v>
      </c>
      <c r="AC43">
        <f t="shared" si="2"/>
        <v>186.74184987924076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-898.62751632419884</v>
      </c>
      <c r="AI43">
        <f t="shared" si="25"/>
        <v>-927.72193498549325</v>
      </c>
      <c r="AJ43">
        <f t="shared" si="7"/>
        <v>0.15228502606285588</v>
      </c>
      <c r="AK43">
        <f t="shared" si="22"/>
        <v>13.082589443371255</v>
      </c>
      <c r="AL43">
        <f t="shared" si="26"/>
        <v>-914.48706051605916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-24.703196203429101</v>
      </c>
      <c r="AR43">
        <f t="shared" si="27"/>
        <v>-25.50299936943339</v>
      </c>
      <c r="AS43">
        <f t="shared" si="27"/>
        <v>4.1863027887940269E-3</v>
      </c>
      <c r="AT43">
        <f t="shared" si="27"/>
        <v>0.35963930326824733</v>
      </c>
      <c r="AU43">
        <f t="shared" si="23"/>
        <v>-25.139173763376352</v>
      </c>
      <c r="AW43">
        <v>40</v>
      </c>
      <c r="AX43">
        <f>IF(Z43&gt;0, (R43*SUMPRODUCT(K43:$K$98, X43:$X$98)-K43*$AZ$3)/Z43, 0)</f>
        <v>320.92383775255047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250000</v>
      </c>
      <c r="S44">
        <f t="shared" si="1"/>
        <v>324.4966176540533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186.74184987924076</v>
      </c>
      <c r="AC44">
        <f t="shared" si="2"/>
        <v>185.71735014788774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-936.25839252045546</v>
      </c>
      <c r="AI44">
        <f t="shared" si="25"/>
        <v>-964.87461531663291</v>
      </c>
      <c r="AJ44">
        <f t="shared" si="7"/>
        <v>1.0244997313530178</v>
      </c>
      <c r="AK44">
        <f t="shared" si="22"/>
        <v>13.071929491546854</v>
      </c>
      <c r="AL44">
        <f t="shared" si="26"/>
        <v>-950.7781860937331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-22.980058823230397</v>
      </c>
      <c r="AR44">
        <f t="shared" si="27"/>
        <v>-23.682431681415974</v>
      </c>
      <c r="AS44">
        <f t="shared" si="27"/>
        <v>2.5145904462866235E-2</v>
      </c>
      <c r="AT44">
        <f t="shared" si="27"/>
        <v>0.32084487685092117</v>
      </c>
      <c r="AU44">
        <f t="shared" si="23"/>
        <v>-23.33644090010219</v>
      </c>
      <c r="AW44">
        <v>41</v>
      </c>
      <c r="AX44">
        <f>IF(Z44&gt;0, (R44*SUMPRODUCT(K44:$K$98, X44:$X$98)-K44*$AZ$3)/Z44, 0)</f>
        <v>324.4966176540533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250000</v>
      </c>
      <c r="S45">
        <f t="shared" si="1"/>
        <v>326.78096979236886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185.71735014788774</v>
      </c>
      <c r="AC45">
        <f t="shared" si="2"/>
        <v>183.87898460329669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-975.81319734964984</v>
      </c>
      <c r="AI45">
        <f t="shared" si="25"/>
        <v>-1003.9480952783955</v>
      </c>
      <c r="AJ45">
        <f t="shared" si="7"/>
        <v>1.8383655445910563</v>
      </c>
      <c r="AK45">
        <f t="shared" si="22"/>
        <v>13.000214510352142</v>
      </c>
      <c r="AL45">
        <f t="shared" si="26"/>
        <v>-989.10951522345226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-21.384745057257216</v>
      </c>
      <c r="AR45">
        <f t="shared" si="27"/>
        <v>-22.001315545391943</v>
      </c>
      <c r="AS45">
        <f t="shared" si="27"/>
        <v>4.0287401932973733E-2</v>
      </c>
      <c r="AT45">
        <f t="shared" si="27"/>
        <v>0.28489702101653613</v>
      </c>
      <c r="AU45">
        <f t="shared" si="23"/>
        <v>-21.676131122442431</v>
      </c>
      <c r="AW45">
        <v>42</v>
      </c>
      <c r="AX45">
        <f>IF(Z45&gt;0, (R45*SUMPRODUCT(K45:$K$98, X45:$X$98)-K45*$AZ$3)/Z45, 0)</f>
        <v>326.78096979236886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250000</v>
      </c>
      <c r="S46">
        <f t="shared" si="1"/>
        <v>327.97345598800581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183.87898460329669</v>
      </c>
      <c r="AC46">
        <f t="shared" si="2"/>
        <v>181.37075140196745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-1016.6545366552263</v>
      </c>
      <c r="AI46">
        <f t="shared" si="25"/>
        <v>-1044.3047546973535</v>
      </c>
      <c r="AJ46">
        <f t="shared" si="7"/>
        <v>2.508233201329233</v>
      </c>
      <c r="AK46">
        <f t="shared" si="22"/>
        <v>12.87152892223077</v>
      </c>
      <c r="AL46">
        <f t="shared" si="26"/>
        <v>-1028.9249925737936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-19.892655882810995</v>
      </c>
      <c r="AR46">
        <f t="shared" si="27"/>
        <v>-20.433681622396378</v>
      </c>
      <c r="AS46">
        <f t="shared" si="27"/>
        <v>4.907804780180177E-2</v>
      </c>
      <c r="AT46">
        <f t="shared" si="27"/>
        <v>0.25185437757252499</v>
      </c>
      <c r="AU46">
        <f t="shared" si="23"/>
        <v>-20.132749197022054</v>
      </c>
      <c r="AW46">
        <v>43</v>
      </c>
      <c r="AX46">
        <f>IF(Z46&gt;0, (R46*SUMPRODUCT(K46:$K$98, X46:$X$98)-K46*$AZ$3)/Z46, 0)</f>
        <v>327.97345598800581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250000</v>
      </c>
      <c r="S47">
        <f t="shared" si="1"/>
        <v>328.28473769205436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181.37075140196745</v>
      </c>
      <c r="AC47">
        <f t="shared" si="2"/>
        <v>178.33212396194929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-1062.5978793589486</v>
      </c>
      <c r="AI47">
        <f t="shared" si="25"/>
        <v>-1089.7590756447828</v>
      </c>
      <c r="AJ47">
        <f t="shared" si="7"/>
        <v>3.0386274400181605</v>
      </c>
      <c r="AK47">
        <f t="shared" si="22"/>
        <v>12.695952598137723</v>
      </c>
      <c r="AL47">
        <f t="shared" si="26"/>
        <v>-1074.0244956066269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-18.563945689523447</v>
      </c>
      <c r="AR47">
        <f t="shared" si="27"/>
        <v>-19.038461009483338</v>
      </c>
      <c r="AS47">
        <f t="shared" si="27"/>
        <v>5.3085852948646539E-2</v>
      </c>
      <c r="AT47">
        <f t="shared" si="27"/>
        <v>0.22180260198785609</v>
      </c>
      <c r="AU47">
        <f t="shared" si="23"/>
        <v>-18.763572554546837</v>
      </c>
      <c r="AW47">
        <v>44</v>
      </c>
      <c r="AX47">
        <f>IF(Z47&gt;0, (R47*SUMPRODUCT(K47:$K$98, X47:$X$98)-K47*$AZ$3)/Z47, 0)</f>
        <v>328.28473769205436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250000</v>
      </c>
      <c r="S48">
        <f t="shared" si="1"/>
        <v>327.77937794188909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178.33212396194929</v>
      </c>
      <c r="AC48">
        <f t="shared" si="2"/>
        <v>174.81641795349088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-1114.0164656634877</v>
      </c>
      <c r="AI48">
        <f t="shared" si="25"/>
        <v>-1140.6832466933308</v>
      </c>
      <c r="AJ48">
        <f t="shared" si="7"/>
        <v>3.5157060084584089</v>
      </c>
      <c r="AK48">
        <f t="shared" si="22"/>
        <v>12.483248677336451</v>
      </c>
      <c r="AL48">
        <f t="shared" si="26"/>
        <v>-1124.684292007536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-17.377005221566833</v>
      </c>
      <c r="AR48">
        <f t="shared" si="27"/>
        <v>-17.792967469415636</v>
      </c>
      <c r="AS48">
        <f t="shared" si="27"/>
        <v>5.4839801340000952E-2</v>
      </c>
      <c r="AT48">
        <f t="shared" si="27"/>
        <v>0.1947201716798668</v>
      </c>
      <c r="AU48">
        <f t="shared" si="23"/>
        <v>-17.543407496395769</v>
      </c>
      <c r="AW48">
        <v>45</v>
      </c>
      <c r="AX48">
        <f>IF(Z48&gt;0, (R48*SUMPRODUCT(K48:$K$98, X48:$X$98)-K48*$AZ$3)/Z48, 0)</f>
        <v>327.77937794188909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250000</v>
      </c>
      <c r="S49">
        <f t="shared" si="1"/>
        <v>326.52696468082229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174.81641795349088</v>
      </c>
      <c r="AC49">
        <f t="shared" si="2"/>
        <v>170.87534101858927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-1172.6716957873512</v>
      </c>
      <c r="AI49">
        <f t="shared" si="25"/>
        <v>-1198.8372746677383</v>
      </c>
      <c r="AJ49">
        <f t="shared" si="7"/>
        <v>3.9410769349016164</v>
      </c>
      <c r="AK49">
        <f t="shared" si="22"/>
        <v>12.237149256744363</v>
      </c>
      <c r="AL49">
        <f t="shared" si="26"/>
        <v>-1182.6590484760925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-16.332089151027777</v>
      </c>
      <c r="AR49">
        <f t="shared" si="27"/>
        <v>-16.696503648706781</v>
      </c>
      <c r="AS49">
        <f t="shared" si="27"/>
        <v>5.4888354586452338E-2</v>
      </c>
      <c r="AT49">
        <f t="shared" si="27"/>
        <v>0.17042980855898815</v>
      </c>
      <c r="AU49">
        <f t="shared" si="23"/>
        <v>-16.471185485561342</v>
      </c>
      <c r="AW49">
        <v>46</v>
      </c>
      <c r="AX49">
        <f>IF(Z49&gt;0, (R49*SUMPRODUCT(K49:$K$98, X49:$X$98)-K49*$AZ$3)/Z49, 0)</f>
        <v>326.52696468082229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250000</v>
      </c>
      <c r="S50">
        <f t="shared" si="1"/>
        <v>324.56364687383751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170.87534101858927</v>
      </c>
      <c r="AC50">
        <f t="shared" si="2"/>
        <v>166.53961640922685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-1239.9867831415499</v>
      </c>
      <c r="AI50">
        <f t="shared" si="25"/>
        <v>-1265.6427088765049</v>
      </c>
      <c r="AJ50">
        <f t="shared" si="7"/>
        <v>4.3357246093624155</v>
      </c>
      <c r="AK50">
        <f t="shared" si="22"/>
        <v>11.96127387130125</v>
      </c>
      <c r="AL50">
        <f t="shared" si="26"/>
        <v>-1249.3457103958413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-15.41928843304286</v>
      </c>
      <c r="AR50">
        <f t="shared" si="27"/>
        <v>-15.738320961697514</v>
      </c>
      <c r="AS50">
        <f t="shared" si="27"/>
        <v>5.3914920083764729E-2</v>
      </c>
      <c r="AT50">
        <f t="shared" si="27"/>
        <v>0.14873894976601471</v>
      </c>
      <c r="AU50">
        <f t="shared" si="23"/>
        <v>-15.535667091847735</v>
      </c>
      <c r="AW50">
        <v>47</v>
      </c>
      <c r="AX50">
        <f>IF(Z50&gt;0, (R50*SUMPRODUCT(K50:$K$98, X50:$X$98)-K50*$AZ$3)/Z50, 0)</f>
        <v>324.56364687383751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250000</v>
      </c>
      <c r="S51">
        <f t="shared" si="1"/>
        <v>321.91142915503445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166.53961640922685</v>
      </c>
      <c r="AC51">
        <f t="shared" si="2"/>
        <v>161.83136774552804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-1316.7903883465667</v>
      </c>
      <c r="AI51">
        <f t="shared" si="25"/>
        <v>-1341.9263967465029</v>
      </c>
      <c r="AJ51">
        <f t="shared" si="7"/>
        <v>4.7082486636988108</v>
      </c>
      <c r="AK51">
        <f t="shared" si="22"/>
        <v>11.65777314864588</v>
      </c>
      <c r="AL51">
        <f t="shared" si="26"/>
        <v>-1325.5603749341581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-14.619950476071528</v>
      </c>
      <c r="AR51">
        <f t="shared" si="27"/>
        <v>-14.899028453269267</v>
      </c>
      <c r="AS51">
        <f t="shared" si="27"/>
        <v>5.2274350497605558E-2</v>
      </c>
      <c r="AT51">
        <f t="shared" si="27"/>
        <v>0.12943295121442067</v>
      </c>
      <c r="AU51">
        <f t="shared" si="23"/>
        <v>-14.71732115155724</v>
      </c>
      <c r="AW51">
        <v>48</v>
      </c>
      <c r="AX51">
        <f>IF(Z51&gt;0, (R51*SUMPRODUCT(K51:$K$98, X51:$X$98)-K51*$AZ$3)/Z51, 0)</f>
        <v>321.91142915503445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250000</v>
      </c>
      <c r="S52">
        <f t="shared" si="1"/>
        <v>318.60888846461177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161.83136774552804</v>
      </c>
      <c r="AC52">
        <f t="shared" si="2"/>
        <v>156.7748456349423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-1408.1191905644241</v>
      </c>
      <c r="AI52">
        <f t="shared" si="25"/>
        <v>-1432.7222150422481</v>
      </c>
      <c r="AJ52">
        <f t="shared" si="7"/>
        <v>5.0565221105857461</v>
      </c>
      <c r="AK52">
        <f t="shared" si="22"/>
        <v>11.328195742186963</v>
      </c>
      <c r="AL52">
        <f t="shared" si="26"/>
        <v>-1416.3374971894752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-13.95888239519404</v>
      </c>
      <c r="AR52">
        <f t="shared" si="27"/>
        <v>-14.202775616416574</v>
      </c>
      <c r="AS52">
        <f t="shared" si="27"/>
        <v>5.0126010598628694E-2</v>
      </c>
      <c r="AT52">
        <f t="shared" si="27"/>
        <v>0.11229798810677524</v>
      </c>
      <c r="AU52">
        <f t="shared" si="23"/>
        <v>-14.040351617711169</v>
      </c>
      <c r="AW52">
        <v>49</v>
      </c>
      <c r="AX52">
        <f>IF(Z52&gt;0, (R52*SUMPRODUCT(K52:$K$98, X52:$X$98)-K52*$AZ$3)/Z52, 0)</f>
        <v>318.60888846461177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250000</v>
      </c>
      <c r="S53">
        <f t="shared" si="1"/>
        <v>314.60473138953915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156.7748456349423</v>
      </c>
      <c r="AC53">
        <f t="shared" si="2"/>
        <v>151.35473856607484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-1511.2407785503344</v>
      </c>
      <c r="AI53">
        <f t="shared" si="25"/>
        <v>-1535.2955246276701</v>
      </c>
      <c r="AJ53">
        <f t="shared" si="7"/>
        <v>5.420107068867452</v>
      </c>
      <c r="AK53">
        <f t="shared" si="22"/>
        <v>10.974239194445962</v>
      </c>
      <c r="AL53">
        <f t="shared" si="26"/>
        <v>-1518.9011783643566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-13.376018851423339</v>
      </c>
      <c r="AR53">
        <f t="shared" si="27"/>
        <v>-13.588927834269402</v>
      </c>
      <c r="AS53">
        <f t="shared" si="27"/>
        <v>4.7973463500269896E-2</v>
      </c>
      <c r="AT53">
        <f t="shared" si="27"/>
        <v>9.7133185147206452E-2</v>
      </c>
      <c r="AU53">
        <f t="shared" si="23"/>
        <v>-13.443821185621925</v>
      </c>
      <c r="AW53">
        <v>50</v>
      </c>
      <c r="AX53">
        <f>IF(Z53&gt;0, (R53*SUMPRODUCT(K53:$K$98, X53:$X$98)-K53*$AZ$3)/Z53, 0)</f>
        <v>314.60473138953915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250000</v>
      </c>
      <c r="S54">
        <f t="shared" si="1"/>
        <v>309.94072274304506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151.35473856607484</v>
      </c>
      <c r="AC54">
        <f t="shared" si="2"/>
        <v>145.60262625601456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-1627.0630246709809</v>
      </c>
      <c r="AI54">
        <f t="shared" si="25"/>
        <v>-1650.5518106826089</v>
      </c>
      <c r="AJ54">
        <f t="shared" si="7"/>
        <v>5.7521123100602836</v>
      </c>
      <c r="AK54">
        <f t="shared" si="22"/>
        <v>10.594831699625241</v>
      </c>
      <c r="AL54">
        <f t="shared" si="26"/>
        <v>-1634.2048666729233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-12.858181785453255</v>
      </c>
      <c r="AR54">
        <f t="shared" si="27"/>
        <v>-13.043806482147593</v>
      </c>
      <c r="AS54">
        <f t="shared" si="27"/>
        <v>4.5457185500269642E-2</v>
      </c>
      <c r="AT54">
        <f t="shared" si="27"/>
        <v>8.3727716698381749E-2</v>
      </c>
      <c r="AU54">
        <f t="shared" si="23"/>
        <v>-12.914621579948941</v>
      </c>
      <c r="AW54">
        <v>51</v>
      </c>
      <c r="AX54">
        <f>IF(Z54&gt;0, (R54*SUMPRODUCT(K54:$K$98, X54:$X$98)-K54*$AZ$3)/Z54, 0)</f>
        <v>309.94072274304506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250000</v>
      </c>
      <c r="S55">
        <f t="shared" si="1"/>
        <v>304.66520516774972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145.60262625601456</v>
      </c>
      <c r="AC55">
        <f t="shared" si="2"/>
        <v>139.5515038824926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-1757.3135254599538</v>
      </c>
      <c r="AI55">
        <f t="shared" si="25"/>
        <v>-1780.2159609063735</v>
      </c>
      <c r="AJ55">
        <f t="shared" si="7"/>
        <v>6.051122373521963</v>
      </c>
      <c r="AK55">
        <f t="shared" si="22"/>
        <v>10.19218383792102</v>
      </c>
      <c r="AL55">
        <f t="shared" si="26"/>
        <v>-1763.9726546949305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-12.399564002845532</v>
      </c>
      <c r="AR55">
        <f t="shared" si="27"/>
        <v>-12.561163063015851</v>
      </c>
      <c r="AS55">
        <f t="shared" si="27"/>
        <v>4.2696580930200088E-2</v>
      </c>
      <c r="AT55">
        <f t="shared" si="27"/>
        <v>7.1915815815502548E-2</v>
      </c>
      <c r="AU55">
        <f t="shared" si="23"/>
        <v>-12.446550666270149</v>
      </c>
      <c r="AW55">
        <v>52</v>
      </c>
      <c r="AX55">
        <f>IF(Z55&gt;0, (R55*SUMPRODUCT(K55:$K$98, X55:$X$98)-K55*$AZ$3)/Z55, 0)</f>
        <v>304.66520516774972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250000</v>
      </c>
      <c r="S56">
        <f t="shared" si="1"/>
        <v>298.80212024560075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139.5515038824926</v>
      </c>
      <c r="AC56">
        <f t="shared" si="2"/>
        <v>133.22967149744281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-1897.2377523814155</v>
      </c>
      <c r="AI56">
        <f t="shared" si="25"/>
        <v>-1919.5317159228948</v>
      </c>
      <c r="AJ56">
        <f t="shared" si="7"/>
        <v>6.3218323850497882</v>
      </c>
      <c r="AK56">
        <f t="shared" si="22"/>
        <v>9.7686052717744829</v>
      </c>
      <c r="AL56">
        <f t="shared" si="26"/>
        <v>-1903.4412782660706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-11.952559057597602</v>
      </c>
      <c r="AR56">
        <f t="shared" si="27"/>
        <v>-12.093010572186634</v>
      </c>
      <c r="AS56">
        <f t="shared" si="27"/>
        <v>3.9827414798010989E-2</v>
      </c>
      <c r="AT56">
        <f t="shared" si="27"/>
        <v>6.1542013527132629E-2</v>
      </c>
      <c r="AU56">
        <f t="shared" si="23"/>
        <v>-11.991641143861489</v>
      </c>
      <c r="AW56">
        <v>53</v>
      </c>
      <c r="AX56">
        <f>IF(Z56&gt;0, (R56*SUMPRODUCT(K56:$K$98, X56:$X$98)-K56*$AZ$3)/Z56, 0)</f>
        <v>298.80212024560075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250000</v>
      </c>
      <c r="S57">
        <f t="shared" si="1"/>
        <v>292.45820208975459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133.22967149744281</v>
      </c>
      <c r="AC57">
        <f t="shared" si="2"/>
        <v>126.70365852716287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-2045.9170342015566</v>
      </c>
      <c r="AI57">
        <f t="shared" si="25"/>
        <v>-2067.5788747007809</v>
      </c>
      <c r="AJ57">
        <f t="shared" si="7"/>
        <v>6.5260129702799361</v>
      </c>
      <c r="AK57">
        <f t="shared" si="22"/>
        <v>9.3260770048209967</v>
      </c>
      <c r="AL57">
        <f t="shared" si="26"/>
        <v>-2051.7267847256799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-11.508245976638749</v>
      </c>
      <c r="AR57">
        <f t="shared" si="27"/>
        <v>-11.630093434089083</v>
      </c>
      <c r="AS57">
        <f t="shared" si="27"/>
        <v>3.6708703849286921E-2</v>
      </c>
      <c r="AT57">
        <f t="shared" si="27"/>
        <v>5.2459012938635578E-2</v>
      </c>
      <c r="AU57">
        <f t="shared" si="23"/>
        <v>-11.54092571730116</v>
      </c>
      <c r="AW57">
        <v>54</v>
      </c>
      <c r="AX57">
        <f>IF(Z57&gt;0, (R57*SUMPRODUCT(K57:$K$98, X57:$X$98)-K57*$AZ$3)/Z57, 0)</f>
        <v>292.45820208975459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250000</v>
      </c>
      <c r="S58">
        <f t="shared" si="1"/>
        <v>285.73704549682566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126.70365852716287</v>
      </c>
      <c r="AC58">
        <f t="shared" si="2"/>
        <v>120.04054298562919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-2199.001738278746</v>
      </c>
      <c r="AI58">
        <f t="shared" si="25"/>
        <v>-2220.0071600253223</v>
      </c>
      <c r="AJ58">
        <f t="shared" si="7"/>
        <v>6.6631155415336849</v>
      </c>
      <c r="AK58">
        <f t="shared" si="22"/>
        <v>8.8692560969014025</v>
      </c>
      <c r="AL58">
        <f t="shared" si="26"/>
        <v>-2204.4747883868868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-11.044057717027355</v>
      </c>
      <c r="AR58">
        <f t="shared" si="27"/>
        <v>-11.149553354480227</v>
      </c>
      <c r="AS58">
        <f t="shared" si="27"/>
        <v>3.346419938418075E-2</v>
      </c>
      <c r="AT58">
        <f t="shared" si="27"/>
        <v>4.4544110418915629E-2</v>
      </c>
      <c r="AU58">
        <f t="shared" si="23"/>
        <v>-11.07154504467713</v>
      </c>
      <c r="AW58">
        <v>55</v>
      </c>
      <c r="AX58">
        <f>IF(Z58&gt;0, (R58*SUMPRODUCT(K58:$K$98, X58:$X$98)-K58*$AZ$3)/Z58, 0)</f>
        <v>285.73704549682566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250000</v>
      </c>
      <c r="S59">
        <f t="shared" si="1"/>
        <v>278.7914894181805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120.04054298562919</v>
      </c>
      <c r="AC59">
        <f t="shared" si="2"/>
        <v>113.32249458565991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-2357.4384826182491</v>
      </c>
      <c r="AI59">
        <f t="shared" si="25"/>
        <v>-2377.762362450836</v>
      </c>
      <c r="AJ59">
        <f t="shared" si="7"/>
        <v>6.7180483999692768</v>
      </c>
      <c r="AK59">
        <f t="shared" si="22"/>
        <v>8.4028380089940438</v>
      </c>
      <c r="AL59">
        <f t="shared" si="26"/>
        <v>-2362.6414760418729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-10.571228027978387</v>
      </c>
      <c r="AR59">
        <f t="shared" si="27"/>
        <v>-10.662364390478457</v>
      </c>
      <c r="AS59">
        <f t="shared" si="27"/>
        <v>3.0125079429515218E-2</v>
      </c>
      <c r="AT59">
        <f t="shared" si="27"/>
        <v>3.7680014698234794E-2</v>
      </c>
      <c r="AU59">
        <f t="shared" si="23"/>
        <v>-10.594559296350708</v>
      </c>
      <c r="AW59">
        <v>56</v>
      </c>
      <c r="AX59">
        <f>IF(Z59&gt;0, (R59*SUMPRODUCT(K59:$K$98, X59:$X$98)-K59*$AZ$3)/Z59, 0)</f>
        <v>278.7914894181805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250000</v>
      </c>
      <c r="S60">
        <f t="shared" si="1"/>
        <v>271.75941029220388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113.32249458565991</v>
      </c>
      <c r="AC60">
        <f t="shared" si="2"/>
        <v>106.61377487648339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-2525.8517855938876</v>
      </c>
      <c r="AI60">
        <f t="shared" si="25"/>
        <v>-2545.4672562710298</v>
      </c>
      <c r="AJ60">
        <f t="shared" si="7"/>
        <v>6.7087197091765205</v>
      </c>
      <c r="AK60">
        <f t="shared" si="22"/>
        <v>7.9325746209961947</v>
      </c>
      <c r="AL60">
        <f t="shared" si="26"/>
        <v>-2530.8259619408573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-10.112881367418227</v>
      </c>
      <c r="AR60">
        <f t="shared" si="27"/>
        <v>-10.191416825854624</v>
      </c>
      <c r="AS60">
        <f t="shared" si="27"/>
        <v>2.6860042593596128E-2</v>
      </c>
      <c r="AT60">
        <f t="shared" si="27"/>
        <v>3.1760052801936361E-2</v>
      </c>
      <c r="AU60">
        <f t="shared" si="23"/>
        <v>-10.132796730459093</v>
      </c>
      <c r="AW60">
        <v>57</v>
      </c>
      <c r="AX60">
        <f>IF(Z60&gt;0, (R60*SUMPRODUCT(K60:$K$98, X60:$X$98)-K60*$AZ$3)/Z60, 0)</f>
        <v>271.75941029220388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250000</v>
      </c>
      <c r="S61">
        <f t="shared" si="1"/>
        <v>264.71634410597898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106.61377487648339</v>
      </c>
      <c r="AC61">
        <f t="shared" si="2"/>
        <v>99.949561650852502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-2703.5022460771174</v>
      </c>
      <c r="AI61">
        <f t="shared" si="25"/>
        <v>-2722.3808615982725</v>
      </c>
      <c r="AJ61">
        <f t="shared" si="7"/>
        <v>6.6642132256308884</v>
      </c>
      <c r="AK61">
        <f t="shared" si="22"/>
        <v>7.4629642413538377</v>
      </c>
      <c r="AL61">
        <f t="shared" si="26"/>
        <v>-2708.2536841312876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-9.6644192491040197</v>
      </c>
      <c r="AR61">
        <f t="shared" si="27"/>
        <v>-9.7319061008363708</v>
      </c>
      <c r="AS61">
        <f t="shared" si="27"/>
        <v>2.3823080107063306E-2</v>
      </c>
      <c r="AT61">
        <f t="shared" si="27"/>
        <v>2.6678437339629133E-2</v>
      </c>
      <c r="AU61">
        <f t="shared" si="23"/>
        <v>-9.6814045833896767</v>
      </c>
      <c r="AW61">
        <v>58</v>
      </c>
      <c r="AX61">
        <f>IF(Z61&gt;0, (R61*SUMPRODUCT(K61:$K$98, X61:$X$98)-K61*$AZ$3)/Z61, 0)</f>
        <v>264.71634410597898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250000</v>
      </c>
      <c r="S62">
        <f t="shared" si="1"/>
        <v>257.74517759593004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99.949561650852502</v>
      </c>
      <c r="AC62">
        <f t="shared" si="2"/>
        <v>93.364310385487286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-2890.4104293664841</v>
      </c>
      <c r="AI62">
        <f t="shared" si="25"/>
        <v>-2908.5221766465547</v>
      </c>
      <c r="AJ62">
        <f t="shared" si="7"/>
        <v>6.5852512653652155</v>
      </c>
      <c r="AK62">
        <f t="shared" si="22"/>
        <v>6.9964693155596756</v>
      </c>
      <c r="AL62">
        <f t="shared" si="26"/>
        <v>-2894.9404560656299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-9.2255128879301491</v>
      </c>
      <c r="AR62">
        <f t="shared" si="27"/>
        <v>-9.2833213417945526</v>
      </c>
      <c r="AS62">
        <f t="shared" si="27"/>
        <v>2.1018579161507081E-2</v>
      </c>
      <c r="AT62">
        <f t="shared" si="27"/>
        <v>2.2331090832263124E-2</v>
      </c>
      <c r="AU62">
        <f t="shared" si="23"/>
        <v>-9.2399716718007827</v>
      </c>
      <c r="AW62">
        <v>59</v>
      </c>
      <c r="AX62">
        <f>IF(Z62&gt;0, (R62*SUMPRODUCT(K62:$K$98, X62:$X$98)-K62*$AZ$3)/Z62, 0)</f>
        <v>257.74517759593004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250000</v>
      </c>
      <c r="S63">
        <f t="shared" si="1"/>
        <v>250.88572377994245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93.364310385487286</v>
      </c>
      <c r="AC63">
        <f t="shared" si="2"/>
        <v>86.888054625895279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-3071.8428974363505</v>
      </c>
      <c r="AI63">
        <f t="shared" si="25"/>
        <v>-3089.159158664133</v>
      </c>
      <c r="AJ63">
        <f t="shared" si="7"/>
        <v>6.4762557595920072</v>
      </c>
      <c r="AK63">
        <f t="shared" si="22"/>
        <v>6.5355017269841102</v>
      </c>
      <c r="AL63">
        <f t="shared" si="26"/>
        <v>-3076.1474011775572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-8.7541096586358922</v>
      </c>
      <c r="AR63">
        <f t="shared" si="27"/>
        <v>-8.8034573807450229</v>
      </c>
      <c r="AS63">
        <f t="shared" si="27"/>
        <v>1.8455974146384689E-2</v>
      </c>
      <c r="AT63">
        <f t="shared" si="27"/>
        <v>1.8624812759783598E-2</v>
      </c>
      <c r="AU63">
        <f t="shared" si="23"/>
        <v>-8.7663765938388547</v>
      </c>
      <c r="AW63">
        <v>60</v>
      </c>
      <c r="AX63">
        <f>IF(Z63&gt;0, (R63*SUMPRODUCT(K63:$K$98, X63:$X$98)-K63*$AZ$3)/Z63, 0)</f>
        <v>250.88572377994245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250000</v>
      </c>
      <c r="S64">
        <f t="shared" si="1"/>
        <v>244.26710540331649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86.888054625895279</v>
      </c>
      <c r="AC64">
        <f t="shared" si="2"/>
        <v>80.588638831847021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-3235.4568291050186</v>
      </c>
      <c r="AI64">
        <f t="shared" si="25"/>
        <v>-3251.9528363547024</v>
      </c>
      <c r="AJ64">
        <f t="shared" si="7"/>
        <v>6.299415794048258</v>
      </c>
      <c r="AK64">
        <f t="shared" si="22"/>
        <v>6.0821638238126701</v>
      </c>
      <c r="AL64">
        <f t="shared" si="26"/>
        <v>-3239.5712567368414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-8.2324778013217337</v>
      </c>
      <c r="AR64">
        <f t="shared" si="27"/>
        <v>-8.274451167268646</v>
      </c>
      <c r="AS64">
        <f t="shared" si="27"/>
        <v>1.6028586819420827E-2</v>
      </c>
      <c r="AT64">
        <f t="shared" si="27"/>
        <v>1.5475798722800598E-2</v>
      </c>
      <c r="AU64">
        <f t="shared" si="23"/>
        <v>-8.2429467817264257</v>
      </c>
      <c r="AW64">
        <v>61</v>
      </c>
      <c r="AX64">
        <f>IF(Z64&gt;0, (R64*SUMPRODUCT(K64:$K$98, X64:$X$98)-K64*$AZ$3)/Z64, 0)</f>
        <v>244.26710540331649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250000</v>
      </c>
      <c r="S65">
        <f t="shared" si="1"/>
        <v>240.52033477559596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80.588638831847021</v>
      </c>
      <c r="AC65">
        <f t="shared" si="2"/>
        <v>74.547851981049931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-4169.2178631725146</v>
      </c>
      <c r="AI65">
        <f t="shared" si="25"/>
        <v>-4184.7150667770666</v>
      </c>
      <c r="AJ65">
        <f t="shared" si="7"/>
        <v>6.0407868507970903</v>
      </c>
      <c r="AK65">
        <f t="shared" si="22"/>
        <v>5.6412047182292921</v>
      </c>
      <c r="AL65">
        <f t="shared" si="26"/>
        <v>-4173.0330752080399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-9.4717783410622047</v>
      </c>
      <c r="AR65">
        <f t="shared" si="27"/>
        <v>-9.5069854427934946</v>
      </c>
      <c r="AS65">
        <f t="shared" si="27"/>
        <v>1.3723675743060038E-2</v>
      </c>
      <c r="AT65">
        <f t="shared" si="27"/>
        <v>1.281589075485816E-2</v>
      </c>
      <c r="AU65">
        <f t="shared" si="23"/>
        <v>-9.4804458762955761</v>
      </c>
      <c r="AW65">
        <v>62</v>
      </c>
      <c r="AX65">
        <f>IF(Z65&gt;0, (R65*SUMPRODUCT(K65:$K$98, X65:$X$98)-K65*$AZ$3)/Z65, 0)</f>
        <v>240.52033477559596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250000</v>
      </c>
      <c r="S66">
        <f t="shared" si="1"/>
        <v>233.75552557522803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74.547851981049931</v>
      </c>
      <c r="AC66">
        <f t="shared" si="2"/>
        <v>67.032940560099064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-5019.8679840977957</v>
      </c>
      <c r="AI66">
        <f t="shared" si="25"/>
        <v>-5034.2062420694829</v>
      </c>
      <c r="AJ66">
        <f t="shared" si="7"/>
        <v>7.5149114209508667</v>
      </c>
      <c r="AK66">
        <f t="shared" si="22"/>
        <v>5.2183496386734953</v>
      </c>
      <c r="AL66">
        <f t="shared" si="26"/>
        <v>-5021.4729810098588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-10.182424756357387</v>
      </c>
      <c r="AR66">
        <f t="shared" si="27"/>
        <v>-10.211508834543595</v>
      </c>
      <c r="AS66">
        <f t="shared" si="27"/>
        <v>1.5243432762958538E-2</v>
      </c>
      <c r="AT66">
        <f t="shared" si="27"/>
        <v>1.0585029868610674E-2</v>
      </c>
      <c r="AU66">
        <f t="shared" si="23"/>
        <v>-10.185680371912026</v>
      </c>
      <c r="AW66">
        <v>63</v>
      </c>
      <c r="AX66">
        <f>IF(Z66&gt;0, (R66*SUMPRODUCT(K66:$K$98, X66:$X$98)-K66*$AZ$3)/Z66, 0)</f>
        <v>233.75552557522803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224.66615710384016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67.032940560099064</v>
      </c>
      <c r="AC67">
        <f t="shared" ref="AC67:AC98" si="30">S67*Z67</f>
        <v>58.597718410983916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-5769.0527953625215</v>
      </c>
      <c r="AI67">
        <f t="shared" ref="AI67:AI98" si="34">SUM(AE67:AH67)</f>
        <v>-5782.0938601954194</v>
      </c>
      <c r="AJ67">
        <f t="shared" ref="AJ67:AJ98" si="35">AB67-AC67</f>
        <v>8.4352221491151482</v>
      </c>
      <c r="AK67">
        <f t="shared" si="22"/>
        <v>4.6923058392069352</v>
      </c>
      <c r="AL67">
        <f t="shared" si="26"/>
        <v>-5768.9663322070974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-10.44829447676732</v>
      </c>
      <c r="AR67">
        <f t="shared" si="36"/>
        <v>-10.471913065554419</v>
      </c>
      <c r="AS67">
        <f t="shared" si="36"/>
        <v>1.5276976674880115E-2</v>
      </c>
      <c r="AT67">
        <f t="shared" si="36"/>
        <v>8.4982049778603366E-3</v>
      </c>
      <c r="AU67">
        <f t="shared" si="23"/>
        <v>-10.44813788390168</v>
      </c>
      <c r="AW67">
        <v>64</v>
      </c>
      <c r="AX67">
        <f>IF(Z67&gt;0, (R67*SUMPRODUCT(K67:$K$98, X67:$X$98)-K67*$AZ$3)/Z67, 0)</f>
        <v>224.66615710384016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250000</v>
      </c>
      <c r="S68">
        <f t="shared" si="29"/>
        <v>213.62027094230911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58.597718410983916</v>
      </c>
      <c r="AC68">
        <f t="shared" si="30"/>
        <v>49.709426262111471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-6378.283545901917</v>
      </c>
      <c r="AI68">
        <f t="shared" si="34"/>
        <v>-6389.9185433773055</v>
      </c>
      <c r="AJ68">
        <f t="shared" si="35"/>
        <v>8.8882921488724449</v>
      </c>
      <c r="AK68">
        <f t="shared" si="22"/>
        <v>4.1018402887688747</v>
      </c>
      <c r="AL68">
        <f t="shared" si="26"/>
        <v>-6376.9284109396649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-10.313989622703732</v>
      </c>
      <c r="AR68">
        <f t="shared" si="36"/>
        <v>-10.33280397022493</v>
      </c>
      <c r="AS68">
        <f t="shared" si="36"/>
        <v>1.4372793609329321E-2</v>
      </c>
      <c r="AT68">
        <f t="shared" si="36"/>
        <v>6.6328719737667212E-3</v>
      </c>
      <c r="AU68">
        <f t="shared" si="23"/>
        <v>-10.311798304641835</v>
      </c>
      <c r="AW68">
        <v>65</v>
      </c>
      <c r="AX68">
        <f>IF(Z68&gt;0, (R68*SUMPRODUCT(K68:$K$98, X68:$X$98)-K68*$AZ$3)/Z68, 0)</f>
        <v>213.62027094230911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250000</v>
      </c>
      <c r="S69">
        <f t="shared" si="29"/>
        <v>200.33414577449781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49.709426262111471</v>
      </c>
      <c r="AC69">
        <f t="shared" si="30"/>
        <v>40.788295860742458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-6692.9083268191334</v>
      </c>
      <c r="AI69">
        <f t="shared" si="34"/>
        <v>-6703.0883926544038</v>
      </c>
      <c r="AJ69">
        <f t="shared" si="35"/>
        <v>8.9211304013690125</v>
      </c>
      <c r="AK69">
        <f t="shared" si="22"/>
        <v>3.4796598383478035</v>
      </c>
      <c r="AL69">
        <f t="shared" si="26"/>
        <v>-6690.6876024146868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-9.6631722720505469</v>
      </c>
      <c r="AR69">
        <f t="shared" si="36"/>
        <v>-9.6778701769229105</v>
      </c>
      <c r="AS69">
        <f t="shared" si="36"/>
        <v>1.2880263066568344E-2</v>
      </c>
      <c r="AT69">
        <f t="shared" si="36"/>
        <v>5.0239075188514889E-3</v>
      </c>
      <c r="AU69">
        <f t="shared" si="23"/>
        <v>-9.6599660063374913</v>
      </c>
      <c r="AW69">
        <v>66</v>
      </c>
      <c r="AX69">
        <f>IF(Z69&gt;0, (R69*SUMPRODUCT(K69:$K$98, X69:$X$98)-K69*$AZ$3)/Z69, 0)</f>
        <v>200.33414577449781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8"/>
        <v>250000</v>
      </c>
      <c r="S70">
        <f t="shared" si="29"/>
        <v>185.65072859940798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40.788295860742458</v>
      </c>
      <c r="AC70">
        <f t="shared" si="30"/>
        <v>32.368747893455044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-6803.0941851347125</v>
      </c>
      <c r="AI70">
        <f t="shared" si="34"/>
        <v>-6811.8118314746034</v>
      </c>
      <c r="AJ70">
        <f t="shared" si="35"/>
        <v>8.4195479672874143</v>
      </c>
      <c r="AK70">
        <f t="shared" si="22"/>
        <v>2.8551807102519722</v>
      </c>
      <c r="AL70">
        <f t="shared" si="26"/>
        <v>-6800.5371027970641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-8.7698730458740108</v>
      </c>
      <c r="AR70">
        <f t="shared" si="36"/>
        <v>-8.7811109693216576</v>
      </c>
      <c r="AS70">
        <f t="shared" si="36"/>
        <v>1.0853644645711324E-2</v>
      </c>
      <c r="AT70">
        <f t="shared" si="36"/>
        <v>3.6806152715997361E-3</v>
      </c>
      <c r="AU70">
        <f t="shared" si="23"/>
        <v>-8.7665767094043456</v>
      </c>
      <c r="AW70">
        <v>67</v>
      </c>
      <c r="AX70">
        <f>IF(Z70&gt;0, (R70*SUMPRODUCT(K70:$K$98, X70:$X$98)-K70*$AZ$3)/Z70, 0)</f>
        <v>185.65072859940798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8"/>
        <v>250000</v>
      </c>
      <c r="S71">
        <f t="shared" si="29"/>
        <v>169.34950208391024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32.368747893455044</v>
      </c>
      <c r="AC71">
        <f t="shared" si="30"/>
        <v>24.709253691119528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-6675.6349737047931</v>
      </c>
      <c r="AI71">
        <f t="shared" si="34"/>
        <v>-6682.930316586544</v>
      </c>
      <c r="AJ71">
        <f t="shared" si="35"/>
        <v>7.6594942023355159</v>
      </c>
      <c r="AK71">
        <f t="shared" si="22"/>
        <v>2.2658123525418534</v>
      </c>
      <c r="AL71">
        <f t="shared" si="26"/>
        <v>-6673.0050100316666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-7.6835404421973648</v>
      </c>
      <c r="AR71">
        <f t="shared" si="36"/>
        <v>-7.6919372557278267</v>
      </c>
      <c r="AS71">
        <f t="shared" si="36"/>
        <v>8.8159454047799634E-3</v>
      </c>
      <c r="AT71">
        <f t="shared" si="36"/>
        <v>2.6079108449999495E-3</v>
      </c>
      <c r="AU71">
        <f t="shared" si="23"/>
        <v>-7.6805133994780475</v>
      </c>
      <c r="AW71">
        <v>68</v>
      </c>
      <c r="AX71">
        <f>IF(Z71&gt;0, (R71*SUMPRODUCT(K71:$K$98, X71:$X$98)-K71*$AZ$3)/Z71, 0)</f>
        <v>169.34950208391024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250000</v>
      </c>
      <c r="S72">
        <f t="shared" si="29"/>
        <v>151.197836929755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24.709253691119528</v>
      </c>
      <c r="AC72">
        <f t="shared" si="30"/>
        <v>18.017122930652942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-6321.3045932668183</v>
      </c>
      <c r="AI72">
        <f t="shared" si="34"/>
        <v>-6327.2627218010985</v>
      </c>
      <c r="AJ72">
        <f t="shared" si="35"/>
        <v>6.6921307604665863</v>
      </c>
      <c r="AK72">
        <f t="shared" si="22"/>
        <v>1.7296477583783672</v>
      </c>
      <c r="AL72">
        <f t="shared" si="26"/>
        <v>-6318.8409432822536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-6.4961716966050425</v>
      </c>
      <c r="AR72">
        <f t="shared" si="36"/>
        <v>-6.5022946456542545</v>
      </c>
      <c r="AS72">
        <f t="shared" si="36"/>
        <v>6.8772560781881686E-3</v>
      </c>
      <c r="AT72">
        <f t="shared" si="36"/>
        <v>1.7774952380940642E-3</v>
      </c>
      <c r="AU72">
        <f t="shared" si="23"/>
        <v>-6.4936398943379725</v>
      </c>
      <c r="AW72">
        <v>69</v>
      </c>
      <c r="AX72">
        <f>IF(Z72&gt;0, (R72*SUMPRODUCT(K72:$K$98, X72:$X$98)-K72*$AZ$3)/Z72, 0)</f>
        <v>151.197836929755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250000</v>
      </c>
      <c r="S73">
        <f t="shared" si="29"/>
        <v>130.94276126694274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18.017122930652942</v>
      </c>
      <c r="AC73">
        <f t="shared" si="30"/>
        <v>12.406138449878972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-5806.5501397005373</v>
      </c>
      <c r="AI73">
        <f t="shared" si="34"/>
        <v>-5811.2873769215348</v>
      </c>
      <c r="AJ73">
        <f t="shared" si="35"/>
        <v>5.6109844807739702</v>
      </c>
      <c r="AK73">
        <f t="shared" ref="AK73:AK98" si="49">G73*SUM(AB73:AB73, AE73:AF73)</f>
        <v>1.261198605145706</v>
      </c>
      <c r="AL73">
        <f t="shared" si="26"/>
        <v>-5804.4151938356144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-5.3278370723362425</v>
      </c>
      <c r="AR73">
        <f t="shared" si="36"/>
        <v>-5.332183754527775</v>
      </c>
      <c r="AS73">
        <f t="shared" si="36"/>
        <v>5.1483945561025726E-3</v>
      </c>
      <c r="AT73">
        <f t="shared" si="36"/>
        <v>1.1572208148400824E-3</v>
      </c>
      <c r="AU73">
        <f t="shared" si="23"/>
        <v>-5.3258781391568322</v>
      </c>
      <c r="AW73">
        <v>70</v>
      </c>
      <c r="AX73">
        <f>IF(Z73&gt;0, (R73*SUMPRODUCT(K73:$K$98, X73:$X$98)-K73*$AZ$3)/Z73, 0)</f>
        <v>130.94276126694274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250000</v>
      </c>
      <c r="S74">
        <f t="shared" si="29"/>
        <v>107.45944635545686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12.406138449878972</v>
      </c>
      <c r="AC74">
        <f t="shared" si="30"/>
        <v>7.8686471059633485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-5143.2390815050649</v>
      </c>
      <c r="AI74">
        <f t="shared" si="34"/>
        <v>-5146.900298537551</v>
      </c>
      <c r="AJ74">
        <f t="shared" si="35"/>
        <v>4.5374913439156233</v>
      </c>
      <c r="AK74">
        <f t="shared" si="49"/>
        <v>0.86842969149152816</v>
      </c>
      <c r="AL74">
        <f t="shared" si="26"/>
        <v>-5141.4943775021438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-4.2135819510255761</v>
      </c>
      <c r="AR74">
        <f t="shared" si="36"/>
        <v>-4.2165813912153869</v>
      </c>
      <c r="AS74">
        <f t="shared" si="36"/>
        <v>3.7173250799110895E-3</v>
      </c>
      <c r="AT74">
        <f t="shared" si="36"/>
        <v>7.1145821063652004E-4</v>
      </c>
      <c r="AU74">
        <f t="shared" si="23"/>
        <v>-4.212152607924839</v>
      </c>
      <c r="AW74">
        <v>71</v>
      </c>
      <c r="AX74">
        <f>IF(Z74&gt;0, (R74*SUMPRODUCT(K74:$K$98, X74:$X$98)-K74*$AZ$3)/Z74, 0)</f>
        <v>107.45944635545686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250000</v>
      </c>
      <c r="S75">
        <f t="shared" si="29"/>
        <v>79.476606396725401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7.8686471059633485</v>
      </c>
      <c r="AC75">
        <f t="shared" si="30"/>
        <v>4.360730983884741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-4405.9974346316258</v>
      </c>
      <c r="AI75">
        <f t="shared" si="34"/>
        <v>-4408.7408400068607</v>
      </c>
      <c r="AJ75">
        <f t="shared" si="35"/>
        <v>3.5079161220786075</v>
      </c>
      <c r="AK75">
        <f t="shared" si="49"/>
        <v>0.55080529741743445</v>
      </c>
      <c r="AL75">
        <f t="shared" si="26"/>
        <v>-4404.682118587365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-3.2228563578856</v>
      </c>
      <c r="AR75">
        <f t="shared" si="36"/>
        <v>-3.2248630774960874</v>
      </c>
      <c r="AS75">
        <f t="shared" si="36"/>
        <v>2.5659365318980634E-3</v>
      </c>
      <c r="AT75">
        <f t="shared" si="36"/>
        <v>4.0289772771673538E-4</v>
      </c>
      <c r="AU75">
        <f t="shared" si="23"/>
        <v>-3.221894243236473</v>
      </c>
      <c r="AW75">
        <v>72</v>
      </c>
      <c r="AX75">
        <f>IF(Z75&gt;0, (R75*SUMPRODUCT(K75:$K$98, X75:$X$98)-K75*$AZ$3)/Z75, 0)</f>
        <v>79.476606396725401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250000</v>
      </c>
      <c r="S76">
        <f t="shared" si="29"/>
        <v>44.480824680592207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4.360730983884741</v>
      </c>
      <c r="AC76">
        <f t="shared" si="30"/>
        <v>1.7679334018446449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-3643.3647902114076</v>
      </c>
      <c r="AI76">
        <f t="shared" si="34"/>
        <v>-3645.352088574848</v>
      </c>
      <c r="AJ76">
        <f t="shared" si="35"/>
        <v>2.5927975820400961</v>
      </c>
      <c r="AK76">
        <f t="shared" si="49"/>
        <v>0.30525116887193188</v>
      </c>
      <c r="AL76">
        <f t="shared" si="26"/>
        <v>-3642.454039823936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-2.3794760827301209</v>
      </c>
      <c r="AR76">
        <f t="shared" si="36"/>
        <v>-2.3807739843121309</v>
      </c>
      <c r="AS76">
        <f t="shared" si="36"/>
        <v>1.6933522139755074E-3</v>
      </c>
      <c r="AT76">
        <f t="shared" si="36"/>
        <v>1.9935908078917044E-4</v>
      </c>
      <c r="AU76">
        <f t="shared" si="23"/>
        <v>-2.3788812730173663</v>
      </c>
      <c r="AW76">
        <v>73</v>
      </c>
      <c r="AX76">
        <f>IF(Z76&gt;0, (R76*SUMPRODUCT(K76:$K$98, X76:$X$98)-K76*$AZ$3)/Z76, 0)</f>
        <v>44.480824680592207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250000</v>
      </c>
      <c r="S77">
        <f t="shared" si="29"/>
        <v>-1.7633343055286859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1.7679334018446449</v>
      </c>
      <c r="AC77">
        <f t="shared" si="30"/>
        <v>-4.8990202451987486E-2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-2891.4498515217169</v>
      </c>
      <c r="AI77">
        <f t="shared" si="34"/>
        <v>-2892.8389869312186</v>
      </c>
      <c r="AJ77">
        <f t="shared" si="35"/>
        <v>1.8169236042966324</v>
      </c>
      <c r="AK77">
        <f t="shared" si="49"/>
        <v>0.12375533812912515</v>
      </c>
      <c r="AL77">
        <f t="shared" si="26"/>
        <v>-2890.8983079887926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-1.6860728245225494</v>
      </c>
      <c r="AR77">
        <f t="shared" si="36"/>
        <v>-1.6868828622488858</v>
      </c>
      <c r="AS77">
        <f t="shared" si="36"/>
        <v>1.0594911448406647E-3</v>
      </c>
      <c r="AT77">
        <f t="shared" si="36"/>
        <v>7.2164665902575833E-5</v>
      </c>
      <c r="AU77">
        <f t="shared" si="23"/>
        <v>-1.6857512064381426</v>
      </c>
      <c r="AW77">
        <v>74</v>
      </c>
      <c r="AX77">
        <f>IF(Z77&gt;0, (R77*SUMPRODUCT(K77:$K$98, X77:$X$98)-K77*$AZ$3)/Z77, 0)</f>
        <v>-1.7633343055286859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250000</v>
      </c>
      <c r="S78">
        <f t="shared" si="29"/>
        <v>-65.983218954735122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-4.8990202451987486E-2</v>
      </c>
      <c r="AC78">
        <f t="shared" si="30"/>
        <v>-1.2327840283732083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-2205.3962103164727</v>
      </c>
      <c r="AI78">
        <f t="shared" si="34"/>
        <v>-2206.3303751298163</v>
      </c>
      <c r="AJ78">
        <f t="shared" si="35"/>
        <v>1.1837938259212208</v>
      </c>
      <c r="AK78">
        <f t="shared" si="49"/>
        <v>-3.4293141716391245E-3</v>
      </c>
      <c r="AL78">
        <f t="shared" si="26"/>
        <v>-2205.1500106180665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-1.1482309939851829</v>
      </c>
      <c r="AR78">
        <f t="shared" si="36"/>
        <v>-1.1487173632766299</v>
      </c>
      <c r="AS78">
        <f t="shared" si="36"/>
        <v>6.1633766987202352E-4</v>
      </c>
      <c r="AT78">
        <f t="shared" si="36"/>
        <v>-1.7854591395274127E-6</v>
      </c>
      <c r="AU78">
        <f t="shared" si="23"/>
        <v>-1.1481028110658973</v>
      </c>
      <c r="AW78">
        <v>75</v>
      </c>
      <c r="AX78">
        <f>IF(Z78&gt;0, (R78*SUMPRODUCT(K78:$K$98, X78:$X$98)-K78*$AZ$3)/Z78, 0)</f>
        <v>-65.983218954735122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250000</v>
      </c>
      <c r="S79">
        <f t="shared" si="29"/>
        <v>-160.17619796389602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-1.2327840283732083</v>
      </c>
      <c r="AC79">
        <f t="shared" si="30"/>
        <v>-1.9325516307500601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-1607.8255542814131</v>
      </c>
      <c r="AI79">
        <f t="shared" si="34"/>
        <v>-1608.4288123357671</v>
      </c>
      <c r="AJ79">
        <f t="shared" si="35"/>
        <v>0.69976760237685176</v>
      </c>
      <c r="AK79">
        <f t="shared" si="49"/>
        <v>-8.6294881986124589E-2</v>
      </c>
      <c r="AL79">
        <f t="shared" si="26"/>
        <v>-1607.8153396153764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-0.74741798812099147</v>
      </c>
      <c r="AR79">
        <f t="shared" si="36"/>
        <v>-0.74769842023634281</v>
      </c>
      <c r="AS79">
        <f t="shared" si="36"/>
        <v>3.2529579600724143E-4</v>
      </c>
      <c r="AT79">
        <f t="shared" si="36"/>
        <v>-4.011526431300809E-5</v>
      </c>
      <c r="AU79">
        <f t="shared" si="23"/>
        <v>-0.74741323970464857</v>
      </c>
      <c r="AW79">
        <v>76</v>
      </c>
      <c r="AX79">
        <f>IF(Z79&gt;0, (R79*SUMPRODUCT(K79:$K$98, X79:$X$98)-K79*$AZ$3)/Z79, 0)</f>
        <v>-160.17619796389602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250000</v>
      </c>
      <c r="S80">
        <f t="shared" si="29"/>
        <v>-304.98156098213155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-1.9325516307500601</v>
      </c>
      <c r="AC80">
        <f t="shared" si="30"/>
        <v>-2.2795558763636148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-1117.5259780178344</v>
      </c>
      <c r="AI80">
        <f t="shared" si="34"/>
        <v>-1117.8996982960412</v>
      </c>
      <c r="AJ80">
        <f t="shared" si="35"/>
        <v>0.3470042456135547</v>
      </c>
      <c r="AK80">
        <f t="shared" si="49"/>
        <v>-0.13527861415250422</v>
      </c>
      <c r="AL80">
        <f t="shared" si="26"/>
        <v>-1117.68797266458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-0.46383575538828548</v>
      </c>
      <c r="AR80">
        <f t="shared" si="36"/>
        <v>-0.46399087019631297</v>
      </c>
      <c r="AS80">
        <f t="shared" si="36"/>
        <v>1.4402616096011387E-4</v>
      </c>
      <c r="AT80">
        <f t="shared" si="36"/>
        <v>-5.6148187529924103E-5</v>
      </c>
      <c r="AU80">
        <f t="shared" si="23"/>
        <v>-0.46390299222288273</v>
      </c>
      <c r="AW80">
        <v>77</v>
      </c>
      <c r="AX80">
        <f>IF(Z80&gt;0, (R80*SUMPRODUCT(K80:$K$98, X80:$X$98)-K80*$AZ$3)/Z80, 0)</f>
        <v>-304.98156098213155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250000</v>
      </c>
      <c r="S81">
        <f t="shared" si="29"/>
        <v>-538.64932868350547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-2.2795558763636148</v>
      </c>
      <c r="AC81">
        <f t="shared" si="30"/>
        <v>-2.3858793616559746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-742.57186316838545</v>
      </c>
      <c r="AI81">
        <f t="shared" si="34"/>
        <v>-742.79333187117652</v>
      </c>
      <c r="AJ81">
        <f t="shared" si="35"/>
        <v>0.1063234852923598</v>
      </c>
      <c r="AK81">
        <f t="shared" si="49"/>
        <v>-0.15956891134545306</v>
      </c>
      <c r="AL81">
        <f t="shared" si="26"/>
        <v>-742.8465772972296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-0.2751864608726044</v>
      </c>
      <c r="AR81">
        <f t="shared" si="36"/>
        <v>-0.27526853399109708</v>
      </c>
      <c r="AS81">
        <f t="shared" si="36"/>
        <v>3.9401955657738387E-5</v>
      </c>
      <c r="AT81">
        <f t="shared" si="36"/>
        <v>-5.9133945354582204E-5</v>
      </c>
      <c r="AU81">
        <f t="shared" si="23"/>
        <v>-0.27528826598079387</v>
      </c>
      <c r="AW81">
        <v>78</v>
      </c>
      <c r="AX81">
        <f>IF(Z81&gt;0, (R81*SUMPRODUCT(K81:$K$98, X81:$X$98)-K81*$AZ$3)/Z81, 0)</f>
        <v>-538.64932868350547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250000</v>
      </c>
      <c r="S82">
        <f t="shared" si="29"/>
        <v>-935.3791731818543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-2.3858793616559746</v>
      </c>
      <c r="AC82">
        <f t="shared" si="30"/>
        <v>-2.3418584385143593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-470.35854858877167</v>
      </c>
      <c r="AI82">
        <f t="shared" si="34"/>
        <v>-470.48373089481703</v>
      </c>
      <c r="AJ82">
        <f t="shared" si="35"/>
        <v>-4.402092314161532E-2</v>
      </c>
      <c r="AK82">
        <f t="shared" si="49"/>
        <v>-0.16701155531591824</v>
      </c>
      <c r="AL82">
        <f t="shared" si="26"/>
        <v>-470.69476337327455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-0.15563224866960987</v>
      </c>
      <c r="AR82">
        <f t="shared" si="36"/>
        <v>-0.15567366899425783</v>
      </c>
      <c r="AS82">
        <f t="shared" si="36"/>
        <v>-1.4565644182713611E-5</v>
      </c>
      <c r="AT82">
        <f t="shared" si="36"/>
        <v>-5.5260787723771326E-5</v>
      </c>
      <c r="AU82">
        <f t="shared" si="23"/>
        <v>-0.15574349542616431</v>
      </c>
      <c r="AW82">
        <v>79</v>
      </c>
      <c r="AX82">
        <f>IF(Z82&gt;0, (R82*SUMPRODUCT(K82:$K$98, X82:$X$98)-K82*$AZ$3)/Z82, 0)</f>
        <v>-935.3791731818543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250000</v>
      </c>
      <c r="S83">
        <f t="shared" si="29"/>
        <v>-1643.874251499722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-2.3418584385143593</v>
      </c>
      <c r="AC83">
        <f t="shared" si="30"/>
        <v>-2.2124840943141297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-283.17836706240581</v>
      </c>
      <c r="AI83">
        <f t="shared" si="34"/>
        <v>-283.24566187197826</v>
      </c>
      <c r="AJ83">
        <f t="shared" si="35"/>
        <v>-0.12937434420022953</v>
      </c>
      <c r="AK83">
        <f t="shared" si="49"/>
        <v>-0.16393009069600517</v>
      </c>
      <c r="AL83">
        <f t="shared" si="26"/>
        <v>-283.5389663068745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-8.3658986951739414E-2</v>
      </c>
      <c r="AR83">
        <f t="shared" si="36"/>
        <v>-8.3678867762743248E-2</v>
      </c>
      <c r="AS83">
        <f t="shared" si="36"/>
        <v>-3.8220880661239357E-5</v>
      </c>
      <c r="AT83">
        <f t="shared" si="36"/>
        <v>-4.8429636277661933E-5</v>
      </c>
      <c r="AU83">
        <f t="shared" si="23"/>
        <v>-8.376551827968215E-2</v>
      </c>
      <c r="AW83">
        <v>80</v>
      </c>
      <c r="AX83">
        <f>IF(Z83&gt;0, (R83*SUMPRODUCT(K83:$K$98, X83:$X$98)-K83*$AZ$3)/Z83, 0)</f>
        <v>-1643.874251499722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250000</v>
      </c>
      <c r="S84">
        <f t="shared" si="29"/>
        <v>-2975.6449860837261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-2.2124840943141297</v>
      </c>
      <c r="AC84">
        <f t="shared" si="30"/>
        <v>-2.0416729090606567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-161.57734384213012</v>
      </c>
      <c r="AI84">
        <f t="shared" si="34"/>
        <v>-161.61165023483841</v>
      </c>
      <c r="AJ84">
        <f t="shared" si="35"/>
        <v>-0.17081118525347305</v>
      </c>
      <c r="AK84">
        <f t="shared" si="49"/>
        <v>-0.15487388660198909</v>
      </c>
      <c r="AL84">
        <f t="shared" si="26"/>
        <v>-161.93733530669388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-4.2620149626422063E-2</v>
      </c>
      <c r="AR84">
        <f t="shared" si="36"/>
        <v>-4.2629198813366236E-2</v>
      </c>
      <c r="AS84">
        <f t="shared" si="36"/>
        <v>-4.5055811045405438E-5</v>
      </c>
      <c r="AT84">
        <f t="shared" si="36"/>
        <v>-4.0851941635156403E-5</v>
      </c>
      <c r="AU84">
        <f t="shared" si="23"/>
        <v>-4.2715106566046795E-2</v>
      </c>
      <c r="AW84">
        <v>81</v>
      </c>
      <c r="AX84">
        <f>IF(Z84&gt;0, (R84*SUMPRODUCT(K84:$K$98, X84:$X$98)-K84*$AZ$3)/Z84, 0)</f>
        <v>-2975.6449860837261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250000</v>
      </c>
      <c r="S85">
        <f t="shared" si="29"/>
        <v>-5616.9901321297384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-2.0416729090606567</v>
      </c>
      <c r="AC85">
        <f t="shared" si="30"/>
        <v>-1.857087547789567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-87.16172089098508</v>
      </c>
      <c r="AI85">
        <f t="shared" si="34"/>
        <v>-87.178251875588089</v>
      </c>
      <c r="AJ85">
        <f t="shared" si="35"/>
        <v>-0.18458536127108971</v>
      </c>
      <c r="AK85">
        <f t="shared" si="49"/>
        <v>-0.14291710363424598</v>
      </c>
      <c r="AL85">
        <f t="shared" si="26"/>
        <v>-87.505754340493425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-2.0527793917536154E-2</v>
      </c>
      <c r="AR85">
        <f t="shared" si="36"/>
        <v>-2.0531687193640798E-2</v>
      </c>
      <c r="AS85">
        <f t="shared" si="36"/>
        <v>-4.347241217398668E-5</v>
      </c>
      <c r="AT85">
        <f t="shared" si="36"/>
        <v>-3.3658959698194661E-5</v>
      </c>
      <c r="AU85">
        <f t="shared" si="23"/>
        <v>-2.0608818565512978E-2</v>
      </c>
      <c r="AW85">
        <v>82</v>
      </c>
      <c r="AX85">
        <f>IF(Z85&gt;0, (R85*SUMPRODUCT(K85:$K$98, X85:$X$98)-K85*$AZ$3)/Z85, 0)</f>
        <v>-5616.9901321297384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250000</v>
      </c>
      <c r="S86">
        <f t="shared" si="29"/>
        <v>-11163.998087489806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-1.857087547789567</v>
      </c>
      <c r="AC86">
        <f t="shared" si="30"/>
        <v>-1.6747532784057531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-44.324934934369303</v>
      </c>
      <c r="AI86">
        <f t="shared" si="34"/>
        <v>-44.332435622139407</v>
      </c>
      <c r="AJ86">
        <f t="shared" si="35"/>
        <v>-0.18233426938381392</v>
      </c>
      <c r="AK86">
        <f t="shared" si="49"/>
        <v>-0.12999612834526969</v>
      </c>
      <c r="AL86">
        <f t="shared" si="26"/>
        <v>-44.644766019868491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-9.3206578739068596E-3</v>
      </c>
      <c r="AR86">
        <f t="shared" si="36"/>
        <v>-9.322235120317433E-3</v>
      </c>
      <c r="AS86">
        <f t="shared" si="36"/>
        <v>-3.8341293588623767E-5</v>
      </c>
      <c r="AT86">
        <f t="shared" si="36"/>
        <v>-2.7335616826799638E-5</v>
      </c>
      <c r="AU86">
        <f t="shared" si="23"/>
        <v>-9.3879120307328555E-3</v>
      </c>
      <c r="AW86">
        <v>83</v>
      </c>
      <c r="AX86">
        <f>IF(Z86&gt;0, (R86*SUMPRODUCT(K86:$K$98, X86:$X$98)-K86*$AZ$3)/Z86, 0)</f>
        <v>-11163.998087489806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250000</v>
      </c>
      <c r="S87">
        <f t="shared" si="29"/>
        <v>-23542.014511090194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-1.6747532784057531</v>
      </c>
      <c r="AC87">
        <f t="shared" si="30"/>
        <v>-1.5029470940463119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-21.168140172198118</v>
      </c>
      <c r="AI87">
        <f t="shared" si="34"/>
        <v>-21.17133222505608</v>
      </c>
      <c r="AJ87">
        <f t="shared" si="35"/>
        <v>-0.17180618435944117</v>
      </c>
      <c r="AK87">
        <f t="shared" si="49"/>
        <v>-0.11723272948840273</v>
      </c>
      <c r="AL87">
        <f t="shared" si="26"/>
        <v>-21.460371138903923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-3.9743228183627775E-3</v>
      </c>
      <c r="AR87">
        <f t="shared" si="36"/>
        <v>-3.9749221269655939E-3</v>
      </c>
      <c r="AS87">
        <f t="shared" si="36"/>
        <v>-3.2256647645047472E-5</v>
      </c>
      <c r="AT87">
        <f t="shared" si="36"/>
        <v>-2.2010469888924978E-5</v>
      </c>
      <c r="AU87">
        <f t="shared" si="23"/>
        <v>-4.0291892444995663E-3</v>
      </c>
      <c r="AW87">
        <v>84</v>
      </c>
      <c r="AX87">
        <f>IF(Z87&gt;0, (R87*SUMPRODUCT(K87:$K$98, X87:$X$98)-K87*$AZ$3)/Z87, 0)</f>
        <v>-23542.014511090194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250000</v>
      </c>
      <c r="S88">
        <f t="shared" si="29"/>
        <v>-53005.614905383336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-1.5029470940463119</v>
      </c>
      <c r="AC88">
        <f t="shared" si="30"/>
        <v>-1.3452010220134711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-9.45604596603369</v>
      </c>
      <c r="AI88">
        <f t="shared" si="34"/>
        <v>-9.4573148891698651</v>
      </c>
      <c r="AJ88">
        <f t="shared" si="35"/>
        <v>-0.15774607203284075</v>
      </c>
      <c r="AK88">
        <f t="shared" si="49"/>
        <v>-0.10520629658324185</v>
      </c>
      <c r="AL88">
        <f t="shared" si="26"/>
        <v>-9.7202672577859488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-1.5851559292719935E-3</v>
      </c>
      <c r="AR88">
        <f t="shared" si="36"/>
        <v>-1.5853686440832713E-3</v>
      </c>
      <c r="AS88">
        <f t="shared" si="36"/>
        <v>-2.6443623719725649E-5</v>
      </c>
      <c r="AT88">
        <f t="shared" si="36"/>
        <v>-1.7636164780153263E-5</v>
      </c>
      <c r="AU88">
        <f t="shared" si="23"/>
        <v>-1.6294484325831504E-3</v>
      </c>
      <c r="AW88">
        <v>85</v>
      </c>
      <c r="AX88">
        <f>IF(Z88&gt;0, (R88*SUMPRODUCT(K88:$K$98, X88:$X$98)-K88*$AZ$3)/Z88, 0)</f>
        <v>-53005.614905383336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250000</v>
      </c>
      <c r="S89">
        <f t="shared" si="29"/>
        <v>-129815.13205535282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-1.3452010220134711</v>
      </c>
      <c r="AC89">
        <f t="shared" si="30"/>
        <v>-1.2023929682541683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-3.9655824480175266</v>
      </c>
      <c r="AI89">
        <f t="shared" si="34"/>
        <v>-3.9660455654327373</v>
      </c>
      <c r="AJ89">
        <f t="shared" si="35"/>
        <v>-0.14280805375930283</v>
      </c>
      <c r="AK89">
        <f t="shared" si="49"/>
        <v>-9.4164071540942987E-2</v>
      </c>
      <c r="AL89">
        <f t="shared" si="26"/>
        <v>-4.2030176907329828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-5.9354189080566703E-4</v>
      </c>
      <c r="AR89">
        <f t="shared" si="36"/>
        <v>-5.9361120712676048E-4</v>
      </c>
      <c r="AS89">
        <f t="shared" si="36"/>
        <v>-2.1374555531671882E-5</v>
      </c>
      <c r="AT89">
        <f t="shared" si="36"/>
        <v>-1.4093849214082557E-5</v>
      </c>
      <c r="AU89">
        <f t="shared" si="23"/>
        <v>-6.2907961187251484E-4</v>
      </c>
      <c r="AW89">
        <v>86</v>
      </c>
      <c r="AX89">
        <f>IF(Z89&gt;0, (R89*SUMPRODUCT(K89:$K$98, X89:$X$98)-K89*$AZ$3)/Z89, 0)</f>
        <v>-129815.13205535282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250000</v>
      </c>
      <c r="S90">
        <f t="shared" si="29"/>
        <v>-348659.4223928859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-1.2023929682541683</v>
      </c>
      <c r="AC90">
        <f t="shared" si="30"/>
        <v>-1.0740640014944611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-1.5222928320610236</v>
      </c>
      <c r="AI90">
        <f t="shared" si="34"/>
        <v>-1.52244685973567</v>
      </c>
      <c r="AJ90">
        <f t="shared" si="35"/>
        <v>-0.12832896675970717</v>
      </c>
      <c r="AK90">
        <f t="shared" si="49"/>
        <v>-8.4167507777791792E-2</v>
      </c>
      <c r="AL90">
        <f t="shared" si="26"/>
        <v>-1.7349433342731688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-2.0343448412178067E-4</v>
      </c>
      <c r="AR90">
        <f t="shared" si="36"/>
        <v>-2.0345506790163709E-4</v>
      </c>
      <c r="AS90">
        <f t="shared" si="36"/>
        <v>-1.7149484383564151E-5</v>
      </c>
      <c r="AT90">
        <f t="shared" si="36"/>
        <v>-1.1247884220415648E-5</v>
      </c>
      <c r="AU90">
        <f t="shared" si="23"/>
        <v>-2.3185243650561689E-4</v>
      </c>
      <c r="AW90">
        <v>87</v>
      </c>
      <c r="AX90">
        <f>IF(Z90&gt;0, (R90*SUMPRODUCT(K90:$K$98, X90:$X$98)-K90*$AZ$3)/Z90, 0)</f>
        <v>-348659.4223928859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250000</v>
      </c>
      <c r="S91">
        <f t="shared" si="29"/>
        <v>-1036392.3935347205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-1.0740640014944611</v>
      </c>
      <c r="AC91">
        <f t="shared" si="30"/>
        <v>-0.95915805325491044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-0.53106756339259498</v>
      </c>
      <c r="AI91">
        <f t="shared" si="34"/>
        <v>-0.53111383727781636</v>
      </c>
      <c r="AJ91">
        <f t="shared" si="35"/>
        <v>-0.11490594823955069</v>
      </c>
      <c r="AK91">
        <f t="shared" si="49"/>
        <v>-7.5184480104612289E-2</v>
      </c>
      <c r="AL91">
        <f t="shared" si="26"/>
        <v>-0.72120426562197937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-6.3366267034130149E-5</v>
      </c>
      <c r="AR91">
        <f t="shared" si="36"/>
        <v>-6.3371788371846416E-5</v>
      </c>
      <c r="AS91">
        <f t="shared" si="36"/>
        <v>-1.3710423121011938E-5</v>
      </c>
      <c r="AT91">
        <f t="shared" si="36"/>
        <v>-8.9709109942554963E-6</v>
      </c>
      <c r="AU91">
        <f t="shared" si="23"/>
        <v>-8.605312248711386E-5</v>
      </c>
      <c r="AW91">
        <v>88</v>
      </c>
      <c r="AX91">
        <f>IF(Z91&gt;0, (R91*SUMPRODUCT(K91:$K$98, X91:$X$98)-K91*$AZ$3)/Z91, 0)</f>
        <v>-1036392.3935347205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250000</v>
      </c>
      <c r="S92">
        <f t="shared" si="29"/>
        <v>-3446332.2773017292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-0.95915805325491044</v>
      </c>
      <c r="AC92">
        <f t="shared" si="30"/>
        <v>-0.85644518494723709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-0.16692843853553405</v>
      </c>
      <c r="AI92">
        <f t="shared" si="34"/>
        <v>-0.16694086399419611</v>
      </c>
      <c r="AJ92">
        <f t="shared" si="35"/>
        <v>-0.10271286830767334</v>
      </c>
      <c r="AK92">
        <f t="shared" si="49"/>
        <v>-6.7141063727843731E-2</v>
      </c>
      <c r="AL92">
        <f t="shared" si="26"/>
        <v>-0.33679479602971318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-1.7783639874269116E-5</v>
      </c>
      <c r="AR92">
        <f t="shared" si="36"/>
        <v>-1.7784963614454175E-5</v>
      </c>
      <c r="AS92">
        <f t="shared" si="36"/>
        <v>-1.0942465384938361E-5</v>
      </c>
      <c r="AT92">
        <f t="shared" si="36"/>
        <v>-7.1528405140934461E-6</v>
      </c>
      <c r="AU92">
        <f t="shared" si="23"/>
        <v>-3.588026951348598E-5</v>
      </c>
      <c r="AW92">
        <v>89</v>
      </c>
      <c r="AX92">
        <f>IF(Z92&gt;0, (R92*SUMPRODUCT(K92:$K$98, X92:$X$98)-K92*$AZ$3)/Z92, 0)</f>
        <v>-3446332.2773017292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250000</v>
      </c>
      <c r="S93">
        <f t="shared" si="29"/>
        <v>-12988650.970832026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-0.85644518494723709</v>
      </c>
      <c r="AC93">
        <f t="shared" si="30"/>
        <v>-0.76469847343112252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-4.6787431142132879E-2</v>
      </c>
      <c r="AI93">
        <f t="shared" si="34"/>
        <v>-4.6790374859979902E-2</v>
      </c>
      <c r="AJ93">
        <f t="shared" si="35"/>
        <v>-9.1746711516114576E-2</v>
      </c>
      <c r="AK93">
        <f t="shared" si="49"/>
        <v>-5.9951162946306605E-2</v>
      </c>
      <c r="AL93">
        <f t="shared" si="26"/>
        <v>-0.19848824932240106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-4.4504251630083142E-6</v>
      </c>
      <c r="AR93">
        <f t="shared" si="36"/>
        <v>-4.4507051697464359E-6</v>
      </c>
      <c r="AS93">
        <f t="shared" si="36"/>
        <v>-8.7269564408055131E-6</v>
      </c>
      <c r="AT93">
        <f t="shared" si="36"/>
        <v>-5.7025606581676435E-6</v>
      </c>
      <c r="AU93">
        <f t="shared" si="23"/>
        <v>-1.8880222268719589E-5</v>
      </c>
      <c r="AW93">
        <v>90</v>
      </c>
      <c r="AX93">
        <f>IF(Z93&gt;0, (R93*SUMPRODUCT(K93:$K$98, X93:$X$98)-K93*$AZ$3)/Z93, 0)</f>
        <v>-12988650.970832026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250000</v>
      </c>
      <c r="S94">
        <f t="shared" si="29"/>
        <v>-56444146.352300435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-0.76469847343112252</v>
      </c>
      <c r="AC94">
        <f t="shared" si="30"/>
        <v>-0.68277033889558136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-1.154730614658603E-2</v>
      </c>
      <c r="AI94">
        <f t="shared" si="34"/>
        <v>-1.1547910966025263E-2</v>
      </c>
      <c r="AJ94">
        <f t="shared" si="35"/>
        <v>-8.1928134535541153E-2</v>
      </c>
      <c r="AK94">
        <f t="shared" si="49"/>
        <v>-5.3528893140178578E-2</v>
      </c>
      <c r="AL94">
        <f t="shared" si="26"/>
        <v>-0.14700493864174499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-9.8069725338526666E-7</v>
      </c>
      <c r="AR94">
        <f t="shared" si="36"/>
        <v>-9.8074861989060735E-7</v>
      </c>
      <c r="AS94">
        <f t="shared" si="36"/>
        <v>-6.958046794120755E-6</v>
      </c>
      <c r="AT94">
        <f t="shared" si="36"/>
        <v>-4.5461372386707656E-6</v>
      </c>
      <c r="AU94">
        <f t="shared" si="23"/>
        <v>-1.2484932652682127E-5</v>
      </c>
      <c r="AW94">
        <v>91</v>
      </c>
      <c r="AX94">
        <f>IF(Z94&gt;0, (R94*SUMPRODUCT(K94:$K$98, X94:$X$98)-K94*$AZ$3)/Z94, 0)</f>
        <v>-56444146.352300435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250000</v>
      </c>
      <c r="S95">
        <f t="shared" si="29"/>
        <v>-289614093.27303773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-0.68277033889558136</v>
      </c>
      <c r="AC95">
        <f t="shared" si="30"/>
        <v>-0.60961722587792011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-2.4676238687705732E-3</v>
      </c>
      <c r="AI95">
        <f t="shared" si="34"/>
        <v>-2.4677291152416596E-3</v>
      </c>
      <c r="AJ95">
        <f t="shared" si="35"/>
        <v>-7.3153113017661253E-2</v>
      </c>
      <c r="AK95">
        <f t="shared" si="49"/>
        <v>-4.7793923722690701E-2</v>
      </c>
      <c r="AL95">
        <f t="shared" si="26"/>
        <v>-0.12341476585559362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-1.8711784993175186E-7</v>
      </c>
      <c r="AR95">
        <f t="shared" si="36"/>
        <v>-1.8712583068345063E-7</v>
      </c>
      <c r="AS95">
        <f t="shared" si="36"/>
        <v>-5.5471392528307092E-6</v>
      </c>
      <c r="AT95">
        <f t="shared" si="36"/>
        <v>-3.6241731813234929E-6</v>
      </c>
      <c r="AU95">
        <f t="shared" si="23"/>
        <v>-9.3584382648376537E-6</v>
      </c>
      <c r="AW95">
        <v>92</v>
      </c>
      <c r="AX95">
        <f>IF(Z95&gt;0, (R95*SUMPRODUCT(K95:$K$98, X95:$X$98)-K95*$AZ$3)/Z95, 0)</f>
        <v>-289614093.27303773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250000</v>
      </c>
      <c r="S96">
        <f t="shared" si="29"/>
        <v>-1813811532.4245844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-0.60961722587792011</v>
      </c>
      <c r="AC96">
        <f t="shared" si="30"/>
        <v>-0.54430125789316774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-4.4594828235184285E-4</v>
      </c>
      <c r="AI96">
        <f t="shared" si="34"/>
        <v>-4.4596328670174808E-4</v>
      </c>
      <c r="AJ96">
        <f t="shared" si="35"/>
        <v>-6.5315967984752366E-2</v>
      </c>
      <c r="AK96">
        <f t="shared" si="49"/>
        <v>-4.2673205811454409E-2</v>
      </c>
      <c r="AL96">
        <f t="shared" si="26"/>
        <v>-0.10843513708290853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-3.0192754031840292E-8</v>
      </c>
      <c r="AR96">
        <f t="shared" si="36"/>
        <v>-3.0193769895481936E-8</v>
      </c>
      <c r="AS96">
        <f t="shared" si="36"/>
        <v>-4.4221920652208419E-6</v>
      </c>
      <c r="AT96">
        <f t="shared" si="36"/>
        <v>-2.8891727085940559E-6</v>
      </c>
      <c r="AU96">
        <f t="shared" si="23"/>
        <v>-7.3415585437103805E-6</v>
      </c>
      <c r="AW96">
        <v>93</v>
      </c>
      <c r="AX96">
        <f>IF(Z96&gt;0, (R96*SUMPRODUCT(K96:$K$98, X96:$X$98)-K96*$AZ$3)/Z96, 0)</f>
        <v>-1813811532.4245844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250000</v>
      </c>
      <c r="S97">
        <f t="shared" si="29"/>
        <v>-14574787498.133512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-0.54430125789316774</v>
      </c>
      <c r="AC97">
        <f t="shared" si="30"/>
        <v>-0.48598329245859828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-6.5935504961576295E-5</v>
      </c>
      <c r="AI97">
        <f t="shared" si="34"/>
        <v>-6.5937172166990167E-5</v>
      </c>
      <c r="AJ97">
        <f t="shared" si="35"/>
        <v>-5.8317965434569463E-2</v>
      </c>
      <c r="AK97">
        <f t="shared" si="49"/>
        <v>-3.8101088052521749E-2</v>
      </c>
      <c r="AL97">
        <f t="shared" si="26"/>
        <v>-9.6484990659258196E-2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-3.9858371195676467E-9</v>
      </c>
      <c r="AR97">
        <f t="shared" si="36"/>
        <v>-3.9859379030412612E-9</v>
      </c>
      <c r="AS97">
        <f t="shared" si="36"/>
        <v>-3.5253527140229994E-6</v>
      </c>
      <c r="AT97">
        <f t="shared" si="36"/>
        <v>-2.3032314857398189E-6</v>
      </c>
      <c r="AU97">
        <f t="shared" si="23"/>
        <v>-5.8325701376658588E-6</v>
      </c>
      <c r="AW97">
        <v>94</v>
      </c>
      <c r="AX97">
        <f>IF(Z97&gt;0, (R97*SUMPRODUCT(K97:$K$98, X97:$X$98)-K97*$AZ$3)/Z97, 0)</f>
        <v>-14574787498.133512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-0.48598329245859828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-8.3360270693626692E-6</v>
      </c>
      <c r="AI98">
        <f t="shared" si="34"/>
        <v>-8.3360270693626692E-6</v>
      </c>
      <c r="AJ98">
        <f t="shared" si="35"/>
        <v>-0.48598329245859828</v>
      </c>
      <c r="AK98">
        <f t="shared" si="49"/>
        <v>-3.4018830472101885E-2</v>
      </c>
      <c r="AL98">
        <f t="shared" si="26"/>
        <v>-0.52001045895776954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-4.4992622149354241E-10</v>
      </c>
      <c r="AR98">
        <f t="shared" si="36"/>
        <v>-4.4992622149354241E-10</v>
      </c>
      <c r="AS98">
        <f t="shared" si="36"/>
        <v>-2.6230316272426127E-5</v>
      </c>
      <c r="AT98">
        <f t="shared" si="36"/>
        <v>-1.836122139069829E-6</v>
      </c>
      <c r="AU98">
        <f t="shared" si="36"/>
        <v>-2.8066888337717448E-5</v>
      </c>
      <c r="AW98">
        <v>95</v>
      </c>
    </row>
    <row r="100" spans="5:50" x14ac:dyDescent="0.25">
      <c r="AN100" s="8">
        <f t="shared" ref="AN100:AU100" si="50">SUM(AN3:AN98)</f>
        <v>14092.035664084236</v>
      </c>
      <c r="AO100" s="8">
        <f t="shared" si="50"/>
        <v>-1409.2035664084237</v>
      </c>
      <c r="AP100" s="8">
        <f t="shared" si="50"/>
        <v>-898.76128613253161</v>
      </c>
      <c r="AQ100" s="8">
        <f t="shared" si="50"/>
        <v>-8039.3536219305543</v>
      </c>
      <c r="AR100" s="8">
        <f t="shared" si="50"/>
        <v>3744.7171896127288</v>
      </c>
      <c r="AS100" s="8">
        <f t="shared" si="50"/>
        <v>-184.8589663291564</v>
      </c>
      <c r="AT100" s="8">
        <f t="shared" si="50"/>
        <v>63.808090338087617</v>
      </c>
      <c r="AU100" s="8">
        <f t="shared" si="50"/>
        <v>3623.6663136216616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41C8D-8CD7-4979-A9A0-DF902EF0699A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16675.270237293367</v>
      </c>
      <c r="K3">
        <v>1</v>
      </c>
      <c r="L3" s="2">
        <v>0</v>
      </c>
      <c r="O3">
        <f>$C$3</f>
        <v>16675.270237293367</v>
      </c>
      <c r="P3">
        <f>O3*C5</f>
        <v>1667.5270237293369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16675.270237293367</v>
      </c>
      <c r="AF3">
        <f t="shared" ref="AF3:AG34" si="4">-$Z3*P3</f>
        <v>-1667.5270237293369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14607.74321356403</v>
      </c>
      <c r="AJ3">
        <f t="shared" ref="AJ3:AJ66" si="7">AB3-AC3</f>
        <v>0</v>
      </c>
      <c r="AL3">
        <f t="shared" ref="AL3:AL34" si="8">SUM(AI3:AK3)</f>
        <v>14607.74321356403</v>
      </c>
      <c r="AN3">
        <f t="shared" ref="AN3:AU34" si="9">AE3*$K3</f>
        <v>16675.270237293367</v>
      </c>
      <c r="AO3">
        <f t="shared" si="9"/>
        <v>-1667.5270237293369</v>
      </c>
      <c r="AP3">
        <f t="shared" si="9"/>
        <v>-400</v>
      </c>
      <c r="AQ3">
        <f t="shared" si="9"/>
        <v>0</v>
      </c>
      <c r="AR3">
        <f t="shared" si="9"/>
        <v>14607.74321356403</v>
      </c>
      <c r="AS3">
        <f t="shared" si="9"/>
        <v>0</v>
      </c>
      <c r="AT3">
        <f t="shared" si="9"/>
        <v>0</v>
      </c>
      <c r="AU3">
        <f t="shared" si="9"/>
        <v>14607.74321356403</v>
      </c>
      <c r="AW3">
        <v>0</v>
      </c>
      <c r="AX3">
        <f>IF(Z3&gt;0, (R3*SUMPRODUCT(K3:$K$98, X3:$X$98)-K3*$AZ$3)/Z3, 0)</f>
        <v>0</v>
      </c>
      <c r="AZ3">
        <f>C6*SUMPRODUCT(X4:X89, K4:K89)/1</f>
        <v>9466.6407635316573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250000</v>
      </c>
      <c r="S4">
        <f t="shared" si="1"/>
        <v>643.14785038728257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634.99530823577334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-669</v>
      </c>
      <c r="AI4">
        <f t="shared" si="6"/>
        <v>-669</v>
      </c>
      <c r="AJ4">
        <f t="shared" si="7"/>
        <v>-634.99530823577334</v>
      </c>
      <c r="AK4">
        <f>G4*SUM(AB4, AE4:AF4)</f>
        <v>0</v>
      </c>
      <c r="AL4">
        <f t="shared" si="8"/>
        <v>-1303.9953082357733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-624.12538483067453</v>
      </c>
      <c r="AR4">
        <f t="shared" si="9"/>
        <v>-624.12538483067453</v>
      </c>
      <c r="AS4">
        <f t="shared" si="9"/>
        <v>-592.40163096909532</v>
      </c>
      <c r="AT4">
        <f t="shared" si="9"/>
        <v>0</v>
      </c>
      <c r="AU4">
        <f t="shared" si="9"/>
        <v>-1216.5270157997697</v>
      </c>
      <c r="AW4">
        <v>1</v>
      </c>
      <c r="AX4">
        <f>IF(Z4&gt;0, (R4*SUMPRODUCT(K4:$K$98, X4:$X$98)-K4*$AZ$3)/Z4, 0)</f>
        <v>643.14785038728257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250000</v>
      </c>
      <c r="S5">
        <f t="shared" si="1"/>
        <v>766.84568684834062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634.99530823577334</v>
      </c>
      <c r="AC5">
        <f t="shared" si="2"/>
        <v>747.51496138120001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-664.71588299999996</v>
      </c>
      <c r="AI5">
        <f t="shared" si="6"/>
        <v>-713.45547782339997</v>
      </c>
      <c r="AJ5">
        <f t="shared" si="7"/>
        <v>-112.51965314542667</v>
      </c>
      <c r="AK5">
        <f>G5*SUM(AB5, AE5:AF5)</f>
        <v>26.034807637666709</v>
      </c>
      <c r="AL5">
        <f t="shared" si="8"/>
        <v>-799.9403233311599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-568.40388102745339</v>
      </c>
      <c r="AR5">
        <f t="shared" si="9"/>
        <v>-610.08149933904429</v>
      </c>
      <c r="AS5">
        <f t="shared" si="9"/>
        <v>-96.216457550365803</v>
      </c>
      <c r="AT5">
        <f t="shared" si="9"/>
        <v>22.262572749526043</v>
      </c>
      <c r="AU5">
        <f t="shared" si="9"/>
        <v>-684.03538413988406</v>
      </c>
      <c r="AW5">
        <v>2</v>
      </c>
      <c r="AX5">
        <f>IF(Z5&gt;0, (R5*SUMPRODUCT(K5:$K$98, X5:$X$98)-K5*$AZ$3)/Z5, 0)</f>
        <v>766.84568684834062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250000</v>
      </c>
      <c r="S6">
        <f t="shared" si="1"/>
        <v>1009.4081899130141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747.51496138120001</v>
      </c>
      <c r="AC6">
        <f t="shared" si="2"/>
        <v>971.44986725423769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-662.12739567588892</v>
      </c>
      <c r="AI6">
        <f t="shared" si="6"/>
        <v>-710.24716907191976</v>
      </c>
      <c r="AJ6">
        <f t="shared" si="7"/>
        <v>-223.93490587303768</v>
      </c>
      <c r="AK6">
        <f>G6*SUM(AB6, AE6:AF6)</f>
        <v>43.729625240800203</v>
      </c>
      <c r="AL6">
        <f t="shared" si="8"/>
        <v>-890.45244970415729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-510.77171381412967</v>
      </c>
      <c r="AR6">
        <f t="shared" si="9"/>
        <v>-547.89178962786207</v>
      </c>
      <c r="AS6">
        <f t="shared" si="9"/>
        <v>-172.74563233986174</v>
      </c>
      <c r="AT6">
        <f t="shared" si="9"/>
        <v>33.733471495909122</v>
      </c>
      <c r="AU6">
        <f t="shared" si="9"/>
        <v>-686.90395047181471</v>
      </c>
      <c r="AW6">
        <v>3</v>
      </c>
      <c r="AX6">
        <f>IF(Z6&gt;0, (R6*SUMPRODUCT(K6:$K$98, X6:$X$98)-K6*$AZ$3)/Z6, 0)</f>
        <v>1009.4081899130141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250000</v>
      </c>
      <c r="S7">
        <f t="shared" si="1"/>
        <v>1177.8605168532399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971.44986725423769</v>
      </c>
      <c r="AC7">
        <f t="shared" si="2"/>
        <v>1119.1203039037164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-660.44388986052309</v>
      </c>
      <c r="AI7">
        <f t="shared" si="6"/>
        <v>-707.95037674462151</v>
      </c>
      <c r="AJ7">
        <f t="shared" si="7"/>
        <v>-147.67043664947869</v>
      </c>
      <c r="AK7">
        <f>G7*SUM(AB7, AE7:AF7)</f>
        <v>47.69818848218307</v>
      </c>
      <c r="AL7">
        <f t="shared" si="8"/>
        <v>-807.92262491191718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-463.5365667759786</v>
      </c>
      <c r="AR7">
        <f t="shared" si="9"/>
        <v>-496.87928395138249</v>
      </c>
      <c r="AS7">
        <f t="shared" si="9"/>
        <v>-103.64339540375619</v>
      </c>
      <c r="AT7">
        <f t="shared" si="9"/>
        <v>33.477264109648999</v>
      </c>
      <c r="AU7">
        <f t="shared" si="9"/>
        <v>-567.04541524548972</v>
      </c>
      <c r="AW7">
        <v>4</v>
      </c>
      <c r="AX7">
        <f>IF(Z7&gt;0, (R7*SUMPRODUCT(K7:$K$98, X7:$X$98)-K7*$AZ$3)/Z7, 0)</f>
        <v>1177.8605168532399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250000</v>
      </c>
      <c r="S8">
        <f t="shared" si="1"/>
        <v>1170.3569275802627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1119.1203039037164</v>
      </c>
      <c r="AC8">
        <f t="shared" si="2"/>
        <v>1097.7874605673351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-658.67744064802446</v>
      </c>
      <c r="AI8">
        <f t="shared" si="6"/>
        <v>-705.57712717515233</v>
      </c>
      <c r="AJ8">
        <f t="shared" si="7"/>
        <v>21.332843336381302</v>
      </c>
      <c r="AK8">
        <f t="shared" ref="AK8:AK71" si="22">G8*SUM(AB8:AB8, AE8:AF8)</f>
        <v>23.83726247314916</v>
      </c>
      <c r="AL8">
        <f t="shared" si="8"/>
        <v>-660.40702136562186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-431.52877218050526</v>
      </c>
      <c r="AR8">
        <f t="shared" si="9"/>
        <v>-462.2548345803209</v>
      </c>
      <c r="AS8">
        <f t="shared" si="9"/>
        <v>13.976090760009706</v>
      </c>
      <c r="AT8">
        <f t="shared" si="9"/>
        <v>15.616846687602346</v>
      </c>
      <c r="AU8">
        <f t="shared" si="9"/>
        <v>-432.66189713270887</v>
      </c>
      <c r="AW8">
        <v>5</v>
      </c>
      <c r="AX8">
        <f>IF(Z8&gt;0, (R8*SUMPRODUCT(K8:$K$98, X8:$X$98)-K8*$AZ$3)/Z8, 0)</f>
        <v>1170.3569275802627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250000</v>
      </c>
      <c r="S9">
        <f t="shared" si="1"/>
        <v>1074.0958757331357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1097.7874605673351</v>
      </c>
      <c r="AC9">
        <f t="shared" si="2"/>
        <v>994.59724392168027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-657.06460824506075</v>
      </c>
      <c r="AI9">
        <f t="shared" si="6"/>
        <v>-703.36388498526833</v>
      </c>
      <c r="AJ9">
        <f t="shared" si="7"/>
        <v>103.1902166456548</v>
      </c>
      <c r="AK9">
        <f t="shared" si="22"/>
        <v>6.4769460173472764</v>
      </c>
      <c r="AL9">
        <f t="shared" si="8"/>
        <v>-593.69672232226628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-407.68267281126703</v>
      </c>
      <c r="AR9">
        <f t="shared" si="9"/>
        <v>-436.40954784580936</v>
      </c>
      <c r="AS9">
        <f t="shared" si="9"/>
        <v>64.025459296057718</v>
      </c>
      <c r="AT9">
        <f t="shared" si="9"/>
        <v>4.0186895335284989</v>
      </c>
      <c r="AU9">
        <f t="shared" si="9"/>
        <v>-368.36539901622314</v>
      </c>
      <c r="AW9">
        <v>6</v>
      </c>
      <c r="AX9">
        <f>IF(Z9&gt;0, (R9*SUMPRODUCT(K9:$K$98, X9:$X$98)-K9*$AZ$3)/Z9, 0)</f>
        <v>1074.0958757331357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250000</v>
      </c>
      <c r="S10">
        <f t="shared" si="1"/>
        <v>971.85535711671355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994.59724392168027</v>
      </c>
      <c r="AC10">
        <f t="shared" si="2"/>
        <v>888.37167819046863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-656.75524055984397</v>
      </c>
      <c r="AI10">
        <f t="shared" si="6"/>
        <v>-702.46017348453745</v>
      </c>
      <c r="AJ10">
        <f t="shared" si="7"/>
        <v>106.22556573121165</v>
      </c>
      <c r="AK10">
        <f t="shared" si="22"/>
        <v>4.0778487000788894</v>
      </c>
      <c r="AL10">
        <f t="shared" si="8"/>
        <v>-592.1567590532469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-386.57691145525303</v>
      </c>
      <c r="AR10">
        <f t="shared" si="9"/>
        <v>-413.4795849584537</v>
      </c>
      <c r="AS10">
        <f t="shared" si="9"/>
        <v>62.526111071384669</v>
      </c>
      <c r="AT10">
        <f t="shared" si="9"/>
        <v>2.4002886593101689</v>
      </c>
      <c r="AU10">
        <f t="shared" si="9"/>
        <v>-348.55318522775889</v>
      </c>
      <c r="AW10">
        <v>7</v>
      </c>
      <c r="AX10">
        <f>IF(Z10&gt;0, (R10*SUMPRODUCT(K10:$K$98, X10:$X$98)-K10*$AZ$3)/Z10, 0)</f>
        <v>971.85535711671355</v>
      </c>
    </row>
    <row r="11" spans="1:52" x14ac:dyDescent="0.25">
      <c r="A11" t="s">
        <v>33</v>
      </c>
      <c r="C11" s="12">
        <f>AU91</f>
        <v>4287.9266324468599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250000</v>
      </c>
      <c r="S11">
        <f t="shared" si="1"/>
        <v>863.58436042955373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888.37167819046863</v>
      </c>
      <c r="AC11">
        <f t="shared" si="2"/>
        <v>779.24092116358952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-656.094312133975</v>
      </c>
      <c r="AI11">
        <f t="shared" si="6"/>
        <v>-701.21097686699477</v>
      </c>
      <c r="AJ11">
        <f t="shared" si="7"/>
        <v>109.13075702687911</v>
      </c>
      <c r="AK11">
        <f t="shared" si="22"/>
        <v>2.1320920276571247</v>
      </c>
      <c r="AL11">
        <f t="shared" si="8"/>
        <v>-589.94812781245855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-366.95921525888065</v>
      </c>
      <c r="AR11">
        <f t="shared" si="9"/>
        <v>-392.19335550264822</v>
      </c>
      <c r="AS11">
        <f t="shared" si="9"/>
        <v>61.037774933512296</v>
      </c>
      <c r="AT11">
        <f t="shared" si="9"/>
        <v>1.1924974852838066</v>
      </c>
      <c r="AU11">
        <f t="shared" si="9"/>
        <v>-329.96308308385215</v>
      </c>
      <c r="AW11">
        <v>8</v>
      </c>
      <c r="AX11">
        <f>IF(Z11&gt;0, (R11*SUMPRODUCT(K11:$K$98, X11:$X$98)-K11*$AZ$3)/Z11, 0)</f>
        <v>863.58436042955373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250000</v>
      </c>
      <c r="S12">
        <f t="shared" si="1"/>
        <v>758.33327219622754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779.24092116358952</v>
      </c>
      <c r="AC12">
        <f t="shared" si="2"/>
        <v>675.43544251444746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-656.44747186543748</v>
      </c>
      <c r="AI12">
        <f t="shared" si="6"/>
        <v>-700.98168045675391</v>
      </c>
      <c r="AJ12">
        <f t="shared" si="7"/>
        <v>103.80547864914206</v>
      </c>
      <c r="AK12">
        <f t="shared" si="22"/>
        <v>1.7922541186762559</v>
      </c>
      <c r="AL12">
        <f t="shared" si="8"/>
        <v>-595.38394768893556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-348.90880979456261</v>
      </c>
      <c r="AR12">
        <f t="shared" si="9"/>
        <v>-372.57921509079046</v>
      </c>
      <c r="AS12">
        <f t="shared" si="9"/>
        <v>55.173715427228203</v>
      </c>
      <c r="AT12">
        <f t="shared" si="9"/>
        <v>0.95260211699759556</v>
      </c>
      <c r="AU12">
        <f t="shared" si="9"/>
        <v>-316.4528975465646</v>
      </c>
      <c r="AW12">
        <v>9</v>
      </c>
      <c r="AX12">
        <f>IF(Z12&gt;0, (R12*SUMPRODUCT(K12:$K$98, X12:$X$98)-K12*$AZ$3)/Z12, 0)</f>
        <v>758.33327219622754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250000</v>
      </c>
      <c r="S13">
        <f t="shared" si="1"/>
        <v>654.31290020291658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675.43544251444746</v>
      </c>
      <c r="AC13">
        <f t="shared" si="2"/>
        <v>575.23789750019023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-657.3249188078313</v>
      </c>
      <c r="AI13">
        <f t="shared" si="6"/>
        <v>-701.28232032947301</v>
      </c>
      <c r="AJ13">
        <f t="shared" si="7"/>
        <v>100.19754501425723</v>
      </c>
      <c r="AK13">
        <f t="shared" si="22"/>
        <v>1.3508708850288949</v>
      </c>
      <c r="AL13">
        <f t="shared" si="8"/>
        <v>-599.73390443018684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-332.10568647559194</v>
      </c>
      <c r="AR13">
        <f t="shared" si="9"/>
        <v>-354.31464674824502</v>
      </c>
      <c r="AS13">
        <f t="shared" si="9"/>
        <v>50.623631507049559</v>
      </c>
      <c r="AT13">
        <f t="shared" si="9"/>
        <v>0.68251163127373993</v>
      </c>
      <c r="AU13">
        <f t="shared" si="9"/>
        <v>-303.00850360992172</v>
      </c>
      <c r="AW13">
        <v>10</v>
      </c>
      <c r="AX13">
        <f>IF(Z13&gt;0, (R13*SUMPRODUCT(K13:$K$98, X13:$X$98)-K13*$AZ$3)/Z13, 0)</f>
        <v>654.31290020291658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250000</v>
      </c>
      <c r="S14">
        <f t="shared" si="1"/>
        <v>551.65810393840536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575.23789750019023</v>
      </c>
      <c r="AC14">
        <f t="shared" si="2"/>
        <v>478.68524676588544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-658.92144880940975</v>
      </c>
      <c r="AI14">
        <f t="shared" si="6"/>
        <v>-702.30749202607319</v>
      </c>
      <c r="AJ14">
        <f t="shared" si="7"/>
        <v>96.552650734304791</v>
      </c>
      <c r="AK14">
        <f t="shared" si="22"/>
        <v>1.0354282155003425</v>
      </c>
      <c r="AL14">
        <f t="shared" si="8"/>
        <v>-604.71941307626798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-316.51674699284104</v>
      </c>
      <c r="AR14">
        <f t="shared" si="9"/>
        <v>-337.35748497252268</v>
      </c>
      <c r="AS14">
        <f t="shared" si="9"/>
        <v>46.379626857157604</v>
      </c>
      <c r="AT14">
        <f t="shared" si="9"/>
        <v>0.49737396029062247</v>
      </c>
      <c r="AU14">
        <f t="shared" si="9"/>
        <v>-290.48048415507446</v>
      </c>
      <c r="AW14">
        <v>11</v>
      </c>
      <c r="AX14">
        <f>IF(Z14&gt;0, (R14*SUMPRODUCT(K14:$K$98, X14:$X$98)-K14*$AZ$3)/Z14, 0)</f>
        <v>551.65810393840536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250000</v>
      </c>
      <c r="S15">
        <f t="shared" si="1"/>
        <v>461.88044961631743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478.68524676588544</v>
      </c>
      <c r="AC15">
        <f t="shared" si="2"/>
        <v>395.55428320599458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-660.98636840586755</v>
      </c>
      <c r="AI15">
        <f t="shared" si="6"/>
        <v>-703.80635391668318</v>
      </c>
      <c r="AJ15">
        <f t="shared" si="7"/>
        <v>83.130963559890859</v>
      </c>
      <c r="AK15">
        <f t="shared" si="22"/>
        <v>1.9626095117401305</v>
      </c>
      <c r="AL15">
        <f t="shared" si="8"/>
        <v>-618.71278084505229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-301.21301880319714</v>
      </c>
      <c r="AR15">
        <f t="shared" si="9"/>
        <v>-320.72618536354315</v>
      </c>
      <c r="AS15">
        <f t="shared" si="9"/>
        <v>37.882972609985551</v>
      </c>
      <c r="AT15">
        <f t="shared" si="9"/>
        <v>0.89436569953605982</v>
      </c>
      <c r="AU15">
        <f t="shared" si="9"/>
        <v>-281.9488470540216</v>
      </c>
      <c r="AW15">
        <v>12</v>
      </c>
      <c r="AX15">
        <f>IF(Z15&gt;0, (R15*SUMPRODUCT(K15:$K$98, X15:$X$98)-K15*$AZ$3)/Z15, 0)</f>
        <v>461.88044961631743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250000</v>
      </c>
      <c r="S16">
        <f t="shared" si="1"/>
        <v>387.33096248003079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395.55428320599458</v>
      </c>
      <c r="AC16">
        <f t="shared" si="2"/>
        <v>327.36339456047108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-664.56617512785886</v>
      </c>
      <c r="AI16">
        <f t="shared" si="6"/>
        <v>-706.82504754854074</v>
      </c>
      <c r="AJ16">
        <f t="shared" si="7"/>
        <v>68.190888645523501</v>
      </c>
      <c r="AK16">
        <f t="shared" si="22"/>
        <v>2.8084354107625615</v>
      </c>
      <c r="AL16">
        <f t="shared" si="8"/>
        <v>-635.82572349225472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-286.4859947181634</v>
      </c>
      <c r="AR16">
        <f t="shared" si="9"/>
        <v>-304.70325517198921</v>
      </c>
      <c r="AS16">
        <f t="shared" si="9"/>
        <v>29.396221618666864</v>
      </c>
      <c r="AT16">
        <f t="shared" si="9"/>
        <v>1.2106806550893596</v>
      </c>
      <c r="AU16">
        <f t="shared" si="9"/>
        <v>-274.09635289823302</v>
      </c>
      <c r="AW16">
        <v>13</v>
      </c>
      <c r="AX16">
        <f>IF(Z16&gt;0, (R16*SUMPRODUCT(K16:$K$98, X16:$X$98)-K16*$AZ$3)/Z16, 0)</f>
        <v>387.33096248003079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250000</v>
      </c>
      <c r="S17">
        <f t="shared" si="1"/>
        <v>342.45917802120681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327.36339456047108</v>
      </c>
      <c r="AC17">
        <f t="shared" si="2"/>
        <v>285.62686560871498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-669.80312786780826</v>
      </c>
      <c r="AI17">
        <f t="shared" si="6"/>
        <v>-711.50545093870983</v>
      </c>
      <c r="AJ17">
        <f t="shared" si="7"/>
        <v>41.7365289517561</v>
      </c>
      <c r="AK17">
        <f t="shared" si="22"/>
        <v>4.5176148449345011</v>
      </c>
      <c r="AL17">
        <f t="shared" si="8"/>
        <v>-665.25130714201919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-271.42656344532713</v>
      </c>
      <c r="AR17">
        <f t="shared" si="9"/>
        <v>-288.32573540777207</v>
      </c>
      <c r="AS17">
        <f t="shared" si="9"/>
        <v>16.913033326036249</v>
      </c>
      <c r="AT17">
        <f t="shared" si="9"/>
        <v>1.8306881848007253</v>
      </c>
      <c r="AU17">
        <f t="shared" si="9"/>
        <v>-269.58201389693511</v>
      </c>
      <c r="AW17">
        <v>14</v>
      </c>
      <c r="AX17">
        <f>IF(Z17&gt;0, (R17*SUMPRODUCT(K17:$K$98, X17:$X$98)-K17*$AZ$3)/Z17, 0)</f>
        <v>342.45917802120681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250000</v>
      </c>
      <c r="S18">
        <f t="shared" si="1"/>
        <v>328.69764910472713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285.62686560871498</v>
      </c>
      <c r="AC18">
        <f t="shared" si="2"/>
        <v>270.51965103020848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-675.36912213325047</v>
      </c>
      <c r="AI18">
        <f t="shared" si="6"/>
        <v>-716.51934814901631</v>
      </c>
      <c r="AJ18">
        <f t="shared" si="7"/>
        <v>15.1072145785065</v>
      </c>
      <c r="AK18">
        <f t="shared" si="22"/>
        <v>6.1695402971482443</v>
      </c>
      <c r="AL18">
        <f t="shared" si="8"/>
        <v>-695.24259327336154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-255.39575394904421</v>
      </c>
      <c r="AR18">
        <f t="shared" si="9"/>
        <v>-270.95701171764637</v>
      </c>
      <c r="AS18">
        <f t="shared" si="9"/>
        <v>5.7129032567562552</v>
      </c>
      <c r="AT18">
        <f t="shared" si="9"/>
        <v>2.3330566116676934</v>
      </c>
      <c r="AU18">
        <f t="shared" si="9"/>
        <v>-262.91105184922242</v>
      </c>
      <c r="AW18">
        <v>15</v>
      </c>
      <c r="AX18">
        <f>IF(Z18&gt;0, (R18*SUMPRODUCT(K18:$K$98, X18:$X$98)-K18*$AZ$3)/Z18, 0)</f>
        <v>328.69764910472713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250000</v>
      </c>
      <c r="S19">
        <f t="shared" si="1"/>
        <v>315.86604494915883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270.51965103020848</v>
      </c>
      <c r="AC19">
        <f t="shared" si="2"/>
        <v>256.49782628820003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-682.06499621131934</v>
      </c>
      <c r="AI19">
        <f t="shared" si="6"/>
        <v>-722.66730696768525</v>
      </c>
      <c r="AJ19">
        <f t="shared" si="7"/>
        <v>14.021824742008448</v>
      </c>
      <c r="AK19">
        <f t="shared" si="22"/>
        <v>6.0325882179736494</v>
      </c>
      <c r="AL19">
        <f t="shared" si="8"/>
        <v>-702.61289400770318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-240.53702090327485</v>
      </c>
      <c r="AR19">
        <f t="shared" si="9"/>
        <v>-254.85583058471966</v>
      </c>
      <c r="AS19">
        <f t="shared" si="9"/>
        <v>4.9449362887779422</v>
      </c>
      <c r="AT19">
        <f t="shared" si="9"/>
        <v>2.1274523782158812</v>
      </c>
      <c r="AU19">
        <f t="shared" si="9"/>
        <v>-247.78344191772584</v>
      </c>
      <c r="AW19">
        <v>16</v>
      </c>
      <c r="AX19">
        <f>IF(Z19&gt;0, (R19*SUMPRODUCT(K19:$K$98, X19:$X$98)-K19*$AZ$3)/Z19, 0)</f>
        <v>315.86604494915883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250000</v>
      </c>
      <c r="S20">
        <f t="shared" si="1"/>
        <v>234.53913151709901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256.49782628820003</v>
      </c>
      <c r="AC20">
        <f t="shared" si="2"/>
        <v>187.9050667893116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-689.63024819687564</v>
      </c>
      <c r="AI20">
        <f t="shared" si="6"/>
        <v>-729.68860979603858</v>
      </c>
      <c r="AJ20">
        <f t="shared" si="7"/>
        <v>68.592759498888427</v>
      </c>
      <c r="AK20">
        <f t="shared" si="22"/>
        <v>1.10294065303926</v>
      </c>
      <c r="AL20">
        <f t="shared" si="8"/>
        <v>-659.99290964411091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-230.67910693288448</v>
      </c>
      <c r="AR20">
        <f t="shared" si="9"/>
        <v>-244.07850045289067</v>
      </c>
      <c r="AS20">
        <f t="shared" si="9"/>
        <v>22.944058130623912</v>
      </c>
      <c r="AT20">
        <f t="shared" si="9"/>
        <v>0.36893011219895849</v>
      </c>
      <c r="AU20">
        <f t="shared" si="9"/>
        <v>-220.76551221006778</v>
      </c>
      <c r="AW20">
        <v>17</v>
      </c>
      <c r="AX20">
        <f>IF(Z20&gt;0, (R20*SUMPRODUCT(K20:$K$98, X20:$X$98)-K20*$AZ$3)/Z20, 0)</f>
        <v>234.53913151709901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250000</v>
      </c>
      <c r="S21">
        <f t="shared" si="1"/>
        <v>142.47081859486849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187.9050667893116</v>
      </c>
      <c r="AC21">
        <f t="shared" si="2"/>
        <v>112.60304881507953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-699.21870171338867</v>
      </c>
      <c r="AI21">
        <f t="shared" si="6"/>
        <v>-738.73663595621724</v>
      </c>
      <c r="AJ21">
        <f t="shared" si="7"/>
        <v>75.302017974232072</v>
      </c>
      <c r="AK21">
        <f t="shared" si="22"/>
        <v>0.30064810686289856</v>
      </c>
      <c r="AL21">
        <f t="shared" si="8"/>
        <v>-663.13396987512226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-222.41005505107222</v>
      </c>
      <c r="AR21">
        <f t="shared" si="9"/>
        <v>-234.98006484759918</v>
      </c>
      <c r="AS21">
        <f t="shared" si="9"/>
        <v>23.952342696306765</v>
      </c>
      <c r="AT21">
        <f t="shared" si="9"/>
        <v>9.5631255048705649E-2</v>
      </c>
      <c r="AU21">
        <f t="shared" si="9"/>
        <v>-210.93209089624369</v>
      </c>
      <c r="AW21">
        <v>18</v>
      </c>
      <c r="AX21">
        <f>IF(Z21&gt;0, (R21*SUMPRODUCT(K21:$K$98, X21:$X$98)-K21*$AZ$3)/Z21, 0)</f>
        <v>142.47081859486849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250000</v>
      </c>
      <c r="S22">
        <f t="shared" si="1"/>
        <v>115.20361818720355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112.60304881507953</v>
      </c>
      <c r="AC22">
        <f t="shared" si="2"/>
        <v>89.813961563145313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-711.12522669970099</v>
      </c>
      <c r="AI22">
        <f t="shared" si="6"/>
        <v>-750.10575655476134</v>
      </c>
      <c r="AJ22">
        <f t="shared" si="7"/>
        <v>22.78908725193422</v>
      </c>
      <c r="AK22">
        <f t="shared" si="22"/>
        <v>2.3646640251166704</v>
      </c>
      <c r="AL22">
        <f t="shared" si="8"/>
        <v>-724.95200527771044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-211.201985330068</v>
      </c>
      <c r="AR22">
        <f t="shared" si="9"/>
        <v>-222.77908171970756</v>
      </c>
      <c r="AS22">
        <f t="shared" si="9"/>
        <v>6.7682881871678564</v>
      </c>
      <c r="AT22">
        <f t="shared" si="9"/>
        <v>0.70229787664969157</v>
      </c>
      <c r="AU22">
        <f t="shared" si="9"/>
        <v>-215.30849565589</v>
      </c>
      <c r="AW22">
        <v>19</v>
      </c>
      <c r="AX22">
        <f>IF(Z22&gt;0, (R22*SUMPRODUCT(K22:$K$98, X22:$X$98)-K22*$AZ$3)/Z22, 0)</f>
        <v>115.20361818720355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250000</v>
      </c>
      <c r="S23">
        <f t="shared" si="1"/>
        <v>233.90162583435071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89.813961563145313</v>
      </c>
      <c r="AC23">
        <f t="shared" si="2"/>
        <v>179.85086124183499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-724.45314735629722</v>
      </c>
      <c r="AI23">
        <f t="shared" si="6"/>
        <v>-762.89898128333573</v>
      </c>
      <c r="AJ23">
        <f t="shared" si="7"/>
        <v>-90.036899678689679</v>
      </c>
      <c r="AK23">
        <f t="shared" si="22"/>
        <v>6.2869773094201724</v>
      </c>
      <c r="AL23">
        <f t="shared" si="8"/>
        <v>-846.64890365260521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-192.10744321558187</v>
      </c>
      <c r="AR23">
        <f t="shared" si="9"/>
        <v>-202.30234799992374</v>
      </c>
      <c r="AS23">
        <f t="shared" si="9"/>
        <v>-23.875606939456233</v>
      </c>
      <c r="AT23">
        <f t="shared" si="9"/>
        <v>1.6671542402356148</v>
      </c>
      <c r="AU23">
        <f t="shared" si="9"/>
        <v>-224.51080069914437</v>
      </c>
      <c r="AW23">
        <v>20</v>
      </c>
      <c r="AX23">
        <f>IF(Z23&gt;0, (R23*SUMPRODUCT(K23:$K$98, X23:$X$98)-K23*$AZ$3)/Z23, 0)</f>
        <v>233.90162583435071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250000</v>
      </c>
      <c r="S24">
        <f t="shared" si="1"/>
        <v>338.54455889393591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179.85086124183499</v>
      </c>
      <c r="AC24">
        <f t="shared" si="2"/>
        <v>256.70670821264548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-740.46676143476191</v>
      </c>
      <c r="AI24">
        <f t="shared" si="6"/>
        <v>-778.38004367024314</v>
      </c>
      <c r="AJ24">
        <f t="shared" si="7"/>
        <v>-76.855846970810489</v>
      </c>
      <c r="AK24">
        <f t="shared" si="22"/>
        <v>12.589560286928451</v>
      </c>
      <c r="AL24">
        <f t="shared" si="8"/>
        <v>-842.64633035412521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-175.31595191645044</v>
      </c>
      <c r="AR24">
        <f t="shared" si="9"/>
        <v>-184.29245634794077</v>
      </c>
      <c r="AS24">
        <f t="shared" si="9"/>
        <v>-18.196706015439158</v>
      </c>
      <c r="AT24">
        <f t="shared" si="9"/>
        <v>2.9807560053549564</v>
      </c>
      <c r="AU24">
        <f t="shared" si="9"/>
        <v>-199.50840635802498</v>
      </c>
      <c r="AW24">
        <v>21</v>
      </c>
      <c r="AX24">
        <f>IF(Z24&gt;0, (R24*SUMPRODUCT(K24:$K$98, X24:$X$98)-K24*$AZ$3)/Z24, 0)</f>
        <v>338.54455889393591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250000</v>
      </c>
      <c r="S25">
        <f t="shared" si="1"/>
        <v>430.06515560020244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256.70670821264548</v>
      </c>
      <c r="AC25">
        <f t="shared" si="2"/>
        <v>321.53655110547311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-759.21347676551068</v>
      </c>
      <c r="AI25">
        <f t="shared" si="6"/>
        <v>-796.59578348328398</v>
      </c>
      <c r="AJ25">
        <f t="shared" si="7"/>
        <v>-64.829842892827628</v>
      </c>
      <c r="AK25">
        <f t="shared" si="22"/>
        <v>17.969469574885185</v>
      </c>
      <c r="AL25">
        <f t="shared" si="8"/>
        <v>-843.45615680122637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-160.49509039338739</v>
      </c>
      <c r="AR25">
        <f t="shared" si="9"/>
        <v>-168.3975801138582</v>
      </c>
      <c r="AS25">
        <f t="shared" si="9"/>
        <v>-13.704803475830689</v>
      </c>
      <c r="AT25">
        <f t="shared" si="9"/>
        <v>3.7986834164604439</v>
      </c>
      <c r="AU25">
        <f t="shared" si="9"/>
        <v>-178.30370017322844</v>
      </c>
      <c r="AW25">
        <v>22</v>
      </c>
      <c r="AX25">
        <f>IF(Z25&gt;0, (R25*SUMPRODUCT(K25:$K$98, X25:$X$98)-K25*$AZ$3)/Z25, 0)</f>
        <v>430.06515560020244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250000</v>
      </c>
      <c r="S26">
        <f t="shared" si="1"/>
        <v>509.40105937614817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321.53655110547311</v>
      </c>
      <c r="AC26">
        <f t="shared" si="2"/>
        <v>375.45734893465578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-778.29962586403963</v>
      </c>
      <c r="AI26">
        <f t="shared" si="6"/>
        <v>-815.15244958946232</v>
      </c>
      <c r="AJ26">
        <f t="shared" si="7"/>
        <v>-53.920797829182675</v>
      </c>
      <c r="AK26">
        <f t="shared" si="22"/>
        <v>22.507558577383119</v>
      </c>
      <c r="AL26">
        <f t="shared" si="8"/>
        <v>-846.56568884126193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-146.90163926803777</v>
      </c>
      <c r="AR26">
        <f t="shared" si="9"/>
        <v>-153.85749538952891</v>
      </c>
      <c r="AS26">
        <f t="shared" si="9"/>
        <v>-10.177383270554351</v>
      </c>
      <c r="AT26">
        <f t="shared" si="9"/>
        <v>4.2482318390791001</v>
      </c>
      <c r="AU26">
        <f t="shared" si="9"/>
        <v>-159.78664682100415</v>
      </c>
      <c r="AW26">
        <v>23</v>
      </c>
      <c r="AX26">
        <f>IF(Z26&gt;0, (R26*SUMPRODUCT(K26:$K$98, X26:$X$98)-K26*$AZ$3)/Z26, 0)</f>
        <v>509.40105937614817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250000</v>
      </c>
      <c r="S27">
        <f t="shared" si="1"/>
        <v>578.11948118652549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375.45734893465578</v>
      </c>
      <c r="AC27">
        <f t="shared" si="2"/>
        <v>419.9984670081983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-798.78495424853782</v>
      </c>
      <c r="AI27">
        <f t="shared" si="6"/>
        <v>-835.10949274585664</v>
      </c>
      <c r="AJ27">
        <f t="shared" si="7"/>
        <v>-44.541118073542521</v>
      </c>
      <c r="AK27">
        <f t="shared" si="22"/>
        <v>26.282014425425906</v>
      </c>
      <c r="AL27">
        <f t="shared" si="8"/>
        <v>-853.36859639397323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-134.61444770832159</v>
      </c>
      <c r="AR27">
        <f t="shared" si="9"/>
        <v>-140.73600478331227</v>
      </c>
      <c r="AS27">
        <f t="shared" si="9"/>
        <v>-7.5062480557382676</v>
      </c>
      <c r="AT27">
        <f t="shared" si="9"/>
        <v>4.4291505964445577</v>
      </c>
      <c r="AU27">
        <f t="shared" si="9"/>
        <v>-143.81310224260599</v>
      </c>
      <c r="AW27">
        <v>24</v>
      </c>
      <c r="AX27">
        <f>IF(Z27&gt;0, (R27*SUMPRODUCT(K27:$K$98, X27:$X$98)-K27*$AZ$3)/Z27, 0)</f>
        <v>578.11948118652549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250000</v>
      </c>
      <c r="S28">
        <f t="shared" si="1"/>
        <v>637.36433916043973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419.9984670081983</v>
      </c>
      <c r="AC28">
        <f t="shared" si="2"/>
        <v>456.31505264057319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-821.29781542437797</v>
      </c>
      <c r="AI28">
        <f t="shared" si="6"/>
        <v>-857.0948489736387</v>
      </c>
      <c r="AJ28">
        <f t="shared" si="7"/>
        <v>-36.316585632374881</v>
      </c>
      <c r="AK28">
        <f t="shared" si="22"/>
        <v>29.399892690573886</v>
      </c>
      <c r="AL28">
        <f t="shared" si="8"/>
        <v>-864.01154191543969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-123.57893345137417</v>
      </c>
      <c r="AR28">
        <f t="shared" si="9"/>
        <v>-128.96523686489886</v>
      </c>
      <c r="AS28">
        <f t="shared" si="9"/>
        <v>-5.4644793091594703</v>
      </c>
      <c r="AT28">
        <f t="shared" si="9"/>
        <v>4.4237392503091399</v>
      </c>
      <c r="AU28">
        <f t="shared" si="9"/>
        <v>-130.00597692374919</v>
      </c>
      <c r="AW28">
        <v>25</v>
      </c>
      <c r="AX28">
        <f>IF(Z28&gt;0, (R28*SUMPRODUCT(K28:$K$98, X28:$X$98)-K28*$AZ$3)/Z28, 0)</f>
        <v>637.36433916043973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250000</v>
      </c>
      <c r="S29">
        <f t="shared" si="1"/>
        <v>688.07062809111653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456.31505264057319</v>
      </c>
      <c r="AC29">
        <f t="shared" si="2"/>
        <v>485.35311324339222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-849.64259129170375</v>
      </c>
      <c r="AI29">
        <f t="shared" si="6"/>
        <v>-884.91172598721357</v>
      </c>
      <c r="AJ29">
        <f t="shared" si="7"/>
        <v>-29.03806060281903</v>
      </c>
      <c r="AK29">
        <f t="shared" si="22"/>
        <v>31.942053684840126</v>
      </c>
      <c r="AL29">
        <f t="shared" si="8"/>
        <v>-882.00773290519237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-114.14634957143628</v>
      </c>
      <c r="AR29">
        <f t="shared" si="9"/>
        <v>-118.88462778311973</v>
      </c>
      <c r="AS29">
        <f t="shared" si="9"/>
        <v>-3.9011563808339629</v>
      </c>
      <c r="AT29">
        <f t="shared" si="9"/>
        <v>4.2912971445984844</v>
      </c>
      <c r="AU29">
        <f t="shared" si="9"/>
        <v>-118.49448701935518</v>
      </c>
      <c r="AW29">
        <v>26</v>
      </c>
      <c r="AX29">
        <f>IF(Z29&gt;0, (R29*SUMPRODUCT(K29:$K$98, X29:$X$98)-K29*$AZ$3)/Z29, 0)</f>
        <v>688.07062809111653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250000</v>
      </c>
      <c r="S30">
        <f t="shared" si="1"/>
        <v>730.37393874098723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485.35311324339222</v>
      </c>
      <c r="AC30">
        <f t="shared" si="2"/>
        <v>507.47193693462827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-879.43587363253664</v>
      </c>
      <c r="AI30">
        <f t="shared" si="6"/>
        <v>-914.17642980636481</v>
      </c>
      <c r="AJ30">
        <f t="shared" si="7"/>
        <v>-22.118823691236059</v>
      </c>
      <c r="AK30">
        <f t="shared" si="22"/>
        <v>33.97471792703746</v>
      </c>
      <c r="AL30">
        <f t="shared" si="8"/>
        <v>-902.32053557056349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-105.49014929314859</v>
      </c>
      <c r="AR30">
        <f t="shared" si="9"/>
        <v>-109.65735075397441</v>
      </c>
      <c r="AS30">
        <f t="shared" si="9"/>
        <v>-2.6531985825634821</v>
      </c>
      <c r="AT30">
        <f t="shared" si="9"/>
        <v>4.0753375814793413</v>
      </c>
      <c r="AU30">
        <f t="shared" si="9"/>
        <v>-108.23521175505857</v>
      </c>
      <c r="AW30">
        <v>27</v>
      </c>
      <c r="AX30">
        <f>IF(Z30&gt;0, (R30*SUMPRODUCT(K30:$K$98, X30:$X$98)-K30*$AZ$3)/Z30, 0)</f>
        <v>730.37393874098723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250000</v>
      </c>
      <c r="S31">
        <f t="shared" si="1"/>
        <v>765.30569056677473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507.47193693462827</v>
      </c>
      <c r="AC31">
        <f t="shared" si="2"/>
        <v>523.64712091172271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-907.59703004126129</v>
      </c>
      <c r="AI31">
        <f t="shared" si="6"/>
        <v>-941.80866124734291</v>
      </c>
      <c r="AJ31">
        <f t="shared" si="7"/>
        <v>-16.175183977094434</v>
      </c>
      <c r="AK31">
        <f t="shared" si="22"/>
        <v>35.523035585423983</v>
      </c>
      <c r="AL31">
        <f t="shared" si="8"/>
        <v>-922.46080963901341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-97.203694789352582</v>
      </c>
      <c r="AR31">
        <f t="shared" si="9"/>
        <v>-100.86776248451754</v>
      </c>
      <c r="AS31">
        <f t="shared" si="9"/>
        <v>-1.732363146229813</v>
      </c>
      <c r="AT31">
        <f t="shared" si="9"/>
        <v>3.8045191805881999</v>
      </c>
      <c r="AU31">
        <f t="shared" si="9"/>
        <v>-98.795606450159156</v>
      </c>
      <c r="AW31">
        <v>28</v>
      </c>
      <c r="AX31">
        <f>IF(Z31&gt;0, (R31*SUMPRODUCT(K31:$K$98, X31:$X$98)-K31*$AZ$3)/Z31, 0)</f>
        <v>765.30569056677473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250000</v>
      </c>
      <c r="S32">
        <f t="shared" si="1"/>
        <v>794.3070147549746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523.64712091172271</v>
      </c>
      <c r="AC32">
        <f t="shared" si="2"/>
        <v>535.07318797080154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-938.76716029488045</v>
      </c>
      <c r="AI32">
        <f t="shared" si="6"/>
        <v>-972.44892175684231</v>
      </c>
      <c r="AJ32">
        <f t="shared" si="7"/>
        <v>-11.426067059078832</v>
      </c>
      <c r="AK32">
        <f t="shared" si="22"/>
        <v>36.655298463820593</v>
      </c>
      <c r="AL32">
        <f t="shared" si="8"/>
        <v>-947.21969035210054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-89.769658531541609</v>
      </c>
      <c r="AR32">
        <f t="shared" si="9"/>
        <v>-92.990478723240045</v>
      </c>
      <c r="AS32">
        <f t="shared" si="9"/>
        <v>-1.09261825683145</v>
      </c>
      <c r="AT32">
        <f t="shared" si="9"/>
        <v>3.5051648221645415</v>
      </c>
      <c r="AU32">
        <f t="shared" si="9"/>
        <v>-90.577932157906957</v>
      </c>
      <c r="AW32">
        <v>29</v>
      </c>
      <c r="AX32">
        <f>IF(Z32&gt;0, (R32*SUMPRODUCT(K32:$K$98, X32:$X$98)-K32*$AZ$3)/Z32, 0)</f>
        <v>794.3070147549746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250000</v>
      </c>
      <c r="S33">
        <f t="shared" si="1"/>
        <v>817.92295451370137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535.07318797080154</v>
      </c>
      <c r="AC33">
        <f t="shared" si="2"/>
        <v>542.29438823250211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-971.21359175567034</v>
      </c>
      <c r="AI33">
        <f t="shared" si="6"/>
        <v>-1004.3642928846615</v>
      </c>
      <c r="AJ33">
        <f t="shared" si="7"/>
        <v>-7.2212002617005737</v>
      </c>
      <c r="AK33">
        <f t="shared" si="22"/>
        <v>37.455123157956109</v>
      </c>
      <c r="AL33">
        <f t="shared" si="8"/>
        <v>-974.13036998840596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-82.921741274664654</v>
      </c>
      <c r="AR33">
        <f t="shared" si="9"/>
        <v>-85.752131917286022</v>
      </c>
      <c r="AS33">
        <f t="shared" si="9"/>
        <v>-0.61654254519938323</v>
      </c>
      <c r="AT33">
        <f t="shared" si="9"/>
        <v>3.1979000894131628</v>
      </c>
      <c r="AU33">
        <f t="shared" si="9"/>
        <v>-83.170774373072248</v>
      </c>
      <c r="AW33">
        <v>30</v>
      </c>
      <c r="AX33">
        <f>IF(Z33&gt;0, (R33*SUMPRODUCT(K33:$K$98, X33:$X$98)-K33*$AZ$3)/Z33, 0)</f>
        <v>817.92295451370137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250000</v>
      </c>
      <c r="S34">
        <f t="shared" si="1"/>
        <v>836.92528666030864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542.29438823250211</v>
      </c>
      <c r="AC34">
        <f t="shared" si="2"/>
        <v>545.97162802323248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-1007.4498073100399</v>
      </c>
      <c r="AI34">
        <f t="shared" si="6"/>
        <v>-1040.067511466279</v>
      </c>
      <c r="AJ34">
        <f t="shared" si="7"/>
        <v>-3.6772397907303684</v>
      </c>
      <c r="AK34">
        <f t="shared" si="22"/>
        <v>37.960607176275154</v>
      </c>
      <c r="AL34">
        <f t="shared" si="8"/>
        <v>-1005.7841440807341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-76.799617526127889</v>
      </c>
      <c r="AR34">
        <f t="shared" si="9"/>
        <v>-79.286120759939763</v>
      </c>
      <c r="AS34">
        <f t="shared" si="9"/>
        <v>-0.28032226263857907</v>
      </c>
      <c r="AT34">
        <f t="shared" si="9"/>
        <v>2.8938018460510002</v>
      </c>
      <c r="AU34">
        <f t="shared" ref="AU34:AU89" si="23">AL34*$K34</f>
        <v>-76.672641176527335</v>
      </c>
      <c r="AW34">
        <v>31</v>
      </c>
      <c r="AX34">
        <f>IF(Z34&gt;0, (R34*SUMPRODUCT(K34:$K$98, X34:$X$98)-K34*$AZ$3)/Z34, 0)</f>
        <v>836.92528666030864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250000</v>
      </c>
      <c r="S35">
        <f t="shared" si="1"/>
        <v>851.72269559174038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545.97162802323248</v>
      </c>
      <c r="AC35">
        <f t="shared" si="2"/>
        <v>546.49252930549255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-1049.6377197477773</v>
      </c>
      <c r="AI35">
        <f t="shared" ref="AI35:AI66" si="25">SUM(AE35:AH35)</f>
        <v>-1081.7193193185046</v>
      </c>
      <c r="AJ35">
        <f t="shared" si="7"/>
        <v>-0.52090128226006982</v>
      </c>
      <c r="AK35">
        <f t="shared" si="22"/>
        <v>38.218013961626276</v>
      </c>
      <c r="AL35">
        <f t="shared" ref="AL35:AL89" si="26">SUM(AI35:AK35)</f>
        <v>-1044.0222066391384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-71.442566128630418</v>
      </c>
      <c r="AR35">
        <f t="shared" si="27"/>
        <v>-73.626168866720548</v>
      </c>
      <c r="AS35">
        <f t="shared" si="27"/>
        <v>-3.545463697064534E-2</v>
      </c>
      <c r="AT35">
        <f t="shared" si="27"/>
        <v>2.6012717896747324</v>
      </c>
      <c r="AU35">
        <f t="shared" si="23"/>
        <v>-71.060351714016463</v>
      </c>
      <c r="AW35">
        <v>32</v>
      </c>
      <c r="AX35">
        <f>IF(Z35&gt;0, (R35*SUMPRODUCT(K35:$K$98, X35:$X$98)-K35*$AZ$3)/Z35, 0)</f>
        <v>851.72269559174038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250000</v>
      </c>
      <c r="S36">
        <f t="shared" si="1"/>
        <v>862.47917663966962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546.49252930549255</v>
      </c>
      <c r="AC36">
        <f t="shared" si="2"/>
        <v>544.08614068435202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-1093.9825453617989</v>
      </c>
      <c r="AI36">
        <f t="shared" si="25"/>
        <v>-1125.5245324277464</v>
      </c>
      <c r="AJ36">
        <f t="shared" si="7"/>
        <v>2.4063886211405361</v>
      </c>
      <c r="AK36">
        <f t="shared" si="22"/>
        <v>38.254477051384484</v>
      </c>
      <c r="AL36">
        <f t="shared" si="26"/>
        <v>-1084.8636667552214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-66.482904793636848</v>
      </c>
      <c r="AR36">
        <f t="shared" si="27"/>
        <v>-68.399757061525634</v>
      </c>
      <c r="AS36">
        <f t="shared" si="27"/>
        <v>0.14623972409255206</v>
      </c>
      <c r="AT36">
        <f t="shared" si="27"/>
        <v>2.3247800127345335</v>
      </c>
      <c r="AU36">
        <f t="shared" si="23"/>
        <v>-65.928737324698545</v>
      </c>
      <c r="AW36">
        <v>33</v>
      </c>
      <c r="AX36">
        <f>IF(Z36&gt;0, (R36*SUMPRODUCT(K36:$K$98, X36:$X$98)-K36*$AZ$3)/Z36, 0)</f>
        <v>862.47917663966962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250000</v>
      </c>
      <c r="S37">
        <f t="shared" si="1"/>
        <v>869.78516693965878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544.08614068435202</v>
      </c>
      <c r="AC37">
        <f t="shared" si="2"/>
        <v>539.24268009383081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-1139.7697026280168</v>
      </c>
      <c r="AI37">
        <f t="shared" si="25"/>
        <v>-1170.7683158827795</v>
      </c>
      <c r="AJ37">
        <f t="shared" si="7"/>
        <v>4.8434605905212038</v>
      </c>
      <c r="AK37">
        <f t="shared" si="22"/>
        <v>38.086029847904648</v>
      </c>
      <c r="AL37">
        <f t="shared" si="26"/>
        <v>-1127.8388254443535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-61.844157768001395</v>
      </c>
      <c r="AR37">
        <f t="shared" si="27"/>
        <v>-63.526149423242359</v>
      </c>
      <c r="AS37">
        <f t="shared" si="27"/>
        <v>0.2628072497563575</v>
      </c>
      <c r="AT37">
        <f t="shared" si="27"/>
        <v>2.0665564571857633</v>
      </c>
      <c r="AU37">
        <f t="shared" si="23"/>
        <v>-61.196785716300234</v>
      </c>
      <c r="AW37">
        <v>34</v>
      </c>
      <c r="AX37">
        <f>IF(Z37&gt;0, (R37*SUMPRODUCT(K37:$K$98, X37:$X$98)-K37*$AZ$3)/Z37, 0)</f>
        <v>869.78516693965878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250000</v>
      </c>
      <c r="S38">
        <f t="shared" si="1"/>
        <v>874.26476136017709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539.24268009383081</v>
      </c>
      <c r="AC38">
        <f t="shared" si="2"/>
        <v>532.43374036432544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-1191.2767073805237</v>
      </c>
      <c r="AI38">
        <f t="shared" si="25"/>
        <v>-1221.7270791612625</v>
      </c>
      <c r="AJ38">
        <f t="shared" si="7"/>
        <v>6.8089397295053686</v>
      </c>
      <c r="AK38">
        <f t="shared" si="22"/>
        <v>37.746987606568162</v>
      </c>
      <c r="AL38">
        <f t="shared" si="26"/>
        <v>-1177.1711518251889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-57.713338670455371</v>
      </c>
      <c r="AR38">
        <f t="shared" si="27"/>
        <v>-59.188556483693205</v>
      </c>
      <c r="AS38">
        <f t="shared" si="27"/>
        <v>0.32987016547964682</v>
      </c>
      <c r="AT38">
        <f t="shared" si="27"/>
        <v>1.8287142408060875</v>
      </c>
      <c r="AU38">
        <f t="shared" si="23"/>
        <v>-57.029972077407464</v>
      </c>
      <c r="AW38">
        <v>35</v>
      </c>
      <c r="AX38">
        <f>IF(Z38&gt;0, (R38*SUMPRODUCT(K38:$K$98, X38:$X$98)-K38*$AZ$3)/Z38, 0)</f>
        <v>874.26476136017709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250000</v>
      </c>
      <c r="S39">
        <f t="shared" si="1"/>
        <v>876.13313357299319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532.43374036432544</v>
      </c>
      <c r="AC39">
        <f t="shared" si="2"/>
        <v>523.85898922824117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-1248.9219985870018</v>
      </c>
      <c r="AI39">
        <f t="shared" si="25"/>
        <v>-1278.8180822502159</v>
      </c>
      <c r="AJ39">
        <f t="shared" si="7"/>
        <v>8.5747511360842736</v>
      </c>
      <c r="AK39">
        <f t="shared" si="22"/>
        <v>37.270361825502782</v>
      </c>
      <c r="AL39">
        <f t="shared" si="26"/>
        <v>-1232.972969288629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-54.023266616026334</v>
      </c>
      <c r="AR39">
        <f t="shared" si="27"/>
        <v>-55.316449136904424</v>
      </c>
      <c r="AS39">
        <f t="shared" si="27"/>
        <v>0.37090872553678195</v>
      </c>
      <c r="AT39">
        <f t="shared" si="27"/>
        <v>1.6121636868058142</v>
      </c>
      <c r="AU39">
        <f t="shared" si="23"/>
        <v>-53.333376724561838</v>
      </c>
      <c r="AW39">
        <v>36</v>
      </c>
      <c r="AX39">
        <f>IF(Z39&gt;0, (R39*SUMPRODUCT(K39:$K$98, X39:$X$98)-K39*$AZ$3)/Z39, 0)</f>
        <v>876.13313357299319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250000</v>
      </c>
      <c r="S40">
        <f t="shared" si="1"/>
        <v>875.61565196377194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523.85898922824117</v>
      </c>
      <c r="AC40">
        <f t="shared" si="2"/>
        <v>513.70946148218968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-1314.6802790898359</v>
      </c>
      <c r="AI40">
        <f t="shared" si="25"/>
        <v>-1344.0144658605998</v>
      </c>
      <c r="AJ40">
        <f t="shared" si="7"/>
        <v>10.14952774605149</v>
      </c>
      <c r="AK40">
        <f t="shared" si="22"/>
        <v>36.670129245976888</v>
      </c>
      <c r="AL40">
        <f t="shared" si="26"/>
        <v>-1297.1948088685715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-50.774733353226729</v>
      </c>
      <c r="AR40">
        <f t="shared" si="27"/>
        <v>-51.90765938483225</v>
      </c>
      <c r="AS40">
        <f t="shared" si="27"/>
        <v>0.39198851094329529</v>
      </c>
      <c r="AT40">
        <f t="shared" si="27"/>
        <v>1.4162500678734282</v>
      </c>
      <c r="AU40">
        <f t="shared" si="23"/>
        <v>-50.09942080601553</v>
      </c>
      <c r="AW40">
        <v>37</v>
      </c>
      <c r="AX40">
        <f>IF(Z40&gt;0, (R40*SUMPRODUCT(K40:$K$98, X40:$X$98)-K40*$AZ$3)/Z40, 0)</f>
        <v>875.61565196377194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250000</v>
      </c>
      <c r="S41">
        <f t="shared" si="1"/>
        <v>872.84172440853388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513.70946148218968</v>
      </c>
      <c r="AC41">
        <f t="shared" si="2"/>
        <v>502.10770926286881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-1390.1471110665013</v>
      </c>
      <c r="AI41">
        <f t="shared" si="25"/>
        <v>-1418.9099265473442</v>
      </c>
      <c r="AJ41">
        <f t="shared" si="7"/>
        <v>11.601752219320872</v>
      </c>
      <c r="AK41">
        <f t="shared" si="22"/>
        <v>35.959662303753284</v>
      </c>
      <c r="AL41">
        <f t="shared" si="26"/>
        <v>-1371.3485120242701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-47.936932712308653</v>
      </c>
      <c r="AR41">
        <f t="shared" si="27"/>
        <v>-48.928771014417492</v>
      </c>
      <c r="AS41">
        <f t="shared" si="27"/>
        <v>0.40006731018258196</v>
      </c>
      <c r="AT41">
        <f t="shared" si="27"/>
        <v>1.2400097072387475</v>
      </c>
      <c r="AU41">
        <f t="shared" si="23"/>
        <v>-47.288693996996166</v>
      </c>
      <c r="AW41">
        <v>38</v>
      </c>
      <c r="AX41">
        <f>IF(Z41&gt;0, (R41*SUMPRODUCT(K41:$K$98, X41:$X$98)-K41*$AZ$3)/Z41, 0)</f>
        <v>872.84172440853388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250000</v>
      </c>
      <c r="S42">
        <f t="shared" si="1"/>
        <v>867.89876806126301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502.10770926286881</v>
      </c>
      <c r="AC42">
        <f t="shared" si="2"/>
        <v>489.14665256297621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-1476.2515045542648</v>
      </c>
      <c r="AI42">
        <f t="shared" si="25"/>
        <v>-1504.4314415793885</v>
      </c>
      <c r="AJ42">
        <f t="shared" si="7"/>
        <v>12.961056699892595</v>
      </c>
      <c r="AK42">
        <f t="shared" si="22"/>
        <v>35.147539648400823</v>
      </c>
      <c r="AL42">
        <f t="shared" si="26"/>
        <v>-1456.322845231095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-45.451875764050541</v>
      </c>
      <c r="AR42">
        <f t="shared" si="27"/>
        <v>-46.319499602368943</v>
      </c>
      <c r="AS42">
        <f t="shared" si="27"/>
        <v>0.3990541835703027</v>
      </c>
      <c r="AT42">
        <f t="shared" si="27"/>
        <v>1.0821473174338989</v>
      </c>
      <c r="AU42">
        <f t="shared" si="23"/>
        <v>-44.838298101364742</v>
      </c>
      <c r="AW42">
        <v>39</v>
      </c>
      <c r="AX42">
        <f>IF(Z42&gt;0, (R42*SUMPRODUCT(K42:$K$98, X42:$X$98)-K42*$AZ$3)/Z42, 0)</f>
        <v>867.89876806126301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250000</v>
      </c>
      <c r="S43">
        <f t="shared" si="1"/>
        <v>860.91687368013072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489.14665256297621</v>
      </c>
      <c r="AC43">
        <f t="shared" si="2"/>
        <v>474.92323752429695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-1578.6400721474283</v>
      </c>
      <c r="AI43">
        <f t="shared" si="25"/>
        <v>-1606.2224817878712</v>
      </c>
      <c r="AJ43">
        <f t="shared" si="7"/>
        <v>14.223415038679263</v>
      </c>
      <c r="AK43">
        <f t="shared" si="22"/>
        <v>34.240265679408338</v>
      </c>
      <c r="AL43">
        <f t="shared" si="26"/>
        <v>-1557.7588010697837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-43.396685198747285</v>
      </c>
      <c r="AR43">
        <f t="shared" si="27"/>
        <v>-44.154923361649693</v>
      </c>
      <c r="AS43">
        <f t="shared" si="27"/>
        <v>0.39100050465908065</v>
      </c>
      <c r="AT43">
        <f t="shared" si="27"/>
        <v>0.94126207552140861</v>
      </c>
      <c r="AU43">
        <f t="shared" si="23"/>
        <v>-42.82266078146921</v>
      </c>
      <c r="AW43">
        <v>40</v>
      </c>
      <c r="AX43">
        <f>IF(Z43&gt;0, (R43*SUMPRODUCT(K43:$K$98, X43:$X$98)-K43*$AZ$3)/Z43, 0)</f>
        <v>860.91687368013072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250000</v>
      </c>
      <c r="S44">
        <f t="shared" si="1"/>
        <v>851.7754561414813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474.92323752429695</v>
      </c>
      <c r="AC44">
        <f t="shared" si="2"/>
        <v>459.4091065446313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-1694.2495121642087</v>
      </c>
      <c r="AI44">
        <f t="shared" si="25"/>
        <v>-1721.2172478058144</v>
      </c>
      <c r="AJ44">
        <f t="shared" si="7"/>
        <v>15.514130979665651</v>
      </c>
      <c r="AK44">
        <f t="shared" si="22"/>
        <v>33.244626626700793</v>
      </c>
      <c r="AL44">
        <f t="shared" si="26"/>
        <v>-1672.4584901994479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-41.584624246679091</v>
      </c>
      <c r="AR44">
        <f t="shared" si="27"/>
        <v>-42.246535697966706</v>
      </c>
      <c r="AS44">
        <f t="shared" si="27"/>
        <v>0.38078766006493076</v>
      </c>
      <c r="AT44">
        <f t="shared" si="27"/>
        <v>0.81597503588863651</v>
      </c>
      <c r="AU44">
        <f t="shared" si="23"/>
        <v>-41.04977300201314</v>
      </c>
      <c r="AW44">
        <v>41</v>
      </c>
      <c r="AX44">
        <f>IF(Z44&gt;0, (R44*SUMPRODUCT(K44:$K$98, X44:$X$98)-K44*$AZ$3)/Z44, 0)</f>
        <v>851.7754561414813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250000</v>
      </c>
      <c r="S45">
        <f t="shared" si="1"/>
        <v>840.60989244751829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459.4091065446313</v>
      </c>
      <c r="AC45">
        <f t="shared" si="2"/>
        <v>442.71961999356074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-1824.0976387982084</v>
      </c>
      <c r="AI45">
        <f t="shared" si="25"/>
        <v>-1850.4308775556385</v>
      </c>
      <c r="AJ45">
        <f t="shared" si="7"/>
        <v>16.689486551070559</v>
      </c>
      <c r="AK45">
        <f t="shared" si="22"/>
        <v>32.158637458124197</v>
      </c>
      <c r="AL45">
        <f t="shared" si="26"/>
        <v>-1801.5827535464437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-39.974723718834262</v>
      </c>
      <c r="AR45">
        <f t="shared" si="27"/>
        <v>-40.551811217639376</v>
      </c>
      <c r="AS45">
        <f t="shared" si="27"/>
        <v>0.36574665725010036</v>
      </c>
      <c r="AT45">
        <f t="shared" si="27"/>
        <v>0.70474991043222435</v>
      </c>
      <c r="AU45">
        <f t="shared" si="23"/>
        <v>-39.481314649957049</v>
      </c>
      <c r="AW45">
        <v>42</v>
      </c>
      <c r="AX45">
        <f>IF(Z45&gt;0, (R45*SUMPRODUCT(K45:$K$98, X45:$X$98)-K45*$AZ$3)/Z45, 0)</f>
        <v>840.60989244751829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250000</v>
      </c>
      <c r="S46">
        <f t="shared" si="1"/>
        <v>827.57175747684198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442.71961999356074</v>
      </c>
      <c r="AC46">
        <f t="shared" si="2"/>
        <v>424.97269778866274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-1970.1212576371242</v>
      </c>
      <c r="AI46">
        <f t="shared" si="25"/>
        <v>-1995.7971397554525</v>
      </c>
      <c r="AJ46">
        <f t="shared" si="7"/>
        <v>17.746922204897999</v>
      </c>
      <c r="AK46">
        <f t="shared" si="22"/>
        <v>30.990373399549256</v>
      </c>
      <c r="AL46">
        <f t="shared" si="26"/>
        <v>-1947.0598441510051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-38.548929663485872</v>
      </c>
      <c r="AR46">
        <f t="shared" si="27"/>
        <v>-39.051324005961263</v>
      </c>
      <c r="AS46">
        <f t="shared" si="27"/>
        <v>0.34725012644169806</v>
      </c>
      <c r="AT46">
        <f t="shared" si="27"/>
        <v>0.60638182537921181</v>
      </c>
      <c r="AU46">
        <f t="shared" si="23"/>
        <v>-38.097692054140346</v>
      </c>
      <c r="AW46">
        <v>43</v>
      </c>
      <c r="AX46">
        <f>IF(Z46&gt;0, (R46*SUMPRODUCT(K46:$K$98, X46:$X$98)-K46*$AZ$3)/Z46, 0)</f>
        <v>827.57175747684198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250000</v>
      </c>
      <c r="S47">
        <f t="shared" si="1"/>
        <v>812.74402853044137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424.97269778866274</v>
      </c>
      <c r="AC47">
        <f t="shared" si="2"/>
        <v>406.27001947690576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-2126.9900746823128</v>
      </c>
      <c r="AI47">
        <f t="shared" si="25"/>
        <v>-2151.983799964521</v>
      </c>
      <c r="AJ47">
        <f t="shared" si="7"/>
        <v>18.702678311756983</v>
      </c>
      <c r="AK47">
        <f t="shared" si="22"/>
        <v>29.748088845206397</v>
      </c>
      <c r="AL47">
        <f t="shared" si="26"/>
        <v>-2103.5330328075574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-37.159238688090419</v>
      </c>
      <c r="AR47">
        <f t="shared" si="27"/>
        <v>-37.59588755379086</v>
      </c>
      <c r="AS47">
        <f t="shared" si="27"/>
        <v>0.32674213940417729</v>
      </c>
      <c r="AT47">
        <f t="shared" si="27"/>
        <v>0.51970921118597579</v>
      </c>
      <c r="AU47">
        <f t="shared" si="23"/>
        <v>-36.749436203200709</v>
      </c>
      <c r="AW47">
        <v>44</v>
      </c>
      <c r="AX47">
        <f>IF(Z47&gt;0, (R47*SUMPRODUCT(K47:$K$98, X47:$X$98)-K47*$AZ$3)/Z47, 0)</f>
        <v>812.74402853044137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250000</v>
      </c>
      <c r="S48">
        <f t="shared" si="1"/>
        <v>796.43772025568364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406.27001947690576</v>
      </c>
      <c r="AC48">
        <f t="shared" si="2"/>
        <v>386.83064806714481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-2293.6741691482753</v>
      </c>
      <c r="AI48">
        <f t="shared" si="25"/>
        <v>-2317.9592223438322</v>
      </c>
      <c r="AJ48">
        <f t="shared" si="7"/>
        <v>19.439371409760952</v>
      </c>
      <c r="AK48">
        <f t="shared" si="22"/>
        <v>28.438901363383405</v>
      </c>
      <c r="AL48">
        <f t="shared" si="26"/>
        <v>-2270.0809495706876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-35.777916433330574</v>
      </c>
      <c r="AR48">
        <f t="shared" si="27"/>
        <v>-36.156727258118416</v>
      </c>
      <c r="AS48">
        <f t="shared" si="27"/>
        <v>0.30322537314581499</v>
      </c>
      <c r="AT48">
        <f t="shared" si="27"/>
        <v>0.4436046977032887</v>
      </c>
      <c r="AU48">
        <f t="shared" si="23"/>
        <v>-35.409897187269308</v>
      </c>
      <c r="AW48">
        <v>45</v>
      </c>
      <c r="AX48">
        <f>IF(Z48&gt;0, (R48*SUMPRODUCT(K48:$K$98, X48:$X$98)-K48*$AZ$3)/Z48, 0)</f>
        <v>796.43772025568364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250000</v>
      </c>
      <c r="S49">
        <f t="shared" si="1"/>
        <v>778.95411765687584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386.83064806714481</v>
      </c>
      <c r="AC49">
        <f t="shared" si="2"/>
        <v>366.874041703751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-2465.2971751469458</v>
      </c>
      <c r="AI49">
        <f t="shared" si="25"/>
        <v>-2488.8463183755175</v>
      </c>
      <c r="AJ49">
        <f t="shared" si="7"/>
        <v>19.956606363393803</v>
      </c>
      <c r="AK49">
        <f t="shared" si="22"/>
        <v>27.078145364700138</v>
      </c>
      <c r="AL49">
        <f t="shared" si="26"/>
        <v>-2441.8115666474237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-34.334804355658399</v>
      </c>
      <c r="AR49">
        <f t="shared" si="27"/>
        <v>-34.662779105983653</v>
      </c>
      <c r="AS49">
        <f t="shared" si="27"/>
        <v>0.27794059961520517</v>
      </c>
      <c r="AT49">
        <f t="shared" si="27"/>
        <v>0.37712403712775144</v>
      </c>
      <c r="AU49">
        <f t="shared" si="23"/>
        <v>-34.007714469240703</v>
      </c>
      <c r="AW49">
        <v>46</v>
      </c>
      <c r="AX49">
        <f>IF(Z49&gt;0, (R49*SUMPRODUCT(K49:$K$98, X49:$X$98)-K49*$AZ$3)/Z49, 0)</f>
        <v>778.95411765687584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250000</v>
      </c>
      <c r="S50">
        <f t="shared" si="1"/>
        <v>760.72937592556514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366.874041703751</v>
      </c>
      <c r="AC50">
        <f t="shared" si="2"/>
        <v>346.66540705339355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-2642.9203445426151</v>
      </c>
      <c r="AI50">
        <f t="shared" si="25"/>
        <v>-2665.7054122699928</v>
      </c>
      <c r="AJ50">
        <f t="shared" si="7"/>
        <v>20.208634650357453</v>
      </c>
      <c r="AK50">
        <f t="shared" si="22"/>
        <v>25.681182919262572</v>
      </c>
      <c r="AL50">
        <f t="shared" si="26"/>
        <v>-2619.8155947003729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-32.864826990182188</v>
      </c>
      <c r="AR50">
        <f t="shared" si="27"/>
        <v>-33.148160277303802</v>
      </c>
      <c r="AS50">
        <f t="shared" si="27"/>
        <v>0.25129523213335331</v>
      </c>
      <c r="AT50">
        <f t="shared" si="27"/>
        <v>0.31934660281668481</v>
      </c>
      <c r="AU50">
        <f t="shared" si="23"/>
        <v>-32.577518442353764</v>
      </c>
      <c r="AW50">
        <v>47</v>
      </c>
      <c r="AX50">
        <f>IF(Z50&gt;0, (R50*SUMPRODUCT(K50:$K$98, X50:$X$98)-K50*$AZ$3)/Z50, 0)</f>
        <v>760.72937592556514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250000</v>
      </c>
      <c r="S51">
        <f t="shared" si="1"/>
        <v>742.15620097429689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346.66540705339355</v>
      </c>
      <c r="AC51">
        <f t="shared" si="2"/>
        <v>326.41323158580121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-2831.7282171584852</v>
      </c>
      <c r="AI51">
        <f t="shared" si="25"/>
        <v>-2853.7190885651571</v>
      </c>
      <c r="AJ51">
        <f t="shared" si="7"/>
        <v>20.252175467592338</v>
      </c>
      <c r="AK51">
        <f t="shared" si="22"/>
        <v>24.266578493737551</v>
      </c>
      <c r="AL51">
        <f t="shared" si="26"/>
        <v>-2809.2003346038273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-31.439875824530521</v>
      </c>
      <c r="AR51">
        <f t="shared" si="27"/>
        <v>-31.684034237089179</v>
      </c>
      <c r="AS51">
        <f t="shared" si="27"/>
        <v>0.22485416432959546</v>
      </c>
      <c r="AT51">
        <f t="shared" si="27"/>
        <v>0.26942494336370543</v>
      </c>
      <c r="AU51">
        <f t="shared" si="23"/>
        <v>-31.189755129395881</v>
      </c>
      <c r="AW51">
        <v>48</v>
      </c>
      <c r="AX51">
        <f>IF(Z51&gt;0, (R51*SUMPRODUCT(K51:$K$98, X51:$X$98)-K51*$AZ$3)/Z51, 0)</f>
        <v>742.15620097429689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250000</v>
      </c>
      <c r="S52">
        <f t="shared" si="1"/>
        <v>723.45327762495958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326.41323158580121</v>
      </c>
      <c r="AC52">
        <f t="shared" si="2"/>
        <v>306.2346517635832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-3030.8918516245826</v>
      </c>
      <c r="AI52">
        <f t="shared" si="25"/>
        <v>-3052.056635946863</v>
      </c>
      <c r="AJ52">
        <f t="shared" si="7"/>
        <v>20.178579822218012</v>
      </c>
      <c r="AK52">
        <f t="shared" si="22"/>
        <v>22.848926211006088</v>
      </c>
      <c r="AL52">
        <f t="shared" si="26"/>
        <v>-3009.0291299136388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-30.045654652587299</v>
      </c>
      <c r="AR52">
        <f t="shared" si="27"/>
        <v>-30.25546411847203</v>
      </c>
      <c r="AS52">
        <f t="shared" si="27"/>
        <v>0.20003308280137364</v>
      </c>
      <c r="AT52">
        <f t="shared" si="27"/>
        <v>0.22650459987556584</v>
      </c>
      <c r="AU52">
        <f t="shared" si="23"/>
        <v>-29.82892643579509</v>
      </c>
      <c r="AW52">
        <v>49</v>
      </c>
      <c r="AX52">
        <f>IF(Z52&gt;0, (R52*SUMPRODUCT(K52:$K$98, X52:$X$98)-K52*$AZ$3)/Z52, 0)</f>
        <v>723.45327762495958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250000</v>
      </c>
      <c r="S53">
        <f t="shared" si="1"/>
        <v>704.8584737910636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306.2346517635832</v>
      </c>
      <c r="AC53">
        <f t="shared" si="2"/>
        <v>286.24372568448911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-3240.4343036627502</v>
      </c>
      <c r="AI53">
        <f t="shared" si="25"/>
        <v>-3260.7393532810752</v>
      </c>
      <c r="AJ53">
        <f t="shared" si="7"/>
        <v>19.990926079094095</v>
      </c>
      <c r="AK53">
        <f t="shared" si="22"/>
        <v>21.436425623450827</v>
      </c>
      <c r="AL53">
        <f t="shared" si="26"/>
        <v>-3219.3120015785303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-28.681141316322783</v>
      </c>
      <c r="AR53">
        <f t="shared" si="27"/>
        <v>-28.860861669511198</v>
      </c>
      <c r="AS53">
        <f t="shared" si="27"/>
        <v>0.17694004018861703</v>
      </c>
      <c r="AT53">
        <f t="shared" si="27"/>
        <v>0.18973418221381219</v>
      </c>
      <c r="AU53">
        <f t="shared" si="23"/>
        <v>-28.494187447108768</v>
      </c>
      <c r="AW53">
        <v>50</v>
      </c>
      <c r="AX53">
        <f>IF(Z53&gt;0, (R53*SUMPRODUCT(K53:$K$98, X53:$X$98)-K53*$AZ$3)/Z53, 0)</f>
        <v>704.8584737910636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250000</v>
      </c>
      <c r="S54">
        <f t="shared" si="1"/>
        <v>686.49060339891184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286.24372568448911</v>
      </c>
      <c r="AC54">
        <f t="shared" si="2"/>
        <v>266.54002059449954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-3443.8379405160304</v>
      </c>
      <c r="AI54">
        <f t="shared" si="25"/>
        <v>-3463.2511720500688</v>
      </c>
      <c r="AJ54">
        <f t="shared" si="7"/>
        <v>19.703705089989569</v>
      </c>
      <c r="AK54">
        <f t="shared" si="22"/>
        <v>20.03706079791424</v>
      </c>
      <c r="AL54">
        <f t="shared" si="26"/>
        <v>-3423.5104061621651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-27.215598662965451</v>
      </c>
      <c r="AR54">
        <f t="shared" si="27"/>
        <v>-27.369015498283328</v>
      </c>
      <c r="AS54">
        <f t="shared" si="27"/>
        <v>0.15571235904969249</v>
      </c>
      <c r="AT54">
        <f t="shared" si="27"/>
        <v>0.15834676732197231</v>
      </c>
      <c r="AU54">
        <f t="shared" si="23"/>
        <v>-27.054956371911665</v>
      </c>
      <c r="AW54">
        <v>51</v>
      </c>
      <c r="AX54">
        <f>IF(Z54&gt;0, (R54*SUMPRODUCT(K54:$K$98, X54:$X$98)-K54*$AZ$3)/Z54, 0)</f>
        <v>686.49060339891184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250000</v>
      </c>
      <c r="S55">
        <f t="shared" si="1"/>
        <v>668.71613018810717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266.54002059449954</v>
      </c>
      <c r="AC55">
        <f t="shared" si="2"/>
        <v>247.33998999076016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-3627.2652459774522</v>
      </c>
      <c r="AI55">
        <f t="shared" si="25"/>
        <v>-3645.7588921469551</v>
      </c>
      <c r="AJ55">
        <f t="shared" si="7"/>
        <v>19.200030603739378</v>
      </c>
      <c r="AK55">
        <f t="shared" si="22"/>
        <v>18.657801441614968</v>
      </c>
      <c r="AL55">
        <f t="shared" si="26"/>
        <v>-3607.9010601016007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-25.593900531222879</v>
      </c>
      <c r="AR55">
        <f t="shared" si="27"/>
        <v>-25.724391275192261</v>
      </c>
      <c r="AS55">
        <f t="shared" si="27"/>
        <v>0.13547497636504399</v>
      </c>
      <c r="AT55">
        <f t="shared" si="27"/>
        <v>0.13164901981115518</v>
      </c>
      <c r="AU55">
        <f t="shared" si="23"/>
        <v>-25.457267279016062</v>
      </c>
      <c r="AW55">
        <v>52</v>
      </c>
      <c r="AX55">
        <f>IF(Z55&gt;0, (R55*SUMPRODUCT(K55:$K$98, X55:$X$98)-K55*$AZ$3)/Z55, 0)</f>
        <v>668.71613018810717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250000</v>
      </c>
      <c r="S56">
        <f t="shared" si="1"/>
        <v>658.75534750083818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247.33998999076016</v>
      </c>
      <c r="AC56">
        <f t="shared" si="2"/>
        <v>228.902846655275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-4674.1031813356858</v>
      </c>
      <c r="AI56">
        <f t="shared" si="25"/>
        <v>-4691.4770704072262</v>
      </c>
      <c r="AJ56">
        <f t="shared" si="7"/>
        <v>18.43714333548516</v>
      </c>
      <c r="AK56">
        <f t="shared" si="22"/>
        <v>17.313799299353214</v>
      </c>
      <c r="AL56">
        <f t="shared" si="26"/>
        <v>-4655.7261277723874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-29.446754496685859</v>
      </c>
      <c r="AR56">
        <f t="shared" si="27"/>
        <v>-29.556209642688028</v>
      </c>
      <c r="AS56">
        <f t="shared" si="27"/>
        <v>0.11615362613049859</v>
      </c>
      <c r="AT56">
        <f t="shared" si="27"/>
        <v>0.10907658166571617</v>
      </c>
      <c r="AU56">
        <f t="shared" si="23"/>
        <v>-29.330979434891809</v>
      </c>
      <c r="AW56">
        <v>53</v>
      </c>
      <c r="AX56">
        <f>IF(Z56&gt;0, (R56*SUMPRODUCT(K56:$K$98, X56:$X$98)-K56*$AZ$3)/Z56, 0)</f>
        <v>658.75534750083818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250000</v>
      </c>
      <c r="S57">
        <f t="shared" si="1"/>
        <v>640.2837134557335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228.902846655275</v>
      </c>
      <c r="AC57">
        <f t="shared" si="2"/>
        <v>205.84605394049771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-5627.7656108147075</v>
      </c>
      <c r="AI57">
        <f t="shared" si="25"/>
        <v>-5643.8402078733698</v>
      </c>
      <c r="AJ57">
        <f t="shared" si="7"/>
        <v>23.056792714777288</v>
      </c>
      <c r="AK57">
        <f t="shared" si="22"/>
        <v>16.023199265869252</v>
      </c>
      <c r="AL57">
        <f t="shared" si="26"/>
        <v>-5604.760215892723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-31.656078846520703</v>
      </c>
      <c r="AR57">
        <f t="shared" si="27"/>
        <v>-31.746498161592601</v>
      </c>
      <c r="AS57">
        <f t="shared" si="27"/>
        <v>0.12969403820306069</v>
      </c>
      <c r="AT57">
        <f t="shared" si="27"/>
        <v>9.0130203425518987E-2</v>
      </c>
      <c r="AU57">
        <f t="shared" si="23"/>
        <v>-31.526673919964022</v>
      </c>
      <c r="AW57">
        <v>54</v>
      </c>
      <c r="AX57">
        <f>IF(Z57&gt;0, (R57*SUMPRODUCT(K57:$K$98, X57:$X$98)-K57*$AZ$3)/Z57, 0)</f>
        <v>640.2837134557335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250000</v>
      </c>
      <c r="S58">
        <f t="shared" si="1"/>
        <v>615.2237001581334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205.84605394049771</v>
      </c>
      <c r="AC58">
        <f t="shared" si="2"/>
        <v>179.89529811353822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-6467.6754511405397</v>
      </c>
      <c r="AI58">
        <f t="shared" si="25"/>
        <v>-6482.2957671383874</v>
      </c>
      <c r="AJ58">
        <f t="shared" si="7"/>
        <v>25.950755826959494</v>
      </c>
      <c r="AK58">
        <f t="shared" si="22"/>
        <v>14.409223775834841</v>
      </c>
      <c r="AL58">
        <f t="shared" si="26"/>
        <v>-6441.9357875355927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-32.482639615059121</v>
      </c>
      <c r="AR58">
        <f t="shared" si="27"/>
        <v>-32.556067303137162</v>
      </c>
      <c r="AS58">
        <f t="shared" si="27"/>
        <v>0.13033261418781786</v>
      </c>
      <c r="AT58">
        <f t="shared" si="27"/>
        <v>7.2367518527950647E-2</v>
      </c>
      <c r="AU58">
        <f t="shared" si="23"/>
        <v>-32.353367170421393</v>
      </c>
      <c r="AW58">
        <v>55</v>
      </c>
      <c r="AX58">
        <f>IF(Z58&gt;0, (R58*SUMPRODUCT(K58:$K$98, X58:$X$98)-K58*$AZ$3)/Z58, 0)</f>
        <v>615.2237001581334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250000</v>
      </c>
      <c r="S59">
        <f t="shared" si="1"/>
        <v>584.58668657735507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179.89529811353822</v>
      </c>
      <c r="AC59">
        <f t="shared" si="2"/>
        <v>152.50669690880164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-7150.6830277935051</v>
      </c>
      <c r="AI59">
        <f t="shared" si="25"/>
        <v>-7163.7270040258154</v>
      </c>
      <c r="AJ59">
        <f t="shared" si="7"/>
        <v>27.388601204736574</v>
      </c>
      <c r="AK59">
        <f t="shared" si="22"/>
        <v>12.592670867947676</v>
      </c>
      <c r="AL59">
        <f t="shared" si="26"/>
        <v>-7123.7457319531304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-32.065100065154468</v>
      </c>
      <c r="AR59">
        <f t="shared" si="27"/>
        <v>-32.123591876567559</v>
      </c>
      <c r="AS59">
        <f t="shared" si="27"/>
        <v>0.12281599322204627</v>
      </c>
      <c r="AT59">
        <f t="shared" si="27"/>
        <v>5.6468067441788748E-2</v>
      </c>
      <c r="AU59">
        <f t="shared" si="23"/>
        <v>-31.944307815903723</v>
      </c>
      <c r="AW59">
        <v>56</v>
      </c>
      <c r="AX59">
        <f>IF(Z59&gt;0, (R59*SUMPRODUCT(K59:$K$98, X59:$X$98)-K59*$AZ$3)/Z59, 0)</f>
        <v>584.58668657735507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250000</v>
      </c>
      <c r="S60">
        <f t="shared" si="1"/>
        <v>547.58361339812518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152.50669690880164</v>
      </c>
      <c r="AC60">
        <f t="shared" si="2"/>
        <v>124.98984542429231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-7503.4083440697768</v>
      </c>
      <c r="AI60">
        <f t="shared" si="25"/>
        <v>-7514.82119887095</v>
      </c>
      <c r="AJ60">
        <f t="shared" si="7"/>
        <v>27.516851484509331</v>
      </c>
      <c r="AK60">
        <f t="shared" si="22"/>
        <v>10.675468783616116</v>
      </c>
      <c r="AL60">
        <f t="shared" si="26"/>
        <v>-7476.6288786028244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-30.041777933154638</v>
      </c>
      <c r="AR60">
        <f t="shared" si="27"/>
        <v>-30.087472160870654</v>
      </c>
      <c r="AS60">
        <f t="shared" si="27"/>
        <v>0.11017061897884876</v>
      </c>
      <c r="AT60">
        <f t="shared" si="27"/>
        <v>4.2741917782362061E-2</v>
      </c>
      <c r="AU60">
        <f t="shared" si="23"/>
        <v>-29.934559624109443</v>
      </c>
      <c r="AW60">
        <v>57</v>
      </c>
      <c r="AX60">
        <f>IF(Z60&gt;0, (R60*SUMPRODUCT(K60:$K$98, X60:$X$98)-K60*$AZ$3)/Z60, 0)</f>
        <v>547.58361339812518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250000</v>
      </c>
      <c r="S61">
        <f t="shared" si="1"/>
        <v>506.52600035992663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124.98984542429231</v>
      </c>
      <c r="AC61">
        <f t="shared" si="2"/>
        <v>99.009003723856523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-7626.9375257516267</v>
      </c>
      <c r="AI61">
        <f t="shared" si="25"/>
        <v>-7636.7108644996379</v>
      </c>
      <c r="AJ61">
        <f t="shared" si="7"/>
        <v>25.980841700435789</v>
      </c>
      <c r="AK61">
        <f t="shared" si="22"/>
        <v>8.7492891797004635</v>
      </c>
      <c r="AL61">
        <f t="shared" si="26"/>
        <v>-7601.9807336195017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-27.264605362375285</v>
      </c>
      <c r="AR61">
        <f t="shared" si="27"/>
        <v>-27.29954287473036</v>
      </c>
      <c r="AS61">
        <f t="shared" si="27"/>
        <v>9.2875730731112438E-2</v>
      </c>
      <c r="AT61">
        <f t="shared" si="27"/>
        <v>3.1276762905216644E-2</v>
      </c>
      <c r="AU61">
        <f t="shared" si="23"/>
        <v>-27.175390381094029</v>
      </c>
      <c r="AW61">
        <v>58</v>
      </c>
      <c r="AX61">
        <f>IF(Z61&gt;0, (R61*SUMPRODUCT(K61:$K$98, X61:$X$98)-K61*$AZ$3)/Z61, 0)</f>
        <v>506.52600035992663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250000</v>
      </c>
      <c r="S62">
        <f t="shared" si="1"/>
        <v>460.76603252176534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99.009003723856523</v>
      </c>
      <c r="AC62">
        <f t="shared" si="2"/>
        <v>75.370234283551682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-7484.0432167500348</v>
      </c>
      <c r="AI62">
        <f t="shared" si="25"/>
        <v>-7492.2220134672161</v>
      </c>
      <c r="AJ62">
        <f t="shared" si="7"/>
        <v>23.638769440304841</v>
      </c>
      <c r="AK62">
        <f t="shared" si="22"/>
        <v>6.9306302606699575</v>
      </c>
      <c r="AL62">
        <f t="shared" si="26"/>
        <v>-7461.6526137662413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-23.887312489765215</v>
      </c>
      <c r="AR62">
        <f t="shared" si="27"/>
        <v>-23.913417292652554</v>
      </c>
      <c r="AS62">
        <f t="shared" si="27"/>
        <v>7.5449413657886669E-2</v>
      </c>
      <c r="AT62">
        <f t="shared" si="27"/>
        <v>2.2120947994677474E-2</v>
      </c>
      <c r="AU62">
        <f t="shared" si="23"/>
        <v>-23.815846930999989</v>
      </c>
      <c r="AW62">
        <v>59</v>
      </c>
      <c r="AX62">
        <f>IF(Z62&gt;0, (R62*SUMPRODUCT(K62:$K$98, X62:$X$98)-K62*$AZ$3)/Z62, 0)</f>
        <v>460.76603252176534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250000</v>
      </c>
      <c r="S63">
        <f t="shared" si="1"/>
        <v>409.60448616897884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75.370234283551682</v>
      </c>
      <c r="AC63">
        <f t="shared" si="2"/>
        <v>54.720275295635048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-7086.8040191829459</v>
      </c>
      <c r="AI63">
        <f t="shared" si="25"/>
        <v>-7093.4836671291187</v>
      </c>
      <c r="AJ63">
        <f t="shared" si="7"/>
        <v>20.649958987916634</v>
      </c>
      <c r="AK63">
        <f t="shared" si="22"/>
        <v>5.2759163998486178</v>
      </c>
      <c r="AL63">
        <f t="shared" si="26"/>
        <v>-7067.557791741353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-20.195908965580344</v>
      </c>
      <c r="AR63">
        <f t="shared" si="27"/>
        <v>-20.214944564910855</v>
      </c>
      <c r="AS63">
        <f t="shared" si="27"/>
        <v>5.8848063349014976E-2</v>
      </c>
      <c r="AT63">
        <f t="shared" si="27"/>
        <v>1.5035258070201254E-2</v>
      </c>
      <c r="AU63">
        <f t="shared" si="23"/>
        <v>-20.141061243491638</v>
      </c>
      <c r="AW63">
        <v>60</v>
      </c>
      <c r="AX63">
        <f>IF(Z63&gt;0, (R63*SUMPRODUCT(K63:$K$98, X63:$X$98)-K63*$AZ$3)/Z63, 0)</f>
        <v>409.60448616897884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250000</v>
      </c>
      <c r="S64">
        <f t="shared" si="1"/>
        <v>352.24537267358988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54.720275295635048</v>
      </c>
      <c r="AC64">
        <f t="shared" si="2"/>
        <v>37.414860528133751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-6509.7136612350805</v>
      </c>
      <c r="AI64">
        <f t="shared" si="25"/>
        <v>-6515.0245699695442</v>
      </c>
      <c r="AJ64">
        <f t="shared" si="7"/>
        <v>17.305414767501297</v>
      </c>
      <c r="AK64">
        <f t="shared" si="22"/>
        <v>3.8304192706944535</v>
      </c>
      <c r="AL64">
        <f t="shared" si="26"/>
        <v>-6493.8887359313485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-16.563680506255686</v>
      </c>
      <c r="AR64">
        <f t="shared" si="27"/>
        <v>-16.577193880276941</v>
      </c>
      <c r="AS64">
        <f t="shared" si="27"/>
        <v>4.4032867827053755E-2</v>
      </c>
      <c r="AT64">
        <f t="shared" si="27"/>
        <v>9.7463336033662556E-3</v>
      </c>
      <c r="AU64">
        <f t="shared" si="23"/>
        <v>-16.523414678846521</v>
      </c>
      <c r="AW64">
        <v>61</v>
      </c>
      <c r="AX64">
        <f>IF(Z64&gt;0, (R64*SUMPRODUCT(K64:$K$98, X64:$X$98)-K64*$AZ$3)/Z64, 0)</f>
        <v>352.24537267358988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250000</v>
      </c>
      <c r="S65">
        <f t="shared" si="1"/>
        <v>285.43668137536207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37.414860528133751</v>
      </c>
      <c r="AC65">
        <f t="shared" si="2"/>
        <v>23.431978413020097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-5766.0767420150796</v>
      </c>
      <c r="AI65">
        <f t="shared" si="25"/>
        <v>-5770.1813263137956</v>
      </c>
      <c r="AJ65">
        <f t="shared" si="7"/>
        <v>13.982882115113654</v>
      </c>
      <c r="AK65">
        <f t="shared" si="22"/>
        <v>2.6190402369693628</v>
      </c>
      <c r="AL65">
        <f t="shared" si="26"/>
        <v>-5753.5794039617122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-13.099579487161256</v>
      </c>
      <c r="AR65">
        <f t="shared" si="27"/>
        <v>-13.10890442865761</v>
      </c>
      <c r="AS65">
        <f t="shared" si="27"/>
        <v>3.1766811980120151E-2</v>
      </c>
      <c r="AT65">
        <f t="shared" si="27"/>
        <v>5.9500293352432966E-3</v>
      </c>
      <c r="AU65">
        <f t="shared" si="23"/>
        <v>-13.071187587342246</v>
      </c>
      <c r="AW65">
        <v>62</v>
      </c>
      <c r="AX65">
        <f>IF(Z65&gt;0, (R65*SUMPRODUCT(K65:$K$98, X65:$X$98)-K65*$AZ$3)/Z65, 0)</f>
        <v>285.43668137536207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250000</v>
      </c>
      <c r="S66">
        <f t="shared" si="1"/>
        <v>205.43262319400907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23.431978413020097</v>
      </c>
      <c r="AC66">
        <f t="shared" si="2"/>
        <v>12.636683203664255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-4939.5563633361526</v>
      </c>
      <c r="AI66">
        <f t="shared" si="25"/>
        <v>-4942.6319905192149</v>
      </c>
      <c r="AJ66">
        <f t="shared" si="7"/>
        <v>10.795295209355842</v>
      </c>
      <c r="AK66">
        <f t="shared" si="22"/>
        <v>1.640238488911407</v>
      </c>
      <c r="AL66">
        <f t="shared" si="26"/>
        <v>-4930.1964568209478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-10.019518672361331</v>
      </c>
      <c r="AR66">
        <f t="shared" si="27"/>
        <v>-10.025757350842389</v>
      </c>
      <c r="AS66">
        <f t="shared" si="27"/>
        <v>2.1897444622079477E-2</v>
      </c>
      <c r="AT66">
        <f t="shared" si="27"/>
        <v>3.3271004434240045E-3</v>
      </c>
      <c r="AU66">
        <f t="shared" si="23"/>
        <v>-10.000532805776885</v>
      </c>
      <c r="AW66">
        <v>63</v>
      </c>
      <c r="AX66">
        <f>IF(Z66&gt;0, (R66*SUMPRODUCT(K66:$K$98, X66:$X$98)-K66*$AZ$3)/Z66, 0)</f>
        <v>205.43262319400907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104.90690506104191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12.636683203664255</v>
      </c>
      <c r="AC67">
        <f t="shared" ref="AC67:AC89" si="30">S67*Z67</f>
        <v>4.6745612079148948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-4084.5701797255574</v>
      </c>
      <c r="AI67">
        <f t="shared" ref="AI67:AI89" si="34">SUM(AE67:AH67)</f>
        <v>-4086.7981366008435</v>
      </c>
      <c r="AJ67">
        <f t="shared" ref="AJ67:AJ89" si="35">AB67-AC67</f>
        <v>7.9621219957493601</v>
      </c>
      <c r="AK67">
        <f t="shared" si="22"/>
        <v>0.88456782425649794</v>
      </c>
      <c r="AL67">
        <f t="shared" si="26"/>
        <v>-4077.9514467808376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-7.3975388270152376</v>
      </c>
      <c r="AR67">
        <f t="shared" si="36"/>
        <v>-7.4015738654071965</v>
      </c>
      <c r="AS67">
        <f t="shared" si="36"/>
        <v>1.4420148024717118E-2</v>
      </c>
      <c r="AT67">
        <f t="shared" si="36"/>
        <v>1.6020351070343223E-3</v>
      </c>
      <c r="AU67">
        <f t="shared" si="23"/>
        <v>-7.3855516822754446</v>
      </c>
      <c r="AW67">
        <v>64</v>
      </c>
      <c r="AX67">
        <f>IF(Z67&gt;0, (R67*SUMPRODUCT(K67:$K$98, X67:$X$98)-K67*$AZ$3)/Z67, 0)</f>
        <v>104.90690506104191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250000</v>
      </c>
      <c r="S68">
        <f t="shared" si="29"/>
        <v>-28.446145635633357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4.6745612079148948</v>
      </c>
      <c r="AC68">
        <f t="shared" si="30"/>
        <v>-0.88601630069680759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-3241.5995981045298</v>
      </c>
      <c r="AI68">
        <f t="shared" si="34"/>
        <v>-3243.1569554914422</v>
      </c>
      <c r="AJ68">
        <f t="shared" si="35"/>
        <v>5.5605775086117024</v>
      </c>
      <c r="AK68">
        <f t="shared" si="22"/>
        <v>0.32721928455404264</v>
      </c>
      <c r="AL68">
        <f t="shared" si="26"/>
        <v>-3237.2691586982764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-5.2418216241408908</v>
      </c>
      <c r="AR68">
        <f t="shared" si="36"/>
        <v>-5.2443399455375266</v>
      </c>
      <c r="AS68">
        <f t="shared" si="36"/>
        <v>8.9917198423876393E-3</v>
      </c>
      <c r="AT68">
        <f t="shared" si="36"/>
        <v>5.2912923687868196E-4</v>
      </c>
      <c r="AU68">
        <f t="shared" si="23"/>
        <v>-5.2348190964582599</v>
      </c>
      <c r="AW68">
        <v>65</v>
      </c>
      <c r="AX68">
        <f>IF(Z68&gt;0, (R68*SUMPRODUCT(K68:$K$98, X68:$X$98)-K68*$AZ$3)/Z68, 0)</f>
        <v>-28.446145635633357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250000</v>
      </c>
      <c r="S69">
        <f t="shared" si="29"/>
        <v>-214.25255992525504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-0.88601630069680759</v>
      </c>
      <c r="AC69">
        <f t="shared" si="30"/>
        <v>-4.4876938905488259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-2472.4660070658797</v>
      </c>
      <c r="AI69">
        <f t="shared" si="34"/>
        <v>-2473.5132976775099</v>
      </c>
      <c r="AJ69">
        <f t="shared" si="35"/>
        <v>3.6016775898520184</v>
      </c>
      <c r="AK69">
        <f t="shared" si="22"/>
        <v>-6.202114104877654E-2</v>
      </c>
      <c r="AL69">
        <f t="shared" si="26"/>
        <v>-2469.9736412287066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-3.5697284045157947</v>
      </c>
      <c r="AR69">
        <f t="shared" si="36"/>
        <v>-3.571240475069418</v>
      </c>
      <c r="AS69">
        <f t="shared" si="36"/>
        <v>5.2000758593483704E-3</v>
      </c>
      <c r="AT69">
        <f t="shared" si="36"/>
        <v>-8.9545671507547197E-5</v>
      </c>
      <c r="AU69">
        <f t="shared" si="23"/>
        <v>-3.5661299448815771</v>
      </c>
      <c r="AW69">
        <v>66</v>
      </c>
      <c r="AX69">
        <f>IF(Z69&gt;0, (R69*SUMPRODUCT(K69:$K$98, X69:$X$98)-K69*$AZ$3)/Z69, 0)</f>
        <v>-214.25255992525504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250000</v>
      </c>
      <c r="S70">
        <f t="shared" si="29"/>
        <v>-487.42384491050905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-4.4876938905488259</v>
      </c>
      <c r="AC70">
        <f t="shared" si="30"/>
        <v>-6.593007978735276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-1802.5305428824499</v>
      </c>
      <c r="AI70">
        <f t="shared" si="34"/>
        <v>-1803.2068544793872</v>
      </c>
      <c r="AJ70">
        <f t="shared" si="35"/>
        <v>2.10531408818645</v>
      </c>
      <c r="AK70">
        <f t="shared" si="22"/>
        <v>-0.31413857233841785</v>
      </c>
      <c r="AL70">
        <f t="shared" si="26"/>
        <v>-1801.415678963539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-2.323643270576949</v>
      </c>
      <c r="AR70">
        <f t="shared" si="36"/>
        <v>-2.3245151042871965</v>
      </c>
      <c r="AS70">
        <f t="shared" si="36"/>
        <v>2.7139617316233825E-3</v>
      </c>
      <c r="AT70">
        <f t="shared" si="36"/>
        <v>-4.0495623362672603E-4</v>
      </c>
      <c r="AU70">
        <f t="shared" si="23"/>
        <v>-2.3222060987891999</v>
      </c>
      <c r="AW70">
        <v>67</v>
      </c>
      <c r="AX70">
        <f>IF(Z70&gt;0, (R70*SUMPRODUCT(K70:$K$98, X70:$X$98)-K70*$AZ$3)/Z70, 0)</f>
        <v>-487.42384491050905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250000</v>
      </c>
      <c r="S71">
        <f t="shared" si="29"/>
        <v>-908.06120691472438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-6.593007978735276</v>
      </c>
      <c r="AC71">
        <f t="shared" si="30"/>
        <v>-7.6091384668753053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-1252.8565070244915</v>
      </c>
      <c r="AI71">
        <f t="shared" si="34"/>
        <v>-1253.2754842040547</v>
      </c>
      <c r="AJ71">
        <f t="shared" si="35"/>
        <v>1.0161304881400293</v>
      </c>
      <c r="AK71">
        <f t="shared" si="22"/>
        <v>-0.46151055851146938</v>
      </c>
      <c r="AL71">
        <f t="shared" si="26"/>
        <v>-1252.720864274426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-1.4420161794212718</v>
      </c>
      <c r="AR71">
        <f t="shared" si="36"/>
        <v>-1.4424984149114104</v>
      </c>
      <c r="AS71">
        <f t="shared" si="36"/>
        <v>1.1695486243521683E-3</v>
      </c>
      <c r="AT71">
        <f t="shared" si="36"/>
        <v>-5.3119067396460967E-4</v>
      </c>
      <c r="AU71">
        <f t="shared" si="23"/>
        <v>-1.4418600569610227</v>
      </c>
      <c r="AW71">
        <v>68</v>
      </c>
      <c r="AX71">
        <f>IF(Z71&gt;0, (R71*SUMPRODUCT(K71:$K$98, X71:$X$98)-K71*$AZ$3)/Z71, 0)</f>
        <v>-908.06120691472438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250000</v>
      </c>
      <c r="S72">
        <f t="shared" si="29"/>
        <v>-1587.6172831489941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-7.6091384668753053</v>
      </c>
      <c r="AC72">
        <f t="shared" si="30"/>
        <v>-7.8837325191207581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-832.49607526256978</v>
      </c>
      <c r="AI72">
        <f t="shared" si="34"/>
        <v>-832.74436345528466</v>
      </c>
      <c r="AJ72">
        <f t="shared" si="35"/>
        <v>0.27459405224545286</v>
      </c>
      <c r="AK72">
        <f t="shared" ref="AK72:AK89" si="49">G72*SUM(AB72:AB72, AE72:AF72)</f>
        <v>-0.53263969268127143</v>
      </c>
      <c r="AL72">
        <f t="shared" si="26"/>
        <v>-833.00240909572051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-0.8555255267110361</v>
      </c>
      <c r="AR72">
        <f t="shared" si="36"/>
        <v>-0.85578068333358426</v>
      </c>
      <c r="AS72">
        <f t="shared" si="36"/>
        <v>2.8219018462629297E-4</v>
      </c>
      <c r="AT72">
        <f t="shared" si="36"/>
        <v>-5.4737417649041201E-4</v>
      </c>
      <c r="AU72">
        <f t="shared" si="23"/>
        <v>-0.85604586732544841</v>
      </c>
      <c r="AW72">
        <v>69</v>
      </c>
      <c r="AX72">
        <f>IF(Z72&gt;0, (R72*SUMPRODUCT(K72:$K$98, X72:$X$98)-K72*$AZ$3)/Z72, 0)</f>
        <v>-1587.6172831489941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250000</v>
      </c>
      <c r="S73">
        <f t="shared" si="29"/>
        <v>-2742.206442203907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-7.8837325191207581</v>
      </c>
      <c r="AC73">
        <f t="shared" si="30"/>
        <v>-7.6969168608533831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-527.3181830450776</v>
      </c>
      <c r="AI73">
        <f t="shared" si="34"/>
        <v>-527.45852471925639</v>
      </c>
      <c r="AJ73">
        <f t="shared" si="35"/>
        <v>-0.18681565826737501</v>
      </c>
      <c r="AK73">
        <f t="shared" si="49"/>
        <v>-0.55186127633845317</v>
      </c>
      <c r="AL73">
        <f t="shared" si="26"/>
        <v>-528.19720165386218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-0.48384415822670329</v>
      </c>
      <c r="AR73">
        <f t="shared" si="36"/>
        <v>-0.48397292962391747</v>
      </c>
      <c r="AS73">
        <f t="shared" si="36"/>
        <v>-1.7141389738540192E-4</v>
      </c>
      <c r="AT73">
        <f t="shared" si="36"/>
        <v>-5.0636382983415399E-4</v>
      </c>
      <c r="AU73">
        <f t="shared" si="23"/>
        <v>-0.48465070735113702</v>
      </c>
      <c r="AW73">
        <v>70</v>
      </c>
      <c r="AX73">
        <f>IF(Z73&gt;0, (R73*SUMPRODUCT(K73:$K$98, X73:$X$98)-K73*$AZ$3)/Z73, 0)</f>
        <v>-2742.206442203907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250000</v>
      </c>
      <c r="S74">
        <f t="shared" si="29"/>
        <v>-4804.9478901162393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-7.6969168608533831</v>
      </c>
      <c r="AC74">
        <f t="shared" si="30"/>
        <v>-7.2500992467779346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-317.47079423780792</v>
      </c>
      <c r="AI74">
        <f t="shared" si="34"/>
        <v>-317.54623833639732</v>
      </c>
      <c r="AJ74">
        <f t="shared" si="35"/>
        <v>-0.44681761407544851</v>
      </c>
      <c r="AK74">
        <f t="shared" si="49"/>
        <v>-0.53878418025973684</v>
      </c>
      <c r="AL74">
        <f t="shared" si="26"/>
        <v>-318.53184013073246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-0.26008691942563444</v>
      </c>
      <c r="AR74">
        <f t="shared" si="36"/>
        <v>-0.26014872675892969</v>
      </c>
      <c r="AS74">
        <f t="shared" si="36"/>
        <v>-3.660538824334968E-4</v>
      </c>
      <c r="AT74">
        <f t="shared" si="36"/>
        <v>-4.4139719376533554E-4</v>
      </c>
      <c r="AU74">
        <f t="shared" si="23"/>
        <v>-0.26095617783512848</v>
      </c>
      <c r="AW74">
        <v>71</v>
      </c>
      <c r="AX74">
        <f>IF(Z74&gt;0, (R74*SUMPRODUCT(K74:$K$98, X74:$X$98)-K74*$AZ$3)/Z74, 0)</f>
        <v>-4804.9478901162393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250000</v>
      </c>
      <c r="S75">
        <f t="shared" si="29"/>
        <v>-8683.1673889681224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-7.2500992467779346</v>
      </c>
      <c r="AC75">
        <f t="shared" si="30"/>
        <v>-6.6792381552195037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-181.14409025139969</v>
      </c>
      <c r="AI75">
        <f t="shared" si="34"/>
        <v>-181.18255109095293</v>
      </c>
      <c r="AJ75">
        <f t="shared" si="35"/>
        <v>-0.5708610915584309</v>
      </c>
      <c r="AK75">
        <f t="shared" si="49"/>
        <v>-0.50750694727445544</v>
      </c>
      <c r="AL75">
        <f t="shared" si="26"/>
        <v>-182.26091912978583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-0.13250152584551755</v>
      </c>
      <c r="AR75">
        <f t="shared" si="36"/>
        <v>-0.13252965880817194</v>
      </c>
      <c r="AS75">
        <f t="shared" si="36"/>
        <v>-4.1756794589518952E-4</v>
      </c>
      <c r="AT75">
        <f t="shared" si="36"/>
        <v>-3.7122626963838459E-4</v>
      </c>
      <c r="AU75">
        <f t="shared" si="23"/>
        <v>-0.13331845302370551</v>
      </c>
      <c r="AW75">
        <v>72</v>
      </c>
      <c r="AX75">
        <f>IF(Z75&gt;0, (R75*SUMPRODUCT(K75:$K$98, X75:$X$98)-K75*$AZ$3)/Z75, 0)</f>
        <v>-8683.1673889681224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250000</v>
      </c>
      <c r="S76">
        <f t="shared" si="29"/>
        <v>-16375.837482617717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-6.6792381552195037</v>
      </c>
      <c r="AC76">
        <f t="shared" si="30"/>
        <v>-6.069821814114964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-97.716859679104871</v>
      </c>
      <c r="AI76">
        <f t="shared" si="34"/>
        <v>-97.735392538326749</v>
      </c>
      <c r="AJ76">
        <f t="shared" si="35"/>
        <v>-0.60941634110453968</v>
      </c>
      <c r="AK76">
        <f t="shared" si="49"/>
        <v>-0.46754667086536528</v>
      </c>
      <c r="AL76">
        <f t="shared" si="26"/>
        <v>-98.812355550296644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-6.3818734569379643E-2</v>
      </c>
      <c r="AR76">
        <f t="shared" si="36"/>
        <v>-6.3830838351954897E-2</v>
      </c>
      <c r="AS76">
        <f t="shared" si="36"/>
        <v>-3.9800889880121259E-4</v>
      </c>
      <c r="AT76">
        <f t="shared" si="36"/>
        <v>-3.0535402984439402E-4</v>
      </c>
      <c r="AU76">
        <f t="shared" si="23"/>
        <v>-6.4534201280600487E-2</v>
      </c>
      <c r="AW76">
        <v>73</v>
      </c>
      <c r="AX76">
        <f>IF(Z76&gt;0, (R76*SUMPRODUCT(K76:$K$98, X76:$X$98)-K76*$AZ$3)/Z76, 0)</f>
        <v>-16375.837482617717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250000</v>
      </c>
      <c r="S77">
        <f t="shared" si="29"/>
        <v>-32531.860701797574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-6.069821814114964</v>
      </c>
      <c r="AC77">
        <f t="shared" si="30"/>
        <v>-5.4712138817646485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-49.692610505986394</v>
      </c>
      <c r="AI77">
        <f t="shared" si="34"/>
        <v>-49.701019514514861</v>
      </c>
      <c r="AJ77">
        <f t="shared" si="35"/>
        <v>-0.59860793235031551</v>
      </c>
      <c r="AK77">
        <f t="shared" si="49"/>
        <v>-0.42488752698804755</v>
      </c>
      <c r="AL77">
        <f t="shared" si="26"/>
        <v>-50.724514973853218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-2.8976936988768003E-2</v>
      </c>
      <c r="AR77">
        <f t="shared" si="36"/>
        <v>-2.8981840480610883E-2</v>
      </c>
      <c r="AS77">
        <f t="shared" si="36"/>
        <v>-3.4906244932739379E-4</v>
      </c>
      <c r="AT77">
        <f t="shared" si="36"/>
        <v>-2.4776197047170461E-4</v>
      </c>
      <c r="AU77">
        <f t="shared" si="23"/>
        <v>-2.9578664900409977E-2</v>
      </c>
      <c r="AW77">
        <v>74</v>
      </c>
      <c r="AX77">
        <f>IF(Z77&gt;0, (R77*SUMPRODUCT(K77:$K$98, X77:$X$98)-K77*$AZ$3)/Z77, 0)</f>
        <v>-32531.860701797574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250000</v>
      </c>
      <c r="S78">
        <f t="shared" si="29"/>
        <v>-68584.521959519741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-5.4712138817646485</v>
      </c>
      <c r="AC78">
        <f t="shared" si="30"/>
        <v>-4.9087384375751189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-23.731566583700218</v>
      </c>
      <c r="AI78">
        <f t="shared" si="34"/>
        <v>-23.735145188826657</v>
      </c>
      <c r="AJ78">
        <f t="shared" si="35"/>
        <v>-0.56247544418952966</v>
      </c>
      <c r="AK78">
        <f t="shared" si="49"/>
        <v>-0.38298497172352541</v>
      </c>
      <c r="AL78">
        <f t="shared" si="26"/>
        <v>-24.680605604739714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-1.2355748214202924E-2</v>
      </c>
      <c r="AR78">
        <f t="shared" si="36"/>
        <v>-1.2357611401099767E-2</v>
      </c>
      <c r="AS78">
        <f t="shared" si="36"/>
        <v>-2.9285066118859508E-4</v>
      </c>
      <c r="AT78">
        <f t="shared" si="36"/>
        <v>-1.9939964198105982E-4</v>
      </c>
      <c r="AU78">
        <f t="shared" si="23"/>
        <v>-1.2849861704269425E-2</v>
      </c>
      <c r="AW78">
        <v>75</v>
      </c>
      <c r="AX78">
        <f>IF(Z78&gt;0, (R78*SUMPRODUCT(K78:$K$98, X78:$X$98)-K78*$AZ$3)/Z78, 0)</f>
        <v>-68584.521959519741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250000</v>
      </c>
      <c r="S79">
        <f t="shared" si="29"/>
        <v>-154402.14991128494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-4.9087384375751189</v>
      </c>
      <c r="AC79">
        <f t="shared" si="30"/>
        <v>-4.3930117025944124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-10.601157335314252</v>
      </c>
      <c r="AI79">
        <f t="shared" si="34"/>
        <v>-10.602579922922365</v>
      </c>
      <c r="AJ79">
        <f t="shared" si="35"/>
        <v>-0.51572673498070642</v>
      </c>
      <c r="AK79">
        <f t="shared" si="49"/>
        <v>-0.34361169063025837</v>
      </c>
      <c r="AL79">
        <f t="shared" si="26"/>
        <v>-11.461918348533329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-4.9280816978032943E-3</v>
      </c>
      <c r="AR79">
        <f t="shared" si="36"/>
        <v>-4.9287430055957662E-3</v>
      </c>
      <c r="AS79">
        <f t="shared" si="36"/>
        <v>-2.3974207752392818E-4</v>
      </c>
      <c r="AT79">
        <f t="shared" si="36"/>
        <v>-1.5973222830165909E-4</v>
      </c>
      <c r="AU79">
        <f t="shared" si="23"/>
        <v>-5.3282173114213528E-3</v>
      </c>
      <c r="AW79">
        <v>76</v>
      </c>
      <c r="AX79">
        <f>IF(Z79&gt;0, (R79*SUMPRODUCT(K79:$K$98, X79:$X$98)-K79*$AZ$3)/Z79, 0)</f>
        <v>-154402.14991128494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250000</v>
      </c>
      <c r="S80">
        <f t="shared" si="29"/>
        <v>-378123.68579419825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-4.3930117025944124</v>
      </c>
      <c r="AC80">
        <f t="shared" si="30"/>
        <v>-3.9264375671539038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-4.445807857597365</v>
      </c>
      <c r="AI80">
        <f t="shared" si="34"/>
        <v>-4.4463270577578768</v>
      </c>
      <c r="AJ80">
        <f t="shared" si="35"/>
        <v>-0.46657413544050863</v>
      </c>
      <c r="AK80">
        <f t="shared" si="49"/>
        <v>-0.30751081918160889</v>
      </c>
      <c r="AL80">
        <f t="shared" si="26"/>
        <v>-5.2204120123799935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-1.8452588006924522E-3</v>
      </c>
      <c r="AR80">
        <f t="shared" si="36"/>
        <v>-1.8454742977845877E-3</v>
      </c>
      <c r="AS80">
        <f t="shared" si="36"/>
        <v>-1.9365434970965018E-4</v>
      </c>
      <c r="AT80">
        <f t="shared" si="36"/>
        <v>-1.2763418113837863E-4</v>
      </c>
      <c r="AU80">
        <f t="shared" si="23"/>
        <v>-2.1667628286326161E-3</v>
      </c>
      <c r="AW80">
        <v>77</v>
      </c>
      <c r="AX80">
        <f>IF(Z80&gt;0, (R80*SUMPRODUCT(K80:$K$98, X80:$X$98)-K80*$AZ$3)/Z80, 0)</f>
        <v>-378123.68579419825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250000</v>
      </c>
      <c r="S81">
        <f t="shared" si="29"/>
        <v>-1015547.6246449902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-3.9264375671539038</v>
      </c>
      <c r="AC81">
        <f t="shared" si="30"/>
        <v>-3.507298703509675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-1.7066399508915551</v>
      </c>
      <c r="AI81">
        <f t="shared" si="34"/>
        <v>-1.7068126310602836</v>
      </c>
      <c r="AJ81">
        <f t="shared" si="35"/>
        <v>-0.41913886364422881</v>
      </c>
      <c r="AK81">
        <f t="shared" si="49"/>
        <v>-0.27485062970077329</v>
      </c>
      <c r="AL81">
        <f t="shared" si="26"/>
        <v>-2.4008021244052857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-6.3245623940796426E-4</v>
      </c>
      <c r="AR81">
        <f t="shared" si="36"/>
        <v>-6.3252023219688099E-4</v>
      </c>
      <c r="AS81">
        <f t="shared" si="36"/>
        <v>-1.5532683935570241E-4</v>
      </c>
      <c r="AT81">
        <f t="shared" si="36"/>
        <v>-1.0185569344527065E-4</v>
      </c>
      <c r="AU81">
        <f t="shared" si="23"/>
        <v>-8.8970276499785405E-4</v>
      </c>
      <c r="AW81">
        <v>78</v>
      </c>
      <c r="AX81">
        <f>IF(Z81&gt;0, (R81*SUMPRODUCT(K81:$K$98, X81:$X$98)-K81*$AZ$3)/Z81, 0)</f>
        <v>-1015547.6246449902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250000</v>
      </c>
      <c r="S82">
        <f t="shared" si="29"/>
        <v>-3018695.8949287846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-3.507298703509675</v>
      </c>
      <c r="AC82">
        <f t="shared" si="30"/>
        <v>-3.1320524789946886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-0.59537895812157615</v>
      </c>
      <c r="AI82">
        <f t="shared" si="34"/>
        <v>-0.59543083569699307</v>
      </c>
      <c r="AJ82">
        <f t="shared" si="35"/>
        <v>-0.37524622451498635</v>
      </c>
      <c r="AK82">
        <f t="shared" si="49"/>
        <v>-0.24551090924567728</v>
      </c>
      <c r="AL82">
        <f t="shared" si="26"/>
        <v>-1.2161879694576567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-1.9699900499531891E-4</v>
      </c>
      <c r="AR82">
        <f t="shared" si="36"/>
        <v>-1.9701617024880878E-4</v>
      </c>
      <c r="AS82">
        <f t="shared" si="36"/>
        <v>-1.2416148043076672E-4</v>
      </c>
      <c r="AT82">
        <f t="shared" si="36"/>
        <v>-8.1234655973545965E-5</v>
      </c>
      <c r="AU82">
        <f t="shared" si="23"/>
        <v>-4.0241230665312151E-4</v>
      </c>
      <c r="AW82">
        <v>79</v>
      </c>
      <c r="AX82">
        <f>IF(Z82&gt;0, (R82*SUMPRODUCT(K82:$K$98, X82:$X$98)-K82*$AZ$3)/Z82, 0)</f>
        <v>-3018695.8949287846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250000</v>
      </c>
      <c r="S83">
        <f t="shared" si="29"/>
        <v>-10038087.583655572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-3.1320524789946886</v>
      </c>
      <c r="AC83">
        <f t="shared" si="30"/>
        <v>-2.7966435130404039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-0.18714319357267234</v>
      </c>
      <c r="AI83">
        <f t="shared" si="34"/>
        <v>-0.18715712373362051</v>
      </c>
      <c r="AJ83">
        <f t="shared" si="35"/>
        <v>-0.33540896595428471</v>
      </c>
      <c r="AK83">
        <f t="shared" si="49"/>
        <v>-0.21924367352962823</v>
      </c>
      <c r="AL83">
        <f t="shared" si="26"/>
        <v>-0.74180976321753345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-5.5287450632670611E-5</v>
      </c>
      <c r="AR83">
        <f t="shared" si="36"/>
        <v>-5.5291566000539592E-5</v>
      </c>
      <c r="AS83">
        <f t="shared" si="36"/>
        <v>-9.9089399368145094E-5</v>
      </c>
      <c r="AT83">
        <f t="shared" si="36"/>
        <v>-6.4770850306600242E-5</v>
      </c>
      <c r="AU83">
        <f t="shared" si="23"/>
        <v>-2.1915181567528494E-4</v>
      </c>
      <c r="AW83">
        <v>80</v>
      </c>
      <c r="AX83">
        <f>IF(Z83&gt;0, (R83*SUMPRODUCT(K83:$K$98, X83:$X$98)-K83*$AZ$3)/Z83, 0)</f>
        <v>-10038087.583655572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250000</v>
      </c>
      <c r="S84">
        <f t="shared" si="29"/>
        <v>-37831839.978365168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-2.7966435130404039</v>
      </c>
      <c r="AC84">
        <f t="shared" si="30"/>
        <v>-2.4970506174916793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-5.2453310890680678E-2</v>
      </c>
      <c r="AI84">
        <f t="shared" si="34"/>
        <v>-5.2456611087841221E-2</v>
      </c>
      <c r="AJ84">
        <f t="shared" si="35"/>
        <v>-0.29959289554872459</v>
      </c>
      <c r="AK84">
        <f t="shared" si="49"/>
        <v>-0.19576504591282828</v>
      </c>
      <c r="AL84">
        <f t="shared" si="26"/>
        <v>-0.54781455254939404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-1.3835899918903953E-5</v>
      </c>
      <c r="AR84">
        <f t="shared" si="36"/>
        <v>-1.38367704301615E-5</v>
      </c>
      <c r="AS84">
        <f t="shared" si="36"/>
        <v>-7.9025275027267368E-5</v>
      </c>
      <c r="AT84">
        <f t="shared" si="36"/>
        <v>-5.1638028884669717E-5</v>
      </c>
      <c r="AU84">
        <f t="shared" si="23"/>
        <v>-1.4450007434209857E-4</v>
      </c>
      <c r="AW84">
        <v>81</v>
      </c>
      <c r="AX84">
        <f>IF(Z84&gt;0, (R84*SUMPRODUCT(K84:$K$98, X84:$X$98)-K84*$AZ$3)/Z84, 0)</f>
        <v>-37831839.978365168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250000</v>
      </c>
      <c r="S85">
        <f t="shared" si="29"/>
        <v>-164403935.47943515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-2.4970506174916793</v>
      </c>
      <c r="AC85">
        <f t="shared" si="30"/>
        <v>-2.2295214328564574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-1.2945665630086433E-2</v>
      </c>
      <c r="AI85">
        <f t="shared" si="34"/>
        <v>-1.2946343692149349E-2</v>
      </c>
      <c r="AJ85">
        <f t="shared" si="35"/>
        <v>-0.26752918463522191</v>
      </c>
      <c r="AK85">
        <f t="shared" si="49"/>
        <v>-0.17479354322441756</v>
      </c>
      <c r="AL85">
        <f t="shared" si="26"/>
        <v>-0.45526907155178886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-3.0488837698847056E-6</v>
      </c>
      <c r="AR85">
        <f t="shared" si="36"/>
        <v>-3.0490434629030234E-6</v>
      </c>
      <c r="AS85">
        <f t="shared" si="36"/>
        <v>-6.3006832735519293E-5</v>
      </c>
      <c r="AT85">
        <f t="shared" si="36"/>
        <v>-4.116630324353661E-5</v>
      </c>
      <c r="AU85">
        <f t="shared" si="23"/>
        <v>-1.0722217944195893E-4</v>
      </c>
      <c r="AW85">
        <v>82</v>
      </c>
      <c r="AX85">
        <f>IF(Z85&gt;0, (R85*SUMPRODUCT(K85:$K$98, X85:$X$98)-K85*$AZ$3)/Z85, 0)</f>
        <v>-164403935.47943515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250000</v>
      </c>
      <c r="S86">
        <f t="shared" si="29"/>
        <v>-843554143.20964789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-2.2295214328564574</v>
      </c>
      <c r="AC86">
        <f t="shared" si="30"/>
        <v>-1.990646784833852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-2.7664489968830261E-3</v>
      </c>
      <c r="AI86">
        <f t="shared" si="34"/>
        <v>-2.7665669885259371E-3</v>
      </c>
      <c r="AJ86">
        <f t="shared" si="35"/>
        <v>-0.23887464802260538</v>
      </c>
      <c r="AK86">
        <f t="shared" si="49"/>
        <v>-0.15606650029995203</v>
      </c>
      <c r="AL86">
        <f t="shared" si="26"/>
        <v>-0.39770771531108334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-5.8172955388967463E-7</v>
      </c>
      <c r="AR86">
        <f t="shared" si="36"/>
        <v>-5.8175436520044551E-7</v>
      </c>
      <c r="AS86">
        <f t="shared" si="36"/>
        <v>-5.0230617873783609E-5</v>
      </c>
      <c r="AT86">
        <f t="shared" si="36"/>
        <v>-3.281770085004487E-5</v>
      </c>
      <c r="AU86">
        <f t="shared" si="23"/>
        <v>-8.3630073089028926E-5</v>
      </c>
      <c r="AW86">
        <v>83</v>
      </c>
      <c r="AX86">
        <f>IF(Z86&gt;0, (R86*SUMPRODUCT(K86:$K$98, X86:$X$98)-K86*$AZ$3)/Z86, 0)</f>
        <v>-843554143.20964789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250000</v>
      </c>
      <c r="S87">
        <f t="shared" si="29"/>
        <v>-5283058548.2797146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-1.990646784833852</v>
      </c>
      <c r="AC87">
        <f t="shared" si="30"/>
        <v>-1.7773637086112848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-4.9995187434648182E-4</v>
      </c>
      <c r="AI87">
        <f t="shared" si="34"/>
        <v>-4.9996869569809445E-4</v>
      </c>
      <c r="AJ87">
        <f t="shared" si="35"/>
        <v>-0.21328307622256726</v>
      </c>
      <c r="AK87">
        <f t="shared" si="49"/>
        <v>-0.13934527493836965</v>
      </c>
      <c r="AL87">
        <f t="shared" si="26"/>
        <v>-0.35312831985663501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-9.3866070714522019E-8</v>
      </c>
      <c r="AR87">
        <f t="shared" si="36"/>
        <v>-9.3869228926864054E-8</v>
      </c>
      <c r="AS87">
        <f t="shared" si="36"/>
        <v>-4.0043942911680717E-5</v>
      </c>
      <c r="AT87">
        <f t="shared" si="36"/>
        <v>-2.6162104999000015E-5</v>
      </c>
      <c r="AU87">
        <f t="shared" si="23"/>
        <v>-6.6299917139607596E-5</v>
      </c>
      <c r="AW87">
        <v>84</v>
      </c>
      <c r="AX87">
        <f>IF(Z87&gt;0, (R87*SUMPRODUCT(K87:$K$98, X87:$X$98)-K87*$AZ$3)/Z87, 0)</f>
        <v>-5283058548.2797146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250000</v>
      </c>
      <c r="S88">
        <f t="shared" si="29"/>
        <v>-42451739943.089523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-1.7773637086112848</v>
      </c>
      <c r="AC88">
        <f t="shared" si="30"/>
        <v>-1.586931965020105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-7.3920184461016771E-5</v>
      </c>
      <c r="AI88">
        <f t="shared" si="34"/>
        <v>-7.3922053562221039E-5</v>
      </c>
      <c r="AJ88">
        <f t="shared" si="35"/>
        <v>-0.19043174359117976</v>
      </c>
      <c r="AK88">
        <f t="shared" si="49"/>
        <v>-0.12441545960278995</v>
      </c>
      <c r="AL88">
        <f t="shared" si="26"/>
        <v>-0.31492112524753191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-1.2391544955698742E-8</v>
      </c>
      <c r="AR88">
        <f t="shared" si="36"/>
        <v>-1.2391858280831362E-8</v>
      </c>
      <c r="AS88">
        <f t="shared" si="36"/>
        <v>-3.1922857456432026E-5</v>
      </c>
      <c r="AT88">
        <f t="shared" si="36"/>
        <v>-2.0856275888555682E-5</v>
      </c>
      <c r="AU88">
        <f t="shared" si="23"/>
        <v>-5.2791525203268533E-5</v>
      </c>
      <c r="AW88">
        <v>85</v>
      </c>
      <c r="AX88">
        <f>IF(Z88&gt;0, (R88*SUMPRODUCT(K88:$K$98, X88:$X$98)-K88*$AZ$3)/Z88, 0)</f>
        <v>-42451739943.089523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-1.586931965020105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-9.345506021352327E-6</v>
      </c>
      <c r="AI89">
        <f t="shared" si="34"/>
        <v>-9.345506021352327E-6</v>
      </c>
      <c r="AJ89">
        <f t="shared" si="35"/>
        <v>-1.586931965020105</v>
      </c>
      <c r="AK89">
        <f t="shared" si="49"/>
        <v>-0.11108523755140737</v>
      </c>
      <c r="AL89">
        <f t="shared" si="26"/>
        <v>-1.6980265480775336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-1.3987729134776245E-9</v>
      </c>
      <c r="AR89">
        <f t="shared" si="36"/>
        <v>-1.3987729134776245E-9</v>
      </c>
      <c r="AS89">
        <f t="shared" si="36"/>
        <v>-2.3752137584955914E-4</v>
      </c>
      <c r="AT89">
        <f t="shared" si="36"/>
        <v>-1.6626496309469142E-5</v>
      </c>
      <c r="AU89">
        <f t="shared" si="23"/>
        <v>-2.5414927093194171E-4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16675.270237293367</v>
      </c>
      <c r="AO91" s="8">
        <f t="shared" si="50"/>
        <v>-1667.5270237293369</v>
      </c>
      <c r="AP91" s="8">
        <f t="shared" si="50"/>
        <v>-896.03509560557052</v>
      </c>
      <c r="AQ91" s="8">
        <f t="shared" si="50"/>
        <v>-9466.6407635316518</v>
      </c>
      <c r="AR91" s="8">
        <f t="shared" si="50"/>
        <v>4645.067354426802</v>
      </c>
      <c r="AS91" s="8">
        <f t="shared" si="50"/>
        <v>-545.18538820441984</v>
      </c>
      <c r="AT91" s="8">
        <f t="shared" si="50"/>
        <v>188.04466622447981</v>
      </c>
      <c r="AU91" s="8">
        <f t="shared" si="50"/>
        <v>4287.9266324468599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DC7C-DD35-438A-B0BB-E4CA8D716553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23313.472866219588</v>
      </c>
      <c r="K3">
        <v>1</v>
      </c>
      <c r="L3" s="2">
        <v>0</v>
      </c>
      <c r="O3">
        <f>$C$3</f>
        <v>23313.472866219588</v>
      </c>
      <c r="P3">
        <f>O3*C5</f>
        <v>2331.347286621959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23313.472866219588</v>
      </c>
      <c r="AF3">
        <f t="shared" ref="AF3:AG34" si="4">-$Z3*P3</f>
        <v>-2331.347286621959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20582.125579597629</v>
      </c>
      <c r="AJ3">
        <f t="shared" ref="AJ3:AJ66" si="7">AB3-AC3</f>
        <v>0</v>
      </c>
      <c r="AL3">
        <f t="shared" ref="AL3:AL34" si="8">SUM(AI3:AK3)</f>
        <v>20582.125579597629</v>
      </c>
      <c r="AN3">
        <f t="shared" ref="AN3:AU34" si="9">AE3*$K3</f>
        <v>23313.472866219588</v>
      </c>
      <c r="AO3">
        <f t="shared" si="9"/>
        <v>-2331.347286621959</v>
      </c>
      <c r="AP3">
        <f t="shared" si="9"/>
        <v>-400</v>
      </c>
      <c r="AQ3">
        <f t="shared" si="9"/>
        <v>0</v>
      </c>
      <c r="AR3">
        <f t="shared" si="9"/>
        <v>20582.125579597629</v>
      </c>
      <c r="AS3">
        <f t="shared" si="9"/>
        <v>0</v>
      </c>
      <c r="AT3">
        <f t="shared" si="9"/>
        <v>0</v>
      </c>
      <c r="AU3">
        <f t="shared" si="9"/>
        <v>20582.125579597629</v>
      </c>
      <c r="AW3">
        <v>0</v>
      </c>
      <c r="AX3">
        <f>IF(Z3&gt;0, (R3*SUMPRODUCT(K3:$K$98, X3:$X$98)-K3*$AZ$3)/Z3, 0)</f>
        <v>0</v>
      </c>
      <c r="AZ3">
        <f>C6*ABS(SUMPRODUCT(X4:X79, K4:K79))/1</f>
        <v>13190.861222664451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250000</v>
      </c>
      <c r="S4">
        <f t="shared" si="1"/>
        <v>896.45756820553561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884.80541273400013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-749.5</v>
      </c>
      <c r="AI4">
        <f t="shared" si="6"/>
        <v>-749.5</v>
      </c>
      <c r="AJ4">
        <f t="shared" si="7"/>
        <v>-884.80541273400013</v>
      </c>
      <c r="AK4">
        <f>G4*SUM(AB4, AE4:AF4)</f>
        <v>0</v>
      </c>
      <c r="AL4">
        <f t="shared" si="8"/>
        <v>-1634.3054127340001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-699.22567403675714</v>
      </c>
      <c r="AR4">
        <f t="shared" si="9"/>
        <v>-699.22567403675714</v>
      </c>
      <c r="AS4">
        <f t="shared" si="9"/>
        <v>-825.45518493702775</v>
      </c>
      <c r="AT4">
        <f t="shared" si="9"/>
        <v>0</v>
      </c>
      <c r="AU4">
        <f t="shared" si="9"/>
        <v>-1524.680858973785</v>
      </c>
      <c r="AW4">
        <v>1</v>
      </c>
      <c r="AX4">
        <f>IF(Z4&gt;0, (R4*SUMPRODUCT(K4:$K$98, X4:$X$98)-K4*$AZ$3)/Z4, 0)</f>
        <v>896.45756820553561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250000</v>
      </c>
      <c r="S5">
        <f t="shared" si="1"/>
        <v>1244.2190412851828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884.80541273400013</v>
      </c>
      <c r="AC5">
        <f t="shared" si="2"/>
        <v>1212.0243571240699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-751.84877349999999</v>
      </c>
      <c r="AI5">
        <f t="shared" si="6"/>
        <v>-800.55500274530004</v>
      </c>
      <c r="AJ5">
        <f t="shared" si="7"/>
        <v>-327.21894439006974</v>
      </c>
      <c r="AK5">
        <f>G5*SUM(AB5, AE5:AF5)</f>
        <v>36.277021922094008</v>
      </c>
      <c r="AL5">
        <f t="shared" si="8"/>
        <v>-1091.4969252132757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-642.91191429697005</v>
      </c>
      <c r="AR5">
        <f t="shared" si="9"/>
        <v>-684.56100143521337</v>
      </c>
      <c r="AS5">
        <f t="shared" si="9"/>
        <v>-279.80754288223028</v>
      </c>
      <c r="AT5">
        <f t="shared" si="9"/>
        <v>31.020772302858063</v>
      </c>
      <c r="AU5">
        <f t="shared" si="9"/>
        <v>-933.34777201458564</v>
      </c>
      <c r="AW5">
        <v>2</v>
      </c>
      <c r="AX5">
        <f>IF(Z5&gt;0, (R5*SUMPRODUCT(K5:$K$98, X5:$X$98)-K5*$AZ$3)/Z5, 0)</f>
        <v>1244.2190412851828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250000</v>
      </c>
      <c r="S6">
        <f t="shared" si="1"/>
        <v>1740.4110716724338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1212.0243571240699</v>
      </c>
      <c r="AC6">
        <f t="shared" si="2"/>
        <v>1673.1609897627259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-755.92067788705594</v>
      </c>
      <c r="AI6">
        <f t="shared" si="6"/>
        <v>-803.98866070432553</v>
      </c>
      <c r="AJ6">
        <f t="shared" si="7"/>
        <v>-461.13663263865601</v>
      </c>
      <c r="AK6">
        <f>G6*SUM(AB6, AE6:AF6)</f>
        <v>70.903424891758092</v>
      </c>
      <c r="AL6">
        <f t="shared" si="8"/>
        <v>-1194.2218684512234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-583.12479240914456</v>
      </c>
      <c r="AR6">
        <f t="shared" si="9"/>
        <v>-620.20491645098832</v>
      </c>
      <c r="AS6">
        <f t="shared" si="9"/>
        <v>-355.72542337550038</v>
      </c>
      <c r="AT6">
        <f t="shared" si="9"/>
        <v>54.69561308558535</v>
      </c>
      <c r="AU6">
        <f t="shared" si="9"/>
        <v>-921.23472674090328</v>
      </c>
      <c r="AW6">
        <v>3</v>
      </c>
      <c r="AX6">
        <f>IF(Z6&gt;0, (R6*SUMPRODUCT(K6:$K$98, X6:$X$98)-K6*$AZ$3)/Z6, 0)</f>
        <v>1740.4110716724338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250000</v>
      </c>
      <c r="S7">
        <f t="shared" si="1"/>
        <v>2116.070009466363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1673.1609897627259</v>
      </c>
      <c r="AC7">
        <f t="shared" si="2"/>
        <v>2007.5125489837212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-761.87752765372306</v>
      </c>
      <c r="AI7">
        <f t="shared" si="6"/>
        <v>-809.31245513728925</v>
      </c>
      <c r="AJ7">
        <f t="shared" si="7"/>
        <v>-334.35155922099534</v>
      </c>
      <c r="AK7">
        <f>G7*SUM(AB7, AE7:AF7)</f>
        <v>82.152204597349836</v>
      </c>
      <c r="AL7">
        <f t="shared" si="8"/>
        <v>-1061.5118097609347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-534.72838328015985</v>
      </c>
      <c r="AR7">
        <f t="shared" si="9"/>
        <v>-568.02087605444126</v>
      </c>
      <c r="AS7">
        <f t="shared" si="9"/>
        <v>-234.66667833088144</v>
      </c>
      <c r="AT7">
        <f t="shared" si="9"/>
        <v>57.659025174985587</v>
      </c>
      <c r="AU7">
        <f t="shared" si="9"/>
        <v>-745.02852921033718</v>
      </c>
      <c r="AW7">
        <v>4</v>
      </c>
      <c r="AX7">
        <f>IF(Z7&gt;0, (R7*SUMPRODUCT(K7:$K$98, X7:$X$98)-K7*$AZ$3)/Z7, 0)</f>
        <v>2116.070009466363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250000</v>
      </c>
      <c r="S8">
        <f t="shared" si="1"/>
        <v>2231.4565378704388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2007.5125489837212</v>
      </c>
      <c r="AC8">
        <f t="shared" si="2"/>
        <v>2088.9528884576666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-768.20865059635378</v>
      </c>
      <c r="AI8">
        <f t="shared" si="6"/>
        <v>-815.01558707496497</v>
      </c>
      <c r="AJ8">
        <f t="shared" si="7"/>
        <v>-81.440339473945414</v>
      </c>
      <c r="AK8">
        <f t="shared" ref="AK8:AK71" si="22">G8*SUM(AB8:AB8, AE8:AF8)</f>
        <v>42.760017293353258</v>
      </c>
      <c r="AL8">
        <f t="shared" si="8"/>
        <v>-853.69590925555713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-503.2875202832887</v>
      </c>
      <c r="AR8">
        <f t="shared" si="9"/>
        <v>-533.95281801729664</v>
      </c>
      <c r="AS8">
        <f t="shared" si="9"/>
        <v>-53.355174369688058</v>
      </c>
      <c r="AT8">
        <f t="shared" si="9"/>
        <v>28.013981688615534</v>
      </c>
      <c r="AU8">
        <f t="shared" si="9"/>
        <v>-559.29401069836911</v>
      </c>
      <c r="AW8">
        <v>5</v>
      </c>
      <c r="AX8">
        <f>IF(Z8&gt;0, (R8*SUMPRODUCT(K8:$K$98, X8:$X$98)-K8*$AZ$3)/Z8, 0)</f>
        <v>2231.4565378704388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250000</v>
      </c>
      <c r="S9">
        <f t="shared" si="1"/>
        <v>2212.0074216454641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2088.9528884576666</v>
      </c>
      <c r="AC9">
        <f t="shared" si="2"/>
        <v>2043.173836943457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-775.82497213298086</v>
      </c>
      <c r="AI9">
        <f t="shared" si="6"/>
        <v>-822.00867425237936</v>
      </c>
      <c r="AJ9">
        <f t="shared" si="7"/>
        <v>45.779051514209641</v>
      </c>
      <c r="AK9">
        <f t="shared" si="22"/>
        <v>12.324822041900234</v>
      </c>
      <c r="AL9">
        <f t="shared" si="8"/>
        <v>-763.90480069626949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-481.36879433770355</v>
      </c>
      <c r="AR9">
        <f t="shared" si="9"/>
        <v>-510.02395987864458</v>
      </c>
      <c r="AS9">
        <f t="shared" si="9"/>
        <v>28.404095801058485</v>
      </c>
      <c r="AT9">
        <f t="shared" si="9"/>
        <v>7.6470659489410657</v>
      </c>
      <c r="AU9">
        <f t="shared" si="9"/>
        <v>-473.97279812864502</v>
      </c>
      <c r="AW9">
        <v>6</v>
      </c>
      <c r="AX9">
        <f>IF(Z9&gt;0, (R9*SUMPRODUCT(K9:$K$98, X9:$X$98)-K9*$AZ$3)/Z9, 0)</f>
        <v>2212.0074216454641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250000</v>
      </c>
      <c r="S10">
        <f t="shared" si="1"/>
        <v>2174.7587917283213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2043.173836943457</v>
      </c>
      <c r="AC10">
        <f t="shared" si="2"/>
        <v>1981.8567762045914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-784.43018049798354</v>
      </c>
      <c r="AI10">
        <f t="shared" si="6"/>
        <v>-829.9951595600885</v>
      </c>
      <c r="AJ10">
        <f t="shared" si="7"/>
        <v>61.317060738865621</v>
      </c>
      <c r="AK10">
        <f t="shared" si="22"/>
        <v>8.3770127314681737</v>
      </c>
      <c r="AL10">
        <f t="shared" si="8"/>
        <v>-760.30108608975468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-461.7284761530052</v>
      </c>
      <c r="AR10">
        <f t="shared" si="9"/>
        <v>-488.54877051614824</v>
      </c>
      <c r="AS10">
        <f t="shared" si="9"/>
        <v>36.092228117949709</v>
      </c>
      <c r="AT10">
        <f t="shared" si="9"/>
        <v>4.9308471542485055</v>
      </c>
      <c r="AU10">
        <f t="shared" si="9"/>
        <v>-447.52569524395</v>
      </c>
      <c r="AW10">
        <v>7</v>
      </c>
      <c r="AX10">
        <f>IF(Z10&gt;0, (R10*SUMPRODUCT(K10:$K$98, X10:$X$98)-K10*$AZ$3)/Z10, 0)</f>
        <v>2174.7587917283213</v>
      </c>
    </row>
    <row r="11" spans="1:52" x14ac:dyDescent="0.25">
      <c r="A11" t="s">
        <v>33</v>
      </c>
      <c r="C11" s="12">
        <f>AU81</f>
        <v>5994.8930227421788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250000</v>
      </c>
      <c r="S11">
        <f t="shared" si="1"/>
        <v>2120.9254171377106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1981.8567762045914</v>
      </c>
      <c r="AC11">
        <f t="shared" si="2"/>
        <v>1906.7230606687942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-795.33670952904151</v>
      </c>
      <c r="AI11">
        <f t="shared" si="6"/>
        <v>-840.28697145861963</v>
      </c>
      <c r="AJ11">
        <f t="shared" si="7"/>
        <v>75.133715535797137</v>
      </c>
      <c r="AK11">
        <f t="shared" si="22"/>
        <v>4.7564562628910192</v>
      </c>
      <c r="AL11">
        <f t="shared" si="8"/>
        <v>-760.3967996599315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-444.83869071518501</v>
      </c>
      <c r="AR11">
        <f t="shared" si="9"/>
        <v>-469.97976043381851</v>
      </c>
      <c r="AS11">
        <f t="shared" si="9"/>
        <v>42.02293600568521</v>
      </c>
      <c r="AT11">
        <f t="shared" si="9"/>
        <v>2.6603270678671258</v>
      </c>
      <c r="AU11">
        <f t="shared" si="9"/>
        <v>-425.29649736026619</v>
      </c>
      <c r="AW11">
        <v>8</v>
      </c>
      <c r="AX11">
        <f>IF(Z11&gt;0, (R11*SUMPRODUCT(K11:$K$98, X11:$X$98)-K11*$AZ$3)/Z11, 0)</f>
        <v>2120.9254171377106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250000</v>
      </c>
      <c r="S12">
        <f t="shared" si="1"/>
        <v>2062.0274444282181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1906.7230606687942</v>
      </c>
      <c r="AC12">
        <f t="shared" si="2"/>
        <v>1828.5640091786288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-808.87996342275733</v>
      </c>
      <c r="AI12">
        <f t="shared" si="6"/>
        <v>-853.21894674035502</v>
      </c>
      <c r="AJ12">
        <f t="shared" si="7"/>
        <v>78.159051490165439</v>
      </c>
      <c r="AK12">
        <f t="shared" si="22"/>
        <v>4.3854630395382266</v>
      </c>
      <c r="AL12">
        <f t="shared" si="8"/>
        <v>-770.67443221065139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-429.92829952181739</v>
      </c>
      <c r="AR12">
        <f t="shared" si="9"/>
        <v>-453.49494050968184</v>
      </c>
      <c r="AS12">
        <f t="shared" si="9"/>
        <v>41.542366752683002</v>
      </c>
      <c r="AT12">
        <f t="shared" si="9"/>
        <v>2.3309202260694852</v>
      </c>
      <c r="AU12">
        <f t="shared" si="9"/>
        <v>-409.62165353092934</v>
      </c>
      <c r="AW12">
        <v>9</v>
      </c>
      <c r="AX12">
        <f>IF(Z12&gt;0, (R12*SUMPRODUCT(K12:$K$98, X12:$X$98)-K12*$AZ$3)/Z12, 0)</f>
        <v>2062.0274444282181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250000</v>
      </c>
      <c r="S13">
        <f t="shared" si="1"/>
        <v>1995.3805108246886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1828.5640091786288</v>
      </c>
      <c r="AC13">
        <f t="shared" si="2"/>
        <v>1745.1911415338382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-824.04000495755372</v>
      </c>
      <c r="AI13">
        <f t="shared" si="6"/>
        <v>-867.770790440984</v>
      </c>
      <c r="AJ13">
        <f t="shared" si="7"/>
        <v>83.372867644790631</v>
      </c>
      <c r="AK13">
        <f t="shared" si="22"/>
        <v>3.6571280183572576</v>
      </c>
      <c r="AL13">
        <f t="shared" si="8"/>
        <v>-780.74079477783607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-416.33652353560842</v>
      </c>
      <c r="AR13">
        <f t="shared" si="9"/>
        <v>-438.43098871948098</v>
      </c>
      <c r="AS13">
        <f t="shared" si="9"/>
        <v>42.123161088780527</v>
      </c>
      <c r="AT13">
        <f t="shared" si="9"/>
        <v>1.8477209311773137</v>
      </c>
      <c r="AU13">
        <f t="shared" si="9"/>
        <v>-394.46010669952312</v>
      </c>
      <c r="AW13">
        <v>10</v>
      </c>
      <c r="AX13">
        <f>IF(Z13&gt;0, (R13*SUMPRODUCT(K13:$K$98, X13:$X$98)-K13*$AZ$3)/Z13, 0)</f>
        <v>1995.3805108246886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250000</v>
      </c>
      <c r="S14">
        <f t="shared" si="1"/>
        <v>1921.2455520539445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1745.1911415338382</v>
      </c>
      <c r="AC14">
        <f t="shared" si="2"/>
        <v>1657.0753123981185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-842.25492841086634</v>
      </c>
      <c r="AI14">
        <f t="shared" si="6"/>
        <v>-885.37995505378012</v>
      </c>
      <c r="AJ14">
        <f t="shared" si="7"/>
        <v>88.11582913571965</v>
      </c>
      <c r="AK14">
        <f t="shared" si="22"/>
        <v>3.1413440547609084</v>
      </c>
      <c r="AL14">
        <f t="shared" si="8"/>
        <v>-794.12278186329956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-404.5820492882529</v>
      </c>
      <c r="AR14">
        <f t="shared" si="9"/>
        <v>-425.29740643994097</v>
      </c>
      <c r="AS14">
        <f t="shared" si="9"/>
        <v>42.326950575078477</v>
      </c>
      <c r="AT14">
        <f t="shared" si="9"/>
        <v>1.5089628713631653</v>
      </c>
      <c r="AU14">
        <f t="shared" si="9"/>
        <v>-381.46149299349935</v>
      </c>
      <c r="AW14">
        <v>11</v>
      </c>
      <c r="AX14">
        <f>IF(Z14&gt;0, (R14*SUMPRODUCT(K14:$K$98, X14:$X$98)-K14*$AZ$3)/Z14, 0)</f>
        <v>1921.2455520539445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250000</v>
      </c>
      <c r="S15">
        <f t="shared" si="1"/>
        <v>1855.1913735808716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1657.0753123981185</v>
      </c>
      <c r="AC15">
        <f t="shared" si="2"/>
        <v>1577.6940980740901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-863.57865852434816</v>
      </c>
      <c r="AI15">
        <f t="shared" si="6"/>
        <v>-906.09971916912787</v>
      </c>
      <c r="AJ15">
        <f t="shared" si="7"/>
        <v>79.381214324028406</v>
      </c>
      <c r="AK15">
        <f t="shared" si="22"/>
        <v>6.7940087808322867</v>
      </c>
      <c r="AL15">
        <f t="shared" si="8"/>
        <v>-819.92449606426715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-393.53479457599224</v>
      </c>
      <c r="AR15">
        <f t="shared" si="9"/>
        <v>-412.91174038263171</v>
      </c>
      <c r="AS15">
        <f t="shared" si="9"/>
        <v>36.174203199486037</v>
      </c>
      <c r="AT15">
        <f t="shared" si="9"/>
        <v>3.0960455350772644</v>
      </c>
      <c r="AU15">
        <f t="shared" si="9"/>
        <v>-373.64149164806838</v>
      </c>
      <c r="AW15">
        <v>12</v>
      </c>
      <c r="AX15">
        <f>IF(Z15&gt;0, (R15*SUMPRODUCT(K15:$K$98, X15:$X$98)-K15*$AZ$3)/Z15, 0)</f>
        <v>1855.1913735808716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250000</v>
      </c>
      <c r="S16">
        <f t="shared" si="1"/>
        <v>1799.7338878417045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1577.6940980740901</v>
      </c>
      <c r="AC16">
        <f t="shared" si="2"/>
        <v>1508.8534222989911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-885.28848262431461</v>
      </c>
      <c r="AI16">
        <f t="shared" si="6"/>
        <v>-927.20727496612176</v>
      </c>
      <c r="AJ16">
        <f t="shared" si="7"/>
        <v>68.840675775099044</v>
      </c>
      <c r="AK16">
        <f t="shared" si="22"/>
        <v>11.20162809632604</v>
      </c>
      <c r="AL16">
        <f t="shared" si="8"/>
        <v>-847.16497109469663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-381.6365638957846</v>
      </c>
      <c r="AR16">
        <f t="shared" si="9"/>
        <v>-399.70722016882809</v>
      </c>
      <c r="AS16">
        <f t="shared" si="9"/>
        <v>29.676336555506218</v>
      </c>
      <c r="AT16">
        <f t="shared" si="9"/>
        <v>4.8288788803033462</v>
      </c>
      <c r="AU16">
        <f t="shared" si="9"/>
        <v>-365.2020047330185</v>
      </c>
      <c r="AW16">
        <v>13</v>
      </c>
      <c r="AX16">
        <f>IF(Z16&gt;0, (R16*SUMPRODUCT(K16:$K$98, X16:$X$98)-K16*$AZ$3)/Z16, 0)</f>
        <v>1799.7338878417045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250000</v>
      </c>
      <c r="S17">
        <f t="shared" si="1"/>
        <v>1776.7751779568096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1508.8534222989911</v>
      </c>
      <c r="AC17">
        <f t="shared" si="2"/>
        <v>1468.2519011274362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-908.58982400866887</v>
      </c>
      <c r="AI17">
        <f t="shared" si="6"/>
        <v>-949.9077104622562</v>
      </c>
      <c r="AJ17">
        <f t="shared" si="7"/>
        <v>40.60152117155485</v>
      </c>
      <c r="AK17">
        <f t="shared" si="22"/>
        <v>20.822177227726076</v>
      </c>
      <c r="AL17">
        <f t="shared" si="8"/>
        <v>-888.48401206297524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-368.19089558020005</v>
      </c>
      <c r="AR17">
        <f t="shared" si="9"/>
        <v>-384.93428100543917</v>
      </c>
      <c r="AS17">
        <f t="shared" si="9"/>
        <v>16.453090324210592</v>
      </c>
      <c r="AT17">
        <f t="shared" si="9"/>
        <v>8.4378405731880228</v>
      </c>
      <c r="AU17">
        <f t="shared" si="9"/>
        <v>-360.04335010804056</v>
      </c>
      <c r="AW17">
        <v>14</v>
      </c>
      <c r="AX17">
        <f>IF(Z17&gt;0, (R17*SUMPRODUCT(K17:$K$98, X17:$X$98)-K17*$AZ$3)/Z17, 0)</f>
        <v>1776.7751779568096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250000</v>
      </c>
      <c r="S18">
        <f t="shared" si="1"/>
        <v>1789.4079981378638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1468.2519011274362</v>
      </c>
      <c r="AC18">
        <f t="shared" si="2"/>
        <v>1457.2175771381717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-934.19741271560861</v>
      </c>
      <c r="AI18">
        <f t="shared" si="6"/>
        <v>-974.91528082211687</v>
      </c>
      <c r="AJ18">
        <f t="shared" si="7"/>
        <v>11.034323989264522</v>
      </c>
      <c r="AK18">
        <f t="shared" si="22"/>
        <v>31.714241064352624</v>
      </c>
      <c r="AL18">
        <f t="shared" si="8"/>
        <v>-932.16671576849967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-353.27355773110901</v>
      </c>
      <c r="AR18">
        <f t="shared" si="9"/>
        <v>-368.67131620637383</v>
      </c>
      <c r="AS18">
        <f t="shared" si="9"/>
        <v>4.1727100073139294</v>
      </c>
      <c r="AT18">
        <f t="shared" si="9"/>
        <v>11.992971313180657</v>
      </c>
      <c r="AU18">
        <f t="shared" si="9"/>
        <v>-352.5056348858792</v>
      </c>
      <c r="AW18">
        <v>15</v>
      </c>
      <c r="AX18">
        <f>IF(Z18&gt;0, (R18*SUMPRODUCT(K18:$K$98, X18:$X$98)-K18*$AZ$3)/Z18, 0)</f>
        <v>1789.4079981378638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250000</v>
      </c>
      <c r="S19">
        <f t="shared" si="1"/>
        <v>1795.0758431190973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1457.2175771381717</v>
      </c>
      <c r="AC19">
        <f t="shared" si="2"/>
        <v>1440.2755738064525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-966.43859950797457</v>
      </c>
      <c r="AI19">
        <f t="shared" si="6"/>
        <v>-1006.5560012135162</v>
      </c>
      <c r="AJ19">
        <f t="shared" si="7"/>
        <v>16.942003331719206</v>
      </c>
      <c r="AK19">
        <f t="shared" si="22"/>
        <v>32.495951970181231</v>
      </c>
      <c r="AL19">
        <f t="shared" si="8"/>
        <v>-957.11804591161581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-340.82420722783814</v>
      </c>
      <c r="AR19">
        <f t="shared" si="9"/>
        <v>-354.97200889810779</v>
      </c>
      <c r="AS19">
        <f t="shared" si="9"/>
        <v>5.9747663817694452</v>
      </c>
      <c r="AT19">
        <f t="shared" si="9"/>
        <v>11.460021437460741</v>
      </c>
      <c r="AU19">
        <f t="shared" si="9"/>
        <v>-337.53722107887762</v>
      </c>
      <c r="AW19">
        <v>16</v>
      </c>
      <c r="AX19">
        <f>IF(Z19&gt;0, (R19*SUMPRODUCT(K19:$K$98, X19:$X$98)-K19*$AZ$3)/Z19, 0)</f>
        <v>1795.0758431190973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250000</v>
      </c>
      <c r="S20">
        <f t="shared" si="1"/>
        <v>1694.2932012216577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1440.2755738064525</v>
      </c>
      <c r="AC20">
        <f t="shared" si="2"/>
        <v>1339.0392992860825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-1000.3274115276803</v>
      </c>
      <c r="AI20">
        <f t="shared" si="6"/>
        <v>-1039.8435737338609</v>
      </c>
      <c r="AJ20">
        <f t="shared" si="7"/>
        <v>101.23627452036999</v>
      </c>
      <c r="AK20">
        <f t="shared" si="22"/>
        <v>6.1931849673677455</v>
      </c>
      <c r="AL20">
        <f t="shared" si="8"/>
        <v>-932.41411424612318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-334.60631191138452</v>
      </c>
      <c r="AR20">
        <f t="shared" si="9"/>
        <v>-347.82434147283504</v>
      </c>
      <c r="AS20">
        <f t="shared" si="9"/>
        <v>33.863209243838789</v>
      </c>
      <c r="AT20">
        <f t="shared" si="9"/>
        <v>2.0716005150265815</v>
      </c>
      <c r="AU20">
        <f t="shared" si="9"/>
        <v>-311.88953171396969</v>
      </c>
      <c r="AW20">
        <v>17</v>
      </c>
      <c r="AX20">
        <f>IF(Z20&gt;0, (R20*SUMPRODUCT(K20:$K$98, X20:$X$98)-K20*$AZ$3)/Z20, 0)</f>
        <v>1694.2932012216577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250000</v>
      </c>
      <c r="S21">
        <f t="shared" si="1"/>
        <v>1568.7407605855456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1339.0392992860825</v>
      </c>
      <c r="AC21">
        <f t="shared" si="2"/>
        <v>1220.936145023893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-1032.3597376364698</v>
      </c>
      <c r="AI21">
        <f t="shared" si="6"/>
        <v>-1071.2742662730614</v>
      </c>
      <c r="AJ21">
        <f t="shared" si="7"/>
        <v>118.10315426218949</v>
      </c>
      <c r="AK21">
        <f t="shared" si="22"/>
        <v>2.142462878857732</v>
      </c>
      <c r="AL21">
        <f t="shared" si="8"/>
        <v>-951.02864913201415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-328.37678042306459</v>
      </c>
      <c r="AR21">
        <f t="shared" si="9"/>
        <v>-340.75485674616976</v>
      </c>
      <c r="AS21">
        <f t="shared" si="9"/>
        <v>37.566685468784669</v>
      </c>
      <c r="AT21">
        <f t="shared" si="9"/>
        <v>0.68148246845226323</v>
      </c>
      <c r="AU21">
        <f t="shared" si="9"/>
        <v>-302.50668880893284</v>
      </c>
      <c r="AW21">
        <v>18</v>
      </c>
      <c r="AX21">
        <f>IF(Z21&gt;0, (R21*SUMPRODUCT(K21:$K$98, X21:$X$98)-K21*$AZ$3)/Z21, 0)</f>
        <v>1568.7407605855456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250000</v>
      </c>
      <c r="S22">
        <f t="shared" si="1"/>
        <v>1527.8732984263872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1220.936145023893</v>
      </c>
      <c r="AC22">
        <f t="shared" si="2"/>
        <v>1170.7121485869029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-1067.8146657880725</v>
      </c>
      <c r="AI22">
        <f t="shared" si="6"/>
        <v>-1106.1264862051405</v>
      </c>
      <c r="AJ22">
        <f t="shared" si="7"/>
        <v>50.223996436990092</v>
      </c>
      <c r="AK22">
        <f t="shared" si="22"/>
        <v>25.639659045501755</v>
      </c>
      <c r="AL22">
        <f t="shared" si="8"/>
        <v>-1030.2628307226487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-317.13764174230323</v>
      </c>
      <c r="AR22">
        <f t="shared" si="9"/>
        <v>-328.51613350422008</v>
      </c>
      <c r="AS22">
        <f t="shared" si="9"/>
        <v>14.916371070016814</v>
      </c>
      <c r="AT22">
        <f t="shared" si="9"/>
        <v>7.6148991630172524</v>
      </c>
      <c r="AU22">
        <f t="shared" si="9"/>
        <v>-305.98486327118599</v>
      </c>
      <c r="AW22">
        <v>19</v>
      </c>
      <c r="AX22">
        <f>IF(Z22&gt;0, (R22*SUMPRODUCT(K22:$K$98, X22:$X$98)-K22*$AZ$3)/Z22, 0)</f>
        <v>1527.8732984263872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250000</v>
      </c>
      <c r="S23">
        <f t="shared" si="1"/>
        <v>1688.4087495573046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1170.7121485869029</v>
      </c>
      <c r="AC23">
        <f t="shared" si="2"/>
        <v>1273.3221687954156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-1104.7213417261571</v>
      </c>
      <c r="AI23">
        <f t="shared" si="6"/>
        <v>-1142.4290996707093</v>
      </c>
      <c r="AJ23">
        <f t="shared" si="7"/>
        <v>-102.61002020851265</v>
      </c>
      <c r="AK23">
        <f t="shared" si="22"/>
        <v>81.949850401083211</v>
      </c>
      <c r="AL23">
        <f t="shared" si="8"/>
        <v>-1163.0892694781387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-292.94536603113625</v>
      </c>
      <c r="AR23">
        <f t="shared" si="9"/>
        <v>-302.94455092605295</v>
      </c>
      <c r="AS23">
        <f t="shared" si="9"/>
        <v>-27.209694239704664</v>
      </c>
      <c r="AT23">
        <f t="shared" si="9"/>
        <v>21.731117174246723</v>
      </c>
      <c r="AU23">
        <f t="shared" si="9"/>
        <v>-308.42312799151085</v>
      </c>
      <c r="AW23">
        <v>20</v>
      </c>
      <c r="AX23">
        <f>IF(Z23&gt;0, (R23*SUMPRODUCT(K23:$K$98, X23:$X$98)-K23*$AZ$3)/Z23, 0)</f>
        <v>1688.4087495573046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250000</v>
      </c>
      <c r="S24">
        <f t="shared" si="1"/>
        <v>1826.2762567194818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1273.3221687954156</v>
      </c>
      <c r="AC24">
        <f t="shared" si="2"/>
        <v>1355.1515009346517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-1145.9387639349391</v>
      </c>
      <c r="AI24">
        <f t="shared" si="6"/>
        <v>-1183.0402565472587</v>
      </c>
      <c r="AJ24">
        <f t="shared" si="7"/>
        <v>-81.829332139236158</v>
      </c>
      <c r="AK24">
        <f t="shared" si="22"/>
        <v>89.132551815679093</v>
      </c>
      <c r="AL24">
        <f t="shared" si="8"/>
        <v>-1175.7370368708157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-271.31716871117737</v>
      </c>
      <c r="AR24">
        <f t="shared" si="9"/>
        <v>-280.10147049704904</v>
      </c>
      <c r="AS24">
        <f t="shared" si="9"/>
        <v>-19.374248792586105</v>
      </c>
      <c r="AT24">
        <f t="shared" si="9"/>
        <v>21.103389081273257</v>
      </c>
      <c r="AU24">
        <f t="shared" si="9"/>
        <v>-278.37233020836186</v>
      </c>
      <c r="AW24">
        <v>21</v>
      </c>
      <c r="AX24">
        <f>IF(Z24&gt;0, (R24*SUMPRODUCT(K24:$K$98, X24:$X$98)-K24*$AZ$3)/Z24, 0)</f>
        <v>1826.2762567194818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250000</v>
      </c>
      <c r="S25">
        <f t="shared" si="1"/>
        <v>1943.5308450469959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1355.1515009346517</v>
      </c>
      <c r="AC25">
        <f t="shared" si="2"/>
        <v>1418.454598447021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-1193.9260322644454</v>
      </c>
      <c r="AI25">
        <f t="shared" si="6"/>
        <v>-1230.4177247441889</v>
      </c>
      <c r="AJ25">
        <f t="shared" si="7"/>
        <v>-63.303097512369277</v>
      </c>
      <c r="AK25">
        <f t="shared" si="22"/>
        <v>94.860605065425631</v>
      </c>
      <c r="AL25">
        <f t="shared" si="8"/>
        <v>-1198.8602171911325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-252.39181381191906</v>
      </c>
      <c r="AR25">
        <f t="shared" si="9"/>
        <v>-260.10603077773965</v>
      </c>
      <c r="AS25">
        <f t="shared" si="9"/>
        <v>-13.382054808501604</v>
      </c>
      <c r="AT25">
        <f t="shared" si="9"/>
        <v>20.053202229244896</v>
      </c>
      <c r="AU25">
        <f t="shared" si="9"/>
        <v>-253.43488335699632</v>
      </c>
      <c r="AW25">
        <v>22</v>
      </c>
      <c r="AX25">
        <f>IF(Z25&gt;0, (R25*SUMPRODUCT(K25:$K$98, X25:$X$98)-K25*$AZ$3)/Z25, 0)</f>
        <v>1943.5308450469959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250000</v>
      </c>
      <c r="S26">
        <f t="shared" si="1"/>
        <v>2041.4109927782381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1418.454598447021</v>
      </c>
      <c r="AC26">
        <f t="shared" si="2"/>
        <v>1464.830879477553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-1244.3667135592545</v>
      </c>
      <c r="AI26">
        <f t="shared" si="6"/>
        <v>-1280.2446157714887</v>
      </c>
      <c r="AJ26">
        <f t="shared" si="7"/>
        <v>-46.376281030532027</v>
      </c>
      <c r="AK26">
        <f t="shared" si="22"/>
        <v>99.291821891291477</v>
      </c>
      <c r="AL26">
        <f t="shared" si="8"/>
        <v>-1227.3290749107293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-234.8703558343588</v>
      </c>
      <c r="AR26">
        <f t="shared" si="9"/>
        <v>-241.64219854547974</v>
      </c>
      <c r="AS26">
        <f t="shared" si="9"/>
        <v>-8.7533791359299364</v>
      </c>
      <c r="AT26">
        <f t="shared" si="9"/>
        <v>18.741023273071434</v>
      </c>
      <c r="AU26">
        <f t="shared" si="9"/>
        <v>-231.65455440833827</v>
      </c>
      <c r="AW26">
        <v>23</v>
      </c>
      <c r="AX26">
        <f>IF(Z26&gt;0, (R26*SUMPRODUCT(K26:$K$98, X26:$X$98)-K26*$AZ$3)/Z26, 0)</f>
        <v>2041.4109927782381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250000</v>
      </c>
      <c r="S27">
        <f t="shared" si="1"/>
        <v>2122.4118192812421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1464.830879477553</v>
      </c>
      <c r="AC27">
        <f t="shared" si="2"/>
        <v>1496.717751181096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-1296.4479964390844</v>
      </c>
      <c r="AI27">
        <f t="shared" si="6"/>
        <v>-1331.7078300299086</v>
      </c>
      <c r="AJ27">
        <f t="shared" si="7"/>
        <v>-31.886871703542965</v>
      </c>
      <c r="AK27">
        <f t="shared" si="22"/>
        <v>102.53816156342872</v>
      </c>
      <c r="AL27">
        <f t="shared" si="8"/>
        <v>-1261.0565401700228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-218.48262175567498</v>
      </c>
      <c r="AR27">
        <f t="shared" si="9"/>
        <v>-224.424750484904</v>
      </c>
      <c r="AS27">
        <f t="shared" si="9"/>
        <v>-5.3737036491338017</v>
      </c>
      <c r="AT27">
        <f t="shared" si="9"/>
        <v>17.280142689809402</v>
      </c>
      <c r="AU27">
        <f t="shared" si="9"/>
        <v>-212.5183114442284</v>
      </c>
      <c r="AW27">
        <v>24</v>
      </c>
      <c r="AX27">
        <f>IF(Z27&gt;0, (R27*SUMPRODUCT(K27:$K$98, X27:$X$98)-K27*$AZ$3)/Z27, 0)</f>
        <v>2122.4118192812421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250000</v>
      </c>
      <c r="S28">
        <f t="shared" si="1"/>
        <v>2189.0536374605631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1496.717751181096</v>
      </c>
      <c r="AC28">
        <f t="shared" si="2"/>
        <v>1516.4112254414065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-1355.0354048953698</v>
      </c>
      <c r="AI28">
        <f t="shared" si="6"/>
        <v>-1389.6716330693066</v>
      </c>
      <c r="AJ28">
        <f t="shared" si="7"/>
        <v>-19.693474260310495</v>
      </c>
      <c r="AK28">
        <f t="shared" si="22"/>
        <v>104.77024258267673</v>
      </c>
      <c r="AL28">
        <f t="shared" si="8"/>
        <v>-1304.5948647469404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-203.88929202167014</v>
      </c>
      <c r="AR28">
        <f t="shared" si="9"/>
        <v>-209.1009315221379</v>
      </c>
      <c r="AS28">
        <f t="shared" si="9"/>
        <v>-2.9632351375289234</v>
      </c>
      <c r="AT28">
        <f t="shared" si="9"/>
        <v>15.764555308257828</v>
      </c>
      <c r="AU28">
        <f t="shared" si="9"/>
        <v>-196.299611351409</v>
      </c>
      <c r="AW28">
        <v>25</v>
      </c>
      <c r="AX28">
        <f>IF(Z28&gt;0, (R28*SUMPRODUCT(K28:$K$98, X28:$X$98)-K28*$AZ$3)/Z28, 0)</f>
        <v>2189.0536374605631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250000</v>
      </c>
      <c r="S29">
        <f t="shared" si="1"/>
        <v>2242.5316162467088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1516.4112254414065</v>
      </c>
      <c r="AC29">
        <f t="shared" si="2"/>
        <v>1525.1791620054375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-1420.6048985540167</v>
      </c>
      <c r="AI29">
        <f t="shared" si="6"/>
        <v>-1454.6106434665032</v>
      </c>
      <c r="AJ29">
        <f t="shared" si="7"/>
        <v>-8.7679365640310607</v>
      </c>
      <c r="AK29">
        <f t="shared" si="22"/>
        <v>106.14878578089846</v>
      </c>
      <c r="AL29">
        <f t="shared" si="8"/>
        <v>-1357.2297942496359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-190.85303045686067</v>
      </c>
      <c r="AR29">
        <f t="shared" si="9"/>
        <v>-195.42157690921846</v>
      </c>
      <c r="AS29">
        <f t="shared" si="9"/>
        <v>-1.1779399506520947</v>
      </c>
      <c r="AT29">
        <f t="shared" si="9"/>
        <v>14.260698007040046</v>
      </c>
      <c r="AU29">
        <f t="shared" si="9"/>
        <v>-182.33881885283051</v>
      </c>
      <c r="AW29">
        <v>26</v>
      </c>
      <c r="AX29">
        <f>IF(Z29&gt;0, (R29*SUMPRODUCT(K29:$K$98, X29:$X$98)-K29*$AZ$3)/Z29, 0)</f>
        <v>2242.5316162467088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250000</v>
      </c>
      <c r="S30">
        <f t="shared" si="1"/>
        <v>2284.0180602659811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1525.1791620054375</v>
      </c>
      <c r="AC30">
        <f t="shared" si="2"/>
        <v>1524.1986570715246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-1495.4026325265984</v>
      </c>
      <c r="AI30">
        <f t="shared" si="6"/>
        <v>-1528.7692394634548</v>
      </c>
      <c r="AJ30">
        <f t="shared" si="7"/>
        <v>0.98050493391292548</v>
      </c>
      <c r="AK30">
        <f t="shared" si="22"/>
        <v>106.76254134038064</v>
      </c>
      <c r="AL30">
        <f t="shared" si="8"/>
        <v>-1421.0261931891612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-179.3766341450299</v>
      </c>
      <c r="AR30">
        <f t="shared" si="9"/>
        <v>-183.37902755733859</v>
      </c>
      <c r="AS30">
        <f t="shared" si="9"/>
        <v>0.11761359180619686</v>
      </c>
      <c r="AT30">
        <f t="shared" si="9"/>
        <v>12.806387324630084</v>
      </c>
      <c r="AU30">
        <f t="shared" si="9"/>
        <v>-170.4550266409023</v>
      </c>
      <c r="AW30">
        <v>27</v>
      </c>
      <c r="AX30">
        <f>IF(Z30&gt;0, (R30*SUMPRODUCT(K30:$K$98, X30:$X$98)-K30*$AZ$3)/Z30, 0)</f>
        <v>2284.0180602659811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250000</v>
      </c>
      <c r="S31">
        <f t="shared" si="1"/>
        <v>2314.3401170339125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1524.1986570715246</v>
      </c>
      <c r="AC31">
        <f t="shared" si="2"/>
        <v>1514.3510635719833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-1581.2435027376257</v>
      </c>
      <c r="AI31">
        <f t="shared" si="6"/>
        <v>-1613.9601949045659</v>
      </c>
      <c r="AJ31">
        <f t="shared" si="7"/>
        <v>9.8475934995412899</v>
      </c>
      <c r="AK31">
        <f t="shared" si="22"/>
        <v>106.69390599500673</v>
      </c>
      <c r="AL31">
        <f t="shared" si="8"/>
        <v>-1497.4186954100178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-169.35127125831087</v>
      </c>
      <c r="AR31">
        <f t="shared" si="9"/>
        <v>-172.85523089529633</v>
      </c>
      <c r="AS31">
        <f t="shared" si="9"/>
        <v>1.0546778374710049</v>
      </c>
      <c r="AT31">
        <f t="shared" si="9"/>
        <v>11.426923547503257</v>
      </c>
      <c r="AU31">
        <f t="shared" si="9"/>
        <v>-160.37362951032208</v>
      </c>
      <c r="AW31">
        <v>28</v>
      </c>
      <c r="AX31">
        <f>IF(Z31&gt;0, (R31*SUMPRODUCT(K31:$K$98, X31:$X$98)-K31*$AZ$3)/Z31, 0)</f>
        <v>2314.3401170339125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250000</v>
      </c>
      <c r="S32">
        <f t="shared" si="1"/>
        <v>2334.1541673678971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1514.3510635719833</v>
      </c>
      <c r="AC32">
        <f t="shared" si="2"/>
        <v>1496.3650071757165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-1679.1842254682122</v>
      </c>
      <c r="AI32">
        <f t="shared" si="6"/>
        <v>-1711.2379138683893</v>
      </c>
      <c r="AJ32">
        <f t="shared" si="7"/>
        <v>17.986056396266804</v>
      </c>
      <c r="AK32">
        <f t="shared" si="22"/>
        <v>106.00457445003885</v>
      </c>
      <c r="AL32">
        <f t="shared" si="8"/>
        <v>-1587.2472830220836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-160.57207890024935</v>
      </c>
      <c r="AR32">
        <f t="shared" si="9"/>
        <v>-163.63721452073324</v>
      </c>
      <c r="AS32">
        <f t="shared" si="9"/>
        <v>1.7199175784065035</v>
      </c>
      <c r="AT32">
        <f t="shared" si="9"/>
        <v>10.136692945428827</v>
      </c>
      <c r="AU32">
        <f t="shared" si="9"/>
        <v>-151.7806039968979</v>
      </c>
      <c r="AW32">
        <v>29</v>
      </c>
      <c r="AX32">
        <f>IF(Z32&gt;0, (R32*SUMPRODUCT(K32:$K$98, X32:$X$98)-K32*$AZ$3)/Z32, 0)</f>
        <v>2334.1541673678971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250000</v>
      </c>
      <c r="S33">
        <f t="shared" si="1"/>
        <v>2344.2012661799754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1496.3650071757165</v>
      </c>
      <c r="AC33">
        <f t="shared" si="2"/>
        <v>1470.9404415451488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-1795.6476241779314</v>
      </c>
      <c r="AI33">
        <f t="shared" si="6"/>
        <v>-1827.0216461692714</v>
      </c>
      <c r="AJ33">
        <f t="shared" si="7"/>
        <v>25.424565630567713</v>
      </c>
      <c r="AK33">
        <f t="shared" si="22"/>
        <v>104.74555050230016</v>
      </c>
      <c r="AL33">
        <f t="shared" si="8"/>
        <v>-1696.8515300364036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-153.31151558884616</v>
      </c>
      <c r="AR33">
        <f t="shared" si="9"/>
        <v>-155.99021423597753</v>
      </c>
      <c r="AS33">
        <f t="shared" si="9"/>
        <v>2.170736973962204</v>
      </c>
      <c r="AT33">
        <f t="shared" si="9"/>
        <v>8.9431238526253303</v>
      </c>
      <c r="AU33">
        <f t="shared" si="9"/>
        <v>-144.87635340939002</v>
      </c>
      <c r="AW33">
        <v>30</v>
      </c>
      <c r="AX33">
        <f>IF(Z33&gt;0, (R33*SUMPRODUCT(K33:$K$98, X33:$X$98)-K33*$AZ$3)/Z33, 0)</f>
        <v>2344.2012661799754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250000</v>
      </c>
      <c r="S34">
        <f t="shared" si="1"/>
        <v>2344.4226441243513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1470.9404415451488</v>
      </c>
      <c r="AC34">
        <f t="shared" si="2"/>
        <v>1438.2963485185182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-1927.1493008180548</v>
      </c>
      <c r="AI34">
        <f t="shared" si="6"/>
        <v>-1957.8241527293178</v>
      </c>
      <c r="AJ34">
        <f t="shared" si="7"/>
        <v>32.644093026630571</v>
      </c>
      <c r="AK34">
        <f t="shared" si="22"/>
        <v>102.96583090816043</v>
      </c>
      <c r="AL34">
        <f t="shared" si="8"/>
        <v>-1822.2142287945269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-146.90987892861196</v>
      </c>
      <c r="AR34">
        <f t="shared" si="9"/>
        <v>-149.24827522127273</v>
      </c>
      <c r="AS34">
        <f t="shared" si="9"/>
        <v>2.4885149024213646</v>
      </c>
      <c r="AT34">
        <f t="shared" si="9"/>
        <v>7.8492609503999784</v>
      </c>
      <c r="AU34">
        <f t="shared" ref="AU34:AU79" si="23">AL34*$K34</f>
        <v>-138.91049936845138</v>
      </c>
      <c r="AW34">
        <v>31</v>
      </c>
      <c r="AX34">
        <f>IF(Z34&gt;0, (R34*SUMPRODUCT(K34:$K$98, X34:$X$98)-K34*$AZ$3)/Z34, 0)</f>
        <v>2344.4226441243513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250000</v>
      </c>
      <c r="S35">
        <f t="shared" si="1"/>
        <v>2335.5239554318186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1438.2963485185182</v>
      </c>
      <c r="AC35">
        <f t="shared" si="2"/>
        <v>1399.1252397347421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-2074.8469832778233</v>
      </c>
      <c r="AI35">
        <f t="shared" ref="AI35:AI66" si="25">SUM(AE35:AH35)</f>
        <v>-2104.8001172733179</v>
      </c>
      <c r="AJ35">
        <f t="shared" si="7"/>
        <v>39.171108783776162</v>
      </c>
      <c r="AK35">
        <f t="shared" si="22"/>
        <v>100.68074439629629</v>
      </c>
      <c r="AL35">
        <f t="shared" ref="AL35:AL79" si="26">SUM(AI35:AK35)</f>
        <v>-1964.9482640932456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-141.22243324604867</v>
      </c>
      <c r="AR35">
        <f t="shared" si="27"/>
        <v>-143.26116405380495</v>
      </c>
      <c r="AS35">
        <f t="shared" si="27"/>
        <v>2.666143257779614</v>
      </c>
      <c r="AT35">
        <f t="shared" si="27"/>
        <v>6.8527365243129319</v>
      </c>
      <c r="AU35">
        <f t="shared" si="23"/>
        <v>-133.74228427171244</v>
      </c>
      <c r="AW35">
        <v>32</v>
      </c>
      <c r="AX35">
        <f>IF(Z35&gt;0, (R35*SUMPRODUCT(K35:$K$98, X35:$X$98)-K35*$AZ$3)/Z35, 0)</f>
        <v>2335.5239554318186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250000</v>
      </c>
      <c r="S36">
        <f t="shared" si="1"/>
        <v>2318.2313749693817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1399.1252397347421</v>
      </c>
      <c r="AC36">
        <f t="shared" si="2"/>
        <v>1354.0981369751535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-2240.9437198729374</v>
      </c>
      <c r="AI36">
        <f t="shared" si="25"/>
        <v>-2270.1491337845027</v>
      </c>
      <c r="AJ36">
        <f t="shared" si="7"/>
        <v>45.027102759588615</v>
      </c>
      <c r="AK36">
        <f t="shared" si="22"/>
        <v>97.938766781431951</v>
      </c>
      <c r="AL36">
        <f t="shared" si="26"/>
        <v>-2127.183264243482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-136.18539766275629</v>
      </c>
      <c r="AR36">
        <f t="shared" si="27"/>
        <v>-137.96025299365118</v>
      </c>
      <c r="AS36">
        <f t="shared" si="27"/>
        <v>2.7363622926077125</v>
      </c>
      <c r="AT36">
        <f t="shared" si="27"/>
        <v>5.9518808002396044</v>
      </c>
      <c r="AU36">
        <f t="shared" si="23"/>
        <v>-129.27200990080385</v>
      </c>
      <c r="AW36">
        <v>33</v>
      </c>
      <c r="AX36">
        <f>IF(Z36&gt;0, (R36*SUMPRODUCT(K36:$K$98, X36:$X$98)-K36*$AZ$3)/Z36, 0)</f>
        <v>2318.2313749693817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250000</v>
      </c>
      <c r="S37">
        <f t="shared" si="1"/>
        <v>2293.0444419492387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1354.0981369751535</v>
      </c>
      <c r="AC37">
        <f t="shared" si="2"/>
        <v>1303.8014272467367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-2419.3764884340603</v>
      </c>
      <c r="AI37">
        <f t="shared" si="25"/>
        <v>-2447.8059729088232</v>
      </c>
      <c r="AJ37">
        <f t="shared" si="7"/>
        <v>50.296709728416772</v>
      </c>
      <c r="AK37">
        <f t="shared" si="22"/>
        <v>94.786869588260757</v>
      </c>
      <c r="AL37">
        <f t="shared" si="26"/>
        <v>-2302.7223935921456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-131.27590679583247</v>
      </c>
      <c r="AR37">
        <f t="shared" si="27"/>
        <v>-132.81849695160361</v>
      </c>
      <c r="AS37">
        <f t="shared" si="27"/>
        <v>2.7291106654997312</v>
      </c>
      <c r="AT37">
        <f t="shared" si="27"/>
        <v>5.1431566426402364</v>
      </c>
      <c r="AU37">
        <f t="shared" si="23"/>
        <v>-124.94622964346365</v>
      </c>
      <c r="AW37">
        <v>34</v>
      </c>
      <c r="AX37">
        <f>IF(Z37&gt;0, (R37*SUMPRODUCT(K37:$K$98, X37:$X$98)-K37*$AZ$3)/Z37, 0)</f>
        <v>2293.0444419492387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250000</v>
      </c>
      <c r="S38">
        <f t="shared" si="1"/>
        <v>2261.1483033743998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1303.8014272467367</v>
      </c>
      <c r="AC38">
        <f t="shared" si="2"/>
        <v>1249.2118489637087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-2608.9737902489751</v>
      </c>
      <c r="AI38">
        <f t="shared" si="25"/>
        <v>-2636.5971851209406</v>
      </c>
      <c r="AJ38">
        <f t="shared" si="7"/>
        <v>54.589578283028004</v>
      </c>
      <c r="AK38">
        <f t="shared" si="22"/>
        <v>91.266099907271581</v>
      </c>
      <c r="AL38">
        <f t="shared" si="26"/>
        <v>-2490.7415069306412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-126.39598088849733</v>
      </c>
      <c r="AR38">
        <f t="shared" si="27"/>
        <v>-127.73424120501021</v>
      </c>
      <c r="AS38">
        <f t="shared" si="27"/>
        <v>2.6446809543127978</v>
      </c>
      <c r="AT38">
        <f t="shared" si="27"/>
        <v>4.4215347286207631</v>
      </c>
      <c r="AU38">
        <f t="shared" si="23"/>
        <v>-120.66802552207665</v>
      </c>
      <c r="AW38">
        <v>35</v>
      </c>
      <c r="AX38">
        <f>IF(Z38&gt;0, (R38*SUMPRODUCT(K38:$K$98, X38:$X$98)-K38*$AZ$3)/Z38, 0)</f>
        <v>2261.1483033743998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250000</v>
      </c>
      <c r="S39">
        <f t="shared" si="1"/>
        <v>2223.6829559386406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1249.2118489637087</v>
      </c>
      <c r="AC39">
        <f t="shared" si="2"/>
        <v>1191.2858042473572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-2804.1889304275578</v>
      </c>
      <c r="AI39">
        <f t="shared" si="25"/>
        <v>-2830.9752535647181</v>
      </c>
      <c r="AJ39">
        <f t="shared" si="7"/>
        <v>57.926044716351498</v>
      </c>
      <c r="AK39">
        <f t="shared" si="22"/>
        <v>87.444829427459624</v>
      </c>
      <c r="AL39">
        <f t="shared" si="26"/>
        <v>-2685.6043794209068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-121.29776431321667</v>
      </c>
      <c r="AR39">
        <f t="shared" si="27"/>
        <v>-122.45643129012879</v>
      </c>
      <c r="AS39">
        <f t="shared" si="27"/>
        <v>2.5056441965661516</v>
      </c>
      <c r="AT39">
        <f t="shared" si="27"/>
        <v>3.7825063051954175</v>
      </c>
      <c r="AU39">
        <f t="shared" si="23"/>
        <v>-116.16828078836721</v>
      </c>
      <c r="AW39">
        <v>36</v>
      </c>
      <c r="AX39">
        <f>IF(Z39&gt;0, (R39*SUMPRODUCT(K39:$K$98, X39:$X$98)-K39*$AZ$3)/Z39, 0)</f>
        <v>2223.6829559386406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250000</v>
      </c>
      <c r="S40">
        <f t="shared" si="1"/>
        <v>2182.1826746080305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1191.2858042473572</v>
      </c>
      <c r="AC40">
        <f t="shared" si="2"/>
        <v>1131.1219115164133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-3006.2290456834826</v>
      </c>
      <c r="AI40">
        <f t="shared" si="25"/>
        <v>-3032.1462597801346</v>
      </c>
      <c r="AJ40">
        <f t="shared" si="7"/>
        <v>60.163892730943871</v>
      </c>
      <c r="AK40">
        <f t="shared" si="22"/>
        <v>83.390006297315011</v>
      </c>
      <c r="AL40">
        <f t="shared" si="26"/>
        <v>-2888.5923607518757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-116.104638231113</v>
      </c>
      <c r="AR40">
        <f t="shared" si="27"/>
        <v>-117.10559614913018</v>
      </c>
      <c r="AS40">
        <f t="shared" si="27"/>
        <v>2.3236110402604337</v>
      </c>
      <c r="AT40">
        <f t="shared" si="27"/>
        <v>3.2206350102105232</v>
      </c>
      <c r="AU40">
        <f t="shared" si="23"/>
        <v>-111.56135009865922</v>
      </c>
      <c r="AW40">
        <v>37</v>
      </c>
      <c r="AX40">
        <f>IF(Z40&gt;0, (R40*SUMPRODUCT(K40:$K$98, X40:$X$98)-K40*$AZ$3)/Z40, 0)</f>
        <v>2182.1826746080305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250000</v>
      </c>
      <c r="S41">
        <f t="shared" si="1"/>
        <v>2138.0182525956607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1131.1219115164133</v>
      </c>
      <c r="AC41">
        <f t="shared" si="2"/>
        <v>1069.6010871980438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-3220.9913679318911</v>
      </c>
      <c r="AI41">
        <f t="shared" si="25"/>
        <v>-3246.00521161399</v>
      </c>
      <c r="AJ41">
        <f t="shared" si="7"/>
        <v>61.520824318369478</v>
      </c>
      <c r="AK41">
        <f t="shared" si="22"/>
        <v>79.178533806148934</v>
      </c>
      <c r="AL41">
        <f t="shared" si="26"/>
        <v>-3105.3058534894717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-111.07058040283314</v>
      </c>
      <c r="AR41">
        <f t="shared" si="27"/>
        <v>-111.93314158928561</v>
      </c>
      <c r="AS41">
        <f t="shared" si="27"/>
        <v>2.1214442646238472</v>
      </c>
      <c r="AT41">
        <f t="shared" si="27"/>
        <v>2.7303412833859753</v>
      </c>
      <c r="AU41">
        <f t="shared" si="23"/>
        <v>-107.0813560412758</v>
      </c>
      <c r="AW41">
        <v>38</v>
      </c>
      <c r="AX41">
        <f>IF(Z41&gt;0, (R41*SUMPRODUCT(K41:$K$98, X41:$X$98)-K41*$AZ$3)/Z41, 0)</f>
        <v>2138.0182525956607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250000</v>
      </c>
      <c r="S42">
        <f t="shared" si="1"/>
        <v>2092.003289121028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1069.6010871980438</v>
      </c>
      <c r="AC42">
        <f t="shared" si="2"/>
        <v>1007.2660549315888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-3447.533005485287</v>
      </c>
      <c r="AI42">
        <f t="shared" si="25"/>
        <v>-3471.6072041294678</v>
      </c>
      <c r="AJ42">
        <f t="shared" si="7"/>
        <v>62.335032266455073</v>
      </c>
      <c r="AK42">
        <f t="shared" si="22"/>
        <v>74.87207610386308</v>
      </c>
      <c r="AL42">
        <f t="shared" si="26"/>
        <v>-3334.4000957591497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-106.14508528822373</v>
      </c>
      <c r="AR42">
        <f t="shared" si="27"/>
        <v>-106.88629874847673</v>
      </c>
      <c r="AS42">
        <f t="shared" si="27"/>
        <v>1.9192150751971355</v>
      </c>
      <c r="AT42">
        <f t="shared" si="27"/>
        <v>2.3052144507699164</v>
      </c>
      <c r="AU42">
        <f t="shared" si="23"/>
        <v>-102.66186922250969</v>
      </c>
      <c r="AW42">
        <v>39</v>
      </c>
      <c r="AX42">
        <f>IF(Z42&gt;0, (R42*SUMPRODUCT(K42:$K$98, X42:$X$98)-K42*$AZ$3)/Z42, 0)</f>
        <v>2092.003289121028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250000</v>
      </c>
      <c r="S43">
        <f t="shared" si="1"/>
        <v>2044.993450258861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1007.2660549315888</v>
      </c>
      <c r="AC43">
        <f t="shared" si="2"/>
        <v>944.63485190798838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-3685.8801834173164</v>
      </c>
      <c r="AI43">
        <f t="shared" si="25"/>
        <v>-3708.9764640383719</v>
      </c>
      <c r="AJ43">
        <f t="shared" si="7"/>
        <v>62.631203023600392</v>
      </c>
      <c r="AK43">
        <f t="shared" si="22"/>
        <v>70.508623845211218</v>
      </c>
      <c r="AL43">
        <f t="shared" si="26"/>
        <v>-3575.8366371695602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-101.32454181431933</v>
      </c>
      <c r="AR43">
        <f t="shared" si="27"/>
        <v>-101.95945666100154</v>
      </c>
      <c r="AS43">
        <f t="shared" si="27"/>
        <v>1.7217265982211709</v>
      </c>
      <c r="AT43">
        <f t="shared" si="27"/>
        <v>1.938276245987604</v>
      </c>
      <c r="AU43">
        <f t="shared" si="23"/>
        <v>-98.299453816792763</v>
      </c>
      <c r="AW43">
        <v>40</v>
      </c>
      <c r="AX43">
        <f>IF(Z43&gt;0, (R43*SUMPRODUCT(K43:$K$98, X43:$X$98)-K43*$AZ$3)/Z43, 0)</f>
        <v>2044.993450258861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250000</v>
      </c>
      <c r="S44">
        <f t="shared" si="1"/>
        <v>1997.4803660983159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944.63485190798838</v>
      </c>
      <c r="AC44">
        <f t="shared" si="2"/>
        <v>882.16199068708306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-3917.2446747341396</v>
      </c>
      <c r="AI44">
        <f t="shared" si="25"/>
        <v>-3939.3265436140377</v>
      </c>
      <c r="AJ44">
        <f t="shared" si="7"/>
        <v>62.472861220905315</v>
      </c>
      <c r="AK44">
        <f t="shared" si="22"/>
        <v>66.124439633559192</v>
      </c>
      <c r="AL44">
        <f t="shared" si="26"/>
        <v>-3810.7292427595735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-96.14708265315744</v>
      </c>
      <c r="AR44">
        <f t="shared" si="27"/>
        <v>-96.689072610033406</v>
      </c>
      <c r="AS44">
        <f t="shared" si="27"/>
        <v>1.5333694599491108</v>
      </c>
      <c r="AT44">
        <f t="shared" si="27"/>
        <v>1.6229958786715375</v>
      </c>
      <c r="AU44">
        <f t="shared" si="23"/>
        <v>-93.532707271412761</v>
      </c>
      <c r="AW44">
        <v>41</v>
      </c>
      <c r="AX44">
        <f>IF(Z44&gt;0, (R44*SUMPRODUCT(K44:$K$98, X44:$X$98)-K44*$AZ$3)/Z44, 0)</f>
        <v>1997.4803660983159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250000</v>
      </c>
      <c r="S45">
        <f t="shared" si="1"/>
        <v>1950.7246385306983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882.16199068708306</v>
      </c>
      <c r="AC45">
        <f t="shared" si="2"/>
        <v>820.70390856375957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-4125.886790864588</v>
      </c>
      <c r="AI45">
        <f t="shared" si="25"/>
        <v>-4146.9226636975145</v>
      </c>
      <c r="AJ45">
        <f t="shared" si="7"/>
        <v>61.458082123323493</v>
      </c>
      <c r="AK45">
        <f t="shared" si="22"/>
        <v>61.751339348095819</v>
      </c>
      <c r="AL45">
        <f t="shared" si="26"/>
        <v>-4023.7132422260952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-90.417958475437302</v>
      </c>
      <c r="AR45">
        <f t="shared" si="27"/>
        <v>-90.878955292052225</v>
      </c>
      <c r="AS45">
        <f t="shared" si="27"/>
        <v>1.3468412002264891</v>
      </c>
      <c r="AT45">
        <f t="shared" si="27"/>
        <v>1.3532678718527673</v>
      </c>
      <c r="AU45">
        <f t="shared" si="23"/>
        <v>-88.178846219972968</v>
      </c>
      <c r="AW45">
        <v>42</v>
      </c>
      <c r="AX45">
        <f>IF(Z45&gt;0, (R45*SUMPRODUCT(K45:$K$98, X45:$X$98)-K45*$AZ$3)/Z45, 0)</f>
        <v>1950.7246385306983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250000</v>
      </c>
      <c r="S46">
        <f t="shared" si="1"/>
        <v>1926.0474949358306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820.70390856375957</v>
      </c>
      <c r="AC46">
        <f t="shared" si="2"/>
        <v>761.25827198995921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-5316.628166742822</v>
      </c>
      <c r="AI46">
        <f t="shared" si="25"/>
        <v>-5336.390355214071</v>
      </c>
      <c r="AJ46">
        <f t="shared" si="7"/>
        <v>59.445636573800357</v>
      </c>
      <c r="AK46">
        <f t="shared" si="22"/>
        <v>57.449273599463176</v>
      </c>
      <c r="AL46">
        <f t="shared" si="26"/>
        <v>-5219.4954450408068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-104.02929487319231</v>
      </c>
      <c r="AR46">
        <f t="shared" si="27"/>
        <v>-104.41597727176122</v>
      </c>
      <c r="AS46">
        <f t="shared" si="27"/>
        <v>1.1631597061355377</v>
      </c>
      <c r="AT46">
        <f t="shared" si="27"/>
        <v>1.1240973105686722</v>
      </c>
      <c r="AU46">
        <f t="shared" si="23"/>
        <v>-102.128720255057</v>
      </c>
      <c r="AW46">
        <v>43</v>
      </c>
      <c r="AX46">
        <f>IF(Z46&gt;0, (R46*SUMPRODUCT(K46:$K$98, X46:$X$98)-K46*$AZ$3)/Z46, 0)</f>
        <v>1926.0474949358306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250000</v>
      </c>
      <c r="S47">
        <f t="shared" si="1"/>
        <v>1872.8724400119152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761.25827198995921</v>
      </c>
      <c r="AC47">
        <f t="shared" si="2"/>
        <v>684.8828359575142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-6401.3856779545595</v>
      </c>
      <c r="AI47">
        <f t="shared" si="25"/>
        <v>-6419.6699674055044</v>
      </c>
      <c r="AJ47">
        <f t="shared" si="7"/>
        <v>76.375436032445009</v>
      </c>
      <c r="AK47">
        <f t="shared" si="22"/>
        <v>53.288079039297152</v>
      </c>
      <c r="AL47">
        <f t="shared" si="26"/>
        <v>-6290.0064523337624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-111.83438097479855</v>
      </c>
      <c r="AR47">
        <f t="shared" si="27"/>
        <v>-112.15381371876717</v>
      </c>
      <c r="AS47">
        <f t="shared" si="27"/>
        <v>1.3343047958794529</v>
      </c>
      <c r="AT47">
        <f t="shared" si="27"/>
        <v>0.93096083137427199</v>
      </c>
      <c r="AU47">
        <f t="shared" si="23"/>
        <v>-109.88854809151344</v>
      </c>
      <c r="AW47">
        <v>44</v>
      </c>
      <c r="AX47">
        <f>IF(Z47&gt;0, (R47*SUMPRODUCT(K47:$K$98, X47:$X$98)-K47*$AZ$3)/Z47, 0)</f>
        <v>1872.8724400119152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250000</v>
      </c>
      <c r="S48">
        <f t="shared" si="1"/>
        <v>1797.1616230122595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684.8828359575142</v>
      </c>
      <c r="AC48">
        <f t="shared" si="2"/>
        <v>597.73940037624038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-7356.7536151520244</v>
      </c>
      <c r="AI48">
        <f t="shared" si="25"/>
        <v>-7373.3837109854294</v>
      </c>
      <c r="AJ48">
        <f t="shared" si="7"/>
        <v>87.14343558127382</v>
      </c>
      <c r="AK48">
        <f t="shared" si="22"/>
        <v>47.941798517026001</v>
      </c>
      <c r="AL48">
        <f t="shared" si="26"/>
        <v>-7238.2984768871302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-114.7544492604418</v>
      </c>
      <c r="AR48">
        <f t="shared" si="27"/>
        <v>-115.01385409963341</v>
      </c>
      <c r="AS48">
        <f t="shared" si="27"/>
        <v>1.3593083960560526</v>
      </c>
      <c r="AT48">
        <f t="shared" si="27"/>
        <v>0.74782097827027705</v>
      </c>
      <c r="AU48">
        <f t="shared" si="23"/>
        <v>-112.90672472530709</v>
      </c>
      <c r="AW48">
        <v>45</v>
      </c>
      <c r="AX48">
        <f>IF(Z48&gt;0, (R48*SUMPRODUCT(K48:$K$98, X48:$X$98)-K48*$AZ$3)/Z48, 0)</f>
        <v>1797.1616230122595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250000</v>
      </c>
      <c r="S49">
        <f t="shared" si="1"/>
        <v>1701.9216649669338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597.73940037624038</v>
      </c>
      <c r="AC49">
        <f t="shared" si="2"/>
        <v>505.03043807430277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-8133.6507394243681</v>
      </c>
      <c r="AI49">
        <f t="shared" si="25"/>
        <v>-8148.4878041515549</v>
      </c>
      <c r="AJ49">
        <f t="shared" si="7"/>
        <v>92.708962301937618</v>
      </c>
      <c r="AK49">
        <f t="shared" si="22"/>
        <v>41.841758026336834</v>
      </c>
      <c r="AL49">
        <f t="shared" si="26"/>
        <v>-8013.9370838232808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-113.27936836610621</v>
      </c>
      <c r="AR49">
        <f t="shared" si="27"/>
        <v>-113.48600784136129</v>
      </c>
      <c r="AS49">
        <f t="shared" si="27"/>
        <v>1.2911806798559302</v>
      </c>
      <c r="AT49">
        <f t="shared" si="27"/>
        <v>0.58274052727352976</v>
      </c>
      <c r="AU49">
        <f t="shared" si="23"/>
        <v>-111.61208663423183</v>
      </c>
      <c r="AW49">
        <v>46</v>
      </c>
      <c r="AX49">
        <f>IF(Z49&gt;0, (R49*SUMPRODUCT(K49:$K$98, X49:$X$98)-K49*$AZ$3)/Z49, 0)</f>
        <v>1701.9216649669338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250000</v>
      </c>
      <c r="S50">
        <f t="shared" si="1"/>
        <v>1584.668656424662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505.03043807430277</v>
      </c>
      <c r="AC50">
        <f t="shared" si="2"/>
        <v>411.4345402068609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-8534.8633953892731</v>
      </c>
      <c r="AI50">
        <f t="shared" si="25"/>
        <v>-8547.8451167901094</v>
      </c>
      <c r="AJ50">
        <f t="shared" si="7"/>
        <v>93.595897867441863</v>
      </c>
      <c r="AK50">
        <f t="shared" si="22"/>
        <v>35.352130665201194</v>
      </c>
      <c r="AL50">
        <f t="shared" si="26"/>
        <v>-8418.8970882574649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-106.13138964006509</v>
      </c>
      <c r="AR50">
        <f t="shared" si="27"/>
        <v>-106.29281789830004</v>
      </c>
      <c r="AS50">
        <f t="shared" si="27"/>
        <v>1.1638689742412858</v>
      </c>
      <c r="AT50">
        <f t="shared" si="27"/>
        <v>0.43960524971751291</v>
      </c>
      <c r="AU50">
        <f t="shared" si="23"/>
        <v>-104.68934367434123</v>
      </c>
      <c r="AW50">
        <v>47</v>
      </c>
      <c r="AX50">
        <f>IF(Z50&gt;0, (R50*SUMPRODUCT(K50:$K$98, X50:$X$98)-K50*$AZ$3)/Z50, 0)</f>
        <v>1584.668656424662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250000</v>
      </c>
      <c r="S51">
        <f t="shared" si="1"/>
        <v>1452.2021687029819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411.4345402068609</v>
      </c>
      <c r="AC51">
        <f t="shared" si="2"/>
        <v>322.87767779774629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-8675.3734999515618</v>
      </c>
      <c r="AI51">
        <f t="shared" si="25"/>
        <v>-8686.4903294384003</v>
      </c>
      <c r="AJ51">
        <f t="shared" si="7"/>
        <v>88.556862409114615</v>
      </c>
      <c r="AK51">
        <f t="shared" si="22"/>
        <v>28.800417814480266</v>
      </c>
      <c r="AL51">
        <f t="shared" si="26"/>
        <v>-8569.1330492148063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-96.320213188960324</v>
      </c>
      <c r="AR51">
        <f t="shared" si="27"/>
        <v>-96.443640196012367</v>
      </c>
      <c r="AS51">
        <f t="shared" si="27"/>
        <v>0.9832217444746294</v>
      </c>
      <c r="AT51">
        <f t="shared" si="27"/>
        <v>0.31976287635769901</v>
      </c>
      <c r="AU51">
        <f t="shared" si="23"/>
        <v>-95.140655575180048</v>
      </c>
      <c r="AW51">
        <v>48</v>
      </c>
      <c r="AX51">
        <f>IF(Z51&gt;0, (R51*SUMPRODUCT(K51:$K$98, X51:$X$98)-K51*$AZ$3)/Z51, 0)</f>
        <v>1452.2021687029819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250000</v>
      </c>
      <c r="S52">
        <f t="shared" si="1"/>
        <v>1301.9808692452423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322.87767779774629</v>
      </c>
      <c r="AC52">
        <f t="shared" si="2"/>
        <v>242.24900677927729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-8512.8362433632246</v>
      </c>
      <c r="AI52">
        <f t="shared" si="25"/>
        <v>-8522.1393373065221</v>
      </c>
      <c r="AJ52">
        <f t="shared" si="7"/>
        <v>80.628671018468992</v>
      </c>
      <c r="AK52">
        <f t="shared" si="22"/>
        <v>22.601437445842244</v>
      </c>
      <c r="AL52">
        <f t="shared" si="26"/>
        <v>-8418.9092288422107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-84.388935799547994</v>
      </c>
      <c r="AR52">
        <f t="shared" si="27"/>
        <v>-84.481158670407297</v>
      </c>
      <c r="AS52">
        <f t="shared" si="27"/>
        <v>0.79928328792711356</v>
      </c>
      <c r="AT52">
        <f t="shared" si="27"/>
        <v>0.22405120914685264</v>
      </c>
      <c r="AU52">
        <f t="shared" si="23"/>
        <v>-83.457824173333336</v>
      </c>
      <c r="AW52">
        <v>49</v>
      </c>
      <c r="AX52">
        <f>IF(Z52&gt;0, (R52*SUMPRODUCT(K52:$K$98, X52:$X$98)-K52*$AZ$3)/Z52, 0)</f>
        <v>1301.9808692452423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250000</v>
      </c>
      <c r="S53">
        <f t="shared" si="1"/>
        <v>1131.0439127762386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242.24900677927729</v>
      </c>
      <c r="AC53">
        <f t="shared" si="2"/>
        <v>171.8703764890966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-8060.9906112101107</v>
      </c>
      <c r="AI53">
        <f t="shared" si="25"/>
        <v>-8068.5884760917324</v>
      </c>
      <c r="AJ53">
        <f t="shared" si="7"/>
        <v>70.378630290180695</v>
      </c>
      <c r="AK53">
        <f t="shared" si="22"/>
        <v>16.957430474549412</v>
      </c>
      <c r="AL53">
        <f t="shared" si="26"/>
        <v>-7981.2524153270024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-71.347970427401833</v>
      </c>
      <c r="AR53">
        <f t="shared" si="27"/>
        <v>-71.415219263808055</v>
      </c>
      <c r="AS53">
        <f t="shared" si="27"/>
        <v>0.62292250107348202</v>
      </c>
      <c r="AT53">
        <f t="shared" si="27"/>
        <v>0.15009051695710235</v>
      </c>
      <c r="AU53">
        <f t="shared" si="23"/>
        <v>-70.642206245777473</v>
      </c>
      <c r="AW53">
        <v>50</v>
      </c>
      <c r="AX53">
        <f>IF(Z53&gt;0, (R53*SUMPRODUCT(K53:$K$98, X53:$X$98)-K53*$AZ$3)/Z53, 0)</f>
        <v>1131.0439127762386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250000</v>
      </c>
      <c r="S54">
        <f t="shared" si="1"/>
        <v>935.54154287883716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171.8703764890966</v>
      </c>
      <c r="AC54">
        <f t="shared" si="2"/>
        <v>113.0316074093442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-7404.570602325206</v>
      </c>
      <c r="AI54">
        <f t="shared" si="25"/>
        <v>-7410.6115744375466</v>
      </c>
      <c r="AJ54">
        <f t="shared" si="7"/>
        <v>58.838769079752396</v>
      </c>
      <c r="AK54">
        <f t="shared" si="22"/>
        <v>12.030926354236763</v>
      </c>
      <c r="AL54">
        <f t="shared" si="26"/>
        <v>-7339.7418790035572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-58.516058323661738</v>
      </c>
      <c r="AR54">
        <f t="shared" si="27"/>
        <v>-58.563798279891792</v>
      </c>
      <c r="AS54">
        <f t="shared" si="27"/>
        <v>0.46498480844818613</v>
      </c>
      <c r="AT54">
        <f t="shared" si="27"/>
        <v>9.5076733823177342E-2</v>
      </c>
      <c r="AU54">
        <f t="shared" si="23"/>
        <v>-58.003736737620422</v>
      </c>
      <c r="AW54">
        <v>51</v>
      </c>
      <c r="AX54">
        <f>IF(Z54&gt;0, (R54*SUMPRODUCT(K54:$K$98, X54:$X$98)-K54*$AZ$3)/Z54, 0)</f>
        <v>935.54154287883716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250000</v>
      </c>
      <c r="S55">
        <f t="shared" si="1"/>
        <v>703.43762020140161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113.0316074093442</v>
      </c>
      <c r="AC55">
        <f t="shared" si="2"/>
        <v>65.684478860369396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-6558.7097308018056</v>
      </c>
      <c r="AI55">
        <f t="shared" si="25"/>
        <v>-6563.3785512468621</v>
      </c>
      <c r="AJ55">
        <f t="shared" si="7"/>
        <v>47.347128548974808</v>
      </c>
      <c r="AK55">
        <f t="shared" si="22"/>
        <v>7.912212518654095</v>
      </c>
      <c r="AL55">
        <f t="shared" si="26"/>
        <v>-6508.1192101792331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-46.278105702212123</v>
      </c>
      <c r="AR55">
        <f t="shared" si="27"/>
        <v>-46.311048792382174</v>
      </c>
      <c r="AS55">
        <f t="shared" si="27"/>
        <v>0.33408025505312522</v>
      </c>
      <c r="AT55">
        <f t="shared" si="27"/>
        <v>5.582839038553955E-2</v>
      </c>
      <c r="AU55">
        <f t="shared" si="23"/>
        <v>-45.921140146943507</v>
      </c>
      <c r="AW55">
        <v>52</v>
      </c>
      <c r="AX55">
        <f>IF(Z55&gt;0, (R55*SUMPRODUCT(K55:$K$98, X55:$X$98)-K55*$AZ$3)/Z55, 0)</f>
        <v>703.43762020140161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250000</v>
      </c>
      <c r="S56">
        <f t="shared" si="1"/>
        <v>419.88454421977474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65.684478860369396</v>
      </c>
      <c r="AC56">
        <f t="shared" si="2"/>
        <v>29.378631885556331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-5618.5718358536669</v>
      </c>
      <c r="AI56">
        <f t="shared" si="25"/>
        <v>-5622.0702537271027</v>
      </c>
      <c r="AJ56">
        <f t="shared" si="7"/>
        <v>36.305846974813065</v>
      </c>
      <c r="AK56">
        <f t="shared" si="22"/>
        <v>4.5979135202258581</v>
      </c>
      <c r="AL56">
        <f t="shared" si="26"/>
        <v>-5581.1664932320637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-35.396887713783279</v>
      </c>
      <c r="AR56">
        <f t="shared" si="27"/>
        <v>-35.418927674872982</v>
      </c>
      <c r="AS56">
        <f t="shared" si="27"/>
        <v>0.22872609379497247</v>
      </c>
      <c r="AT56">
        <f t="shared" si="27"/>
        <v>2.8966761189125695E-2</v>
      </c>
      <c r="AU56">
        <f t="shared" si="23"/>
        <v>-35.161234819888882</v>
      </c>
      <c r="AW56">
        <v>53</v>
      </c>
      <c r="AX56">
        <f>IF(Z56&gt;0, (R56*SUMPRODUCT(K56:$K$98, X56:$X$98)-K56*$AZ$3)/Z56, 0)</f>
        <v>419.88454421977474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250000</v>
      </c>
      <c r="S57">
        <f t="shared" si="1"/>
        <v>56.93159154835601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29.378631885556331</v>
      </c>
      <c r="AC57">
        <f t="shared" si="2"/>
        <v>2.8855466069507543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-4646.055087804245</v>
      </c>
      <c r="AI57">
        <f t="shared" si="25"/>
        <v>-4648.5893104813849</v>
      </c>
      <c r="AJ57">
        <f t="shared" si="7"/>
        <v>26.493085278605577</v>
      </c>
      <c r="AK57">
        <f t="shared" si="22"/>
        <v>2.0565042319889435</v>
      </c>
      <c r="AL57">
        <f t="shared" si="26"/>
        <v>-4620.0397209707908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-26.133975072127836</v>
      </c>
      <c r="AR57">
        <f t="shared" si="27"/>
        <v>-26.148230028433765</v>
      </c>
      <c r="AS57">
        <f t="shared" si="27"/>
        <v>0.14902312115762134</v>
      </c>
      <c r="AT57">
        <f t="shared" si="27"/>
        <v>1.1567798770962163E-2</v>
      </c>
      <c r="AU57">
        <f t="shared" si="23"/>
        <v>-25.987639108505185</v>
      </c>
      <c r="AW57">
        <v>54</v>
      </c>
      <c r="AX57">
        <f>IF(Z57&gt;0, (R57*SUMPRODUCT(K57:$K$98, X57:$X$98)-K57*$AZ$3)/Z57, 0)</f>
        <v>56.93159154835601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250000</v>
      </c>
      <c r="S58">
        <f t="shared" si="1"/>
        <v>-431.81284033208647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2.8855466069507543</v>
      </c>
      <c r="AC58">
        <f t="shared" si="2"/>
        <v>-15.298604862339815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-3687.2056649078495</v>
      </c>
      <c r="AI58">
        <f t="shared" si="25"/>
        <v>-3688.9771042252369</v>
      </c>
      <c r="AJ58">
        <f t="shared" si="7"/>
        <v>18.184151469290569</v>
      </c>
      <c r="AK58">
        <f t="shared" si="22"/>
        <v>0.20198826248655283</v>
      </c>
      <c r="AL58">
        <f t="shared" si="26"/>
        <v>-3670.59096449346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-18.518271936277397</v>
      </c>
      <c r="AR58">
        <f t="shared" si="27"/>
        <v>-18.527168645053422</v>
      </c>
      <c r="AS58">
        <f t="shared" si="27"/>
        <v>9.1326357258457058E-2</v>
      </c>
      <c r="AT58">
        <f t="shared" si="27"/>
        <v>1.0144466874363097E-3</v>
      </c>
      <c r="AU58">
        <f t="shared" si="23"/>
        <v>-18.434827841107531</v>
      </c>
      <c r="AW58">
        <v>55</v>
      </c>
      <c r="AX58">
        <f>IF(Z58&gt;0, (R58*SUMPRODUCT(K58:$K$98, X58:$X$98)-K58*$AZ$3)/Z58, 0)</f>
        <v>-431.81284033208647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250000</v>
      </c>
      <c r="S59">
        <f t="shared" si="1"/>
        <v>-1121.4555791273433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-15.298604862339815</v>
      </c>
      <c r="AC59">
        <f t="shared" si="2"/>
        <v>-26.718820010369665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-2812.3432248930794</v>
      </c>
      <c r="AI59">
        <f t="shared" si="25"/>
        <v>-2813.5344811723144</v>
      </c>
      <c r="AJ59">
        <f t="shared" si="7"/>
        <v>11.42021514802985</v>
      </c>
      <c r="AK59">
        <f t="shared" si="22"/>
        <v>-1.0709023403637872</v>
      </c>
      <c r="AL59">
        <f t="shared" si="26"/>
        <v>-2803.1851683646482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-12.611112333360154</v>
      </c>
      <c r="AR59">
        <f t="shared" si="27"/>
        <v>-12.616454165972289</v>
      </c>
      <c r="AS59">
        <f t="shared" si="27"/>
        <v>5.1210540316757092E-2</v>
      </c>
      <c r="AT59">
        <f t="shared" si="27"/>
        <v>-4.8021413577282899E-3</v>
      </c>
      <c r="AU59">
        <f t="shared" si="23"/>
        <v>-12.57004576701326</v>
      </c>
      <c r="AW59">
        <v>56</v>
      </c>
      <c r="AX59">
        <f>IF(Z59&gt;0, (R59*SUMPRODUCT(K59:$K$98, X59:$X$98)-K59*$AZ$3)/Z59, 0)</f>
        <v>-1121.4555791273433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250000</v>
      </c>
      <c r="S60">
        <f t="shared" si="1"/>
        <v>-2144.3656643911422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-26.718820010369665</v>
      </c>
      <c r="AC60">
        <f t="shared" si="2"/>
        <v>-32.992381639937378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-2050.3151693293344</v>
      </c>
      <c r="AI60">
        <f t="shared" si="25"/>
        <v>-2051.084450011911</v>
      </c>
      <c r="AJ60">
        <f t="shared" si="7"/>
        <v>6.2735616295677126</v>
      </c>
      <c r="AK60">
        <f t="shared" si="22"/>
        <v>-1.8703174007258767</v>
      </c>
      <c r="AL60">
        <f t="shared" si="26"/>
        <v>-2046.6812057830693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-8.208951210638979</v>
      </c>
      <c r="AR60">
        <f t="shared" si="27"/>
        <v>-8.2120312188665068</v>
      </c>
      <c r="AS60">
        <f t="shared" si="27"/>
        <v>2.5117778039414181E-2</v>
      </c>
      <c r="AT60">
        <f t="shared" si="27"/>
        <v>-7.4882849820547201E-3</v>
      </c>
      <c r="AU60">
        <f t="shared" si="23"/>
        <v>-8.1944017258091488</v>
      </c>
      <c r="AW60">
        <v>57</v>
      </c>
      <c r="AX60">
        <f>IF(Z60&gt;0, (R60*SUMPRODUCT(K60:$K$98, X60:$X$98)-K60*$AZ$3)/Z60, 0)</f>
        <v>-2144.3656643911422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250000</v>
      </c>
      <c r="S61">
        <f t="shared" si="1"/>
        <v>-3729.0082753578486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-32.992381639937378</v>
      </c>
      <c r="AC61">
        <f t="shared" si="2"/>
        <v>-35.542805436475959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-1425.0802636817214</v>
      </c>
      <c r="AI61">
        <f t="shared" si="25"/>
        <v>-1425.556835504736</v>
      </c>
      <c r="AJ61">
        <f t="shared" si="7"/>
        <v>2.5504237965385812</v>
      </c>
      <c r="AK61">
        <f t="shared" si="22"/>
        <v>-2.3094667147956165</v>
      </c>
      <c r="AL61">
        <f t="shared" si="26"/>
        <v>-1425.3158784229931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-5.0943449933612506</v>
      </c>
      <c r="AR61">
        <f t="shared" si="27"/>
        <v>-5.0960486316351252</v>
      </c>
      <c r="AS61">
        <f t="shared" si="27"/>
        <v>9.1171978378808867E-3</v>
      </c>
      <c r="AT61">
        <f t="shared" si="27"/>
        <v>-8.2558298614408138E-3</v>
      </c>
      <c r="AU61">
        <f t="shared" si="23"/>
        <v>-5.0951872636586852</v>
      </c>
      <c r="AW61">
        <v>58</v>
      </c>
      <c r="AX61">
        <f>IF(Z61&gt;0, (R61*SUMPRODUCT(K61:$K$98, X61:$X$98)-K61*$AZ$3)/Z61, 0)</f>
        <v>-3729.0082753578486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250000</v>
      </c>
      <c r="S62">
        <f t="shared" si="1"/>
        <v>-6300.0155110547466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-35.542805436475959</v>
      </c>
      <c r="AC62">
        <f t="shared" si="2"/>
        <v>-35.584893810104703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-946.93503988481075</v>
      </c>
      <c r="AI62">
        <f t="shared" si="25"/>
        <v>-947.21745898161828</v>
      </c>
      <c r="AJ62">
        <f t="shared" si="7"/>
        <v>4.2088373628743625E-2</v>
      </c>
      <c r="AK62">
        <f t="shared" si="22"/>
        <v>-2.4879963805533172</v>
      </c>
      <c r="AL62">
        <f t="shared" si="26"/>
        <v>-949.66336698854286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-3.0223947871668546</v>
      </c>
      <c r="AR62">
        <f t="shared" si="27"/>
        <v>-3.0232962027550783</v>
      </c>
      <c r="AS62">
        <f t="shared" si="27"/>
        <v>1.3433622761633126E-4</v>
      </c>
      <c r="AT62">
        <f t="shared" si="27"/>
        <v>-7.9411015268682807E-3</v>
      </c>
      <c r="AU62">
        <f t="shared" si="23"/>
        <v>-3.0311029680543302</v>
      </c>
      <c r="AW62">
        <v>59</v>
      </c>
      <c r="AX62">
        <f>IF(Z62&gt;0, (R62*SUMPRODUCT(K62:$K$98, X62:$X$98)-K62*$AZ$3)/Z62, 0)</f>
        <v>-6300.0155110547466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250000</v>
      </c>
      <c r="S63">
        <f t="shared" si="1"/>
        <v>-10679.555766788482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-35.584893810104703</v>
      </c>
      <c r="AC63">
        <f t="shared" si="2"/>
        <v>-34.096345186796114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-599.80590843780942</v>
      </c>
      <c r="AI63">
        <f t="shared" si="25"/>
        <v>-599.96554216196125</v>
      </c>
      <c r="AJ63">
        <f t="shared" si="7"/>
        <v>-1.4885486233085885</v>
      </c>
      <c r="AK63">
        <f t="shared" si="22"/>
        <v>-2.4909425667073295</v>
      </c>
      <c r="AL63">
        <f t="shared" si="26"/>
        <v>-603.94503335197714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-1.7093213656025197</v>
      </c>
      <c r="AR63">
        <f t="shared" si="27"/>
        <v>-1.7097762883225609</v>
      </c>
      <c r="AS63">
        <f t="shared" si="27"/>
        <v>-4.242052186825703E-3</v>
      </c>
      <c r="AT63">
        <f t="shared" si="27"/>
        <v>-7.0986652346441293E-3</v>
      </c>
      <c r="AU63">
        <f t="shared" si="23"/>
        <v>-1.7211170057440308</v>
      </c>
      <c r="AW63">
        <v>60</v>
      </c>
      <c r="AX63">
        <f>IF(Z63&gt;0, (R63*SUMPRODUCT(K63:$K$98, X63:$X$98)-K63*$AZ$3)/Z63, 0)</f>
        <v>-10679.555766788482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250000</v>
      </c>
      <c r="S64">
        <f t="shared" si="1"/>
        <v>-18515.430952913164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-34.096345186796114</v>
      </c>
      <c r="AC64">
        <f t="shared" si="2"/>
        <v>-31.778038507331271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-361.11187564340662</v>
      </c>
      <c r="AI64">
        <f t="shared" si="25"/>
        <v>-361.1976906551883</v>
      </c>
      <c r="AJ64">
        <f t="shared" si="7"/>
        <v>-2.3183066794648433</v>
      </c>
      <c r="AK64">
        <f t="shared" si="22"/>
        <v>-2.3867441630757282</v>
      </c>
      <c r="AL64">
        <f t="shared" si="26"/>
        <v>-365.90274149772887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-0.91883330764463889</v>
      </c>
      <c r="AR64">
        <f t="shared" si="27"/>
        <v>-0.91905166017314666</v>
      </c>
      <c r="AS64">
        <f t="shared" si="27"/>
        <v>-5.898829526533836E-3</v>
      </c>
      <c r="AT64">
        <f t="shared" si="27"/>
        <v>-6.0729656978270805E-3</v>
      </c>
      <c r="AU64">
        <f t="shared" si="23"/>
        <v>-0.93102345539750764</v>
      </c>
      <c r="AW64">
        <v>61</v>
      </c>
      <c r="AX64">
        <f>IF(Z64&gt;0, (R64*SUMPRODUCT(K64:$K$98, X64:$X$98)-K64*$AZ$3)/Z64, 0)</f>
        <v>-18515.430952913164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250000</v>
      </c>
      <c r="S65">
        <f t="shared" si="1"/>
        <v>-33259.660510321504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-31.778038507331271</v>
      </c>
      <c r="AC65">
        <f t="shared" si="2"/>
        <v>-29.100775346165769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-206.04503903877952</v>
      </c>
      <c r="AI65">
        <f t="shared" si="25"/>
        <v>-206.0887868926356</v>
      </c>
      <c r="AJ65">
        <f t="shared" si="7"/>
        <v>-2.6772631611655022</v>
      </c>
      <c r="AK65">
        <f t="shared" si="22"/>
        <v>-2.2244626955131892</v>
      </c>
      <c r="AL65">
        <f t="shared" si="26"/>
        <v>-210.99051274931429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-0.46810049320995967</v>
      </c>
      <c r="AR65">
        <f t="shared" si="27"/>
        <v>-0.46819988114990929</v>
      </c>
      <c r="AS65">
        <f t="shared" si="27"/>
        <v>-6.0823022579959262E-3</v>
      </c>
      <c r="AT65">
        <f t="shared" si="27"/>
        <v>-5.0536139562229569E-3</v>
      </c>
      <c r="AU65">
        <f t="shared" si="23"/>
        <v>-0.47933579736412818</v>
      </c>
      <c r="AW65">
        <v>62</v>
      </c>
      <c r="AX65">
        <f>IF(Z65&gt;0, (R65*SUMPRODUCT(K65:$K$98, X65:$X$98)-K65*$AZ$3)/Z65, 0)</f>
        <v>-33259.660510321504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250000</v>
      </c>
      <c r="S66">
        <f t="shared" si="1"/>
        <v>-62517.741635985294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-29.100775346165769</v>
      </c>
      <c r="AC66">
        <f t="shared" si="2"/>
        <v>-26.358075420795235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-111.14949507535775</v>
      </c>
      <c r="AI66">
        <f t="shared" si="25"/>
        <v>-111.17057555166019</v>
      </c>
      <c r="AJ66">
        <f t="shared" si="7"/>
        <v>-2.742699925370534</v>
      </c>
      <c r="AK66">
        <f t="shared" si="22"/>
        <v>-2.037054274231604</v>
      </c>
      <c r="AL66">
        <f t="shared" si="26"/>
        <v>-115.95032975126233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-0.22545839330779843</v>
      </c>
      <c r="AR66">
        <f t="shared" si="27"/>
        <v>-0.22550115346891378</v>
      </c>
      <c r="AS66">
        <f t="shared" si="27"/>
        <v>-5.5633605719955541E-3</v>
      </c>
      <c r="AT66">
        <f t="shared" si="27"/>
        <v>-4.1320114269314655E-3</v>
      </c>
      <c r="AU66">
        <f t="shared" si="23"/>
        <v>-0.23519652546784081</v>
      </c>
      <c r="AW66">
        <v>63</v>
      </c>
      <c r="AX66">
        <f>IF(Z66&gt;0, (R66*SUMPRODUCT(K66:$K$98, X66:$X$98)-K66*$AZ$3)/Z66, 0)</f>
        <v>-62517.741635985294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-123977.35108176517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-26.358075420795235</v>
      </c>
      <c r="AC67">
        <f t="shared" ref="AC67:AC79" si="30">S67*Z67</f>
        <v>-23.716747726084741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-56.523598740841152</v>
      </c>
      <c r="AI67">
        <f t="shared" ref="AI67:AI79" si="34">SUM(AE67:AH67)</f>
        <v>-56.533163692632407</v>
      </c>
      <c r="AJ67">
        <f t="shared" ref="AJ67:AJ79" si="35">AB67-AC67</f>
        <v>-2.641327694710494</v>
      </c>
      <c r="AK67">
        <f t="shared" si="22"/>
        <v>-1.8450652794556666</v>
      </c>
      <c r="AL67">
        <f t="shared" si="26"/>
        <v>-61.019556666798564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-0.10236952676281266</v>
      </c>
      <c r="AR67">
        <f t="shared" si="36"/>
        <v>-0.10238684978558886</v>
      </c>
      <c r="AS67">
        <f t="shared" si="36"/>
        <v>-4.7836916289205186E-3</v>
      </c>
      <c r="AT67">
        <f t="shared" si="36"/>
        <v>-3.3415858811533718E-3</v>
      </c>
      <c r="AU67">
        <f t="shared" si="23"/>
        <v>-0.11051212729566275</v>
      </c>
      <c r="AW67">
        <v>64</v>
      </c>
      <c r="AX67">
        <f>IF(Z67&gt;0, (R67*SUMPRODUCT(K67:$K$98, X67:$X$98)-K67*$AZ$3)/Z67, 0)</f>
        <v>-123977.35108176517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8"/>
        <v>250000</v>
      </c>
      <c r="S68">
        <f t="shared" si="29"/>
        <v>-261138.56241350147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-23.716747726084741</v>
      </c>
      <c r="AC68">
        <f t="shared" si="30"/>
        <v>-21.259486817116937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-26.993823295055709</v>
      </c>
      <c r="AI68">
        <f t="shared" si="34"/>
        <v>-26.997893832670037</v>
      </c>
      <c r="AJ68">
        <f t="shared" si="35"/>
        <v>-2.4572609089678039</v>
      </c>
      <c r="AK68">
        <f t="shared" si="22"/>
        <v>-1.6601723408259319</v>
      </c>
      <c r="AL68">
        <f t="shared" si="26"/>
        <v>-31.115327082463772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-4.365030361831207E-2</v>
      </c>
      <c r="AR68">
        <f t="shared" si="36"/>
        <v>-4.3656885872363792E-2</v>
      </c>
      <c r="AS68">
        <f t="shared" si="36"/>
        <v>-3.9735084420405289E-3</v>
      </c>
      <c r="AT68">
        <f t="shared" si="36"/>
        <v>-2.6845780956508349E-3</v>
      </c>
      <c r="AU68">
        <f t="shared" si="23"/>
        <v>-5.0314972410055149E-2</v>
      </c>
      <c r="AW68">
        <v>65</v>
      </c>
      <c r="AX68">
        <f>IF(Z68&gt;0, (R68*SUMPRODUCT(K68:$K$98, X68:$X$98)-K68*$AZ$3)/Z68, 0)</f>
        <v>-261138.56241350147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250000</v>
      </c>
      <c r="S69">
        <f t="shared" si="29"/>
        <v>-587641.1345345499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-21.259486817116937</v>
      </c>
      <c r="AC69">
        <f t="shared" si="30"/>
        <v>-19.017752803118629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-12.058444048489683</v>
      </c>
      <c r="AI69">
        <f t="shared" si="34"/>
        <v>-12.060062191918171</v>
      </c>
      <c r="AJ69">
        <f t="shared" si="35"/>
        <v>-2.2417340139983075</v>
      </c>
      <c r="AK69">
        <f t="shared" si="22"/>
        <v>-1.4881640771981857</v>
      </c>
      <c r="AL69">
        <f t="shared" si="26"/>
        <v>-15.789960283114663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-1.7409893649151027E-2</v>
      </c>
      <c r="AR69">
        <f t="shared" si="36"/>
        <v>-1.7412229912841911E-2</v>
      </c>
      <c r="AS69">
        <f t="shared" si="36"/>
        <v>-3.2365992342339774E-3</v>
      </c>
      <c r="AT69">
        <f t="shared" si="36"/>
        <v>-2.1486004506321411E-3</v>
      </c>
      <c r="AU69">
        <f t="shared" si="23"/>
        <v>-2.2797429597708026E-2</v>
      </c>
      <c r="AW69">
        <v>66</v>
      </c>
      <c r="AX69">
        <f>IF(Z69&gt;0, (R69*SUMPRODUCT(K69:$K$98, X69:$X$98)-K69*$AZ$3)/Z69, 0)</f>
        <v>-587641.1345345499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250000</v>
      </c>
      <c r="S70">
        <f t="shared" si="29"/>
        <v>-1438829.0187355345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-19.017752803118629</v>
      </c>
      <c r="AC70">
        <f t="shared" si="30"/>
        <v>-16.994640984610079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-5.0569502560433843</v>
      </c>
      <c r="AI70">
        <f t="shared" si="34"/>
        <v>-5.0575408279863785</v>
      </c>
      <c r="AJ70">
        <f t="shared" si="35"/>
        <v>-2.0231118185085499</v>
      </c>
      <c r="AK70">
        <f t="shared" si="22"/>
        <v>-1.3312426962183042</v>
      </c>
      <c r="AL70">
        <f t="shared" si="26"/>
        <v>-8.4118953427132332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-6.5189177950389313E-3</v>
      </c>
      <c r="AR70">
        <f t="shared" si="36"/>
        <v>-6.5196791017066869E-3</v>
      </c>
      <c r="AS70">
        <f t="shared" si="36"/>
        <v>-2.6079947334399513E-3</v>
      </c>
      <c r="AT70">
        <f t="shared" si="36"/>
        <v>-1.7161058073533594E-3</v>
      </c>
      <c r="AU70">
        <f t="shared" si="23"/>
        <v>-1.0843779642499999E-2</v>
      </c>
      <c r="AW70">
        <v>67</v>
      </c>
      <c r="AX70">
        <f>IF(Z70&gt;0, (R70*SUMPRODUCT(K70:$K$98, X70:$X$98)-K70*$AZ$3)/Z70, 0)</f>
        <v>-1438829.0187355345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250000</v>
      </c>
      <c r="S71">
        <f t="shared" si="29"/>
        <v>-3864028.3596423785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-16.994640984610079</v>
      </c>
      <c r="AC71">
        <f t="shared" si="30"/>
        <v>-15.17926551655003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-1.9412429895922265</v>
      </c>
      <c r="AI71">
        <f t="shared" si="34"/>
        <v>-1.941439407217872</v>
      </c>
      <c r="AJ71">
        <f t="shared" si="35"/>
        <v>-1.8153754680600489</v>
      </c>
      <c r="AK71">
        <f t="shared" si="22"/>
        <v>-1.1896248689227056</v>
      </c>
      <c r="AL71">
        <f t="shared" si="26"/>
        <v>-4.9464397442006263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-2.2343371196023071E-3</v>
      </c>
      <c r="AR71">
        <f t="shared" si="36"/>
        <v>-2.2345631928936348E-3</v>
      </c>
      <c r="AS71">
        <f t="shared" si="36"/>
        <v>-2.089465778394908E-3</v>
      </c>
      <c r="AT71">
        <f t="shared" si="36"/>
        <v>-1.3692376571540737E-3</v>
      </c>
      <c r="AU71">
        <f t="shared" si="23"/>
        <v>-5.6932666284426163E-3</v>
      </c>
      <c r="AW71">
        <v>68</v>
      </c>
      <c r="AX71">
        <f>IF(Z71&gt;0, (R71*SUMPRODUCT(K71:$K$98, X71:$X$98)-K71*$AZ$3)/Z71, 0)</f>
        <v>-3864028.3596423785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250000</v>
      </c>
      <c r="S72">
        <f t="shared" si="29"/>
        <v>-11485389.443479715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-15.17926551655003</v>
      </c>
      <c r="AC72">
        <f t="shared" si="30"/>
        <v>-13.554808437727591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-0.67722264910091445</v>
      </c>
      <c r="AI72">
        <f t="shared" si="34"/>
        <v>-0.67728165802048323</v>
      </c>
      <c r="AJ72">
        <f t="shared" si="35"/>
        <v>-1.6244570788224397</v>
      </c>
      <c r="AK72">
        <f t="shared" ref="AK72:AK79" si="49">G72*SUM(AB72:AB72, AE72:AF72)</f>
        <v>-1.0625485861585022</v>
      </c>
      <c r="AL72">
        <f t="shared" si="26"/>
        <v>-3.3642873230014252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-6.9595675077503021E-4</v>
      </c>
      <c r="AR72">
        <f t="shared" si="36"/>
        <v>-6.9601739206631653E-4</v>
      </c>
      <c r="AS72">
        <f t="shared" si="36"/>
        <v>-1.6693946545522228E-3</v>
      </c>
      <c r="AT72">
        <f t="shared" si="36"/>
        <v>-1.0919420113093127E-3</v>
      </c>
      <c r="AU72">
        <f t="shared" si="23"/>
        <v>-3.4573540579278519E-3</v>
      </c>
      <c r="AW72">
        <v>69</v>
      </c>
      <c r="AX72">
        <f>IF(Z72&gt;0, (R72*SUMPRODUCT(K72:$K$98, X72:$X$98)-K72*$AZ$3)/Z72, 0)</f>
        <v>-11485389.443479715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250000</v>
      </c>
      <c r="S73">
        <f t="shared" si="29"/>
        <v>-38192012.815832816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-13.554808437727591</v>
      </c>
      <c r="AC73">
        <f t="shared" si="30"/>
        <v>-12.103101344530113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-0.21286880831722413</v>
      </c>
      <c r="AI73">
        <f t="shared" si="34"/>
        <v>-0.21288465338593376</v>
      </c>
      <c r="AJ73">
        <f t="shared" si="35"/>
        <v>-1.4517070931974771</v>
      </c>
      <c r="AK73">
        <f t="shared" si="49"/>
        <v>-0.9488365906409314</v>
      </c>
      <c r="AL73">
        <f t="shared" si="26"/>
        <v>-2.6134283372243421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-1.9531913118983846E-4</v>
      </c>
      <c r="AR73">
        <f t="shared" si="36"/>
        <v>-1.953336699335768E-4</v>
      </c>
      <c r="AS73">
        <f t="shared" si="36"/>
        <v>-1.332023091719982E-3</v>
      </c>
      <c r="AT73">
        <f t="shared" si="36"/>
        <v>-8.7061105847380086E-4</v>
      </c>
      <c r="AU73">
        <f t="shared" si="23"/>
        <v>-2.3979678201273592E-3</v>
      </c>
      <c r="AW73">
        <v>70</v>
      </c>
      <c r="AX73">
        <f>IF(Z73&gt;0, (R73*SUMPRODUCT(K73:$K$98, X73:$X$98)-K73*$AZ$3)/Z73, 0)</f>
        <v>-38192012.815832816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250000</v>
      </c>
      <c r="S74">
        <f t="shared" si="29"/>
        <v>-143938679.42989165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-12.103101344530113</v>
      </c>
      <c r="AC74">
        <f t="shared" si="30"/>
        <v>-10.806508226207505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-5.9663798444564681E-2</v>
      </c>
      <c r="AI74">
        <f t="shared" si="34"/>
        <v>-5.9667552302898316E-2</v>
      </c>
      <c r="AJ74">
        <f t="shared" si="35"/>
        <v>-1.2965931183226083</v>
      </c>
      <c r="AK74">
        <f t="shared" si="49"/>
        <v>-0.84721709411710799</v>
      </c>
      <c r="AL74">
        <f t="shared" si="26"/>
        <v>-2.2034777647426145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-4.8879373537128851E-5</v>
      </c>
      <c r="AR74">
        <f t="shared" si="36"/>
        <v>-4.8882448873404426E-5</v>
      </c>
      <c r="AS74">
        <f t="shared" si="36"/>
        <v>-1.0622297106183496E-3</v>
      </c>
      <c r="AT74">
        <f t="shared" si="36"/>
        <v>-6.940798589762519E-4</v>
      </c>
      <c r="AU74">
        <f t="shared" si="23"/>
        <v>-1.8051920184680059E-3</v>
      </c>
      <c r="AW74">
        <v>71</v>
      </c>
      <c r="AX74">
        <f>IF(Z74&gt;0, (R74*SUMPRODUCT(K74:$K$98, X74:$X$98)-K74*$AZ$3)/Z74, 0)</f>
        <v>-143938679.42989165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250000</v>
      </c>
      <c r="S75">
        <f t="shared" si="29"/>
        <v>-625506506.59019697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-10.806508226207505</v>
      </c>
      <c r="AC75">
        <f t="shared" si="30"/>
        <v>-9.6487102864258674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-1.4725239870824516E-2</v>
      </c>
      <c r="AI75">
        <f t="shared" si="34"/>
        <v>-1.4726011142600651E-2</v>
      </c>
      <c r="AJ75">
        <f t="shared" si="35"/>
        <v>-1.1577979397816378</v>
      </c>
      <c r="AK75">
        <f t="shared" si="49"/>
        <v>-0.75645557583452538</v>
      </c>
      <c r="AL75">
        <f t="shared" si="26"/>
        <v>-1.9289795267587637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-1.0771075935282543E-5</v>
      </c>
      <c r="AR75">
        <f t="shared" si="36"/>
        <v>-1.0771640097696219E-5</v>
      </c>
      <c r="AS75">
        <f t="shared" si="36"/>
        <v>-8.4689483067846465E-4</v>
      </c>
      <c r="AT75">
        <f t="shared" si="36"/>
        <v>-5.5332480288657797E-4</v>
      </c>
      <c r="AU75">
        <f t="shared" si="23"/>
        <v>-1.4109912736627388E-3</v>
      </c>
      <c r="AW75">
        <v>72</v>
      </c>
      <c r="AX75">
        <f>IF(Z75&gt;0, (R75*SUMPRODUCT(K75:$K$98, X75:$X$98)-K75*$AZ$3)/Z75, 0)</f>
        <v>-625506506.59019697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250000</v>
      </c>
      <c r="S76">
        <f t="shared" si="29"/>
        <v>-3209463780.5351601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-9.6487102864258674</v>
      </c>
      <c r="AC76">
        <f t="shared" si="30"/>
        <v>-8.6149292546846805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-3.1467385481384821E-3</v>
      </c>
      <c r="AI76">
        <f t="shared" si="34"/>
        <v>-3.1468727594872272E-3</v>
      </c>
      <c r="AJ76">
        <f t="shared" si="35"/>
        <v>-1.0337810317411869</v>
      </c>
      <c r="AK76">
        <f t="shared" si="49"/>
        <v>-0.67540972004981081</v>
      </c>
      <c r="AL76">
        <f t="shared" si="26"/>
        <v>-1.7123376245504849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-2.0551302285231648E-6</v>
      </c>
      <c r="AR76">
        <f t="shared" si="36"/>
        <v>-2.0552178817538345E-6</v>
      </c>
      <c r="AS76">
        <f t="shared" si="36"/>
        <v>-6.7516084209220451E-4</v>
      </c>
      <c r="AT76">
        <f t="shared" si="36"/>
        <v>-4.4110907565989775E-4</v>
      </c>
      <c r="AU76">
        <f t="shared" si="23"/>
        <v>-1.118325135633856E-3</v>
      </c>
      <c r="AW76">
        <v>73</v>
      </c>
      <c r="AX76">
        <f>IF(Z76&gt;0, (R76*SUMPRODUCT(K76:$K$98, X76:$X$98)-K76*$AZ$3)/Z76, 0)</f>
        <v>-3209463780.5351601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250000</v>
      </c>
      <c r="S77">
        <f t="shared" si="29"/>
        <v>-20100410042.102276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-8.6149292546846805</v>
      </c>
      <c r="AC77">
        <f t="shared" si="30"/>
        <v>-7.6919029144424798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-5.6867769367615804E-4</v>
      </c>
      <c r="AI77">
        <f t="shared" si="34"/>
        <v>-5.686968273726805E-4</v>
      </c>
      <c r="AJ77">
        <f t="shared" si="35"/>
        <v>-0.92302634024220076</v>
      </c>
      <c r="AK77">
        <f t="shared" si="49"/>
        <v>-0.60304504782792767</v>
      </c>
      <c r="AL77">
        <f t="shared" si="26"/>
        <v>-1.526640084897501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-3.3160941896153353E-7</v>
      </c>
      <c r="AR77">
        <f t="shared" si="36"/>
        <v>-3.3162057627270811E-7</v>
      </c>
      <c r="AS77">
        <f t="shared" si="36"/>
        <v>-5.3823849920199465E-4</v>
      </c>
      <c r="AT77">
        <f t="shared" si="36"/>
        <v>-3.5164983635128873E-4</v>
      </c>
      <c r="AU77">
        <f t="shared" si="23"/>
        <v>-8.9021995612955599E-4</v>
      </c>
      <c r="AW77">
        <v>74</v>
      </c>
      <c r="AX77">
        <f>IF(Z77&gt;0, (R77*SUMPRODUCT(K77:$K$98, X77:$X$98)-K77*$AZ$3)/Z77, 0)</f>
        <v>-20100410042.102276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250000</v>
      </c>
      <c r="S78">
        <f t="shared" si="29"/>
        <v>-161515789372.27301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-7.6919029144424798</v>
      </c>
      <c r="AC78">
        <f t="shared" si="30"/>
        <v>-6.8677707501836602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-8.4081612995963001E-5</v>
      </c>
      <c r="AI78">
        <f t="shared" si="34"/>
        <v>-8.4083739032921016E-5</v>
      </c>
      <c r="AJ78">
        <f t="shared" si="35"/>
        <v>-0.82413216425881952</v>
      </c>
      <c r="AK78">
        <f t="shared" si="49"/>
        <v>-0.53843320401097361</v>
      </c>
      <c r="AL78">
        <f t="shared" si="26"/>
        <v>-1.3626494520088261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-4.3776766104253854E-8</v>
      </c>
      <c r="AR78">
        <f t="shared" si="36"/>
        <v>-4.3777873017160543E-8</v>
      </c>
      <c r="AS78">
        <f t="shared" si="36"/>
        <v>-4.2908121892812714E-4</v>
      </c>
      <c r="AT78">
        <f t="shared" si="36"/>
        <v>-2.8033316197066888E-4</v>
      </c>
      <c r="AU78">
        <f t="shared" si="23"/>
        <v>-7.0945815877181324E-4</v>
      </c>
      <c r="AW78">
        <v>75</v>
      </c>
      <c r="AX78">
        <f>IF(Z78&gt;0, (R78*SUMPRODUCT(K78:$K$98, X78:$X$98)-K78*$AZ$3)/Z78, 0)</f>
        <v>-161515789372.27301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-6.8677707501836602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-1.0630184790098657E-5</v>
      </c>
      <c r="AI79">
        <f t="shared" si="34"/>
        <v>-1.0630184790098657E-5</v>
      </c>
      <c r="AJ79">
        <f t="shared" si="35"/>
        <v>-6.8677707501836602</v>
      </c>
      <c r="AK79">
        <f t="shared" si="49"/>
        <v>-0.48074395251285629</v>
      </c>
      <c r="AL79">
        <f t="shared" si="26"/>
        <v>-7.3485253328813069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-4.9415754762778687E-9</v>
      </c>
      <c r="AR79">
        <f t="shared" si="36"/>
        <v>-4.9415754762778687E-9</v>
      </c>
      <c r="AS79">
        <f t="shared" si="36"/>
        <v>-3.1925698551747441E-3</v>
      </c>
      <c r="AT79">
        <f t="shared" si="36"/>
        <v>-2.2347988986223211E-4</v>
      </c>
      <c r="AU79">
        <f t="shared" si="23"/>
        <v>-3.4160546866124526E-3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23313.472866219588</v>
      </c>
      <c r="AO81" s="8">
        <f t="shared" si="50"/>
        <v>-2331.347286621959</v>
      </c>
      <c r="AP81" s="8">
        <f t="shared" si="50"/>
        <v>-888.82155308154506</v>
      </c>
      <c r="AQ81" s="8">
        <f t="shared" si="50"/>
        <v>-13190.861222664456</v>
      </c>
      <c r="AR81" s="8">
        <f t="shared" si="50"/>
        <v>6902.442803851638</v>
      </c>
      <c r="AS81" s="8">
        <f t="shared" si="50"/>
        <v>-1374.1127919511775</v>
      </c>
      <c r="AT81" s="8">
        <f t="shared" si="50"/>
        <v>466.56301084172645</v>
      </c>
      <c r="AU81" s="8">
        <f t="shared" si="50"/>
        <v>5994.8930227421788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72A42-1D8F-4A6D-BE7A-B955609F61A8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38440.216906443849</v>
      </c>
      <c r="K3">
        <v>1</v>
      </c>
      <c r="L3" s="2">
        <v>0</v>
      </c>
      <c r="O3">
        <f>$C$3</f>
        <v>38440.216906443849</v>
      </c>
      <c r="P3" s="2">
        <f>O3*C5</f>
        <v>3844.0216906443852</v>
      </c>
      <c r="Q3" s="4">
        <f>B8</f>
        <v>400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38440.216906443849</v>
      </c>
      <c r="AF3">
        <f t="shared" ref="AF3:AG34" si="4">-$Z3*P3</f>
        <v>-3844.0216906443852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34196.195215799467</v>
      </c>
      <c r="AJ3">
        <f t="shared" ref="AJ3:AJ66" si="7">AB3-AC3</f>
        <v>0</v>
      </c>
      <c r="AL3">
        <f t="shared" ref="AL3:AL34" si="8">SUM(AI3:AK3)</f>
        <v>34196.195215799467</v>
      </c>
      <c r="AN3">
        <f t="shared" ref="AN3:AU34" si="9">AE3*$K3</f>
        <v>38440.216906443849</v>
      </c>
      <c r="AO3">
        <f t="shared" si="9"/>
        <v>-3844.0216906443852</v>
      </c>
      <c r="AP3">
        <f t="shared" si="9"/>
        <v>-400</v>
      </c>
      <c r="AQ3">
        <f t="shared" si="9"/>
        <v>0</v>
      </c>
      <c r="AR3">
        <f t="shared" si="9"/>
        <v>34196.195215799467</v>
      </c>
      <c r="AS3">
        <f t="shared" si="9"/>
        <v>0</v>
      </c>
      <c r="AT3">
        <f t="shared" si="9"/>
        <v>0</v>
      </c>
      <c r="AU3">
        <f t="shared" si="9"/>
        <v>34196.195215799467</v>
      </c>
      <c r="AW3">
        <v>0</v>
      </c>
      <c r="AX3">
        <f>IF(Z3&gt;0, (R3*SUMPRODUCT(K3:$K$98, X3:$X$98)-K3*$AZ$3)/Z3, 0)</f>
        <v>0</v>
      </c>
      <c r="AZ3">
        <f>C6*ABS(SUMPRODUCT(X4:X69, K4:K69))/1</f>
        <v>21822.680550040539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250000</v>
      </c>
      <c r="S4">
        <f t="shared" si="1"/>
        <v>1484.3646957690733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1463.8032760032802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-963</v>
      </c>
      <c r="AI4">
        <f t="shared" si="6"/>
        <v>-963</v>
      </c>
      <c r="AJ4">
        <f t="shared" si="7"/>
        <v>-1463.8032760032802</v>
      </c>
      <c r="AK4">
        <f>G4*SUM(AB4, AE4:AF4)</f>
        <v>0</v>
      </c>
      <c r="AL4">
        <f t="shared" si="8"/>
        <v>-2426.8032760032802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-898.40470193115027</v>
      </c>
      <c r="AR4">
        <f t="shared" si="9"/>
        <v>-898.40470193115027</v>
      </c>
      <c r="AS4">
        <f t="shared" si="9"/>
        <v>-1365.6155201075476</v>
      </c>
      <c r="AT4">
        <f t="shared" si="9"/>
        <v>0</v>
      </c>
      <c r="AU4">
        <f t="shared" si="9"/>
        <v>-2264.0202220386977</v>
      </c>
      <c r="AW4">
        <v>1</v>
      </c>
      <c r="AX4">
        <f>IF(Z4&gt;0, (R4*SUMPRODUCT(K4:$K$98, X4:$X$98)-K4*$AZ$3)/Z4, 0)</f>
        <v>1484.3646957690733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250000</v>
      </c>
      <c r="S5">
        <f t="shared" si="1"/>
        <v>2327.9241138060825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1463.8032760032802</v>
      </c>
      <c r="AC5">
        <f t="shared" si="2"/>
        <v>2263.5267426673527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-987.38068499999997</v>
      </c>
      <c r="AI5">
        <f t="shared" si="6"/>
        <v>-1035.9975348630001</v>
      </c>
      <c r="AJ5">
        <f t="shared" si="7"/>
        <v>-799.72346666407248</v>
      </c>
      <c r="AK5">
        <f>G5*SUM(AB5, AE5:AF5)</f>
        <v>60.015934316134491</v>
      </c>
      <c r="AL5">
        <f t="shared" si="8"/>
        <v>-1775.7050672109381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-844.31714023831353</v>
      </c>
      <c r="AR5">
        <f t="shared" si="9"/>
        <v>-885.88979835013765</v>
      </c>
      <c r="AS5">
        <f t="shared" si="9"/>
        <v>-683.84994826517186</v>
      </c>
      <c r="AT5">
        <f t="shared" si="9"/>
        <v>51.320106621823513</v>
      </c>
      <c r="AU5">
        <f t="shared" si="9"/>
        <v>-1518.419639993486</v>
      </c>
      <c r="AW5">
        <v>2</v>
      </c>
      <c r="AX5">
        <f>IF(Z5&gt;0, (R5*SUMPRODUCT(K5:$K$98, X5:$X$98)-K5*$AZ$3)/Z5, 0)</f>
        <v>2327.9241138060825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250000</v>
      </c>
      <c r="S6">
        <f t="shared" si="1"/>
        <v>3386.024614375242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2263.5267426673527</v>
      </c>
      <c r="AC6">
        <f t="shared" si="2"/>
        <v>3245.724061554396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-1012.2028141476601</v>
      </c>
      <c r="AI6">
        <f t="shared" si="6"/>
        <v>-1060.1310549492005</v>
      </c>
      <c r="AJ6">
        <f t="shared" si="7"/>
        <v>-982.19731888704337</v>
      </c>
      <c r="AK6">
        <f>G6*SUM(AB6, AE6:AF6)</f>
        <v>132.41631444604013</v>
      </c>
      <c r="AL6">
        <f t="shared" si="8"/>
        <v>-1909.9120593902037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-780.82340269569329</v>
      </c>
      <c r="AR6">
        <f t="shared" si="9"/>
        <v>-817.79572834506462</v>
      </c>
      <c r="AS6">
        <f t="shared" si="9"/>
        <v>-757.67686271230775</v>
      </c>
      <c r="AT6">
        <f t="shared" si="9"/>
        <v>102.14727302970813</v>
      </c>
      <c r="AU6">
        <f t="shared" si="9"/>
        <v>-1473.3253180276643</v>
      </c>
      <c r="AW6">
        <v>3</v>
      </c>
      <c r="AX6">
        <f>IF(Z6&gt;0, (R6*SUMPRODUCT(K6:$K$98, X6:$X$98)-K6*$AZ$3)/Z6, 0)</f>
        <v>3386.024614375242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250000</v>
      </c>
      <c r="S7">
        <f t="shared" si="1"/>
        <v>4215.3405605869748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3245.724061554396</v>
      </c>
      <c r="AC7">
        <f t="shared" si="2"/>
        <v>3982.7540420358309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-1038.8446193733898</v>
      </c>
      <c r="AI7">
        <f t="shared" si="6"/>
        <v>-1086.0858088430402</v>
      </c>
      <c r="AJ7">
        <f t="shared" si="7"/>
        <v>-737.0299804814349</v>
      </c>
      <c r="AK7">
        <f>G7*SUM(AB7, AE7:AF7)</f>
        <v>159.36505142232085</v>
      </c>
      <c r="AL7">
        <f t="shared" si="8"/>
        <v>-1663.7507379021542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-729.11942357394616</v>
      </c>
      <c r="AR7">
        <f t="shared" si="9"/>
        <v>-762.27594014312785</v>
      </c>
      <c r="AS7">
        <f t="shared" si="9"/>
        <v>-517.28898095412876</v>
      </c>
      <c r="AT7">
        <f t="shared" si="9"/>
        <v>111.85133201244479</v>
      </c>
      <c r="AU7">
        <f t="shared" si="9"/>
        <v>-1167.7135890848117</v>
      </c>
      <c r="AW7">
        <v>4</v>
      </c>
      <c r="AX7">
        <f>IF(Z7&gt;0, (R7*SUMPRODUCT(K7:$K$98, X7:$X$98)-K7*$AZ$3)/Z7, 0)</f>
        <v>4215.3405605869748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250000</v>
      </c>
      <c r="S8">
        <f t="shared" si="1"/>
        <v>4589.1923819763824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3982.7540420358309</v>
      </c>
      <c r="AC8">
        <f t="shared" si="2"/>
        <v>4273.0110620928535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-1068.1232939087952</v>
      </c>
      <c r="AI8">
        <f t="shared" si="6"/>
        <v>-1114.6784468249673</v>
      </c>
      <c r="AJ8">
        <f t="shared" si="7"/>
        <v>-290.2570200570226</v>
      </c>
      <c r="AK8">
        <f t="shared" ref="AK8:AK69" si="22">G8*SUM(AB8:AB8, AE8:AF8)</f>
        <v>84.832661095363193</v>
      </c>
      <c r="AL8">
        <f t="shared" si="8"/>
        <v>-1320.1028057866267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-699.77488997404873</v>
      </c>
      <c r="AR8">
        <f t="shared" si="9"/>
        <v>-730.27523314175528</v>
      </c>
      <c r="AS8">
        <f t="shared" si="9"/>
        <v>-190.16023284287795</v>
      </c>
      <c r="AT8">
        <f t="shared" si="9"/>
        <v>55.577634550943976</v>
      </c>
      <c r="AU8">
        <f t="shared" si="9"/>
        <v>-864.85783143368928</v>
      </c>
      <c r="AW8">
        <v>5</v>
      </c>
      <c r="AX8">
        <f>IF(Z8&gt;0, (R8*SUMPRODUCT(K8:$K$98, X8:$X$98)-K8*$AZ$3)/Z8, 0)</f>
        <v>4589.1923819763824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250000</v>
      </c>
      <c r="S9">
        <f t="shared" si="1"/>
        <v>4720.1441483934059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4273.0110620928535</v>
      </c>
      <c r="AC9">
        <f t="shared" si="2"/>
        <v>4330.1284624971831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-1104.9865544653455</v>
      </c>
      <c r="AI9">
        <f t="shared" si="6"/>
        <v>-1150.855158541463</v>
      </c>
      <c r="AJ9">
        <f t="shared" si="7"/>
        <v>-57.117400404329601</v>
      </c>
      <c r="AK9">
        <f t="shared" si="22"/>
        <v>25.210765266347835</v>
      </c>
      <c r="AL9">
        <f t="shared" si="8"/>
        <v>-1182.7617936794447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-685.60057305191367</v>
      </c>
      <c r="AR9">
        <f t="shared" si="9"/>
        <v>-714.06023268541344</v>
      </c>
      <c r="AS9">
        <f t="shared" si="9"/>
        <v>-35.439094068788599</v>
      </c>
      <c r="AT9">
        <f t="shared" si="9"/>
        <v>15.642285459345317</v>
      </c>
      <c r="AU9">
        <f t="shared" si="9"/>
        <v>-733.85704129485669</v>
      </c>
      <c r="AW9">
        <v>6</v>
      </c>
      <c r="AX9">
        <f>IF(Z9&gt;0, (R9*SUMPRODUCT(K9:$K$98, X9:$X$98)-K9*$AZ$3)/Z9, 0)</f>
        <v>4720.1441483934059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250000</v>
      </c>
      <c r="S10">
        <f t="shared" si="1"/>
        <v>4802.279829693618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4330.1284624971831</v>
      </c>
      <c r="AC10">
        <f t="shared" si="2"/>
        <v>4339.4525529742969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-1143.7336426379857</v>
      </c>
      <c r="AI10">
        <f t="shared" si="6"/>
        <v>-1188.9148139448143</v>
      </c>
      <c r="AJ10">
        <f t="shared" si="7"/>
        <v>-9.3240904771137139</v>
      </c>
      <c r="AK10">
        <f t="shared" si="22"/>
        <v>17.753526696238453</v>
      </c>
      <c r="AL10">
        <f t="shared" si="8"/>
        <v>-1180.4853777256897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-673.22038986938298</v>
      </c>
      <c r="AR10">
        <f t="shared" si="9"/>
        <v>-699.81476868977256</v>
      </c>
      <c r="AS10">
        <f t="shared" si="9"/>
        <v>-5.4883126561721189</v>
      </c>
      <c r="AT10">
        <f t="shared" si="9"/>
        <v>10.450017135485457</v>
      </c>
      <c r="AU10">
        <f t="shared" si="9"/>
        <v>-694.85306421045925</v>
      </c>
      <c r="AW10">
        <v>7</v>
      </c>
      <c r="AX10">
        <f>IF(Z10&gt;0, (R10*SUMPRODUCT(K10:$K$98, X10:$X$98)-K10*$AZ$3)/Z10, 0)</f>
        <v>4802.279829693618</v>
      </c>
    </row>
    <row r="11" spans="1:52" x14ac:dyDescent="0.25">
      <c r="A11" t="s">
        <v>33</v>
      </c>
      <c r="C11" s="12">
        <f>AU71</f>
        <v>9884.6272045141177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250000</v>
      </c>
      <c r="S11">
        <f t="shared" si="1"/>
        <v>4838.714463984159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4339.4525529742969</v>
      </c>
      <c r="AC11">
        <f t="shared" si="2"/>
        <v>4305.8063213693604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-1180.358100390896</v>
      </c>
      <c r="AI11">
        <f t="shared" si="6"/>
        <v>-1224.851388364578</v>
      </c>
      <c r="AJ11">
        <f t="shared" si="7"/>
        <v>33.646231604936474</v>
      </c>
      <c r="AK11">
        <f t="shared" si="22"/>
        <v>10.414686127138312</v>
      </c>
      <c r="AL11">
        <f t="shared" si="8"/>
        <v>-1180.7904706325032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-660.18447993412576</v>
      </c>
      <c r="AR11">
        <f t="shared" si="9"/>
        <v>-685.06996017248468</v>
      </c>
      <c r="AS11">
        <f t="shared" si="9"/>
        <v>18.818627928670125</v>
      </c>
      <c r="AT11">
        <f t="shared" si="9"/>
        <v>5.8250238993107111</v>
      </c>
      <c r="AU11">
        <f t="shared" si="9"/>
        <v>-660.42630834450392</v>
      </c>
      <c r="AW11">
        <v>8</v>
      </c>
      <c r="AX11">
        <f>IF(Z11&gt;0, (R11*SUMPRODUCT(K11:$K$98, X11:$X$98)-K11*$AZ$3)/Z11, 0)</f>
        <v>4838.714463984159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250000</v>
      </c>
      <c r="S12">
        <f t="shared" si="1"/>
        <v>4853.7025931385806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4305.8063213693604</v>
      </c>
      <c r="AC12">
        <f t="shared" si="2"/>
        <v>4252.2488459906926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-1220.8958219978367</v>
      </c>
      <c r="AI12">
        <f t="shared" si="6"/>
        <v>-1264.6999979273824</v>
      </c>
      <c r="AJ12">
        <f t="shared" si="7"/>
        <v>53.557475378667732</v>
      </c>
      <c r="AK12">
        <f t="shared" si="22"/>
        <v>9.9033545391495288</v>
      </c>
      <c r="AL12">
        <f t="shared" si="8"/>
        <v>-1201.239168009565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-648.91910837267972</v>
      </c>
      <c r="AR12">
        <f t="shared" si="9"/>
        <v>-672.2014935484159</v>
      </c>
      <c r="AS12">
        <f t="shared" si="9"/>
        <v>28.466367517373968</v>
      </c>
      <c r="AT12">
        <f t="shared" si="9"/>
        <v>5.2637382171783935</v>
      </c>
      <c r="AU12">
        <f t="shared" si="9"/>
        <v>-638.47138781386354</v>
      </c>
      <c r="AW12">
        <v>9</v>
      </c>
      <c r="AX12">
        <f>IF(Z12&gt;0, (R12*SUMPRODUCT(K12:$K$98, X12:$X$98)-K12*$AZ$3)/Z12, 0)</f>
        <v>4853.7025931385806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250000</v>
      </c>
      <c r="S13">
        <f t="shared" si="1"/>
        <v>4843.7985558107721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4252.2488459906926</v>
      </c>
      <c r="AC13">
        <f t="shared" si="2"/>
        <v>4176.6636811014996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-1263.0934129284508</v>
      </c>
      <c r="AI13">
        <f t="shared" si="6"/>
        <v>-1306.2069284161153</v>
      </c>
      <c r="AJ13">
        <f t="shared" si="7"/>
        <v>75.585164889193038</v>
      </c>
      <c r="AK13">
        <f t="shared" si="22"/>
        <v>8.5044976919813848</v>
      </c>
      <c r="AL13">
        <f t="shared" si="8"/>
        <v>-1222.1172658349408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-638.1630955725816</v>
      </c>
      <c r="AR13">
        <f t="shared" si="9"/>
        <v>-659.94569234888422</v>
      </c>
      <c r="AS13">
        <f t="shared" si="9"/>
        <v>38.188515838443209</v>
      </c>
      <c r="AT13">
        <f t="shared" si="9"/>
        <v>4.2967974639514237</v>
      </c>
      <c r="AU13">
        <f t="shared" si="9"/>
        <v>-617.46037904648961</v>
      </c>
      <c r="AW13">
        <v>10</v>
      </c>
      <c r="AX13">
        <f>IF(Z13&gt;0, (R13*SUMPRODUCT(K13:$K$98, X13:$X$98)-K13*$AZ$3)/Z13, 0)</f>
        <v>4843.7985558107721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250000</v>
      </c>
      <c r="S14">
        <f t="shared" si="1"/>
        <v>4810.7844923355287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4176.6636811014996</v>
      </c>
      <c r="AC14">
        <f t="shared" si="2"/>
        <v>4081.5019288752064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-1310.2197356701263</v>
      </c>
      <c r="AI14">
        <f t="shared" si="6"/>
        <v>-1352.6400720557801</v>
      </c>
      <c r="AJ14">
        <f t="shared" si="7"/>
        <v>95.161752226293174</v>
      </c>
      <c r="AK14">
        <f t="shared" si="22"/>
        <v>7.5179946259826993</v>
      </c>
      <c r="AL14">
        <f t="shared" si="8"/>
        <v>-1249.9603252035042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-629.37166384468469</v>
      </c>
      <c r="AR14">
        <f t="shared" si="9"/>
        <v>-649.74851893627363</v>
      </c>
      <c r="AS14">
        <f t="shared" si="9"/>
        <v>45.711500676186411</v>
      </c>
      <c r="AT14">
        <f t="shared" si="9"/>
        <v>3.6113124063957822</v>
      </c>
      <c r="AU14">
        <f t="shared" si="9"/>
        <v>-600.4257058536914</v>
      </c>
      <c r="AW14">
        <v>11</v>
      </c>
      <c r="AX14">
        <f>IF(Z14&gt;0, (R14*SUMPRODUCT(K14:$K$98, X14:$X$98)-K14*$AZ$3)/Z14, 0)</f>
        <v>4810.7844923355287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250000</v>
      </c>
      <c r="S15">
        <f t="shared" si="1"/>
        <v>4781.6846208899815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4081.5019288752064</v>
      </c>
      <c r="AC15">
        <f t="shared" si="2"/>
        <v>3990.1356170872314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-1365.0864248903422</v>
      </c>
      <c r="AI15">
        <f t="shared" si="6"/>
        <v>-1406.8095406271614</v>
      </c>
      <c r="AJ15">
        <f t="shared" si="7"/>
        <v>91.366311787975064</v>
      </c>
      <c r="AK15">
        <f t="shared" si="22"/>
        <v>16.734157908388347</v>
      </c>
      <c r="AL15">
        <f t="shared" si="8"/>
        <v>-1298.7090709307979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-622.07304510704296</v>
      </c>
      <c r="AR15">
        <f t="shared" si="9"/>
        <v>-641.08636557123384</v>
      </c>
      <c r="AS15">
        <f t="shared" si="9"/>
        <v>41.63583986904775</v>
      </c>
      <c r="AT15">
        <f t="shared" si="9"/>
        <v>7.6257945120284027</v>
      </c>
      <c r="AU15">
        <f t="shared" si="9"/>
        <v>-591.82473119015765</v>
      </c>
      <c r="AW15">
        <v>12</v>
      </c>
      <c r="AX15">
        <f>IF(Z15&gt;0, (R15*SUMPRODUCT(K15:$K$98, X15:$X$98)-K15*$AZ$3)/Z15, 0)</f>
        <v>4781.6846208899815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250000</v>
      </c>
      <c r="S16">
        <f t="shared" si="1"/>
        <v>4759.9984503600999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3990.1356170872314</v>
      </c>
      <c r="AC16">
        <f t="shared" si="2"/>
        <v>3905.2296235821086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-1422.7582466255376</v>
      </c>
      <c r="AI16">
        <f t="shared" si="6"/>
        <v>-1463.7795795556635</v>
      </c>
      <c r="AJ16">
        <f t="shared" si="7"/>
        <v>84.905993505122751</v>
      </c>
      <c r="AK16">
        <f t="shared" si="22"/>
        <v>28.329962881319343</v>
      </c>
      <c r="AL16">
        <f t="shared" si="8"/>
        <v>-1350.5436231692215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-613.33291819970691</v>
      </c>
      <c r="AR16">
        <f t="shared" si="9"/>
        <v>-631.0166911767036</v>
      </c>
      <c r="AS16">
        <f t="shared" si="9"/>
        <v>36.601889950491589</v>
      </c>
      <c r="AT16">
        <f t="shared" si="9"/>
        <v>12.212685357965922</v>
      </c>
      <c r="AU16">
        <f t="shared" si="9"/>
        <v>-582.20211586824621</v>
      </c>
      <c r="AW16">
        <v>13</v>
      </c>
      <c r="AX16">
        <f>IF(Z16&gt;0, (R16*SUMPRODUCT(K16:$K$98, X16:$X$98)-K16*$AZ$3)/Z16, 0)</f>
        <v>4759.9984503600999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250000</v>
      </c>
      <c r="S17">
        <f t="shared" si="1"/>
        <v>4782.5009372844324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3905.2296235821086</v>
      </c>
      <c r="AC17">
        <f t="shared" si="2"/>
        <v>3856.0978343392417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-1482.3058654301026</v>
      </c>
      <c r="AI17">
        <f t="shared" si="6"/>
        <v>-1522.6205238578414</v>
      </c>
      <c r="AJ17">
        <f t="shared" si="7"/>
        <v>49.131789242866944</v>
      </c>
      <c r="AK17">
        <f t="shared" si="22"/>
        <v>53.892168805433101</v>
      </c>
      <c r="AL17">
        <f t="shared" si="8"/>
        <v>-1419.5965658095413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-600.67976736583591</v>
      </c>
      <c r="AR17">
        <f t="shared" si="9"/>
        <v>-617.01661134019389</v>
      </c>
      <c r="AS17">
        <f t="shared" si="9"/>
        <v>19.909839406935976</v>
      </c>
      <c r="AT17">
        <f t="shared" si="9"/>
        <v>21.838903950835373</v>
      </c>
      <c r="AU17">
        <f t="shared" si="9"/>
        <v>-575.26786798242244</v>
      </c>
      <c r="AW17">
        <v>14</v>
      </c>
      <c r="AX17">
        <f>IF(Z17&gt;0, (R17*SUMPRODUCT(K17:$K$98, X17:$X$98)-K17*$AZ$3)/Z17, 0)</f>
        <v>4782.5009372844324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250000</v>
      </c>
      <c r="S18">
        <f t="shared" si="1"/>
        <v>4856.224403026099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3856.0978343392417</v>
      </c>
      <c r="AC18">
        <f t="shared" si="2"/>
        <v>3846.2903107648035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-1549.2923233779984</v>
      </c>
      <c r="AI18">
        <f t="shared" si="6"/>
        <v>-1588.893976756784</v>
      </c>
      <c r="AJ18">
        <f t="shared" si="7"/>
        <v>9.8075235744381644</v>
      </c>
      <c r="AK18">
        <f t="shared" si="22"/>
        <v>83.291713221727619</v>
      </c>
      <c r="AL18">
        <f t="shared" si="8"/>
        <v>-1495.7947399606182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-585.87617948355364</v>
      </c>
      <c r="AR18">
        <f t="shared" si="9"/>
        <v>-600.85183322732689</v>
      </c>
      <c r="AS18">
        <f t="shared" si="9"/>
        <v>3.7087864925700029</v>
      </c>
      <c r="AT18">
        <f t="shared" si="9"/>
        <v>31.497368178128905</v>
      </c>
      <c r="AU18">
        <f t="shared" si="9"/>
        <v>-565.64567855662801</v>
      </c>
      <c r="AW18">
        <v>15</v>
      </c>
      <c r="AX18">
        <f>IF(Z18&gt;0, (R18*SUMPRODUCT(K18:$K$98, X18:$X$98)-K18*$AZ$3)/Z18, 0)</f>
        <v>4856.224403026099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250000</v>
      </c>
      <c r="S19">
        <f t="shared" si="1"/>
        <v>4908.3807848830347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3846.2903107648035</v>
      </c>
      <c r="AC19">
        <f t="shared" si="2"/>
        <v>3816.8339090851059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-1624.2618133308963</v>
      </c>
      <c r="AI19">
        <f t="shared" si="6"/>
        <v>-1663.1425978132279</v>
      </c>
      <c r="AJ19">
        <f t="shared" si="7"/>
        <v>29.456401679697592</v>
      </c>
      <c r="AK19">
        <f t="shared" si="22"/>
        <v>85.772273930055121</v>
      </c>
      <c r="AL19">
        <f t="shared" si="8"/>
        <v>-1547.9139222034751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-572.8121218883349</v>
      </c>
      <c r="AR19">
        <f t="shared" si="9"/>
        <v>-586.52381816612592</v>
      </c>
      <c r="AS19">
        <f t="shared" si="9"/>
        <v>10.388093724090593</v>
      </c>
      <c r="AT19">
        <f t="shared" si="9"/>
        <v>30.248447526022876</v>
      </c>
      <c r="AU19">
        <f t="shared" si="9"/>
        <v>-545.88727691601241</v>
      </c>
      <c r="AW19">
        <v>16</v>
      </c>
      <c r="AX19">
        <f>IF(Z19&gt;0, (R19*SUMPRODUCT(K19:$K$98, X19:$X$98)-K19*$AZ$3)/Z19, 0)</f>
        <v>4908.3807848830347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250000</v>
      </c>
      <c r="S20">
        <f t="shared" si="1"/>
        <v>4771.1520984111567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3816.8339090851059</v>
      </c>
      <c r="AC20">
        <f t="shared" si="2"/>
        <v>3640.3909727156201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-1709.7824976105358</v>
      </c>
      <c r="AI20">
        <f t="shared" si="6"/>
        <v>-1747.9325177485221</v>
      </c>
      <c r="AJ20">
        <f t="shared" si="7"/>
        <v>176.44293636948578</v>
      </c>
      <c r="AK20">
        <f t="shared" si="22"/>
        <v>16.412385809065956</v>
      </c>
      <c r="AL20">
        <f t="shared" si="8"/>
        <v>-1555.0771955699704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-571.9167635548356</v>
      </c>
      <c r="AR20">
        <f t="shared" si="9"/>
        <v>-584.6778229745928</v>
      </c>
      <c r="AS20">
        <f t="shared" si="9"/>
        <v>59.019596505153906</v>
      </c>
      <c r="AT20">
        <f t="shared" si="9"/>
        <v>5.4898904318252235</v>
      </c>
      <c r="AU20">
        <f t="shared" si="9"/>
        <v>-520.1683360376137</v>
      </c>
      <c r="AW20">
        <v>17</v>
      </c>
      <c r="AX20">
        <f>IF(Z20&gt;0, (R20*SUMPRODUCT(K20:$K$98, X20:$X$98)-K20*$AZ$3)/Z20, 0)</f>
        <v>4771.1520984111567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250000</v>
      </c>
      <c r="S21">
        <f t="shared" si="1"/>
        <v>4580.2369543290524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3640.3909727156201</v>
      </c>
      <c r="AC21">
        <f t="shared" si="2"/>
        <v>3426.6524332888266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-1807.9294543391686</v>
      </c>
      <c r="AI21">
        <f t="shared" si="6"/>
        <v>-1845.3363883849072</v>
      </c>
      <c r="AJ21">
        <f t="shared" si="7"/>
        <v>213.73853942679352</v>
      </c>
      <c r="AK21">
        <f t="shared" si="22"/>
        <v>5.8246255563449925</v>
      </c>
      <c r="AL21">
        <f t="shared" si="8"/>
        <v>-1625.7732234017687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-575.07284699723584</v>
      </c>
      <c r="AR21">
        <f t="shared" si="9"/>
        <v>-586.97138209078776</v>
      </c>
      <c r="AS21">
        <f t="shared" si="9"/>
        <v>67.986740348851086</v>
      </c>
      <c r="AT21">
        <f t="shared" si="9"/>
        <v>1.8527183089699193</v>
      </c>
      <c r="AU21">
        <f t="shared" si="9"/>
        <v>-517.13192343296669</v>
      </c>
      <c r="AW21">
        <v>18</v>
      </c>
      <c r="AX21">
        <f>IF(Z21&gt;0, (R21*SUMPRODUCT(K21:$K$98, X21:$X$98)-K21*$AZ$3)/Z21, 0)</f>
        <v>4580.2369543290524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250000</v>
      </c>
      <c r="S22">
        <f t="shared" si="1"/>
        <v>4518.2136725983819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3426.6524332888266</v>
      </c>
      <c r="AC22">
        <f t="shared" si="2"/>
        <v>3311.7496424061269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-1919.9108898975314</v>
      </c>
      <c r="AI22">
        <f t="shared" si="6"/>
        <v>-1956.559772424833</v>
      </c>
      <c r="AJ22">
        <f t="shared" si="7"/>
        <v>114.90279088269972</v>
      </c>
      <c r="AK22">
        <f t="shared" si="22"/>
        <v>71.95970109906537</v>
      </c>
      <c r="AL22">
        <f t="shared" si="8"/>
        <v>-1769.6972804430679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-570.20757579509825</v>
      </c>
      <c r="AR22">
        <f t="shared" si="9"/>
        <v>-581.09218016473505</v>
      </c>
      <c r="AS22">
        <f t="shared" si="9"/>
        <v>34.125772287698283</v>
      </c>
      <c r="AT22">
        <f t="shared" si="9"/>
        <v>21.371807897202913</v>
      </c>
      <c r="AU22">
        <f t="shared" si="9"/>
        <v>-525.5945999798339</v>
      </c>
      <c r="AW22">
        <v>19</v>
      </c>
      <c r="AX22">
        <f>IF(Z22&gt;0, (R22*SUMPRODUCT(K22:$K$98, X22:$X$98)-K22*$AZ$3)/Z22, 0)</f>
        <v>4518.2136725983819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250000</v>
      </c>
      <c r="S23">
        <f t="shared" si="1"/>
        <v>4789.2294676401198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3311.7496424061269</v>
      </c>
      <c r="AC23">
        <f t="shared" si="2"/>
        <v>3435.9636804659594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-2053.0703991794398</v>
      </c>
      <c r="AI23">
        <f t="shared" si="6"/>
        <v>-2088.9421788016325</v>
      </c>
      <c r="AJ23">
        <f t="shared" si="7"/>
        <v>-124.21403805983255</v>
      </c>
      <c r="AK23">
        <f t="shared" si="22"/>
        <v>231.82247496842891</v>
      </c>
      <c r="AL23">
        <f t="shared" si="8"/>
        <v>-1981.3337418930362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-544.4245864170141</v>
      </c>
      <c r="AR23">
        <f t="shared" si="9"/>
        <v>-553.93691429074897</v>
      </c>
      <c r="AS23">
        <f t="shared" si="9"/>
        <v>-32.938556965674266</v>
      </c>
      <c r="AT23">
        <f t="shared" si="9"/>
        <v>61.47371035464657</v>
      </c>
      <c r="AU23">
        <f t="shared" si="9"/>
        <v>-525.40176090177658</v>
      </c>
      <c r="AW23">
        <v>20</v>
      </c>
      <c r="AX23">
        <f>IF(Z23&gt;0, (R23*SUMPRODUCT(K23:$K$98, X23:$X$98)-K23*$AZ$3)/Z23, 0)</f>
        <v>4789.2294676401198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250000</v>
      </c>
      <c r="S24">
        <f t="shared" si="1"/>
        <v>5006.1596777441719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3435.9636804659594</v>
      </c>
      <c r="AC24">
        <f t="shared" si="2"/>
        <v>3511.558392133702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-2203.424063293191</v>
      </c>
      <c r="AI24">
        <f t="shared" si="6"/>
        <v>-2238.4964403065032</v>
      </c>
      <c r="AJ24">
        <f t="shared" si="7"/>
        <v>-75.594711667742558</v>
      </c>
      <c r="AK24">
        <f t="shared" si="22"/>
        <v>240.51745763261718</v>
      </c>
      <c r="AL24">
        <f t="shared" si="8"/>
        <v>-2073.5736943416287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-521.69173182514703</v>
      </c>
      <c r="AR24">
        <f t="shared" si="9"/>
        <v>-529.99561186717267</v>
      </c>
      <c r="AS24">
        <f t="shared" si="9"/>
        <v>-17.898114440951215</v>
      </c>
      <c r="AT24">
        <f t="shared" si="9"/>
        <v>56.945901198431933</v>
      </c>
      <c r="AU24">
        <f t="shared" si="9"/>
        <v>-490.94782510969196</v>
      </c>
      <c r="AW24">
        <v>21</v>
      </c>
      <c r="AX24">
        <f>IF(Z24&gt;0, (R24*SUMPRODUCT(K24:$K$98, X24:$X$98)-K24*$AZ$3)/Z24, 0)</f>
        <v>5006.1596777441719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250000</v>
      </c>
      <c r="S25">
        <f t="shared" si="1"/>
        <v>5173.3512914640405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3511.558392133702</v>
      </c>
      <c r="AC25">
        <f t="shared" si="2"/>
        <v>3543.4553193128045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-2372.2955811804372</v>
      </c>
      <c r="AI25">
        <f t="shared" si="6"/>
        <v>-2406.5427753073805</v>
      </c>
      <c r="AJ25">
        <f t="shared" si="7"/>
        <v>-31.896927179102477</v>
      </c>
      <c r="AK25">
        <f t="shared" si="22"/>
        <v>245.80908744935917</v>
      </c>
      <c r="AL25">
        <f t="shared" si="8"/>
        <v>-2192.6306150371238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-501.49504110947566</v>
      </c>
      <c r="AR25">
        <f t="shared" si="9"/>
        <v>-508.73477892411574</v>
      </c>
      <c r="AS25">
        <f t="shared" si="9"/>
        <v>-6.7428995500596001</v>
      </c>
      <c r="AT25">
        <f t="shared" si="9"/>
        <v>51.963186794016529</v>
      </c>
      <c r="AU25">
        <f t="shared" si="9"/>
        <v>-463.51449168015881</v>
      </c>
      <c r="AW25">
        <v>22</v>
      </c>
      <c r="AX25">
        <f>IF(Z25&gt;0, (R25*SUMPRODUCT(K25:$K$98, X25:$X$98)-K25*$AZ$3)/Z25, 0)</f>
        <v>5173.3512914640405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250000</v>
      </c>
      <c r="S26">
        <f t="shared" si="1"/>
        <v>5294.9899141767764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3543.4553193128045</v>
      </c>
      <c r="AC26">
        <f t="shared" si="2"/>
        <v>3536.23586659998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-2562.2038286072402</v>
      </c>
      <c r="AI26">
        <f t="shared" si="6"/>
        <v>-2595.5961100271925</v>
      </c>
      <c r="AJ26">
        <f t="shared" si="7"/>
        <v>7.2194527128244772</v>
      </c>
      <c r="AK26">
        <f t="shared" si="22"/>
        <v>248.04187235189633</v>
      </c>
      <c r="AL26">
        <f t="shared" si="8"/>
        <v>-2340.3347849624715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-483.60802196633415</v>
      </c>
      <c r="AR26">
        <f t="shared" si="9"/>
        <v>-489.91071146595306</v>
      </c>
      <c r="AS26">
        <f t="shared" si="9"/>
        <v>1.3626492971194932</v>
      </c>
      <c r="AT26">
        <f t="shared" si="9"/>
        <v>46.81713371653634</v>
      </c>
      <c r="AU26">
        <f t="shared" si="9"/>
        <v>-441.73092845229718</v>
      </c>
      <c r="AW26">
        <v>23</v>
      </c>
      <c r="AX26">
        <f>IF(Z26&gt;0, (R26*SUMPRODUCT(K26:$K$98, X26:$X$98)-K26*$AZ$3)/Z26, 0)</f>
        <v>5294.9899141767764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250000</v>
      </c>
      <c r="S27">
        <f t="shared" si="1"/>
        <v>5374.4546103037337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3536.23586659998</v>
      </c>
      <c r="AC27">
        <f t="shared" si="2"/>
        <v>3493.9453342735123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-2766.2165928288332</v>
      </c>
      <c r="AI27">
        <f t="shared" si="6"/>
        <v>-2798.7217081160202</v>
      </c>
      <c r="AJ27">
        <f t="shared" si="7"/>
        <v>42.290532326467655</v>
      </c>
      <c r="AK27">
        <f t="shared" si="22"/>
        <v>247.53651066199862</v>
      </c>
      <c r="AL27">
        <f t="shared" si="8"/>
        <v>-2508.8946651275537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-466.17392691824119</v>
      </c>
      <c r="AR27">
        <f t="shared" si="9"/>
        <v>-471.65181945841357</v>
      </c>
      <c r="AS27">
        <f t="shared" si="9"/>
        <v>7.1269703092667953</v>
      </c>
      <c r="AT27">
        <f t="shared" si="9"/>
        <v>41.715846665837475</v>
      </c>
      <c r="AU27">
        <f t="shared" si="9"/>
        <v>-422.80900248330931</v>
      </c>
      <c r="AW27">
        <v>24</v>
      </c>
      <c r="AX27">
        <f>IF(Z27&gt;0, (R27*SUMPRODUCT(K27:$K$98, X27:$X$98)-K27*$AZ$3)/Z27, 0)</f>
        <v>5374.4546103037337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250000</v>
      </c>
      <c r="S28">
        <f t="shared" si="1"/>
        <v>5417.0827256336524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3493.9453342735123</v>
      </c>
      <c r="AC28">
        <f t="shared" si="2"/>
        <v>3421.8048802480102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-2982.9944299051344</v>
      </c>
      <c r="AI28">
        <f t="shared" si="6"/>
        <v>-3014.5778951534685</v>
      </c>
      <c r="AJ28">
        <f t="shared" si="7"/>
        <v>72.140454025502095</v>
      </c>
      <c r="AK28">
        <f t="shared" si="22"/>
        <v>244.57617339914589</v>
      </c>
      <c r="AL28">
        <f t="shared" si="8"/>
        <v>-2697.8612677288206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-448.84482001037173</v>
      </c>
      <c r="AR28">
        <f t="shared" si="9"/>
        <v>-453.59711677384348</v>
      </c>
      <c r="AS28">
        <f t="shared" si="9"/>
        <v>10.854820504499815</v>
      </c>
      <c r="AT28">
        <f t="shared" si="9"/>
        <v>36.800856021597141</v>
      </c>
      <c r="AU28">
        <f t="shared" si="9"/>
        <v>-405.94144024774653</v>
      </c>
      <c r="AW28">
        <v>25</v>
      </c>
      <c r="AX28">
        <f>IF(Z28&gt;0, (R28*SUMPRODUCT(K28:$K$98, X28:$X$98)-K28*$AZ$3)/Z28, 0)</f>
        <v>5417.0827256336524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250000</v>
      </c>
      <c r="S29">
        <f t="shared" si="1"/>
        <v>5427.9585319993348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3421.8048802480102</v>
      </c>
      <c r="AC29">
        <f t="shared" si="2"/>
        <v>3324.7756610347251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-3206.1954746846191</v>
      </c>
      <c r="AI29">
        <f t="shared" si="6"/>
        <v>-3236.8218661855326</v>
      </c>
      <c r="AJ29">
        <f t="shared" si="7"/>
        <v>97.02921921328516</v>
      </c>
      <c r="AK29">
        <f t="shared" si="22"/>
        <v>239.52634161736074</v>
      </c>
      <c r="AL29">
        <f t="shared" si="8"/>
        <v>-2900.2663053548868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-430.74054102127627</v>
      </c>
      <c r="AR29">
        <f t="shared" si="9"/>
        <v>-434.85508380221216</v>
      </c>
      <c r="AS29">
        <f t="shared" si="9"/>
        <v>13.035517861840168</v>
      </c>
      <c r="AT29">
        <f t="shared" si="9"/>
        <v>32.17948088060907</v>
      </c>
      <c r="AU29">
        <f t="shared" si="9"/>
        <v>-389.64008505976295</v>
      </c>
      <c r="AW29">
        <v>26</v>
      </c>
      <c r="AX29">
        <f>IF(Z29&gt;0, (R29*SUMPRODUCT(K29:$K$98, X29:$X$98)-K29*$AZ$3)/Z29, 0)</f>
        <v>5427.9585319993348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250000</v>
      </c>
      <c r="S30">
        <f t="shared" si="1"/>
        <v>5413.2048959126505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3324.7756610347251</v>
      </c>
      <c r="AC30">
        <f t="shared" si="2"/>
        <v>3208.1561921537054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-3437.1999181475412</v>
      </c>
      <c r="AI30">
        <f t="shared" si="6"/>
        <v>-3466.8326057498161</v>
      </c>
      <c r="AJ30">
        <f t="shared" si="7"/>
        <v>116.61946888101966</v>
      </c>
      <c r="AK30">
        <f t="shared" si="22"/>
        <v>232.73429627243078</v>
      </c>
      <c r="AL30">
        <f t="shared" si="8"/>
        <v>-3117.4788405963659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-412.29922884324714</v>
      </c>
      <c r="AR30">
        <f t="shared" si="9"/>
        <v>-415.85373091991289</v>
      </c>
      <c r="AS30">
        <f t="shared" si="9"/>
        <v>13.988746140104368</v>
      </c>
      <c r="AT30">
        <f t="shared" si="9"/>
        <v>27.916959491321656</v>
      </c>
      <c r="AU30">
        <f t="shared" si="9"/>
        <v>-373.94802528848692</v>
      </c>
      <c r="AW30">
        <v>27</v>
      </c>
      <c r="AX30">
        <f>IF(Z30&gt;0, (R30*SUMPRODUCT(K30:$K$98, X30:$X$98)-K30*$AZ$3)/Z30, 0)</f>
        <v>5413.2048959126505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250000</v>
      </c>
      <c r="S31">
        <f t="shared" si="1"/>
        <v>5378.2212838237456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3208.1561921537054</v>
      </c>
      <c r="AC31">
        <f t="shared" si="2"/>
        <v>3076.3222062928317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-3682.7504152107404</v>
      </c>
      <c r="AI31">
        <f t="shared" si="6"/>
        <v>-3711.3502258539506</v>
      </c>
      <c r="AJ31">
        <f t="shared" si="7"/>
        <v>131.83398586087378</v>
      </c>
      <c r="AK31">
        <f t="shared" si="22"/>
        <v>224.57093345075941</v>
      </c>
      <c r="AL31">
        <f t="shared" si="8"/>
        <v>-3354.9453065423177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-394.42278400716219</v>
      </c>
      <c r="AR31">
        <f t="shared" si="9"/>
        <v>-397.48582539312781</v>
      </c>
      <c r="AS31">
        <f t="shared" si="9"/>
        <v>14.119427565669328</v>
      </c>
      <c r="AT31">
        <f t="shared" si="9"/>
        <v>24.051560054923527</v>
      </c>
      <c r="AU31">
        <f t="shared" si="9"/>
        <v>-359.31483777253499</v>
      </c>
      <c r="AW31">
        <v>28</v>
      </c>
      <c r="AX31">
        <f>IF(Z31&gt;0, (R31*SUMPRODUCT(K31:$K$98, X31:$X$98)-K31*$AZ$3)/Z31, 0)</f>
        <v>5378.2212838237456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250000</v>
      </c>
      <c r="S32">
        <f t="shared" si="1"/>
        <v>5326.5503106720535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3076.3222062928317</v>
      </c>
      <c r="AC32">
        <f t="shared" si="2"/>
        <v>2932.3148178056449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-3941.7689019004356</v>
      </c>
      <c r="AI32">
        <f t="shared" si="6"/>
        <v>-3969.2943606568338</v>
      </c>
      <c r="AJ32">
        <f t="shared" si="7"/>
        <v>144.00738848718674</v>
      </c>
      <c r="AK32">
        <f t="shared" si="22"/>
        <v>215.34255444049825</v>
      </c>
      <c r="AL32">
        <f t="shared" si="8"/>
        <v>-3609.9444177291489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-376.93185626849368</v>
      </c>
      <c r="AR32">
        <f t="shared" si="9"/>
        <v>-379.5639796937632</v>
      </c>
      <c r="AS32">
        <f t="shared" si="9"/>
        <v>13.770714014381474</v>
      </c>
      <c r="AT32">
        <f t="shared" si="9"/>
        <v>20.592142969041671</v>
      </c>
      <c r="AU32">
        <f t="shared" si="9"/>
        <v>-345.20112271034003</v>
      </c>
      <c r="AW32">
        <v>29</v>
      </c>
      <c r="AX32">
        <f>IF(Z32&gt;0, (R32*SUMPRODUCT(K32:$K$98, X32:$X$98)-K32*$AZ$3)/Z32, 0)</f>
        <v>5326.5503106720535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250000</v>
      </c>
      <c r="S33">
        <f t="shared" si="1"/>
        <v>5261.7328919472075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2932.3148178056449</v>
      </c>
      <c r="AC33">
        <f t="shared" si="2"/>
        <v>2778.9681361085568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-4214.2853628983066</v>
      </c>
      <c r="AI33">
        <f t="shared" si="6"/>
        <v>-4240.6927099945606</v>
      </c>
      <c r="AJ33">
        <f t="shared" si="7"/>
        <v>153.34668169708812</v>
      </c>
      <c r="AK33">
        <f t="shared" si="22"/>
        <v>205.26203724639515</v>
      </c>
      <c r="AL33">
        <f t="shared" si="8"/>
        <v>-3882.0839910510772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-359.81362234454065</v>
      </c>
      <c r="AR33">
        <f t="shared" si="9"/>
        <v>-362.06826871919384</v>
      </c>
      <c r="AS33">
        <f t="shared" si="9"/>
        <v>13.092664654772687</v>
      </c>
      <c r="AT33">
        <f t="shared" si="9"/>
        <v>17.525172310745504</v>
      </c>
      <c r="AU33">
        <f t="shared" si="9"/>
        <v>-331.45043175367567</v>
      </c>
      <c r="AW33">
        <v>30</v>
      </c>
      <c r="AX33">
        <f>IF(Z33&gt;0, (R33*SUMPRODUCT(K33:$K$98, X33:$X$98)-K33*$AZ$3)/Z33, 0)</f>
        <v>5261.7328919472075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250000</v>
      </c>
      <c r="S34">
        <f t="shared" si="1"/>
        <v>5186.222588794998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2778.9681361085568</v>
      </c>
      <c r="AC34">
        <f t="shared" si="2"/>
        <v>2618.7841339170591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-4478.8181042602109</v>
      </c>
      <c r="AI34">
        <f t="shared" si="6"/>
        <v>-4504.0656142646503</v>
      </c>
      <c r="AJ34">
        <f t="shared" si="7"/>
        <v>160.18400219149771</v>
      </c>
      <c r="AK34">
        <f t="shared" si="22"/>
        <v>194.52776952759899</v>
      </c>
      <c r="AL34">
        <f t="shared" si="8"/>
        <v>-4149.3538425455536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-341.4279449759477</v>
      </c>
      <c r="AR34">
        <f t="shared" si="9"/>
        <v>-343.35260573597634</v>
      </c>
      <c r="AS34">
        <f t="shared" si="9"/>
        <v>12.211099761842059</v>
      </c>
      <c r="AT34">
        <f t="shared" si="9"/>
        <v>14.829183736528048</v>
      </c>
      <c r="AU34">
        <f t="shared" ref="AU34:AU69" si="23">AL34*$K34</f>
        <v>-316.31232223760622</v>
      </c>
      <c r="AW34">
        <v>31</v>
      </c>
      <c r="AX34">
        <f>IF(Z34&gt;0, (R34*SUMPRODUCT(K34:$K$98, X34:$X$98)-K34*$AZ$3)/Z34, 0)</f>
        <v>5186.222588794998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250000</v>
      </c>
      <c r="S35">
        <f t="shared" si="1"/>
        <v>5104.8598291384424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2618.7841339170591</v>
      </c>
      <c r="AC35">
        <f t="shared" si="2"/>
        <v>2455.5969212206128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-4717.3710067795382</v>
      </c>
      <c r="AI35">
        <f t="shared" ref="AI35:AI66" si="25">SUM(AE35:AH35)</f>
        <v>-4741.4225674825775</v>
      </c>
      <c r="AJ35">
        <f t="shared" si="7"/>
        <v>163.1872126964463</v>
      </c>
      <c r="AK35">
        <f t="shared" si="22"/>
        <v>183.31488937419417</v>
      </c>
      <c r="AL35">
        <f t="shared" ref="AL35:AL69" si="26">SUM(AI35:AK35)</f>
        <v>-4394.9204654119367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-321.08324973888659</v>
      </c>
      <c r="AR35">
        <f t="shared" si="27"/>
        <v>-322.72029572503556</v>
      </c>
      <c r="AS35">
        <f t="shared" si="27"/>
        <v>11.107178234042717</v>
      </c>
      <c r="AT35">
        <f t="shared" si="27"/>
        <v>12.477148886784915</v>
      </c>
      <c r="AU35">
        <f t="shared" si="23"/>
        <v>-299.1359686042079</v>
      </c>
      <c r="AW35">
        <v>32</v>
      </c>
      <c r="AX35">
        <f>IF(Z35&gt;0, (R35*SUMPRODUCT(K35:$K$98, X35:$X$98)-K35*$AZ$3)/Z35, 0)</f>
        <v>5104.8598291384424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250000</v>
      </c>
      <c r="S36">
        <f t="shared" si="1"/>
        <v>5075.5223979360862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2455.5969212206128</v>
      </c>
      <c r="AC36">
        <f t="shared" si="2"/>
        <v>2293.6571824455677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-6078.8162251937047</v>
      </c>
      <c r="AI36">
        <f t="shared" si="25"/>
        <v>-6101.4115070446751</v>
      </c>
      <c r="AJ36">
        <f t="shared" si="7"/>
        <v>161.93973877504504</v>
      </c>
      <c r="AK36">
        <f t="shared" si="22"/>
        <v>171.89178448544291</v>
      </c>
      <c r="AL36">
        <f t="shared" si="26"/>
        <v>-5767.5799837841869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-369.41847205058724</v>
      </c>
      <c r="AR36">
        <f t="shared" si="27"/>
        <v>-370.79162007607664</v>
      </c>
      <c r="AS36">
        <f t="shared" si="27"/>
        <v>9.8413126250813843</v>
      </c>
      <c r="AT36">
        <f t="shared" si="27"/>
        <v>10.446112866430289</v>
      </c>
      <c r="AU36">
        <f t="shared" si="23"/>
        <v>-350.50419458456497</v>
      </c>
      <c r="AW36">
        <v>33</v>
      </c>
      <c r="AX36">
        <f>IF(Z36&gt;0, (R36*SUMPRODUCT(K36:$K$98, X36:$X$98)-K36*$AZ$3)/Z36, 0)</f>
        <v>5075.5223979360862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250000</v>
      </c>
      <c r="S37">
        <f t="shared" si="1"/>
        <v>4942.0724642040332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2293.6571824455677</v>
      </c>
      <c r="AC37">
        <f t="shared" si="2"/>
        <v>2066.3311308984094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-7319.083806967139</v>
      </c>
      <c r="AI37">
        <f t="shared" si="25"/>
        <v>-7339.989319238206</v>
      </c>
      <c r="AJ37">
        <f t="shared" si="7"/>
        <v>227.32605154715839</v>
      </c>
      <c r="AK37">
        <f t="shared" si="22"/>
        <v>160.55600277118975</v>
      </c>
      <c r="AL37">
        <f t="shared" si="26"/>
        <v>-6952.1072649198577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-397.13511653417549</v>
      </c>
      <c r="AR37">
        <f t="shared" si="27"/>
        <v>-398.26945428339951</v>
      </c>
      <c r="AS37">
        <f t="shared" si="27"/>
        <v>12.334762157866908</v>
      </c>
      <c r="AT37">
        <f t="shared" si="27"/>
        <v>8.7118044488165989</v>
      </c>
      <c r="AU37">
        <f t="shared" si="23"/>
        <v>-377.22288767671597</v>
      </c>
      <c r="AW37">
        <v>34</v>
      </c>
      <c r="AX37">
        <f>IF(Z37&gt;0, (R37*SUMPRODUCT(K37:$K$98, X37:$X$98)-K37*$AZ$3)/Z37, 0)</f>
        <v>4942.0724642040332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250000</v>
      </c>
      <c r="S38">
        <f t="shared" si="1"/>
        <v>4722.9613758656251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2066.3311308984094</v>
      </c>
      <c r="AC38">
        <f t="shared" si="2"/>
        <v>1796.064246956581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-8411.4126167931809</v>
      </c>
      <c r="AI38">
        <f t="shared" si="25"/>
        <v>-8430.4267914181783</v>
      </c>
      <c r="AJ38">
        <f t="shared" si="7"/>
        <v>270.26688394182838</v>
      </c>
      <c r="AK38">
        <f t="shared" si="22"/>
        <v>144.64317916288866</v>
      </c>
      <c r="AL38">
        <f t="shared" si="26"/>
        <v>-8015.5167283134615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-407.50457223106014</v>
      </c>
      <c r="AR38">
        <f t="shared" si="27"/>
        <v>-408.42574486280296</v>
      </c>
      <c r="AS38">
        <f t="shared" si="27"/>
        <v>13.093519001678091</v>
      </c>
      <c r="AT38">
        <f t="shared" si="27"/>
        <v>7.0074741944338523</v>
      </c>
      <c r="AU38">
        <f t="shared" si="23"/>
        <v>-388.32475166669104</v>
      </c>
      <c r="AW38">
        <v>35</v>
      </c>
      <c r="AX38">
        <f>IF(Z38&gt;0, (R38*SUMPRODUCT(K38:$K$98, X38:$X$98)-K38*$AZ$3)/Z38, 0)</f>
        <v>4722.9613758656251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250000</v>
      </c>
      <c r="S39">
        <f t="shared" si="1"/>
        <v>4426.5102485740745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1796.064246956581</v>
      </c>
      <c r="AC39">
        <f t="shared" si="2"/>
        <v>1501.8348823972592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-9299.6851640204823</v>
      </c>
      <c r="AI39">
        <f t="shared" si="25"/>
        <v>-9316.6492598664263</v>
      </c>
      <c r="AJ39">
        <f t="shared" si="7"/>
        <v>294.22936455932177</v>
      </c>
      <c r="AK39">
        <f t="shared" si="22"/>
        <v>125.72449728696068</v>
      </c>
      <c r="AL39">
        <f t="shared" si="26"/>
        <v>-8896.6953980201433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-402.26641185709337</v>
      </c>
      <c r="AR39">
        <f t="shared" si="27"/>
        <v>-403.00020938313753</v>
      </c>
      <c r="AS39">
        <f t="shared" si="27"/>
        <v>12.727161044353213</v>
      </c>
      <c r="AT39">
        <f t="shared" si="27"/>
        <v>5.4383284502824871</v>
      </c>
      <c r="AU39">
        <f t="shared" si="23"/>
        <v>-384.83471988850181</v>
      </c>
      <c r="AW39">
        <v>36</v>
      </c>
      <c r="AX39">
        <f>IF(Z39&gt;0, (R39*SUMPRODUCT(K39:$K$98, X39:$X$98)-K39*$AZ$3)/Z39, 0)</f>
        <v>4426.5102485740745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250000</v>
      </c>
      <c r="S40">
        <f t="shared" si="1"/>
        <v>4044.7534467147539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1501.8348823972592</v>
      </c>
      <c r="AC40">
        <f t="shared" si="2"/>
        <v>1200.7070488185041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-9758.4153829379138</v>
      </c>
      <c r="AI40">
        <f t="shared" si="25"/>
        <v>-9773.2581547488098</v>
      </c>
      <c r="AJ40">
        <f t="shared" si="7"/>
        <v>301.12783357875514</v>
      </c>
      <c r="AK40">
        <f t="shared" si="22"/>
        <v>105.12844176780816</v>
      </c>
      <c r="AL40">
        <f t="shared" si="26"/>
        <v>-9367.0018794022453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-376.88322164665317</v>
      </c>
      <c r="AR40">
        <f t="shared" si="27"/>
        <v>-377.45646960123781</v>
      </c>
      <c r="AS40">
        <f t="shared" si="27"/>
        <v>11.629964865511866</v>
      </c>
      <c r="AT40">
        <f t="shared" si="27"/>
        <v>4.0602028367658587</v>
      </c>
      <c r="AU40">
        <f t="shared" si="23"/>
        <v>-361.76630189896002</v>
      </c>
      <c r="AW40">
        <v>37</v>
      </c>
      <c r="AX40">
        <f>IF(Z40&gt;0, (R40*SUMPRODUCT(K40:$K$98, X40:$X$98)-K40*$AZ$3)/Z40, 0)</f>
        <v>4044.7534467147539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250000</v>
      </c>
      <c r="S41">
        <f t="shared" si="1"/>
        <v>3595.9401651738544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1200.7070488185041</v>
      </c>
      <c r="AC41">
        <f t="shared" si="2"/>
        <v>914.12612920608183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-9919.0689168374229</v>
      </c>
      <c r="AI41">
        <f t="shared" si="25"/>
        <v>-9931.7794471468424</v>
      </c>
      <c r="AJ41">
        <f t="shared" si="7"/>
        <v>286.58091961242224</v>
      </c>
      <c r="AK41">
        <f t="shared" si="22"/>
        <v>84.049493417295295</v>
      </c>
      <c r="AL41">
        <f t="shared" si="26"/>
        <v>-9561.1490341171248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-342.04274889324392</v>
      </c>
      <c r="AR41">
        <f t="shared" si="27"/>
        <v>-342.48105058903565</v>
      </c>
      <c r="AS41">
        <f t="shared" si="27"/>
        <v>9.8822708407837236</v>
      </c>
      <c r="AT41">
        <f t="shared" si="27"/>
        <v>2.898308300160739</v>
      </c>
      <c r="AU41">
        <f t="shared" si="23"/>
        <v>-329.70047144809115</v>
      </c>
      <c r="AW41">
        <v>38</v>
      </c>
      <c r="AX41">
        <f>IF(Z41&gt;0, (R41*SUMPRODUCT(K41:$K$98, X41:$X$98)-K41*$AZ$3)/Z41, 0)</f>
        <v>3595.9401651738544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250000</v>
      </c>
      <c r="S42">
        <f t="shared" si="1"/>
        <v>3068.1771269205551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914.12612920608183</v>
      </c>
      <c r="AC42">
        <f t="shared" si="2"/>
        <v>652.71043570054337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-9733.2304339568418</v>
      </c>
      <c r="AI42">
        <f t="shared" si="25"/>
        <v>-9743.8672128763774</v>
      </c>
      <c r="AJ42">
        <f t="shared" si="7"/>
        <v>261.41569350553846</v>
      </c>
      <c r="AK42">
        <f t="shared" si="22"/>
        <v>63.988829044425735</v>
      </c>
      <c r="AL42">
        <f t="shared" si="26"/>
        <v>-9418.4626903264143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-299.67358482093954</v>
      </c>
      <c r="AR42">
        <f t="shared" si="27"/>
        <v>-300.00107749579132</v>
      </c>
      <c r="AS42">
        <f t="shared" si="27"/>
        <v>8.0486513221704818</v>
      </c>
      <c r="AT42">
        <f t="shared" si="27"/>
        <v>1.9701333404516768</v>
      </c>
      <c r="AU42">
        <f t="shared" si="23"/>
        <v>-289.9822928331692</v>
      </c>
      <c r="AW42">
        <v>39</v>
      </c>
      <c r="AX42">
        <f>IF(Z42&gt;0, (R42*SUMPRODUCT(K42:$K$98, X42:$X$98)-K42*$AZ$3)/Z42, 0)</f>
        <v>3068.1771269205551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250000</v>
      </c>
      <c r="S43">
        <f t="shared" si="1"/>
        <v>2446.3043514349301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652.71043570054337</v>
      </c>
      <c r="AC43">
        <f t="shared" si="2"/>
        <v>425.02529319005538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-9216.6085311507286</v>
      </c>
      <c r="AI43">
        <f t="shared" si="25"/>
        <v>-9225.2956205748378</v>
      </c>
      <c r="AJ43">
        <f t="shared" si="7"/>
        <v>227.68514251048799</v>
      </c>
      <c r="AK43">
        <f t="shared" si="22"/>
        <v>45.689730499038042</v>
      </c>
      <c r="AL43">
        <f t="shared" si="26"/>
        <v>-8951.9207475653111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-253.3638072941834</v>
      </c>
      <c r="AR43">
        <f t="shared" si="27"/>
        <v>-253.60261466495956</v>
      </c>
      <c r="AS43">
        <f t="shared" si="27"/>
        <v>6.2590457624192375</v>
      </c>
      <c r="AT43">
        <f t="shared" si="27"/>
        <v>1.2560069177676276</v>
      </c>
      <c r="AU43">
        <f t="shared" si="23"/>
        <v>-246.08756198477269</v>
      </c>
      <c r="AW43">
        <v>40</v>
      </c>
      <c r="AX43">
        <f>IF(Z43&gt;0, (R43*SUMPRODUCT(K43:$K$98, X43:$X$98)-K43*$AZ$3)/Z43, 0)</f>
        <v>2446.3043514349301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250000</v>
      </c>
      <c r="S44">
        <f t="shared" si="1"/>
        <v>1707.9544369213768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425.02529319005538</v>
      </c>
      <c r="AC44">
        <f t="shared" si="2"/>
        <v>235.93688081591756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-8466.0846134707881</v>
      </c>
      <c r="AI44">
        <f t="shared" si="25"/>
        <v>-8472.9916150779627</v>
      </c>
      <c r="AJ44">
        <f t="shared" si="7"/>
        <v>189.08841237413782</v>
      </c>
      <c r="AK44">
        <f t="shared" si="22"/>
        <v>29.751770523303879</v>
      </c>
      <c r="AL44">
        <f t="shared" si="26"/>
        <v>-8254.1514321805207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-207.79639891532821</v>
      </c>
      <c r="AR44">
        <f t="shared" si="27"/>
        <v>-207.96592829364195</v>
      </c>
      <c r="AS44">
        <f t="shared" si="27"/>
        <v>4.6410936060623866</v>
      </c>
      <c r="AT44">
        <f t="shared" si="27"/>
        <v>0.73024438785560786</v>
      </c>
      <c r="AU44">
        <f t="shared" si="23"/>
        <v>-202.59459029972396</v>
      </c>
      <c r="AW44">
        <v>41</v>
      </c>
      <c r="AX44">
        <f>IF(Z44&gt;0, (R44*SUMPRODUCT(K44:$K$98, X44:$X$98)-K44*$AZ$3)/Z44, 0)</f>
        <v>1707.9544369213768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250000</v>
      </c>
      <c r="S45">
        <f t="shared" si="1"/>
        <v>801.11461523834748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235.93688081591756</v>
      </c>
      <c r="AC45">
        <f t="shared" si="2"/>
        <v>85.529227364916267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-7498.9617249007888</v>
      </c>
      <c r="AI45">
        <f t="shared" si="25"/>
        <v>-7504.2998641469112</v>
      </c>
      <c r="AJ45">
        <f t="shared" si="7"/>
        <v>150.40765345100129</v>
      </c>
      <c r="AK45">
        <f t="shared" si="22"/>
        <v>16.515581657114232</v>
      </c>
      <c r="AL45">
        <f t="shared" si="26"/>
        <v>-7337.3766290387957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-164.33820029969564</v>
      </c>
      <c r="AR45">
        <f t="shared" si="27"/>
        <v>-164.45518452082376</v>
      </c>
      <c r="AS45">
        <f t="shared" si="27"/>
        <v>3.2961527190305637</v>
      </c>
      <c r="AT45">
        <f t="shared" si="27"/>
        <v>0.36193556734932214</v>
      </c>
      <c r="AU45">
        <f t="shared" si="23"/>
        <v>-160.79709623444387</v>
      </c>
      <c r="AW45">
        <v>42</v>
      </c>
      <c r="AX45">
        <f>IF(Z45&gt;0, (R45*SUMPRODUCT(K45:$K$98, X45:$X$98)-K45*$AZ$3)/Z45, 0)</f>
        <v>801.11461523834748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250000</v>
      </c>
      <c r="S46">
        <f t="shared" si="1"/>
        <v>-344.61719965702383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85.529227364916267</v>
      </c>
      <c r="AC46">
        <f t="shared" si="2"/>
        <v>-27.569021627344569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-6424.0463254228152</v>
      </c>
      <c r="AI46">
        <f t="shared" si="25"/>
        <v>-6428.0462740113917</v>
      </c>
      <c r="AJ46">
        <f t="shared" si="7"/>
        <v>113.09824899226084</v>
      </c>
      <c r="AK46">
        <f t="shared" si="22"/>
        <v>5.9870459155441393</v>
      </c>
      <c r="AL46">
        <f t="shared" si="26"/>
        <v>-6308.9609791035864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-125.69790260052699</v>
      </c>
      <c r="AR46">
        <f t="shared" si="27"/>
        <v>-125.77616871546832</v>
      </c>
      <c r="AS46">
        <f t="shared" si="27"/>
        <v>2.212968581789247</v>
      </c>
      <c r="AT46">
        <f t="shared" si="27"/>
        <v>0.11714721162248445</v>
      </c>
      <c r="AU46">
        <f t="shared" si="23"/>
        <v>-123.44605292205658</v>
      </c>
      <c r="AW46">
        <v>43</v>
      </c>
      <c r="AX46">
        <f>IF(Z46&gt;0, (R46*SUMPRODUCT(K46:$K$98, X46:$X$98)-K46*$AZ$3)/Z46, 0)</f>
        <v>-344.61719965702383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250000</v>
      </c>
      <c r="S47">
        <f t="shared" si="1"/>
        <v>-1855.3229330939275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-27.569021627344569</v>
      </c>
      <c r="AC47">
        <f t="shared" si="2"/>
        <v>-107.51696770337634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-5312.1102633345736</v>
      </c>
      <c r="AI47">
        <f t="shared" si="25"/>
        <v>-5315.0077903845968</v>
      </c>
      <c r="AJ47">
        <f t="shared" si="7"/>
        <v>79.947946076031769</v>
      </c>
      <c r="AK47">
        <f t="shared" si="22"/>
        <v>-1.92983151391412</v>
      </c>
      <c r="AL47">
        <f t="shared" si="26"/>
        <v>-5236.9896758224786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-92.804369687614567</v>
      </c>
      <c r="AR47">
        <f t="shared" si="27"/>
        <v>-92.854990468848385</v>
      </c>
      <c r="AS47">
        <f t="shared" si="27"/>
        <v>1.3967177591581219</v>
      </c>
      <c r="AT47">
        <f t="shared" si="27"/>
        <v>-3.3714811698895411E-2</v>
      </c>
      <c r="AU47">
        <f t="shared" si="23"/>
        <v>-91.491987521389149</v>
      </c>
      <c r="AW47">
        <v>44</v>
      </c>
      <c r="AX47">
        <f>IF(Z47&gt;0, (R47*SUMPRODUCT(K47:$K$98, X47:$X$98)-K47*$AZ$3)/Z47, 0)</f>
        <v>-1855.3229330939275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250000</v>
      </c>
      <c r="S48">
        <f t="shared" si="1"/>
        <v>-3936.8476051953749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-107.51696770337634</v>
      </c>
      <c r="AC48">
        <f t="shared" si="2"/>
        <v>-159.47316192269167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-4215.800864479037</v>
      </c>
      <c r="AI48">
        <f t="shared" si="25"/>
        <v>-4217.8262560856647</v>
      </c>
      <c r="AJ48">
        <f t="shared" si="7"/>
        <v>51.956194219315336</v>
      </c>
      <c r="AK48">
        <f t="shared" si="22"/>
        <v>-7.5261877392363443</v>
      </c>
      <c r="AL48">
        <f t="shared" si="26"/>
        <v>-4173.3962496055865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-65.760243132050192</v>
      </c>
      <c r="AR48">
        <f t="shared" si="27"/>
        <v>-65.791836238264395</v>
      </c>
      <c r="AS48">
        <f t="shared" si="27"/>
        <v>0.81043959947581778</v>
      </c>
      <c r="AT48">
        <f t="shared" si="27"/>
        <v>-0.11739737039282495</v>
      </c>
      <c r="AU48">
        <f t="shared" si="23"/>
        <v>-65.098794009181418</v>
      </c>
      <c r="AW48">
        <v>45</v>
      </c>
      <c r="AX48">
        <f>IF(Z48&gt;0, (R48*SUMPRODUCT(K48:$K$98, X48:$X$98)-K48*$AZ$3)/Z48, 0)</f>
        <v>-3936.8476051953749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250000</v>
      </c>
      <c r="S49">
        <f t="shared" si="1"/>
        <v>-6929.4095600498986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-159.47316192269167</v>
      </c>
      <c r="AC49">
        <f t="shared" si="2"/>
        <v>-188.76181981518903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-3215.5187630447299</v>
      </c>
      <c r="AI49">
        <f t="shared" si="25"/>
        <v>-3216.8807969826821</v>
      </c>
      <c r="AJ49">
        <f t="shared" si="7"/>
        <v>29.288657892497355</v>
      </c>
      <c r="AK49">
        <f t="shared" si="22"/>
        <v>-11.163121334588418</v>
      </c>
      <c r="AL49">
        <f t="shared" si="26"/>
        <v>-3198.7552604247735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-44.783326222936495</v>
      </c>
      <c r="AR49">
        <f t="shared" si="27"/>
        <v>-44.802295606934827</v>
      </c>
      <c r="AS49">
        <f t="shared" si="27"/>
        <v>0.40791039259547529</v>
      </c>
      <c r="AT49">
        <f t="shared" si="27"/>
        <v>-0.15547155567511803</v>
      </c>
      <c r="AU49">
        <f t="shared" si="23"/>
        <v>-44.549856770014472</v>
      </c>
      <c r="AW49">
        <v>46</v>
      </c>
      <c r="AX49">
        <f>IF(Z49&gt;0, (R49*SUMPRODUCT(K49:$K$98, X49:$X$98)-K49*$AZ$3)/Z49, 0)</f>
        <v>-6929.4095600498986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250000</v>
      </c>
      <c r="S50">
        <f t="shared" si="1"/>
        <v>-11425.045867683197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-188.76181981518903</v>
      </c>
      <c r="AC50">
        <f t="shared" si="2"/>
        <v>-200.98123064566752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-2344.2469037129549</v>
      </c>
      <c r="AI50">
        <f t="shared" si="25"/>
        <v>-2345.1264679307851</v>
      </c>
      <c r="AJ50">
        <f t="shared" si="7"/>
        <v>12.219410830478495</v>
      </c>
      <c r="AK50">
        <f t="shared" si="22"/>
        <v>-13.213327387063233</v>
      </c>
      <c r="AL50">
        <f t="shared" si="26"/>
        <v>-2346.1203844873698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-29.150810039312663</v>
      </c>
      <c r="AR50">
        <f t="shared" si="27"/>
        <v>-29.161747457803322</v>
      </c>
      <c r="AS50">
        <f t="shared" si="27"/>
        <v>0.1519488938419494</v>
      </c>
      <c r="AT50">
        <f t="shared" si="27"/>
        <v>-0.16430828853285828</v>
      </c>
      <c r="AU50">
        <f t="shared" si="23"/>
        <v>-29.174106852494234</v>
      </c>
      <c r="AW50">
        <v>47</v>
      </c>
      <c r="AX50">
        <f>IF(Z50&gt;0, (R50*SUMPRODUCT(K50:$K$98, X50:$X$98)-K50*$AZ$3)/Z50, 0)</f>
        <v>-11425.045867683197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250000</v>
      </c>
      <c r="S51">
        <f t="shared" si="1"/>
        <v>-18449.235131111633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-200.98123064566752</v>
      </c>
      <c r="AC51">
        <f t="shared" si="2"/>
        <v>-201.05711622742837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-1629.3787636420232</v>
      </c>
      <c r="AI51">
        <f t="shared" si="25"/>
        <v>-1629.9236564649466</v>
      </c>
      <c r="AJ51">
        <f t="shared" si="7"/>
        <v>7.5885581760843479E-2</v>
      </c>
      <c r="AK51">
        <f t="shared" si="22"/>
        <v>-14.068686145196727</v>
      </c>
      <c r="AL51">
        <f t="shared" si="26"/>
        <v>-1643.9164570283826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-18.090530612940242</v>
      </c>
      <c r="AR51">
        <f t="shared" si="27"/>
        <v>-18.096580403519219</v>
      </c>
      <c r="AS51">
        <f t="shared" si="27"/>
        <v>8.4253610674094135E-4</v>
      </c>
      <c r="AT51">
        <f t="shared" si="27"/>
        <v>-0.1562006349123167</v>
      </c>
      <c r="AU51">
        <f t="shared" si="23"/>
        <v>-18.251938502324798</v>
      </c>
      <c r="AW51">
        <v>48</v>
      </c>
      <c r="AX51">
        <f>IF(Z51&gt;0, (R51*SUMPRODUCT(K51:$K$98, X51:$X$98)-K51*$AZ$3)/Z51, 0)</f>
        <v>-18449.235131111633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250000</v>
      </c>
      <c r="S52">
        <f t="shared" si="1"/>
        <v>-29913.905951032073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-201.05711622742837</v>
      </c>
      <c r="AC52">
        <f t="shared" si="2"/>
        <v>-193.18789286041169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-1082.6869783114328</v>
      </c>
      <c r="AI52">
        <f t="shared" si="25"/>
        <v>-1083.0098848104649</v>
      </c>
      <c r="AJ52">
        <f t="shared" si="7"/>
        <v>-7.8692233670166729</v>
      </c>
      <c r="AK52">
        <f t="shared" si="22"/>
        <v>-14.073998135919988</v>
      </c>
      <c r="AL52">
        <f t="shared" si="26"/>
        <v>-1104.9531063134016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-10.732827378767151</v>
      </c>
      <c r="AR52">
        <f t="shared" si="27"/>
        <v>-10.736028396035318</v>
      </c>
      <c r="AS52">
        <f t="shared" si="27"/>
        <v>-7.8008711377386034E-2</v>
      </c>
      <c r="AT52">
        <f t="shared" si="27"/>
        <v>-0.1395175111069541</v>
      </c>
      <c r="AU52">
        <f t="shared" si="23"/>
        <v>-10.953554618519657</v>
      </c>
      <c r="AW52">
        <v>49</v>
      </c>
      <c r="AX52">
        <f>IF(Z52&gt;0, (R52*SUMPRODUCT(K52:$K$98, X52:$X$98)-K52*$AZ$3)/Z52, 0)</f>
        <v>-29913.905951032073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250000</v>
      </c>
      <c r="S53">
        <f t="shared" si="1"/>
        <v>-49513.383123666099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-193.18789286041169</v>
      </c>
      <c r="AC53">
        <f t="shared" si="2"/>
        <v>-180.74236847136015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-685.79365978353883</v>
      </c>
      <c r="AI53">
        <f t="shared" si="25"/>
        <v>-685.97617848562379</v>
      </c>
      <c r="AJ53">
        <f t="shared" si="7"/>
        <v>-12.445524389051542</v>
      </c>
      <c r="AK53">
        <f t="shared" si="22"/>
        <v>-13.52315250022882</v>
      </c>
      <c r="AL53">
        <f t="shared" si="26"/>
        <v>-711.94485537490414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-6.0699718083644143</v>
      </c>
      <c r="AR53">
        <f t="shared" si="27"/>
        <v>-6.0715872846237087</v>
      </c>
      <c r="AS53">
        <f t="shared" si="27"/>
        <v>-0.11015555641867411</v>
      </c>
      <c r="AT53">
        <f t="shared" si="27"/>
        <v>-0.11969366188440807</v>
      </c>
      <c r="AU53">
        <f t="shared" si="23"/>
        <v>-6.3014365029267907</v>
      </c>
      <c r="AW53">
        <v>50</v>
      </c>
      <c r="AX53">
        <f>IF(Z53&gt;0, (R53*SUMPRODUCT(K53:$K$98, X53:$X$98)-K53*$AZ$3)/Z53, 0)</f>
        <v>-49513.383123666099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250000</v>
      </c>
      <c r="S54">
        <f t="shared" si="1"/>
        <v>-84652.364490453183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-180.74236847136015</v>
      </c>
      <c r="AC54">
        <f t="shared" si="2"/>
        <v>-166.1173833441722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-412.88061905523449</v>
      </c>
      <c r="AI54">
        <f t="shared" si="25"/>
        <v>-412.97873644648757</v>
      </c>
      <c r="AJ54">
        <f t="shared" si="7"/>
        <v>-14.624985127187955</v>
      </c>
      <c r="AK54">
        <f t="shared" si="22"/>
        <v>-12.651965792995211</v>
      </c>
      <c r="AL54">
        <f t="shared" si="26"/>
        <v>-440.25568736667077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-3.2628693388052539</v>
      </c>
      <c r="AR54">
        <f t="shared" si="27"/>
        <v>-3.2636447305595477</v>
      </c>
      <c r="AS54">
        <f t="shared" si="27"/>
        <v>-0.11557678745293833</v>
      </c>
      <c r="AT54">
        <f t="shared" si="27"/>
        <v>-9.9984618692054356E-2</v>
      </c>
      <c r="AU54">
        <f t="shared" si="23"/>
        <v>-3.4792061367045406</v>
      </c>
      <c r="AW54">
        <v>51</v>
      </c>
      <c r="AX54">
        <f>IF(Z54&gt;0, (R54*SUMPRODUCT(K54:$K$98, X54:$X$98)-K54*$AZ$3)/Z54, 0)</f>
        <v>-84652.364490453183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250000</v>
      </c>
      <c r="S55">
        <f t="shared" si="1"/>
        <v>-150843.73739899564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-166.1173833441722</v>
      </c>
      <c r="AC55">
        <f t="shared" si="2"/>
        <v>-150.9026125619485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-235.58351029030891</v>
      </c>
      <c r="AI55">
        <f t="shared" si="25"/>
        <v>-235.63352980559139</v>
      </c>
      <c r="AJ55">
        <f t="shared" si="7"/>
        <v>-15.214770782223695</v>
      </c>
      <c r="AK55">
        <f t="shared" si="22"/>
        <v>-11.628216834092054</v>
      </c>
      <c r="AL55">
        <f t="shared" si="26"/>
        <v>-262.47651742190715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-1.6622718550437015</v>
      </c>
      <c r="AR55">
        <f t="shared" si="27"/>
        <v>-1.6626247915983634</v>
      </c>
      <c r="AS55">
        <f t="shared" si="27"/>
        <v>-0.10735507430492719</v>
      </c>
      <c r="AT55">
        <f t="shared" si="27"/>
        <v>-8.2048431759239884E-2</v>
      </c>
      <c r="AU55">
        <f t="shared" si="23"/>
        <v>-1.8520282976625304</v>
      </c>
      <c r="AW55">
        <v>52</v>
      </c>
      <c r="AX55">
        <f>IF(Z55&gt;0, (R55*SUMPRODUCT(K55:$K$98, X55:$X$98)-K55*$AZ$3)/Z55, 0)</f>
        <v>-150843.73739899564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250000</v>
      </c>
      <c r="S56">
        <f t="shared" si="1"/>
        <v>-282266.69688026683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-150.9026125619485</v>
      </c>
      <c r="AC56">
        <f t="shared" si="2"/>
        <v>-136.06699145178783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-127.08380817613345</v>
      </c>
      <c r="AI56">
        <f t="shared" si="25"/>
        <v>-127.10791073462789</v>
      </c>
      <c r="AJ56">
        <f t="shared" si="7"/>
        <v>-14.835621110160673</v>
      </c>
      <c r="AK56">
        <f t="shared" si="22"/>
        <v>-10.563182879336397</v>
      </c>
      <c r="AL56">
        <f t="shared" si="26"/>
        <v>-152.50671472412498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-0.80062539372464958</v>
      </c>
      <c r="AR56">
        <f t="shared" si="27"/>
        <v>-0.80077723935047185</v>
      </c>
      <c r="AS56">
        <f t="shared" si="27"/>
        <v>-9.3464109731508482E-2</v>
      </c>
      <c r="AT56">
        <f t="shared" si="27"/>
        <v>-6.6547836212406231E-2</v>
      </c>
      <c r="AU56">
        <f t="shared" si="23"/>
        <v>-0.96078918529438662</v>
      </c>
      <c r="AW56">
        <v>53</v>
      </c>
      <c r="AX56">
        <f>IF(Z56&gt;0, (R56*SUMPRODUCT(K56:$K$98, X56:$X$98)-K56*$AZ$3)/Z56, 0)</f>
        <v>-282266.69688026683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250000</v>
      </c>
      <c r="S57">
        <f t="shared" si="1"/>
        <v>-558409.76508486923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-136.06699145178783</v>
      </c>
      <c r="AC57">
        <f t="shared" si="2"/>
        <v>-122.13735526943709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-64.626781929469558</v>
      </c>
      <c r="AI57">
        <f t="shared" si="25"/>
        <v>-64.637718105993159</v>
      </c>
      <c r="AJ57">
        <f t="shared" si="7"/>
        <v>-13.929636182350734</v>
      </c>
      <c r="AK57">
        <f t="shared" si="22"/>
        <v>-9.5246894016251495</v>
      </c>
      <c r="AL57">
        <f t="shared" si="26"/>
        <v>-88.092043689969046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-0.36352446882734007</v>
      </c>
      <c r="AR57">
        <f t="shared" si="27"/>
        <v>-0.36358598462068537</v>
      </c>
      <c r="AS57">
        <f t="shared" si="27"/>
        <v>-7.8353949291076974E-2</v>
      </c>
      <c r="AT57">
        <f t="shared" si="27"/>
        <v>-5.3576204045714844E-2</v>
      </c>
      <c r="AU57">
        <f t="shared" si="23"/>
        <v>-0.49551613795747723</v>
      </c>
      <c r="AW57">
        <v>54</v>
      </c>
      <c r="AX57">
        <f>IF(Z57&gt;0, (R57*SUMPRODUCT(K57:$K$98, X57:$X$98)-K57*$AZ$3)/Z57, 0)</f>
        <v>-558409.76508486923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250000</v>
      </c>
      <c r="S58">
        <f t="shared" si="1"/>
        <v>-1174761.6686821685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-122.13735526943709</v>
      </c>
      <c r="AC58">
        <f t="shared" si="2"/>
        <v>-109.34886047391147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-30.863638734872236</v>
      </c>
      <c r="AI58">
        <f t="shared" si="25"/>
        <v>-30.868292821883628</v>
      </c>
      <c r="AJ58">
        <f t="shared" si="7"/>
        <v>-12.788494795525622</v>
      </c>
      <c r="AK58">
        <f t="shared" si="22"/>
        <v>-8.5496148688605977</v>
      </c>
      <c r="AL58">
        <f t="shared" si="26"/>
        <v>-52.206402486269852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-0.15500661123270229</v>
      </c>
      <c r="AR58">
        <f t="shared" si="27"/>
        <v>-0.15502998547778776</v>
      </c>
      <c r="AS58">
        <f t="shared" si="27"/>
        <v>-6.422772305138838E-2</v>
      </c>
      <c r="AT58">
        <f t="shared" si="27"/>
        <v>-4.2938774638695942E-2</v>
      </c>
      <c r="AU58">
        <f t="shared" si="23"/>
        <v>-0.26219648316787209</v>
      </c>
      <c r="AW58">
        <v>55</v>
      </c>
      <c r="AX58">
        <f>IF(Z58&gt;0, (R58*SUMPRODUCT(K58:$K$98, X58:$X$98)-K58*$AZ$3)/Z58, 0)</f>
        <v>-1174761.6686821685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250000</v>
      </c>
      <c r="S59">
        <f t="shared" si="1"/>
        <v>-2642018.579430134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-109.34886047391147</v>
      </c>
      <c r="AC59">
        <f t="shared" si="2"/>
        <v>-97.760992741971862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-13.787134069497425</v>
      </c>
      <c r="AI59">
        <f t="shared" si="25"/>
        <v>-13.788984188824804</v>
      </c>
      <c r="AJ59">
        <f t="shared" si="7"/>
        <v>-11.58786773193961</v>
      </c>
      <c r="AK59">
        <f t="shared" si="22"/>
        <v>-7.6544202331738038</v>
      </c>
      <c r="AL59">
        <f t="shared" si="26"/>
        <v>-33.031272153938218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-6.1824280538211776E-2</v>
      </c>
      <c r="AR59">
        <f t="shared" si="27"/>
        <v>-6.1832576845170746E-2</v>
      </c>
      <c r="AS59">
        <f t="shared" si="27"/>
        <v>-5.1962328203082546E-2</v>
      </c>
      <c r="AT59">
        <f t="shared" si="27"/>
        <v>-3.4323958950981032E-2</v>
      </c>
      <c r="AU59">
        <f t="shared" si="23"/>
        <v>-0.14811886399923432</v>
      </c>
      <c r="AW59">
        <v>56</v>
      </c>
      <c r="AX59">
        <f>IF(Z59&gt;0, (R59*SUMPRODUCT(K59:$K$98, X59:$X$98)-K59*$AZ$3)/Z59, 0)</f>
        <v>-2642018.579430134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250000</v>
      </c>
      <c r="S60">
        <f t="shared" si="1"/>
        <v>-6467229.1013755491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-97.760992741971862</v>
      </c>
      <c r="AC60">
        <f t="shared" si="2"/>
        <v>-87.338107787534796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-5.7819110726463903</v>
      </c>
      <c r="AI60">
        <f t="shared" si="25"/>
        <v>-5.7825863085659668</v>
      </c>
      <c r="AJ60">
        <f t="shared" si="7"/>
        <v>-10.422884954437066</v>
      </c>
      <c r="AK60">
        <f t="shared" si="22"/>
        <v>-6.843269491938031</v>
      </c>
      <c r="AL60">
        <f t="shared" si="26"/>
        <v>-23.048740754941065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-2.314933167817949E-2</v>
      </c>
      <c r="AR60">
        <f t="shared" si="27"/>
        <v>-2.3152035154602232E-2</v>
      </c>
      <c r="AS60">
        <f t="shared" si="27"/>
        <v>-4.1730635048202985E-2</v>
      </c>
      <c r="AT60">
        <f t="shared" si="27"/>
        <v>-2.7398746407826115E-2</v>
      </c>
      <c r="AU60">
        <f t="shared" si="23"/>
        <v>-9.2281416610631342E-2</v>
      </c>
      <c r="AW60">
        <v>57</v>
      </c>
      <c r="AX60">
        <f>IF(Z60&gt;0, (R60*SUMPRODUCT(K60:$K$98, X60:$X$98)-K60*$AZ$3)/Z60, 0)</f>
        <v>-6467229.1013755491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250000</v>
      </c>
      <c r="S61">
        <f t="shared" si="1"/>
        <v>-17366044.939759512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-87.338107787534796</v>
      </c>
      <c r="AC61">
        <f t="shared" si="2"/>
        <v>-77.999909587985073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-2.2195382133345989</v>
      </c>
      <c r="AI61">
        <f t="shared" si="25"/>
        <v>-2.2197627892523122</v>
      </c>
      <c r="AJ61">
        <f t="shared" si="7"/>
        <v>-9.3381981995497227</v>
      </c>
      <c r="AK61">
        <f t="shared" si="22"/>
        <v>-6.113667545127436</v>
      </c>
      <c r="AL61">
        <f t="shared" si="26"/>
        <v>-17.671628533929471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-7.9343554695389604E-3</v>
      </c>
      <c r="AR61">
        <f t="shared" si="27"/>
        <v>-7.9351582784972959E-3</v>
      </c>
      <c r="AS61">
        <f t="shared" si="27"/>
        <v>-3.3381981673079958E-2</v>
      </c>
      <c r="AT61">
        <f t="shared" si="27"/>
        <v>-2.1855001745046343E-2</v>
      </c>
      <c r="AU61">
        <f t="shared" si="23"/>
        <v>-6.3172141696623593E-2</v>
      </c>
      <c r="AW61">
        <v>58</v>
      </c>
      <c r="AX61">
        <f>IF(Z61&gt;0, (R61*SUMPRODUCT(K61:$K$98, X61:$X$98)-K61*$AZ$3)/Z61, 0)</f>
        <v>-17366044.939759512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250000</v>
      </c>
      <c r="S62">
        <f t="shared" si="1"/>
        <v>-51616387.410811484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-77.999909587985073</v>
      </c>
      <c r="AC62">
        <f t="shared" si="2"/>
        <v>-69.649497933429657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-0.77430880970285443</v>
      </c>
      <c r="AI62">
        <f t="shared" si="25"/>
        <v>-0.7743762780994502</v>
      </c>
      <c r="AJ62">
        <f t="shared" si="7"/>
        <v>-8.3504116545554155</v>
      </c>
      <c r="AK62">
        <f t="shared" si="22"/>
        <v>-5.4599936711589558</v>
      </c>
      <c r="AL62">
        <f t="shared" si="26"/>
        <v>-14.58478160381382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-2.4714123055241035E-3</v>
      </c>
      <c r="AR62">
        <f t="shared" si="27"/>
        <v>-2.4716276488386717E-3</v>
      </c>
      <c r="AS62">
        <f t="shared" si="27"/>
        <v>-2.6652557559276424E-2</v>
      </c>
      <c r="AT62">
        <f t="shared" si="27"/>
        <v>-1.7427020560652449E-2</v>
      </c>
      <c r="AU62">
        <f t="shared" si="23"/>
        <v>-4.6551205768767541E-2</v>
      </c>
      <c r="AW62">
        <v>59</v>
      </c>
      <c r="AX62">
        <f>IF(Z62&gt;0, (R62*SUMPRODUCT(K62:$K$98, X62:$X$98)-K62*$AZ$3)/Z62, 0)</f>
        <v>-51616387.410811484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250000</v>
      </c>
      <c r="S63">
        <f t="shared" si="1"/>
        <v>-171635786.6943675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-69.649497933429657</v>
      </c>
      <c r="AC63">
        <f t="shared" si="2"/>
        <v>-62.189160408212921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-0.24338553031237115</v>
      </c>
      <c r="AI63">
        <f t="shared" si="25"/>
        <v>-0.24340364691893845</v>
      </c>
      <c r="AJ63">
        <f t="shared" si="7"/>
        <v>-7.4603375252167368</v>
      </c>
      <c r="AK63">
        <f t="shared" si="22"/>
        <v>-4.8754648553400761</v>
      </c>
      <c r="AL63">
        <f t="shared" si="26"/>
        <v>-12.579206027475752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-6.9359784755199843E-4</v>
      </c>
      <c r="AR63">
        <f t="shared" si="27"/>
        <v>-6.9364947609090093E-4</v>
      </c>
      <c r="AS63">
        <f t="shared" si="27"/>
        <v>-2.1260401318273094E-2</v>
      </c>
      <c r="AT63">
        <f t="shared" si="27"/>
        <v>-1.3894054938842052E-2</v>
      </c>
      <c r="AU63">
        <f t="shared" si="23"/>
        <v>-3.584810573320605E-2</v>
      </c>
      <c r="AW63">
        <v>60</v>
      </c>
      <c r="AX63">
        <f>IF(Z63&gt;0, (R63*SUMPRODUCT(K63:$K$98, X63:$X$98)-K63*$AZ$3)/Z63, 0)</f>
        <v>-171635786.6943675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250000</v>
      </c>
      <c r="S64">
        <f t="shared" si="1"/>
        <v>-646860644.55339611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-62.189160408212921</v>
      </c>
      <c r="AC64">
        <f t="shared" si="2"/>
        <v>-55.526631740415603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-6.8217158444560208E-2</v>
      </c>
      <c r="AI64">
        <f t="shared" si="25"/>
        <v>-6.8221450453372925E-2</v>
      </c>
      <c r="AJ64">
        <f t="shared" si="7"/>
        <v>-6.6625286677973179</v>
      </c>
      <c r="AK64">
        <f t="shared" si="22"/>
        <v>-4.3532412285749045</v>
      </c>
      <c r="AL64">
        <f t="shared" si="26"/>
        <v>-11.083991346825595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-1.7357556358414965E-4</v>
      </c>
      <c r="AR64">
        <f t="shared" si="27"/>
        <v>-1.7358648441206982E-4</v>
      </c>
      <c r="AS64">
        <f t="shared" si="27"/>
        <v>-1.6952511578862038E-2</v>
      </c>
      <c r="AT64">
        <f t="shared" si="27"/>
        <v>-1.1076631113002621E-2</v>
      </c>
      <c r="AU64">
        <f t="shared" si="23"/>
        <v>-2.8202729176276729E-2</v>
      </c>
      <c r="AW64">
        <v>61</v>
      </c>
      <c r="AX64">
        <f>IF(Z64&gt;0, (R64*SUMPRODUCT(K64:$K$98, X64:$X$98)-K64*$AZ$3)/Z64, 0)</f>
        <v>-646860644.55339611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250000</v>
      </c>
      <c r="S65">
        <f t="shared" si="1"/>
        <v>-2811023393.0760698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-55.526631740415603</v>
      </c>
      <c r="AC65">
        <f t="shared" si="2"/>
        <v>-49.577499721653403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-1.6836239857164211E-2</v>
      </c>
      <c r="AI65">
        <f t="shared" si="25"/>
        <v>-1.6837121697917363E-2</v>
      </c>
      <c r="AJ65">
        <f t="shared" si="7"/>
        <v>-5.9491320187621994</v>
      </c>
      <c r="AK65">
        <f t="shared" si="22"/>
        <v>-3.8868642218290925</v>
      </c>
      <c r="AL65">
        <f t="shared" si="26"/>
        <v>-9.8528333622892088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-3.8249172208686194E-5</v>
      </c>
      <c r="AR65">
        <f t="shared" si="27"/>
        <v>-3.8251175606066733E-5</v>
      </c>
      <c r="AS65">
        <f t="shared" si="27"/>
        <v>-1.351545101568607E-2</v>
      </c>
      <c r="AT65">
        <f t="shared" si="27"/>
        <v>-8.8303172343591769E-3</v>
      </c>
      <c r="AU65">
        <f t="shared" si="23"/>
        <v>-2.2384019425651314E-2</v>
      </c>
      <c r="AW65">
        <v>62</v>
      </c>
      <c r="AX65">
        <f>IF(Z65&gt;0, (R65*SUMPRODUCT(K65:$K$98, X65:$X$98)-K65*$AZ$3)/Z65, 0)</f>
        <v>-2811023393.0760698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250000</v>
      </c>
      <c r="S66">
        <f t="shared" si="1"/>
        <v>-14423310780.542416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-49.577499721653403</v>
      </c>
      <c r="AC66">
        <f t="shared" si="2"/>
        <v>-44.265657975891884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-3.5978527636220882E-3</v>
      </c>
      <c r="AI66">
        <f t="shared" si="25"/>
        <v>-3.5980062154149857E-3</v>
      </c>
      <c r="AJ66">
        <f t="shared" si="7"/>
        <v>-5.3118417457615195</v>
      </c>
      <c r="AK66">
        <f t="shared" si="22"/>
        <v>-3.4704249805157388</v>
      </c>
      <c r="AL66">
        <f t="shared" si="26"/>
        <v>-8.7858647324926729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-7.2979738045080585E-6</v>
      </c>
      <c r="AR66">
        <f t="shared" si="27"/>
        <v>-7.298285069931743E-6</v>
      </c>
      <c r="AS66">
        <f t="shared" si="27"/>
        <v>-1.0774671578064554E-2</v>
      </c>
      <c r="AT66">
        <f t="shared" si="27"/>
        <v>-7.039496127911743E-3</v>
      </c>
      <c r="AU66">
        <f t="shared" si="23"/>
        <v>-1.7821465991046229E-2</v>
      </c>
      <c r="AW66">
        <v>63</v>
      </c>
      <c r="AX66">
        <f>IF(Z66&gt;0, (R66*SUMPRODUCT(K66:$K$98, X66:$X$98)-K66*$AZ$3)/Z66, 0)</f>
        <v>-14423310780.542416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-90331114413.374847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-44.265657975891884</v>
      </c>
      <c r="AC67">
        <f t="shared" ref="AC67:AC69" si="30">S67*Z67</f>
        <v>-39.522915278389135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-6.5020292614185082E-4</v>
      </c>
      <c r="AI67">
        <f t="shared" ref="AI67:AI69" si="33">SUM(AE67:AH67)</f>
        <v>-6.5022480283159117E-4</v>
      </c>
      <c r="AJ67">
        <f t="shared" ref="AJ67:AJ69" si="34">AB67-AC67</f>
        <v>-4.7427426975027487</v>
      </c>
      <c r="AK67">
        <f t="shared" si="22"/>
        <v>-3.0985960583124323</v>
      </c>
      <c r="AL67">
        <f t="shared" si="26"/>
        <v>-7.8419889806180123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-1.1775783448275677E-6</v>
      </c>
      <c r="AR67">
        <f t="shared" si="27"/>
        <v>-1.1776179655598943E-6</v>
      </c>
      <c r="AS67">
        <f t="shared" si="27"/>
        <v>-8.589550848083825E-3</v>
      </c>
      <c r="AT67">
        <f t="shared" si="27"/>
        <v>-5.6118474262921636E-3</v>
      </c>
      <c r="AU67">
        <f t="shared" si="23"/>
        <v>-1.4202575892341548E-2</v>
      </c>
      <c r="AW67">
        <v>64</v>
      </c>
      <c r="AX67">
        <f>IF(Z67&gt;0, (R67*SUMPRODUCT(K67:$K$98, X67:$X$98)-K67*$AZ$3)/Z67, 0)</f>
        <v>-90331114413.374847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250000</v>
      </c>
      <c r="S68">
        <f t="shared" si="29"/>
        <v>-725850916868.35095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-39.522915278389135</v>
      </c>
      <c r="AC68">
        <f t="shared" si="30"/>
        <v>-35.288318245720568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-9.6135493641912612E-5</v>
      </c>
      <c r="AI68">
        <f t="shared" si="33"/>
        <v>-9.6137924466027159E-5</v>
      </c>
      <c r="AJ68">
        <f t="shared" si="34"/>
        <v>-4.2345970326685674</v>
      </c>
      <c r="AK68">
        <f t="shared" si="22"/>
        <v>-2.7666040694872396</v>
      </c>
      <c r="AL68">
        <f t="shared" si="26"/>
        <v>-7.0012972400802731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-1.5545569221883489E-7</v>
      </c>
      <c r="AR68">
        <f t="shared" si="27"/>
        <v>-1.5545962297771565E-7</v>
      </c>
      <c r="AS68">
        <f t="shared" si="27"/>
        <v>-6.8475459795664662E-3</v>
      </c>
      <c r="AT68">
        <f t="shared" si="27"/>
        <v>-4.4737311311841919E-3</v>
      </c>
      <c r="AU68">
        <f t="shared" si="23"/>
        <v>-1.1321432570373635E-2</v>
      </c>
      <c r="AW68">
        <v>65</v>
      </c>
      <c r="AX68">
        <f>IF(Z68&gt;0, (R68*SUMPRODUCT(K68:$K$98, X68:$X$98)-K68*$AZ$3)/Z68, 0)</f>
        <v>-725850916868.35095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-35.288318245720568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-1.215412057271014E-5</v>
      </c>
      <c r="AI69">
        <f t="shared" si="33"/>
        <v>-1.215412057271014E-5</v>
      </c>
      <c r="AJ69">
        <f t="shared" si="34"/>
        <v>-35.288318245720568</v>
      </c>
      <c r="AK69">
        <f t="shared" si="22"/>
        <v>-2.4701822772004398</v>
      </c>
      <c r="AL69">
        <f t="shared" si="26"/>
        <v>-37.75851267704158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-1.7548030717640157E-8</v>
      </c>
      <c r="AR69">
        <f t="shared" si="27"/>
        <v>-1.7548030717640157E-8</v>
      </c>
      <c r="AS69">
        <f t="shared" si="27"/>
        <v>-5.0949016742532383E-2</v>
      </c>
      <c r="AT69">
        <f t="shared" si="27"/>
        <v>-3.5664311719772667E-3</v>
      </c>
      <c r="AU69">
        <f t="shared" si="23"/>
        <v>-5.4515465462540366E-2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38440.216906443849</v>
      </c>
      <c r="AO71" s="8">
        <f t="shared" si="47"/>
        <v>-3844.0216906443852</v>
      </c>
      <c r="AP71" s="8">
        <f t="shared" si="47"/>
        <v>-871.8475223410951</v>
      </c>
      <c r="AQ71" s="8">
        <f t="shared" si="47"/>
        <v>-21822.68055004055</v>
      </c>
      <c r="AR71" s="8">
        <f t="shared" si="47"/>
        <v>11901.667143417832</v>
      </c>
      <c r="AS71" s="8">
        <f t="shared" si="47"/>
        <v>-3002.0621605298766</v>
      </c>
      <c r="AT71" s="8">
        <f t="shared" si="47"/>
        <v>985.02222162616408</v>
      </c>
      <c r="AU71" s="8">
        <f t="shared" si="47"/>
        <v>9884.6272045141177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47BC4-D572-4218-A2B2-56F7F0ACD00E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26785.998216406748</v>
      </c>
      <c r="K3">
        <v>1</v>
      </c>
      <c r="L3" s="2">
        <v>0</v>
      </c>
      <c r="O3">
        <f>$C$3</f>
        <v>26785.998216406748</v>
      </c>
      <c r="P3">
        <f>O3*C5</f>
        <v>2678.5998216406751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26785.998216406748</v>
      </c>
      <c r="AF3">
        <f t="shared" ref="AF3:AG34" si="4">-$Z3*P3</f>
        <v>-2678.5998216406751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23707.398394766074</v>
      </c>
      <c r="AJ3">
        <f t="shared" ref="AJ3:AJ66" si="7">AB3-AC3</f>
        <v>0</v>
      </c>
      <c r="AL3">
        <f t="shared" ref="AL3:AL34" si="8">SUM(AI3:AK3)</f>
        <v>23707.398394766074</v>
      </c>
      <c r="AN3">
        <f t="shared" ref="AN3:AU34" si="9">AE3*$K3</f>
        <v>26785.998216406748</v>
      </c>
      <c r="AO3">
        <f t="shared" si="9"/>
        <v>-2678.5998216406751</v>
      </c>
      <c r="AP3">
        <f t="shared" si="9"/>
        <v>-400</v>
      </c>
      <c r="AQ3">
        <f t="shared" si="9"/>
        <v>0</v>
      </c>
      <c r="AR3">
        <f t="shared" si="9"/>
        <v>23707.398394766074</v>
      </c>
      <c r="AS3">
        <f t="shared" si="9"/>
        <v>0</v>
      </c>
      <c r="AT3">
        <f t="shared" si="9"/>
        <v>0</v>
      </c>
      <c r="AU3">
        <f t="shared" si="9"/>
        <v>23707.398394766074</v>
      </c>
      <c r="AW3">
        <v>0</v>
      </c>
      <c r="AX3">
        <f>IF(Z3&gt;0, (R3*SUMPRODUCT(K3:$K$98, X3:$X$98)-K3*$AZ$3)/Z3, 0)</f>
        <v>0</v>
      </c>
      <c r="AZ3">
        <f>C6*SUMPRODUCT(X4:X98, K4:K98)/1</f>
        <v>16078.707243861099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500000</v>
      </c>
      <c r="S4">
        <f t="shared" si="1"/>
        <v>1092.2710552692383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1078.5139013281223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-1297.5</v>
      </c>
      <c r="AI4">
        <f t="shared" si="6"/>
        <v>-1297.5</v>
      </c>
      <c r="AJ4">
        <f t="shared" si="7"/>
        <v>-1078.5139013281223</v>
      </c>
      <c r="AK4">
        <f>G4*SUM(AB4, AE4:AF4)</f>
        <v>0</v>
      </c>
      <c r="AL4">
        <f t="shared" si="8"/>
        <v>-2376.0139013281223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-1210.4673943464875</v>
      </c>
      <c r="AR4">
        <f t="shared" si="9"/>
        <v>-1210.4673943464875</v>
      </c>
      <c r="AS4">
        <f t="shared" si="9"/>
        <v>-1006.1702596586643</v>
      </c>
      <c r="AT4">
        <f t="shared" si="9"/>
        <v>0</v>
      </c>
      <c r="AU4">
        <f t="shared" si="9"/>
        <v>-2216.6376540051519</v>
      </c>
      <c r="AW4">
        <v>1</v>
      </c>
      <c r="AX4">
        <f>IF(Z4&gt;0, (R4*SUMPRODUCT(K4:$K$98, X4:$X$98)-K4*$AZ$3)/Z4, 0)</f>
        <v>1092.2710552692383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500000</v>
      </c>
      <c r="S5">
        <f t="shared" si="1"/>
        <v>1147.9476019847687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1078.5139013281223</v>
      </c>
      <c r="AC5">
        <f t="shared" si="2"/>
        <v>1119.2083714825567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-1283.1327975000002</v>
      </c>
      <c r="AI5">
        <f t="shared" si="6"/>
        <v>-1331.8810317202501</v>
      </c>
      <c r="AJ5">
        <f t="shared" si="7"/>
        <v>-40.694470154434384</v>
      </c>
      <c r="AK5">
        <f>G5*SUM(AB5, AE5:AF5)</f>
        <v>44.219069954453019</v>
      </c>
      <c r="AL5">
        <f t="shared" si="8"/>
        <v>-1328.3564319202314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-1097.2171428805975</v>
      </c>
      <c r="AR5">
        <f t="shared" si="9"/>
        <v>-1138.9021488097026</v>
      </c>
      <c r="AS5">
        <f t="shared" si="9"/>
        <v>-34.798167703984852</v>
      </c>
      <c r="AT5">
        <f t="shared" si="9"/>
        <v>37.812081252067138</v>
      </c>
      <c r="AU5">
        <f t="shared" si="9"/>
        <v>-1135.8882352616204</v>
      </c>
      <c r="AW5">
        <v>2</v>
      </c>
      <c r="AX5">
        <f>IF(Z5&gt;0, (R5*SUMPRODUCT(K5:$K$98, X5:$X$98)-K5*$AZ$3)/Z5, 0)</f>
        <v>1147.9476019847687</v>
      </c>
    </row>
    <row r="6" spans="1:52" x14ac:dyDescent="0.25">
      <c r="A6" t="s">
        <v>16</v>
      </c>
      <c r="C6" s="2">
        <v>500000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500000</v>
      </c>
      <c r="S6">
        <f t="shared" si="1"/>
        <v>1420.7739326968767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1119.2083714825567</v>
      </c>
      <c r="AC6">
        <f t="shared" si="2"/>
        <v>1367.7466777372611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-1268.9165367531075</v>
      </c>
      <c r="AI6">
        <f t="shared" si="6"/>
        <v>-1317.0503969774797</v>
      </c>
      <c r="AJ6">
        <f t="shared" si="7"/>
        <v>-248.53830625470437</v>
      </c>
      <c r="AK6">
        <f>G6*SUM(AB6, AE6:AF6)</f>
        <v>65.473689731729564</v>
      </c>
      <c r="AL6">
        <f t="shared" si="8"/>
        <v>-1500.1150135004546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-978.8549430172385</v>
      </c>
      <c r="AR6">
        <f t="shared" si="9"/>
        <v>-1015.985885551637</v>
      </c>
      <c r="AS6">
        <f t="shared" si="9"/>
        <v>-191.72494215345313</v>
      </c>
      <c r="AT6">
        <f t="shared" si="9"/>
        <v>50.507060925749684</v>
      </c>
      <c r="AU6">
        <f t="shared" si="9"/>
        <v>-1157.2037667793404</v>
      </c>
      <c r="AW6">
        <v>3</v>
      </c>
      <c r="AX6">
        <f>IF(Z6&gt;0, (R6*SUMPRODUCT(K6:$K$98, X6:$X$98)-K6*$AZ$3)/Z6, 0)</f>
        <v>1420.7739326968767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500000</v>
      </c>
      <c r="S7">
        <f t="shared" si="1"/>
        <v>1585.6560643901887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1367.7466777372611</v>
      </c>
      <c r="AC7">
        <f t="shared" si="2"/>
        <v>1507.2291512095744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-1255.3310746516267</v>
      </c>
      <c r="AI7">
        <f t="shared" si="6"/>
        <v>-1302.8580631662901</v>
      </c>
      <c r="AJ7">
        <f t="shared" si="7"/>
        <v>-139.48247347231336</v>
      </c>
      <c r="AK7">
        <f>G7*SUM(AB7, AE7:AF7)</f>
        <v>67.15636187689951</v>
      </c>
      <c r="AL7">
        <f t="shared" si="8"/>
        <v>-1375.1841747617038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-881.06176080166711</v>
      </c>
      <c r="AR7">
        <f t="shared" si="9"/>
        <v>-914.41886717135571</v>
      </c>
      <c r="AS7">
        <f t="shared" si="9"/>
        <v>-97.896623576049677</v>
      </c>
      <c r="AT7">
        <f t="shared" si="9"/>
        <v>47.134101623920436</v>
      </c>
      <c r="AU7">
        <f t="shared" si="9"/>
        <v>-965.18138912348491</v>
      </c>
      <c r="AW7">
        <v>4</v>
      </c>
      <c r="AX7">
        <f>IF(Z7&gt;0, (R7*SUMPRODUCT(K7:$K$98, X7:$X$98)-K7*$AZ$3)/Z7, 0)</f>
        <v>1585.6560643901887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500000</v>
      </c>
      <c r="S8">
        <f t="shared" si="1"/>
        <v>1467.4051067576577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1507.2291512095744</v>
      </c>
      <c r="AC8">
        <f t="shared" si="2"/>
        <v>1377.2325664226883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-1242.3554797732988</v>
      </c>
      <c r="AI8">
        <f t="shared" si="6"/>
        <v>-1289.2829628548382</v>
      </c>
      <c r="AJ8">
        <f t="shared" si="7"/>
        <v>129.99658478688616</v>
      </c>
      <c r="AK8">
        <f t="shared" ref="AK8:AK71" si="22">G8*SUM(AB8:AB8, AE8:AF8)</f>
        <v>32.103980920763931</v>
      </c>
      <c r="AL8">
        <f t="shared" si="8"/>
        <v>-1127.1823971471881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-813.92211379040509</v>
      </c>
      <c r="AR8">
        <f t="shared" si="9"/>
        <v>-844.66638694446226</v>
      </c>
      <c r="AS8">
        <f t="shared" si="9"/>
        <v>85.166521819168338</v>
      </c>
      <c r="AT8">
        <f t="shared" si="9"/>
        <v>21.032740175849799</v>
      </c>
      <c r="AU8">
        <f t="shared" si="9"/>
        <v>-738.46712494944416</v>
      </c>
      <c r="AW8">
        <v>5</v>
      </c>
      <c r="AX8">
        <f>IF(Z8&gt;0, (R8*SUMPRODUCT(K8:$K$98, X8:$X$98)-K8*$AZ$3)/Z8, 0)</f>
        <v>1467.4051067576577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500000</v>
      </c>
      <c r="S9">
        <f t="shared" si="1"/>
        <v>1209.6455490905994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1377.2325664226883</v>
      </c>
      <c r="AC9">
        <f t="shared" si="2"/>
        <v>1120.9802367920893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-1231.3771560595924</v>
      </c>
      <c r="AI9">
        <f t="shared" si="6"/>
        <v>-1277.7122265947103</v>
      </c>
      <c r="AJ9">
        <f t="shared" si="7"/>
        <v>256.25232963059898</v>
      </c>
      <c r="AK9">
        <f t="shared" si="22"/>
        <v>8.12567214189386</v>
      </c>
      <c r="AL9">
        <f t="shared" si="8"/>
        <v>-1013.3342248222174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-764.02095611559673</v>
      </c>
      <c r="AR9">
        <f t="shared" si="9"/>
        <v>-792.7700397880659</v>
      </c>
      <c r="AS9">
        <f t="shared" si="9"/>
        <v>158.99446317302352</v>
      </c>
      <c r="AT9">
        <f t="shared" si="9"/>
        <v>5.0416590630914477</v>
      </c>
      <c r="AU9">
        <f t="shared" si="9"/>
        <v>-628.73391755195098</v>
      </c>
      <c r="AW9">
        <v>6</v>
      </c>
      <c r="AX9">
        <f>IF(Z9&gt;0, (R9*SUMPRODUCT(K9:$K$98, X9:$X$98)-K9*$AZ$3)/Z9, 0)</f>
        <v>1209.6455490905994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500000</v>
      </c>
      <c r="S10">
        <f t="shared" si="1"/>
        <v>949.70393000843171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1120.9802367920893</v>
      </c>
      <c r="AC10">
        <f t="shared" si="2"/>
        <v>868.97200962610623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-1220.9291086003593</v>
      </c>
      <c r="AI10">
        <f t="shared" si="6"/>
        <v>-1266.6787355192662</v>
      </c>
      <c r="AJ10">
        <f t="shared" si="7"/>
        <v>252.00822716598304</v>
      </c>
      <c r="AK10">
        <f t="shared" si="22"/>
        <v>4.5960189708475667</v>
      </c>
      <c r="AL10">
        <f t="shared" si="8"/>
        <v>-1010.0744893824356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-718.65890785462977</v>
      </c>
      <c r="AR10">
        <f t="shared" si="9"/>
        <v>-745.58788897621946</v>
      </c>
      <c r="AS10">
        <f t="shared" si="9"/>
        <v>148.33617777620535</v>
      </c>
      <c r="AT10">
        <f t="shared" si="9"/>
        <v>2.7052921834707577</v>
      </c>
      <c r="AU10">
        <f t="shared" si="9"/>
        <v>-594.54641901654327</v>
      </c>
      <c r="AW10">
        <v>7</v>
      </c>
      <c r="AX10">
        <f>IF(Z10&gt;0, (R10*SUMPRODUCT(K10:$K$98, X10:$X$98)-K10*$AZ$3)/Z10, 0)</f>
        <v>949.70393000843171</v>
      </c>
    </row>
    <row r="11" spans="1:52" x14ac:dyDescent="0.25">
      <c r="A11" t="s">
        <v>33</v>
      </c>
      <c r="C11" s="12">
        <f>AU100</f>
        <v>6887.8281127903001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500000</v>
      </c>
      <c r="S11">
        <f t="shared" si="1"/>
        <v>687.98982188910054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868.97200962610623</v>
      </c>
      <c r="AC11">
        <f t="shared" si="2"/>
        <v>621.54419677340593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-1210.9926245434626</v>
      </c>
      <c r="AI11">
        <f t="shared" si="6"/>
        <v>-1256.163655930726</v>
      </c>
      <c r="AJ11">
        <f t="shared" si="7"/>
        <v>247.4278128527003</v>
      </c>
      <c r="AK11">
        <f t="shared" si="22"/>
        <v>2.0855328231026546</v>
      </c>
      <c r="AL11">
        <f t="shared" si="8"/>
        <v>-1006.6503102549231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-677.31863387350563</v>
      </c>
      <c r="AR11">
        <f t="shared" si="9"/>
        <v>-702.58318185653957</v>
      </c>
      <c r="AS11">
        <f t="shared" si="9"/>
        <v>138.3885126855169</v>
      </c>
      <c r="AT11">
        <f t="shared" si="9"/>
        <v>1.1664565200591346</v>
      </c>
      <c r="AU11">
        <f t="shared" si="9"/>
        <v>-563.0282126509635</v>
      </c>
      <c r="AW11">
        <v>8</v>
      </c>
      <c r="AX11">
        <f>IF(Z11&gt;0, (R11*SUMPRODUCT(K11:$K$98, X11:$X$98)-K11*$AZ$3)/Z11, 0)</f>
        <v>687.98982188910054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500000</v>
      </c>
      <c r="S12">
        <f t="shared" si="1"/>
        <v>438.5529968952419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621.54419677340593</v>
      </c>
      <c r="AC12">
        <f t="shared" si="2"/>
        <v>391.18156310810991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-1202.0011452150784</v>
      </c>
      <c r="AI12">
        <f t="shared" si="6"/>
        <v>-1246.6002661739476</v>
      </c>
      <c r="AJ12">
        <f t="shared" si="7"/>
        <v>230.36263366529602</v>
      </c>
      <c r="AK12">
        <f t="shared" si="22"/>
        <v>1.4295516525788337</v>
      </c>
      <c r="AL12">
        <f t="shared" si="8"/>
        <v>-1014.8080808560727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-638.87638679894724</v>
      </c>
      <c r="AR12">
        <f t="shared" si="9"/>
        <v>-662.58129370859342</v>
      </c>
      <c r="AS12">
        <f t="shared" si="9"/>
        <v>122.44018870983655</v>
      </c>
      <c r="AT12">
        <f t="shared" si="9"/>
        <v>0.75982190048463538</v>
      </c>
      <c r="AU12">
        <f t="shared" si="9"/>
        <v>-539.38128309827221</v>
      </c>
      <c r="AW12">
        <v>9</v>
      </c>
      <c r="AX12">
        <f>IF(Z12&gt;0, (R12*SUMPRODUCT(K12:$K$98, X12:$X$98)-K12*$AZ$3)/Z12, 0)</f>
        <v>438.5529968952419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500000</v>
      </c>
      <c r="S13">
        <f t="shared" si="1"/>
        <v>198.40587285054747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391.18156310810991</v>
      </c>
      <c r="AC13">
        <f t="shared" si="2"/>
        <v>174.73122104280083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-1193.4724768593405</v>
      </c>
      <c r="AI13">
        <f t="shared" si="6"/>
        <v>-1237.506259360935</v>
      </c>
      <c r="AJ13">
        <f t="shared" si="7"/>
        <v>216.45034206530909</v>
      </c>
      <c r="AK13">
        <f t="shared" si="22"/>
        <v>0.78236312621621984</v>
      </c>
      <c r="AL13">
        <f t="shared" si="8"/>
        <v>-1020.2735541694097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-602.98793621875711</v>
      </c>
      <c r="AR13">
        <f t="shared" si="9"/>
        <v>-625.23548708345243</v>
      </c>
      <c r="AS13">
        <f t="shared" si="9"/>
        <v>109.35899032985169</v>
      </c>
      <c r="AT13">
        <f t="shared" si="9"/>
        <v>0.39527977058357688</v>
      </c>
      <c r="AU13">
        <f t="shared" si="9"/>
        <v>-515.48121698301725</v>
      </c>
      <c r="AW13">
        <v>10</v>
      </c>
      <c r="AX13">
        <f>IF(Z13&gt;0, (R13*SUMPRODUCT(K13:$K$98, X13:$X$98)-K13*$AZ$3)/Z13, 0)</f>
        <v>198.40587285054747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500000</v>
      </c>
      <c r="S14">
        <f t="shared" si="1"/>
        <v>-32.40883382941179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174.73122104280083</v>
      </c>
      <c r="AC14">
        <f t="shared" si="2"/>
        <v>-28.179391372034843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-1185.8297627679428</v>
      </c>
      <c r="AI14">
        <f t="shared" si="6"/>
        <v>-1229.3046244682448</v>
      </c>
      <c r="AJ14">
        <f t="shared" si="7"/>
        <v>202.91061241483567</v>
      </c>
      <c r="AK14">
        <f t="shared" si="22"/>
        <v>0.31451619787704149</v>
      </c>
      <c r="AL14">
        <f t="shared" si="8"/>
        <v>-1026.0794958555321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-569.62021751877398</v>
      </c>
      <c r="AR14">
        <f t="shared" si="9"/>
        <v>-590.50361997320431</v>
      </c>
      <c r="AS14">
        <f t="shared" si="9"/>
        <v>97.469291806959632</v>
      </c>
      <c r="AT14">
        <f t="shared" si="9"/>
        <v>0.15107968333474631</v>
      </c>
      <c r="AU14">
        <f t="shared" si="9"/>
        <v>-492.88324848290995</v>
      </c>
      <c r="AW14">
        <v>11</v>
      </c>
      <c r="AX14">
        <f>IF(Z14&gt;0, (R14*SUMPRODUCT(K14:$K$98, X14:$X$98)-K14*$AZ$3)/Z14, 0)</f>
        <v>-32.40883382941179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500000</v>
      </c>
      <c r="S15">
        <f t="shared" si="1"/>
        <v>-234.6154812687646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-28.179391372034843</v>
      </c>
      <c r="AC15">
        <f t="shared" si="2"/>
        <v>-201.40327565785083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-1181.2119923972014</v>
      </c>
      <c r="AI15">
        <f t="shared" si="6"/>
        <v>-1224.1339842812604</v>
      </c>
      <c r="AJ15">
        <f t="shared" si="7"/>
        <v>173.22388428581598</v>
      </c>
      <c r="AK15">
        <f t="shared" si="22"/>
        <v>-0.11553550462534287</v>
      </c>
      <c r="AL15">
        <f t="shared" si="8"/>
        <v>-1051.0256355000697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-538.28104040116807</v>
      </c>
      <c r="AR15">
        <f t="shared" si="9"/>
        <v>-557.84069150202879</v>
      </c>
      <c r="AS15">
        <f t="shared" si="9"/>
        <v>78.938525223121914</v>
      </c>
      <c r="AT15">
        <f t="shared" si="9"/>
        <v>-5.2649797016360592E-2</v>
      </c>
      <c r="AU15">
        <f t="shared" si="9"/>
        <v>-478.95481607592319</v>
      </c>
      <c r="AW15">
        <v>12</v>
      </c>
      <c r="AX15">
        <f>IF(Z15&gt;0, (R15*SUMPRODUCT(K15:$K$98, X15:$X$98)-K15*$AZ$3)/Z15, 0)</f>
        <v>-234.6154812687646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500000</v>
      </c>
      <c r="S16">
        <f t="shared" si="1"/>
        <v>-405.78882609807545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-201.40327565785083</v>
      </c>
      <c r="AC16">
        <f t="shared" si="2"/>
        <v>-343.9056332363316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-1178.2086772174232</v>
      </c>
      <c r="AI16">
        <f t="shared" si="6"/>
        <v>-1220.5836283149199</v>
      </c>
      <c r="AJ16">
        <f t="shared" si="7"/>
        <v>142.50235757848077</v>
      </c>
      <c r="AK16">
        <f t="shared" si="22"/>
        <v>-1.429963257170741</v>
      </c>
      <c r="AL16">
        <f t="shared" si="8"/>
        <v>-1079.5112339936099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-507.91072057386026</v>
      </c>
      <c r="AR16">
        <f t="shared" si="9"/>
        <v>-526.17802106348302</v>
      </c>
      <c r="AS16">
        <f t="shared" si="9"/>
        <v>61.430947268268632</v>
      </c>
      <c r="AT16">
        <f t="shared" si="9"/>
        <v>-0.61643890627170039</v>
      </c>
      <c r="AU16">
        <f t="shared" si="9"/>
        <v>-465.36351270148612</v>
      </c>
      <c r="AW16">
        <v>13</v>
      </c>
      <c r="AX16">
        <f>IF(Z16&gt;0, (R16*SUMPRODUCT(K16:$K$98, X16:$X$98)-K16*$AZ$3)/Z16, 0)</f>
        <v>-405.78882609807545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500000</v>
      </c>
      <c r="S17">
        <f t="shared" si="1"/>
        <v>-521.25356840217182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-343.9056332363316</v>
      </c>
      <c r="AC17">
        <f t="shared" si="2"/>
        <v>-436.11926479533662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-1175.0573939335861</v>
      </c>
      <c r="AI17">
        <f t="shared" si="6"/>
        <v>-1216.8910897807145</v>
      </c>
      <c r="AJ17">
        <f t="shared" si="7"/>
        <v>92.213631559005023</v>
      </c>
      <c r="AK17">
        <f t="shared" si="22"/>
        <v>-4.7458977386613759</v>
      </c>
      <c r="AL17">
        <f t="shared" si="8"/>
        <v>-1129.4233559603708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-476.17244085095007</v>
      </c>
      <c r="AR17">
        <f t="shared" si="9"/>
        <v>-493.12484944323137</v>
      </c>
      <c r="AS17">
        <f t="shared" si="9"/>
        <v>37.368038570602259</v>
      </c>
      <c r="AT17">
        <f t="shared" si="9"/>
        <v>-1.9231960259254524</v>
      </c>
      <c r="AU17">
        <f t="shared" si="9"/>
        <v>-457.68000689855455</v>
      </c>
      <c r="AW17">
        <v>14</v>
      </c>
      <c r="AX17">
        <f>IF(Z17&gt;0, (R17*SUMPRODUCT(K17:$K$98, X17:$X$98)-K17*$AZ$3)/Z17, 0)</f>
        <v>-521.25356840217182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500000</v>
      </c>
      <c r="S18">
        <f t="shared" si="1"/>
        <v>-577.43959787133019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-436.11926479533662</v>
      </c>
      <c r="AC18">
        <f t="shared" si="2"/>
        <v>-476.94363716954376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-1172.1801576365397</v>
      </c>
      <c r="AI18">
        <f t="shared" si="6"/>
        <v>-1213.4782985094332</v>
      </c>
      <c r="AJ18">
        <f t="shared" si="7"/>
        <v>40.824372374207144</v>
      </c>
      <c r="AK18">
        <f t="shared" si="22"/>
        <v>-9.4201761195792706</v>
      </c>
      <c r="AL18">
        <f t="shared" si="8"/>
        <v>-1182.0741022548054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-443.26846655069284</v>
      </c>
      <c r="AR18">
        <f t="shared" si="9"/>
        <v>-458.88565940015434</v>
      </c>
      <c r="AS18">
        <f t="shared" si="9"/>
        <v>15.438033840033983</v>
      </c>
      <c r="AT18">
        <f t="shared" si="9"/>
        <v>-3.5623082304879938</v>
      </c>
      <c r="AU18">
        <f t="shared" si="9"/>
        <v>-447.00993379060839</v>
      </c>
      <c r="AW18">
        <v>15</v>
      </c>
      <c r="AX18">
        <f>IF(Z18&gt;0, (R18*SUMPRODUCT(K18:$K$98, X18:$X$98)-K18*$AZ$3)/Z18, 0)</f>
        <v>-577.43959787133019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500000</v>
      </c>
      <c r="S19">
        <f t="shared" si="1"/>
        <v>-625.79507135499477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-476.94363716954376</v>
      </c>
      <c r="AC19">
        <f t="shared" si="2"/>
        <v>-510.24822730790856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-1171.6282565639895</v>
      </c>
      <c r="AI19">
        <f t="shared" si="6"/>
        <v>-1212.3962532024977</v>
      </c>
      <c r="AJ19">
        <f t="shared" si="7"/>
        <v>33.304590138364802</v>
      </c>
      <c r="AK19">
        <f t="shared" si="22"/>
        <v>-10.635843108880826</v>
      </c>
      <c r="AL19">
        <f t="shared" si="8"/>
        <v>-1189.7275061730138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-413.18638546975887</v>
      </c>
      <c r="AR19">
        <f t="shared" si="9"/>
        <v>-427.56362592938115</v>
      </c>
      <c r="AS19">
        <f t="shared" si="9"/>
        <v>11.745195749357688</v>
      </c>
      <c r="AT19">
        <f t="shared" si="9"/>
        <v>-3.7508361086048092</v>
      </c>
      <c r="AU19">
        <f t="shared" si="9"/>
        <v>-419.56926628862828</v>
      </c>
      <c r="AW19">
        <v>16</v>
      </c>
      <c r="AX19">
        <f>IF(Z19&gt;0, (R19*SUMPRODUCT(K19:$K$98, X19:$X$98)-K19*$AZ$3)/Z19, 0)</f>
        <v>-625.79507135499477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500000</v>
      </c>
      <c r="S20">
        <f t="shared" si="1"/>
        <v>-784.47178533071315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-510.24822730790856</v>
      </c>
      <c r="AC20">
        <f t="shared" si="2"/>
        <v>-631.39422480464236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-1170.4491834915705</v>
      </c>
      <c r="AI20">
        <f t="shared" si="6"/>
        <v>-1210.6924552453445</v>
      </c>
      <c r="AJ20">
        <f t="shared" si="7"/>
        <v>121.1459974967338</v>
      </c>
      <c r="AK20">
        <f t="shared" si="22"/>
        <v>-2.1940673774240067</v>
      </c>
      <c r="AL20">
        <f t="shared" si="8"/>
        <v>-1091.7405251260348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-391.51149918975165</v>
      </c>
      <c r="AR20">
        <f t="shared" si="9"/>
        <v>-404.97274456361725</v>
      </c>
      <c r="AS20">
        <f t="shared" si="9"/>
        <v>40.522947744980627</v>
      </c>
      <c r="AT20">
        <f t="shared" si="9"/>
        <v>-0.73390850314073985</v>
      </c>
      <c r="AU20">
        <f t="shared" si="9"/>
        <v>-365.18370532177738</v>
      </c>
      <c r="AW20">
        <v>17</v>
      </c>
      <c r="AX20">
        <f>IF(Z20&gt;0, (R20*SUMPRODUCT(K20:$K$98, X20:$X$98)-K20*$AZ$3)/Z20, 0)</f>
        <v>-784.47178533071315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500000</v>
      </c>
      <c r="S21">
        <f t="shared" si="1"/>
        <v>-955.35337243356219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-631.39422480464236</v>
      </c>
      <c r="AC21">
        <f t="shared" si="2"/>
        <v>-759.00400973545402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-1171.0792080348222</v>
      </c>
      <c r="AI21">
        <f t="shared" si="6"/>
        <v>-1210.8029391502548</v>
      </c>
      <c r="AJ21">
        <f t="shared" si="7"/>
        <v>127.60978493081166</v>
      </c>
      <c r="AK21">
        <f t="shared" si="22"/>
        <v>-1.0102307596874278</v>
      </c>
      <c r="AL21">
        <f t="shared" si="8"/>
        <v>-1084.2033849791305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-372.50117951643961</v>
      </c>
      <c r="AR21">
        <f t="shared" si="9"/>
        <v>-385.13664993873795</v>
      </c>
      <c r="AS21">
        <f t="shared" si="9"/>
        <v>40.59058949935099</v>
      </c>
      <c r="AT21">
        <f t="shared" si="9"/>
        <v>-0.32133791376831111</v>
      </c>
      <c r="AU21">
        <f t="shared" si="9"/>
        <v>-344.86739835315529</v>
      </c>
      <c r="AW21">
        <v>18</v>
      </c>
      <c r="AX21">
        <f>IF(Z21&gt;0, (R21*SUMPRODUCT(K21:$K$98, X21:$X$98)-K21*$AZ$3)/Z21, 0)</f>
        <v>-955.35337243356219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500000</v>
      </c>
      <c r="S22">
        <f t="shared" si="1"/>
        <v>-1010.5491050098692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-759.00400973545402</v>
      </c>
      <c r="AC22">
        <f t="shared" si="2"/>
        <v>-792.45703255590252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-1172.6445425275745</v>
      </c>
      <c r="AI22">
        <f t="shared" si="6"/>
        <v>-1211.8537718776001</v>
      </c>
      <c r="AJ22">
        <f t="shared" si="7"/>
        <v>33.453022820448496</v>
      </c>
      <c r="AK22">
        <f t="shared" si="22"/>
        <v>-15.939084204444535</v>
      </c>
      <c r="AL22">
        <f t="shared" si="8"/>
        <v>-1194.3398332615961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-348.27178979108095</v>
      </c>
      <c r="AR22">
        <f t="shared" si="9"/>
        <v>-359.91680922094912</v>
      </c>
      <c r="AS22">
        <f t="shared" si="9"/>
        <v>9.9354439551536213</v>
      </c>
      <c r="AT22">
        <f t="shared" si="9"/>
        <v>-4.7338585412655965</v>
      </c>
      <c r="AU22">
        <f t="shared" si="9"/>
        <v>-354.71522380706108</v>
      </c>
      <c r="AW22">
        <v>19</v>
      </c>
      <c r="AX22">
        <f>IF(Z22&gt;0, (R22*SUMPRODUCT(K22:$K$98, X22:$X$98)-K22*$AZ$3)/Z22, 0)</f>
        <v>-1010.5491050098692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500000</v>
      </c>
      <c r="S23">
        <f t="shared" si="1"/>
        <v>-812.78221649427087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-792.45703255590252</v>
      </c>
      <c r="AC23">
        <f t="shared" si="2"/>
        <v>-629.08673477757702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-1175.492695913769</v>
      </c>
      <c r="AI23">
        <f t="shared" si="6"/>
        <v>-1214.192283700703</v>
      </c>
      <c r="AJ23">
        <f t="shared" si="7"/>
        <v>-163.37029777832549</v>
      </c>
      <c r="AK23">
        <f t="shared" si="22"/>
        <v>-55.471992278913184</v>
      </c>
      <c r="AL23">
        <f t="shared" si="8"/>
        <v>-1433.0345737579416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-311.71221652450555</v>
      </c>
      <c r="AR23">
        <f t="shared" si="9"/>
        <v>-321.97441069175437</v>
      </c>
      <c r="AS23">
        <f t="shared" si="9"/>
        <v>-43.321849477902695</v>
      </c>
      <c r="AT23">
        <f t="shared" si="9"/>
        <v>-14.709829953344711</v>
      </c>
      <c r="AU23">
        <f t="shared" si="9"/>
        <v>-380.00609012300174</v>
      </c>
      <c r="AW23">
        <v>20</v>
      </c>
      <c r="AX23">
        <f>IF(Z23&gt;0, (R23*SUMPRODUCT(K23:$K$98, X23:$X$98)-K23*$AZ$3)/Z23, 0)</f>
        <v>-812.78221649427087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500000</v>
      </c>
      <c r="S24">
        <f t="shared" si="1"/>
        <v>-633.56432296100024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-629.08673477757702</v>
      </c>
      <c r="AC24">
        <f t="shared" si="2"/>
        <v>-483.9756588294004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-1179.1764398678797</v>
      </c>
      <c r="AI24">
        <f t="shared" si="6"/>
        <v>-1217.3711141329577</v>
      </c>
      <c r="AJ24">
        <f t="shared" si="7"/>
        <v>-145.11107594817662</v>
      </c>
      <c r="AK24">
        <f t="shared" si="22"/>
        <v>-44.036071434430397</v>
      </c>
      <c r="AL24">
        <f t="shared" si="8"/>
        <v>-1406.5182615155647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-279.18665738934999</v>
      </c>
      <c r="AR24">
        <f t="shared" si="9"/>
        <v>-288.22978535358993</v>
      </c>
      <c r="AS24">
        <f t="shared" si="9"/>
        <v>-34.357094387573412</v>
      </c>
      <c r="AT24">
        <f t="shared" si="9"/>
        <v>-10.426161151688857</v>
      </c>
      <c r="AU24">
        <f t="shared" si="9"/>
        <v>-333.01304089285225</v>
      </c>
      <c r="AW24">
        <v>21</v>
      </c>
      <c r="AX24">
        <f>IF(Z24&gt;0, (R24*SUMPRODUCT(K24:$K$98, X24:$X$98)-K24*$AZ$3)/Z24, 0)</f>
        <v>-633.56432296100024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500000</v>
      </c>
      <c r="S25">
        <f t="shared" si="1"/>
        <v>-471.27230112258997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-483.9756588294004</v>
      </c>
      <c r="AC25">
        <f t="shared" si="2"/>
        <v>-355.28437651099694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-1185.5626891880179</v>
      </c>
      <c r="AI25">
        <f t="shared" si="6"/>
        <v>-1223.2568604415262</v>
      </c>
      <c r="AJ25">
        <f t="shared" si="7"/>
        <v>-128.69128231840347</v>
      </c>
      <c r="AK25">
        <f t="shared" si="22"/>
        <v>-33.878296118058032</v>
      </c>
      <c r="AL25">
        <f t="shared" si="8"/>
        <v>-1385.8264388779876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-250.62383215179275</v>
      </c>
      <c r="AR25">
        <f t="shared" si="9"/>
        <v>-258.59224895125396</v>
      </c>
      <c r="AS25">
        <f t="shared" si="9"/>
        <v>-27.204889824304786</v>
      </c>
      <c r="AT25">
        <f t="shared" si="9"/>
        <v>-7.1617540576417129</v>
      </c>
      <c r="AU25">
        <f t="shared" si="9"/>
        <v>-292.95889283320042</v>
      </c>
      <c r="AW25">
        <v>22</v>
      </c>
      <c r="AX25">
        <f>IF(Z25&gt;0, (R25*SUMPRODUCT(K25:$K$98, X25:$X$98)-K25*$AZ$3)/Z25, 0)</f>
        <v>-471.27230112258997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500000</v>
      </c>
      <c r="S26">
        <f t="shared" si="1"/>
        <v>-324.92764770359656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-355.28437651099694</v>
      </c>
      <c r="AC26">
        <f t="shared" si="2"/>
        <v>-241.73147678086798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-1194.9052287362138</v>
      </c>
      <c r="AI26">
        <f t="shared" si="6"/>
        <v>-1232.1029677543133</v>
      </c>
      <c r="AJ26">
        <f t="shared" si="7"/>
        <v>-113.55289973012896</v>
      </c>
      <c r="AK26">
        <f t="shared" si="22"/>
        <v>-24.869906355769789</v>
      </c>
      <c r="AL26">
        <f t="shared" si="8"/>
        <v>-1370.5257738402122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-225.53465405617865</v>
      </c>
      <c r="AR26">
        <f t="shared" si="9"/>
        <v>-232.5556118688682</v>
      </c>
      <c r="AS26">
        <f t="shared" si="9"/>
        <v>-21.432757462110196</v>
      </c>
      <c r="AT26">
        <f t="shared" si="9"/>
        <v>-4.6941176517324807</v>
      </c>
      <c r="AU26">
        <f t="shared" si="9"/>
        <v>-258.68248698271088</v>
      </c>
      <c r="AW26">
        <v>23</v>
      </c>
      <c r="AX26">
        <f>IF(Z26&gt;0, (R26*SUMPRODUCT(K26:$K$98, X26:$X$98)-K26*$AZ$3)/Z26, 0)</f>
        <v>-324.92764770359656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500000</v>
      </c>
      <c r="S27">
        <f t="shared" si="1"/>
        <v>-193.58024468356504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-241.73147678086798</v>
      </c>
      <c r="AC27">
        <f t="shared" si="2"/>
        <v>-142.10833451390317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-1204.8347667962464</v>
      </c>
      <c r="AI27">
        <f t="shared" si="6"/>
        <v>-1241.5400449474855</v>
      </c>
      <c r="AJ27">
        <f t="shared" si="7"/>
        <v>-99.623142266964805</v>
      </c>
      <c r="AK27">
        <f t="shared" si="22"/>
        <v>-16.92120337466076</v>
      </c>
      <c r="AL27">
        <f t="shared" si="8"/>
        <v>-1358.0843905891111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-203.04359245804866</v>
      </c>
      <c r="AR27">
        <f t="shared" si="9"/>
        <v>-209.22931330823383</v>
      </c>
      <c r="AS27">
        <f t="shared" si="9"/>
        <v>-16.788891933813694</v>
      </c>
      <c r="AT27">
        <f t="shared" si="9"/>
        <v>-2.8516291333792552</v>
      </c>
      <c r="AU27">
        <f t="shared" si="9"/>
        <v>-228.86983437542679</v>
      </c>
      <c r="AW27">
        <v>24</v>
      </c>
      <c r="AX27">
        <f>IF(Z27&gt;0, (R27*SUMPRODUCT(K27:$K$98, X27:$X$98)-K27*$AZ$3)/Z27, 0)</f>
        <v>-193.58024468356504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500000</v>
      </c>
      <c r="S28">
        <f t="shared" si="1"/>
        <v>-75.700846639158485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-142.10833451390317</v>
      </c>
      <c r="AC28">
        <f t="shared" si="2"/>
        <v>-54.832465969143861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-1216.7799707135725</v>
      </c>
      <c r="AI28">
        <f t="shared" si="6"/>
        <v>-1252.9965180862278</v>
      </c>
      <c r="AJ28">
        <f t="shared" si="7"/>
        <v>-87.275868544759305</v>
      </c>
      <c r="AK28">
        <f t="shared" si="22"/>
        <v>-9.9475834159732237</v>
      </c>
      <c r="AL28">
        <f t="shared" si="8"/>
        <v>-1350.2199700469603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-183.08629123539043</v>
      </c>
      <c r="AR28">
        <f t="shared" si="9"/>
        <v>-188.53571800062696</v>
      </c>
      <c r="AS28">
        <f t="shared" si="9"/>
        <v>-13.132214098524868</v>
      </c>
      <c r="AT28">
        <f t="shared" si="9"/>
        <v>-1.4967916946538364</v>
      </c>
      <c r="AU28">
        <f t="shared" si="9"/>
        <v>-203.16472379380565</v>
      </c>
      <c r="AW28">
        <v>25</v>
      </c>
      <c r="AX28">
        <f>IF(Z28&gt;0, (R28*SUMPRODUCT(K28:$K$98, X28:$X$98)-K28*$AZ$3)/Z28, 0)</f>
        <v>-75.700846639158485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500000</v>
      </c>
      <c r="S29">
        <f t="shared" si="1"/>
        <v>29.798824711363128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-54.832465969143861</v>
      </c>
      <c r="AC29">
        <f t="shared" si="2"/>
        <v>21.295047262258777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-1230.2761142490988</v>
      </c>
      <c r="AI29">
        <f t="shared" si="6"/>
        <v>-1266.0074685366026</v>
      </c>
      <c r="AJ29">
        <f t="shared" si="7"/>
        <v>-76.127513231402645</v>
      </c>
      <c r="AK29">
        <f t="shared" si="22"/>
        <v>-3.8382726178400706</v>
      </c>
      <c r="AL29">
        <f t="shared" si="8"/>
        <v>-1345.9732543858454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-165.28306001346891</v>
      </c>
      <c r="AR29">
        <f t="shared" si="9"/>
        <v>-170.08343572316772</v>
      </c>
      <c r="AS29">
        <f t="shared" si="9"/>
        <v>-10.227450726198873</v>
      </c>
      <c r="AT29">
        <f t="shared" si="9"/>
        <v>-0.5156577747831208</v>
      </c>
      <c r="AU29">
        <f t="shared" si="9"/>
        <v>-180.82654422414973</v>
      </c>
      <c r="AW29">
        <v>26</v>
      </c>
      <c r="AX29">
        <f>IF(Z29&gt;0, (R29*SUMPRODUCT(K29:$K$98, X29:$X$98)-K29*$AZ$3)/Z29, 0)</f>
        <v>29.798824711363128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500000</v>
      </c>
      <c r="S30">
        <f t="shared" si="1"/>
        <v>124.04909838820748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21.295047262258777</v>
      </c>
      <c r="AC30">
        <f t="shared" si="2"/>
        <v>87.452884094140472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-1247.3815781767573</v>
      </c>
      <c r="AI30">
        <f t="shared" si="6"/>
        <v>-1282.6308807635685</v>
      </c>
      <c r="AJ30">
        <f t="shared" si="7"/>
        <v>-66.157836831881696</v>
      </c>
      <c r="AK30">
        <f t="shared" si="22"/>
        <v>1.4906533083581146</v>
      </c>
      <c r="AL30">
        <f t="shared" si="8"/>
        <v>-1347.2980642870921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-149.62599645141552</v>
      </c>
      <c r="AR30">
        <f t="shared" si="9"/>
        <v>-153.85422309516485</v>
      </c>
      <c r="AS30">
        <f t="shared" si="9"/>
        <v>-7.9357691601548979</v>
      </c>
      <c r="AT30">
        <f t="shared" si="9"/>
        <v>0.17880694290250021</v>
      </c>
      <c r="AU30">
        <f t="shared" si="9"/>
        <v>-161.61118531241726</v>
      </c>
      <c r="AW30">
        <v>27</v>
      </c>
      <c r="AX30">
        <f>IF(Z30&gt;0, (R30*SUMPRODUCT(K30:$K$98, X30:$X$98)-K30*$AZ$3)/Z30, 0)</f>
        <v>124.04909838820748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500000</v>
      </c>
      <c r="S31">
        <f t="shared" si="1"/>
        <v>207.75203397185024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87.452884094140472</v>
      </c>
      <c r="AC31">
        <f t="shared" si="2"/>
        <v>144.47054554035844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-1268.6224000993307</v>
      </c>
      <c r="AI31">
        <f t="shared" si="6"/>
        <v>-1303.3923474202636</v>
      </c>
      <c r="AJ31">
        <f t="shared" si="7"/>
        <v>-57.017661446217971</v>
      </c>
      <c r="AK31">
        <f t="shared" si="22"/>
        <v>6.1217018865898334</v>
      </c>
      <c r="AL31">
        <f t="shared" si="8"/>
        <v>-1354.2883069798918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-135.86953295405243</v>
      </c>
      <c r="AR31">
        <f t="shared" si="9"/>
        <v>-139.59339633764259</v>
      </c>
      <c r="AS31">
        <f t="shared" si="9"/>
        <v>-6.1065948624455517</v>
      </c>
      <c r="AT31">
        <f t="shared" si="9"/>
        <v>0.65563462867262767</v>
      </c>
      <c r="AU31">
        <f t="shared" si="9"/>
        <v>-145.04435657141553</v>
      </c>
      <c r="AW31">
        <v>28</v>
      </c>
      <c r="AX31">
        <f>IF(Z31&gt;0, (R31*SUMPRODUCT(K31:$K$98, X31:$X$98)-K31*$AZ$3)/Z31, 0)</f>
        <v>207.75203397185024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500000</v>
      </c>
      <c r="S32">
        <f t="shared" si="1"/>
        <v>281.55051144536463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144.47054554035844</v>
      </c>
      <c r="AC32">
        <f t="shared" si="2"/>
        <v>193.10427856633669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-1292.3989419190807</v>
      </c>
      <c r="AI32">
        <f t="shared" si="6"/>
        <v>-1326.6919498726124</v>
      </c>
      <c r="AJ32">
        <f t="shared" si="7"/>
        <v>-48.633733025978245</v>
      </c>
      <c r="AK32">
        <f t="shared" si="22"/>
        <v>10.112938187825092</v>
      </c>
      <c r="AL32">
        <f t="shared" si="8"/>
        <v>-1365.2127447107655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-123.5857160428988</v>
      </c>
      <c r="AR32">
        <f t="shared" si="9"/>
        <v>-126.86498671214652</v>
      </c>
      <c r="AS32">
        <f t="shared" si="9"/>
        <v>-4.6506032502083396</v>
      </c>
      <c r="AT32">
        <f t="shared" si="9"/>
        <v>0.96705024021769304</v>
      </c>
      <c r="AU32">
        <f t="shared" si="9"/>
        <v>-130.54853972213715</v>
      </c>
      <c r="AW32">
        <v>29</v>
      </c>
      <c r="AX32">
        <f>IF(Z32&gt;0, (R32*SUMPRODUCT(K32:$K$98, X32:$X$98)-K32*$AZ$3)/Z32, 0)</f>
        <v>281.55051144536463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500000</v>
      </c>
      <c r="S33">
        <f t="shared" si="1"/>
        <v>346.34477439357158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193.10427856633669</v>
      </c>
      <c r="AC33">
        <f t="shared" si="2"/>
        <v>234.25362143417919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-1320.9666663700448</v>
      </c>
      <c r="AI33">
        <f t="shared" si="6"/>
        <v>-1354.7846475774043</v>
      </c>
      <c r="AJ33">
        <f t="shared" si="7"/>
        <v>-41.149342867842506</v>
      </c>
      <c r="AK33">
        <f t="shared" si="22"/>
        <v>13.517299499643569</v>
      </c>
      <c r="AL33">
        <f t="shared" si="8"/>
        <v>-1382.4166909456032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-112.78348766019893</v>
      </c>
      <c r="AR33">
        <f t="shared" si="9"/>
        <v>-115.67085034942868</v>
      </c>
      <c r="AS33">
        <f t="shared" si="9"/>
        <v>-3.5133107607580825</v>
      </c>
      <c r="AT33">
        <f t="shared" si="9"/>
        <v>1.1541004176181042</v>
      </c>
      <c r="AU33">
        <f t="shared" si="9"/>
        <v>-118.03006069256865</v>
      </c>
      <c r="AW33">
        <v>30</v>
      </c>
      <c r="AX33">
        <f>IF(Z33&gt;0, (R33*SUMPRODUCT(K33:$K$98, X33:$X$98)-K33*$AZ$3)/Z33, 0)</f>
        <v>346.34477439357158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500000</v>
      </c>
      <c r="S34">
        <f t="shared" si="1"/>
        <v>402.69929417820691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234.25362143417919</v>
      </c>
      <c r="AC34">
        <f t="shared" si="2"/>
        <v>268.55500780142825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-1354.4101473547469</v>
      </c>
      <c r="AI34">
        <f t="shared" si="6"/>
        <v>-1387.7545077352972</v>
      </c>
      <c r="AJ34">
        <f t="shared" si="7"/>
        <v>-34.301386367249052</v>
      </c>
      <c r="AK34">
        <f t="shared" si="22"/>
        <v>16.397753500392547</v>
      </c>
      <c r="AL34">
        <f t="shared" si="8"/>
        <v>-1405.6581406021537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-103.24899616397443</v>
      </c>
      <c r="AR34">
        <f t="shared" si="9"/>
        <v>-105.79089364144504</v>
      </c>
      <c r="AS34">
        <f t="shared" si="9"/>
        <v>-2.6148532011282186</v>
      </c>
      <c r="AT34">
        <f t="shared" si="9"/>
        <v>1.2500287239921162</v>
      </c>
      <c r="AU34">
        <f t="shared" ref="AU34:AU97" si="23">AL34*$K34</f>
        <v>-107.15571811858113</v>
      </c>
      <c r="AW34">
        <v>31</v>
      </c>
      <c r="AX34">
        <f>IF(Z34&gt;0, (R34*SUMPRODUCT(K34:$K$98, X34:$X$98)-K34*$AZ$3)/Z34, 0)</f>
        <v>402.69929417820691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500000</v>
      </c>
      <c r="S35">
        <f t="shared" si="1"/>
        <v>451.19121530455692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268.55500780142825</v>
      </c>
      <c r="AC35">
        <f t="shared" si="2"/>
        <v>296.63179201910361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-1388.4591662461185</v>
      </c>
      <c r="AI35">
        <f t="shared" ref="AI35:AI66" si="25">SUM(AE35:AH35)</f>
        <v>-1421.3312371062386</v>
      </c>
      <c r="AJ35">
        <f t="shared" si="7"/>
        <v>-28.076784217675367</v>
      </c>
      <c r="AK35">
        <f t="shared" si="22"/>
        <v>18.798850546099978</v>
      </c>
      <c r="AL35">
        <f t="shared" ref="AL35:AL98" si="26">SUM(AI35:AK35)</f>
        <v>-1430.6091707778139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-94.50411693024661</v>
      </c>
      <c r="AR35">
        <f t="shared" si="27"/>
        <v>-96.74152232453207</v>
      </c>
      <c r="AS35">
        <f t="shared" si="27"/>
        <v>-1.9110188929115102</v>
      </c>
      <c r="AT35">
        <f t="shared" si="27"/>
        <v>1.2795254000634744</v>
      </c>
      <c r="AU35">
        <f t="shared" si="23"/>
        <v>-97.373015817380093</v>
      </c>
      <c r="AW35">
        <v>32</v>
      </c>
      <c r="AX35">
        <f>IF(Z35&gt;0, (R35*SUMPRODUCT(K35:$K$98, X35:$X$98)-K35*$AZ$3)/Z35, 0)</f>
        <v>451.19121530455692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500000</v>
      </c>
      <c r="S36">
        <f t="shared" si="1"/>
        <v>492.86182131200735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296.63179201910361</v>
      </c>
      <c r="AC36">
        <f t="shared" si="2"/>
        <v>319.38283614390173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-1425.0042717862141</v>
      </c>
      <c r="AI36">
        <f t="shared" si="25"/>
        <v>-1457.4051215105546</v>
      </c>
      <c r="AJ36">
        <f t="shared" si="7"/>
        <v>-22.751044124798113</v>
      </c>
      <c r="AK36">
        <f t="shared" si="22"/>
        <v>20.764225441337256</v>
      </c>
      <c r="AL36">
        <f t="shared" si="26"/>
        <v>-1459.3919401940157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-86.59957485917387</v>
      </c>
      <c r="AR36">
        <f t="shared" si="27"/>
        <v>-88.568621455565278</v>
      </c>
      <c r="AS36">
        <f t="shared" si="27"/>
        <v>-1.3826139246166451</v>
      </c>
      <c r="AT36">
        <f t="shared" si="27"/>
        <v>1.2618720737207858</v>
      </c>
      <c r="AU36">
        <f t="shared" si="23"/>
        <v>-88.689363306461146</v>
      </c>
      <c r="AW36">
        <v>33</v>
      </c>
      <c r="AX36">
        <f>IF(Z36&gt;0, (R36*SUMPRODUCT(K36:$K$98, X36:$X$98)-K36*$AZ$3)/Z36, 0)</f>
        <v>492.86182131200735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500000</v>
      </c>
      <c r="S37">
        <f t="shared" si="1"/>
        <v>528.45590165389854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319.38283614390173</v>
      </c>
      <c r="AC37">
        <f t="shared" si="2"/>
        <v>337.47536936958937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-1465.1664245346751</v>
      </c>
      <c r="AI37">
        <f t="shared" si="25"/>
        <v>-1497.0967491193187</v>
      </c>
      <c r="AJ37">
        <f t="shared" si="7"/>
        <v>-18.092533225687646</v>
      </c>
      <c r="AK37">
        <f t="shared" si="22"/>
        <v>22.356798530073124</v>
      </c>
      <c r="AL37">
        <f t="shared" si="26"/>
        <v>-1492.8324838149333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-79.500256329303141</v>
      </c>
      <c r="AR37">
        <f t="shared" si="27"/>
        <v>-81.23280284869476</v>
      </c>
      <c r="AS37">
        <f t="shared" si="27"/>
        <v>-0.9817048800755952</v>
      </c>
      <c r="AT37">
        <f t="shared" si="27"/>
        <v>1.2130848646820991</v>
      </c>
      <c r="AU37">
        <f t="shared" si="23"/>
        <v>-81.001422864088269</v>
      </c>
      <c r="AW37">
        <v>34</v>
      </c>
      <c r="AX37">
        <f>IF(Z37&gt;0, (R37*SUMPRODUCT(K37:$K$98, X37:$X$98)-K37*$AZ$3)/Z37, 0)</f>
        <v>528.45590165389854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500000</v>
      </c>
      <c r="S38">
        <f t="shared" si="1"/>
        <v>558.57656587235795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337.47536936958937</v>
      </c>
      <c r="AC38">
        <f t="shared" si="2"/>
        <v>351.45020954462632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-1515.7325080330309</v>
      </c>
      <c r="AI38">
        <f t="shared" si="25"/>
        <v>-1547.1919561210248</v>
      </c>
      <c r="AJ38">
        <f t="shared" si="7"/>
        <v>-13.974840175036945</v>
      </c>
      <c r="AK38">
        <f t="shared" si="22"/>
        <v>23.62327585587126</v>
      </c>
      <c r="AL38">
        <f t="shared" si="26"/>
        <v>-1537.5435204401904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-73.432127924571574</v>
      </c>
      <c r="AR38">
        <f t="shared" si="27"/>
        <v>-74.9562320815985</v>
      </c>
      <c r="AS38">
        <f t="shared" si="27"/>
        <v>-0.6770338737343965</v>
      </c>
      <c r="AT38">
        <f t="shared" si="27"/>
        <v>1.1444680413280273</v>
      </c>
      <c r="AU38">
        <f t="shared" si="23"/>
        <v>-74.488797914004863</v>
      </c>
      <c r="AW38">
        <v>35</v>
      </c>
      <c r="AX38">
        <f>IF(Z38&gt;0, (R38*SUMPRODUCT(K38:$K$98, X38:$X$98)-K38*$AZ$3)/Z38, 0)</f>
        <v>558.57656587235795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500000</v>
      </c>
      <c r="S39">
        <f t="shared" si="1"/>
        <v>583.25544328729222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351.45020954462632</v>
      </c>
      <c r="AC39">
        <f t="shared" si="2"/>
        <v>361.47798921321566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-1568.8826761482528</v>
      </c>
      <c r="AI39">
        <f t="shared" si="25"/>
        <v>-1599.870641487752</v>
      </c>
      <c r="AJ39">
        <f t="shared" si="7"/>
        <v>-10.027779668589346</v>
      </c>
      <c r="AK39">
        <f t="shared" si="22"/>
        <v>24.601514668123844</v>
      </c>
      <c r="AL39">
        <f t="shared" si="26"/>
        <v>-1585.2969064882175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-67.863459206189745</v>
      </c>
      <c r="AR39">
        <f t="shared" si="27"/>
        <v>-69.203872070498278</v>
      </c>
      <c r="AS39">
        <f t="shared" si="27"/>
        <v>-0.43376080749308099</v>
      </c>
      <c r="AT39">
        <f t="shared" si="27"/>
        <v>1.0641610825798526</v>
      </c>
      <c r="AU39">
        <f t="shared" si="23"/>
        <v>-68.573471795411507</v>
      </c>
      <c r="AW39">
        <v>36</v>
      </c>
      <c r="AX39">
        <f>IF(Z39&gt;0, (R39*SUMPRODUCT(K39:$K$98, X39:$X$98)-K39*$AZ$3)/Z39, 0)</f>
        <v>583.25544328729222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500000</v>
      </c>
      <c r="S40">
        <f t="shared" si="1"/>
        <v>603.17572881974525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361.47798921321566</v>
      </c>
      <c r="AC40">
        <f t="shared" si="2"/>
        <v>368.13230464377693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-1619.1211889888268</v>
      </c>
      <c r="AI40">
        <f t="shared" si="25"/>
        <v>-1649.637362556032</v>
      </c>
      <c r="AJ40">
        <f t="shared" si="7"/>
        <v>-6.6543154305612688</v>
      </c>
      <c r="AK40">
        <f t="shared" si="22"/>
        <v>25.303459244925097</v>
      </c>
      <c r="AL40">
        <f t="shared" si="26"/>
        <v>-1630.9882187416681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-62.532653714393646</v>
      </c>
      <c r="AR40">
        <f t="shared" si="27"/>
        <v>-63.711229677294924</v>
      </c>
      <c r="AS40">
        <f t="shared" si="27"/>
        <v>-0.25699867641501511</v>
      </c>
      <c r="AT40">
        <f t="shared" si="27"/>
        <v>0.97725387420032872</v>
      </c>
      <c r="AU40">
        <f t="shared" si="23"/>
        <v>-62.99097447950961</v>
      </c>
      <c r="AW40">
        <v>37</v>
      </c>
      <c r="AX40">
        <f>IF(Z40&gt;0, (R40*SUMPRODUCT(K40:$K$98, X40:$X$98)-K40*$AZ$3)/Z40, 0)</f>
        <v>603.17572881974525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500000</v>
      </c>
      <c r="S41">
        <f t="shared" si="1"/>
        <v>619.3234715195033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368.13230464377693</v>
      </c>
      <c r="AC41">
        <f t="shared" si="2"/>
        <v>372.13337828362558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-1674.7276053682217</v>
      </c>
      <c r="AI41">
        <f t="shared" si="25"/>
        <v>-1704.771144439218</v>
      </c>
      <c r="AJ41">
        <f t="shared" si="7"/>
        <v>-4.0010736398486415</v>
      </c>
      <c r="AK41">
        <f t="shared" si="22"/>
        <v>25.769261325064388</v>
      </c>
      <c r="AL41">
        <f t="shared" si="26"/>
        <v>-1683.0029567540021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-57.75022218216283</v>
      </c>
      <c r="AR41">
        <f t="shared" si="27"/>
        <v>-58.786224127151996</v>
      </c>
      <c r="AS41">
        <f t="shared" si="27"/>
        <v>-0.13797043228271758</v>
      </c>
      <c r="AT41">
        <f t="shared" si="27"/>
        <v>0.88861051924051759</v>
      </c>
      <c r="AU41">
        <f t="shared" si="23"/>
        <v>-58.035584040194188</v>
      </c>
      <c r="AW41">
        <v>38</v>
      </c>
      <c r="AX41">
        <f>IF(Z41&gt;0, (R41*SUMPRODUCT(K41:$K$98, X41:$X$98)-K41*$AZ$3)/Z41, 0)</f>
        <v>619.3234715195033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500000</v>
      </c>
      <c r="S42">
        <f t="shared" si="1"/>
        <v>632.04304971706438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372.13337828362558</v>
      </c>
      <c r="AC42">
        <f t="shared" si="2"/>
        <v>373.78826981060723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-1732.6108982243584</v>
      </c>
      <c r="AI42">
        <f t="shared" si="25"/>
        <v>-1762.1807408148222</v>
      </c>
      <c r="AJ42">
        <f t="shared" si="7"/>
        <v>-1.6548915269816575</v>
      </c>
      <c r="AK42">
        <f t="shared" si="22"/>
        <v>26.049336479853793</v>
      </c>
      <c r="AL42">
        <f t="shared" si="26"/>
        <v>-1737.7862958619501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-53.344850149576125</v>
      </c>
      <c r="AR42">
        <f t="shared" si="27"/>
        <v>-54.255267383792663</v>
      </c>
      <c r="AS42">
        <f t="shared" si="27"/>
        <v>-5.0951971161622138E-2</v>
      </c>
      <c r="AT42">
        <f t="shared" si="27"/>
        <v>0.80202540133956046</v>
      </c>
      <c r="AU42">
        <f t="shared" si="23"/>
        <v>-53.504193953614724</v>
      </c>
      <c r="AW42">
        <v>39</v>
      </c>
      <c r="AX42">
        <f>IF(Z42&gt;0, (R42*SUMPRODUCT(K42:$K$98, X42:$X$98)-K42*$AZ$3)/Z42, 0)</f>
        <v>632.04304971706438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500000</v>
      </c>
      <c r="S43">
        <f t="shared" si="1"/>
        <v>641.84767550510094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373.78826981060723</v>
      </c>
      <c r="AC43">
        <f t="shared" si="2"/>
        <v>373.48369975848152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-1797.2550326483977</v>
      </c>
      <c r="AI43">
        <f t="shared" si="25"/>
        <v>-1826.3494513096921</v>
      </c>
      <c r="AJ43">
        <f t="shared" si="7"/>
        <v>0.30457005212571175</v>
      </c>
      <c r="AK43">
        <f t="shared" si="22"/>
        <v>26.16517888674251</v>
      </c>
      <c r="AL43">
        <f t="shared" si="26"/>
        <v>-1799.8797023708239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-49.406392406858203</v>
      </c>
      <c r="AR43">
        <f t="shared" si="27"/>
        <v>-50.206195572862491</v>
      </c>
      <c r="AS43">
        <f t="shared" si="27"/>
        <v>8.3726055775880538E-3</v>
      </c>
      <c r="AT43">
        <f t="shared" si="27"/>
        <v>0.71927860653649467</v>
      </c>
      <c r="AU43">
        <f t="shared" si="23"/>
        <v>-49.478544360748408</v>
      </c>
      <c r="AW43">
        <v>40</v>
      </c>
      <c r="AX43">
        <f>IF(Z43&gt;0, (R43*SUMPRODUCT(K43:$K$98, X43:$X$98)-K43*$AZ$3)/Z43, 0)</f>
        <v>641.84767550510094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500000</v>
      </c>
      <c r="S44">
        <f t="shared" si="1"/>
        <v>648.99323530810659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373.48369975848152</v>
      </c>
      <c r="AC44">
        <f t="shared" si="2"/>
        <v>371.43470029577549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-1872.5167850409109</v>
      </c>
      <c r="AI44">
        <f t="shared" si="25"/>
        <v>-1901.1330078370884</v>
      </c>
      <c r="AJ44">
        <f t="shared" si="7"/>
        <v>2.0489994627060355</v>
      </c>
      <c r="AK44">
        <f t="shared" si="22"/>
        <v>26.143858983093708</v>
      </c>
      <c r="AL44">
        <f t="shared" si="26"/>
        <v>-1872.9401493912887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-45.960117646460795</v>
      </c>
      <c r="AR44">
        <f t="shared" si="27"/>
        <v>-46.662490504646371</v>
      </c>
      <c r="AS44">
        <f t="shared" si="27"/>
        <v>5.029180892573247E-2</v>
      </c>
      <c r="AT44">
        <f t="shared" si="27"/>
        <v>0.64168975370184234</v>
      </c>
      <c r="AU44">
        <f t="shared" si="23"/>
        <v>-45.970508942018803</v>
      </c>
      <c r="AW44">
        <v>41</v>
      </c>
      <c r="AX44">
        <f>IF(Z44&gt;0, (R44*SUMPRODUCT(K44:$K$98, X44:$X$98)-K44*$AZ$3)/Z44, 0)</f>
        <v>648.99323530810659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500000</v>
      </c>
      <c r="S45">
        <f t="shared" si="1"/>
        <v>653.56193958473773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371.43470029577549</v>
      </c>
      <c r="AC45">
        <f t="shared" si="2"/>
        <v>367.75796920659337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-1951.6263946992997</v>
      </c>
      <c r="AI45">
        <f t="shared" si="25"/>
        <v>-1979.7612926280453</v>
      </c>
      <c r="AJ45">
        <f t="shared" si="7"/>
        <v>3.6767310891821126</v>
      </c>
      <c r="AK45">
        <f t="shared" si="22"/>
        <v>26.000429020704285</v>
      </c>
      <c r="AL45">
        <f t="shared" si="26"/>
        <v>-1950.0841325181589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-42.769490114514433</v>
      </c>
      <c r="AR45">
        <f t="shared" si="27"/>
        <v>-43.38606060264916</v>
      </c>
      <c r="AS45">
        <f t="shared" si="27"/>
        <v>8.0574803865947467E-2</v>
      </c>
      <c r="AT45">
        <f t="shared" si="27"/>
        <v>0.56979404203307227</v>
      </c>
      <c r="AU45">
        <f t="shared" si="23"/>
        <v>-42.735691756750136</v>
      </c>
      <c r="AW45">
        <v>42</v>
      </c>
      <c r="AX45">
        <f>IF(Z45&gt;0, (R45*SUMPRODUCT(K45:$K$98, X45:$X$98)-K45*$AZ$3)/Z45, 0)</f>
        <v>653.56193958473773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500000</v>
      </c>
      <c r="S46">
        <f t="shared" si="1"/>
        <v>655.94691197601162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367.75796920659337</v>
      </c>
      <c r="AC46">
        <f t="shared" si="2"/>
        <v>362.74150280393491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-2033.3090733104525</v>
      </c>
      <c r="AI46">
        <f t="shared" si="25"/>
        <v>-2060.9592913525798</v>
      </c>
      <c r="AJ46">
        <f t="shared" si="7"/>
        <v>5.016466402658466</v>
      </c>
      <c r="AK46">
        <f t="shared" si="22"/>
        <v>25.743057844461539</v>
      </c>
      <c r="AL46">
        <f t="shared" si="26"/>
        <v>-2030.1997671054598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-39.785311765621991</v>
      </c>
      <c r="AR46">
        <f t="shared" si="27"/>
        <v>-40.326337505207377</v>
      </c>
      <c r="AS46">
        <f t="shared" si="27"/>
        <v>9.8156095603603541E-2</v>
      </c>
      <c r="AT46">
        <f t="shared" si="27"/>
        <v>0.50370875514504998</v>
      </c>
      <c r="AU46">
        <f t="shared" si="23"/>
        <v>-39.724472654458722</v>
      </c>
      <c r="AW46">
        <v>43</v>
      </c>
      <c r="AX46">
        <f>IF(Z46&gt;0, (R46*SUMPRODUCT(K46:$K$98, X46:$X$98)-K46*$AZ$3)/Z46, 0)</f>
        <v>655.94691197601162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500000</v>
      </c>
      <c r="S47">
        <f t="shared" si="1"/>
        <v>656.56947538410873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362.74150280393491</v>
      </c>
      <c r="AC47">
        <f t="shared" si="2"/>
        <v>356.66424792389859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-2125.1957587178972</v>
      </c>
      <c r="AI47">
        <f t="shared" si="25"/>
        <v>-2152.3569550037314</v>
      </c>
      <c r="AJ47">
        <f t="shared" si="7"/>
        <v>6.0772548800363211</v>
      </c>
      <c r="AK47">
        <f t="shared" si="22"/>
        <v>25.391905196275445</v>
      </c>
      <c r="AL47">
        <f t="shared" si="26"/>
        <v>-2120.8877949274197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-37.127891379046893</v>
      </c>
      <c r="AR47">
        <f t="shared" si="27"/>
        <v>-37.602406699006785</v>
      </c>
      <c r="AS47">
        <f t="shared" si="27"/>
        <v>0.10617170589729308</v>
      </c>
      <c r="AT47">
        <f t="shared" si="27"/>
        <v>0.44360520397571218</v>
      </c>
      <c r="AU47">
        <f t="shared" si="23"/>
        <v>-37.052629789133782</v>
      </c>
      <c r="AW47">
        <v>44</v>
      </c>
      <c r="AX47">
        <f>IF(Z47&gt;0, (R47*SUMPRODUCT(K47:$K$98, X47:$X$98)-K47*$AZ$3)/Z47, 0)</f>
        <v>656.56947538410873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500000</v>
      </c>
      <c r="S48">
        <f t="shared" si="1"/>
        <v>655.55875588377819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356.66424792389859</v>
      </c>
      <c r="AC48">
        <f t="shared" si="2"/>
        <v>349.63283590698177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-2228.0329313269754</v>
      </c>
      <c r="AI48">
        <f t="shared" si="25"/>
        <v>-2254.6997123568185</v>
      </c>
      <c r="AJ48">
        <f t="shared" si="7"/>
        <v>7.0314120169168177</v>
      </c>
      <c r="AK48">
        <f t="shared" si="22"/>
        <v>24.966497354672903</v>
      </c>
      <c r="AL48">
        <f t="shared" si="26"/>
        <v>-2222.7018029852288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-34.754010443133666</v>
      </c>
      <c r="AR48">
        <f t="shared" si="27"/>
        <v>-35.169972690982469</v>
      </c>
      <c r="AS48">
        <f t="shared" si="27"/>
        <v>0.1096796026800019</v>
      </c>
      <c r="AT48">
        <f t="shared" si="27"/>
        <v>0.3894403433597336</v>
      </c>
      <c r="AU48">
        <f t="shared" si="23"/>
        <v>-34.670852744942735</v>
      </c>
      <c r="AW48">
        <v>45</v>
      </c>
      <c r="AX48">
        <f>IF(Z48&gt;0, (R48*SUMPRODUCT(K48:$K$98, X48:$X$98)-K48*$AZ$3)/Z48, 0)</f>
        <v>655.55875588377819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500000</v>
      </c>
      <c r="S49">
        <f t="shared" si="1"/>
        <v>653.05392936164458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349.63283590698177</v>
      </c>
      <c r="AC49">
        <f t="shared" si="2"/>
        <v>341.75068203717854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-2345.3433915747023</v>
      </c>
      <c r="AI49">
        <f t="shared" si="25"/>
        <v>-2371.5089704550896</v>
      </c>
      <c r="AJ49">
        <f t="shared" si="7"/>
        <v>7.8821538698032327</v>
      </c>
      <c r="AK49">
        <f t="shared" si="22"/>
        <v>24.474298513488726</v>
      </c>
      <c r="AL49">
        <f t="shared" si="26"/>
        <v>-2339.1525180717977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-32.664178302055554</v>
      </c>
      <c r="AR49">
        <f t="shared" si="27"/>
        <v>-33.028592799734561</v>
      </c>
      <c r="AS49">
        <f t="shared" si="27"/>
        <v>0.10977670917290468</v>
      </c>
      <c r="AT49">
        <f t="shared" si="27"/>
        <v>0.3408596171179763</v>
      </c>
      <c r="AU49">
        <f t="shared" si="23"/>
        <v>-32.577956473443678</v>
      </c>
      <c r="AW49">
        <v>46</v>
      </c>
      <c r="AX49">
        <f>IF(Z49&gt;0, (R49*SUMPRODUCT(K49:$K$98, X49:$X$98)-K49*$AZ$3)/Z49, 0)</f>
        <v>653.05392936164458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500000</v>
      </c>
      <c r="S50">
        <f t="shared" si="1"/>
        <v>649.12729374767503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341.75068203717854</v>
      </c>
      <c r="AC50">
        <f t="shared" si="2"/>
        <v>333.0792328184537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-2479.9735662830999</v>
      </c>
      <c r="AI50">
        <f t="shared" si="25"/>
        <v>-2505.6294920180549</v>
      </c>
      <c r="AJ50">
        <f t="shared" si="7"/>
        <v>8.6714492187248311</v>
      </c>
      <c r="AK50">
        <f t="shared" si="22"/>
        <v>23.9225477426025</v>
      </c>
      <c r="AL50">
        <f t="shared" si="26"/>
        <v>-2473.0354950567275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-30.83857686608572</v>
      </c>
      <c r="AR50">
        <f t="shared" si="27"/>
        <v>-31.157609394740376</v>
      </c>
      <c r="AS50">
        <f t="shared" si="27"/>
        <v>0.10782984016752946</v>
      </c>
      <c r="AT50">
        <f t="shared" si="27"/>
        <v>0.29747789953202941</v>
      </c>
      <c r="AU50">
        <f t="shared" si="23"/>
        <v>-30.752301655040817</v>
      </c>
      <c r="AW50">
        <v>47</v>
      </c>
      <c r="AX50">
        <f>IF(Z50&gt;0, (R50*SUMPRODUCT(K50:$K$98, X50:$X$98)-K50*$AZ$3)/Z50, 0)</f>
        <v>649.12729374767503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500000</v>
      </c>
      <c r="S51">
        <f t="shared" si="1"/>
        <v>643.82285831006891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333.0792328184537</v>
      </c>
      <c r="AC51">
        <f t="shared" si="2"/>
        <v>323.66273549105608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-2633.5807766931334</v>
      </c>
      <c r="AI51">
        <f t="shared" si="25"/>
        <v>-2658.7167850930696</v>
      </c>
      <c r="AJ51">
        <f t="shared" si="7"/>
        <v>9.4164973273976216</v>
      </c>
      <c r="AK51">
        <f t="shared" si="22"/>
        <v>23.31554629729176</v>
      </c>
      <c r="AL51">
        <f t="shared" si="26"/>
        <v>-2625.98474146838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-29.239900952143056</v>
      </c>
      <c r="AR51">
        <f t="shared" si="27"/>
        <v>-29.518978929340797</v>
      </c>
      <c r="AS51">
        <f t="shared" si="27"/>
        <v>0.10454870099521112</v>
      </c>
      <c r="AT51">
        <f t="shared" si="27"/>
        <v>0.25886590242884133</v>
      </c>
      <c r="AU51">
        <f t="shared" si="23"/>
        <v>-29.155564325916743</v>
      </c>
      <c r="AW51">
        <v>48</v>
      </c>
      <c r="AX51">
        <f>IF(Z51&gt;0, (R51*SUMPRODUCT(K51:$K$98, X51:$X$98)-K51*$AZ$3)/Z51, 0)</f>
        <v>643.82285831006891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500000</v>
      </c>
      <c r="S52">
        <f t="shared" si="1"/>
        <v>637.21777692922353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323.66273549105608</v>
      </c>
      <c r="AC52">
        <f t="shared" si="2"/>
        <v>313.54969126988459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-2816.2383811288482</v>
      </c>
      <c r="AI52">
        <f t="shared" si="25"/>
        <v>-2840.8414056066722</v>
      </c>
      <c r="AJ52">
        <f t="shared" si="7"/>
        <v>10.113044221171492</v>
      </c>
      <c r="AK52">
        <f t="shared" si="22"/>
        <v>22.656391484373927</v>
      </c>
      <c r="AL52">
        <f t="shared" si="26"/>
        <v>-2808.0719699011265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-27.91776479038808</v>
      </c>
      <c r="AR52">
        <f t="shared" si="27"/>
        <v>-28.161658011610616</v>
      </c>
      <c r="AS52">
        <f t="shared" si="27"/>
        <v>0.10025202119725739</v>
      </c>
      <c r="AT52">
        <f t="shared" si="27"/>
        <v>0.22459597621355049</v>
      </c>
      <c r="AU52">
        <f t="shared" si="23"/>
        <v>-27.836810014199802</v>
      </c>
      <c r="AW52">
        <v>49</v>
      </c>
      <c r="AX52">
        <f>IF(Z52&gt;0, (R52*SUMPRODUCT(K52:$K$98, X52:$X$98)-K52*$AZ$3)/Z52, 0)</f>
        <v>637.21777692922353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500000</v>
      </c>
      <c r="S53">
        <f t="shared" si="1"/>
        <v>629.20946277907831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313.54969126988459</v>
      </c>
      <c r="AC53">
        <f t="shared" si="2"/>
        <v>302.70947713214969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-3022.4815571006689</v>
      </c>
      <c r="AI53">
        <f t="shared" si="25"/>
        <v>-3046.5363031780043</v>
      </c>
      <c r="AJ53">
        <f t="shared" si="7"/>
        <v>10.840214137734904</v>
      </c>
      <c r="AK53">
        <f t="shared" si="22"/>
        <v>21.948478388891925</v>
      </c>
      <c r="AL53">
        <f t="shared" si="26"/>
        <v>-3013.7476106513773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-26.752037702846678</v>
      </c>
      <c r="AR53">
        <f t="shared" si="27"/>
        <v>-26.964946685692738</v>
      </c>
      <c r="AS53">
        <f t="shared" si="27"/>
        <v>9.5946927000539792E-2</v>
      </c>
      <c r="AT53">
        <f t="shared" si="27"/>
        <v>0.1942663702944129</v>
      </c>
      <c r="AU53">
        <f t="shared" si="23"/>
        <v>-26.674733388397783</v>
      </c>
      <c r="AW53">
        <v>50</v>
      </c>
      <c r="AX53">
        <f>IF(Z53&gt;0, (R53*SUMPRODUCT(K53:$K$98, X53:$X$98)-K53*$AZ$3)/Z53, 0)</f>
        <v>629.20946277907831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500000</v>
      </c>
      <c r="S54">
        <f t="shared" si="1"/>
        <v>619.88144548609012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302.70947713214969</v>
      </c>
      <c r="AC54">
        <f t="shared" si="2"/>
        <v>291.20525251202912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-3254.1260493419618</v>
      </c>
      <c r="AI54">
        <f t="shared" si="25"/>
        <v>-3277.61483535359</v>
      </c>
      <c r="AJ54">
        <f t="shared" si="7"/>
        <v>11.504224620120567</v>
      </c>
      <c r="AK54">
        <f t="shared" si="22"/>
        <v>21.189663399250481</v>
      </c>
      <c r="AL54">
        <f t="shared" si="26"/>
        <v>-3244.9209473342189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-25.716363570906509</v>
      </c>
      <c r="AR54">
        <f t="shared" si="27"/>
        <v>-25.901988267600849</v>
      </c>
      <c r="AS54">
        <f t="shared" si="27"/>
        <v>9.0914371000539285E-2</v>
      </c>
      <c r="AT54">
        <f t="shared" si="27"/>
        <v>0.1674554333967635</v>
      </c>
      <c r="AU54">
        <f t="shared" si="23"/>
        <v>-25.643618463203545</v>
      </c>
      <c r="AW54">
        <v>51</v>
      </c>
      <c r="AX54">
        <f>IF(Z54&gt;0, (R54*SUMPRODUCT(K54:$K$98, X54:$X$98)-K54*$AZ$3)/Z54, 0)</f>
        <v>619.88144548609012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500000</v>
      </c>
      <c r="S55">
        <f t="shared" si="1"/>
        <v>609.33041033549944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291.20525251202912</v>
      </c>
      <c r="AC55">
        <f t="shared" si="2"/>
        <v>279.10300776498519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-3514.6270509199076</v>
      </c>
      <c r="AI55">
        <f t="shared" si="25"/>
        <v>-3537.5294863663275</v>
      </c>
      <c r="AJ55">
        <f t="shared" si="7"/>
        <v>12.102244747043926</v>
      </c>
      <c r="AK55">
        <f t="shared" si="22"/>
        <v>20.384367675842039</v>
      </c>
      <c r="AL55">
        <f t="shared" si="26"/>
        <v>-3505.0428739434415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-24.799128005691063</v>
      </c>
      <c r="AR55">
        <f t="shared" si="27"/>
        <v>-24.960727065861384</v>
      </c>
      <c r="AS55">
        <f t="shared" si="27"/>
        <v>8.5393161860400177E-2</v>
      </c>
      <c r="AT55">
        <f t="shared" si="27"/>
        <v>0.1438316316310051</v>
      </c>
      <c r="AU55">
        <f t="shared" si="23"/>
        <v>-24.73150227236998</v>
      </c>
      <c r="AW55">
        <v>52</v>
      </c>
      <c r="AX55">
        <f>IF(Z55&gt;0, (R55*SUMPRODUCT(K55:$K$98, X55:$X$98)-K55*$AZ$3)/Z55, 0)</f>
        <v>609.33041033549944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500000</v>
      </c>
      <c r="S56">
        <f t="shared" si="1"/>
        <v>597.60424049120149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279.10300776498519</v>
      </c>
      <c r="AC56">
        <f t="shared" si="2"/>
        <v>266.45934299488562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-3794.475504762831</v>
      </c>
      <c r="AI56">
        <f t="shared" si="25"/>
        <v>-3816.7694683043101</v>
      </c>
      <c r="AJ56">
        <f t="shared" si="7"/>
        <v>12.643664770099576</v>
      </c>
      <c r="AK56">
        <f t="shared" si="22"/>
        <v>19.537210543548966</v>
      </c>
      <c r="AL56">
        <f t="shared" si="26"/>
        <v>-3784.5885929906617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-23.905118115195204</v>
      </c>
      <c r="AR56">
        <f t="shared" si="27"/>
        <v>-24.045569629784232</v>
      </c>
      <c r="AS56">
        <f t="shared" si="27"/>
        <v>7.9654829596021978E-2</v>
      </c>
      <c r="AT56">
        <f t="shared" si="27"/>
        <v>0.12308402705426526</v>
      </c>
      <c r="AU56">
        <f t="shared" si="23"/>
        <v>-23.842830773133947</v>
      </c>
      <c r="AW56">
        <v>53</v>
      </c>
      <c r="AX56">
        <f>IF(Z56&gt;0, (R56*SUMPRODUCT(K56:$K$98, X56:$X$98)-K56*$AZ$3)/Z56, 0)</f>
        <v>597.60424049120149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500000</v>
      </c>
      <c r="S57">
        <f t="shared" si="1"/>
        <v>584.91640417950919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266.45934299488562</v>
      </c>
      <c r="AC57">
        <f t="shared" si="2"/>
        <v>253.40731705432574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-4091.8340684031132</v>
      </c>
      <c r="AI57">
        <f t="shared" si="25"/>
        <v>-4113.4959089023378</v>
      </c>
      <c r="AJ57">
        <f t="shared" si="7"/>
        <v>13.052025940559872</v>
      </c>
      <c r="AK57">
        <f t="shared" si="22"/>
        <v>18.652154009641993</v>
      </c>
      <c r="AL57">
        <f t="shared" si="26"/>
        <v>-4081.7917289521356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-23.016491953277498</v>
      </c>
      <c r="AR57">
        <f t="shared" si="27"/>
        <v>-23.138339410727834</v>
      </c>
      <c r="AS57">
        <f t="shared" si="27"/>
        <v>7.3417407698573842E-2</v>
      </c>
      <c r="AT57">
        <f t="shared" si="27"/>
        <v>0.10491802587727116</v>
      </c>
      <c r="AU57">
        <f t="shared" si="23"/>
        <v>-22.960003977151988</v>
      </c>
      <c r="AW57">
        <v>54</v>
      </c>
      <c r="AX57">
        <f>IF(Z57&gt;0, (R57*SUMPRODUCT(K57:$K$98, X57:$X$98)-K57*$AZ$3)/Z57, 0)</f>
        <v>584.91640417950919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500000</v>
      </c>
      <c r="S58">
        <f t="shared" si="1"/>
        <v>571.47409099365132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253.40731705432574</v>
      </c>
      <c r="AC58">
        <f t="shared" si="2"/>
        <v>240.08108597125837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-4398.0034765574919</v>
      </c>
      <c r="AI58">
        <f t="shared" si="25"/>
        <v>-4419.0088983040678</v>
      </c>
      <c r="AJ58">
        <f t="shared" si="7"/>
        <v>13.32623108306737</v>
      </c>
      <c r="AK58">
        <f t="shared" si="22"/>
        <v>17.738512193802805</v>
      </c>
      <c r="AL58">
        <f t="shared" si="26"/>
        <v>-4387.9441550271968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-22.088115434054711</v>
      </c>
      <c r="AR58">
        <f t="shared" si="27"/>
        <v>-22.193611071507583</v>
      </c>
      <c r="AS58">
        <f t="shared" si="27"/>
        <v>6.6928398768361499E-2</v>
      </c>
      <c r="AT58">
        <f t="shared" si="27"/>
        <v>8.9088220837831258E-2</v>
      </c>
      <c r="AU58">
        <f t="shared" si="23"/>
        <v>-22.037594451901384</v>
      </c>
      <c r="AW58">
        <v>55</v>
      </c>
      <c r="AX58">
        <f>IF(Z58&gt;0, (R58*SUMPRODUCT(K58:$K$98, X58:$X$98)-K58*$AZ$3)/Z58, 0)</f>
        <v>571.47409099365132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500000</v>
      </c>
      <c r="S59">
        <f t="shared" si="1"/>
        <v>557.58297883636101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240.08108597125837</v>
      </c>
      <c r="AC59">
        <f t="shared" si="2"/>
        <v>226.64498917131982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-4714.8769652364981</v>
      </c>
      <c r="AI59">
        <f t="shared" si="25"/>
        <v>-4735.2008450690846</v>
      </c>
      <c r="AJ59">
        <f t="shared" si="7"/>
        <v>13.436096799938554</v>
      </c>
      <c r="AK59">
        <f t="shared" si="22"/>
        <v>16.805676017988088</v>
      </c>
      <c r="AL59">
        <f t="shared" si="26"/>
        <v>-4704.9590722511584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-21.142456055956774</v>
      </c>
      <c r="AR59">
        <f t="shared" si="27"/>
        <v>-21.233592418456844</v>
      </c>
      <c r="AS59">
        <f t="shared" si="27"/>
        <v>6.0250158859030435E-2</v>
      </c>
      <c r="AT59">
        <f t="shared" si="27"/>
        <v>7.5360029396469588E-2</v>
      </c>
      <c r="AU59">
        <f t="shared" si="23"/>
        <v>-21.097982230201346</v>
      </c>
      <c r="AW59">
        <v>56</v>
      </c>
      <c r="AX59">
        <f>IF(Z59&gt;0, (R59*SUMPRODUCT(K59:$K$98, X59:$X$98)-K59*$AZ$3)/Z59, 0)</f>
        <v>557.58297883636101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500000</v>
      </c>
      <c r="S60">
        <f t="shared" si="1"/>
        <v>543.51882058440776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226.64498917131982</v>
      </c>
      <c r="AC60">
        <f t="shared" si="2"/>
        <v>213.22754975296678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-5051.7035711877752</v>
      </c>
      <c r="AI60">
        <f t="shared" si="25"/>
        <v>-5071.3190418649174</v>
      </c>
      <c r="AJ60">
        <f t="shared" si="7"/>
        <v>13.417439418353041</v>
      </c>
      <c r="AK60">
        <f t="shared" si="22"/>
        <v>15.865149241992389</v>
      </c>
      <c r="AL60">
        <f t="shared" si="26"/>
        <v>-5042.0364532045724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-20.225762734836454</v>
      </c>
      <c r="AR60">
        <f t="shared" si="27"/>
        <v>-20.304298193272849</v>
      </c>
      <c r="AS60">
        <f t="shared" si="27"/>
        <v>5.3720085187192256E-2</v>
      </c>
      <c r="AT60">
        <f t="shared" si="27"/>
        <v>6.3520105603872723E-2</v>
      </c>
      <c r="AU60">
        <f t="shared" si="23"/>
        <v>-20.187058002481788</v>
      </c>
      <c r="AW60">
        <v>57</v>
      </c>
      <c r="AX60">
        <f>IF(Z60&gt;0, (R60*SUMPRODUCT(K60:$K$98, X60:$X$98)-K60*$AZ$3)/Z60, 0)</f>
        <v>543.51882058440776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500000</v>
      </c>
      <c r="S61">
        <f t="shared" si="1"/>
        <v>529.43268821195795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213.22754975296678</v>
      </c>
      <c r="AC61">
        <f t="shared" si="2"/>
        <v>199.899123301705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-5407.0044921542349</v>
      </c>
      <c r="AI61">
        <f t="shared" si="25"/>
        <v>-5425.8831076753904</v>
      </c>
      <c r="AJ61">
        <f t="shared" si="7"/>
        <v>13.328426451261777</v>
      </c>
      <c r="AK61">
        <f t="shared" si="22"/>
        <v>14.925928482707675</v>
      </c>
      <c r="AL61">
        <f t="shared" si="26"/>
        <v>-5397.6287527414206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-19.328838498208039</v>
      </c>
      <c r="AR61">
        <f t="shared" si="27"/>
        <v>-19.39632534994039</v>
      </c>
      <c r="AS61">
        <f t="shared" si="27"/>
        <v>4.7646160214126612E-2</v>
      </c>
      <c r="AT61">
        <f t="shared" si="27"/>
        <v>5.3356874679258266E-2</v>
      </c>
      <c r="AU61">
        <f t="shared" si="23"/>
        <v>-19.295322315047006</v>
      </c>
      <c r="AW61">
        <v>58</v>
      </c>
      <c r="AX61">
        <f>IF(Z61&gt;0, (R61*SUMPRODUCT(K61:$K$98, X61:$X$98)-K61*$AZ$3)/Z61, 0)</f>
        <v>529.43268821195795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500000</v>
      </c>
      <c r="S62">
        <f t="shared" si="1"/>
        <v>515.49035519186009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199.899123301705</v>
      </c>
      <c r="AC62">
        <f t="shared" si="2"/>
        <v>186.72862077097457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-5780.8208587329682</v>
      </c>
      <c r="AI62">
        <f t="shared" si="25"/>
        <v>-5798.9326060130388</v>
      </c>
      <c r="AJ62">
        <f t="shared" si="7"/>
        <v>13.170502530730431</v>
      </c>
      <c r="AK62">
        <f t="shared" si="22"/>
        <v>13.992938631119351</v>
      </c>
      <c r="AL62">
        <f t="shared" si="26"/>
        <v>-5771.7691648511891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-18.451025775860298</v>
      </c>
      <c r="AR62">
        <f t="shared" si="27"/>
        <v>-18.508834229724702</v>
      </c>
      <c r="AS62">
        <f t="shared" si="27"/>
        <v>4.2037158323014162E-2</v>
      </c>
      <c r="AT62">
        <f t="shared" si="27"/>
        <v>4.4662181664526249E-2</v>
      </c>
      <c r="AU62">
        <f t="shared" si="23"/>
        <v>-18.422134889737162</v>
      </c>
      <c r="AW62">
        <v>59</v>
      </c>
      <c r="AX62">
        <f>IF(Z62&gt;0, (R62*SUMPRODUCT(K62:$K$98, X62:$X$98)-K62*$AZ$3)/Z62, 0)</f>
        <v>515.49035519186009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500000</v>
      </c>
      <c r="S63">
        <f t="shared" si="1"/>
        <v>501.7714475598849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186.72862077097457</v>
      </c>
      <c r="AC63">
        <f t="shared" si="2"/>
        <v>173.77610925179056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-6143.6857948727011</v>
      </c>
      <c r="AI63">
        <f t="shared" si="25"/>
        <v>-6161.002056100484</v>
      </c>
      <c r="AJ63">
        <f t="shared" si="7"/>
        <v>12.952511519184014</v>
      </c>
      <c r="AK63">
        <f t="shared" si="22"/>
        <v>13.07100345396822</v>
      </c>
      <c r="AL63">
        <f t="shared" si="26"/>
        <v>-6134.9785411273324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-17.508219317271784</v>
      </c>
      <c r="AR63">
        <f t="shared" si="27"/>
        <v>-17.557567039380917</v>
      </c>
      <c r="AS63">
        <f t="shared" si="27"/>
        <v>3.6911948292769378E-2</v>
      </c>
      <c r="AT63">
        <f t="shared" si="27"/>
        <v>3.7249625519567196E-2</v>
      </c>
      <c r="AU63">
        <f t="shared" si="23"/>
        <v>-17.48340546556858</v>
      </c>
      <c r="AW63">
        <v>60</v>
      </c>
      <c r="AX63">
        <f>IF(Z63&gt;0, (R63*SUMPRODUCT(K63:$K$98, X63:$X$98)-K63*$AZ$3)/Z63, 0)</f>
        <v>501.7714475598849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500000</v>
      </c>
      <c r="S64">
        <f t="shared" si="1"/>
        <v>488.53421080663298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173.77610925179056</v>
      </c>
      <c r="AC64">
        <f t="shared" si="2"/>
        <v>161.17727766369404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-6470.9136582100373</v>
      </c>
      <c r="AI64">
        <f t="shared" si="25"/>
        <v>-6487.4096654597206</v>
      </c>
      <c r="AJ64">
        <f t="shared" si="7"/>
        <v>12.598831588096516</v>
      </c>
      <c r="AK64">
        <f t="shared" si="22"/>
        <v>12.16432764762534</v>
      </c>
      <c r="AL64">
        <f t="shared" si="26"/>
        <v>-6462.6465062239986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-16.464955602643467</v>
      </c>
      <c r="AR64">
        <f t="shared" si="27"/>
        <v>-16.50692896859038</v>
      </c>
      <c r="AS64">
        <f t="shared" si="27"/>
        <v>3.2057173638841654E-2</v>
      </c>
      <c r="AT64">
        <f t="shared" si="27"/>
        <v>3.0951597445601196E-2</v>
      </c>
      <c r="AU64">
        <f t="shared" si="23"/>
        <v>-16.443920197505935</v>
      </c>
      <c r="AW64">
        <v>61</v>
      </c>
      <c r="AX64">
        <f>IF(Z64&gt;0, (R64*SUMPRODUCT(K64:$K$98, X64:$X$98)-K64*$AZ$3)/Z64, 0)</f>
        <v>488.53421080663298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500000</v>
      </c>
      <c r="S65">
        <f t="shared" si="1"/>
        <v>481.04066955119191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161.17727766369404</v>
      </c>
      <c r="AC65">
        <f t="shared" si="2"/>
        <v>149.09570396209986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-8338.4357263450293</v>
      </c>
      <c r="AI65">
        <f t="shared" si="25"/>
        <v>-8353.9329299495821</v>
      </c>
      <c r="AJ65">
        <f t="shared" si="7"/>
        <v>12.081573701594181</v>
      </c>
      <c r="AK65">
        <f t="shared" si="22"/>
        <v>11.282409436458584</v>
      </c>
      <c r="AL65">
        <f t="shared" si="26"/>
        <v>-8330.5689468115288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-18.943556682124409</v>
      </c>
      <c r="AR65">
        <f t="shared" si="27"/>
        <v>-18.978763783855701</v>
      </c>
      <c r="AS65">
        <f t="shared" si="27"/>
        <v>2.7447351486120077E-2</v>
      </c>
      <c r="AT65">
        <f t="shared" si="27"/>
        <v>2.5631781509716321E-2</v>
      </c>
      <c r="AU65">
        <f t="shared" si="23"/>
        <v>-18.925684650859864</v>
      </c>
      <c r="AW65">
        <v>62</v>
      </c>
      <c r="AX65">
        <f>IF(Z65&gt;0, (R65*SUMPRODUCT(K65:$K$98, X65:$X$98)-K65*$AZ$3)/Z65, 0)</f>
        <v>481.04066955119191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500000</v>
      </c>
      <c r="S66">
        <f t="shared" si="1"/>
        <v>467.51105115045607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149.09570396209986</v>
      </c>
      <c r="AC66">
        <f t="shared" si="2"/>
        <v>134.06588112019813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-10039.735968195591</v>
      </c>
      <c r="AI66">
        <f t="shared" si="25"/>
        <v>-10054.074226167279</v>
      </c>
      <c r="AJ66">
        <f t="shared" si="7"/>
        <v>15.029822841901733</v>
      </c>
      <c r="AK66">
        <f t="shared" si="22"/>
        <v>10.436699277346991</v>
      </c>
      <c r="AL66">
        <f t="shared" si="26"/>
        <v>-10028.60770404803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-20.364849512714773</v>
      </c>
      <c r="AR66">
        <f t="shared" si="27"/>
        <v>-20.393933590900982</v>
      </c>
      <c r="AS66">
        <f t="shared" si="27"/>
        <v>3.0486865525917076E-2</v>
      </c>
      <c r="AT66">
        <f t="shared" si="27"/>
        <v>2.1170059737221348E-2</v>
      </c>
      <c r="AU66">
        <f t="shared" si="23"/>
        <v>-20.342276665637844</v>
      </c>
      <c r="AW66">
        <v>63</v>
      </c>
      <c r="AX66">
        <f>IF(Z66&gt;0, (R66*SUMPRODUCT(K66:$K$98, X66:$X$98)-K66*$AZ$3)/Z66, 0)</f>
        <v>467.51105115045607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449.33231420768033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134.06588112019813</v>
      </c>
      <c r="AC67">
        <f t="shared" ref="AC67:AC98" si="30">S67*Z67</f>
        <v>117.19543682196783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-11538.105590725043</v>
      </c>
      <c r="AI67">
        <f t="shared" ref="AI67:AI98" si="34">SUM(AE67:AH67)</f>
        <v>-11551.146655557941</v>
      </c>
      <c r="AJ67">
        <f t="shared" ref="AJ67:AJ98" si="35">AB67-AC67</f>
        <v>16.870444298230296</v>
      </c>
      <c r="AK67">
        <f t="shared" si="22"/>
        <v>9.3846116784138705</v>
      </c>
      <c r="AL67">
        <f t="shared" si="26"/>
        <v>-11524.891599581297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-20.896588953534639</v>
      </c>
      <c r="AR67">
        <f t="shared" si="36"/>
        <v>-20.920207542321741</v>
      </c>
      <c r="AS67">
        <f t="shared" si="36"/>
        <v>3.0553953349760229E-2</v>
      </c>
      <c r="AT67">
        <f t="shared" si="36"/>
        <v>1.6996409955720673E-2</v>
      </c>
      <c r="AU67">
        <f t="shared" si="23"/>
        <v>-20.872657179016258</v>
      </c>
      <c r="AW67">
        <v>64</v>
      </c>
      <c r="AX67">
        <f>IF(Z67&gt;0, (R67*SUMPRODUCT(K67:$K$98, X67:$X$98)-K67*$AZ$3)/Z67, 0)</f>
        <v>449.33231420768033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500000</v>
      </c>
      <c r="S68">
        <f t="shared" si="29"/>
        <v>427.24054188461821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117.19543682196783</v>
      </c>
      <c r="AC68">
        <f t="shared" si="30"/>
        <v>99.418852524222942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-12756.567091803834</v>
      </c>
      <c r="AI68">
        <f t="shared" si="34"/>
        <v>-12768.202089279222</v>
      </c>
      <c r="AJ68">
        <f t="shared" si="35"/>
        <v>17.77658429774489</v>
      </c>
      <c r="AK68">
        <f t="shared" si="22"/>
        <v>8.2036805775377495</v>
      </c>
      <c r="AL68">
        <f t="shared" si="26"/>
        <v>-12742.221824403941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-20.627979245407463</v>
      </c>
      <c r="AR68">
        <f t="shared" si="36"/>
        <v>-20.64679359292866</v>
      </c>
      <c r="AS68">
        <f t="shared" si="36"/>
        <v>2.8745587218658643E-2</v>
      </c>
      <c r="AT68">
        <f t="shared" si="36"/>
        <v>1.3265743947533442E-2</v>
      </c>
      <c r="AU68">
        <f t="shared" si="23"/>
        <v>-20.60478226176247</v>
      </c>
      <c r="AW68">
        <v>65</v>
      </c>
      <c r="AX68">
        <f>IF(Z68&gt;0, (R68*SUMPRODUCT(K68:$K$98, X68:$X$98)-K68*$AZ$3)/Z68, 0)</f>
        <v>427.24054188461821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500000</v>
      </c>
      <c r="S69">
        <f t="shared" si="29"/>
        <v>400.66829154899563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99.418852524222942</v>
      </c>
      <c r="AC69">
        <f t="shared" si="30"/>
        <v>81.576591721484917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-13385.816653638267</v>
      </c>
      <c r="AI69">
        <f t="shared" si="34"/>
        <v>-13395.996719473538</v>
      </c>
      <c r="AJ69">
        <f t="shared" si="35"/>
        <v>17.842260802738025</v>
      </c>
      <c r="AK69">
        <f t="shared" si="22"/>
        <v>6.9593196766956069</v>
      </c>
      <c r="AL69">
        <f t="shared" si="26"/>
        <v>-13371.195138994104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-19.326344544101094</v>
      </c>
      <c r="AR69">
        <f t="shared" si="36"/>
        <v>-19.341042448973461</v>
      </c>
      <c r="AS69">
        <f t="shared" si="36"/>
        <v>2.5760526133136688E-2</v>
      </c>
      <c r="AT69">
        <f t="shared" si="36"/>
        <v>1.0047815037702978E-2</v>
      </c>
      <c r="AU69">
        <f t="shared" si="23"/>
        <v>-19.305234107802619</v>
      </c>
      <c r="AW69">
        <v>66</v>
      </c>
      <c r="AX69">
        <f>IF(Z69&gt;0, (R69*SUMPRODUCT(K69:$K$98, X69:$X$98)-K69*$AZ$3)/Z69, 0)</f>
        <v>400.66829154899563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8"/>
        <v>500000</v>
      </c>
      <c r="S70">
        <f t="shared" si="29"/>
        <v>371.30145719881597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81.576591721484917</v>
      </c>
      <c r="AC70">
        <f t="shared" si="30"/>
        <v>64.737495786910088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-13606.188370269425</v>
      </c>
      <c r="AI70">
        <f t="shared" si="34"/>
        <v>-13614.906016609317</v>
      </c>
      <c r="AJ70">
        <f t="shared" si="35"/>
        <v>16.839095934574829</v>
      </c>
      <c r="AK70">
        <f t="shared" si="22"/>
        <v>5.7103614205039444</v>
      </c>
      <c r="AL70">
        <f t="shared" si="26"/>
        <v>-13592.356559254238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-17.539746091748022</v>
      </c>
      <c r="AR70">
        <f t="shared" si="36"/>
        <v>-17.55098401519567</v>
      </c>
      <c r="AS70">
        <f t="shared" si="36"/>
        <v>2.1707289291422648E-2</v>
      </c>
      <c r="AT70">
        <f t="shared" si="36"/>
        <v>7.3612305431994722E-3</v>
      </c>
      <c r="AU70">
        <f t="shared" si="23"/>
        <v>-17.521915495361046</v>
      </c>
      <c r="AW70">
        <v>67</v>
      </c>
      <c r="AX70">
        <f>IF(Z70&gt;0, (R70*SUMPRODUCT(K70:$K$98, X70:$X$98)-K70*$AZ$3)/Z70, 0)</f>
        <v>371.30145719881597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8"/>
        <v>500000</v>
      </c>
      <c r="S71">
        <f t="shared" si="29"/>
        <v>338.69900416782048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64.737495786910088</v>
      </c>
      <c r="AC71">
        <f t="shared" si="30"/>
        <v>49.418507382239056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-13351.269947409586</v>
      </c>
      <c r="AI71">
        <f t="shared" si="34"/>
        <v>-13358.565290291337</v>
      </c>
      <c r="AJ71">
        <f t="shared" si="35"/>
        <v>15.318988404671032</v>
      </c>
      <c r="AK71">
        <f t="shared" si="22"/>
        <v>4.5316247050837068</v>
      </c>
      <c r="AL71">
        <f t="shared" si="26"/>
        <v>-13338.714677181582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-15.36708088439473</v>
      </c>
      <c r="AR71">
        <f t="shared" si="36"/>
        <v>-15.375477697925191</v>
      </c>
      <c r="AS71">
        <f t="shared" si="36"/>
        <v>1.7631890809559927E-2</v>
      </c>
      <c r="AT71">
        <f t="shared" si="36"/>
        <v>5.2158216899998991E-3</v>
      </c>
      <c r="AU71">
        <f t="shared" si="23"/>
        <v>-15.352629985425631</v>
      </c>
      <c r="AW71">
        <v>68</v>
      </c>
      <c r="AX71">
        <f>IF(Z71&gt;0, (R71*SUMPRODUCT(K71:$K$98, X71:$X$98)-K71*$AZ$3)/Z71, 0)</f>
        <v>338.69900416782048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500000</v>
      </c>
      <c r="S72">
        <f t="shared" si="29"/>
        <v>302.39567385951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49.418507382239056</v>
      </c>
      <c r="AC72">
        <f t="shared" si="30"/>
        <v>36.034245861305884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-12642.609186533637</v>
      </c>
      <c r="AI72">
        <f t="shared" si="34"/>
        <v>-12648.567315067918</v>
      </c>
      <c r="AJ72">
        <f t="shared" si="35"/>
        <v>13.384261520933173</v>
      </c>
      <c r="AK72">
        <f t="shared" ref="AK72:AK98" si="49">G72*SUM(AB72:AB72, AE72:AF72)</f>
        <v>3.4592955167567343</v>
      </c>
      <c r="AL72">
        <f t="shared" si="26"/>
        <v>-12631.723758030228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-12.992343393210085</v>
      </c>
      <c r="AR72">
        <f t="shared" si="36"/>
        <v>-12.998466342259297</v>
      </c>
      <c r="AS72">
        <f t="shared" si="36"/>
        <v>1.3754512156376337E-2</v>
      </c>
      <c r="AT72">
        <f t="shared" si="36"/>
        <v>3.5549904761881285E-3</v>
      </c>
      <c r="AU72">
        <f t="shared" si="23"/>
        <v>-12.981156839626733</v>
      </c>
      <c r="AW72">
        <v>69</v>
      </c>
      <c r="AX72">
        <f>IF(Z72&gt;0, (R72*SUMPRODUCT(K72:$K$98, X72:$X$98)-K72*$AZ$3)/Z72, 0)</f>
        <v>302.39567385951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500000</v>
      </c>
      <c r="S73">
        <f t="shared" si="29"/>
        <v>261.88552253388548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36.034245861305884</v>
      </c>
      <c r="AC73">
        <f t="shared" si="30"/>
        <v>24.812276899757943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-11613.100279401075</v>
      </c>
      <c r="AI73">
        <f t="shared" si="34"/>
        <v>-11617.837516622072</v>
      </c>
      <c r="AJ73">
        <f t="shared" si="35"/>
        <v>11.22196896154794</v>
      </c>
      <c r="AK73">
        <f t="shared" si="49"/>
        <v>2.5223972102914121</v>
      </c>
      <c r="AL73">
        <f t="shared" si="26"/>
        <v>-11604.093150450231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-10.655674144672485</v>
      </c>
      <c r="AR73">
        <f t="shared" si="36"/>
        <v>-10.660020826864017</v>
      </c>
      <c r="AS73">
        <f t="shared" si="36"/>
        <v>1.0296789112205145E-2</v>
      </c>
      <c r="AT73">
        <f t="shared" si="36"/>
        <v>2.3144416296801648E-3</v>
      </c>
      <c r="AU73">
        <f t="shared" si="23"/>
        <v>-10.647409596122131</v>
      </c>
      <c r="AW73">
        <v>70</v>
      </c>
      <c r="AX73">
        <f>IF(Z73&gt;0, (R73*SUMPRODUCT(K73:$K$98, X73:$X$98)-K73*$AZ$3)/Z73, 0)</f>
        <v>261.88552253388548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500000</v>
      </c>
      <c r="S74">
        <f t="shared" si="29"/>
        <v>214.91889271091372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24.812276899757943</v>
      </c>
      <c r="AC74">
        <f t="shared" si="30"/>
        <v>15.737294211926697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-10286.47816301013</v>
      </c>
      <c r="AI74">
        <f t="shared" si="34"/>
        <v>-10290.139380042616</v>
      </c>
      <c r="AJ74">
        <f t="shared" si="35"/>
        <v>9.0749826878312465</v>
      </c>
      <c r="AK74">
        <f t="shared" si="49"/>
        <v>1.7368593829830563</v>
      </c>
      <c r="AL74">
        <f t="shared" si="26"/>
        <v>-10279.327537971802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-8.4271639020511522</v>
      </c>
      <c r="AR74">
        <f t="shared" si="36"/>
        <v>-8.430163342240963</v>
      </c>
      <c r="AS74">
        <f t="shared" si="36"/>
        <v>7.434650159822179E-3</v>
      </c>
      <c r="AT74">
        <f t="shared" si="36"/>
        <v>1.4229164212730401E-3</v>
      </c>
      <c r="AU74">
        <f t="shared" si="23"/>
        <v>-8.4213057756598673</v>
      </c>
      <c r="AW74">
        <v>71</v>
      </c>
      <c r="AX74">
        <f>IF(Z74&gt;0, (R74*SUMPRODUCT(K74:$K$98, X74:$X$98)-K74*$AZ$3)/Z74, 0)</f>
        <v>214.91889271091372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500000</v>
      </c>
      <c r="S75">
        <f t="shared" si="29"/>
        <v>158.9532127934508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15.737294211926697</v>
      </c>
      <c r="AC75">
        <f t="shared" si="30"/>
        <v>8.721461967769482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-8811.9948692632515</v>
      </c>
      <c r="AI75">
        <f t="shared" si="34"/>
        <v>-8814.7382746384865</v>
      </c>
      <c r="AJ75">
        <f t="shared" si="35"/>
        <v>7.015832244157215</v>
      </c>
      <c r="AK75">
        <f t="shared" si="49"/>
        <v>1.1016105948348689</v>
      </c>
      <c r="AL75">
        <f t="shared" si="26"/>
        <v>-8806.6208317994951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-6.4457127157712</v>
      </c>
      <c r="AR75">
        <f t="shared" si="36"/>
        <v>-6.4477194353816873</v>
      </c>
      <c r="AS75">
        <f t="shared" si="36"/>
        <v>5.1318730637961267E-3</v>
      </c>
      <c r="AT75">
        <f t="shared" si="36"/>
        <v>8.0579545543347077E-4</v>
      </c>
      <c r="AU75">
        <f t="shared" si="23"/>
        <v>-6.4417817668624577</v>
      </c>
      <c r="AW75">
        <v>72</v>
      </c>
      <c r="AX75">
        <f>IF(Z75&gt;0, (R75*SUMPRODUCT(K75:$K$98, X75:$X$98)-K75*$AZ$3)/Z75, 0)</f>
        <v>158.9532127934508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500000</v>
      </c>
      <c r="S76">
        <f t="shared" si="29"/>
        <v>88.961649361184413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8.721461967769482</v>
      </c>
      <c r="AC76">
        <f t="shared" si="30"/>
        <v>3.5358668036892897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-7286.7295804228152</v>
      </c>
      <c r="AI76">
        <f t="shared" si="34"/>
        <v>-7288.7168787862556</v>
      </c>
      <c r="AJ76">
        <f t="shared" si="35"/>
        <v>5.1855951640801923</v>
      </c>
      <c r="AK76">
        <f t="shared" si="49"/>
        <v>0.61050233774386375</v>
      </c>
      <c r="AL76">
        <f t="shared" si="26"/>
        <v>-7282.9207812844315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-4.7589521654602418</v>
      </c>
      <c r="AR76">
        <f t="shared" si="36"/>
        <v>-4.7602500670422518</v>
      </c>
      <c r="AS76">
        <f t="shared" si="36"/>
        <v>3.3867044279510148E-3</v>
      </c>
      <c r="AT76">
        <f t="shared" si="36"/>
        <v>3.9871816157834088E-4</v>
      </c>
      <c r="AU76">
        <f t="shared" si="23"/>
        <v>-4.7564646444527225</v>
      </c>
      <c r="AW76">
        <v>73</v>
      </c>
      <c r="AX76">
        <f>IF(Z76&gt;0, (R76*SUMPRODUCT(K76:$K$98, X76:$X$98)-K76*$AZ$3)/Z76, 0)</f>
        <v>88.961649361184413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500000</v>
      </c>
      <c r="S77">
        <f t="shared" si="29"/>
        <v>-3.5266686110573717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3.5358668036892897</v>
      </c>
      <c r="AC77">
        <f t="shared" si="30"/>
        <v>-9.7980404903974971E-2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-5782.8997030434339</v>
      </c>
      <c r="AI77">
        <f t="shared" si="34"/>
        <v>-5784.288838452936</v>
      </c>
      <c r="AJ77">
        <f t="shared" si="35"/>
        <v>3.6338472085932647</v>
      </c>
      <c r="AK77">
        <f t="shared" si="49"/>
        <v>0.2475106762582503</v>
      </c>
      <c r="AL77">
        <f t="shared" si="26"/>
        <v>-5780.4074805680839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-3.3721456490450987</v>
      </c>
      <c r="AR77">
        <f t="shared" si="36"/>
        <v>-3.3729556867714354</v>
      </c>
      <c r="AS77">
        <f t="shared" si="36"/>
        <v>2.1189822896813294E-3</v>
      </c>
      <c r="AT77">
        <f t="shared" si="36"/>
        <v>1.4432933180515167E-4</v>
      </c>
      <c r="AU77">
        <f t="shared" si="23"/>
        <v>-3.3706923751499489</v>
      </c>
      <c r="AW77">
        <v>74</v>
      </c>
      <c r="AX77">
        <f>IF(Z77&gt;0, (R77*SUMPRODUCT(K77:$K$98, X77:$X$98)-K77*$AZ$3)/Z77, 0)</f>
        <v>-3.5266686110573717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500000</v>
      </c>
      <c r="S78">
        <f t="shared" si="29"/>
        <v>-131.96643790947024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-9.7980404903974971E-2</v>
      </c>
      <c r="AC78">
        <f t="shared" si="30"/>
        <v>-2.4655680567464167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-4410.7924206329453</v>
      </c>
      <c r="AI78">
        <f t="shared" si="34"/>
        <v>-4411.7265854462885</v>
      </c>
      <c r="AJ78">
        <f t="shared" si="35"/>
        <v>2.3675876518424417</v>
      </c>
      <c r="AK78">
        <f t="shared" si="49"/>
        <v>-6.858628343278249E-3</v>
      </c>
      <c r="AL78">
        <f t="shared" si="26"/>
        <v>-4409.365856422789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-2.2964619879703658</v>
      </c>
      <c r="AR78">
        <f t="shared" si="36"/>
        <v>-2.2969483572618126</v>
      </c>
      <c r="AS78">
        <f t="shared" si="36"/>
        <v>1.232675339744047E-3</v>
      </c>
      <c r="AT78">
        <f t="shared" si="36"/>
        <v>-3.5709182790548254E-6</v>
      </c>
      <c r="AU78">
        <f t="shared" si="23"/>
        <v>-2.2957192528403474</v>
      </c>
      <c r="AW78">
        <v>75</v>
      </c>
      <c r="AX78">
        <f>IF(Z78&gt;0, (R78*SUMPRODUCT(K78:$K$98, X78:$X$98)-K78*$AZ$3)/Z78, 0)</f>
        <v>-131.96643790947024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500000</v>
      </c>
      <c r="S79">
        <f t="shared" si="29"/>
        <v>-320.35239592779203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-2.4655680567464167</v>
      </c>
      <c r="AC79">
        <f t="shared" si="30"/>
        <v>-3.8651032615001202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-3215.6511085628263</v>
      </c>
      <c r="AI79">
        <f t="shared" si="34"/>
        <v>-3216.25436661718</v>
      </c>
      <c r="AJ79">
        <f t="shared" si="35"/>
        <v>1.3995352047537035</v>
      </c>
      <c r="AK79">
        <f t="shared" si="49"/>
        <v>-0.17258976397224918</v>
      </c>
      <c r="AL79">
        <f t="shared" si="26"/>
        <v>-3215.0274211763985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-1.4948359762419829</v>
      </c>
      <c r="AR79">
        <f t="shared" si="36"/>
        <v>-1.4951164083573341</v>
      </c>
      <c r="AS79">
        <f t="shared" si="36"/>
        <v>6.5059159201448285E-4</v>
      </c>
      <c r="AT79">
        <f t="shared" si="36"/>
        <v>-8.023052862601618E-5</v>
      </c>
      <c r="AU79">
        <f t="shared" si="23"/>
        <v>-1.4945460472939456</v>
      </c>
      <c r="AW79">
        <v>76</v>
      </c>
      <c r="AX79">
        <f>IF(Z79&gt;0, (R79*SUMPRODUCT(K79:$K$98, X79:$X$98)-K79*$AZ$3)/Z79, 0)</f>
        <v>-320.35239592779203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500000</v>
      </c>
      <c r="S80">
        <f t="shared" si="29"/>
        <v>-609.96312196426311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-3.8651032615001202</v>
      </c>
      <c r="AC80">
        <f t="shared" si="30"/>
        <v>-4.5591117527272296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-2235.0519560356688</v>
      </c>
      <c r="AI80">
        <f t="shared" si="34"/>
        <v>-2235.4256763138756</v>
      </c>
      <c r="AJ80">
        <f t="shared" si="35"/>
        <v>0.69400849122710939</v>
      </c>
      <c r="AK80">
        <f t="shared" si="49"/>
        <v>-0.27055722830500845</v>
      </c>
      <c r="AL80">
        <f t="shared" si="26"/>
        <v>-2235.0022250509533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-0.92767151077657095</v>
      </c>
      <c r="AR80">
        <f t="shared" si="36"/>
        <v>-0.92782662558459839</v>
      </c>
      <c r="AS80">
        <f t="shared" si="36"/>
        <v>2.8805232192022774E-4</v>
      </c>
      <c r="AT80">
        <f t="shared" si="36"/>
        <v>-1.1229637505984821E-4</v>
      </c>
      <c r="AU80">
        <f t="shared" si="23"/>
        <v>-0.92765086963773802</v>
      </c>
      <c r="AW80">
        <v>77</v>
      </c>
      <c r="AX80">
        <f>IF(Z80&gt;0, (R80*SUMPRODUCT(K80:$K$98, X80:$X$98)-K80*$AZ$3)/Z80, 0)</f>
        <v>-609.96312196426311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500000</v>
      </c>
      <c r="S81">
        <f t="shared" si="29"/>
        <v>-1077.2986573670109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-4.5591117527272296</v>
      </c>
      <c r="AC81">
        <f t="shared" si="30"/>
        <v>-4.7717587233119492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-1485.1437263367709</v>
      </c>
      <c r="AI81">
        <f t="shared" si="34"/>
        <v>-1485.365195039562</v>
      </c>
      <c r="AJ81">
        <f t="shared" si="35"/>
        <v>0.2126469705847196</v>
      </c>
      <c r="AK81">
        <f t="shared" si="49"/>
        <v>-0.31913782269090613</v>
      </c>
      <c r="AL81">
        <f t="shared" si="26"/>
        <v>-1485.4716858916681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-0.5503729217452088</v>
      </c>
      <c r="AR81">
        <f t="shared" si="36"/>
        <v>-0.55045499486370142</v>
      </c>
      <c r="AS81">
        <f t="shared" si="36"/>
        <v>7.8803911315476774E-5</v>
      </c>
      <c r="AT81">
        <f t="shared" si="36"/>
        <v>-1.1826789070916441E-4</v>
      </c>
      <c r="AU81">
        <f t="shared" si="23"/>
        <v>-0.55049445884309511</v>
      </c>
      <c r="AW81">
        <v>78</v>
      </c>
      <c r="AX81">
        <f>IF(Z81&gt;0, (R81*SUMPRODUCT(K81:$K$98, X81:$X$98)-K81*$AZ$3)/Z81, 0)</f>
        <v>-1077.2986573670109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500000</v>
      </c>
      <c r="S82">
        <f t="shared" si="29"/>
        <v>-1870.7583463637086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-4.7717587233119492</v>
      </c>
      <c r="AC82">
        <f t="shared" si="30"/>
        <v>-4.6837168770287185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-940.71709717754334</v>
      </c>
      <c r="AI82">
        <f t="shared" si="34"/>
        <v>-940.84227948358875</v>
      </c>
      <c r="AJ82">
        <f t="shared" si="35"/>
        <v>-8.804184628323064E-2</v>
      </c>
      <c r="AK82">
        <f t="shared" si="49"/>
        <v>-0.33402311063183648</v>
      </c>
      <c r="AL82">
        <f t="shared" si="26"/>
        <v>-941.26434444050381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-0.31126449733921974</v>
      </c>
      <c r="AR82">
        <f t="shared" si="36"/>
        <v>-0.31130591766386773</v>
      </c>
      <c r="AS82">
        <f t="shared" si="36"/>
        <v>-2.9131288365427222E-5</v>
      </c>
      <c r="AT82">
        <f t="shared" si="36"/>
        <v>-1.1052157544754265E-4</v>
      </c>
      <c r="AU82">
        <f t="shared" si="23"/>
        <v>-0.31144557052768068</v>
      </c>
      <c r="AW82">
        <v>79</v>
      </c>
      <c r="AX82">
        <f>IF(Z82&gt;0, (R82*SUMPRODUCT(K82:$K$98, X82:$X$98)-K82*$AZ$3)/Z82, 0)</f>
        <v>-1870.7583463637086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500000</v>
      </c>
      <c r="S83">
        <f t="shared" si="29"/>
        <v>-3287.7485029994441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-4.6837168770287185</v>
      </c>
      <c r="AC83">
        <f t="shared" si="30"/>
        <v>-4.4249681886282595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-566.35673412481162</v>
      </c>
      <c r="AI83">
        <f t="shared" si="34"/>
        <v>-566.42402893438407</v>
      </c>
      <c r="AJ83">
        <f t="shared" si="35"/>
        <v>-0.25874868840045906</v>
      </c>
      <c r="AK83">
        <f t="shared" si="49"/>
        <v>-0.32786018139201034</v>
      </c>
      <c r="AL83">
        <f t="shared" si="26"/>
        <v>-567.01063780417655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-0.16731797390347883</v>
      </c>
      <c r="AR83">
        <f t="shared" si="36"/>
        <v>-0.16733785471448268</v>
      </c>
      <c r="AS83">
        <f t="shared" si="36"/>
        <v>-7.6441761322478715E-5</v>
      </c>
      <c r="AT83">
        <f t="shared" si="36"/>
        <v>-9.6859272555323866E-5</v>
      </c>
      <c r="AU83">
        <f t="shared" si="23"/>
        <v>-0.16751115574836048</v>
      </c>
      <c r="AW83">
        <v>80</v>
      </c>
      <c r="AX83">
        <f>IF(Z83&gt;0, (R83*SUMPRODUCT(K83:$K$98, X83:$X$98)-K83*$AZ$3)/Z83, 0)</f>
        <v>-3287.7485029994441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500000</v>
      </c>
      <c r="S84">
        <f t="shared" si="29"/>
        <v>-5951.2899721674521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-4.4249681886282595</v>
      </c>
      <c r="AC84">
        <f t="shared" si="30"/>
        <v>-4.0833458181213134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-323.15468768426024</v>
      </c>
      <c r="AI84">
        <f t="shared" si="34"/>
        <v>-323.18899407696853</v>
      </c>
      <c r="AJ84">
        <f t="shared" si="35"/>
        <v>-0.3416223705069461</v>
      </c>
      <c r="AK84">
        <f t="shared" si="49"/>
        <v>-0.30974777320397817</v>
      </c>
      <c r="AL84">
        <f t="shared" si="26"/>
        <v>-323.84036422067948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-8.5240299252844126E-2</v>
      </c>
      <c r="AR84">
        <f t="shared" si="36"/>
        <v>-8.5249348439788292E-2</v>
      </c>
      <c r="AS84">
        <f t="shared" si="36"/>
        <v>-9.0111622090810876E-5</v>
      </c>
      <c r="AT84">
        <f t="shared" si="36"/>
        <v>-8.1703883270312807E-5</v>
      </c>
      <c r="AU84">
        <f t="shared" si="23"/>
        <v>-8.5421163945149425E-2</v>
      </c>
      <c r="AW84">
        <v>81</v>
      </c>
      <c r="AX84">
        <f>IF(Z84&gt;0, (R84*SUMPRODUCT(K84:$K$98, X84:$X$98)-K84*$AZ$3)/Z84, 0)</f>
        <v>-5951.2899721674521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500000</v>
      </c>
      <c r="S85">
        <f t="shared" si="29"/>
        <v>-11233.980264259477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-4.0833458181213134</v>
      </c>
      <c r="AC85">
        <f t="shared" si="30"/>
        <v>-3.7141750955791339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-174.32344178197016</v>
      </c>
      <c r="AI85">
        <f t="shared" si="34"/>
        <v>-174.33997276657317</v>
      </c>
      <c r="AJ85">
        <f t="shared" si="35"/>
        <v>-0.36917072254217942</v>
      </c>
      <c r="AK85">
        <f t="shared" si="49"/>
        <v>-0.28583420726849196</v>
      </c>
      <c r="AL85">
        <f t="shared" si="26"/>
        <v>-174.99497769638384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-4.1055587835072307E-2</v>
      </c>
      <c r="AR85">
        <f t="shared" si="36"/>
        <v>-4.1059481111176951E-2</v>
      </c>
      <c r="AS85">
        <f t="shared" si="36"/>
        <v>-8.694482434797336E-5</v>
      </c>
      <c r="AT85">
        <f t="shared" si="36"/>
        <v>-6.7317919396389322E-5</v>
      </c>
      <c r="AU85">
        <f t="shared" si="23"/>
        <v>-4.1213743854921311E-2</v>
      </c>
      <c r="AW85">
        <v>82</v>
      </c>
      <c r="AX85">
        <f>IF(Z85&gt;0, (R85*SUMPRODUCT(K85:$K$98, X85:$X$98)-K85*$AZ$3)/Z85, 0)</f>
        <v>-11233.980264259477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500000</v>
      </c>
      <c r="S86">
        <f t="shared" si="29"/>
        <v>-22327.996174979613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-3.7141750955791339</v>
      </c>
      <c r="AC86">
        <f t="shared" si="30"/>
        <v>-3.3495065568115061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-88.649869868738605</v>
      </c>
      <c r="AI86">
        <f t="shared" si="34"/>
        <v>-88.65737055650871</v>
      </c>
      <c r="AJ86">
        <f t="shared" si="35"/>
        <v>-0.36466853876762784</v>
      </c>
      <c r="AK86">
        <f t="shared" si="49"/>
        <v>-0.25999225669053938</v>
      </c>
      <c r="AL86">
        <f t="shared" si="26"/>
        <v>-89.282031351966879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-1.8641315747813719E-2</v>
      </c>
      <c r="AR86">
        <f t="shared" si="36"/>
        <v>-1.8642892994224291E-2</v>
      </c>
      <c r="AS86">
        <f t="shared" si="36"/>
        <v>-7.6682587177247534E-5</v>
      </c>
      <c r="AT86">
        <f t="shared" si="36"/>
        <v>-5.4671233653599275E-5</v>
      </c>
      <c r="AU86">
        <f t="shared" si="23"/>
        <v>-1.8774246815055139E-2</v>
      </c>
      <c r="AW86">
        <v>83</v>
      </c>
      <c r="AX86">
        <f>IF(Z86&gt;0, (R86*SUMPRODUCT(K86:$K$98, X86:$X$98)-K86*$AZ$3)/Z86, 0)</f>
        <v>-22327.996174979613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500000</v>
      </c>
      <c r="S87">
        <f t="shared" si="29"/>
        <v>-47084.029022180388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-3.3495065568115061</v>
      </c>
      <c r="AC87">
        <f t="shared" si="30"/>
        <v>-3.0058941880926238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-42.336280344396236</v>
      </c>
      <c r="AI87">
        <f t="shared" si="34"/>
        <v>-42.339472397254198</v>
      </c>
      <c r="AJ87">
        <f t="shared" si="35"/>
        <v>-0.34361236871888234</v>
      </c>
      <c r="AK87">
        <f t="shared" si="49"/>
        <v>-0.23446545897680546</v>
      </c>
      <c r="AL87">
        <f t="shared" si="26"/>
        <v>-42.917550224949885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-7.9486456367255549E-3</v>
      </c>
      <c r="AR87">
        <f t="shared" si="36"/>
        <v>-7.9492449453283723E-3</v>
      </c>
      <c r="AS87">
        <f t="shared" si="36"/>
        <v>-6.4513295290094945E-5</v>
      </c>
      <c r="AT87">
        <f t="shared" si="36"/>
        <v>-4.4020939777849956E-5</v>
      </c>
      <c r="AU87">
        <f t="shared" si="23"/>
        <v>-8.057779180396317E-3</v>
      </c>
      <c r="AW87">
        <v>84</v>
      </c>
      <c r="AX87">
        <f>IF(Z87&gt;0, (R87*SUMPRODUCT(K87:$K$98, X87:$X$98)-K87*$AZ$3)/Z87, 0)</f>
        <v>-47084.029022180388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500000</v>
      </c>
      <c r="S88">
        <f t="shared" si="29"/>
        <v>-106011.22981076667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-3.0058941880926238</v>
      </c>
      <c r="AC88">
        <f t="shared" si="30"/>
        <v>-2.6904020440269423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-18.91209193206738</v>
      </c>
      <c r="AI88">
        <f t="shared" si="34"/>
        <v>-18.913360855203557</v>
      </c>
      <c r="AJ88">
        <f t="shared" si="35"/>
        <v>-0.31549214406568149</v>
      </c>
      <c r="AK88">
        <f t="shared" si="49"/>
        <v>-0.2104125931664837</v>
      </c>
      <c r="AL88">
        <f t="shared" si="26"/>
        <v>-19.439265592435724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-3.1703118585439871E-3</v>
      </c>
      <c r="AR88">
        <f t="shared" si="36"/>
        <v>-3.1705245733552653E-3</v>
      </c>
      <c r="AS88">
        <f t="shared" si="36"/>
        <v>-5.2887247439451297E-5</v>
      </c>
      <c r="AT88">
        <f t="shared" si="36"/>
        <v>-3.5272329560306525E-5</v>
      </c>
      <c r="AU88">
        <f t="shared" si="23"/>
        <v>-3.2586841503550235E-3</v>
      </c>
      <c r="AW88">
        <v>85</v>
      </c>
      <c r="AX88">
        <f>IF(Z88&gt;0, (R88*SUMPRODUCT(K88:$K$98, X88:$X$98)-K88*$AZ$3)/Z88, 0)</f>
        <v>-106011.22981076667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500000</v>
      </c>
      <c r="S89">
        <f t="shared" si="29"/>
        <v>-259630.26411070564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-2.6904020440269423</v>
      </c>
      <c r="AC89">
        <f t="shared" si="30"/>
        <v>-2.4047859365083366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-7.9311648960350531</v>
      </c>
      <c r="AI89">
        <f t="shared" si="34"/>
        <v>-7.9316280134502639</v>
      </c>
      <c r="AJ89">
        <f t="shared" si="35"/>
        <v>-0.28561610751860567</v>
      </c>
      <c r="AK89">
        <f t="shared" si="49"/>
        <v>-0.18832814308188597</v>
      </c>
      <c r="AL89">
        <f t="shared" si="26"/>
        <v>-8.4055722640507557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-1.1870837816113341E-3</v>
      </c>
      <c r="AR89">
        <f t="shared" si="36"/>
        <v>-1.1871530979324274E-3</v>
      </c>
      <c r="AS89">
        <f t="shared" si="36"/>
        <v>-4.2749111063343764E-5</v>
      </c>
      <c r="AT89">
        <f t="shared" si="36"/>
        <v>-2.8187698428165115E-5</v>
      </c>
      <c r="AU89">
        <f t="shared" si="23"/>
        <v>-1.2580899074239363E-3</v>
      </c>
      <c r="AW89">
        <v>86</v>
      </c>
      <c r="AX89">
        <f>IF(Z89&gt;0, (R89*SUMPRODUCT(K89:$K$98, X89:$X$98)-K89*$AZ$3)/Z89, 0)</f>
        <v>-259630.26411070564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8"/>
        <v>500000</v>
      </c>
      <c r="S90">
        <f t="shared" si="29"/>
        <v>-697318.8447857718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-2.4047859365083366</v>
      </c>
      <c r="AC90">
        <f t="shared" si="30"/>
        <v>-2.1481280029889223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-3.0445856641220472</v>
      </c>
      <c r="AI90">
        <f t="shared" si="34"/>
        <v>-3.0447396917966936</v>
      </c>
      <c r="AJ90">
        <f t="shared" si="35"/>
        <v>-0.25665793351941435</v>
      </c>
      <c r="AK90">
        <f t="shared" si="49"/>
        <v>-0.16833501555558358</v>
      </c>
      <c r="AL90">
        <f t="shared" si="26"/>
        <v>-3.4697326408716913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-4.0686896824356135E-4</v>
      </c>
      <c r="AR90">
        <f t="shared" si="36"/>
        <v>-4.0688955202341777E-4</v>
      </c>
      <c r="AS90">
        <f t="shared" si="36"/>
        <v>-3.4298968767128301E-5</v>
      </c>
      <c r="AT90">
        <f t="shared" si="36"/>
        <v>-2.2495768440831296E-5</v>
      </c>
      <c r="AU90">
        <f t="shared" si="23"/>
        <v>-4.6368428923137736E-4</v>
      </c>
      <c r="AW90">
        <v>87</v>
      </c>
      <c r="AX90">
        <f>IF(Z90&gt;0, (R90*SUMPRODUCT(K90:$K$98, X90:$X$98)-K90*$AZ$3)/Z90, 0)</f>
        <v>-697318.8447857718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8"/>
        <v>500000</v>
      </c>
      <c r="S91">
        <f t="shared" si="29"/>
        <v>-2072784.7870694411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-2.1481280029889223</v>
      </c>
      <c r="AC91">
        <f t="shared" si="30"/>
        <v>-1.9183161065098209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-1.06213512678519</v>
      </c>
      <c r="AI91">
        <f t="shared" si="34"/>
        <v>-1.0621814006704113</v>
      </c>
      <c r="AJ91">
        <f t="shared" si="35"/>
        <v>-0.22981189647910139</v>
      </c>
      <c r="AK91">
        <f t="shared" si="49"/>
        <v>-0.15036896020922458</v>
      </c>
      <c r="AL91">
        <f t="shared" si="26"/>
        <v>-1.4423622573587374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-1.267325340682603E-4</v>
      </c>
      <c r="AR91">
        <f t="shared" si="36"/>
        <v>-1.2673805540597656E-4</v>
      </c>
      <c r="AS91">
        <f t="shared" si="36"/>
        <v>-2.7420846242023875E-5</v>
      </c>
      <c r="AT91">
        <f t="shared" si="36"/>
        <v>-1.7941821988510993E-5</v>
      </c>
      <c r="AU91">
        <f t="shared" si="23"/>
        <v>-1.7210072363651145E-4</v>
      </c>
      <c r="AW91">
        <v>88</v>
      </c>
      <c r="AX91">
        <f>IF(Z91&gt;0, (R91*SUMPRODUCT(K91:$K$98, X91:$X$98)-K91*$AZ$3)/Z91, 0)</f>
        <v>-2072784.7870694411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8"/>
        <v>500000</v>
      </c>
      <c r="S92">
        <f t="shared" si="29"/>
        <v>-6892664.5546034584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-1.9183161065098209</v>
      </c>
      <c r="AC92">
        <f t="shared" si="30"/>
        <v>-1.7128903698944742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-0.33385687707106809</v>
      </c>
      <c r="AI92">
        <f t="shared" si="34"/>
        <v>-0.33386930252973018</v>
      </c>
      <c r="AJ92">
        <f t="shared" si="35"/>
        <v>-0.20542573661534669</v>
      </c>
      <c r="AK92">
        <f t="shared" si="49"/>
        <v>-0.13428212745568746</v>
      </c>
      <c r="AL92">
        <f t="shared" si="26"/>
        <v>-0.67357716660076428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-3.5567279748538232E-5</v>
      </c>
      <c r="AR92">
        <f t="shared" si="36"/>
        <v>-3.5568603488723291E-5</v>
      </c>
      <c r="AS92">
        <f t="shared" si="36"/>
        <v>-2.1884930769876723E-5</v>
      </c>
      <c r="AT92">
        <f t="shared" si="36"/>
        <v>-1.4305681028186892E-5</v>
      </c>
      <c r="AU92">
        <f t="shared" si="23"/>
        <v>-7.1759215286786908E-5</v>
      </c>
      <c r="AW92">
        <v>89</v>
      </c>
      <c r="AX92">
        <f>IF(Z92&gt;0, (R92*SUMPRODUCT(K92:$K$98, X92:$X$98)-K92*$AZ$3)/Z92, 0)</f>
        <v>-6892664.5546034584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500000</v>
      </c>
      <c r="S93">
        <f t="shared" si="29"/>
        <v>-25977301.941664051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-1.7128903698944742</v>
      </c>
      <c r="AC93">
        <f t="shared" si="30"/>
        <v>-1.529396946862245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-9.3574862284265758E-2</v>
      </c>
      <c r="AI93">
        <f t="shared" si="34"/>
        <v>-9.3577806002112782E-2</v>
      </c>
      <c r="AJ93">
        <f t="shared" si="35"/>
        <v>-0.18349342303222915</v>
      </c>
      <c r="AK93">
        <f t="shared" si="49"/>
        <v>-0.11990232589261321</v>
      </c>
      <c r="AL93">
        <f t="shared" si="26"/>
        <v>-0.39697355492695519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-8.9008503260166283E-6</v>
      </c>
      <c r="AR93">
        <f t="shared" si="36"/>
        <v>-8.9011303327547493E-6</v>
      </c>
      <c r="AS93">
        <f t="shared" si="36"/>
        <v>-1.7453912881611026E-5</v>
      </c>
      <c r="AT93">
        <f t="shared" si="36"/>
        <v>-1.1405121316335287E-5</v>
      </c>
      <c r="AU93">
        <f t="shared" si="23"/>
        <v>-3.7760164530701066E-5</v>
      </c>
      <c r="AW93">
        <v>90</v>
      </c>
      <c r="AX93">
        <f>IF(Z93&gt;0, (R93*SUMPRODUCT(K93:$K$98, X93:$X$98)-K93*$AZ$3)/Z93, 0)</f>
        <v>-25977301.941664051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500000</v>
      </c>
      <c r="S94">
        <f t="shared" si="29"/>
        <v>-112888292.70460087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-1.529396946862245</v>
      </c>
      <c r="AC94">
        <f t="shared" si="30"/>
        <v>-1.3655406777911627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-2.309461229317206E-2</v>
      </c>
      <c r="AI94">
        <f t="shared" si="34"/>
        <v>-2.3095217112611293E-2</v>
      </c>
      <c r="AJ94">
        <f t="shared" si="35"/>
        <v>-0.16385626907108231</v>
      </c>
      <c r="AK94">
        <f t="shared" si="49"/>
        <v>-0.10705778628035716</v>
      </c>
      <c r="AL94">
        <f t="shared" si="26"/>
        <v>-0.29400927246405073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-1.9613945067705333E-6</v>
      </c>
      <c r="AR94">
        <f t="shared" si="36"/>
        <v>-1.9614458732758738E-6</v>
      </c>
      <c r="AS94">
        <f t="shared" si="36"/>
        <v>-1.391609358824151E-5</v>
      </c>
      <c r="AT94">
        <f t="shared" si="36"/>
        <v>-9.0922744773415311E-6</v>
      </c>
      <c r="AU94">
        <f t="shared" si="23"/>
        <v>-2.4969813938858913E-5</v>
      </c>
      <c r="AW94">
        <v>91</v>
      </c>
      <c r="AX94">
        <f>IF(Z94&gt;0, (R94*SUMPRODUCT(K94:$K$98, X94:$X$98)-K94*$AZ$3)/Z94, 0)</f>
        <v>-112888292.70460087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500000</v>
      </c>
      <c r="S95">
        <f t="shared" si="29"/>
        <v>-579228186.54607546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-1.3655406777911627</v>
      </c>
      <c r="AC95">
        <f t="shared" si="30"/>
        <v>-1.2192344517558402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-4.9352477375411465E-3</v>
      </c>
      <c r="AI95">
        <f t="shared" si="34"/>
        <v>-4.9353529840122333E-3</v>
      </c>
      <c r="AJ95">
        <f t="shared" si="35"/>
        <v>-0.14630622603532251</v>
      </c>
      <c r="AK95">
        <f t="shared" si="49"/>
        <v>-9.5587847445381402E-2</v>
      </c>
      <c r="AL95">
        <f t="shared" si="26"/>
        <v>-0.24682942646471615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-3.7423569986350372E-7</v>
      </c>
      <c r="AR95">
        <f t="shared" si="36"/>
        <v>-3.7424368061520252E-7</v>
      </c>
      <c r="AS95">
        <f t="shared" si="36"/>
        <v>-1.1094278505661418E-5</v>
      </c>
      <c r="AT95">
        <f t="shared" si="36"/>
        <v>-7.2483463626469857E-6</v>
      </c>
      <c r="AU95">
        <f t="shared" si="23"/>
        <v>-1.8716868548923607E-5</v>
      </c>
      <c r="AW95">
        <v>92</v>
      </c>
      <c r="AX95">
        <f>IF(Z95&gt;0, (R95*SUMPRODUCT(K95:$K$98, X95:$X$98)-K95*$AZ$3)/Z95, 0)</f>
        <v>-579228186.54607546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500000</v>
      </c>
      <c r="S96">
        <f t="shared" si="29"/>
        <v>-3627623064.8491688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-1.2192344517558402</v>
      </c>
      <c r="AC96">
        <f t="shared" si="30"/>
        <v>-1.0886025157863355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-8.9189656470368571E-4</v>
      </c>
      <c r="AI96">
        <f t="shared" si="34"/>
        <v>-8.9191156905359093E-4</v>
      </c>
      <c r="AJ96">
        <f t="shared" si="35"/>
        <v>-0.13063193596950473</v>
      </c>
      <c r="AK96">
        <f t="shared" si="49"/>
        <v>-8.5346411622908819E-2</v>
      </c>
      <c r="AL96">
        <f t="shared" si="26"/>
        <v>-0.21687025916146713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-6.0385508063680583E-8</v>
      </c>
      <c r="AR96">
        <f t="shared" si="36"/>
        <v>-6.0386523927322221E-8</v>
      </c>
      <c r="AS96">
        <f t="shared" si="36"/>
        <v>-8.8443841304416839E-6</v>
      </c>
      <c r="AT96">
        <f t="shared" si="36"/>
        <v>-5.7783454171881117E-6</v>
      </c>
      <c r="AU96">
        <f t="shared" si="23"/>
        <v>-1.4683116071557117E-5</v>
      </c>
      <c r="AW96">
        <v>93</v>
      </c>
      <c r="AX96">
        <f>IF(Z96&gt;0, (R96*SUMPRODUCT(K96:$K$98, X96:$X$98)-K96*$AZ$3)/Z96, 0)</f>
        <v>-3627623064.8491688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500000</v>
      </c>
      <c r="S97">
        <f t="shared" si="29"/>
        <v>-29149574996.267025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-1.0886025157863355</v>
      </c>
      <c r="AC97">
        <f t="shared" si="30"/>
        <v>-0.97196658491719656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-1.3187100992315259E-4</v>
      </c>
      <c r="AI97">
        <f t="shared" si="34"/>
        <v>-1.3187267712856646E-4</v>
      </c>
      <c r="AJ97">
        <f t="shared" si="35"/>
        <v>-0.11663593086913893</v>
      </c>
      <c r="AK97">
        <f t="shared" si="49"/>
        <v>-7.6202176105043498E-2</v>
      </c>
      <c r="AL97">
        <f t="shared" si="26"/>
        <v>-0.19296997965131099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-7.9716742391352934E-9</v>
      </c>
      <c r="AR97">
        <f t="shared" si="36"/>
        <v>-7.9717750226089071E-9</v>
      </c>
      <c r="AS97">
        <f t="shared" si="36"/>
        <v>-7.0507054280459989E-6</v>
      </c>
      <c r="AT97">
        <f t="shared" si="36"/>
        <v>-4.6064629714796378E-6</v>
      </c>
      <c r="AU97">
        <f t="shared" si="23"/>
        <v>-1.1665140174548244E-5</v>
      </c>
      <c r="AW97">
        <v>94</v>
      </c>
      <c r="AX97">
        <f>IF(Z97&gt;0, (R97*SUMPRODUCT(K97:$K$98, X97:$X$98)-K97*$AZ$3)/Z97, 0)</f>
        <v>-29149574996.267025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-0.97196658491719656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-1.6672054138725338E-5</v>
      </c>
      <c r="AI98">
        <f t="shared" si="34"/>
        <v>-1.6672054138725338E-5</v>
      </c>
      <c r="AJ98">
        <f t="shared" si="35"/>
        <v>-0.97196658491719656</v>
      </c>
      <c r="AK98">
        <f t="shared" si="49"/>
        <v>-6.8037660944203771E-2</v>
      </c>
      <c r="AL98">
        <f t="shared" si="26"/>
        <v>-1.0400209179155391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-8.9985244298708481E-10</v>
      </c>
      <c r="AR98">
        <f t="shared" si="36"/>
        <v>-8.9985244298708481E-10</v>
      </c>
      <c r="AS98">
        <f t="shared" si="36"/>
        <v>-5.2460632544852254E-5</v>
      </c>
      <c r="AT98">
        <f t="shared" si="36"/>
        <v>-3.672244278139658E-6</v>
      </c>
      <c r="AU98">
        <f t="shared" si="36"/>
        <v>-5.6133776675434896E-5</v>
      </c>
      <c r="AW98">
        <v>95</v>
      </c>
    </row>
    <row r="100" spans="5:50" x14ac:dyDescent="0.25">
      <c r="AN100" s="8">
        <f t="shared" ref="AN100:AU100" si="50">SUM(AN3:AN98)</f>
        <v>26785.998216406748</v>
      </c>
      <c r="AO100" s="8">
        <f t="shared" si="50"/>
        <v>-2678.5998216406751</v>
      </c>
      <c r="AP100" s="8">
        <f t="shared" si="50"/>
        <v>-898.76128613253161</v>
      </c>
      <c r="AQ100" s="8">
        <f t="shared" si="50"/>
        <v>-16078.707243861109</v>
      </c>
      <c r="AR100" s="8">
        <f t="shared" si="50"/>
        <v>7129.9298647724427</v>
      </c>
      <c r="AS100" s="8">
        <f t="shared" si="50"/>
        <v>-369.7179326583128</v>
      </c>
      <c r="AT100" s="8">
        <f t="shared" si="50"/>
        <v>127.61618067617523</v>
      </c>
      <c r="AU100" s="8">
        <f t="shared" si="50"/>
        <v>6887.8281127903001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1E7C-6277-4D9E-AFA3-80D13753285C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31956.708103644742</v>
      </c>
      <c r="K3">
        <v>1</v>
      </c>
      <c r="L3" s="2">
        <v>0</v>
      </c>
      <c r="O3">
        <f>$C$3</f>
        <v>31956.708103644742</v>
      </c>
      <c r="P3">
        <f>O3*C5</f>
        <v>3195.6708103644742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31956.708103644742</v>
      </c>
      <c r="AF3">
        <f t="shared" ref="AF3:AG34" si="4">-$Z3*P3</f>
        <v>-3195.6708103644742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28361.037293280267</v>
      </c>
      <c r="AJ3">
        <f t="shared" ref="AJ3:AJ66" si="7">AB3-AC3</f>
        <v>0</v>
      </c>
      <c r="AL3">
        <f t="shared" ref="AL3:AL34" si="8">SUM(AI3:AK3)</f>
        <v>28361.037293280267</v>
      </c>
      <c r="AN3">
        <f t="shared" ref="AN3:AU34" si="9">AE3*$K3</f>
        <v>31956.708103644742</v>
      </c>
      <c r="AO3">
        <f t="shared" si="9"/>
        <v>-3195.6708103644742</v>
      </c>
      <c r="AP3">
        <f t="shared" si="9"/>
        <v>-400</v>
      </c>
      <c r="AQ3">
        <f t="shared" si="9"/>
        <v>0</v>
      </c>
      <c r="AR3">
        <f t="shared" si="9"/>
        <v>28361.037293280267</v>
      </c>
      <c r="AS3">
        <f t="shared" si="9"/>
        <v>0</v>
      </c>
      <c r="AT3">
        <f t="shared" si="9"/>
        <v>0</v>
      </c>
      <c r="AU3">
        <f t="shared" si="9"/>
        <v>28361.037293280267</v>
      </c>
      <c r="AW3">
        <v>0</v>
      </c>
      <c r="AX3">
        <f>IF(Z3&gt;0, (R3*SUMPRODUCT(K3:$K$98, X3:$X$98)-K3*$AZ$3)/Z3, 0)</f>
        <v>0</v>
      </c>
      <c r="AZ3">
        <f>C6*SUMPRODUCT(X4:X89, K4:K89)/1</f>
        <v>18933.281527063315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500000</v>
      </c>
      <c r="S4">
        <f t="shared" si="1"/>
        <v>1286.2957007745651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1269.9906164715467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-1338</v>
      </c>
      <c r="AI4">
        <f t="shared" si="6"/>
        <v>-1338</v>
      </c>
      <c r="AJ4">
        <f t="shared" si="7"/>
        <v>-1269.9906164715467</v>
      </c>
      <c r="AK4">
        <f>G4*SUM(AB4, AE4:AF4)</f>
        <v>0</v>
      </c>
      <c r="AL4">
        <f t="shared" si="8"/>
        <v>-2607.9906164715467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-1248.2507696613491</v>
      </c>
      <c r="AR4">
        <f t="shared" si="9"/>
        <v>-1248.2507696613491</v>
      </c>
      <c r="AS4">
        <f t="shared" si="9"/>
        <v>-1184.8032619381906</v>
      </c>
      <c r="AT4">
        <f t="shared" si="9"/>
        <v>0</v>
      </c>
      <c r="AU4">
        <f t="shared" si="9"/>
        <v>-2433.0540315995395</v>
      </c>
      <c r="AW4">
        <v>1</v>
      </c>
      <c r="AX4">
        <f>IF(Z4&gt;0, (R4*SUMPRODUCT(K4:$K$98, X4:$X$98)-K4*$AZ$3)/Z4, 0)</f>
        <v>1286.2957007745651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500000</v>
      </c>
      <c r="S5">
        <f t="shared" si="1"/>
        <v>1533.6913736966812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1269.9906164715467</v>
      </c>
      <c r="AC5">
        <f t="shared" si="2"/>
        <v>1495.0299227624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-1329.4317659999999</v>
      </c>
      <c r="AI5">
        <f t="shared" si="6"/>
        <v>-1378.1713608233999</v>
      </c>
      <c r="AJ5">
        <f t="shared" si="7"/>
        <v>-225.03930629085335</v>
      </c>
      <c r="AK5">
        <f>G5*SUM(AB5, AE5:AF5)</f>
        <v>52.069615275333419</v>
      </c>
      <c r="AL5">
        <f t="shared" si="8"/>
        <v>-1551.1410518389198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-1136.8077620549068</v>
      </c>
      <c r="AR5">
        <f t="shared" si="9"/>
        <v>-1178.4853803664976</v>
      </c>
      <c r="AS5">
        <f t="shared" si="9"/>
        <v>-192.43291510073161</v>
      </c>
      <c r="AT5">
        <f t="shared" si="9"/>
        <v>44.525145499052087</v>
      </c>
      <c r="AU5">
        <f t="shared" si="9"/>
        <v>-1326.3931499681771</v>
      </c>
      <c r="AW5">
        <v>2</v>
      </c>
      <c r="AX5">
        <f>IF(Z5&gt;0, (R5*SUMPRODUCT(K5:$K$98, X5:$X$98)-K5*$AZ$3)/Z5, 0)</f>
        <v>1533.6913736966812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500000</v>
      </c>
      <c r="S6">
        <f t="shared" si="1"/>
        <v>2018.8163798260282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1495.0299227624</v>
      </c>
      <c r="AC6">
        <f t="shared" si="2"/>
        <v>1942.8997345084754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-1324.2547913517778</v>
      </c>
      <c r="AI6">
        <f t="shared" si="6"/>
        <v>-1372.3745647478086</v>
      </c>
      <c r="AJ6">
        <f t="shared" si="7"/>
        <v>-447.86981174607536</v>
      </c>
      <c r="AK6">
        <f>G6*SUM(AB6, AE6:AF6)</f>
        <v>87.459250481600407</v>
      </c>
      <c r="AL6">
        <f t="shared" si="8"/>
        <v>-1732.7851260122834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-1021.5434276282593</v>
      </c>
      <c r="AR6">
        <f t="shared" si="9"/>
        <v>-1058.6635034419917</v>
      </c>
      <c r="AS6">
        <f t="shared" si="9"/>
        <v>-345.49126467972349</v>
      </c>
      <c r="AT6">
        <f t="shared" si="9"/>
        <v>67.466942991818243</v>
      </c>
      <c r="AU6">
        <f t="shared" si="9"/>
        <v>-1336.6878251298967</v>
      </c>
      <c r="AW6">
        <v>3</v>
      </c>
      <c r="AX6">
        <f>IF(Z6&gt;0, (R6*SUMPRODUCT(K6:$K$98, X6:$X$98)-K6*$AZ$3)/Z6, 0)</f>
        <v>2018.8163798260282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500000</v>
      </c>
      <c r="S7">
        <f t="shared" si="1"/>
        <v>2355.7210337064798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1942.8997345084754</v>
      </c>
      <c r="AC7">
        <f t="shared" si="2"/>
        <v>2238.2406078074328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-1320.8877797210462</v>
      </c>
      <c r="AI7">
        <f t="shared" si="6"/>
        <v>-1368.3942666051446</v>
      </c>
      <c r="AJ7">
        <f t="shared" si="7"/>
        <v>-295.34087329895738</v>
      </c>
      <c r="AK7">
        <f>G7*SUM(AB7, AE7:AF7)</f>
        <v>95.396376964366141</v>
      </c>
      <c r="AL7">
        <f t="shared" si="8"/>
        <v>-1568.3387629397357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-927.0731335519572</v>
      </c>
      <c r="AR7">
        <f t="shared" si="9"/>
        <v>-960.41585072736109</v>
      </c>
      <c r="AS7">
        <f t="shared" si="9"/>
        <v>-207.28679080751238</v>
      </c>
      <c r="AT7">
        <f t="shared" si="9"/>
        <v>66.954528219297998</v>
      </c>
      <c r="AU7">
        <f t="shared" si="9"/>
        <v>-1100.7481133155754</v>
      </c>
      <c r="AW7">
        <v>4</v>
      </c>
      <c r="AX7">
        <f>IF(Z7&gt;0, (R7*SUMPRODUCT(K7:$K$98, X7:$X$98)-K7*$AZ$3)/Z7, 0)</f>
        <v>2355.7210337064798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500000</v>
      </c>
      <c r="S8">
        <f t="shared" si="1"/>
        <v>2340.7138551605253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2238.2406078074328</v>
      </c>
      <c r="AC8">
        <f t="shared" si="2"/>
        <v>2195.5749211346701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-1317.3548812960489</v>
      </c>
      <c r="AI8">
        <f t="shared" si="6"/>
        <v>-1364.2545678231768</v>
      </c>
      <c r="AJ8">
        <f t="shared" si="7"/>
        <v>42.665686672762604</v>
      </c>
      <c r="AK8">
        <f t="shared" ref="AK8:AK71" si="22">G8*SUM(AB8:AB8, AE8:AF8)</f>
        <v>47.67452494629832</v>
      </c>
      <c r="AL8">
        <f t="shared" si="8"/>
        <v>-1273.9143562041158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-863.05754436101051</v>
      </c>
      <c r="AR8">
        <f t="shared" si="9"/>
        <v>-893.78360676082616</v>
      </c>
      <c r="AS8">
        <f t="shared" si="9"/>
        <v>27.952181520019412</v>
      </c>
      <c r="AT8">
        <f t="shared" si="9"/>
        <v>31.233693375204691</v>
      </c>
      <c r="AU8">
        <f t="shared" si="9"/>
        <v>-834.5977318656021</v>
      </c>
      <c r="AW8">
        <v>5</v>
      </c>
      <c r="AX8">
        <f>IF(Z8&gt;0, (R8*SUMPRODUCT(K8:$K$98, X8:$X$98)-K8*$AZ$3)/Z8, 0)</f>
        <v>2340.7138551605253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500000</v>
      </c>
      <c r="S9">
        <f t="shared" si="1"/>
        <v>2148.1917514662714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2195.5749211346701</v>
      </c>
      <c r="AC9">
        <f t="shared" si="2"/>
        <v>1989.1944878433605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-1314.1292164901215</v>
      </c>
      <c r="AI9">
        <f t="shared" si="6"/>
        <v>-1360.428493230329</v>
      </c>
      <c r="AJ9">
        <f t="shared" si="7"/>
        <v>206.3804332913096</v>
      </c>
      <c r="AK9">
        <f t="shared" si="22"/>
        <v>12.953892034694553</v>
      </c>
      <c r="AL9">
        <f t="shared" si="8"/>
        <v>-1141.0941679043249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-815.36534562253405</v>
      </c>
      <c r="AR9">
        <f t="shared" si="9"/>
        <v>-844.09222065707638</v>
      </c>
      <c r="AS9">
        <f t="shared" si="9"/>
        <v>128.05091859211544</v>
      </c>
      <c r="AT9">
        <f t="shared" si="9"/>
        <v>8.0373790670569978</v>
      </c>
      <c r="AU9">
        <f t="shared" si="9"/>
        <v>-708.00392299790394</v>
      </c>
      <c r="AW9">
        <v>6</v>
      </c>
      <c r="AX9">
        <f>IF(Z9&gt;0, (R9*SUMPRODUCT(K9:$K$98, X9:$X$98)-K9*$AZ$3)/Z9, 0)</f>
        <v>2148.1917514662714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500000</v>
      </c>
      <c r="S10">
        <f t="shared" si="1"/>
        <v>1943.7107142334271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1989.1944878433605</v>
      </c>
      <c r="AC10">
        <f t="shared" si="2"/>
        <v>1776.7433563809373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-1313.5104811196879</v>
      </c>
      <c r="AI10">
        <f t="shared" si="6"/>
        <v>-1359.2154140443815</v>
      </c>
      <c r="AJ10">
        <f t="shared" si="7"/>
        <v>212.45113146242329</v>
      </c>
      <c r="AK10">
        <f t="shared" si="22"/>
        <v>8.1556974001577789</v>
      </c>
      <c r="AL10">
        <f t="shared" si="8"/>
        <v>-1138.6085851818004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-773.15382291050605</v>
      </c>
      <c r="AR10">
        <f t="shared" si="9"/>
        <v>-800.05649641370678</v>
      </c>
      <c r="AS10">
        <f t="shared" si="9"/>
        <v>125.05222214276934</v>
      </c>
      <c r="AT10">
        <f t="shared" si="9"/>
        <v>4.8005773186203378</v>
      </c>
      <c r="AU10">
        <f t="shared" si="9"/>
        <v>-670.20369695231705</v>
      </c>
      <c r="AW10">
        <v>7</v>
      </c>
      <c r="AX10">
        <f>IF(Z10&gt;0, (R10*SUMPRODUCT(K10:$K$98, X10:$X$98)-K10*$AZ$3)/Z10, 0)</f>
        <v>1943.7107142334271</v>
      </c>
    </row>
    <row r="11" spans="1:52" x14ac:dyDescent="0.25">
      <c r="A11" t="s">
        <v>33</v>
      </c>
      <c r="C11" s="12">
        <f>AU91</f>
        <v>8217.4392266515151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500000</v>
      </c>
      <c r="S11">
        <f t="shared" si="1"/>
        <v>1727.1687208591075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1776.7433563809373</v>
      </c>
      <c r="AC11">
        <f t="shared" si="2"/>
        <v>1558.481842327179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-1312.18862426795</v>
      </c>
      <c r="AI11">
        <f t="shared" si="6"/>
        <v>-1357.3052890009697</v>
      </c>
      <c r="AJ11">
        <f t="shared" si="7"/>
        <v>218.26151405375822</v>
      </c>
      <c r="AK11">
        <f t="shared" si="22"/>
        <v>4.2641840553142494</v>
      </c>
      <c r="AL11">
        <f t="shared" si="8"/>
        <v>-1134.7795908918972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-733.91843051776129</v>
      </c>
      <c r="AR11">
        <f t="shared" si="9"/>
        <v>-759.15257076152886</v>
      </c>
      <c r="AS11">
        <f t="shared" si="9"/>
        <v>122.07554986702459</v>
      </c>
      <c r="AT11">
        <f t="shared" si="9"/>
        <v>2.3849949705676132</v>
      </c>
      <c r="AU11">
        <f t="shared" si="9"/>
        <v>-634.69202592393663</v>
      </c>
      <c r="AW11">
        <v>8</v>
      </c>
      <c r="AX11">
        <f>IF(Z11&gt;0, (R11*SUMPRODUCT(K11:$K$98, X11:$X$98)-K11*$AZ$3)/Z11, 0)</f>
        <v>1727.1687208591075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500000</v>
      </c>
      <c r="S12">
        <f t="shared" si="1"/>
        <v>1516.6665443924551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1558.481842327179</v>
      </c>
      <c r="AC12">
        <f t="shared" si="2"/>
        <v>1350.8708850288949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-1312.894943730875</v>
      </c>
      <c r="AI12">
        <f t="shared" si="6"/>
        <v>-1357.4291523221914</v>
      </c>
      <c r="AJ12">
        <f t="shared" si="7"/>
        <v>207.61095729828412</v>
      </c>
      <c r="AK12">
        <f t="shared" si="22"/>
        <v>3.5845082373525119</v>
      </c>
      <c r="AL12">
        <f t="shared" si="8"/>
        <v>-1146.2336867865547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-697.81761958912523</v>
      </c>
      <c r="AR12">
        <f t="shared" si="9"/>
        <v>-721.48802488535307</v>
      </c>
      <c r="AS12">
        <f t="shared" si="9"/>
        <v>110.34743085445641</v>
      </c>
      <c r="AT12">
        <f t="shared" si="9"/>
        <v>1.9052042339951911</v>
      </c>
      <c r="AU12">
        <f t="shared" si="9"/>
        <v>-609.23538979690147</v>
      </c>
      <c r="AW12">
        <v>9</v>
      </c>
      <c r="AX12">
        <f>IF(Z12&gt;0, (R12*SUMPRODUCT(K12:$K$98, X12:$X$98)-K12*$AZ$3)/Z12, 0)</f>
        <v>1516.6665443924551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500000</v>
      </c>
      <c r="S13">
        <f t="shared" si="1"/>
        <v>1308.6258004058332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1350.8708850288949</v>
      </c>
      <c r="AC13">
        <f t="shared" si="2"/>
        <v>1150.4757950003805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-1314.6498376156626</v>
      </c>
      <c r="AI13">
        <f t="shared" si="6"/>
        <v>-1358.6072391373043</v>
      </c>
      <c r="AJ13">
        <f t="shared" si="7"/>
        <v>200.39509002851446</v>
      </c>
      <c r="AK13">
        <f t="shared" si="22"/>
        <v>2.7017417700577897</v>
      </c>
      <c r="AL13">
        <f t="shared" si="8"/>
        <v>-1155.510407338732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-664.21137295118388</v>
      </c>
      <c r="AR13">
        <f t="shared" si="9"/>
        <v>-686.42033322383702</v>
      </c>
      <c r="AS13">
        <f t="shared" si="9"/>
        <v>101.24726301409912</v>
      </c>
      <c r="AT13">
        <f t="shared" si="9"/>
        <v>1.3650232625474799</v>
      </c>
      <c r="AU13">
        <f t="shared" si="9"/>
        <v>-583.80804694719029</v>
      </c>
      <c r="AW13">
        <v>10</v>
      </c>
      <c r="AX13">
        <f>IF(Z13&gt;0, (R13*SUMPRODUCT(K13:$K$98, X13:$X$98)-K13*$AZ$3)/Z13, 0)</f>
        <v>1308.6258004058332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500000</v>
      </c>
      <c r="S14">
        <f t="shared" si="1"/>
        <v>1103.3162078768107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1150.4757950003805</v>
      </c>
      <c r="AC14">
        <f t="shared" si="2"/>
        <v>957.37049353177088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-1317.8428976188195</v>
      </c>
      <c r="AI14">
        <f t="shared" si="6"/>
        <v>-1361.2289408354829</v>
      </c>
      <c r="AJ14">
        <f t="shared" si="7"/>
        <v>193.10530146860958</v>
      </c>
      <c r="AK14">
        <f t="shared" si="22"/>
        <v>2.0708564310006849</v>
      </c>
      <c r="AL14">
        <f t="shared" si="8"/>
        <v>-1166.0527829358725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-633.03349398568207</v>
      </c>
      <c r="AR14">
        <f t="shared" si="9"/>
        <v>-653.87423196536372</v>
      </c>
      <c r="AS14">
        <f t="shared" si="9"/>
        <v>92.759253714315207</v>
      </c>
      <c r="AT14">
        <f t="shared" si="9"/>
        <v>0.99474792058124495</v>
      </c>
      <c r="AU14">
        <f t="shared" si="9"/>
        <v>-560.12023033046728</v>
      </c>
      <c r="AW14">
        <v>11</v>
      </c>
      <c r="AX14">
        <f>IF(Z14&gt;0, (R14*SUMPRODUCT(K14:$K$98, X14:$X$98)-K14*$AZ$3)/Z14, 0)</f>
        <v>1103.3162078768107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500000</v>
      </c>
      <c r="S15">
        <f t="shared" si="1"/>
        <v>923.76089923263487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957.37049353177088</v>
      </c>
      <c r="AC15">
        <f t="shared" si="2"/>
        <v>791.10856641198916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-1321.9727368117351</v>
      </c>
      <c r="AI15">
        <f t="shared" si="6"/>
        <v>-1364.7927223225508</v>
      </c>
      <c r="AJ15">
        <f t="shared" si="7"/>
        <v>166.26192711978172</v>
      </c>
      <c r="AK15">
        <f t="shared" si="22"/>
        <v>3.9252190234802611</v>
      </c>
      <c r="AL15">
        <f t="shared" si="8"/>
        <v>-1194.6055761792891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-602.42603760639429</v>
      </c>
      <c r="AR15">
        <f t="shared" si="9"/>
        <v>-621.9392041667403</v>
      </c>
      <c r="AS15">
        <f t="shared" si="9"/>
        <v>75.765945219971101</v>
      </c>
      <c r="AT15">
        <f t="shared" si="9"/>
        <v>1.7887313990721196</v>
      </c>
      <c r="AU15">
        <f t="shared" si="9"/>
        <v>-544.38452754769719</v>
      </c>
      <c r="AW15">
        <v>12</v>
      </c>
      <c r="AX15">
        <f>IF(Z15&gt;0, (R15*SUMPRODUCT(K15:$K$98, X15:$X$98)-K15*$AZ$3)/Z15, 0)</f>
        <v>923.76089923263487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500000</v>
      </c>
      <c r="S16">
        <f t="shared" si="1"/>
        <v>774.66192496006158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791.10856641198916</v>
      </c>
      <c r="AC16">
        <f t="shared" si="2"/>
        <v>654.72678912094216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-1329.1323502557177</v>
      </c>
      <c r="AI16">
        <f t="shared" si="6"/>
        <v>-1371.3912226763996</v>
      </c>
      <c r="AJ16">
        <f t="shared" si="7"/>
        <v>136.381777291047</v>
      </c>
      <c r="AK16">
        <f t="shared" si="22"/>
        <v>5.6168708215251231</v>
      </c>
      <c r="AL16">
        <f t="shared" si="8"/>
        <v>-1229.3925745638276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-572.97198943632679</v>
      </c>
      <c r="AR16">
        <f t="shared" si="9"/>
        <v>-591.18924989015261</v>
      </c>
      <c r="AS16">
        <f t="shared" si="9"/>
        <v>58.792443237333728</v>
      </c>
      <c r="AT16">
        <f t="shared" si="9"/>
        <v>2.4213613101787193</v>
      </c>
      <c r="AU16">
        <f t="shared" si="9"/>
        <v>-529.97544534264023</v>
      </c>
      <c r="AW16">
        <v>13</v>
      </c>
      <c r="AX16">
        <f>IF(Z16&gt;0, (R16*SUMPRODUCT(K16:$K$98, X16:$X$98)-K16*$AZ$3)/Z16, 0)</f>
        <v>774.66192496006158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500000</v>
      </c>
      <c r="S17">
        <f t="shared" si="1"/>
        <v>684.91835604241362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654.72678912094216</v>
      </c>
      <c r="AC17">
        <f t="shared" si="2"/>
        <v>571.25373121742996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-1339.6062557356165</v>
      </c>
      <c r="AI17">
        <f t="shared" si="6"/>
        <v>-1381.308578806518</v>
      </c>
      <c r="AJ17">
        <f t="shared" si="7"/>
        <v>83.473057903512199</v>
      </c>
      <c r="AK17">
        <f t="shared" si="22"/>
        <v>9.0352296898690021</v>
      </c>
      <c r="AL17">
        <f t="shared" si="8"/>
        <v>-1288.8002912131367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-542.85312689065427</v>
      </c>
      <c r="AR17">
        <f t="shared" si="9"/>
        <v>-559.75229885309921</v>
      </c>
      <c r="AS17">
        <f t="shared" si="9"/>
        <v>33.826066652072498</v>
      </c>
      <c r="AT17">
        <f t="shared" si="9"/>
        <v>3.6613763696014505</v>
      </c>
      <c r="AU17">
        <f t="shared" si="9"/>
        <v>-522.26485583142517</v>
      </c>
      <c r="AW17">
        <v>14</v>
      </c>
      <c r="AX17">
        <f>IF(Z17&gt;0, (R17*SUMPRODUCT(K17:$K$98, X17:$X$98)-K17*$AZ$3)/Z17, 0)</f>
        <v>684.91835604241362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500000</v>
      </c>
      <c r="S18">
        <f t="shared" si="1"/>
        <v>657.39529820945427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571.25373121742996</v>
      </c>
      <c r="AC18">
        <f t="shared" si="2"/>
        <v>541.03930206041696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-1350.7382442665009</v>
      </c>
      <c r="AI18">
        <f t="shared" si="6"/>
        <v>-1391.8884702822668</v>
      </c>
      <c r="AJ18">
        <f t="shared" si="7"/>
        <v>30.214429157013001</v>
      </c>
      <c r="AK18">
        <f t="shared" si="22"/>
        <v>12.339080594296489</v>
      </c>
      <c r="AL18">
        <f t="shared" si="8"/>
        <v>-1349.3349605309572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-510.79150789808841</v>
      </c>
      <c r="AR18">
        <f t="shared" si="9"/>
        <v>-526.35276566669063</v>
      </c>
      <c r="AS18">
        <f t="shared" si="9"/>
        <v>11.42580651351251</v>
      </c>
      <c r="AT18">
        <f t="shared" si="9"/>
        <v>4.6661132233353868</v>
      </c>
      <c r="AU18">
        <f t="shared" si="9"/>
        <v>-510.26084592984267</v>
      </c>
      <c r="AW18">
        <v>15</v>
      </c>
      <c r="AX18">
        <f>IF(Z18&gt;0, (R18*SUMPRODUCT(K18:$K$98, X18:$X$98)-K18*$AZ$3)/Z18, 0)</f>
        <v>657.39529820945427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500000</v>
      </c>
      <c r="S19">
        <f t="shared" si="1"/>
        <v>631.73208989831767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541.03930206041696</v>
      </c>
      <c r="AC19">
        <f t="shared" si="2"/>
        <v>512.99565257640006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-1364.1299924226387</v>
      </c>
      <c r="AI19">
        <f t="shared" si="6"/>
        <v>-1404.7323031790047</v>
      </c>
      <c r="AJ19">
        <f t="shared" si="7"/>
        <v>28.043649484016896</v>
      </c>
      <c r="AK19">
        <f t="shared" si="22"/>
        <v>12.065176435947299</v>
      </c>
      <c r="AL19">
        <f t="shared" si="8"/>
        <v>-1364.6234772590406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-481.0740418065497</v>
      </c>
      <c r="AR19">
        <f t="shared" si="9"/>
        <v>-495.39285148799456</v>
      </c>
      <c r="AS19">
        <f t="shared" si="9"/>
        <v>9.8898725775558844</v>
      </c>
      <c r="AT19">
        <f t="shared" si="9"/>
        <v>4.2549047564317624</v>
      </c>
      <c r="AU19">
        <f t="shared" si="9"/>
        <v>-481.24807415400693</v>
      </c>
      <c r="AW19">
        <v>16</v>
      </c>
      <c r="AX19">
        <f>IF(Z19&gt;0, (R19*SUMPRODUCT(K19:$K$98, X19:$X$98)-K19*$AZ$3)/Z19, 0)</f>
        <v>631.73208989831767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500000</v>
      </c>
      <c r="S20">
        <f t="shared" si="1"/>
        <v>469.07826303419802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512.99565257640006</v>
      </c>
      <c r="AC20">
        <f t="shared" si="2"/>
        <v>375.81013357862321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-1379.2604963937513</v>
      </c>
      <c r="AI20">
        <f t="shared" si="6"/>
        <v>-1419.3188579929142</v>
      </c>
      <c r="AJ20">
        <f t="shared" si="7"/>
        <v>137.18551899777685</v>
      </c>
      <c r="AK20">
        <f t="shared" si="22"/>
        <v>2.2058813060785201</v>
      </c>
      <c r="AL20">
        <f t="shared" si="8"/>
        <v>-1279.9274576890589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-461.35821386576896</v>
      </c>
      <c r="AR20">
        <f t="shared" si="9"/>
        <v>-474.75760738577515</v>
      </c>
      <c r="AS20">
        <f t="shared" si="9"/>
        <v>45.888116261247824</v>
      </c>
      <c r="AT20">
        <f t="shared" si="9"/>
        <v>0.73786022439791699</v>
      </c>
      <c r="AU20">
        <f t="shared" si="9"/>
        <v>-428.13163090012944</v>
      </c>
      <c r="AW20">
        <v>17</v>
      </c>
      <c r="AX20">
        <f>IF(Z20&gt;0, (R20*SUMPRODUCT(K20:$K$98, X20:$X$98)-K20*$AZ$3)/Z20, 0)</f>
        <v>469.07826303419802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500000</v>
      </c>
      <c r="S21">
        <f t="shared" si="1"/>
        <v>284.94163718973698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375.81013357862321</v>
      </c>
      <c r="AC21">
        <f t="shared" si="2"/>
        <v>225.20609763015906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-1398.4374034267773</v>
      </c>
      <c r="AI21">
        <f t="shared" si="6"/>
        <v>-1437.955337669606</v>
      </c>
      <c r="AJ21">
        <f t="shared" si="7"/>
        <v>150.60403594846414</v>
      </c>
      <c r="AK21">
        <f t="shared" si="22"/>
        <v>0.60129621372579711</v>
      </c>
      <c r="AL21">
        <f t="shared" si="8"/>
        <v>-1286.7500055074161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-444.82011010214444</v>
      </c>
      <c r="AR21">
        <f t="shared" si="9"/>
        <v>-457.3901198986714</v>
      </c>
      <c r="AS21">
        <f t="shared" si="9"/>
        <v>47.90468539261353</v>
      </c>
      <c r="AT21">
        <f t="shared" si="9"/>
        <v>0.1912625100974113</v>
      </c>
      <c r="AU21">
        <f t="shared" si="9"/>
        <v>-409.29417199596048</v>
      </c>
      <c r="AW21">
        <v>18</v>
      </c>
      <c r="AX21">
        <f>IF(Z21&gt;0, (R21*SUMPRODUCT(K21:$K$98, X21:$X$98)-K21*$AZ$3)/Z21, 0)</f>
        <v>284.94163718973698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500000</v>
      </c>
      <c r="S22">
        <f t="shared" si="1"/>
        <v>230.40723637440709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225.20609763015906</v>
      </c>
      <c r="AC22">
        <f t="shared" si="2"/>
        <v>179.62792312629063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-1422.250453399402</v>
      </c>
      <c r="AI22">
        <f t="shared" si="6"/>
        <v>-1461.2309832544624</v>
      </c>
      <c r="AJ22">
        <f t="shared" si="7"/>
        <v>45.578174503868439</v>
      </c>
      <c r="AK22">
        <f t="shared" si="22"/>
        <v>4.7293280502333408</v>
      </c>
      <c r="AL22">
        <f t="shared" si="8"/>
        <v>-1410.9234807003606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-422.403970660136</v>
      </c>
      <c r="AR22">
        <f t="shared" si="9"/>
        <v>-433.98106704977556</v>
      </c>
      <c r="AS22">
        <f t="shared" si="9"/>
        <v>13.536576374335713</v>
      </c>
      <c r="AT22">
        <f t="shared" si="9"/>
        <v>1.4045957532993831</v>
      </c>
      <c r="AU22">
        <f t="shared" si="9"/>
        <v>-419.03989492214049</v>
      </c>
      <c r="AW22">
        <v>19</v>
      </c>
      <c r="AX22">
        <f>IF(Z22&gt;0, (R22*SUMPRODUCT(K22:$K$98, X22:$X$98)-K22*$AZ$3)/Z22, 0)</f>
        <v>230.40723637440709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500000</v>
      </c>
      <c r="S23">
        <f t="shared" si="1"/>
        <v>467.80325166870142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179.62792312629063</v>
      </c>
      <c r="AC23">
        <f t="shared" si="2"/>
        <v>359.70172248366998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-1448.9062947125944</v>
      </c>
      <c r="AI23">
        <f t="shared" si="6"/>
        <v>-1487.3521286396331</v>
      </c>
      <c r="AJ23">
        <f t="shared" si="7"/>
        <v>-180.07379935737936</v>
      </c>
      <c r="AK23">
        <f t="shared" si="22"/>
        <v>12.573954618840345</v>
      </c>
      <c r="AL23">
        <f t="shared" si="8"/>
        <v>-1654.851973378172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-384.21488643116373</v>
      </c>
      <c r="AR23">
        <f t="shared" si="9"/>
        <v>-394.40979121550566</v>
      </c>
      <c r="AS23">
        <f t="shared" si="9"/>
        <v>-47.751213878912466</v>
      </c>
      <c r="AT23">
        <f t="shared" si="9"/>
        <v>3.3343084804712295</v>
      </c>
      <c r="AU23">
        <f t="shared" si="9"/>
        <v>-438.82669661394686</v>
      </c>
      <c r="AW23">
        <v>20</v>
      </c>
      <c r="AX23">
        <f>IF(Z23&gt;0, (R23*SUMPRODUCT(K23:$K$98, X23:$X$98)-K23*$AZ$3)/Z23, 0)</f>
        <v>467.80325166870142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500000</v>
      </c>
      <c r="S24">
        <f t="shared" si="1"/>
        <v>677.08911778787183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359.70172248366998</v>
      </c>
      <c r="AC24">
        <f t="shared" si="2"/>
        <v>513.41341642529096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-1480.9335228695238</v>
      </c>
      <c r="AI24">
        <f t="shared" si="6"/>
        <v>-1518.8468051050049</v>
      </c>
      <c r="AJ24">
        <f t="shared" si="7"/>
        <v>-153.71169394162098</v>
      </c>
      <c r="AK24">
        <f t="shared" si="22"/>
        <v>25.179120573856903</v>
      </c>
      <c r="AL24">
        <f t="shared" si="8"/>
        <v>-1647.3793784727691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-350.63190383290089</v>
      </c>
      <c r="AR24">
        <f t="shared" si="9"/>
        <v>-359.60840826439119</v>
      </c>
      <c r="AS24">
        <f t="shared" si="9"/>
        <v>-36.393412030878316</v>
      </c>
      <c r="AT24">
        <f t="shared" si="9"/>
        <v>5.9615120107099129</v>
      </c>
      <c r="AU24">
        <f t="shared" si="9"/>
        <v>-390.04030828455961</v>
      </c>
      <c r="AW24">
        <v>21</v>
      </c>
      <c r="AX24">
        <f>IF(Z24&gt;0, (R24*SUMPRODUCT(K24:$K$98, X24:$X$98)-K24*$AZ$3)/Z24, 0)</f>
        <v>677.08911778787183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500000</v>
      </c>
      <c r="S25">
        <f t="shared" si="1"/>
        <v>860.13031120040489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513.41341642529096</v>
      </c>
      <c r="AC25">
        <f t="shared" si="2"/>
        <v>643.07310221094622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-1518.4269535310214</v>
      </c>
      <c r="AI25">
        <f t="shared" si="6"/>
        <v>-1555.8092602487945</v>
      </c>
      <c r="AJ25">
        <f t="shared" si="7"/>
        <v>-129.65968578565526</v>
      </c>
      <c r="AK25">
        <f t="shared" si="22"/>
        <v>35.93893914977037</v>
      </c>
      <c r="AL25">
        <f t="shared" si="8"/>
        <v>-1649.5300068846793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-320.99018078677477</v>
      </c>
      <c r="AR25">
        <f t="shared" si="9"/>
        <v>-328.89267050724555</v>
      </c>
      <c r="AS25">
        <f t="shared" si="9"/>
        <v>-27.409606951661377</v>
      </c>
      <c r="AT25">
        <f t="shared" si="9"/>
        <v>7.5973668329208879</v>
      </c>
      <c r="AU25">
        <f t="shared" si="9"/>
        <v>-348.70491062598603</v>
      </c>
      <c r="AW25">
        <v>22</v>
      </c>
      <c r="AX25">
        <f>IF(Z25&gt;0, (R25*SUMPRODUCT(K25:$K$98, X25:$X$98)-K25*$AZ$3)/Z25, 0)</f>
        <v>860.13031120040489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500000</v>
      </c>
      <c r="S26">
        <f t="shared" si="1"/>
        <v>1018.8021187522963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643.07310221094622</v>
      </c>
      <c r="AC26">
        <f t="shared" si="2"/>
        <v>750.91469786931157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-1556.5992517280793</v>
      </c>
      <c r="AI26">
        <f t="shared" si="6"/>
        <v>-1593.4520754535019</v>
      </c>
      <c r="AJ26">
        <f t="shared" si="7"/>
        <v>-107.84159565836535</v>
      </c>
      <c r="AK26">
        <f t="shared" si="22"/>
        <v>45.015117154766237</v>
      </c>
      <c r="AL26">
        <f t="shared" si="8"/>
        <v>-1656.2785539571012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-293.80327853607554</v>
      </c>
      <c r="AR26">
        <f t="shared" si="9"/>
        <v>-300.75913465756668</v>
      </c>
      <c r="AS26">
        <f t="shared" si="9"/>
        <v>-20.354766541108702</v>
      </c>
      <c r="AT26">
        <f t="shared" si="9"/>
        <v>8.4964636781582001</v>
      </c>
      <c r="AU26">
        <f t="shared" si="9"/>
        <v>-312.61743752051723</v>
      </c>
      <c r="AW26">
        <v>23</v>
      </c>
      <c r="AX26">
        <f>IF(Z26&gt;0, (R26*SUMPRODUCT(K26:$K$98, X26:$X$98)-K26*$AZ$3)/Z26, 0)</f>
        <v>1018.8021187522963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500000</v>
      </c>
      <c r="S27">
        <f t="shared" si="1"/>
        <v>1156.238962373051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750.91469786931157</v>
      </c>
      <c r="AC27">
        <f t="shared" si="2"/>
        <v>839.99693401639661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-1597.5699084970756</v>
      </c>
      <c r="AI27">
        <f t="shared" si="6"/>
        <v>-1633.8944469943945</v>
      </c>
      <c r="AJ27">
        <f t="shared" si="7"/>
        <v>-89.082236147085041</v>
      </c>
      <c r="AK27">
        <f t="shared" si="22"/>
        <v>52.564028850851813</v>
      </c>
      <c r="AL27">
        <f t="shared" si="8"/>
        <v>-1670.4126542906276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-269.22889541664318</v>
      </c>
      <c r="AR27">
        <f t="shared" si="9"/>
        <v>-275.35045249163386</v>
      </c>
      <c r="AS27">
        <f t="shared" si="9"/>
        <v>-15.012496111476535</v>
      </c>
      <c r="AT27">
        <f t="shared" si="9"/>
        <v>8.8583011928891153</v>
      </c>
      <c r="AU27">
        <f t="shared" si="9"/>
        <v>-281.50464741022131</v>
      </c>
      <c r="AW27">
        <v>24</v>
      </c>
      <c r="AX27">
        <f>IF(Z27&gt;0, (R27*SUMPRODUCT(K27:$K$98, X27:$X$98)-K27*$AZ$3)/Z27, 0)</f>
        <v>1156.238962373051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500000</v>
      </c>
      <c r="S28">
        <f t="shared" si="1"/>
        <v>1274.7286783208795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839.99693401639661</v>
      </c>
      <c r="AC28">
        <f t="shared" si="2"/>
        <v>912.63010528114637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-1642.5956308487559</v>
      </c>
      <c r="AI28">
        <f t="shared" si="6"/>
        <v>-1678.3926643980167</v>
      </c>
      <c r="AJ28">
        <f t="shared" si="7"/>
        <v>-72.633171264749762</v>
      </c>
      <c r="AK28">
        <f t="shared" si="22"/>
        <v>58.799785381147771</v>
      </c>
      <c r="AL28">
        <f t="shared" si="8"/>
        <v>-1692.2260502816187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-247.15786690274834</v>
      </c>
      <c r="AR28">
        <f t="shared" si="9"/>
        <v>-252.54417031627304</v>
      </c>
      <c r="AS28">
        <f t="shared" si="9"/>
        <v>-10.928958618318941</v>
      </c>
      <c r="AT28">
        <f t="shared" si="9"/>
        <v>8.8474785006182799</v>
      </c>
      <c r="AU28">
        <f t="shared" si="9"/>
        <v>-254.6256504339737</v>
      </c>
      <c r="AW28">
        <v>25</v>
      </c>
      <c r="AX28">
        <f>IF(Z28&gt;0, (R28*SUMPRODUCT(K28:$K$98, X28:$X$98)-K28*$AZ$3)/Z28, 0)</f>
        <v>1274.7286783208795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500000</v>
      </c>
      <c r="S29">
        <f t="shared" si="1"/>
        <v>1376.1412561822331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912.63010528114637</v>
      </c>
      <c r="AC29">
        <f t="shared" si="2"/>
        <v>970.70622648678443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-1699.2851825834075</v>
      </c>
      <c r="AI29">
        <f t="shared" si="6"/>
        <v>-1734.5543172789173</v>
      </c>
      <c r="AJ29">
        <f t="shared" si="7"/>
        <v>-58.07612120563806</v>
      </c>
      <c r="AK29">
        <f t="shared" si="22"/>
        <v>63.884107369680251</v>
      </c>
      <c r="AL29">
        <f t="shared" si="8"/>
        <v>-1728.7463311148749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-228.29269914287255</v>
      </c>
      <c r="AR29">
        <f t="shared" si="9"/>
        <v>-233.030977354556</v>
      </c>
      <c r="AS29">
        <f t="shared" si="9"/>
        <v>-7.8023127616679258</v>
      </c>
      <c r="AT29">
        <f t="shared" si="9"/>
        <v>8.5825942891969689</v>
      </c>
      <c r="AU29">
        <f t="shared" si="9"/>
        <v>-232.25069582702693</v>
      </c>
      <c r="AW29">
        <v>26</v>
      </c>
      <c r="AX29">
        <f>IF(Z29&gt;0, (R29*SUMPRODUCT(K29:$K$98, X29:$X$98)-K29*$AZ$3)/Z29, 0)</f>
        <v>1376.1412561822331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500000</v>
      </c>
      <c r="S30">
        <f t="shared" si="1"/>
        <v>1460.7478774819745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970.70622648678443</v>
      </c>
      <c r="AC30">
        <f t="shared" si="2"/>
        <v>1014.9438738692565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-1758.8717472650733</v>
      </c>
      <c r="AI30">
        <f t="shared" si="6"/>
        <v>-1793.6123034389016</v>
      </c>
      <c r="AJ30">
        <f t="shared" si="7"/>
        <v>-44.237647382472119</v>
      </c>
      <c r="AK30">
        <f t="shared" si="22"/>
        <v>67.94943585407492</v>
      </c>
      <c r="AL30">
        <f t="shared" si="8"/>
        <v>-1769.9005149672987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-210.98029858629718</v>
      </c>
      <c r="AR30">
        <f t="shared" si="9"/>
        <v>-215.147500047123</v>
      </c>
      <c r="AS30">
        <f t="shared" si="9"/>
        <v>-5.3063971651269641</v>
      </c>
      <c r="AT30">
        <f t="shared" si="9"/>
        <v>8.1506751629586827</v>
      </c>
      <c r="AU30">
        <f t="shared" si="9"/>
        <v>-212.30322204929129</v>
      </c>
      <c r="AW30">
        <v>27</v>
      </c>
      <c r="AX30">
        <f>IF(Z30&gt;0, (R30*SUMPRODUCT(K30:$K$98, X30:$X$98)-K30*$AZ$3)/Z30, 0)</f>
        <v>1460.7478774819745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500000</v>
      </c>
      <c r="S31">
        <f t="shared" si="1"/>
        <v>1530.6113811335495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1014.9438738692565</v>
      </c>
      <c r="AC31">
        <f t="shared" si="2"/>
        <v>1047.2942418234454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-1815.1940600825226</v>
      </c>
      <c r="AI31">
        <f t="shared" si="6"/>
        <v>-1849.4056912886042</v>
      </c>
      <c r="AJ31">
        <f t="shared" si="7"/>
        <v>-32.350367954188869</v>
      </c>
      <c r="AK31">
        <f t="shared" si="22"/>
        <v>71.046071170847966</v>
      </c>
      <c r="AL31">
        <f t="shared" si="8"/>
        <v>-1810.7099880719452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-194.40738957870516</v>
      </c>
      <c r="AR31">
        <f t="shared" si="9"/>
        <v>-198.07145727387012</v>
      </c>
      <c r="AS31">
        <f t="shared" si="9"/>
        <v>-3.464726292459626</v>
      </c>
      <c r="AT31">
        <f t="shared" si="9"/>
        <v>7.6090383611763999</v>
      </c>
      <c r="AU31">
        <f t="shared" si="9"/>
        <v>-193.92714520515335</v>
      </c>
      <c r="AW31">
        <v>28</v>
      </c>
      <c r="AX31">
        <f>IF(Z31&gt;0, (R31*SUMPRODUCT(K31:$K$98, X31:$X$98)-K31*$AZ$3)/Z31, 0)</f>
        <v>1530.6113811335495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500000</v>
      </c>
      <c r="S32">
        <f t="shared" si="1"/>
        <v>1588.6140295099492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1047.2942418234454</v>
      </c>
      <c r="AC32">
        <f t="shared" si="2"/>
        <v>1070.1463759416031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-1877.5343205897609</v>
      </c>
      <c r="AI32">
        <f t="shared" si="6"/>
        <v>-1911.2160820517229</v>
      </c>
      <c r="AJ32">
        <f t="shared" si="7"/>
        <v>-22.852134118157664</v>
      </c>
      <c r="AK32">
        <f t="shared" si="22"/>
        <v>73.310596927641186</v>
      </c>
      <c r="AL32">
        <f t="shared" si="8"/>
        <v>-1860.7576192422393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-179.53931706308322</v>
      </c>
      <c r="AR32">
        <f t="shared" si="9"/>
        <v>-182.76013725478165</v>
      </c>
      <c r="AS32">
        <f t="shared" si="9"/>
        <v>-2.1852365136628999</v>
      </c>
      <c r="AT32">
        <f t="shared" si="9"/>
        <v>7.010329644329083</v>
      </c>
      <c r="AU32">
        <f t="shared" si="9"/>
        <v>-177.93504412411548</v>
      </c>
      <c r="AW32">
        <v>29</v>
      </c>
      <c r="AX32">
        <f>IF(Z32&gt;0, (R32*SUMPRODUCT(K32:$K$98, X32:$X$98)-K32*$AZ$3)/Z32, 0)</f>
        <v>1588.6140295099492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500000</v>
      </c>
      <c r="S33">
        <f t="shared" si="1"/>
        <v>1635.8459090274027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1070.1463759416031</v>
      </c>
      <c r="AC33">
        <f t="shared" si="2"/>
        <v>1084.5887764650042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-1942.4271835113407</v>
      </c>
      <c r="AI33">
        <f t="shared" si="6"/>
        <v>-1975.5778846403318</v>
      </c>
      <c r="AJ33">
        <f t="shared" si="7"/>
        <v>-14.442400523401147</v>
      </c>
      <c r="AK33">
        <f t="shared" si="22"/>
        <v>74.910246315912218</v>
      </c>
      <c r="AL33">
        <f t="shared" si="8"/>
        <v>-1915.1100388478208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-165.84348254932931</v>
      </c>
      <c r="AR33">
        <f t="shared" si="9"/>
        <v>-168.67387319195069</v>
      </c>
      <c r="AS33">
        <f t="shared" si="9"/>
        <v>-1.2330850903987665</v>
      </c>
      <c r="AT33">
        <f t="shared" si="9"/>
        <v>6.3958001788263257</v>
      </c>
      <c r="AU33">
        <f t="shared" si="9"/>
        <v>-163.51115810352314</v>
      </c>
      <c r="AW33">
        <v>30</v>
      </c>
      <c r="AX33">
        <f>IF(Z33&gt;0, (R33*SUMPRODUCT(K33:$K$98, X33:$X$98)-K33*$AZ$3)/Z33, 0)</f>
        <v>1635.8459090274027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500000</v>
      </c>
      <c r="S34">
        <f t="shared" si="1"/>
        <v>1673.8505733206173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1084.5887764650042</v>
      </c>
      <c r="AC34">
        <f t="shared" si="2"/>
        <v>1091.943256046465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-2014.8996146200798</v>
      </c>
      <c r="AI34">
        <f t="shared" si="6"/>
        <v>-2047.5173187763189</v>
      </c>
      <c r="AJ34">
        <f t="shared" si="7"/>
        <v>-7.3544795814607369</v>
      </c>
      <c r="AK34">
        <f t="shared" si="22"/>
        <v>75.921214352550308</v>
      </c>
      <c r="AL34">
        <f t="shared" si="8"/>
        <v>-1978.9505840052295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-153.59923505225578</v>
      </c>
      <c r="AR34">
        <f t="shared" si="9"/>
        <v>-156.08573828606765</v>
      </c>
      <c r="AS34">
        <f t="shared" si="9"/>
        <v>-0.56064452527715813</v>
      </c>
      <c r="AT34">
        <f t="shared" si="9"/>
        <v>5.7876036921020004</v>
      </c>
      <c r="AU34">
        <f t="shared" ref="AU34:AU89" si="23">AL34*$K34</f>
        <v>-150.85877911924283</v>
      </c>
      <c r="AW34">
        <v>31</v>
      </c>
      <c r="AX34">
        <f>IF(Z34&gt;0, (R34*SUMPRODUCT(K34:$K$98, X34:$X$98)-K34*$AZ$3)/Z34, 0)</f>
        <v>1673.8505733206173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500000</v>
      </c>
      <c r="S35">
        <f t="shared" si="1"/>
        <v>1703.4453911834808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1091.943256046465</v>
      </c>
      <c r="AC35">
        <f t="shared" si="2"/>
        <v>1092.9850586109851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-2099.2754394955546</v>
      </c>
      <c r="AI35">
        <f t="shared" ref="AI35:AI66" si="25">SUM(AE35:AH35)</f>
        <v>-2131.3570390662817</v>
      </c>
      <c r="AJ35">
        <f t="shared" si="7"/>
        <v>-1.0418025645201396</v>
      </c>
      <c r="AK35">
        <f t="shared" si="22"/>
        <v>76.436027923252553</v>
      </c>
      <c r="AL35">
        <f t="shared" ref="AL35:AL89" si="26">SUM(AI35:AK35)</f>
        <v>-2055.9628137075497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-142.88513225726084</v>
      </c>
      <c r="AR35">
        <f t="shared" si="27"/>
        <v>-145.06873499535095</v>
      </c>
      <c r="AS35">
        <f t="shared" si="27"/>
        <v>-7.0909273941290679E-2</v>
      </c>
      <c r="AT35">
        <f t="shared" si="27"/>
        <v>5.2025435793494648</v>
      </c>
      <c r="AU35">
        <f t="shared" si="23"/>
        <v>-139.93710068994281</v>
      </c>
      <c r="AW35">
        <v>32</v>
      </c>
      <c r="AX35">
        <f>IF(Z35&gt;0, (R35*SUMPRODUCT(K35:$K$98, X35:$X$98)-K35*$AZ$3)/Z35, 0)</f>
        <v>1703.4453911834808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500000</v>
      </c>
      <c r="S36">
        <f t="shared" si="1"/>
        <v>1724.9583532793392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1092.9850586109851</v>
      </c>
      <c r="AC36">
        <f t="shared" si="2"/>
        <v>1088.172281368704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-2187.9650907235978</v>
      </c>
      <c r="AI36">
        <f t="shared" si="25"/>
        <v>-2219.5070777895453</v>
      </c>
      <c r="AJ36">
        <f t="shared" si="7"/>
        <v>4.8127772422810722</v>
      </c>
      <c r="AK36">
        <f t="shared" si="22"/>
        <v>76.508954102768968</v>
      </c>
      <c r="AL36">
        <f t="shared" si="26"/>
        <v>-2138.1853464444948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-132.9658095872737</v>
      </c>
      <c r="AR36">
        <f t="shared" si="27"/>
        <v>-134.88266185516247</v>
      </c>
      <c r="AS36">
        <f t="shared" si="27"/>
        <v>0.29247944818510413</v>
      </c>
      <c r="AT36">
        <f t="shared" si="27"/>
        <v>4.649560025469067</v>
      </c>
      <c r="AU36">
        <f t="shared" si="23"/>
        <v>-129.94062238150829</v>
      </c>
      <c r="AW36">
        <v>33</v>
      </c>
      <c r="AX36">
        <f>IF(Z36&gt;0, (R36*SUMPRODUCT(K36:$K$98, X36:$X$98)-K36*$AZ$3)/Z36, 0)</f>
        <v>1724.9583532793392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500000</v>
      </c>
      <c r="S37">
        <f t="shared" si="1"/>
        <v>1739.5703338793176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1088.172281368704</v>
      </c>
      <c r="AC37">
        <f t="shared" si="2"/>
        <v>1078.4853601876616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-2279.5394052560337</v>
      </c>
      <c r="AI37">
        <f t="shared" si="25"/>
        <v>-2310.5380185107961</v>
      </c>
      <c r="AJ37">
        <f t="shared" si="7"/>
        <v>9.6869211810424076</v>
      </c>
      <c r="AK37">
        <f t="shared" si="22"/>
        <v>76.172059695809295</v>
      </c>
      <c r="AL37">
        <f t="shared" si="26"/>
        <v>-2224.6790376339441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-123.68831553600279</v>
      </c>
      <c r="AR37">
        <f t="shared" si="27"/>
        <v>-125.37030719124375</v>
      </c>
      <c r="AS37">
        <f t="shared" si="27"/>
        <v>0.52561449951271499</v>
      </c>
      <c r="AT37">
        <f t="shared" si="27"/>
        <v>4.1331129143715266</v>
      </c>
      <c r="AU37">
        <f t="shared" si="23"/>
        <v>-120.71157977735949</v>
      </c>
      <c r="AW37">
        <v>34</v>
      </c>
      <c r="AX37">
        <f>IF(Z37&gt;0, (R37*SUMPRODUCT(K37:$K$98, X37:$X$98)-K37*$AZ$3)/Z37, 0)</f>
        <v>1739.5703338793176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500000</v>
      </c>
      <c r="S38">
        <f t="shared" si="1"/>
        <v>1748.5295227203542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1078.4853601876616</v>
      </c>
      <c r="AC38">
        <f t="shared" si="2"/>
        <v>1064.8674807286509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-2382.5534147610474</v>
      </c>
      <c r="AI38">
        <f t="shared" si="25"/>
        <v>-2413.0037865417862</v>
      </c>
      <c r="AJ38">
        <f t="shared" si="7"/>
        <v>13.617879459010737</v>
      </c>
      <c r="AK38">
        <f t="shared" si="22"/>
        <v>75.493975213136324</v>
      </c>
      <c r="AL38">
        <f t="shared" si="26"/>
        <v>-2323.8919318696394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-115.42667734091074</v>
      </c>
      <c r="AR38">
        <f t="shared" si="27"/>
        <v>-116.90189515414858</v>
      </c>
      <c r="AS38">
        <f t="shared" si="27"/>
        <v>0.65974033095929363</v>
      </c>
      <c r="AT38">
        <f t="shared" si="27"/>
        <v>3.6574284816121749</v>
      </c>
      <c r="AU38">
        <f t="shared" si="23"/>
        <v>-112.58472634157712</v>
      </c>
      <c r="AW38">
        <v>35</v>
      </c>
      <c r="AX38">
        <f>IF(Z38&gt;0, (R38*SUMPRODUCT(K38:$K$98, X38:$X$98)-K38*$AZ$3)/Z38, 0)</f>
        <v>1748.5295227203542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500000</v>
      </c>
      <c r="S39">
        <f t="shared" si="1"/>
        <v>1752.2662671459864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1064.8674807286509</v>
      </c>
      <c r="AC39">
        <f t="shared" si="2"/>
        <v>1047.7179784564823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-2497.8439971740036</v>
      </c>
      <c r="AI39">
        <f t="shared" si="25"/>
        <v>-2527.7400808372176</v>
      </c>
      <c r="AJ39">
        <f t="shared" si="7"/>
        <v>17.149502272168547</v>
      </c>
      <c r="AK39">
        <f t="shared" si="22"/>
        <v>74.540723651005564</v>
      </c>
      <c r="AL39">
        <f t="shared" si="26"/>
        <v>-2436.0498549140439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-108.04653323205267</v>
      </c>
      <c r="AR39">
        <f t="shared" si="27"/>
        <v>-109.33971575293076</v>
      </c>
      <c r="AS39">
        <f t="shared" si="27"/>
        <v>0.74181745107356389</v>
      </c>
      <c r="AT39">
        <f t="shared" si="27"/>
        <v>3.2243273736116285</v>
      </c>
      <c r="AU39">
        <f t="shared" si="23"/>
        <v>-105.37357092824558</v>
      </c>
      <c r="AW39">
        <v>36</v>
      </c>
      <c r="AX39">
        <f>IF(Z39&gt;0, (R39*SUMPRODUCT(K39:$K$98, X39:$X$98)-K39*$AZ$3)/Z39, 0)</f>
        <v>1752.2662671459864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500000</v>
      </c>
      <c r="S40">
        <f t="shared" si="1"/>
        <v>1751.2313039275439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1047.7179784564823</v>
      </c>
      <c r="AC40">
        <f t="shared" si="2"/>
        <v>1027.4189229643794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-2629.3605581796719</v>
      </c>
      <c r="AI40">
        <f t="shared" si="25"/>
        <v>-2658.694744950436</v>
      </c>
      <c r="AJ40">
        <f t="shared" si="7"/>
        <v>20.29905549210298</v>
      </c>
      <c r="AK40">
        <f t="shared" si="22"/>
        <v>73.340258491953776</v>
      </c>
      <c r="AL40">
        <f t="shared" si="26"/>
        <v>-2565.0554309663794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-101.54946670645346</v>
      </c>
      <c r="AR40">
        <f t="shared" si="27"/>
        <v>-102.68239273805898</v>
      </c>
      <c r="AS40">
        <f t="shared" si="27"/>
        <v>0.78397702188659057</v>
      </c>
      <c r="AT40">
        <f t="shared" si="27"/>
        <v>2.8325001357468564</v>
      </c>
      <c r="AU40">
        <f t="shared" si="23"/>
        <v>-99.065915580425553</v>
      </c>
      <c r="AW40">
        <v>37</v>
      </c>
      <c r="AX40">
        <f>IF(Z40&gt;0, (R40*SUMPRODUCT(K40:$K$98, X40:$X$98)-K40*$AZ$3)/Z40, 0)</f>
        <v>1751.2313039275439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500000</v>
      </c>
      <c r="S41">
        <f t="shared" si="1"/>
        <v>1745.6834488170678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1027.4189229643794</v>
      </c>
      <c r="AC41">
        <f t="shared" si="2"/>
        <v>1004.2154185257376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-2780.2942221330027</v>
      </c>
      <c r="AI41">
        <f t="shared" si="25"/>
        <v>-2809.0570376138458</v>
      </c>
      <c r="AJ41">
        <f t="shared" si="7"/>
        <v>23.203504438641744</v>
      </c>
      <c r="AK41">
        <f t="shared" si="22"/>
        <v>71.919324607506567</v>
      </c>
      <c r="AL41">
        <f t="shared" si="26"/>
        <v>-2713.9342085676976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-95.873865424617307</v>
      </c>
      <c r="AR41">
        <f t="shared" si="27"/>
        <v>-96.865703726726153</v>
      </c>
      <c r="AS41">
        <f t="shared" si="27"/>
        <v>0.80013462036516392</v>
      </c>
      <c r="AT41">
        <f t="shared" si="27"/>
        <v>2.480019414477495</v>
      </c>
      <c r="AU41">
        <f t="shared" si="23"/>
        <v>-93.5855496918835</v>
      </c>
      <c r="AW41">
        <v>38</v>
      </c>
      <c r="AX41">
        <f>IF(Z41&gt;0, (R41*SUMPRODUCT(K41:$K$98, X41:$X$98)-K41*$AZ$3)/Z41, 0)</f>
        <v>1745.6834488170678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500000</v>
      </c>
      <c r="S42">
        <f t="shared" si="1"/>
        <v>1735.797536122526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1004.2154185257376</v>
      </c>
      <c r="AC42">
        <f t="shared" si="2"/>
        <v>978.29330512595243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-2952.5030091085296</v>
      </c>
      <c r="AI42">
        <f t="shared" si="25"/>
        <v>-2980.6829461336533</v>
      </c>
      <c r="AJ42">
        <f t="shared" si="7"/>
        <v>25.922113399785189</v>
      </c>
      <c r="AK42">
        <f t="shared" si="22"/>
        <v>70.295079296801646</v>
      </c>
      <c r="AL42">
        <f t="shared" si="26"/>
        <v>-2884.4657534370663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-90.903751528101083</v>
      </c>
      <c r="AR42">
        <f t="shared" si="27"/>
        <v>-91.771375366419491</v>
      </c>
      <c r="AS42">
        <f t="shared" si="27"/>
        <v>0.7981083671406054</v>
      </c>
      <c r="AT42">
        <f t="shared" si="27"/>
        <v>2.1642946348677978</v>
      </c>
      <c r="AU42">
        <f t="shared" si="23"/>
        <v>-88.808972364411076</v>
      </c>
      <c r="AW42">
        <v>39</v>
      </c>
      <c r="AX42">
        <f>IF(Z42&gt;0, (R42*SUMPRODUCT(K42:$K$98, X42:$X$98)-K42*$AZ$3)/Z42, 0)</f>
        <v>1735.797536122526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500000</v>
      </c>
      <c r="S43">
        <f t="shared" si="1"/>
        <v>1721.8337473602614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978.29330512595243</v>
      </c>
      <c r="AC43">
        <f t="shared" si="2"/>
        <v>949.8464750485939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-3157.2801442948567</v>
      </c>
      <c r="AI43">
        <f t="shared" si="25"/>
        <v>-3184.8625539352997</v>
      </c>
      <c r="AJ43">
        <f t="shared" si="7"/>
        <v>28.446830077358527</v>
      </c>
      <c r="AK43">
        <f t="shared" si="22"/>
        <v>68.480531358816677</v>
      </c>
      <c r="AL43">
        <f t="shared" si="26"/>
        <v>-3087.9351924991242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-86.79337039749457</v>
      </c>
      <c r="AR43">
        <f t="shared" si="27"/>
        <v>-87.551608560396986</v>
      </c>
      <c r="AS43">
        <f t="shared" si="27"/>
        <v>0.7820010093181613</v>
      </c>
      <c r="AT43">
        <f t="shared" si="27"/>
        <v>1.8825241510428172</v>
      </c>
      <c r="AU43">
        <f t="shared" si="23"/>
        <v>-84.887083400036005</v>
      </c>
      <c r="AW43">
        <v>40</v>
      </c>
      <c r="AX43">
        <f>IF(Z43&gt;0, (R43*SUMPRODUCT(K43:$K$98, X43:$X$98)-K43*$AZ$3)/Z43, 0)</f>
        <v>1721.8337473602614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500000</v>
      </c>
      <c r="S44">
        <f t="shared" si="1"/>
        <v>1703.5509122829626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949.8464750485939</v>
      </c>
      <c r="AC44">
        <f t="shared" si="2"/>
        <v>918.8182130892626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-3388.4990243284174</v>
      </c>
      <c r="AI44">
        <f t="shared" si="25"/>
        <v>-3415.4667599700228</v>
      </c>
      <c r="AJ44">
        <f t="shared" si="7"/>
        <v>31.028261959331303</v>
      </c>
      <c r="AK44">
        <f t="shared" si="22"/>
        <v>66.489253253401586</v>
      </c>
      <c r="AL44">
        <f t="shared" si="26"/>
        <v>-3317.9492447572898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-83.169248493358182</v>
      </c>
      <c r="AR44">
        <f t="shared" si="27"/>
        <v>-83.83115994464579</v>
      </c>
      <c r="AS44">
        <f t="shared" si="27"/>
        <v>0.76157532012986151</v>
      </c>
      <c r="AT44">
        <f t="shared" si="27"/>
        <v>1.631950071777273</v>
      </c>
      <c r="AU44">
        <f t="shared" si="23"/>
        <v>-81.437634552738658</v>
      </c>
      <c r="AW44">
        <v>41</v>
      </c>
      <c r="AX44">
        <f>IF(Z44&gt;0, (R44*SUMPRODUCT(K44:$K$98, X44:$X$98)-K44*$AZ$3)/Z44, 0)</f>
        <v>1703.5509122829626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500000</v>
      </c>
      <c r="S45">
        <f t="shared" si="1"/>
        <v>1681.2197848950366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918.8182130892626</v>
      </c>
      <c r="AC45">
        <f t="shared" si="2"/>
        <v>885.43923998712148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-3648.1952775964169</v>
      </c>
      <c r="AI45">
        <f t="shared" si="25"/>
        <v>-3674.528516353847</v>
      </c>
      <c r="AJ45">
        <f t="shared" si="7"/>
        <v>33.378973102141117</v>
      </c>
      <c r="AK45">
        <f t="shared" si="22"/>
        <v>64.317274916248394</v>
      </c>
      <c r="AL45">
        <f t="shared" si="26"/>
        <v>-3576.8322683354572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-79.949447437668525</v>
      </c>
      <c r="AR45">
        <f t="shared" si="27"/>
        <v>-80.526534936473638</v>
      </c>
      <c r="AS45">
        <f t="shared" si="27"/>
        <v>0.73149331450020072</v>
      </c>
      <c r="AT45">
        <f t="shared" si="27"/>
        <v>1.4094998208644487</v>
      </c>
      <c r="AU45">
        <f t="shared" si="23"/>
        <v>-78.385541801108985</v>
      </c>
      <c r="AW45">
        <v>42</v>
      </c>
      <c r="AX45">
        <f>IF(Z45&gt;0, (R45*SUMPRODUCT(K45:$K$98, X45:$X$98)-K45*$AZ$3)/Z45, 0)</f>
        <v>1681.2197848950366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500000</v>
      </c>
      <c r="S46">
        <f t="shared" si="1"/>
        <v>1655.143514953684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885.43923998712148</v>
      </c>
      <c r="AC46">
        <f t="shared" si="2"/>
        <v>849.94539557732548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-3940.2425152742485</v>
      </c>
      <c r="AI46">
        <f t="shared" si="25"/>
        <v>-3965.9183973925769</v>
      </c>
      <c r="AJ46">
        <f t="shared" si="7"/>
        <v>35.493844409795997</v>
      </c>
      <c r="AK46">
        <f t="shared" si="22"/>
        <v>61.980746799098512</v>
      </c>
      <c r="AL46">
        <f t="shared" si="26"/>
        <v>-3868.4438061836822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-77.097859326971744</v>
      </c>
      <c r="AR46">
        <f t="shared" si="27"/>
        <v>-77.600253669447142</v>
      </c>
      <c r="AS46">
        <f t="shared" si="27"/>
        <v>0.69450025288339612</v>
      </c>
      <c r="AT46">
        <f t="shared" si="27"/>
        <v>1.2127636507584236</v>
      </c>
      <c r="AU46">
        <f t="shared" si="23"/>
        <v>-75.692989765805308</v>
      </c>
      <c r="AW46">
        <v>43</v>
      </c>
      <c r="AX46">
        <f>IF(Z46&gt;0, (R46*SUMPRODUCT(K46:$K$98, X46:$X$98)-K46*$AZ$3)/Z46, 0)</f>
        <v>1655.143514953684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500000</v>
      </c>
      <c r="S47">
        <f t="shared" si="1"/>
        <v>1625.4880570608827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849.94539557732548</v>
      </c>
      <c r="AC47">
        <f t="shared" si="2"/>
        <v>812.54003895381152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-4253.9801493646255</v>
      </c>
      <c r="AI47">
        <f t="shared" si="25"/>
        <v>-4278.9738746468338</v>
      </c>
      <c r="AJ47">
        <f t="shared" si="7"/>
        <v>37.405356623513967</v>
      </c>
      <c r="AK47">
        <f t="shared" si="22"/>
        <v>59.496177690412793</v>
      </c>
      <c r="AL47">
        <f t="shared" si="26"/>
        <v>-4182.0723403329066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-74.318477376180837</v>
      </c>
      <c r="AR47">
        <f t="shared" si="27"/>
        <v>-74.755126241881285</v>
      </c>
      <c r="AS47">
        <f t="shared" si="27"/>
        <v>0.65348427880835458</v>
      </c>
      <c r="AT47">
        <f t="shared" si="27"/>
        <v>1.0394184223719516</v>
      </c>
      <c r="AU47">
        <f t="shared" si="23"/>
        <v>-73.06222354070097</v>
      </c>
      <c r="AW47">
        <v>44</v>
      </c>
      <c r="AX47">
        <f>IF(Z47&gt;0, (R47*SUMPRODUCT(K47:$K$98, X47:$X$98)-K47*$AZ$3)/Z47, 0)</f>
        <v>1625.4880570608827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500000</v>
      </c>
      <c r="S48">
        <f t="shared" si="1"/>
        <v>1592.8754405113673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812.54003895381152</v>
      </c>
      <c r="AC48">
        <f t="shared" si="2"/>
        <v>773.66129613428961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-4587.3483382965505</v>
      </c>
      <c r="AI48">
        <f t="shared" si="25"/>
        <v>-4611.633391492107</v>
      </c>
      <c r="AJ48">
        <f t="shared" si="7"/>
        <v>38.878742819521904</v>
      </c>
      <c r="AK48">
        <f t="shared" si="22"/>
        <v>56.877802726766809</v>
      </c>
      <c r="AL48">
        <f t="shared" si="26"/>
        <v>-4515.8768459458179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-71.555832866661149</v>
      </c>
      <c r="AR48">
        <f t="shared" si="27"/>
        <v>-71.934643691448983</v>
      </c>
      <c r="AS48">
        <f t="shared" si="27"/>
        <v>0.60645074629162998</v>
      </c>
      <c r="AT48">
        <f t="shared" si="27"/>
        <v>0.88720939540657739</v>
      </c>
      <c r="AU48">
        <f t="shared" si="23"/>
        <v>-70.440983549750769</v>
      </c>
      <c r="AW48">
        <v>45</v>
      </c>
      <c r="AX48">
        <f>IF(Z48&gt;0, (R48*SUMPRODUCT(K48:$K$98, X48:$X$98)-K48*$AZ$3)/Z48, 0)</f>
        <v>1592.8754405113673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500000</v>
      </c>
      <c r="S49">
        <f t="shared" si="1"/>
        <v>1557.9082353137517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773.66129613428961</v>
      </c>
      <c r="AC49">
        <f t="shared" si="2"/>
        <v>733.74808340750201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-4930.5943502938917</v>
      </c>
      <c r="AI49">
        <f t="shared" si="25"/>
        <v>-4954.1434935224634</v>
      </c>
      <c r="AJ49">
        <f t="shared" si="7"/>
        <v>39.913212726787606</v>
      </c>
      <c r="AK49">
        <f t="shared" si="22"/>
        <v>54.156290729400276</v>
      </c>
      <c r="AL49">
        <f t="shared" si="26"/>
        <v>-4860.0739900662757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-68.669608711316798</v>
      </c>
      <c r="AR49">
        <f t="shared" si="27"/>
        <v>-68.997583461642051</v>
      </c>
      <c r="AS49">
        <f t="shared" si="27"/>
        <v>0.55588119923041035</v>
      </c>
      <c r="AT49">
        <f t="shared" si="27"/>
        <v>0.75424807425550289</v>
      </c>
      <c r="AU49">
        <f t="shared" si="23"/>
        <v>-67.687454188156138</v>
      </c>
      <c r="AW49">
        <v>46</v>
      </c>
      <c r="AX49">
        <f>IF(Z49&gt;0, (R49*SUMPRODUCT(K49:$K$98, X49:$X$98)-K49*$AZ$3)/Z49, 0)</f>
        <v>1557.9082353137517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500000</v>
      </c>
      <c r="S50">
        <f t="shared" si="1"/>
        <v>1521.4587518511303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733.74808340750201</v>
      </c>
      <c r="AC50">
        <f t="shared" si="2"/>
        <v>693.3308141067871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-5285.8406890852302</v>
      </c>
      <c r="AI50">
        <f t="shared" si="25"/>
        <v>-5308.6257568126075</v>
      </c>
      <c r="AJ50">
        <f t="shared" si="7"/>
        <v>40.417269300714906</v>
      </c>
      <c r="AK50">
        <f t="shared" si="22"/>
        <v>51.362365838525143</v>
      </c>
      <c r="AL50">
        <f t="shared" si="26"/>
        <v>-5216.8461216733676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-65.729653980364375</v>
      </c>
      <c r="AR50">
        <f t="shared" si="27"/>
        <v>-66.012987267485983</v>
      </c>
      <c r="AS50">
        <f t="shared" si="27"/>
        <v>0.50259046426670662</v>
      </c>
      <c r="AT50">
        <f t="shared" si="27"/>
        <v>0.63869320563336962</v>
      </c>
      <c r="AU50">
        <f t="shared" si="23"/>
        <v>-64.871703597585906</v>
      </c>
      <c r="AW50">
        <v>47</v>
      </c>
      <c r="AX50">
        <f>IF(Z50&gt;0, (R50*SUMPRODUCT(K50:$K$98, X50:$X$98)-K50*$AZ$3)/Z50, 0)</f>
        <v>1521.4587518511303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500000</v>
      </c>
      <c r="S51">
        <f t="shared" si="1"/>
        <v>1484.3124019485938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693.3308141067871</v>
      </c>
      <c r="AC51">
        <f t="shared" si="2"/>
        <v>652.82646317160243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-5663.4564343169704</v>
      </c>
      <c r="AI51">
        <f t="shared" si="25"/>
        <v>-5685.4473057236428</v>
      </c>
      <c r="AJ51">
        <f t="shared" si="7"/>
        <v>40.504350935184675</v>
      </c>
      <c r="AK51">
        <f t="shared" si="22"/>
        <v>48.533156987475103</v>
      </c>
      <c r="AL51">
        <f t="shared" si="26"/>
        <v>-5596.4097978009831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-62.879751649061042</v>
      </c>
      <c r="AR51">
        <f t="shared" si="27"/>
        <v>-63.123910061619704</v>
      </c>
      <c r="AS51">
        <f t="shared" si="27"/>
        <v>0.44970832865919091</v>
      </c>
      <c r="AT51">
        <f t="shared" si="27"/>
        <v>0.53884988672741085</v>
      </c>
      <c r="AU51">
        <f t="shared" si="23"/>
        <v>-62.135351846233107</v>
      </c>
      <c r="AW51">
        <v>48</v>
      </c>
      <c r="AX51">
        <f>IF(Z51&gt;0, (R51*SUMPRODUCT(K51:$K$98, X51:$X$98)-K51*$AZ$3)/Z51, 0)</f>
        <v>1484.3124019485938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500000</v>
      </c>
      <c r="S52">
        <f t="shared" si="1"/>
        <v>1446.9065552499192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652.82646317160243</v>
      </c>
      <c r="AC52">
        <f t="shared" si="2"/>
        <v>612.4693035271664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-6061.7837032491652</v>
      </c>
      <c r="AI52">
        <f t="shared" si="25"/>
        <v>-6082.9484875714461</v>
      </c>
      <c r="AJ52">
        <f t="shared" si="7"/>
        <v>40.357159644436024</v>
      </c>
      <c r="AK52">
        <f t="shared" si="22"/>
        <v>45.697852422012176</v>
      </c>
      <c r="AL52">
        <f t="shared" si="26"/>
        <v>-5996.8934755049977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-60.091309305174597</v>
      </c>
      <c r="AR52">
        <f t="shared" si="27"/>
        <v>-60.301118771059336</v>
      </c>
      <c r="AS52">
        <f t="shared" si="27"/>
        <v>0.40006616560274727</v>
      </c>
      <c r="AT52">
        <f t="shared" si="27"/>
        <v>0.45300919975113169</v>
      </c>
      <c r="AU52">
        <f t="shared" si="23"/>
        <v>-59.448043405705455</v>
      </c>
      <c r="AW52">
        <v>49</v>
      </c>
      <c r="AX52">
        <f>IF(Z52&gt;0, (R52*SUMPRODUCT(K52:$K$98, X52:$X$98)-K52*$AZ$3)/Z52, 0)</f>
        <v>1446.9065552499192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500000</v>
      </c>
      <c r="S53">
        <f t="shared" si="1"/>
        <v>1409.7169475821272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612.4693035271664</v>
      </c>
      <c r="AC53">
        <f t="shared" si="2"/>
        <v>572.48745136897821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-6480.8686073255003</v>
      </c>
      <c r="AI53">
        <f t="shared" si="25"/>
        <v>-6501.1736569438253</v>
      </c>
      <c r="AJ53">
        <f t="shared" si="7"/>
        <v>39.98185215818819</v>
      </c>
      <c r="AK53">
        <f t="shared" si="22"/>
        <v>42.872851246901654</v>
      </c>
      <c r="AL53">
        <f t="shared" si="26"/>
        <v>-6418.3189535387355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-57.362282632645567</v>
      </c>
      <c r="AR53">
        <f t="shared" si="27"/>
        <v>-57.542002985833982</v>
      </c>
      <c r="AS53">
        <f t="shared" si="27"/>
        <v>0.35388008037723406</v>
      </c>
      <c r="AT53">
        <f t="shared" si="27"/>
        <v>0.37946836442762438</v>
      </c>
      <c r="AU53">
        <f t="shared" si="23"/>
        <v>-56.808654541029121</v>
      </c>
      <c r="AW53">
        <v>50</v>
      </c>
      <c r="AX53">
        <f>IF(Z53&gt;0, (R53*SUMPRODUCT(K53:$K$98, X53:$X$98)-K53*$AZ$3)/Z53, 0)</f>
        <v>1409.7169475821272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500000</v>
      </c>
      <c r="S54">
        <f t="shared" si="1"/>
        <v>1372.9812067978237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572.48745136897821</v>
      </c>
      <c r="AC54">
        <f t="shared" si="2"/>
        <v>533.08004118899908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-6887.6758810320607</v>
      </c>
      <c r="AI54">
        <f t="shared" si="25"/>
        <v>-6907.0891125660992</v>
      </c>
      <c r="AJ54">
        <f t="shared" si="7"/>
        <v>39.407410179979138</v>
      </c>
      <c r="AK54">
        <f t="shared" si="22"/>
        <v>40.07412159582848</v>
      </c>
      <c r="AL54">
        <f t="shared" si="26"/>
        <v>-6827.6075807902916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-54.431197325930903</v>
      </c>
      <c r="AR54">
        <f t="shared" si="27"/>
        <v>-54.58461416124878</v>
      </c>
      <c r="AS54">
        <f t="shared" si="27"/>
        <v>0.31142471809938499</v>
      </c>
      <c r="AT54">
        <f t="shared" si="27"/>
        <v>0.31669353464394462</v>
      </c>
      <c r="AU54">
        <f t="shared" si="23"/>
        <v>-53.956495908505453</v>
      </c>
      <c r="AW54">
        <v>51</v>
      </c>
      <c r="AX54">
        <f>IF(Z54&gt;0, (R54*SUMPRODUCT(K54:$K$98, X54:$X$98)-K54*$AZ$3)/Z54, 0)</f>
        <v>1372.9812067978237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500000</v>
      </c>
      <c r="S55">
        <f t="shared" si="1"/>
        <v>1337.4322603762143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533.08004118899908</v>
      </c>
      <c r="AC55">
        <f t="shared" si="2"/>
        <v>494.67997998152032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-7254.5304919549044</v>
      </c>
      <c r="AI55">
        <f t="shared" si="25"/>
        <v>-7273.0241381244068</v>
      </c>
      <c r="AJ55">
        <f t="shared" si="7"/>
        <v>38.400061207478757</v>
      </c>
      <c r="AK55">
        <f t="shared" si="22"/>
        <v>37.315602883229936</v>
      </c>
      <c r="AL55">
        <f t="shared" si="26"/>
        <v>-7197.3084740336981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-51.187801062445757</v>
      </c>
      <c r="AR55">
        <f t="shared" si="27"/>
        <v>-51.318291806415139</v>
      </c>
      <c r="AS55">
        <f t="shared" si="27"/>
        <v>0.27094995273008798</v>
      </c>
      <c r="AT55">
        <f t="shared" si="27"/>
        <v>0.26329803962231035</v>
      </c>
      <c r="AU55">
        <f t="shared" si="23"/>
        <v>-50.784043814062741</v>
      </c>
      <c r="AW55">
        <v>52</v>
      </c>
      <c r="AX55">
        <f>IF(Z55&gt;0, (R55*SUMPRODUCT(K55:$K$98, X55:$X$98)-K55*$AZ$3)/Z55, 0)</f>
        <v>1337.4322603762143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500000</v>
      </c>
      <c r="S56">
        <f t="shared" si="1"/>
        <v>1317.5106950016764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494.67997998152032</v>
      </c>
      <c r="AC56">
        <f t="shared" si="2"/>
        <v>457.80569331055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-9348.2063626713716</v>
      </c>
      <c r="AI56">
        <f t="shared" si="25"/>
        <v>-9365.5802517429129</v>
      </c>
      <c r="AJ56">
        <f t="shared" si="7"/>
        <v>36.874286670970321</v>
      </c>
      <c r="AK56">
        <f t="shared" si="22"/>
        <v>34.627598598706427</v>
      </c>
      <c r="AL56">
        <f t="shared" si="26"/>
        <v>-9294.0783664732353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-58.893508993371718</v>
      </c>
      <c r="AR56">
        <f t="shared" si="27"/>
        <v>-59.002964139373894</v>
      </c>
      <c r="AS56">
        <f t="shared" si="27"/>
        <v>0.23230725226099719</v>
      </c>
      <c r="AT56">
        <f t="shared" si="27"/>
        <v>0.21815316333143234</v>
      </c>
      <c r="AU56">
        <f t="shared" si="23"/>
        <v>-58.552503723781456</v>
      </c>
      <c r="AW56">
        <v>53</v>
      </c>
      <c r="AX56">
        <f>IF(Z56&gt;0, (R56*SUMPRODUCT(K56:$K$98, X56:$X$98)-K56*$AZ$3)/Z56, 0)</f>
        <v>1317.5106950016764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500000</v>
      </c>
      <c r="S57">
        <f t="shared" si="1"/>
        <v>1280.567426911467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457.80569331055</v>
      </c>
      <c r="AC57">
        <f t="shared" si="2"/>
        <v>411.69210788099542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-11255.531221629415</v>
      </c>
      <c r="AI57">
        <f t="shared" si="25"/>
        <v>-11271.605818688078</v>
      </c>
      <c r="AJ57">
        <f t="shared" si="7"/>
        <v>46.113585429554576</v>
      </c>
      <c r="AK57">
        <f t="shared" si="22"/>
        <v>32.046398531738504</v>
      </c>
      <c r="AL57">
        <f t="shared" si="26"/>
        <v>-11193.445834726785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-63.312157693041407</v>
      </c>
      <c r="AR57">
        <f t="shared" si="27"/>
        <v>-63.402577008113312</v>
      </c>
      <c r="AS57">
        <f t="shared" si="27"/>
        <v>0.25938807640612138</v>
      </c>
      <c r="AT57">
        <f t="shared" si="27"/>
        <v>0.18026040685103797</v>
      </c>
      <c r="AU57">
        <f t="shared" si="23"/>
        <v>-62.962928524856146</v>
      </c>
      <c r="AW57">
        <v>54</v>
      </c>
      <c r="AX57">
        <f>IF(Z57&gt;0, (R57*SUMPRODUCT(K57:$K$98, X57:$X$98)-K57*$AZ$3)/Z57, 0)</f>
        <v>1280.567426911467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500000</v>
      </c>
      <c r="S58">
        <f t="shared" si="1"/>
        <v>1230.4474003162668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411.69210788099542</v>
      </c>
      <c r="AC58">
        <f t="shared" si="2"/>
        <v>359.79059622707643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-12935.350902281079</v>
      </c>
      <c r="AI58">
        <f t="shared" si="25"/>
        <v>-12949.971218278926</v>
      </c>
      <c r="AJ58">
        <f t="shared" si="7"/>
        <v>51.901511653918988</v>
      </c>
      <c r="AK58">
        <f t="shared" si="22"/>
        <v>28.818447551669681</v>
      </c>
      <c r="AL58">
        <f t="shared" si="26"/>
        <v>-12869.251259073337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-64.965279230118242</v>
      </c>
      <c r="AR58">
        <f t="shared" si="27"/>
        <v>-65.038706918196283</v>
      </c>
      <c r="AS58">
        <f t="shared" si="27"/>
        <v>0.26066522837563572</v>
      </c>
      <c r="AT58">
        <f t="shared" si="27"/>
        <v>0.14473503705590129</v>
      </c>
      <c r="AU58">
        <f t="shared" si="23"/>
        <v>-64.633306652764745</v>
      </c>
      <c r="AW58">
        <v>55</v>
      </c>
      <c r="AX58">
        <f>IF(Z58&gt;0, (R58*SUMPRODUCT(K58:$K$98, X58:$X$98)-K58*$AZ$3)/Z58, 0)</f>
        <v>1230.4474003162668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500000</v>
      </c>
      <c r="S59">
        <f t="shared" si="1"/>
        <v>1169.1733731547101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359.79059622707643</v>
      </c>
      <c r="AC59">
        <f t="shared" si="2"/>
        <v>305.01339381760329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-14301.36605558701</v>
      </c>
      <c r="AI59">
        <f t="shared" si="25"/>
        <v>-14314.410031819321</v>
      </c>
      <c r="AJ59">
        <f t="shared" si="7"/>
        <v>54.777202409473148</v>
      </c>
      <c r="AK59">
        <f t="shared" si="22"/>
        <v>25.185341735895353</v>
      </c>
      <c r="AL59">
        <f t="shared" si="26"/>
        <v>-14234.447487673951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-64.130200130308936</v>
      </c>
      <c r="AR59">
        <f t="shared" si="27"/>
        <v>-64.188691941722027</v>
      </c>
      <c r="AS59">
        <f t="shared" si="27"/>
        <v>0.24563198644409254</v>
      </c>
      <c r="AT59">
        <f t="shared" si="27"/>
        <v>0.1129361348835775</v>
      </c>
      <c r="AU59">
        <f t="shared" si="23"/>
        <v>-63.830123820394356</v>
      </c>
      <c r="AW59">
        <v>56</v>
      </c>
      <c r="AX59">
        <f>IF(Z59&gt;0, (R59*SUMPRODUCT(K59:$K$98, X59:$X$98)-K59*$AZ$3)/Z59, 0)</f>
        <v>1169.1733731547101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500000</v>
      </c>
      <c r="S60">
        <f t="shared" si="1"/>
        <v>1095.1672267962504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305.01339381760329</v>
      </c>
      <c r="AC60">
        <f t="shared" si="2"/>
        <v>249.97969084858462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-15006.816688139554</v>
      </c>
      <c r="AI60">
        <f t="shared" si="25"/>
        <v>-15018.229542940728</v>
      </c>
      <c r="AJ60">
        <f t="shared" si="7"/>
        <v>55.033702969018663</v>
      </c>
      <c r="AK60">
        <f t="shared" si="22"/>
        <v>21.350937567232233</v>
      </c>
      <c r="AL60">
        <f t="shared" si="26"/>
        <v>-14941.844902404477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-60.083555866309275</v>
      </c>
      <c r="AR60">
        <f t="shared" si="27"/>
        <v>-60.129250094025295</v>
      </c>
      <c r="AS60">
        <f t="shared" si="27"/>
        <v>0.22034123795769753</v>
      </c>
      <c r="AT60">
        <f t="shared" si="27"/>
        <v>8.5483835564724123E-2</v>
      </c>
      <c r="AU60">
        <f t="shared" si="23"/>
        <v>-59.823425020502874</v>
      </c>
      <c r="AW60">
        <v>57</v>
      </c>
      <c r="AX60">
        <f>IF(Z60&gt;0, (R60*SUMPRODUCT(K60:$K$98, X60:$X$98)-K60*$AZ$3)/Z60, 0)</f>
        <v>1095.1672267962504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500000</v>
      </c>
      <c r="S61">
        <f t="shared" si="1"/>
        <v>1013.0520007198533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249.97969084858462</v>
      </c>
      <c r="AC61">
        <f t="shared" si="2"/>
        <v>198.01800744771305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-15253.875051503253</v>
      </c>
      <c r="AI61">
        <f t="shared" si="25"/>
        <v>-15263.648390251265</v>
      </c>
      <c r="AJ61">
        <f t="shared" si="7"/>
        <v>51.961683400871578</v>
      </c>
      <c r="AK61">
        <f t="shared" si="22"/>
        <v>17.498578359400927</v>
      </c>
      <c r="AL61">
        <f t="shared" si="26"/>
        <v>-15194.188128490992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-54.52921072475057</v>
      </c>
      <c r="AR61">
        <f t="shared" si="27"/>
        <v>-54.564148237105641</v>
      </c>
      <c r="AS61">
        <f t="shared" si="27"/>
        <v>0.18575146146222488</v>
      </c>
      <c r="AT61">
        <f t="shared" si="27"/>
        <v>6.2553525810433289E-2</v>
      </c>
      <c r="AU61">
        <f t="shared" si="23"/>
        <v>-54.315843249832987</v>
      </c>
      <c r="AW61">
        <v>58</v>
      </c>
      <c r="AX61">
        <f>IF(Z61&gt;0, (R61*SUMPRODUCT(K61:$K$98, X61:$X$98)-K61*$AZ$3)/Z61, 0)</f>
        <v>1013.0520007198533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500000</v>
      </c>
      <c r="S62">
        <f t="shared" si="1"/>
        <v>921.53206504353068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198.01800744771305</v>
      </c>
      <c r="AC62">
        <f t="shared" si="2"/>
        <v>150.74046856710336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-14968.08643350007</v>
      </c>
      <c r="AI62">
        <f t="shared" si="25"/>
        <v>-14976.26523021725</v>
      </c>
      <c r="AJ62">
        <f t="shared" si="7"/>
        <v>47.277538880609683</v>
      </c>
      <c r="AK62">
        <f t="shared" si="22"/>
        <v>13.861260521339915</v>
      </c>
      <c r="AL62">
        <f t="shared" si="26"/>
        <v>-14915.1264308153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-47.774624979530429</v>
      </c>
      <c r="AR62">
        <f t="shared" si="27"/>
        <v>-47.800729782417768</v>
      </c>
      <c r="AS62">
        <f t="shared" si="27"/>
        <v>0.15089882731577334</v>
      </c>
      <c r="AT62">
        <f t="shared" si="27"/>
        <v>4.4241895989354948E-2</v>
      </c>
      <c r="AU62">
        <f t="shared" si="23"/>
        <v>-47.605589059112638</v>
      </c>
      <c r="AW62">
        <v>59</v>
      </c>
      <c r="AX62">
        <f>IF(Z62&gt;0, (R62*SUMPRODUCT(K62:$K$98, X62:$X$98)-K62*$AZ$3)/Z62, 0)</f>
        <v>921.53206504353068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500000</v>
      </c>
      <c r="S63">
        <f t="shared" si="1"/>
        <v>819.20897233795768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150.74046856710336</v>
      </c>
      <c r="AC63">
        <f t="shared" si="2"/>
        <v>109.4405505912701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-14173.608038365892</v>
      </c>
      <c r="AI63">
        <f t="shared" si="25"/>
        <v>-14180.287686312064</v>
      </c>
      <c r="AJ63">
        <f t="shared" si="7"/>
        <v>41.299917975833267</v>
      </c>
      <c r="AK63">
        <f t="shared" si="22"/>
        <v>10.551832799697236</v>
      </c>
      <c r="AL63">
        <f t="shared" si="26"/>
        <v>-14128.435935536532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-40.391817931160688</v>
      </c>
      <c r="AR63">
        <f t="shared" si="27"/>
        <v>-40.410853530491195</v>
      </c>
      <c r="AS63">
        <f t="shared" si="27"/>
        <v>0.11769612669802995</v>
      </c>
      <c r="AT63">
        <f t="shared" si="27"/>
        <v>3.0070516140402508E-2</v>
      </c>
      <c r="AU63">
        <f t="shared" si="23"/>
        <v>-40.263086887652761</v>
      </c>
      <c r="AW63">
        <v>60</v>
      </c>
      <c r="AX63">
        <f>IF(Z63&gt;0, (R63*SUMPRODUCT(K63:$K$98, X63:$X$98)-K63*$AZ$3)/Z63, 0)</f>
        <v>819.20897233795768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500000</v>
      </c>
      <c r="S64">
        <f t="shared" si="1"/>
        <v>704.49074534717977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109.4405505912701</v>
      </c>
      <c r="AC64">
        <f t="shared" si="2"/>
        <v>74.829721056267502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-13019.427322470161</v>
      </c>
      <c r="AI64">
        <f t="shared" si="25"/>
        <v>-13024.738231204625</v>
      </c>
      <c r="AJ64">
        <f t="shared" si="7"/>
        <v>34.610829535002594</v>
      </c>
      <c r="AK64">
        <f t="shared" si="22"/>
        <v>7.6608385413889071</v>
      </c>
      <c r="AL64">
        <f t="shared" si="26"/>
        <v>-12982.466563128233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-33.127361012511372</v>
      </c>
      <c r="AR64">
        <f t="shared" si="27"/>
        <v>-33.140874386532623</v>
      </c>
      <c r="AS64">
        <f t="shared" si="27"/>
        <v>8.806573565410751E-2</v>
      </c>
      <c r="AT64">
        <f t="shared" si="27"/>
        <v>1.9492667206732511E-2</v>
      </c>
      <c r="AU64">
        <f t="shared" si="23"/>
        <v>-33.033315983671784</v>
      </c>
      <c r="AW64">
        <v>61</v>
      </c>
      <c r="AX64">
        <f>IF(Z64&gt;0, (R64*SUMPRODUCT(K64:$K$98, X64:$X$98)-K64*$AZ$3)/Z64, 0)</f>
        <v>704.49074534717977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500000</v>
      </c>
      <c r="S65">
        <f t="shared" si="1"/>
        <v>570.87336275072414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74.829721056267502</v>
      </c>
      <c r="AC65">
        <f t="shared" si="2"/>
        <v>46.863956826040194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-11532.153484030159</v>
      </c>
      <c r="AI65">
        <f t="shared" si="25"/>
        <v>-11536.258068328876</v>
      </c>
      <c r="AJ65">
        <f t="shared" si="7"/>
        <v>27.965764230227308</v>
      </c>
      <c r="AK65">
        <f t="shared" si="22"/>
        <v>5.2380804739387257</v>
      </c>
      <c r="AL65">
        <f t="shared" si="26"/>
        <v>-11503.054223624709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-26.199158974322511</v>
      </c>
      <c r="AR65">
        <f t="shared" si="27"/>
        <v>-26.208483915818867</v>
      </c>
      <c r="AS65">
        <f t="shared" si="27"/>
        <v>6.3533623960240301E-2</v>
      </c>
      <c r="AT65">
        <f t="shared" si="27"/>
        <v>1.1900058670486593E-2</v>
      </c>
      <c r="AU65">
        <f t="shared" si="23"/>
        <v>-26.13305023318814</v>
      </c>
      <c r="AW65">
        <v>62</v>
      </c>
      <c r="AX65">
        <f>IF(Z65&gt;0, (R65*SUMPRODUCT(K65:$K$98, X65:$X$98)-K65*$AZ$3)/Z65, 0)</f>
        <v>570.87336275072414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500000</v>
      </c>
      <c r="S66">
        <f t="shared" si="1"/>
        <v>410.86524638801814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46.863956826040194</v>
      </c>
      <c r="AC66">
        <f t="shared" si="2"/>
        <v>25.27336640732851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-9879.1127266723051</v>
      </c>
      <c r="AI66">
        <f t="shared" si="25"/>
        <v>-9882.1883538553666</v>
      </c>
      <c r="AJ66">
        <f t="shared" si="7"/>
        <v>21.590590418711685</v>
      </c>
      <c r="AK66">
        <f t="shared" si="22"/>
        <v>3.280476977822814</v>
      </c>
      <c r="AL66">
        <f t="shared" si="26"/>
        <v>-9857.3172864588323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-20.039037344722662</v>
      </c>
      <c r="AR66">
        <f t="shared" si="27"/>
        <v>-20.045276023203719</v>
      </c>
      <c r="AS66">
        <f t="shared" si="27"/>
        <v>4.3794889244158954E-2</v>
      </c>
      <c r="AT66">
        <f t="shared" si="27"/>
        <v>6.654200886848009E-3</v>
      </c>
      <c r="AU66">
        <f t="shared" si="23"/>
        <v>-19.994826933072712</v>
      </c>
      <c r="AW66">
        <v>63</v>
      </c>
      <c r="AX66">
        <f>IF(Z66&gt;0, (R66*SUMPRODUCT(K66:$K$98, X66:$X$98)-K66*$AZ$3)/Z66, 0)</f>
        <v>410.86524638801814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209.81381012208382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25.27336640732851</v>
      </c>
      <c r="AC67">
        <f t="shared" ref="AC67:AC89" si="30">S67*Z67</f>
        <v>9.3491224158297896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-8169.1403594511148</v>
      </c>
      <c r="AI67">
        <f t="shared" ref="AI67:AI89" si="34">SUM(AE67:AH67)</f>
        <v>-8171.3683163264013</v>
      </c>
      <c r="AJ67">
        <f t="shared" ref="AJ67:AJ89" si="35">AB67-AC67</f>
        <v>15.92424399149872</v>
      </c>
      <c r="AK67">
        <f t="shared" si="22"/>
        <v>1.7691356485129959</v>
      </c>
      <c r="AL67">
        <f t="shared" si="26"/>
        <v>-8153.6749366863896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-14.795077654030475</v>
      </c>
      <c r="AR67">
        <f t="shared" si="36"/>
        <v>-14.799112692422435</v>
      </c>
      <c r="AS67">
        <f t="shared" si="36"/>
        <v>2.8840296049434236E-2</v>
      </c>
      <c r="AT67">
        <f t="shared" si="36"/>
        <v>3.2040702140686446E-3</v>
      </c>
      <c r="AU67">
        <f t="shared" si="23"/>
        <v>-14.767068326158931</v>
      </c>
      <c r="AW67">
        <v>64</v>
      </c>
      <c r="AX67">
        <f>IF(Z67&gt;0, (R67*SUMPRODUCT(K67:$K$98, X67:$X$98)-K67*$AZ$3)/Z67, 0)</f>
        <v>209.81381012208382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500000</v>
      </c>
      <c r="S68">
        <f t="shared" si="29"/>
        <v>-56.892291271266714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9.3491224158297896</v>
      </c>
      <c r="AC68">
        <f t="shared" si="30"/>
        <v>-1.7720326013936152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-6483.1991962090597</v>
      </c>
      <c r="AI68">
        <f t="shared" si="34"/>
        <v>-6484.756553595972</v>
      </c>
      <c r="AJ68">
        <f t="shared" si="35"/>
        <v>11.121155017223405</v>
      </c>
      <c r="AK68">
        <f t="shared" si="22"/>
        <v>0.65443856910808529</v>
      </c>
      <c r="AL68">
        <f t="shared" si="26"/>
        <v>-6472.9809600096405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-10.483643248281782</v>
      </c>
      <c r="AR68">
        <f t="shared" si="36"/>
        <v>-10.486161569678417</v>
      </c>
      <c r="AS68">
        <f t="shared" si="36"/>
        <v>1.7983439684775279E-2</v>
      </c>
      <c r="AT68">
        <f t="shared" si="36"/>
        <v>1.0582584737573639E-3</v>
      </c>
      <c r="AU68">
        <f t="shared" si="23"/>
        <v>-10.467119871519884</v>
      </c>
      <c r="AW68">
        <v>65</v>
      </c>
      <c r="AX68">
        <f>IF(Z68&gt;0, (R68*SUMPRODUCT(K68:$K$98, X68:$X$98)-K68*$AZ$3)/Z68, 0)</f>
        <v>-56.892291271266714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500000</v>
      </c>
      <c r="S69">
        <f t="shared" si="29"/>
        <v>-428.50511985051008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-1.7720326013936152</v>
      </c>
      <c r="AC69">
        <f t="shared" si="30"/>
        <v>-8.9753877810976519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-4944.9320141317594</v>
      </c>
      <c r="AI69">
        <f t="shared" si="34"/>
        <v>-4945.9793047433895</v>
      </c>
      <c r="AJ69">
        <f t="shared" si="35"/>
        <v>7.2033551797040367</v>
      </c>
      <c r="AK69">
        <f t="shared" si="22"/>
        <v>-0.12404228209755308</v>
      </c>
      <c r="AL69">
        <f t="shared" si="26"/>
        <v>-4938.899991845783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-7.1394568090315893</v>
      </c>
      <c r="AR69">
        <f t="shared" si="36"/>
        <v>-7.1409688795852126</v>
      </c>
      <c r="AS69">
        <f t="shared" si="36"/>
        <v>1.0400151718696741E-2</v>
      </c>
      <c r="AT69">
        <f t="shared" si="36"/>
        <v>-1.7909134301509439E-4</v>
      </c>
      <c r="AU69">
        <f t="shared" si="23"/>
        <v>-7.1307478192095308</v>
      </c>
      <c r="AW69">
        <v>66</v>
      </c>
      <c r="AX69">
        <f>IF(Z69&gt;0, (R69*SUMPRODUCT(K69:$K$98, X69:$X$98)-K69*$AZ$3)/Z69, 0)</f>
        <v>-428.50511985051008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500000</v>
      </c>
      <c r="S70">
        <f t="shared" si="29"/>
        <v>-974.84768982101809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-8.9753877810976519</v>
      </c>
      <c r="AC70">
        <f t="shared" si="30"/>
        <v>-13.186015957470552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-3605.0610857648999</v>
      </c>
      <c r="AI70">
        <f t="shared" si="34"/>
        <v>-3605.7373973618373</v>
      </c>
      <c r="AJ70">
        <f t="shared" si="35"/>
        <v>4.2106281763729001</v>
      </c>
      <c r="AK70">
        <f t="shared" si="22"/>
        <v>-0.62827714467683571</v>
      </c>
      <c r="AL70">
        <f t="shared" si="26"/>
        <v>-3602.155046330141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-4.6472865411538979</v>
      </c>
      <c r="AR70">
        <f t="shared" si="36"/>
        <v>-4.6481583748641455</v>
      </c>
      <c r="AS70">
        <f t="shared" si="36"/>
        <v>5.427923463246765E-3</v>
      </c>
      <c r="AT70">
        <f t="shared" si="36"/>
        <v>-8.0991246725345206E-4</v>
      </c>
      <c r="AU70">
        <f t="shared" si="23"/>
        <v>-4.6435403638681523</v>
      </c>
      <c r="AW70">
        <v>67</v>
      </c>
      <c r="AX70">
        <f>IF(Z70&gt;0, (R70*SUMPRODUCT(K70:$K$98, X70:$X$98)-K70*$AZ$3)/Z70, 0)</f>
        <v>-974.84768982101809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500000</v>
      </c>
      <c r="S71">
        <f t="shared" si="29"/>
        <v>-1816.1224138294488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-13.186015957470552</v>
      </c>
      <c r="AC71">
        <f t="shared" si="30"/>
        <v>-15.218276933750611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-2505.713014048983</v>
      </c>
      <c r="AI71">
        <f t="shared" si="34"/>
        <v>-2506.1319912285462</v>
      </c>
      <c r="AJ71">
        <f t="shared" si="35"/>
        <v>2.0322609762800585</v>
      </c>
      <c r="AK71">
        <f t="shared" si="22"/>
        <v>-0.92302111702293876</v>
      </c>
      <c r="AL71">
        <f t="shared" si="26"/>
        <v>-2505.0227513692889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-2.8840323588425436</v>
      </c>
      <c r="AR71">
        <f t="shared" si="36"/>
        <v>-2.884514594332682</v>
      </c>
      <c r="AS71">
        <f t="shared" si="36"/>
        <v>2.3390972487043367E-3</v>
      </c>
      <c r="AT71">
        <f t="shared" si="36"/>
        <v>-1.0623813479292193E-3</v>
      </c>
      <c r="AU71">
        <f t="shared" si="23"/>
        <v>-2.883237878431907</v>
      </c>
      <c r="AW71">
        <v>68</v>
      </c>
      <c r="AX71">
        <f>IF(Z71&gt;0, (R71*SUMPRODUCT(K71:$K$98, X71:$X$98)-K71*$AZ$3)/Z71, 0)</f>
        <v>-1816.1224138294488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500000</v>
      </c>
      <c r="S72">
        <f t="shared" si="29"/>
        <v>-3175.2345662979883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-15.218276933750611</v>
      </c>
      <c r="AC72">
        <f t="shared" si="30"/>
        <v>-15.767465038241516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-1664.9921505251396</v>
      </c>
      <c r="AI72">
        <f t="shared" si="34"/>
        <v>-1665.2404387178544</v>
      </c>
      <c r="AJ72">
        <f t="shared" si="35"/>
        <v>0.54918810449090572</v>
      </c>
      <c r="AK72">
        <f t="shared" ref="AK72:AK89" si="49">G72*SUM(AB72:AB72, AE72:AF72)</f>
        <v>-1.0652793853625429</v>
      </c>
      <c r="AL72">
        <f t="shared" si="26"/>
        <v>-1665.7565299987261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-1.7110510534220722</v>
      </c>
      <c r="AR72">
        <f t="shared" si="36"/>
        <v>-1.7113062100446204</v>
      </c>
      <c r="AS72">
        <f t="shared" si="36"/>
        <v>5.6438036925258593E-4</v>
      </c>
      <c r="AT72">
        <f t="shared" si="36"/>
        <v>-1.094748352980824E-3</v>
      </c>
      <c r="AU72">
        <f t="shared" si="23"/>
        <v>-1.7118365780283487</v>
      </c>
      <c r="AW72">
        <v>69</v>
      </c>
      <c r="AX72">
        <f>IF(Z72&gt;0, (R72*SUMPRODUCT(K72:$K$98, X72:$X$98)-K72*$AZ$3)/Z72, 0)</f>
        <v>-3175.2345662979883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500000</v>
      </c>
      <c r="S73">
        <f t="shared" si="29"/>
        <v>-5484.4128844078141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-15.767465038241516</v>
      </c>
      <c r="AC73">
        <f t="shared" si="30"/>
        <v>-15.393833721706766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-1054.6363660901552</v>
      </c>
      <c r="AI73">
        <f t="shared" si="34"/>
        <v>-1054.7767077643339</v>
      </c>
      <c r="AJ73">
        <f t="shared" si="35"/>
        <v>-0.37363131653475001</v>
      </c>
      <c r="AK73">
        <f t="shared" si="49"/>
        <v>-1.1037225526769063</v>
      </c>
      <c r="AL73">
        <f t="shared" si="26"/>
        <v>-1056.2540616335455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-0.96768831645340658</v>
      </c>
      <c r="AR73">
        <f t="shared" si="36"/>
        <v>-0.96781708785062071</v>
      </c>
      <c r="AS73">
        <f t="shared" si="36"/>
        <v>-3.4282779477080383E-4</v>
      </c>
      <c r="AT73">
        <f t="shared" si="36"/>
        <v>-1.012727659668308E-3</v>
      </c>
      <c r="AU73">
        <f t="shared" si="23"/>
        <v>-0.9691726433050597</v>
      </c>
      <c r="AW73">
        <v>70</v>
      </c>
      <c r="AX73">
        <f>IF(Z73&gt;0, (R73*SUMPRODUCT(K73:$K$98, X73:$X$98)-K73*$AZ$3)/Z73, 0)</f>
        <v>-5484.4128844078141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500000</v>
      </c>
      <c r="S74">
        <f t="shared" si="29"/>
        <v>-9609.8957802324785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-15.393833721706766</v>
      </c>
      <c r="AC74">
        <f t="shared" si="30"/>
        <v>-14.500198493555869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-634.94158847561584</v>
      </c>
      <c r="AI74">
        <f t="shared" si="34"/>
        <v>-635.01703257420525</v>
      </c>
      <c r="AJ74">
        <f t="shared" si="35"/>
        <v>-0.89363522815089702</v>
      </c>
      <c r="AK74">
        <f t="shared" si="49"/>
        <v>-1.0775683605194737</v>
      </c>
      <c r="AL74">
        <f t="shared" si="26"/>
        <v>-636.98823616287552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-0.52017383885126889</v>
      </c>
      <c r="AR74">
        <f t="shared" si="36"/>
        <v>-0.52023564618456408</v>
      </c>
      <c r="AS74">
        <f t="shared" si="36"/>
        <v>-7.321077648669936E-4</v>
      </c>
      <c r="AT74">
        <f t="shared" si="36"/>
        <v>-8.8279438753067108E-4</v>
      </c>
      <c r="AU74">
        <f t="shared" si="23"/>
        <v>-0.52185054833696165</v>
      </c>
      <c r="AW74">
        <v>71</v>
      </c>
      <c r="AX74">
        <f>IF(Z74&gt;0, (R74*SUMPRODUCT(K74:$K$98, X74:$X$98)-K74*$AZ$3)/Z74, 0)</f>
        <v>-9609.8957802324785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500000</v>
      </c>
      <c r="S75">
        <f t="shared" si="29"/>
        <v>-17366.334777936245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-14.500198493555869</v>
      </c>
      <c r="AC75">
        <f t="shared" si="30"/>
        <v>-13.358476310439007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-362.28818050279938</v>
      </c>
      <c r="AI75">
        <f t="shared" si="34"/>
        <v>-362.32664134235262</v>
      </c>
      <c r="AJ75">
        <f t="shared" si="35"/>
        <v>-1.1417221831168618</v>
      </c>
      <c r="AK75">
        <f t="shared" si="49"/>
        <v>-1.0150138945489109</v>
      </c>
      <c r="AL75">
        <f t="shared" si="26"/>
        <v>-364.48337742001843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-0.26500305169103511</v>
      </c>
      <c r="AR75">
        <f t="shared" si="36"/>
        <v>-0.26503118465368947</v>
      </c>
      <c r="AS75">
        <f t="shared" si="36"/>
        <v>-8.3513589179037904E-4</v>
      </c>
      <c r="AT75">
        <f t="shared" si="36"/>
        <v>-7.4245253927676918E-4</v>
      </c>
      <c r="AU75">
        <f t="shared" si="23"/>
        <v>-0.26660877308475667</v>
      </c>
      <c r="AW75">
        <v>72</v>
      </c>
      <c r="AX75">
        <f>IF(Z75&gt;0, (R75*SUMPRODUCT(K75:$K$98, X75:$X$98)-K75*$AZ$3)/Z75, 0)</f>
        <v>-17366.334777936245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500000</v>
      </c>
      <c r="S76">
        <f t="shared" si="29"/>
        <v>-32751.674965235434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-13.358476310439007</v>
      </c>
      <c r="AC76">
        <f t="shared" si="30"/>
        <v>-12.139643628229928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-195.43371935820974</v>
      </c>
      <c r="AI76">
        <f t="shared" si="34"/>
        <v>-195.45225221743164</v>
      </c>
      <c r="AJ76">
        <f t="shared" si="35"/>
        <v>-1.2188326822090794</v>
      </c>
      <c r="AK76">
        <f t="shared" si="49"/>
        <v>-0.93509334173073055</v>
      </c>
      <c r="AL76">
        <f t="shared" si="26"/>
        <v>-197.60617824137142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-0.12763746913875929</v>
      </c>
      <c r="AR76">
        <f t="shared" si="36"/>
        <v>-0.12764957292133455</v>
      </c>
      <c r="AS76">
        <f t="shared" si="36"/>
        <v>-7.9601779760242518E-4</v>
      </c>
      <c r="AT76">
        <f t="shared" si="36"/>
        <v>-6.1070805968878805E-4</v>
      </c>
      <c r="AU76">
        <f t="shared" si="23"/>
        <v>-0.12905629877862573</v>
      </c>
      <c r="AW76">
        <v>73</v>
      </c>
      <c r="AX76">
        <f>IF(Z76&gt;0, (R76*SUMPRODUCT(K76:$K$98, X76:$X$98)-K76*$AZ$3)/Z76, 0)</f>
        <v>-32751.674965235434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500000</v>
      </c>
      <c r="S77">
        <f t="shared" si="29"/>
        <v>-65063.721403595147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-12.139643628229928</v>
      </c>
      <c r="AC77">
        <f t="shared" si="30"/>
        <v>-10.942427763529297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-99.385221011972789</v>
      </c>
      <c r="AI77">
        <f t="shared" si="34"/>
        <v>-99.393630020501249</v>
      </c>
      <c r="AJ77">
        <f t="shared" si="35"/>
        <v>-1.197215864700631</v>
      </c>
      <c r="AK77">
        <f t="shared" si="49"/>
        <v>-0.8497750539760951</v>
      </c>
      <c r="AL77">
        <f t="shared" si="26"/>
        <v>-101.44062093917796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-5.7953873977536007E-2</v>
      </c>
      <c r="AR77">
        <f t="shared" si="36"/>
        <v>-5.7958777469378879E-2</v>
      </c>
      <c r="AS77">
        <f t="shared" si="36"/>
        <v>-6.9812489865478757E-4</v>
      </c>
      <c r="AT77">
        <f t="shared" si="36"/>
        <v>-4.9552394094340923E-4</v>
      </c>
      <c r="AU77">
        <f t="shared" si="23"/>
        <v>-5.9152426308977067E-2</v>
      </c>
      <c r="AW77">
        <v>74</v>
      </c>
      <c r="AX77">
        <f>IF(Z77&gt;0, (R77*SUMPRODUCT(K77:$K$98, X77:$X$98)-K77*$AZ$3)/Z77, 0)</f>
        <v>-65063.721403595147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500000</v>
      </c>
      <c r="S78">
        <f t="shared" si="29"/>
        <v>-137169.04391903948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-10.942427763529297</v>
      </c>
      <c r="AC78">
        <f t="shared" si="30"/>
        <v>-9.8174768751502377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-47.463133167400436</v>
      </c>
      <c r="AI78">
        <f t="shared" si="34"/>
        <v>-47.466711772526878</v>
      </c>
      <c r="AJ78">
        <f t="shared" si="35"/>
        <v>-1.1249508883790593</v>
      </c>
      <c r="AK78">
        <f t="shared" si="49"/>
        <v>-0.76596994344705083</v>
      </c>
      <c r="AL78">
        <f t="shared" si="26"/>
        <v>-49.357632604352993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-2.4711496428405848E-2</v>
      </c>
      <c r="AR78">
        <f t="shared" si="36"/>
        <v>-2.4713359615302695E-2</v>
      </c>
      <c r="AS78">
        <f t="shared" si="36"/>
        <v>-5.8570132237719015E-4</v>
      </c>
      <c r="AT78">
        <f t="shared" si="36"/>
        <v>-3.9879928396211963E-4</v>
      </c>
      <c r="AU78">
        <f t="shared" si="23"/>
        <v>-2.5697860221642006E-2</v>
      </c>
      <c r="AW78">
        <v>75</v>
      </c>
      <c r="AX78">
        <f>IF(Z78&gt;0, (R78*SUMPRODUCT(K78:$K$98, X78:$X$98)-K78*$AZ$3)/Z78, 0)</f>
        <v>-137169.04391903948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500000</v>
      </c>
      <c r="S79">
        <f t="shared" si="29"/>
        <v>-308804.29982256988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-9.8174768751502377</v>
      </c>
      <c r="AC79">
        <f t="shared" si="30"/>
        <v>-8.7860234051888249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-21.202314670628503</v>
      </c>
      <c r="AI79">
        <f t="shared" si="34"/>
        <v>-21.203737258236615</v>
      </c>
      <c r="AJ79">
        <f t="shared" si="35"/>
        <v>-1.0314534699614128</v>
      </c>
      <c r="AK79">
        <f t="shared" si="49"/>
        <v>-0.68722338126051674</v>
      </c>
      <c r="AL79">
        <f t="shared" si="26"/>
        <v>-22.922414109458543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-9.8561633956065885E-3</v>
      </c>
      <c r="AR79">
        <f t="shared" si="36"/>
        <v>-9.8568247033990596E-3</v>
      </c>
      <c r="AS79">
        <f t="shared" si="36"/>
        <v>-4.7948415504785635E-4</v>
      </c>
      <c r="AT79">
        <f t="shared" si="36"/>
        <v>-3.1946445660331819E-4</v>
      </c>
      <c r="AU79">
        <f t="shared" si="23"/>
        <v>-1.0655773315050233E-2</v>
      </c>
      <c r="AW79">
        <v>76</v>
      </c>
      <c r="AX79">
        <f>IF(Z79&gt;0, (R79*SUMPRODUCT(K79:$K$98, X79:$X$98)-K79*$AZ$3)/Z79, 0)</f>
        <v>-308804.29982256988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500000</v>
      </c>
      <c r="S80">
        <f t="shared" si="29"/>
        <v>-756247.37158839649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-8.7860234051888249</v>
      </c>
      <c r="AC80">
        <f t="shared" si="30"/>
        <v>-7.8528751343078076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-8.8916157151947299</v>
      </c>
      <c r="AI80">
        <f t="shared" si="34"/>
        <v>-8.8921349153552427</v>
      </c>
      <c r="AJ80">
        <f t="shared" si="35"/>
        <v>-0.93314827088101726</v>
      </c>
      <c r="AK80">
        <f t="shared" si="49"/>
        <v>-0.61502163836321777</v>
      </c>
      <c r="AL80">
        <f t="shared" si="26"/>
        <v>-10.440304824599476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-3.6905176013849045E-3</v>
      </c>
      <c r="AR80">
        <f t="shared" si="36"/>
        <v>-3.6907330984770406E-3</v>
      </c>
      <c r="AS80">
        <f t="shared" si="36"/>
        <v>-3.8730869941930036E-4</v>
      </c>
      <c r="AT80">
        <f t="shared" si="36"/>
        <v>-2.5526836227675727E-4</v>
      </c>
      <c r="AU80">
        <f t="shared" si="23"/>
        <v>-4.3333101601730978E-3</v>
      </c>
      <c r="AW80">
        <v>77</v>
      </c>
      <c r="AX80">
        <f>IF(Z80&gt;0, (R80*SUMPRODUCT(K80:$K$98, X80:$X$98)-K80*$AZ$3)/Z80, 0)</f>
        <v>-756247.37158839649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500000</v>
      </c>
      <c r="S81">
        <f t="shared" si="29"/>
        <v>-2031095.2492899804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-7.8528751343078076</v>
      </c>
      <c r="AC81">
        <f t="shared" si="30"/>
        <v>-7.01459740701935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-3.4132799017831101</v>
      </c>
      <c r="AI81">
        <f t="shared" si="34"/>
        <v>-3.4134525819518386</v>
      </c>
      <c r="AJ81">
        <f t="shared" si="35"/>
        <v>-0.83827772728845762</v>
      </c>
      <c r="AK81">
        <f t="shared" si="49"/>
        <v>-0.54970125940154657</v>
      </c>
      <c r="AL81">
        <f t="shared" si="26"/>
        <v>-4.8014315686418421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-1.2649124788159285E-3</v>
      </c>
      <c r="AR81">
        <f t="shared" si="36"/>
        <v>-1.2649764716048451E-3</v>
      </c>
      <c r="AS81">
        <f t="shared" si="36"/>
        <v>-3.1065367871140482E-4</v>
      </c>
      <c r="AT81">
        <f t="shared" si="36"/>
        <v>-2.0371138689054131E-4</v>
      </c>
      <c r="AU81">
        <f t="shared" si="23"/>
        <v>-1.779341537206791E-3</v>
      </c>
      <c r="AW81">
        <v>78</v>
      </c>
      <c r="AX81">
        <f>IF(Z81&gt;0, (R81*SUMPRODUCT(K81:$K$98, X81:$X$98)-K81*$AZ$3)/Z81, 0)</f>
        <v>-2031095.2492899804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500000</v>
      </c>
      <c r="S82">
        <f t="shared" si="29"/>
        <v>-6037391.7898575692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-7.01459740701935</v>
      </c>
      <c r="AC82">
        <f t="shared" si="30"/>
        <v>-6.2641049579893773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-1.1907579162431523</v>
      </c>
      <c r="AI82">
        <f t="shared" si="34"/>
        <v>-1.1908097938185691</v>
      </c>
      <c r="AJ82">
        <f t="shared" si="35"/>
        <v>-0.7504924490299727</v>
      </c>
      <c r="AK82">
        <f t="shared" si="49"/>
        <v>-0.49102181849135457</v>
      </c>
      <c r="AL82">
        <f t="shared" si="26"/>
        <v>-2.4323240613398962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-3.9399800999063782E-4</v>
      </c>
      <c r="AR82">
        <f t="shared" si="36"/>
        <v>-3.9401517524412764E-4</v>
      </c>
      <c r="AS82">
        <f t="shared" si="36"/>
        <v>-2.4832296086153344E-4</v>
      </c>
      <c r="AT82">
        <f t="shared" si="36"/>
        <v>-1.6246931194709193E-4</v>
      </c>
      <c r="AU82">
        <f t="shared" si="23"/>
        <v>-8.0480744805275293E-4</v>
      </c>
      <c r="AW82">
        <v>79</v>
      </c>
      <c r="AX82">
        <f>IF(Z82&gt;0, (R82*SUMPRODUCT(K82:$K$98, X82:$X$98)-K82*$AZ$3)/Z82, 0)</f>
        <v>-6037391.7898575692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500000</v>
      </c>
      <c r="S83">
        <f t="shared" si="29"/>
        <v>-20076175.167311143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-6.2641049579893773</v>
      </c>
      <c r="AC83">
        <f t="shared" si="30"/>
        <v>-5.5932870260808079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-0.37428638714534468</v>
      </c>
      <c r="AI83">
        <f t="shared" si="34"/>
        <v>-0.37430031730629282</v>
      </c>
      <c r="AJ83">
        <f t="shared" si="35"/>
        <v>-0.67081793190856942</v>
      </c>
      <c r="AK83">
        <f t="shared" si="49"/>
        <v>-0.43848734705925646</v>
      </c>
      <c r="AL83">
        <f t="shared" si="26"/>
        <v>-1.4836055962741188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-1.1057490126534122E-4</v>
      </c>
      <c r="AR83">
        <f t="shared" si="36"/>
        <v>-1.1057901663321019E-4</v>
      </c>
      <c r="AS83">
        <f t="shared" si="36"/>
        <v>-1.9817879873629019E-4</v>
      </c>
      <c r="AT83">
        <f t="shared" si="36"/>
        <v>-1.2954170061320048E-4</v>
      </c>
      <c r="AU83">
        <f t="shared" si="23"/>
        <v>-4.3829951598270091E-4</v>
      </c>
      <c r="AW83">
        <v>80</v>
      </c>
      <c r="AX83">
        <f>IF(Z83&gt;0, (R83*SUMPRODUCT(K83:$K$98, X83:$X$98)-K83*$AZ$3)/Z83, 0)</f>
        <v>-20076175.167311143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500000</v>
      </c>
      <c r="S84">
        <f t="shared" si="29"/>
        <v>-75663679.956730336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-5.5932870260808079</v>
      </c>
      <c r="AC84">
        <f t="shared" si="30"/>
        <v>-4.9941012349833587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-0.10490662178136136</v>
      </c>
      <c r="AI84">
        <f t="shared" si="34"/>
        <v>-0.10490992197852189</v>
      </c>
      <c r="AJ84">
        <f t="shared" si="35"/>
        <v>-0.59918579109744918</v>
      </c>
      <c r="AK84">
        <f t="shared" si="49"/>
        <v>-0.39153009182565657</v>
      </c>
      <c r="AL84">
        <f t="shared" si="26"/>
        <v>-1.0956258049016276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-2.7671799837807907E-5</v>
      </c>
      <c r="AR84">
        <f t="shared" si="36"/>
        <v>-2.767267034906545E-5</v>
      </c>
      <c r="AS84">
        <f t="shared" si="36"/>
        <v>-1.5805055005453474E-4</v>
      </c>
      <c r="AT84">
        <f t="shared" si="36"/>
        <v>-1.0327605776933943E-4</v>
      </c>
      <c r="AU84">
        <f t="shared" si="23"/>
        <v>-2.8899927817293961E-4</v>
      </c>
      <c r="AW84">
        <v>81</v>
      </c>
      <c r="AX84">
        <f>IF(Z84&gt;0, (R84*SUMPRODUCT(K84:$K$98, X84:$X$98)-K84*$AZ$3)/Z84, 0)</f>
        <v>-75663679.956730336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500000</v>
      </c>
      <c r="S85">
        <f t="shared" si="29"/>
        <v>-328807870.95887029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-4.9941012349833587</v>
      </c>
      <c r="AC85">
        <f t="shared" si="30"/>
        <v>-4.4590428657129149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-2.5891331260172866E-2</v>
      </c>
      <c r="AI85">
        <f t="shared" si="34"/>
        <v>-2.5892009322235784E-2</v>
      </c>
      <c r="AJ85">
        <f t="shared" si="35"/>
        <v>-0.53505836927044381</v>
      </c>
      <c r="AK85">
        <f t="shared" si="49"/>
        <v>-0.34958708644883513</v>
      </c>
      <c r="AL85">
        <f t="shared" si="26"/>
        <v>-0.91053746504151478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-6.0977675397694112E-6</v>
      </c>
      <c r="AR85">
        <f t="shared" si="36"/>
        <v>-6.0979272327877298E-6</v>
      </c>
      <c r="AS85">
        <f t="shared" si="36"/>
        <v>-1.2601366547103859E-4</v>
      </c>
      <c r="AT85">
        <f t="shared" si="36"/>
        <v>-8.233260648707322E-5</v>
      </c>
      <c r="AU85">
        <f t="shared" si="23"/>
        <v>-2.1444419919089956E-4</v>
      </c>
      <c r="AW85">
        <v>82</v>
      </c>
      <c r="AX85">
        <f>IF(Z85&gt;0, (R85*SUMPRODUCT(K85:$K$98, X85:$X$98)-K85*$AZ$3)/Z85, 0)</f>
        <v>-328807870.95887029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500000</v>
      </c>
      <c r="S86">
        <f t="shared" si="29"/>
        <v>-1687108286.4192958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-4.4590428657129149</v>
      </c>
      <c r="AC86">
        <f t="shared" si="30"/>
        <v>-3.9812935696677041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-5.5328979937660522E-3</v>
      </c>
      <c r="AI86">
        <f t="shared" si="34"/>
        <v>-5.5330159854089633E-3</v>
      </c>
      <c r="AJ86">
        <f t="shared" si="35"/>
        <v>-0.47774929604521077</v>
      </c>
      <c r="AK86">
        <f t="shared" si="49"/>
        <v>-0.31213300059990406</v>
      </c>
      <c r="AL86">
        <f t="shared" si="26"/>
        <v>-0.79541531263052379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-1.1634591077793493E-6</v>
      </c>
      <c r="AR86">
        <f t="shared" si="36"/>
        <v>-1.16348391909012E-6</v>
      </c>
      <c r="AS86">
        <f t="shared" si="36"/>
        <v>-1.0046123574756722E-4</v>
      </c>
      <c r="AT86">
        <f t="shared" si="36"/>
        <v>-6.5635401700089741E-5</v>
      </c>
      <c r="AU86">
        <f t="shared" si="23"/>
        <v>-1.6726012136674708E-4</v>
      </c>
      <c r="AW86">
        <v>83</v>
      </c>
      <c r="AX86">
        <f>IF(Z86&gt;0, (R86*SUMPRODUCT(K86:$K$98, X86:$X$98)-K86*$AZ$3)/Z86, 0)</f>
        <v>-1687108286.4192958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500000</v>
      </c>
      <c r="S87">
        <f t="shared" si="29"/>
        <v>-10566117096.559429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-3.9812935696677041</v>
      </c>
      <c r="AC87">
        <f t="shared" si="30"/>
        <v>-3.5547274172225696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-9.9990374869296365E-4</v>
      </c>
      <c r="AI87">
        <f t="shared" si="34"/>
        <v>-9.9992057004457627E-4</v>
      </c>
      <c r="AJ87">
        <f t="shared" si="35"/>
        <v>-0.42656615244513452</v>
      </c>
      <c r="AK87">
        <f t="shared" si="49"/>
        <v>-0.2786905498767393</v>
      </c>
      <c r="AL87">
        <f t="shared" si="26"/>
        <v>-0.70625662289191837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-1.8773214142904404E-7</v>
      </c>
      <c r="AR87">
        <f t="shared" si="36"/>
        <v>-1.8773529964138609E-7</v>
      </c>
      <c r="AS87">
        <f t="shared" si="36"/>
        <v>-8.0087885823361434E-5</v>
      </c>
      <c r="AT87">
        <f t="shared" si="36"/>
        <v>-5.232420999800003E-5</v>
      </c>
      <c r="AU87">
        <f t="shared" si="23"/>
        <v>-1.3259983112100284E-4</v>
      </c>
      <c r="AW87">
        <v>84</v>
      </c>
      <c r="AX87">
        <f>IF(Z87&gt;0, (R87*SUMPRODUCT(K87:$K$98, X87:$X$98)-K87*$AZ$3)/Z87, 0)</f>
        <v>-10566117096.559429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500000</v>
      </c>
      <c r="S88">
        <f t="shared" si="29"/>
        <v>-84903479886.179047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-3.5547274172225696</v>
      </c>
      <c r="AC88">
        <f t="shared" si="30"/>
        <v>-3.1738639300402101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-1.4784036892203354E-4</v>
      </c>
      <c r="AI88">
        <f t="shared" si="34"/>
        <v>-1.4784223802323781E-4</v>
      </c>
      <c r="AJ88">
        <f t="shared" si="35"/>
        <v>-0.38086348718235952</v>
      </c>
      <c r="AK88">
        <f t="shared" si="49"/>
        <v>-0.2488309192055799</v>
      </c>
      <c r="AL88">
        <f t="shared" si="26"/>
        <v>-0.62984224862596261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-2.4783089911397485E-8</v>
      </c>
      <c r="AR88">
        <f t="shared" si="36"/>
        <v>-2.4783403236530106E-8</v>
      </c>
      <c r="AS88">
        <f t="shared" si="36"/>
        <v>-6.3845714912864052E-5</v>
      </c>
      <c r="AT88">
        <f t="shared" si="36"/>
        <v>-4.1712551777111364E-5</v>
      </c>
      <c r="AU88">
        <f t="shared" si="23"/>
        <v>-1.0558305009321194E-4</v>
      </c>
      <c r="AW88">
        <v>85</v>
      </c>
      <c r="AX88">
        <f>IF(Z88&gt;0, (R88*SUMPRODUCT(K88:$K$98, X88:$X$98)-K88*$AZ$3)/Z88, 0)</f>
        <v>-84903479886.179047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-3.1738639300402101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-1.8691012042704654E-5</v>
      </c>
      <c r="AI89">
        <f t="shared" si="34"/>
        <v>-1.8691012042704654E-5</v>
      </c>
      <c r="AJ89">
        <f t="shared" si="35"/>
        <v>-3.1738639300402101</v>
      </c>
      <c r="AK89">
        <f t="shared" si="49"/>
        <v>-0.22217047510281474</v>
      </c>
      <c r="AL89">
        <f t="shared" si="26"/>
        <v>-3.3960530961550672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-2.797545826955249E-9</v>
      </c>
      <c r="AR89">
        <f t="shared" si="36"/>
        <v>-2.797545826955249E-9</v>
      </c>
      <c r="AS89">
        <f t="shared" si="36"/>
        <v>-4.7504275169911827E-4</v>
      </c>
      <c r="AT89">
        <f t="shared" si="36"/>
        <v>-3.3252992618938284E-5</v>
      </c>
      <c r="AU89">
        <f t="shared" si="23"/>
        <v>-5.0829854186388343E-4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31956.708103644742</v>
      </c>
      <c r="AO91" s="8">
        <f t="shared" si="50"/>
        <v>-3195.6708103644742</v>
      </c>
      <c r="AP91" s="8">
        <f t="shared" si="50"/>
        <v>-896.03509560557052</v>
      </c>
      <c r="AQ91" s="8">
        <f t="shared" si="50"/>
        <v>-18933.281527063304</v>
      </c>
      <c r="AR91" s="8">
        <f t="shared" si="50"/>
        <v>8931.7206706113775</v>
      </c>
      <c r="AS91" s="8">
        <f t="shared" si="50"/>
        <v>-1090.3707764088397</v>
      </c>
      <c r="AT91" s="8">
        <f t="shared" si="50"/>
        <v>376.08933244895962</v>
      </c>
      <c r="AU91" s="8">
        <f t="shared" si="50"/>
        <v>8217.4392266515151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2D9C-557B-4149-9A7F-22FDDD36C197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45244.334427645656</v>
      </c>
      <c r="K3">
        <v>1</v>
      </c>
      <c r="L3" s="2">
        <v>0</v>
      </c>
      <c r="O3">
        <f>$C$3</f>
        <v>45244.334427645656</v>
      </c>
      <c r="P3">
        <f>O3*C5</f>
        <v>4524.4334427645654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45244.334427645656</v>
      </c>
      <c r="AF3">
        <f t="shared" ref="AF3:AG34" si="4">-$Z3*P3</f>
        <v>-4524.4334427645654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40319.900984881089</v>
      </c>
      <c r="AJ3">
        <f t="shared" ref="AJ3:AJ66" si="7">AB3-AC3</f>
        <v>0</v>
      </c>
      <c r="AL3">
        <f t="shared" ref="AL3:AL34" si="8">SUM(AI3:AK3)</f>
        <v>40319.900984881089</v>
      </c>
      <c r="AN3">
        <f t="shared" ref="AN3:AU34" si="9">AE3*$K3</f>
        <v>45244.334427645656</v>
      </c>
      <c r="AO3">
        <f t="shared" si="9"/>
        <v>-4524.4334427645654</v>
      </c>
      <c r="AP3">
        <f t="shared" si="9"/>
        <v>-400</v>
      </c>
      <c r="AQ3">
        <f t="shared" si="9"/>
        <v>0</v>
      </c>
      <c r="AR3">
        <f t="shared" si="9"/>
        <v>40319.900984881089</v>
      </c>
      <c r="AS3">
        <f t="shared" si="9"/>
        <v>0</v>
      </c>
      <c r="AT3">
        <f t="shared" si="9"/>
        <v>0</v>
      </c>
      <c r="AU3">
        <f t="shared" si="9"/>
        <v>40319.900984881089</v>
      </c>
      <c r="AW3">
        <v>0</v>
      </c>
      <c r="AX3">
        <f>IF(Z3&gt;0, (R3*SUMPRODUCT(K3:$K$98, X3:$X$98)-K3*$AZ$3)/Z3, 0)</f>
        <v>0</v>
      </c>
      <c r="AZ3">
        <f>C6*ABS(SUMPRODUCT(X4:X79, K4:K79))/1</f>
        <v>26381.722445328902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500000</v>
      </c>
      <c r="S4">
        <f t="shared" si="1"/>
        <v>1792.9151364110712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1769.6108254680003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-1499</v>
      </c>
      <c r="AI4">
        <f t="shared" si="6"/>
        <v>-1499</v>
      </c>
      <c r="AJ4">
        <f t="shared" si="7"/>
        <v>-1769.6108254680003</v>
      </c>
      <c r="AK4">
        <f>G4*SUM(AB4, AE4:AF4)</f>
        <v>0</v>
      </c>
      <c r="AL4">
        <f t="shared" si="8"/>
        <v>-3268.6108254680003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-1398.4513480735143</v>
      </c>
      <c r="AR4">
        <f t="shared" si="9"/>
        <v>-1398.4513480735143</v>
      </c>
      <c r="AS4">
        <f t="shared" si="9"/>
        <v>-1650.9103698740555</v>
      </c>
      <c r="AT4">
        <f t="shared" si="9"/>
        <v>0</v>
      </c>
      <c r="AU4">
        <f t="shared" si="9"/>
        <v>-3049.36171794757</v>
      </c>
      <c r="AW4">
        <v>1</v>
      </c>
      <c r="AX4">
        <f>IF(Z4&gt;0, (R4*SUMPRODUCT(K4:$K$98, X4:$X$98)-K4*$AZ$3)/Z4, 0)</f>
        <v>1792.9151364110712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500000</v>
      </c>
      <c r="S5">
        <f t="shared" si="1"/>
        <v>2488.4380825703656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1769.6108254680003</v>
      </c>
      <c r="AC5">
        <f t="shared" si="2"/>
        <v>2424.0487142481397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-1503.697547</v>
      </c>
      <c r="AI5">
        <f t="shared" si="6"/>
        <v>-1552.4037762452999</v>
      </c>
      <c r="AJ5">
        <f t="shared" si="7"/>
        <v>-654.43788878013947</v>
      </c>
      <c r="AK5">
        <f>G5*SUM(AB5, AE5:AF5)</f>
        <v>72.554043844188016</v>
      </c>
      <c r="AL5">
        <f t="shared" si="8"/>
        <v>-2134.2876211812513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-1285.8238285939401</v>
      </c>
      <c r="AR5">
        <f t="shared" si="9"/>
        <v>-1327.4729157321833</v>
      </c>
      <c r="AS5">
        <f t="shared" si="9"/>
        <v>-559.61508576446056</v>
      </c>
      <c r="AT5">
        <f t="shared" si="9"/>
        <v>62.041544605716126</v>
      </c>
      <c r="AU5">
        <f t="shared" si="9"/>
        <v>-1825.0464568909276</v>
      </c>
      <c r="AW5">
        <v>2</v>
      </c>
      <c r="AX5">
        <f>IF(Z5&gt;0, (R5*SUMPRODUCT(K5:$K$98, X5:$X$98)-K5*$AZ$3)/Z5, 0)</f>
        <v>2488.4380825703656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500000</v>
      </c>
      <c r="S6">
        <f t="shared" si="1"/>
        <v>3480.8221433448675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2424.0487142481397</v>
      </c>
      <c r="AC6">
        <f t="shared" si="2"/>
        <v>3346.3219795254518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-1511.8413557741119</v>
      </c>
      <c r="AI6">
        <f t="shared" si="6"/>
        <v>-1559.9093385913816</v>
      </c>
      <c r="AJ6">
        <f t="shared" si="7"/>
        <v>-922.27326527731202</v>
      </c>
      <c r="AK6">
        <f>G6*SUM(AB6, AE6:AF6)</f>
        <v>141.80684978351618</v>
      </c>
      <c r="AL6">
        <f t="shared" si="8"/>
        <v>-2340.3757540851775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-1166.2495848182891</v>
      </c>
      <c r="AR6">
        <f t="shared" si="9"/>
        <v>-1203.3297088601328</v>
      </c>
      <c r="AS6">
        <f t="shared" si="9"/>
        <v>-711.45084675100077</v>
      </c>
      <c r="AT6">
        <f t="shared" si="9"/>
        <v>109.3912261711707</v>
      </c>
      <c r="AU6">
        <f t="shared" si="9"/>
        <v>-1805.3893294399629</v>
      </c>
      <c r="AW6">
        <v>3</v>
      </c>
      <c r="AX6">
        <f>IF(Z6&gt;0, (R6*SUMPRODUCT(K6:$K$98, X6:$X$98)-K6*$AZ$3)/Z6, 0)</f>
        <v>3480.8221433448675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500000</v>
      </c>
      <c r="S7">
        <f t="shared" si="1"/>
        <v>4232.140018932726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3346.3219795254518</v>
      </c>
      <c r="AC7">
        <f t="shared" si="2"/>
        <v>4015.0250979674424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-1523.7550553074461</v>
      </c>
      <c r="AI7">
        <f t="shared" si="6"/>
        <v>-1571.1899827910122</v>
      </c>
      <c r="AJ7">
        <f t="shared" si="7"/>
        <v>-668.70311844199068</v>
      </c>
      <c r="AK7">
        <f>G7*SUM(AB7, AE7:AF7)</f>
        <v>164.30440919469967</v>
      </c>
      <c r="AL7">
        <f t="shared" si="8"/>
        <v>-2075.5886920383036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-1069.4567665603197</v>
      </c>
      <c r="AR7">
        <f t="shared" si="9"/>
        <v>-1102.749259334601</v>
      </c>
      <c r="AS7">
        <f t="shared" si="9"/>
        <v>-469.33335666176288</v>
      </c>
      <c r="AT7">
        <f t="shared" si="9"/>
        <v>115.31805034997117</v>
      </c>
      <c r="AU7">
        <f t="shared" si="9"/>
        <v>-1456.7645656463931</v>
      </c>
      <c r="AW7">
        <v>4</v>
      </c>
      <c r="AX7">
        <f>IF(Z7&gt;0, (R7*SUMPRODUCT(K7:$K$98, X7:$X$98)-K7*$AZ$3)/Z7, 0)</f>
        <v>4232.140018932726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500000</v>
      </c>
      <c r="S8">
        <f t="shared" si="1"/>
        <v>4462.9130757408775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4015.0250979674424</v>
      </c>
      <c r="AC8">
        <f t="shared" si="2"/>
        <v>4177.9057769153333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-1536.4173011927076</v>
      </c>
      <c r="AI8">
        <f t="shared" si="6"/>
        <v>-1583.2242376713189</v>
      </c>
      <c r="AJ8">
        <f t="shared" si="7"/>
        <v>-162.88067894789083</v>
      </c>
      <c r="AK8">
        <f t="shared" ref="AK8:AK71" si="22">G8*SUM(AB8:AB8, AE8:AF8)</f>
        <v>85.520034586706515</v>
      </c>
      <c r="AL8">
        <f t="shared" si="8"/>
        <v>-1660.5848820325032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-1006.5750405665774</v>
      </c>
      <c r="AR8">
        <f t="shared" si="9"/>
        <v>-1037.2403383005853</v>
      </c>
      <c r="AS8">
        <f t="shared" si="9"/>
        <v>-106.71034873937612</v>
      </c>
      <c r="AT8">
        <f t="shared" si="9"/>
        <v>56.027963377231067</v>
      </c>
      <c r="AU8">
        <f t="shared" si="9"/>
        <v>-1087.9227236627305</v>
      </c>
      <c r="AW8">
        <v>5</v>
      </c>
      <c r="AX8">
        <f>IF(Z8&gt;0, (R8*SUMPRODUCT(K8:$K$98, X8:$X$98)-K8*$AZ$3)/Z8, 0)</f>
        <v>4462.9130757408775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500000</v>
      </c>
      <c r="S9">
        <f t="shared" si="1"/>
        <v>4424.0148432909282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4177.9057769153333</v>
      </c>
      <c r="AC9">
        <f t="shared" si="2"/>
        <v>4086.347673886914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-1551.6499442659617</v>
      </c>
      <c r="AI9">
        <f t="shared" si="6"/>
        <v>-1597.8336463853602</v>
      </c>
      <c r="AJ9">
        <f t="shared" si="7"/>
        <v>91.558103028419282</v>
      </c>
      <c r="AK9">
        <f t="shared" si="22"/>
        <v>24.649644083800467</v>
      </c>
      <c r="AL9">
        <f t="shared" si="8"/>
        <v>-1481.6258992731405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-962.7375886754071</v>
      </c>
      <c r="AR9">
        <f t="shared" si="9"/>
        <v>-991.39275421634818</v>
      </c>
      <c r="AS9">
        <f t="shared" si="9"/>
        <v>56.80819160211697</v>
      </c>
      <c r="AT9">
        <f t="shared" si="9"/>
        <v>15.294131897882131</v>
      </c>
      <c r="AU9">
        <f t="shared" si="9"/>
        <v>-919.29043071634908</v>
      </c>
      <c r="AW9">
        <v>6</v>
      </c>
      <c r="AX9">
        <f>IF(Z9&gt;0, (R9*SUMPRODUCT(K9:$K$98, X9:$X$98)-K9*$AZ$3)/Z9, 0)</f>
        <v>4424.0148432909282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500000</v>
      </c>
      <c r="S10">
        <f t="shared" si="1"/>
        <v>4349.5175834566426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4086.347673886914</v>
      </c>
      <c r="AC10">
        <f t="shared" si="2"/>
        <v>3963.7135524091827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-1568.8603609959671</v>
      </c>
      <c r="AI10">
        <f t="shared" si="6"/>
        <v>-1614.4253400580719</v>
      </c>
      <c r="AJ10">
        <f t="shared" si="7"/>
        <v>122.63412147773124</v>
      </c>
      <c r="AK10">
        <f t="shared" si="22"/>
        <v>16.754025462936347</v>
      </c>
      <c r="AL10">
        <f t="shared" si="8"/>
        <v>-1475.0371931174043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-923.45695230601041</v>
      </c>
      <c r="AR10">
        <f t="shared" si="9"/>
        <v>-950.27724666915333</v>
      </c>
      <c r="AS10">
        <f t="shared" si="9"/>
        <v>72.184456235899418</v>
      </c>
      <c r="AT10">
        <f t="shared" si="9"/>
        <v>9.861694308497011</v>
      </c>
      <c r="AU10">
        <f t="shared" si="9"/>
        <v>-868.23109612475696</v>
      </c>
      <c r="AW10">
        <v>7</v>
      </c>
      <c r="AX10">
        <f>IF(Z10&gt;0, (R10*SUMPRODUCT(K10:$K$98, X10:$X$98)-K10*$AZ$3)/Z10, 0)</f>
        <v>4349.5175834566426</v>
      </c>
    </row>
    <row r="11" spans="1:52" x14ac:dyDescent="0.25">
      <c r="A11" t="s">
        <v>33</v>
      </c>
      <c r="C11" s="12">
        <f>AU81</f>
        <v>11634.257424251731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500000</v>
      </c>
      <c r="S11">
        <f t="shared" si="1"/>
        <v>4241.8508342754212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3963.7135524091827</v>
      </c>
      <c r="AC11">
        <f t="shared" si="2"/>
        <v>3813.4461213375885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-1590.673419058083</v>
      </c>
      <c r="AI11">
        <f t="shared" si="6"/>
        <v>-1635.6236809876611</v>
      </c>
      <c r="AJ11">
        <f t="shared" si="7"/>
        <v>150.26743107159427</v>
      </c>
      <c r="AK11">
        <f t="shared" si="22"/>
        <v>9.5129125257820384</v>
      </c>
      <c r="AL11">
        <f t="shared" si="8"/>
        <v>-1475.8433373902849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-889.67738143037002</v>
      </c>
      <c r="AR11">
        <f t="shared" si="9"/>
        <v>-914.81845114900352</v>
      </c>
      <c r="AS11">
        <f t="shared" si="9"/>
        <v>84.04587201137042</v>
      </c>
      <c r="AT11">
        <f t="shared" si="9"/>
        <v>5.3206541357342516</v>
      </c>
      <c r="AU11">
        <f t="shared" si="9"/>
        <v>-825.45192500189887</v>
      </c>
      <c r="AW11">
        <v>8</v>
      </c>
      <c r="AX11">
        <f>IF(Z11&gt;0, (R11*SUMPRODUCT(K11:$K$98, X11:$X$98)-K11*$AZ$3)/Z11, 0)</f>
        <v>4241.8508342754212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500000</v>
      </c>
      <c r="S12">
        <f t="shared" si="1"/>
        <v>4124.0548888564363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3813.4461213375885</v>
      </c>
      <c r="AC12">
        <f t="shared" si="2"/>
        <v>3657.1280183572576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-1617.7599268455147</v>
      </c>
      <c r="AI12">
        <f t="shared" si="6"/>
        <v>-1662.0989101631124</v>
      </c>
      <c r="AJ12">
        <f t="shared" si="7"/>
        <v>156.31810298033088</v>
      </c>
      <c r="AK12">
        <f t="shared" si="22"/>
        <v>8.7709260790764532</v>
      </c>
      <c r="AL12">
        <f t="shared" si="8"/>
        <v>-1497.0098811037051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-859.85659904363479</v>
      </c>
      <c r="AR12">
        <f t="shared" si="9"/>
        <v>-883.42324003149918</v>
      </c>
      <c r="AS12">
        <f t="shared" si="9"/>
        <v>83.084733505366003</v>
      </c>
      <c r="AT12">
        <f t="shared" si="9"/>
        <v>4.6618404521389705</v>
      </c>
      <c r="AU12">
        <f t="shared" si="9"/>
        <v>-795.67666607399428</v>
      </c>
      <c r="AW12">
        <v>9</v>
      </c>
      <c r="AX12">
        <f>IF(Z12&gt;0, (R12*SUMPRODUCT(K12:$K$98, X12:$X$98)-K12*$AZ$3)/Z12, 0)</f>
        <v>4124.0548888564363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500000</v>
      </c>
      <c r="S13">
        <f t="shared" si="1"/>
        <v>3990.7610216493772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3657.1280183572576</v>
      </c>
      <c r="AC13">
        <f t="shared" si="2"/>
        <v>3490.3822830676763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-1648.0800099151074</v>
      </c>
      <c r="AI13">
        <f t="shared" si="6"/>
        <v>-1691.8107953985377</v>
      </c>
      <c r="AJ13">
        <f t="shared" si="7"/>
        <v>166.74573528958126</v>
      </c>
      <c r="AK13">
        <f t="shared" si="22"/>
        <v>7.3142560367145153</v>
      </c>
      <c r="AL13">
        <f t="shared" si="8"/>
        <v>-1517.7508040722419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-832.67304707121684</v>
      </c>
      <c r="AR13">
        <f t="shared" si="9"/>
        <v>-854.7675122550894</v>
      </c>
      <c r="AS13">
        <f t="shared" si="9"/>
        <v>84.246322177561055</v>
      </c>
      <c r="AT13">
        <f t="shared" si="9"/>
        <v>3.6954418623546275</v>
      </c>
      <c r="AU13">
        <f t="shared" si="9"/>
        <v>-766.82574821517369</v>
      </c>
      <c r="AW13">
        <v>10</v>
      </c>
      <c r="AX13">
        <f>IF(Z13&gt;0, (R13*SUMPRODUCT(K13:$K$98, X13:$X$98)-K13*$AZ$3)/Z13, 0)</f>
        <v>3990.7610216493772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500000</v>
      </c>
      <c r="S14">
        <f t="shared" si="1"/>
        <v>3842.491104107889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3490.3822830676763</v>
      </c>
      <c r="AC14">
        <f t="shared" si="2"/>
        <v>3314.150624796237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-1684.5098568217327</v>
      </c>
      <c r="AI14">
        <f t="shared" si="6"/>
        <v>-1727.6348834646465</v>
      </c>
      <c r="AJ14">
        <f t="shared" si="7"/>
        <v>176.2316582714393</v>
      </c>
      <c r="AK14">
        <f t="shared" si="22"/>
        <v>6.2826881095218168</v>
      </c>
      <c r="AL14">
        <f t="shared" si="8"/>
        <v>-1545.1205370836853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-809.16409857650581</v>
      </c>
      <c r="AR14">
        <f t="shared" si="9"/>
        <v>-829.87945572819388</v>
      </c>
      <c r="AS14">
        <f t="shared" si="9"/>
        <v>84.653901150156955</v>
      </c>
      <c r="AT14">
        <f t="shared" si="9"/>
        <v>3.0179257427263306</v>
      </c>
      <c r="AU14">
        <f t="shared" si="9"/>
        <v>-742.20762883531063</v>
      </c>
      <c r="AW14">
        <v>11</v>
      </c>
      <c r="AX14">
        <f>IF(Z14&gt;0, (R14*SUMPRODUCT(K14:$K$98, X14:$X$98)-K14*$AZ$3)/Z14, 0)</f>
        <v>3842.491104107889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500000</v>
      </c>
      <c r="S15">
        <f t="shared" si="1"/>
        <v>3710.3827471617433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3314.150624796237</v>
      </c>
      <c r="AC15">
        <f t="shared" si="2"/>
        <v>3155.3881961481802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-1727.1573170486963</v>
      </c>
      <c r="AI15">
        <f t="shared" si="6"/>
        <v>-1769.678377693476</v>
      </c>
      <c r="AJ15">
        <f t="shared" si="7"/>
        <v>158.76242864805681</v>
      </c>
      <c r="AK15">
        <f t="shared" si="22"/>
        <v>13.588017561664573</v>
      </c>
      <c r="AL15">
        <f t="shared" si="8"/>
        <v>-1597.3279314837546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-787.06958915198447</v>
      </c>
      <c r="AR15">
        <f t="shared" si="9"/>
        <v>-806.44653495862394</v>
      </c>
      <c r="AS15">
        <f t="shared" si="9"/>
        <v>72.348406398972074</v>
      </c>
      <c r="AT15">
        <f t="shared" si="9"/>
        <v>6.1920910701545289</v>
      </c>
      <c r="AU15">
        <f t="shared" si="9"/>
        <v>-727.90603748949729</v>
      </c>
      <c r="AW15">
        <v>12</v>
      </c>
      <c r="AX15">
        <f>IF(Z15&gt;0, (R15*SUMPRODUCT(K15:$K$98, X15:$X$98)-K15*$AZ$3)/Z15, 0)</f>
        <v>3710.3827471617433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500000</v>
      </c>
      <c r="S16">
        <f t="shared" si="1"/>
        <v>3599.4677756834089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3155.3881961481802</v>
      </c>
      <c r="AC16">
        <f t="shared" si="2"/>
        <v>3017.7068445979821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-1770.5769652486292</v>
      </c>
      <c r="AI16">
        <f t="shared" si="6"/>
        <v>-1812.4957575904364</v>
      </c>
      <c r="AJ16">
        <f t="shared" si="7"/>
        <v>137.68135155019809</v>
      </c>
      <c r="AK16">
        <f t="shared" si="22"/>
        <v>22.40325619265208</v>
      </c>
      <c r="AL16">
        <f t="shared" si="8"/>
        <v>-1652.4111498475861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-763.27312779156921</v>
      </c>
      <c r="AR16">
        <f t="shared" si="9"/>
        <v>-781.34378406461269</v>
      </c>
      <c r="AS16">
        <f t="shared" si="9"/>
        <v>59.352673111012436</v>
      </c>
      <c r="AT16">
        <f t="shared" si="9"/>
        <v>9.6577577606066924</v>
      </c>
      <c r="AU16">
        <f t="shared" si="9"/>
        <v>-712.33335319299351</v>
      </c>
      <c r="AW16">
        <v>13</v>
      </c>
      <c r="AX16">
        <f>IF(Z16&gt;0, (R16*SUMPRODUCT(K16:$K$98, X16:$X$98)-K16*$AZ$3)/Z16, 0)</f>
        <v>3599.4677756834089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500000</v>
      </c>
      <c r="S17">
        <f t="shared" si="1"/>
        <v>3553.5503559136191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3017.7068445979821</v>
      </c>
      <c r="AC17">
        <f t="shared" si="2"/>
        <v>2936.5038022548724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-1817.1796480173377</v>
      </c>
      <c r="AI17">
        <f t="shared" si="6"/>
        <v>-1858.4975344709251</v>
      </c>
      <c r="AJ17">
        <f t="shared" si="7"/>
        <v>81.203042343109701</v>
      </c>
      <c r="AK17">
        <f t="shared" si="22"/>
        <v>41.644354455452152</v>
      </c>
      <c r="AL17">
        <f t="shared" si="8"/>
        <v>-1735.6501376723631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-736.3817911604001</v>
      </c>
      <c r="AR17">
        <f t="shared" si="9"/>
        <v>-753.12517658563922</v>
      </c>
      <c r="AS17">
        <f t="shared" si="9"/>
        <v>32.906180648421184</v>
      </c>
      <c r="AT17">
        <f t="shared" si="9"/>
        <v>16.875681146376046</v>
      </c>
      <c r="AU17">
        <f t="shared" si="9"/>
        <v>-703.34331479084199</v>
      </c>
      <c r="AW17">
        <v>14</v>
      </c>
      <c r="AX17">
        <f>IF(Z17&gt;0, (R17*SUMPRODUCT(K17:$K$98, X17:$X$98)-K17*$AZ$3)/Z17, 0)</f>
        <v>3553.5503559136191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500000</v>
      </c>
      <c r="S18">
        <f t="shared" si="1"/>
        <v>3578.8159962757277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2936.5038022548724</v>
      </c>
      <c r="AC18">
        <f t="shared" si="2"/>
        <v>2914.4351542763434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-1868.3948254312172</v>
      </c>
      <c r="AI18">
        <f t="shared" si="6"/>
        <v>-1909.1126935377256</v>
      </c>
      <c r="AJ18">
        <f t="shared" si="7"/>
        <v>22.068647978529043</v>
      </c>
      <c r="AK18">
        <f t="shared" si="22"/>
        <v>63.428482128705248</v>
      </c>
      <c r="AL18">
        <f t="shared" si="8"/>
        <v>-1823.6155634304912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-706.54711546221802</v>
      </c>
      <c r="AR18">
        <f t="shared" si="9"/>
        <v>-721.94487393748284</v>
      </c>
      <c r="AS18">
        <f t="shared" si="9"/>
        <v>8.3454200146278588</v>
      </c>
      <c r="AT18">
        <f t="shared" si="9"/>
        <v>23.985942626361314</v>
      </c>
      <c r="AU18">
        <f t="shared" si="9"/>
        <v>-689.6135112964937</v>
      </c>
      <c r="AW18">
        <v>15</v>
      </c>
      <c r="AX18">
        <f>IF(Z18&gt;0, (R18*SUMPRODUCT(K18:$K$98, X18:$X$98)-K18*$AZ$3)/Z18, 0)</f>
        <v>3578.8159962757277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500000</v>
      </c>
      <c r="S19">
        <f t="shared" si="1"/>
        <v>3590.1516862381945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2914.4351542763434</v>
      </c>
      <c r="AC19">
        <f t="shared" si="2"/>
        <v>2880.551147612905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-1932.8771990159491</v>
      </c>
      <c r="AI19">
        <f t="shared" si="6"/>
        <v>-1972.9946007214908</v>
      </c>
      <c r="AJ19">
        <f t="shared" si="7"/>
        <v>33.884006663438413</v>
      </c>
      <c r="AK19">
        <f t="shared" si="22"/>
        <v>64.991903940362462</v>
      </c>
      <c r="AL19">
        <f t="shared" si="8"/>
        <v>-1874.11869011769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-681.64841445567629</v>
      </c>
      <c r="AR19">
        <f t="shared" si="9"/>
        <v>-695.79621612594599</v>
      </c>
      <c r="AS19">
        <f t="shared" si="9"/>
        <v>11.94953276353889</v>
      </c>
      <c r="AT19">
        <f t="shared" si="9"/>
        <v>22.920042874921482</v>
      </c>
      <c r="AU19">
        <f t="shared" si="9"/>
        <v>-660.92664048748554</v>
      </c>
      <c r="AW19">
        <v>16</v>
      </c>
      <c r="AX19">
        <f>IF(Z19&gt;0, (R19*SUMPRODUCT(K19:$K$98, X19:$X$98)-K19*$AZ$3)/Z19, 0)</f>
        <v>3590.1516862381945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500000</v>
      </c>
      <c r="S20">
        <f t="shared" si="1"/>
        <v>3388.5864024433154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2880.551147612905</v>
      </c>
      <c r="AC20">
        <f t="shared" si="2"/>
        <v>2678.078598572165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-2000.6548230553606</v>
      </c>
      <c r="AI20">
        <f t="shared" si="6"/>
        <v>-2040.1709852615413</v>
      </c>
      <c r="AJ20">
        <f t="shared" si="7"/>
        <v>202.47254904073998</v>
      </c>
      <c r="AK20">
        <f t="shared" si="22"/>
        <v>12.386369934735491</v>
      </c>
      <c r="AL20">
        <f t="shared" si="8"/>
        <v>-1825.3120662860658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-669.21262382276905</v>
      </c>
      <c r="AR20">
        <f t="shared" si="9"/>
        <v>-682.43065338421968</v>
      </c>
      <c r="AS20">
        <f t="shared" si="9"/>
        <v>67.726418487677577</v>
      </c>
      <c r="AT20">
        <f t="shared" si="9"/>
        <v>4.143201030053163</v>
      </c>
      <c r="AU20">
        <f t="shared" si="9"/>
        <v>-610.56103386648886</v>
      </c>
      <c r="AW20">
        <v>17</v>
      </c>
      <c r="AX20">
        <f>IF(Z20&gt;0, (R20*SUMPRODUCT(K20:$K$98, X20:$X$98)-K20*$AZ$3)/Z20, 0)</f>
        <v>3388.5864024433154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500000</v>
      </c>
      <c r="S21">
        <f t="shared" si="1"/>
        <v>3137.4815211710911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2678.078598572165</v>
      </c>
      <c r="AC21">
        <f t="shared" si="2"/>
        <v>2441.872290047786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-2064.7194752729397</v>
      </c>
      <c r="AI21">
        <f t="shared" si="6"/>
        <v>-2103.6340039095312</v>
      </c>
      <c r="AJ21">
        <f t="shared" si="7"/>
        <v>236.20630852437898</v>
      </c>
      <c r="AK21">
        <f t="shared" si="22"/>
        <v>4.284925757715464</v>
      </c>
      <c r="AL21">
        <f t="shared" si="8"/>
        <v>-1863.1427696274368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-656.75356084612918</v>
      </c>
      <c r="AR21">
        <f t="shared" si="9"/>
        <v>-669.13163716923441</v>
      </c>
      <c r="AS21">
        <f t="shared" si="9"/>
        <v>75.133370937569339</v>
      </c>
      <c r="AT21">
        <f t="shared" si="9"/>
        <v>1.3629649369045265</v>
      </c>
      <c r="AU21">
        <f t="shared" si="9"/>
        <v>-592.63530129476055</v>
      </c>
      <c r="AW21">
        <v>18</v>
      </c>
      <c r="AX21">
        <f>IF(Z21&gt;0, (R21*SUMPRODUCT(K21:$K$98, X21:$X$98)-K21*$AZ$3)/Z21, 0)</f>
        <v>3137.4815211710911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500000</v>
      </c>
      <c r="S22">
        <f t="shared" si="1"/>
        <v>3055.7465968527745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2441.872290047786</v>
      </c>
      <c r="AC22">
        <f t="shared" si="2"/>
        <v>2341.4242971738058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-2135.629331576145</v>
      </c>
      <c r="AI22">
        <f t="shared" si="6"/>
        <v>-2173.9411519932132</v>
      </c>
      <c r="AJ22">
        <f t="shared" si="7"/>
        <v>100.44799287398018</v>
      </c>
      <c r="AK22">
        <f t="shared" si="22"/>
        <v>51.27931809100351</v>
      </c>
      <c r="AL22">
        <f t="shared" si="8"/>
        <v>-2022.2138410282296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-634.27528348460646</v>
      </c>
      <c r="AR22">
        <f t="shared" si="9"/>
        <v>-645.65377524652331</v>
      </c>
      <c r="AS22">
        <f t="shared" si="9"/>
        <v>29.832742140033627</v>
      </c>
      <c r="AT22">
        <f t="shared" si="9"/>
        <v>15.229798326034505</v>
      </c>
      <c r="AU22">
        <f t="shared" si="9"/>
        <v>-600.59123478045524</v>
      </c>
      <c r="AW22">
        <v>19</v>
      </c>
      <c r="AX22">
        <f>IF(Z22&gt;0, (R22*SUMPRODUCT(K22:$K$98, X22:$X$98)-K22*$AZ$3)/Z22, 0)</f>
        <v>3055.7465968527745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500000</v>
      </c>
      <c r="S23">
        <f t="shared" si="1"/>
        <v>3376.8174991146093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2341.4242971738058</v>
      </c>
      <c r="AC23">
        <f t="shared" si="2"/>
        <v>2546.6443375908311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-2209.4426834523142</v>
      </c>
      <c r="AI23">
        <f t="shared" si="6"/>
        <v>-2247.1504413968664</v>
      </c>
      <c r="AJ23">
        <f t="shared" si="7"/>
        <v>-205.2200404170253</v>
      </c>
      <c r="AK23">
        <f t="shared" si="22"/>
        <v>163.89970080216642</v>
      </c>
      <c r="AL23">
        <f t="shared" si="8"/>
        <v>-2288.4707810117252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-585.89073206227249</v>
      </c>
      <c r="AR23">
        <f t="shared" si="9"/>
        <v>-595.88991695718914</v>
      </c>
      <c r="AS23">
        <f t="shared" si="9"/>
        <v>-54.419388479409328</v>
      </c>
      <c r="AT23">
        <f t="shared" si="9"/>
        <v>43.462234348493446</v>
      </c>
      <c r="AU23">
        <f t="shared" si="9"/>
        <v>-606.84707108810505</v>
      </c>
      <c r="AW23">
        <v>20</v>
      </c>
      <c r="AX23">
        <f>IF(Z23&gt;0, (R23*SUMPRODUCT(K23:$K$98, X23:$X$98)-K23*$AZ$3)/Z23, 0)</f>
        <v>3376.8174991146093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500000</v>
      </c>
      <c r="S24">
        <f t="shared" si="1"/>
        <v>3652.5525134389636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2546.6443375908311</v>
      </c>
      <c r="AC24">
        <f t="shared" si="2"/>
        <v>2710.3030018693034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-2291.8775278698781</v>
      </c>
      <c r="AI24">
        <f t="shared" si="6"/>
        <v>-2328.9790204821979</v>
      </c>
      <c r="AJ24">
        <f t="shared" si="7"/>
        <v>-163.65866427847232</v>
      </c>
      <c r="AK24">
        <f t="shared" si="22"/>
        <v>178.26510363135819</v>
      </c>
      <c r="AL24">
        <f t="shared" si="8"/>
        <v>-2314.372581129312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-542.63433742235475</v>
      </c>
      <c r="AR24">
        <f t="shared" si="9"/>
        <v>-551.41863920822641</v>
      </c>
      <c r="AS24">
        <f t="shared" si="9"/>
        <v>-38.74849758517221</v>
      </c>
      <c r="AT24">
        <f t="shared" si="9"/>
        <v>42.206778162546513</v>
      </c>
      <c r="AU24">
        <f t="shared" si="9"/>
        <v>-547.96035863085217</v>
      </c>
      <c r="AW24">
        <v>21</v>
      </c>
      <c r="AX24">
        <f>IF(Z24&gt;0, (R24*SUMPRODUCT(K24:$K$98, X24:$X$98)-K24*$AZ$3)/Z24, 0)</f>
        <v>3652.5525134389636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500000</v>
      </c>
      <c r="S25">
        <f t="shared" si="1"/>
        <v>3887.0616900939917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2710.3030018693034</v>
      </c>
      <c r="AC25">
        <f t="shared" si="2"/>
        <v>2836.909196894042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-2387.8520645288909</v>
      </c>
      <c r="AI25">
        <f t="shared" si="6"/>
        <v>-2424.3437570086344</v>
      </c>
      <c r="AJ25">
        <f t="shared" si="7"/>
        <v>-126.60619502473855</v>
      </c>
      <c r="AK25">
        <f t="shared" si="22"/>
        <v>189.72121013085126</v>
      </c>
      <c r="AL25">
        <f t="shared" si="8"/>
        <v>-2361.2287419025215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-504.78362762383813</v>
      </c>
      <c r="AR25">
        <f t="shared" si="9"/>
        <v>-512.49784458965871</v>
      </c>
      <c r="AS25">
        <f t="shared" si="9"/>
        <v>-26.764109617003207</v>
      </c>
      <c r="AT25">
        <f t="shared" si="9"/>
        <v>40.106404458489791</v>
      </c>
      <c r="AU25">
        <f t="shared" si="9"/>
        <v>-499.15554974817206</v>
      </c>
      <c r="AW25">
        <v>22</v>
      </c>
      <c r="AX25">
        <f>IF(Z25&gt;0, (R25*SUMPRODUCT(K25:$K$98, X25:$X$98)-K25*$AZ$3)/Z25, 0)</f>
        <v>3887.0616900939917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500000</v>
      </c>
      <c r="S26">
        <f t="shared" si="1"/>
        <v>4082.8219855564762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2836.909196894042</v>
      </c>
      <c r="AC26">
        <f t="shared" si="2"/>
        <v>2929.6617589551061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-2488.7334271185091</v>
      </c>
      <c r="AI26">
        <f t="shared" si="6"/>
        <v>-2524.6113293307435</v>
      </c>
      <c r="AJ26">
        <f t="shared" si="7"/>
        <v>-92.752562061064054</v>
      </c>
      <c r="AK26">
        <f t="shared" si="22"/>
        <v>198.58364378258295</v>
      </c>
      <c r="AL26">
        <f t="shared" si="8"/>
        <v>-2418.7802476092247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-469.74071166871761</v>
      </c>
      <c r="AR26">
        <f t="shared" si="9"/>
        <v>-476.5125543798386</v>
      </c>
      <c r="AS26">
        <f t="shared" si="9"/>
        <v>-17.506758271859873</v>
      </c>
      <c r="AT26">
        <f t="shared" si="9"/>
        <v>37.482046546142868</v>
      </c>
      <c r="AU26">
        <f t="shared" si="9"/>
        <v>-456.5372661055556</v>
      </c>
      <c r="AW26">
        <v>23</v>
      </c>
      <c r="AX26">
        <f>IF(Z26&gt;0, (R26*SUMPRODUCT(K26:$K$98, X26:$X$98)-K26*$AZ$3)/Z26, 0)</f>
        <v>4082.8219855564762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500000</v>
      </c>
      <c r="S27">
        <f t="shared" si="1"/>
        <v>4244.8236385624841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2929.6617589551061</v>
      </c>
      <c r="AC27">
        <f t="shared" si="2"/>
        <v>2993.435502362192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-2592.8959928781687</v>
      </c>
      <c r="AI27">
        <f t="shared" si="6"/>
        <v>-2628.1558264689929</v>
      </c>
      <c r="AJ27">
        <f t="shared" si="7"/>
        <v>-63.773743407085931</v>
      </c>
      <c r="AK27">
        <f t="shared" si="22"/>
        <v>205.07632312685743</v>
      </c>
      <c r="AL27">
        <f t="shared" si="8"/>
        <v>-2486.8532467492214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-436.96524351134997</v>
      </c>
      <c r="AR27">
        <f t="shared" si="9"/>
        <v>-442.90737224057898</v>
      </c>
      <c r="AS27">
        <f t="shared" si="9"/>
        <v>-10.747407298267603</v>
      </c>
      <c r="AT27">
        <f t="shared" si="9"/>
        <v>34.560285379618804</v>
      </c>
      <c r="AU27">
        <f t="shared" si="9"/>
        <v>-419.09449415922779</v>
      </c>
      <c r="AW27">
        <v>24</v>
      </c>
      <c r="AX27">
        <f>IF(Z27&gt;0, (R27*SUMPRODUCT(K27:$K$98, X27:$X$98)-K27*$AZ$3)/Z27, 0)</f>
        <v>4244.8236385624841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500000</v>
      </c>
      <c r="S28">
        <f t="shared" si="1"/>
        <v>4378.1072749211262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2993.435502362192</v>
      </c>
      <c r="AC28">
        <f t="shared" si="2"/>
        <v>3032.822450882813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-2710.0708097907395</v>
      </c>
      <c r="AI28">
        <f t="shared" si="6"/>
        <v>-2744.7070379646761</v>
      </c>
      <c r="AJ28">
        <f t="shared" si="7"/>
        <v>-39.38694852062099</v>
      </c>
      <c r="AK28">
        <f t="shared" si="22"/>
        <v>209.54048516535346</v>
      </c>
      <c r="AL28">
        <f t="shared" si="8"/>
        <v>-2574.5535013199437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-407.77858404334029</v>
      </c>
      <c r="AR28">
        <f t="shared" si="9"/>
        <v>-412.99022354380804</v>
      </c>
      <c r="AS28">
        <f t="shared" si="9"/>
        <v>-5.9264702750578468</v>
      </c>
      <c r="AT28">
        <f t="shared" si="9"/>
        <v>31.529110616515656</v>
      </c>
      <c r="AU28">
        <f t="shared" si="9"/>
        <v>-387.38758320235024</v>
      </c>
      <c r="AW28">
        <v>25</v>
      </c>
      <c r="AX28">
        <f>IF(Z28&gt;0, (R28*SUMPRODUCT(K28:$K$98, X28:$X$98)-K28*$AZ$3)/Z28, 0)</f>
        <v>4378.1072749211262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500000</v>
      </c>
      <c r="S29">
        <f t="shared" si="1"/>
        <v>4485.0632324934177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3032.822450882813</v>
      </c>
      <c r="AC29">
        <f t="shared" si="2"/>
        <v>3050.3583240108751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-2841.2097971080334</v>
      </c>
      <c r="AI29">
        <f t="shared" si="6"/>
        <v>-2875.2155420205199</v>
      </c>
      <c r="AJ29">
        <f t="shared" si="7"/>
        <v>-17.535873128062121</v>
      </c>
      <c r="AK29">
        <f t="shared" si="22"/>
        <v>212.29757156179693</v>
      </c>
      <c r="AL29">
        <f t="shared" si="8"/>
        <v>-2680.4538435867853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-381.70606091372133</v>
      </c>
      <c r="AR29">
        <f t="shared" si="9"/>
        <v>-386.27460736607912</v>
      </c>
      <c r="AS29">
        <f t="shared" si="9"/>
        <v>-2.3558799013041893</v>
      </c>
      <c r="AT29">
        <f t="shared" si="9"/>
        <v>28.521396014080093</v>
      </c>
      <c r="AU29">
        <f t="shared" si="9"/>
        <v>-360.10909125330323</v>
      </c>
      <c r="AW29">
        <v>26</v>
      </c>
      <c r="AX29">
        <f>IF(Z29&gt;0, (R29*SUMPRODUCT(K29:$K$98, X29:$X$98)-K29*$AZ$3)/Z29, 0)</f>
        <v>4485.0632324934177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500000</v>
      </c>
      <c r="S30">
        <f t="shared" si="1"/>
        <v>4568.0361205319623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3050.3583240108751</v>
      </c>
      <c r="AC30">
        <f t="shared" si="2"/>
        <v>3048.3973141430492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-2990.8052650531968</v>
      </c>
      <c r="AI30">
        <f t="shared" si="6"/>
        <v>-3024.1718719900532</v>
      </c>
      <c r="AJ30">
        <f t="shared" si="7"/>
        <v>1.961009867825851</v>
      </c>
      <c r="AK30">
        <f t="shared" si="22"/>
        <v>213.52508268076127</v>
      </c>
      <c r="AL30">
        <f t="shared" si="8"/>
        <v>-2808.6857794414659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-358.75326829005979</v>
      </c>
      <c r="AR30">
        <f t="shared" si="9"/>
        <v>-362.75566170236846</v>
      </c>
      <c r="AS30">
        <f t="shared" si="9"/>
        <v>0.23522718361239373</v>
      </c>
      <c r="AT30">
        <f t="shared" si="9"/>
        <v>25.612774649260167</v>
      </c>
      <c r="AU30">
        <f t="shared" si="9"/>
        <v>-336.90765986949589</v>
      </c>
      <c r="AW30">
        <v>27</v>
      </c>
      <c r="AX30">
        <f>IF(Z30&gt;0, (R30*SUMPRODUCT(K30:$K$98, X30:$X$98)-K30*$AZ$3)/Z30, 0)</f>
        <v>4568.0361205319623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500000</v>
      </c>
      <c r="S31">
        <f t="shared" si="1"/>
        <v>4628.680234067825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3048.3973141430492</v>
      </c>
      <c r="AC31">
        <f t="shared" si="2"/>
        <v>3028.7021271439667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-3162.4870054752514</v>
      </c>
      <c r="AI31">
        <f t="shared" si="6"/>
        <v>-3195.2036976421919</v>
      </c>
      <c r="AJ31">
        <f t="shared" si="7"/>
        <v>19.69518699908258</v>
      </c>
      <c r="AK31">
        <f t="shared" si="22"/>
        <v>213.38781199001346</v>
      </c>
      <c r="AL31">
        <f t="shared" si="8"/>
        <v>-2962.120698653096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-338.70254251662175</v>
      </c>
      <c r="AR31">
        <f t="shared" si="9"/>
        <v>-342.20650215360723</v>
      </c>
      <c r="AS31">
        <f t="shared" si="9"/>
        <v>2.1093556749420097</v>
      </c>
      <c r="AT31">
        <f t="shared" si="9"/>
        <v>22.853847095006515</v>
      </c>
      <c r="AU31">
        <f t="shared" si="9"/>
        <v>-317.24329938365872</v>
      </c>
      <c r="AW31">
        <v>28</v>
      </c>
      <c r="AX31">
        <f>IF(Z31&gt;0, (R31*SUMPRODUCT(K31:$K$98, X31:$X$98)-K31*$AZ$3)/Z31, 0)</f>
        <v>4628.680234067825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500000</v>
      </c>
      <c r="S32">
        <f t="shared" si="1"/>
        <v>4668.3083347357942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3028.7021271439667</v>
      </c>
      <c r="AC32">
        <f t="shared" si="2"/>
        <v>2992.7300143514331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-3358.3684509364243</v>
      </c>
      <c r="AI32">
        <f t="shared" si="6"/>
        <v>-3390.4221393366015</v>
      </c>
      <c r="AJ32">
        <f t="shared" si="7"/>
        <v>35.972112792533608</v>
      </c>
      <c r="AK32">
        <f t="shared" si="22"/>
        <v>212.00914890007769</v>
      </c>
      <c r="AL32">
        <f t="shared" si="8"/>
        <v>-3142.44087764399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-321.1441578004987</v>
      </c>
      <c r="AR32">
        <f t="shared" si="9"/>
        <v>-324.20929342098259</v>
      </c>
      <c r="AS32">
        <f t="shared" si="9"/>
        <v>3.439835156813007</v>
      </c>
      <c r="AT32">
        <f t="shared" si="9"/>
        <v>20.273385890857654</v>
      </c>
      <c r="AU32">
        <f t="shared" si="9"/>
        <v>-300.4960723733119</v>
      </c>
      <c r="AW32">
        <v>29</v>
      </c>
      <c r="AX32">
        <f>IF(Z32&gt;0, (R32*SUMPRODUCT(K32:$K$98, X32:$X$98)-K32*$AZ$3)/Z32, 0)</f>
        <v>4668.3083347357942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500000</v>
      </c>
      <c r="S33">
        <f t="shared" si="1"/>
        <v>4688.4025323599508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2992.7300143514331</v>
      </c>
      <c r="AC33">
        <f t="shared" si="2"/>
        <v>2941.8808830902976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-3591.2952483558629</v>
      </c>
      <c r="AI33">
        <f t="shared" si="6"/>
        <v>-3622.6692703472027</v>
      </c>
      <c r="AJ33">
        <f t="shared" si="7"/>
        <v>50.849131261135426</v>
      </c>
      <c r="AK33">
        <f t="shared" si="22"/>
        <v>209.49110100460032</v>
      </c>
      <c r="AL33">
        <f t="shared" si="8"/>
        <v>-3362.3290380814669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-306.62303117769233</v>
      </c>
      <c r="AR33">
        <f t="shared" si="9"/>
        <v>-309.30172982482367</v>
      </c>
      <c r="AS33">
        <f t="shared" si="9"/>
        <v>4.341473947924408</v>
      </c>
      <c r="AT33">
        <f t="shared" si="9"/>
        <v>17.886247705250661</v>
      </c>
      <c r="AU33">
        <f t="shared" si="9"/>
        <v>-287.07400817164859</v>
      </c>
      <c r="AW33">
        <v>30</v>
      </c>
      <c r="AX33">
        <f>IF(Z33&gt;0, (R33*SUMPRODUCT(K33:$K$98, X33:$X$98)-K33*$AZ$3)/Z33, 0)</f>
        <v>4688.4025323599508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500000</v>
      </c>
      <c r="S34">
        <f t="shared" si="1"/>
        <v>4688.8452882487027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2941.8808830902976</v>
      </c>
      <c r="AC34">
        <f t="shared" si="2"/>
        <v>2876.5926970370365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-3854.2986016361097</v>
      </c>
      <c r="AI34">
        <f t="shared" si="6"/>
        <v>-3884.9734535473726</v>
      </c>
      <c r="AJ34">
        <f t="shared" si="7"/>
        <v>65.288186053261143</v>
      </c>
      <c r="AK34">
        <f t="shared" si="22"/>
        <v>205.93166181632085</v>
      </c>
      <c r="AL34">
        <f t="shared" si="8"/>
        <v>-3613.7536056777908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-293.81975785722392</v>
      </c>
      <c r="AR34">
        <f t="shared" si="9"/>
        <v>-296.15815414988469</v>
      </c>
      <c r="AS34">
        <f t="shared" si="9"/>
        <v>4.9770298048427293</v>
      </c>
      <c r="AT34">
        <f t="shared" si="9"/>
        <v>15.698521900799957</v>
      </c>
      <c r="AU34">
        <f t="shared" ref="AU34:AU79" si="23">AL34*$K34</f>
        <v>-275.48260244424199</v>
      </c>
      <c r="AW34">
        <v>31</v>
      </c>
      <c r="AX34">
        <f>IF(Z34&gt;0, (R34*SUMPRODUCT(K34:$K$98, X34:$X$98)-K34*$AZ$3)/Z34, 0)</f>
        <v>4688.8452882487027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500000</v>
      </c>
      <c r="S35">
        <f t="shared" si="1"/>
        <v>4671.0479108636373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2876.5926970370365</v>
      </c>
      <c r="AC35">
        <f t="shared" si="2"/>
        <v>2798.2504794694842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-4149.6939665556465</v>
      </c>
      <c r="AI35">
        <f t="shared" ref="AI35:AI66" si="25">SUM(AE35:AH35)</f>
        <v>-4179.6471005511412</v>
      </c>
      <c r="AJ35">
        <f t="shared" si="7"/>
        <v>78.342217567552325</v>
      </c>
      <c r="AK35">
        <f t="shared" si="22"/>
        <v>201.36148879259258</v>
      </c>
      <c r="AL35">
        <f t="shared" ref="AL35:AL79" si="26">SUM(AI35:AK35)</f>
        <v>-3899.9433941909965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-282.44486649209733</v>
      </c>
      <c r="AR35">
        <f t="shared" si="27"/>
        <v>-284.48359729985361</v>
      </c>
      <c r="AS35">
        <f t="shared" si="27"/>
        <v>5.3322865155592281</v>
      </c>
      <c r="AT35">
        <f t="shared" si="27"/>
        <v>13.705473048625864</v>
      </c>
      <c r="AU35">
        <f t="shared" si="23"/>
        <v>-265.44583773566853</v>
      </c>
      <c r="AW35">
        <v>32</v>
      </c>
      <c r="AX35">
        <f>IF(Z35&gt;0, (R35*SUMPRODUCT(K35:$K$98, X35:$X$98)-K35*$AZ$3)/Z35, 0)</f>
        <v>4671.0479108636373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500000</v>
      </c>
      <c r="S36">
        <f t="shared" si="1"/>
        <v>4636.4627499387634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2798.2504794694842</v>
      </c>
      <c r="AC36">
        <f t="shared" si="2"/>
        <v>2708.1962739503069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-4481.8874397458749</v>
      </c>
      <c r="AI36">
        <f t="shared" si="25"/>
        <v>-4511.0928536574402</v>
      </c>
      <c r="AJ36">
        <f t="shared" si="7"/>
        <v>90.054205519177231</v>
      </c>
      <c r="AK36">
        <f t="shared" si="22"/>
        <v>195.8775335628639</v>
      </c>
      <c r="AL36">
        <f t="shared" si="26"/>
        <v>-4225.1611145753986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-272.37079532551257</v>
      </c>
      <c r="AR36">
        <f t="shared" si="27"/>
        <v>-274.14565065640744</v>
      </c>
      <c r="AS36">
        <f t="shared" si="27"/>
        <v>5.4727245852154249</v>
      </c>
      <c r="AT36">
        <f t="shared" si="27"/>
        <v>11.903761600479209</v>
      </c>
      <c r="AU36">
        <f t="shared" si="23"/>
        <v>-256.76916447071278</v>
      </c>
      <c r="AW36">
        <v>33</v>
      </c>
      <c r="AX36">
        <f>IF(Z36&gt;0, (R36*SUMPRODUCT(K36:$K$98, X36:$X$98)-K36*$AZ$3)/Z36, 0)</f>
        <v>4636.4627499387634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500000</v>
      </c>
      <c r="S37">
        <f t="shared" si="1"/>
        <v>4586.0888838984774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2708.1962739503069</v>
      </c>
      <c r="AC37">
        <f t="shared" si="2"/>
        <v>2607.6028544934734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-4838.7529768681206</v>
      </c>
      <c r="AI37">
        <f t="shared" si="25"/>
        <v>-4867.1824613428835</v>
      </c>
      <c r="AJ37">
        <f t="shared" si="7"/>
        <v>100.59341945683354</v>
      </c>
      <c r="AK37">
        <f t="shared" si="22"/>
        <v>189.57373917652151</v>
      </c>
      <c r="AL37">
        <f t="shared" si="26"/>
        <v>-4577.0153027095284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-262.55181359166494</v>
      </c>
      <c r="AR37">
        <f t="shared" si="27"/>
        <v>-264.0944037474361</v>
      </c>
      <c r="AS37">
        <f t="shared" si="27"/>
        <v>5.4582213309994625</v>
      </c>
      <c r="AT37">
        <f t="shared" si="27"/>
        <v>10.286313285280473</v>
      </c>
      <c r="AU37">
        <f t="shared" si="23"/>
        <v>-248.34986913115617</v>
      </c>
      <c r="AW37">
        <v>34</v>
      </c>
      <c r="AX37">
        <f>IF(Z37&gt;0, (R37*SUMPRODUCT(K37:$K$98, X37:$X$98)-K37*$AZ$3)/Z37, 0)</f>
        <v>4586.0888838984774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500000</v>
      </c>
      <c r="S38">
        <f t="shared" si="1"/>
        <v>4522.2966067487996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2607.6028544934734</v>
      </c>
      <c r="AC38">
        <f t="shared" si="2"/>
        <v>2498.4236979274174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-5217.9475804979502</v>
      </c>
      <c r="AI38">
        <f t="shared" si="25"/>
        <v>-5245.5709753699157</v>
      </c>
      <c r="AJ38">
        <f t="shared" si="7"/>
        <v>109.17915656605601</v>
      </c>
      <c r="AK38">
        <f t="shared" si="22"/>
        <v>182.53219981454316</v>
      </c>
      <c r="AL38">
        <f t="shared" si="26"/>
        <v>-4953.8596189893169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-252.79196177699467</v>
      </c>
      <c r="AR38">
        <f t="shared" si="27"/>
        <v>-254.13022209350754</v>
      </c>
      <c r="AS38">
        <f t="shared" si="27"/>
        <v>5.2893619086255956</v>
      </c>
      <c r="AT38">
        <f t="shared" si="27"/>
        <v>8.8430694572415263</v>
      </c>
      <c r="AU38">
        <f t="shared" si="23"/>
        <v>-239.99779072764042</v>
      </c>
      <c r="AW38">
        <v>35</v>
      </c>
      <c r="AX38">
        <f>IF(Z38&gt;0, (R38*SUMPRODUCT(K38:$K$98, X38:$X$98)-K38*$AZ$3)/Z38, 0)</f>
        <v>4522.2966067487996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500000</v>
      </c>
      <c r="S39">
        <f t="shared" si="1"/>
        <v>4447.3659118772812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2498.4236979274174</v>
      </c>
      <c r="AC39">
        <f t="shared" si="2"/>
        <v>2382.5716084947144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-5608.3778608551156</v>
      </c>
      <c r="AI39">
        <f t="shared" si="25"/>
        <v>-5635.1641839922759</v>
      </c>
      <c r="AJ39">
        <f t="shared" si="7"/>
        <v>115.852089432703</v>
      </c>
      <c r="AK39">
        <f t="shared" si="22"/>
        <v>174.88965885491925</v>
      </c>
      <c r="AL39">
        <f t="shared" si="26"/>
        <v>-5344.4224357046533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-242.59552862643335</v>
      </c>
      <c r="AR39">
        <f t="shared" si="27"/>
        <v>-243.75419560334547</v>
      </c>
      <c r="AS39">
        <f t="shared" si="27"/>
        <v>5.0112883931323031</v>
      </c>
      <c r="AT39">
        <f t="shared" si="27"/>
        <v>7.5650126103908351</v>
      </c>
      <c r="AU39">
        <f t="shared" si="23"/>
        <v>-231.17789459982231</v>
      </c>
      <c r="AW39">
        <v>36</v>
      </c>
      <c r="AX39">
        <f>IF(Z39&gt;0, (R39*SUMPRODUCT(K39:$K$98, X39:$X$98)-K39*$AZ$3)/Z39, 0)</f>
        <v>4447.3659118772812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500000</v>
      </c>
      <c r="S40">
        <f t="shared" si="1"/>
        <v>4364.3653492160611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2382.5716084947144</v>
      </c>
      <c r="AC40">
        <f t="shared" si="2"/>
        <v>2262.2438230328266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-6012.4580913669652</v>
      </c>
      <c r="AI40">
        <f t="shared" si="25"/>
        <v>-6038.3753054636172</v>
      </c>
      <c r="AJ40">
        <f t="shared" si="7"/>
        <v>120.32778546188774</v>
      </c>
      <c r="AK40">
        <f t="shared" si="22"/>
        <v>166.78001259463002</v>
      </c>
      <c r="AL40">
        <f t="shared" si="26"/>
        <v>-5751.2675074071003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-232.209276462226</v>
      </c>
      <c r="AR40">
        <f t="shared" si="27"/>
        <v>-233.21023438024318</v>
      </c>
      <c r="AS40">
        <f t="shared" si="27"/>
        <v>4.6472220805208675</v>
      </c>
      <c r="AT40">
        <f t="shared" si="27"/>
        <v>6.4412700204210465</v>
      </c>
      <c r="AU40">
        <f t="shared" si="23"/>
        <v>-222.12174227930132</v>
      </c>
      <c r="AW40">
        <v>37</v>
      </c>
      <c r="AX40">
        <f>IF(Z40&gt;0, (R40*SUMPRODUCT(K40:$K$98, X40:$X$98)-K40*$AZ$3)/Z40, 0)</f>
        <v>4364.3653492160611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500000</v>
      </c>
      <c r="S41">
        <f t="shared" si="1"/>
        <v>4276.0365051913213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2262.2438230328266</v>
      </c>
      <c r="AC41">
        <f t="shared" si="2"/>
        <v>2139.2021743960877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-6441.9827358637822</v>
      </c>
      <c r="AI41">
        <f t="shared" si="25"/>
        <v>-6466.9965795458811</v>
      </c>
      <c r="AJ41">
        <f t="shared" si="7"/>
        <v>123.04164863673896</v>
      </c>
      <c r="AK41">
        <f t="shared" si="22"/>
        <v>158.35706761229787</v>
      </c>
      <c r="AL41">
        <f t="shared" si="26"/>
        <v>-6185.5978632968436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-222.14116080566629</v>
      </c>
      <c r="AR41">
        <f t="shared" si="27"/>
        <v>-223.00372199211876</v>
      </c>
      <c r="AS41">
        <f t="shared" si="27"/>
        <v>4.2428885292476943</v>
      </c>
      <c r="AT41">
        <f t="shared" si="27"/>
        <v>5.4606825667719505</v>
      </c>
      <c r="AU41">
        <f t="shared" si="23"/>
        <v>-213.3001508960991</v>
      </c>
      <c r="AW41">
        <v>38</v>
      </c>
      <c r="AX41">
        <f>IF(Z41&gt;0, (R41*SUMPRODUCT(K41:$K$98, X41:$X$98)-K41*$AZ$3)/Z41, 0)</f>
        <v>4276.0365051913213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500000</v>
      </c>
      <c r="S42">
        <f t="shared" si="1"/>
        <v>4184.0065782420561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2139.2021743960877</v>
      </c>
      <c r="AC42">
        <f t="shared" si="2"/>
        <v>2014.5321098631775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-6895.0660109705741</v>
      </c>
      <c r="AI42">
        <f t="shared" si="25"/>
        <v>-6919.1402096147549</v>
      </c>
      <c r="AJ42">
        <f t="shared" si="7"/>
        <v>124.67006453291015</v>
      </c>
      <c r="AK42">
        <f t="shared" si="22"/>
        <v>149.74415220772616</v>
      </c>
      <c r="AL42">
        <f t="shared" si="26"/>
        <v>-6644.7259928741187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-212.29017057644745</v>
      </c>
      <c r="AR42">
        <f t="shared" si="27"/>
        <v>-213.03138403670047</v>
      </c>
      <c r="AS42">
        <f t="shared" si="27"/>
        <v>3.838430150394271</v>
      </c>
      <c r="AT42">
        <f t="shared" si="27"/>
        <v>4.6104289015398328</v>
      </c>
      <c r="AU42">
        <f t="shared" si="23"/>
        <v>-204.58252498476637</v>
      </c>
      <c r="AW42">
        <v>39</v>
      </c>
      <c r="AX42">
        <f>IF(Z42&gt;0, (R42*SUMPRODUCT(K42:$K$98, X42:$X$98)-K42*$AZ$3)/Z42, 0)</f>
        <v>4184.0065782420561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500000</v>
      </c>
      <c r="S43">
        <f t="shared" si="1"/>
        <v>4089.986900517722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2014.5321098631775</v>
      </c>
      <c r="AC43">
        <f t="shared" si="2"/>
        <v>1889.2697038159768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-7371.7603668346328</v>
      </c>
      <c r="AI43">
        <f t="shared" si="25"/>
        <v>-7394.8566474556883</v>
      </c>
      <c r="AJ43">
        <f t="shared" si="7"/>
        <v>125.26240604720078</v>
      </c>
      <c r="AK43">
        <f t="shared" si="22"/>
        <v>141.01724769042244</v>
      </c>
      <c r="AL43">
        <f t="shared" si="26"/>
        <v>-7128.5769937180648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-202.64908362863866</v>
      </c>
      <c r="AR43">
        <f t="shared" si="27"/>
        <v>-203.28399847532089</v>
      </c>
      <c r="AS43">
        <f t="shared" si="27"/>
        <v>3.4434531964423418</v>
      </c>
      <c r="AT43">
        <f t="shared" si="27"/>
        <v>3.8765524919752079</v>
      </c>
      <c r="AU43">
        <f t="shared" si="23"/>
        <v>-195.9639927869033</v>
      </c>
      <c r="AW43">
        <v>40</v>
      </c>
      <c r="AX43">
        <f>IF(Z43&gt;0, (R43*SUMPRODUCT(K43:$K$98, X43:$X$98)-K43*$AZ$3)/Z43, 0)</f>
        <v>4089.986900517722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500000</v>
      </c>
      <c r="S44">
        <f t="shared" si="1"/>
        <v>3994.9607321966319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1889.2697038159768</v>
      </c>
      <c r="AC44">
        <f t="shared" si="2"/>
        <v>1764.3239813741661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-7834.4893494682792</v>
      </c>
      <c r="AI44">
        <f t="shared" si="25"/>
        <v>-7856.5712183481774</v>
      </c>
      <c r="AJ44">
        <f t="shared" si="7"/>
        <v>124.94572244181063</v>
      </c>
      <c r="AK44">
        <f t="shared" si="22"/>
        <v>132.24887926711838</v>
      </c>
      <c r="AL44">
        <f t="shared" si="26"/>
        <v>-7599.3766166392479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-192.29416530631488</v>
      </c>
      <c r="AR44">
        <f t="shared" si="27"/>
        <v>-192.83615526319085</v>
      </c>
      <c r="AS44">
        <f t="shared" si="27"/>
        <v>3.0667389198982216</v>
      </c>
      <c r="AT44">
        <f t="shared" si="27"/>
        <v>3.245991757343075</v>
      </c>
      <c r="AU44">
        <f t="shared" si="23"/>
        <v>-186.52342458594956</v>
      </c>
      <c r="AW44">
        <v>41</v>
      </c>
      <c r="AX44">
        <f>IF(Z44&gt;0, (R44*SUMPRODUCT(K44:$K$98, X44:$X$98)-K44*$AZ$3)/Z44, 0)</f>
        <v>3994.9607321966319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500000</v>
      </c>
      <c r="S45">
        <f t="shared" si="1"/>
        <v>3901.4492770613965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1764.3239813741661</v>
      </c>
      <c r="AC45">
        <f t="shared" si="2"/>
        <v>1641.4078171275191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-8251.7735817291759</v>
      </c>
      <c r="AI45">
        <f t="shared" si="25"/>
        <v>-8272.8094545621025</v>
      </c>
      <c r="AJ45">
        <f t="shared" si="7"/>
        <v>122.91616424664699</v>
      </c>
      <c r="AK45">
        <f t="shared" si="22"/>
        <v>123.50267869619164</v>
      </c>
      <c r="AL45">
        <f t="shared" si="26"/>
        <v>-8026.3906116192638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-180.8359169508746</v>
      </c>
      <c r="AR45">
        <f t="shared" si="27"/>
        <v>-181.29691376748951</v>
      </c>
      <c r="AS45">
        <f t="shared" si="27"/>
        <v>2.6936824004529782</v>
      </c>
      <c r="AT45">
        <f t="shared" si="27"/>
        <v>2.7065357437055346</v>
      </c>
      <c r="AU45">
        <f t="shared" si="23"/>
        <v>-175.896695623331</v>
      </c>
      <c r="AW45">
        <v>42</v>
      </c>
      <c r="AX45">
        <f>IF(Z45&gt;0, (R45*SUMPRODUCT(K45:$K$98, X45:$X$98)-K45*$AZ$3)/Z45, 0)</f>
        <v>3901.4492770613965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500000</v>
      </c>
      <c r="S46">
        <f t="shared" si="1"/>
        <v>3852.0949898716613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1641.4078171275191</v>
      </c>
      <c r="AC46">
        <f t="shared" si="2"/>
        <v>1522.5165439799184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-10633.256333485644</v>
      </c>
      <c r="AI46">
        <f t="shared" si="25"/>
        <v>-10653.018521956892</v>
      </c>
      <c r="AJ46">
        <f t="shared" si="7"/>
        <v>118.89127314760071</v>
      </c>
      <c r="AK46">
        <f t="shared" si="22"/>
        <v>114.89854719892635</v>
      </c>
      <c r="AL46">
        <f t="shared" si="26"/>
        <v>-10419.228701610364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-208.05858974638463</v>
      </c>
      <c r="AR46">
        <f t="shared" si="27"/>
        <v>-208.44527214495352</v>
      </c>
      <c r="AS46">
        <f t="shared" si="27"/>
        <v>2.3263194122710753</v>
      </c>
      <c r="AT46">
        <f t="shared" si="27"/>
        <v>2.2481946211373445</v>
      </c>
      <c r="AU46">
        <f t="shared" si="23"/>
        <v>-203.87075811154509</v>
      </c>
      <c r="AW46">
        <v>43</v>
      </c>
      <c r="AX46">
        <f>IF(Z46&gt;0, (R46*SUMPRODUCT(K46:$K$98, X46:$X$98)-K46*$AZ$3)/Z46, 0)</f>
        <v>3852.0949898716613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500000</v>
      </c>
      <c r="S47">
        <f t="shared" si="1"/>
        <v>3745.7448800238303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1522.5165439799184</v>
      </c>
      <c r="AC47">
        <f t="shared" si="2"/>
        <v>1369.7656719150284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-12802.771355909119</v>
      </c>
      <c r="AI47">
        <f t="shared" si="25"/>
        <v>-12821.055645360064</v>
      </c>
      <c r="AJ47">
        <f t="shared" si="7"/>
        <v>152.75087206489002</v>
      </c>
      <c r="AK47">
        <f t="shared" si="22"/>
        <v>106.5761580785943</v>
      </c>
      <c r="AL47">
        <f t="shared" si="26"/>
        <v>-12561.72861521658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-223.6687619495971</v>
      </c>
      <c r="AR47">
        <f t="shared" si="27"/>
        <v>-223.9881946935657</v>
      </c>
      <c r="AS47">
        <f t="shared" si="27"/>
        <v>2.6686095917589059</v>
      </c>
      <c r="AT47">
        <f t="shared" si="27"/>
        <v>1.861921662748544</v>
      </c>
      <c r="AU47">
        <f t="shared" si="23"/>
        <v>-219.45766343905828</v>
      </c>
      <c r="AW47">
        <v>44</v>
      </c>
      <c r="AX47">
        <f>IF(Z47&gt;0, (R47*SUMPRODUCT(K47:$K$98, X47:$X$98)-K47*$AZ$3)/Z47, 0)</f>
        <v>3745.7448800238303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500000</v>
      </c>
      <c r="S48">
        <f t="shared" si="1"/>
        <v>3594.323246024519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1369.7656719150284</v>
      </c>
      <c r="AC48">
        <f t="shared" si="2"/>
        <v>1195.4788007524808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-14713.507230304049</v>
      </c>
      <c r="AI48">
        <f t="shared" si="25"/>
        <v>-14730.137326137454</v>
      </c>
      <c r="AJ48">
        <f t="shared" si="7"/>
        <v>174.28687116254764</v>
      </c>
      <c r="AK48">
        <f t="shared" si="22"/>
        <v>95.883597034052002</v>
      </c>
      <c r="AL48">
        <f t="shared" si="26"/>
        <v>-14459.966857940855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-229.5088985208836</v>
      </c>
      <c r="AR48">
        <f t="shared" si="27"/>
        <v>-229.76830336007521</v>
      </c>
      <c r="AS48">
        <f t="shared" si="27"/>
        <v>2.7186167921121052</v>
      </c>
      <c r="AT48">
        <f t="shared" si="27"/>
        <v>1.4956419565405541</v>
      </c>
      <c r="AU48">
        <f t="shared" si="23"/>
        <v>-225.55404461142257</v>
      </c>
      <c r="AW48">
        <v>45</v>
      </c>
      <c r="AX48">
        <f>IF(Z48&gt;0, (R48*SUMPRODUCT(K48:$K$98, X48:$X$98)-K48*$AZ$3)/Z48, 0)</f>
        <v>3594.323246024519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500000</v>
      </c>
      <c r="S49">
        <f t="shared" si="1"/>
        <v>3403.8433299338676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1195.4788007524808</v>
      </c>
      <c r="AC49">
        <f t="shared" si="2"/>
        <v>1010.0608761486055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-16267.301478848736</v>
      </c>
      <c r="AI49">
        <f t="shared" si="25"/>
        <v>-16282.138543575922</v>
      </c>
      <c r="AJ49">
        <f t="shared" si="7"/>
        <v>185.41792460387524</v>
      </c>
      <c r="AK49">
        <f t="shared" si="22"/>
        <v>83.683516052673667</v>
      </c>
      <c r="AL49">
        <f t="shared" si="26"/>
        <v>-16013.037102919374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-226.55873673221242</v>
      </c>
      <c r="AR49">
        <f t="shared" si="27"/>
        <v>-226.76537620746748</v>
      </c>
      <c r="AS49">
        <f t="shared" si="27"/>
        <v>2.5823613597118604</v>
      </c>
      <c r="AT49">
        <f t="shared" si="27"/>
        <v>1.1654810545470595</v>
      </c>
      <c r="AU49">
        <f t="shared" si="23"/>
        <v>-223.01753379320857</v>
      </c>
      <c r="AW49">
        <v>46</v>
      </c>
      <c r="AX49">
        <f>IF(Z49&gt;0, (R49*SUMPRODUCT(K49:$K$98, X49:$X$98)-K49*$AZ$3)/Z49, 0)</f>
        <v>3403.8433299338676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500000</v>
      </c>
      <c r="S50">
        <f t="shared" si="1"/>
        <v>3169.337312849324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1010.0608761486055</v>
      </c>
      <c r="AC50">
        <f t="shared" si="2"/>
        <v>822.8690804137218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-17069.726790778546</v>
      </c>
      <c r="AI50">
        <f t="shared" si="25"/>
        <v>-17082.708512179383</v>
      </c>
      <c r="AJ50">
        <f t="shared" si="7"/>
        <v>187.19179573488373</v>
      </c>
      <c r="AK50">
        <f t="shared" si="22"/>
        <v>70.704261330402389</v>
      </c>
      <c r="AL50">
        <f t="shared" si="26"/>
        <v>-16824.812455114094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-212.26277928013019</v>
      </c>
      <c r="AR50">
        <f t="shared" si="27"/>
        <v>-212.42420753836512</v>
      </c>
      <c r="AS50">
        <f t="shared" si="27"/>
        <v>2.3277379484825715</v>
      </c>
      <c r="AT50">
        <f t="shared" si="27"/>
        <v>0.87921049943502583</v>
      </c>
      <c r="AU50">
        <f t="shared" si="23"/>
        <v>-209.2172590904475</v>
      </c>
      <c r="AW50">
        <v>47</v>
      </c>
      <c r="AX50">
        <f>IF(Z50&gt;0, (R50*SUMPRODUCT(K50:$K$98, X50:$X$98)-K50*$AZ$3)/Z50, 0)</f>
        <v>3169.337312849324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500000</v>
      </c>
      <c r="S51">
        <f t="shared" si="1"/>
        <v>2904.4043374059638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822.8690804137218</v>
      </c>
      <c r="AC51">
        <f t="shared" si="2"/>
        <v>645.75535559549257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-17350.746999903124</v>
      </c>
      <c r="AI51">
        <f t="shared" si="25"/>
        <v>-17361.86382938996</v>
      </c>
      <c r="AJ51">
        <f t="shared" si="7"/>
        <v>177.11372481822923</v>
      </c>
      <c r="AK51">
        <f t="shared" si="22"/>
        <v>57.600835628960532</v>
      </c>
      <c r="AL51">
        <f t="shared" si="26"/>
        <v>-17127.149268942772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-192.64042637792065</v>
      </c>
      <c r="AR51">
        <f t="shared" si="27"/>
        <v>-192.76385338497266</v>
      </c>
      <c r="AS51">
        <f t="shared" si="27"/>
        <v>1.9664434889492588</v>
      </c>
      <c r="AT51">
        <f t="shared" si="27"/>
        <v>0.63952575271539802</v>
      </c>
      <c r="AU51">
        <f t="shared" si="23"/>
        <v>-190.15788414330802</v>
      </c>
      <c r="AW51">
        <v>48</v>
      </c>
      <c r="AX51">
        <f>IF(Z51&gt;0, (R51*SUMPRODUCT(K51:$K$98, X51:$X$98)-K51*$AZ$3)/Z51, 0)</f>
        <v>2904.4043374059638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500000</v>
      </c>
      <c r="S52">
        <f t="shared" si="1"/>
        <v>2603.9617384904845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645.75535559549257</v>
      </c>
      <c r="AC52">
        <f t="shared" si="2"/>
        <v>484.49801355855459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-17025.672486726449</v>
      </c>
      <c r="AI52">
        <f t="shared" si="25"/>
        <v>-17034.975580669747</v>
      </c>
      <c r="AJ52">
        <f t="shared" si="7"/>
        <v>161.25734203693798</v>
      </c>
      <c r="AK52">
        <f t="shared" si="22"/>
        <v>45.202874891684488</v>
      </c>
      <c r="AL52">
        <f t="shared" si="26"/>
        <v>-16828.515363741124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-168.77787159909599</v>
      </c>
      <c r="AR52">
        <f t="shared" si="27"/>
        <v>-168.87009446995529</v>
      </c>
      <c r="AS52">
        <f t="shared" si="27"/>
        <v>1.5985665758542271</v>
      </c>
      <c r="AT52">
        <f t="shared" si="27"/>
        <v>0.44810241829370528</v>
      </c>
      <c r="AU52">
        <f t="shared" si="23"/>
        <v>-166.82342547580737</v>
      </c>
      <c r="AW52">
        <v>49</v>
      </c>
      <c r="AX52">
        <f>IF(Z52&gt;0, (R52*SUMPRODUCT(K52:$K$98, X52:$X$98)-K52*$AZ$3)/Z52, 0)</f>
        <v>2603.9617384904845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500000</v>
      </c>
      <c r="S53">
        <f t="shared" si="1"/>
        <v>2262.0878255524772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484.49801355855459</v>
      </c>
      <c r="AC53">
        <f t="shared" si="2"/>
        <v>343.7407529781932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-16121.981222420221</v>
      </c>
      <c r="AI53">
        <f t="shared" si="25"/>
        <v>-16129.579087301843</v>
      </c>
      <c r="AJ53">
        <f t="shared" si="7"/>
        <v>140.75726058036139</v>
      </c>
      <c r="AK53">
        <f t="shared" si="22"/>
        <v>33.914860949098824</v>
      </c>
      <c r="AL53">
        <f t="shared" si="26"/>
        <v>-15954.906965772383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-142.69594085480367</v>
      </c>
      <c r="AR53">
        <f t="shared" si="27"/>
        <v>-142.76318969120987</v>
      </c>
      <c r="AS53">
        <f t="shared" si="27"/>
        <v>1.245845002146964</v>
      </c>
      <c r="AT53">
        <f t="shared" si="27"/>
        <v>0.3001810339142047</v>
      </c>
      <c r="AU53">
        <f t="shared" si="23"/>
        <v>-141.21716365514871</v>
      </c>
      <c r="AW53">
        <v>50</v>
      </c>
      <c r="AX53">
        <f>IF(Z53&gt;0, (R53*SUMPRODUCT(K53:$K$98, X53:$X$98)-K53*$AZ$3)/Z53, 0)</f>
        <v>2262.0878255524772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500000</v>
      </c>
      <c r="S54">
        <f t="shared" si="1"/>
        <v>1871.0830857576743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343.7407529781932</v>
      </c>
      <c r="AC54">
        <f t="shared" si="2"/>
        <v>226.06321481868841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-14809.141204650412</v>
      </c>
      <c r="AI54">
        <f t="shared" si="25"/>
        <v>-14815.182176762753</v>
      </c>
      <c r="AJ54">
        <f t="shared" si="7"/>
        <v>117.67753815950479</v>
      </c>
      <c r="AK54">
        <f t="shared" si="22"/>
        <v>24.061852708473527</v>
      </c>
      <c r="AL54">
        <f t="shared" si="26"/>
        <v>-14673.442785894775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-117.03211664732348</v>
      </c>
      <c r="AR54">
        <f t="shared" si="27"/>
        <v>-117.07985660355354</v>
      </c>
      <c r="AS54">
        <f t="shared" si="27"/>
        <v>0.92996961689637225</v>
      </c>
      <c r="AT54">
        <f t="shared" si="27"/>
        <v>0.19015346764635468</v>
      </c>
      <c r="AU54">
        <f t="shared" si="23"/>
        <v>-115.9597335190108</v>
      </c>
      <c r="AW54">
        <v>51</v>
      </c>
      <c r="AX54">
        <f>IF(Z54&gt;0, (R54*SUMPRODUCT(K54:$K$98, X54:$X$98)-K54*$AZ$3)/Z54, 0)</f>
        <v>1871.0830857576743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500000</v>
      </c>
      <c r="S55">
        <f t="shared" si="1"/>
        <v>1406.8752404028032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226.06321481868841</v>
      </c>
      <c r="AC55">
        <f t="shared" si="2"/>
        <v>131.36895772073879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-13117.419461603611</v>
      </c>
      <c r="AI55">
        <f t="shared" si="25"/>
        <v>-13122.088282048668</v>
      </c>
      <c r="AJ55">
        <f t="shared" si="7"/>
        <v>94.694257097949617</v>
      </c>
      <c r="AK55">
        <f t="shared" si="22"/>
        <v>15.82442503730819</v>
      </c>
      <c r="AL55">
        <f t="shared" si="26"/>
        <v>-13011.56959991341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-92.556211404424246</v>
      </c>
      <c r="AR55">
        <f t="shared" si="27"/>
        <v>-92.589154494594297</v>
      </c>
      <c r="AS55">
        <f t="shared" si="27"/>
        <v>0.66816051010625044</v>
      </c>
      <c r="AT55">
        <f t="shared" si="27"/>
        <v>0.1116567807710791</v>
      </c>
      <c r="AU55">
        <f t="shared" si="23"/>
        <v>-91.809337203716964</v>
      </c>
      <c r="AW55">
        <v>52</v>
      </c>
      <c r="AX55">
        <f>IF(Z55&gt;0, (R55*SUMPRODUCT(K55:$K$98, X55:$X$98)-K55*$AZ$3)/Z55, 0)</f>
        <v>1406.8752404028032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500000</v>
      </c>
      <c r="S56">
        <f t="shared" si="1"/>
        <v>839.76908843954948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131.36895772073879</v>
      </c>
      <c r="AC56">
        <f t="shared" si="2"/>
        <v>58.757263771112662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-11237.143671707334</v>
      </c>
      <c r="AI56">
        <f t="shared" si="25"/>
        <v>-11240.64208958077</v>
      </c>
      <c r="AJ56">
        <f t="shared" si="7"/>
        <v>72.61169394962613</v>
      </c>
      <c r="AK56">
        <f t="shared" si="22"/>
        <v>9.1958270404517162</v>
      </c>
      <c r="AL56">
        <f t="shared" si="26"/>
        <v>-11158.834568590692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-70.793775427566558</v>
      </c>
      <c r="AR56">
        <f t="shared" si="27"/>
        <v>-70.815815388656262</v>
      </c>
      <c r="AS56">
        <f t="shared" si="27"/>
        <v>0.45745218758994494</v>
      </c>
      <c r="AT56">
        <f t="shared" si="27"/>
        <v>5.793352237825139E-2</v>
      </c>
      <c r="AU56">
        <f t="shared" si="23"/>
        <v>-70.300429678688062</v>
      </c>
      <c r="AW56">
        <v>53</v>
      </c>
      <c r="AX56">
        <f>IF(Z56&gt;0, (R56*SUMPRODUCT(K56:$K$98, X56:$X$98)-K56*$AZ$3)/Z56, 0)</f>
        <v>839.76908843954948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500000</v>
      </c>
      <c r="S57">
        <f t="shared" si="1"/>
        <v>113.86318309671202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58.757263771112662</v>
      </c>
      <c r="AC57">
        <f t="shared" si="2"/>
        <v>5.7710932139015085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-9292.11017560849</v>
      </c>
      <c r="AI57">
        <f t="shared" si="25"/>
        <v>-9294.6443982856308</v>
      </c>
      <c r="AJ57">
        <f t="shared" si="7"/>
        <v>52.986170557211153</v>
      </c>
      <c r="AK57">
        <f t="shared" si="22"/>
        <v>4.113008463977887</v>
      </c>
      <c r="AL57">
        <f t="shared" si="26"/>
        <v>-9237.5452192644425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-52.267950144255671</v>
      </c>
      <c r="AR57">
        <f t="shared" si="27"/>
        <v>-52.282205100561605</v>
      </c>
      <c r="AS57">
        <f t="shared" si="27"/>
        <v>0.29804624231524268</v>
      </c>
      <c r="AT57">
        <f t="shared" si="27"/>
        <v>2.3135597541924326E-2</v>
      </c>
      <c r="AU57">
        <f t="shared" si="23"/>
        <v>-51.961023260704444</v>
      </c>
      <c r="AW57">
        <v>54</v>
      </c>
      <c r="AX57">
        <f>IF(Z57&gt;0, (R57*SUMPRODUCT(K57:$K$98, X57:$X$98)-K57*$AZ$3)/Z57, 0)</f>
        <v>113.86318309671202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500000</v>
      </c>
      <c r="S58">
        <f t="shared" si="1"/>
        <v>-863.62568066417293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5.7710932139015085</v>
      </c>
      <c r="AC58">
        <f t="shared" si="2"/>
        <v>-30.59720972467963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-7374.411329815699</v>
      </c>
      <c r="AI58">
        <f t="shared" si="25"/>
        <v>-7376.1827691330864</v>
      </c>
      <c r="AJ58">
        <f t="shared" si="7"/>
        <v>36.368302938581138</v>
      </c>
      <c r="AK58">
        <f t="shared" si="22"/>
        <v>0.40397652497310566</v>
      </c>
      <c r="AL58">
        <f t="shared" si="26"/>
        <v>-7339.4104896695326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-37.036543872554795</v>
      </c>
      <c r="AR58">
        <f t="shared" si="27"/>
        <v>-37.045440581330823</v>
      </c>
      <c r="AS58">
        <f t="shared" si="27"/>
        <v>0.18265271451691412</v>
      </c>
      <c r="AT58">
        <f t="shared" si="27"/>
        <v>2.0288933748726194E-3</v>
      </c>
      <c r="AU58">
        <f t="shared" si="23"/>
        <v>-36.86075897343904</v>
      </c>
      <c r="AW58">
        <v>55</v>
      </c>
      <c r="AX58">
        <f>IF(Z58&gt;0, (R58*SUMPRODUCT(K58:$K$98, X58:$X$98)-K58*$AZ$3)/Z58, 0)</f>
        <v>-863.62568066417293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500000</v>
      </c>
      <c r="S59">
        <f t="shared" si="1"/>
        <v>-2242.9111582546866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-30.59720972467963</v>
      </c>
      <c r="AC59">
        <f t="shared" si="2"/>
        <v>-53.43764002073933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-5624.6864497861588</v>
      </c>
      <c r="AI59">
        <f t="shared" si="25"/>
        <v>-5625.8777060653938</v>
      </c>
      <c r="AJ59">
        <f t="shared" si="7"/>
        <v>22.840430296059701</v>
      </c>
      <c r="AK59">
        <f t="shared" si="22"/>
        <v>-2.1418046807275744</v>
      </c>
      <c r="AL59">
        <f t="shared" si="26"/>
        <v>-5605.1790804500615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-25.222224666720308</v>
      </c>
      <c r="AR59">
        <f t="shared" si="27"/>
        <v>-25.227566499332443</v>
      </c>
      <c r="AS59">
        <f t="shared" si="27"/>
        <v>0.10242108063351418</v>
      </c>
      <c r="AT59">
        <f t="shared" si="27"/>
        <v>-9.6042827154565798E-3</v>
      </c>
      <c r="AU59">
        <f t="shared" si="23"/>
        <v>-25.134749701414385</v>
      </c>
      <c r="AW59">
        <v>56</v>
      </c>
      <c r="AX59">
        <f>IF(Z59&gt;0, (R59*SUMPRODUCT(K59:$K$98, X59:$X$98)-K59*$AZ$3)/Z59, 0)</f>
        <v>-2242.9111582546866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500000</v>
      </c>
      <c r="S60">
        <f t="shared" si="1"/>
        <v>-4288.7313287822844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-53.43764002073933</v>
      </c>
      <c r="AC60">
        <f t="shared" si="2"/>
        <v>-65.984763279874755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-4100.6303386586687</v>
      </c>
      <c r="AI60">
        <f t="shared" si="25"/>
        <v>-4101.3996193412459</v>
      </c>
      <c r="AJ60">
        <f t="shared" si="7"/>
        <v>12.547123259135425</v>
      </c>
      <c r="AK60">
        <f t="shared" si="22"/>
        <v>-3.7406348014517534</v>
      </c>
      <c r="AL60">
        <f t="shared" si="26"/>
        <v>-4092.5931308835625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-16.417902421277958</v>
      </c>
      <c r="AR60">
        <f t="shared" si="27"/>
        <v>-16.420982429505489</v>
      </c>
      <c r="AS60">
        <f t="shared" si="27"/>
        <v>5.0235556078828361E-2</v>
      </c>
      <c r="AT60">
        <f t="shared" si="27"/>
        <v>-1.497656996410944E-2</v>
      </c>
      <c r="AU60">
        <f t="shared" si="23"/>
        <v>-16.38572344339077</v>
      </c>
      <c r="AW60">
        <v>57</v>
      </c>
      <c r="AX60">
        <f>IF(Z60&gt;0, (R60*SUMPRODUCT(K60:$K$98, X60:$X$98)-K60*$AZ$3)/Z60, 0)</f>
        <v>-4288.7313287822844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500000</v>
      </c>
      <c r="S61">
        <f t="shared" si="1"/>
        <v>-7458.0165507156971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-65.984763279874755</v>
      </c>
      <c r="AC61">
        <f t="shared" si="2"/>
        <v>-71.085610872951918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-2850.1605273634427</v>
      </c>
      <c r="AI61">
        <f t="shared" si="25"/>
        <v>-2850.6370991864574</v>
      </c>
      <c r="AJ61">
        <f t="shared" si="7"/>
        <v>5.1008475930771624</v>
      </c>
      <c r="AK61">
        <f t="shared" si="22"/>
        <v>-4.618933429591233</v>
      </c>
      <c r="AL61">
        <f t="shared" si="26"/>
        <v>-2850.1551850229716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-10.188689986722501</v>
      </c>
      <c r="AR61">
        <f t="shared" si="27"/>
        <v>-10.190393624996377</v>
      </c>
      <c r="AS61">
        <f t="shared" si="27"/>
        <v>1.8234395675761773E-2</v>
      </c>
      <c r="AT61">
        <f t="shared" si="27"/>
        <v>-1.6511659722881628E-2</v>
      </c>
      <c r="AU61">
        <f t="shared" si="23"/>
        <v>-10.188670889043497</v>
      </c>
      <c r="AW61">
        <v>58</v>
      </c>
      <c r="AX61">
        <f>IF(Z61&gt;0, (R61*SUMPRODUCT(K61:$K$98, X61:$X$98)-K61*$AZ$3)/Z61, 0)</f>
        <v>-7458.0165507156971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500000</v>
      </c>
      <c r="S62">
        <f t="shared" si="1"/>
        <v>-12600.031022109493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-71.085610872951918</v>
      </c>
      <c r="AC62">
        <f t="shared" si="2"/>
        <v>-71.169787620209405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-1893.8700797696215</v>
      </c>
      <c r="AI62">
        <f t="shared" si="25"/>
        <v>-1894.1524988664289</v>
      </c>
      <c r="AJ62">
        <f t="shared" si="7"/>
        <v>8.417674725748725E-2</v>
      </c>
      <c r="AK62">
        <f t="shared" si="22"/>
        <v>-4.9759927611066344</v>
      </c>
      <c r="AL62">
        <f t="shared" si="26"/>
        <v>-1899.0443148802781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-6.0447895743337092</v>
      </c>
      <c r="AR62">
        <f t="shared" si="27"/>
        <v>-6.0456909899219324</v>
      </c>
      <c r="AS62">
        <f t="shared" si="27"/>
        <v>2.6867245523266251E-4</v>
      </c>
      <c r="AT62">
        <f t="shared" si="27"/>
        <v>-1.5882203053736561E-2</v>
      </c>
      <c r="AU62">
        <f t="shared" si="23"/>
        <v>-6.0613045205204363</v>
      </c>
      <c r="AW62">
        <v>59</v>
      </c>
      <c r="AX62">
        <f>IF(Z62&gt;0, (R62*SUMPRODUCT(K62:$K$98, X62:$X$98)-K62*$AZ$3)/Z62, 0)</f>
        <v>-12600.031022109493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500000</v>
      </c>
      <c r="S63">
        <f t="shared" si="1"/>
        <v>-21359.111533576965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-71.169787620209405</v>
      </c>
      <c r="AC63">
        <f t="shared" si="2"/>
        <v>-68.192690373592228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-1199.6118168756188</v>
      </c>
      <c r="AI63">
        <f t="shared" si="25"/>
        <v>-1199.7714505997708</v>
      </c>
      <c r="AJ63">
        <f t="shared" si="7"/>
        <v>-2.977097246617177</v>
      </c>
      <c r="AK63">
        <f t="shared" si="22"/>
        <v>-4.981885133414659</v>
      </c>
      <c r="AL63">
        <f t="shared" si="26"/>
        <v>-1207.7304329798026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-3.4186427312050394</v>
      </c>
      <c r="AR63">
        <f t="shared" si="27"/>
        <v>-3.419097653925081</v>
      </c>
      <c r="AS63">
        <f t="shared" si="27"/>
        <v>-8.4841043736514059E-3</v>
      </c>
      <c r="AT63">
        <f t="shared" si="27"/>
        <v>-1.4197330469288259E-2</v>
      </c>
      <c r="AU63">
        <f t="shared" si="23"/>
        <v>-3.4417790887680204</v>
      </c>
      <c r="AW63">
        <v>60</v>
      </c>
      <c r="AX63">
        <f>IF(Z63&gt;0, (R63*SUMPRODUCT(K63:$K$98, X63:$X$98)-K63*$AZ$3)/Z63, 0)</f>
        <v>-21359.111533576965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500000</v>
      </c>
      <c r="S64">
        <f t="shared" si="1"/>
        <v>-37030.861905826328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-68.192690373592228</v>
      </c>
      <c r="AC64">
        <f t="shared" si="2"/>
        <v>-63.556077014662542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-722.22375128681324</v>
      </c>
      <c r="AI64">
        <f t="shared" si="25"/>
        <v>-722.30956629859486</v>
      </c>
      <c r="AJ64">
        <f t="shared" si="7"/>
        <v>-4.6366133589296865</v>
      </c>
      <c r="AK64">
        <f t="shared" si="22"/>
        <v>-4.7734883261514565</v>
      </c>
      <c r="AL64">
        <f t="shared" si="26"/>
        <v>-731.719667983676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-1.8376666152892778</v>
      </c>
      <c r="AR64">
        <f t="shared" si="27"/>
        <v>-1.8378849678177855</v>
      </c>
      <c r="AS64">
        <f t="shared" si="27"/>
        <v>-1.1797659053067672E-2</v>
      </c>
      <c r="AT64">
        <f t="shared" si="27"/>
        <v>-1.2145931395654161E-2</v>
      </c>
      <c r="AU64">
        <f t="shared" si="23"/>
        <v>-1.8618285582665073</v>
      </c>
      <c r="AW64">
        <v>61</v>
      </c>
      <c r="AX64">
        <f>IF(Z64&gt;0, (R64*SUMPRODUCT(K64:$K$98, X64:$X$98)-K64*$AZ$3)/Z64, 0)</f>
        <v>-37030.861905826328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500000</v>
      </c>
      <c r="S65">
        <f t="shared" si="1"/>
        <v>-66519.321020643009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-63.556077014662542</v>
      </c>
      <c r="AC65">
        <f t="shared" si="2"/>
        <v>-58.201550692331537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-412.09007807755904</v>
      </c>
      <c r="AI65">
        <f t="shared" si="25"/>
        <v>-412.13382593141512</v>
      </c>
      <c r="AJ65">
        <f t="shared" si="7"/>
        <v>-5.3545263223310045</v>
      </c>
      <c r="AK65">
        <f t="shared" si="22"/>
        <v>-4.4489253910263784</v>
      </c>
      <c r="AL65">
        <f t="shared" si="26"/>
        <v>-421.93727764477251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-0.93620098641991933</v>
      </c>
      <c r="AR65">
        <f t="shared" si="27"/>
        <v>-0.93630037435986901</v>
      </c>
      <c r="AS65">
        <f t="shared" si="27"/>
        <v>-1.2164604515991852E-2</v>
      </c>
      <c r="AT65">
        <f t="shared" si="27"/>
        <v>-1.0107227912445914E-2</v>
      </c>
      <c r="AU65">
        <f t="shared" si="23"/>
        <v>-0.95857220678830679</v>
      </c>
      <c r="AW65">
        <v>62</v>
      </c>
      <c r="AX65">
        <f>IF(Z65&gt;0, (R65*SUMPRODUCT(K65:$K$98, X65:$X$98)-K65*$AZ$3)/Z65, 0)</f>
        <v>-66519.321020643009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500000</v>
      </c>
      <c r="S66">
        <f t="shared" si="1"/>
        <v>-125035.48327197059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-58.201550692331537</v>
      </c>
      <c r="AC66">
        <f t="shared" si="2"/>
        <v>-52.716150841590469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-222.2989901507155</v>
      </c>
      <c r="AI66">
        <f t="shared" si="25"/>
        <v>-222.32007062701794</v>
      </c>
      <c r="AJ66">
        <f t="shared" si="7"/>
        <v>-5.485399850741068</v>
      </c>
      <c r="AK66">
        <f t="shared" si="22"/>
        <v>-4.074108548463208</v>
      </c>
      <c r="AL66">
        <f t="shared" si="26"/>
        <v>-231.87957902622222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-0.45091678661559687</v>
      </c>
      <c r="AR66">
        <f t="shared" si="27"/>
        <v>-0.45095954677671224</v>
      </c>
      <c r="AS66">
        <f t="shared" si="27"/>
        <v>-1.1126721143991108E-2</v>
      </c>
      <c r="AT66">
        <f t="shared" si="27"/>
        <v>-8.2640228538629311E-3</v>
      </c>
      <c r="AU66">
        <f t="shared" si="23"/>
        <v>-0.47035029077456625</v>
      </c>
      <c r="AW66">
        <v>63</v>
      </c>
      <c r="AX66">
        <f>IF(Z66&gt;0, (R66*SUMPRODUCT(K66:$K$98, X66:$X$98)-K66*$AZ$3)/Z66, 0)</f>
        <v>-125035.48327197059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-247954.70216353034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-52.716150841590469</v>
      </c>
      <c r="AC67">
        <f t="shared" ref="AC67:AC79" si="30">S67*Z67</f>
        <v>-47.433495452169481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-113.0471974816823</v>
      </c>
      <c r="AI67">
        <f t="shared" ref="AI67:AI79" si="34">SUM(AE67:AH67)</f>
        <v>-113.05676243347355</v>
      </c>
      <c r="AJ67">
        <f t="shared" ref="AJ67:AJ79" si="35">AB67-AC67</f>
        <v>-5.282655389420988</v>
      </c>
      <c r="AK67">
        <f t="shared" si="22"/>
        <v>-3.6901305589113331</v>
      </c>
      <c r="AL67">
        <f t="shared" si="26"/>
        <v>-122.02954838180588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-0.20473905352562533</v>
      </c>
      <c r="AR67">
        <f t="shared" si="36"/>
        <v>-0.20475637654840151</v>
      </c>
      <c r="AS67">
        <f t="shared" si="36"/>
        <v>-9.5673832578410372E-3</v>
      </c>
      <c r="AT67">
        <f t="shared" si="36"/>
        <v>-6.6831717623067437E-3</v>
      </c>
      <c r="AU67">
        <f t="shared" si="23"/>
        <v>-0.22100693156854931</v>
      </c>
      <c r="AW67">
        <v>64</v>
      </c>
      <c r="AX67">
        <f>IF(Z67&gt;0, (R67*SUMPRODUCT(K67:$K$98, X67:$X$98)-K67*$AZ$3)/Z67, 0)</f>
        <v>-247954.70216353034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8"/>
        <v>500000</v>
      </c>
      <c r="S68">
        <f t="shared" si="29"/>
        <v>-522277.12482700293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-47.433495452169481</v>
      </c>
      <c r="AC68">
        <f t="shared" si="30"/>
        <v>-42.518973634233873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-53.987646590111417</v>
      </c>
      <c r="AI68">
        <f t="shared" si="34"/>
        <v>-53.991717127725742</v>
      </c>
      <c r="AJ68">
        <f t="shared" si="35"/>
        <v>-4.9145218179356078</v>
      </c>
      <c r="AK68">
        <f t="shared" si="22"/>
        <v>-3.3203446816518638</v>
      </c>
      <c r="AL68">
        <f t="shared" si="26"/>
        <v>-62.226583627313211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-8.7300607236624139E-2</v>
      </c>
      <c r="AR68">
        <f t="shared" si="36"/>
        <v>-8.7307189490675854E-2</v>
      </c>
      <c r="AS68">
        <f t="shared" si="36"/>
        <v>-7.9470168840810578E-3</v>
      </c>
      <c r="AT68">
        <f t="shared" si="36"/>
        <v>-5.3691561913016697E-3</v>
      </c>
      <c r="AU68">
        <f t="shared" si="23"/>
        <v>-0.10062336256605858</v>
      </c>
      <c r="AW68">
        <v>65</v>
      </c>
      <c r="AX68">
        <f>IF(Z68&gt;0, (R68*SUMPRODUCT(K68:$K$98, X68:$X$98)-K68*$AZ$3)/Z68, 0)</f>
        <v>-522277.12482700293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500000</v>
      </c>
      <c r="S69">
        <f t="shared" si="29"/>
        <v>-1175282.2690690998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-42.518973634233873</v>
      </c>
      <c r="AC69">
        <f t="shared" si="30"/>
        <v>-38.035505606237258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-24.116888096979366</v>
      </c>
      <c r="AI69">
        <f t="shared" si="34"/>
        <v>-24.118506240407854</v>
      </c>
      <c r="AJ69">
        <f t="shared" si="35"/>
        <v>-4.483468027996615</v>
      </c>
      <c r="AK69">
        <f t="shared" si="22"/>
        <v>-2.9763281543963713</v>
      </c>
      <c r="AL69">
        <f t="shared" si="26"/>
        <v>-31.578302422800839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-3.4819787298302055E-2</v>
      </c>
      <c r="AR69">
        <f t="shared" si="36"/>
        <v>-3.4822123561992935E-2</v>
      </c>
      <c r="AS69">
        <f t="shared" si="36"/>
        <v>-6.4731984684679549E-3</v>
      </c>
      <c r="AT69">
        <f t="shared" si="36"/>
        <v>-4.2972009012642821E-3</v>
      </c>
      <c r="AU69">
        <f t="shared" si="23"/>
        <v>-4.5592522931725173E-2</v>
      </c>
      <c r="AW69">
        <v>66</v>
      </c>
      <c r="AX69">
        <f>IF(Z69&gt;0, (R69*SUMPRODUCT(K69:$K$98, X69:$X$98)-K69*$AZ$3)/Z69, 0)</f>
        <v>-1175282.2690690998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500000</v>
      </c>
      <c r="S70">
        <f t="shared" si="29"/>
        <v>-2877658.037471069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-38.035505606237258</v>
      </c>
      <c r="AC70">
        <f t="shared" si="30"/>
        <v>-33.989281969220158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-10.113900512086769</v>
      </c>
      <c r="AI70">
        <f t="shared" si="34"/>
        <v>-10.114491084029762</v>
      </c>
      <c r="AJ70">
        <f t="shared" si="35"/>
        <v>-4.0462236370170999</v>
      </c>
      <c r="AK70">
        <f t="shared" si="22"/>
        <v>-2.6624853924366083</v>
      </c>
      <c r="AL70">
        <f t="shared" si="26"/>
        <v>-16.82320011348347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-1.3037835590077863E-2</v>
      </c>
      <c r="AR70">
        <f t="shared" si="36"/>
        <v>-1.3038596896745617E-2</v>
      </c>
      <c r="AS70">
        <f t="shared" si="36"/>
        <v>-5.2159894668799027E-3</v>
      </c>
      <c r="AT70">
        <f t="shared" si="36"/>
        <v>-3.4322116147067188E-3</v>
      </c>
      <c r="AU70">
        <f t="shared" si="23"/>
        <v>-2.1686797978332239E-2</v>
      </c>
      <c r="AW70">
        <v>67</v>
      </c>
      <c r="AX70">
        <f>IF(Z70&gt;0, (R70*SUMPRODUCT(K70:$K$98, X70:$X$98)-K70*$AZ$3)/Z70, 0)</f>
        <v>-2877658.037471069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500000</v>
      </c>
      <c r="S71">
        <f t="shared" si="29"/>
        <v>-7728056.719284757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-33.989281969220158</v>
      </c>
      <c r="AC71">
        <f t="shared" si="30"/>
        <v>-30.358531033100061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-3.882485979184453</v>
      </c>
      <c r="AI71">
        <f t="shared" si="34"/>
        <v>-3.8826823968100985</v>
      </c>
      <c r="AJ71">
        <f t="shared" si="35"/>
        <v>-3.6307509361200978</v>
      </c>
      <c r="AK71">
        <f t="shared" si="22"/>
        <v>-2.3792497378454112</v>
      </c>
      <c r="AL71">
        <f t="shared" si="26"/>
        <v>-9.8926830707756075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-4.4686742392046142E-3</v>
      </c>
      <c r="AR71">
        <f t="shared" si="36"/>
        <v>-4.4689003124959419E-3</v>
      </c>
      <c r="AS71">
        <f t="shared" si="36"/>
        <v>-4.178931556789816E-3</v>
      </c>
      <c r="AT71">
        <f t="shared" si="36"/>
        <v>-2.7384753143081474E-3</v>
      </c>
      <c r="AU71">
        <f t="shared" si="23"/>
        <v>-1.1386307183593906E-2</v>
      </c>
      <c r="AW71">
        <v>68</v>
      </c>
      <c r="AX71">
        <f>IF(Z71&gt;0, (R71*SUMPRODUCT(K71:$K$98, X71:$X$98)-K71*$AZ$3)/Z71, 0)</f>
        <v>-7728056.719284757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500000</v>
      </c>
      <c r="S72">
        <f t="shared" si="29"/>
        <v>-22970778.88695943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-30.358531033100061</v>
      </c>
      <c r="AC72">
        <f t="shared" si="30"/>
        <v>-27.109616875455181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-1.3544452982018289</v>
      </c>
      <c r="AI72">
        <f t="shared" si="34"/>
        <v>-1.3545043071213976</v>
      </c>
      <c r="AJ72">
        <f t="shared" si="35"/>
        <v>-3.2489141576448795</v>
      </c>
      <c r="AK72">
        <f t="shared" ref="AK72:AK79" si="49">G72*SUM(AB72:AB72, AE72:AF72)</f>
        <v>-2.1250971723170045</v>
      </c>
      <c r="AL72">
        <f t="shared" si="26"/>
        <v>-6.728515637083281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-1.3919135015500604E-3</v>
      </c>
      <c r="AR72">
        <f t="shared" si="36"/>
        <v>-1.3919741428413466E-3</v>
      </c>
      <c r="AS72">
        <f t="shared" si="36"/>
        <v>-3.3387893091044456E-3</v>
      </c>
      <c r="AT72">
        <f t="shared" si="36"/>
        <v>-2.1838840226186254E-3</v>
      </c>
      <c r="AU72">
        <f t="shared" si="23"/>
        <v>-6.9146474745644167E-3</v>
      </c>
      <c r="AW72">
        <v>69</v>
      </c>
      <c r="AX72">
        <f>IF(Z72&gt;0, (R72*SUMPRODUCT(K72:$K$98, X72:$X$98)-K72*$AZ$3)/Z72, 0)</f>
        <v>-22970778.88695943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500000</v>
      </c>
      <c r="S73">
        <f t="shared" si="29"/>
        <v>-76384025.631665632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-27.109616875455181</v>
      </c>
      <c r="AC73">
        <f t="shared" si="30"/>
        <v>-24.206202689060227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-0.42573761663444826</v>
      </c>
      <c r="AI73">
        <f t="shared" si="34"/>
        <v>-0.42575346170315792</v>
      </c>
      <c r="AJ73">
        <f t="shared" si="35"/>
        <v>-2.9034141863949543</v>
      </c>
      <c r="AK73">
        <f t="shared" si="49"/>
        <v>-1.8976731812818628</v>
      </c>
      <c r="AL73">
        <f t="shared" si="26"/>
        <v>-5.2268408293799746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-3.9063826237967691E-4</v>
      </c>
      <c r="AR73">
        <f t="shared" si="36"/>
        <v>-3.9065280112341529E-4</v>
      </c>
      <c r="AS73">
        <f t="shared" si="36"/>
        <v>-2.6640461834399639E-3</v>
      </c>
      <c r="AT73">
        <f t="shared" si="36"/>
        <v>-1.7412221169476017E-3</v>
      </c>
      <c r="AU73">
        <f t="shared" si="23"/>
        <v>-4.7959211015109809E-3</v>
      </c>
      <c r="AW73">
        <v>70</v>
      </c>
      <c r="AX73">
        <f>IF(Z73&gt;0, (R73*SUMPRODUCT(K73:$K$98, X73:$X$98)-K73*$AZ$3)/Z73, 0)</f>
        <v>-76384025.631665632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500000</v>
      </c>
      <c r="S74">
        <f t="shared" si="29"/>
        <v>-287877358.85978329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-24.206202689060227</v>
      </c>
      <c r="AC74">
        <f t="shared" si="30"/>
        <v>-21.61301645241501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-0.11932759688912936</v>
      </c>
      <c r="AI74">
        <f t="shared" si="34"/>
        <v>-0.119331350747463</v>
      </c>
      <c r="AJ74">
        <f t="shared" si="35"/>
        <v>-2.5931862366452165</v>
      </c>
      <c r="AK74">
        <f t="shared" si="49"/>
        <v>-1.694434188234216</v>
      </c>
      <c r="AL74">
        <f t="shared" si="26"/>
        <v>-4.4069517756268954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-9.7758747074257703E-5</v>
      </c>
      <c r="AR74">
        <f t="shared" si="36"/>
        <v>-9.7761822410533285E-5</v>
      </c>
      <c r="AS74">
        <f t="shared" si="36"/>
        <v>-2.1244594212366992E-3</v>
      </c>
      <c r="AT74">
        <f t="shared" si="36"/>
        <v>-1.3881597179525038E-3</v>
      </c>
      <c r="AU74">
        <f t="shared" si="23"/>
        <v>-3.6103809615997363E-3</v>
      </c>
      <c r="AW74">
        <v>71</v>
      </c>
      <c r="AX74">
        <f>IF(Z74&gt;0, (R74*SUMPRODUCT(K74:$K$98, X74:$X$98)-K74*$AZ$3)/Z74, 0)</f>
        <v>-287877358.85978329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500000</v>
      </c>
      <c r="S75">
        <f t="shared" si="29"/>
        <v>-1251013013.1803939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-21.61301645241501</v>
      </c>
      <c r="AC75">
        <f t="shared" si="30"/>
        <v>-19.297420572851735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-2.9450479741649032E-2</v>
      </c>
      <c r="AI75">
        <f t="shared" si="34"/>
        <v>-2.9451251013425165E-2</v>
      </c>
      <c r="AJ75">
        <f t="shared" si="35"/>
        <v>-2.3155958795632756</v>
      </c>
      <c r="AK75">
        <f t="shared" si="49"/>
        <v>-1.5129111516690508</v>
      </c>
      <c r="AL75">
        <f t="shared" si="26"/>
        <v>-3.8579582822457512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-2.1542151870565086E-5</v>
      </c>
      <c r="AR75">
        <f t="shared" si="36"/>
        <v>-2.154271603297876E-5</v>
      </c>
      <c r="AS75">
        <f t="shared" si="36"/>
        <v>-1.6937896613569293E-3</v>
      </c>
      <c r="AT75">
        <f t="shared" si="36"/>
        <v>-1.1066496057731559E-3</v>
      </c>
      <c r="AU75">
        <f t="shared" si="23"/>
        <v>-2.8219819831630639E-3</v>
      </c>
      <c r="AW75">
        <v>72</v>
      </c>
      <c r="AX75">
        <f>IF(Z75&gt;0, (R75*SUMPRODUCT(K75:$K$98, X75:$X$98)-K75*$AZ$3)/Z75, 0)</f>
        <v>-1251013013.1803939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500000</v>
      </c>
      <c r="S76">
        <f t="shared" si="29"/>
        <v>-6418927561.0703201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-19.297420572851735</v>
      </c>
      <c r="AC76">
        <f t="shared" si="30"/>
        <v>-17.229858509369361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-6.2934770962769643E-3</v>
      </c>
      <c r="AI76">
        <f t="shared" si="34"/>
        <v>-6.2936113076257098E-3</v>
      </c>
      <c r="AJ76">
        <f t="shared" si="35"/>
        <v>-2.0675620634823737</v>
      </c>
      <c r="AK76">
        <f t="shared" si="49"/>
        <v>-1.3508194400996216</v>
      </c>
      <c r="AL76">
        <f t="shared" si="26"/>
        <v>-3.4246751148896211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-4.1102604570463296E-6</v>
      </c>
      <c r="AR76">
        <f t="shared" si="36"/>
        <v>-4.1103481102769998E-6</v>
      </c>
      <c r="AS76">
        <f t="shared" si="36"/>
        <v>-1.350321684184409E-3</v>
      </c>
      <c r="AT76">
        <f t="shared" si="36"/>
        <v>-8.822181513197955E-4</v>
      </c>
      <c r="AU76">
        <f t="shared" si="23"/>
        <v>-2.2366501836144814E-3</v>
      </c>
      <c r="AW76">
        <v>73</v>
      </c>
      <c r="AX76">
        <f>IF(Z76&gt;0, (R76*SUMPRODUCT(K76:$K$98, X76:$X$98)-K76*$AZ$3)/Z76, 0)</f>
        <v>-6418927561.0703201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500000</v>
      </c>
      <c r="S77">
        <f t="shared" si="29"/>
        <v>-40200820084.204552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-17.229858509369361</v>
      </c>
      <c r="AC77">
        <f t="shared" si="30"/>
        <v>-15.38380582888496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-1.1373553873523161E-3</v>
      </c>
      <c r="AI77">
        <f t="shared" si="34"/>
        <v>-1.1373745210488384E-3</v>
      </c>
      <c r="AJ77">
        <f t="shared" si="35"/>
        <v>-1.8460526804844015</v>
      </c>
      <c r="AK77">
        <f t="shared" si="49"/>
        <v>-1.2060900956558553</v>
      </c>
      <c r="AL77">
        <f t="shared" si="26"/>
        <v>-3.0532801506613056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-6.6321883792306707E-7</v>
      </c>
      <c r="AR77">
        <f t="shared" si="36"/>
        <v>-6.6322999523424159E-7</v>
      </c>
      <c r="AS77">
        <f t="shared" si="36"/>
        <v>-1.0764769984039893E-3</v>
      </c>
      <c r="AT77">
        <f t="shared" si="36"/>
        <v>-7.0329967270257746E-4</v>
      </c>
      <c r="AU77">
        <f t="shared" si="23"/>
        <v>-1.780439901101801E-3</v>
      </c>
      <c r="AW77">
        <v>74</v>
      </c>
      <c r="AX77">
        <f>IF(Z77&gt;0, (R77*SUMPRODUCT(K77:$K$98, X77:$X$98)-K77*$AZ$3)/Z77, 0)</f>
        <v>-40200820084.204552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500000</v>
      </c>
      <c r="S78">
        <f t="shared" si="29"/>
        <v>-323031578744.54602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-15.38380582888496</v>
      </c>
      <c r="AC78">
        <f t="shared" si="30"/>
        <v>-13.73554150036732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-1.68163225991926E-4</v>
      </c>
      <c r="AI78">
        <f t="shared" si="34"/>
        <v>-1.6816535202888403E-4</v>
      </c>
      <c r="AJ78">
        <f t="shared" si="35"/>
        <v>-1.648264328517639</v>
      </c>
      <c r="AK78">
        <f t="shared" si="49"/>
        <v>-1.0768664080219472</v>
      </c>
      <c r="AL78">
        <f t="shared" si="26"/>
        <v>-2.7252989018916152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-8.7553532208507709E-8</v>
      </c>
      <c r="AR78">
        <f t="shared" si="36"/>
        <v>-8.755463912141441E-8</v>
      </c>
      <c r="AS78">
        <f t="shared" si="36"/>
        <v>-8.5816243785625428E-4</v>
      </c>
      <c r="AT78">
        <f t="shared" si="36"/>
        <v>-5.6066632394133776E-4</v>
      </c>
      <c r="AU78">
        <f t="shared" si="23"/>
        <v>-1.4189163164367135E-3</v>
      </c>
      <c r="AW78">
        <v>75</v>
      </c>
      <c r="AX78">
        <f>IF(Z78&gt;0, (R78*SUMPRODUCT(K78:$K$98, X78:$X$98)-K78*$AZ$3)/Z78, 0)</f>
        <v>-323031578744.54602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-13.73554150036732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-2.1260369580197314E-5</v>
      </c>
      <c r="AI79">
        <f t="shared" si="34"/>
        <v>-2.1260369580197314E-5</v>
      </c>
      <c r="AJ79">
        <f t="shared" si="35"/>
        <v>-13.73554150036732</v>
      </c>
      <c r="AK79">
        <f t="shared" si="49"/>
        <v>-0.96148790502571257</v>
      </c>
      <c r="AL79">
        <f t="shared" si="26"/>
        <v>-14.697050665762614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-9.8831509525557375E-9</v>
      </c>
      <c r="AR79">
        <f t="shared" si="36"/>
        <v>-9.8831509525557375E-9</v>
      </c>
      <c r="AS79">
        <f t="shared" si="36"/>
        <v>-6.3851397103494882E-3</v>
      </c>
      <c r="AT79">
        <f t="shared" si="36"/>
        <v>-4.4695977972446422E-4</v>
      </c>
      <c r="AU79">
        <f t="shared" si="23"/>
        <v>-6.8321093732249052E-3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45244.334427645656</v>
      </c>
      <c r="AO81" s="8">
        <f t="shared" si="50"/>
        <v>-4524.4334427645654</v>
      </c>
      <c r="AP81" s="8">
        <f t="shared" si="50"/>
        <v>-888.82155308154506</v>
      </c>
      <c r="AQ81" s="8">
        <f t="shared" si="50"/>
        <v>-26381.722445328913</v>
      </c>
      <c r="AR81" s="8">
        <f t="shared" si="50"/>
        <v>13449.356986470631</v>
      </c>
      <c r="AS81" s="8">
        <f t="shared" si="50"/>
        <v>-2748.2255839023551</v>
      </c>
      <c r="AT81" s="8">
        <f t="shared" si="50"/>
        <v>933.1260216834529</v>
      </c>
      <c r="AU81" s="8">
        <f t="shared" si="50"/>
        <v>11634.257424251731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E8F24-88D9-4FFF-8E89-94B039B4983B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75524.226555912697</v>
      </c>
      <c r="K3">
        <v>1</v>
      </c>
      <c r="L3" s="2">
        <v>0</v>
      </c>
      <c r="O3">
        <f>$C$3</f>
        <v>75524.226555912697</v>
      </c>
      <c r="P3" s="2">
        <f>O3*C5</f>
        <v>7552.4226555912701</v>
      </c>
      <c r="Q3" s="4">
        <f>B8</f>
        <v>400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75524.226555912697</v>
      </c>
      <c r="AF3">
        <f t="shared" ref="AF3:AG34" si="4">-$Z3*P3</f>
        <v>-7552.4226555912701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67571.803900321422</v>
      </c>
      <c r="AJ3">
        <f t="shared" ref="AJ3:AJ66" si="7">AB3-AC3</f>
        <v>0</v>
      </c>
      <c r="AL3">
        <f t="shared" ref="AL3:AL34" si="8">SUM(AI3:AK3)</f>
        <v>67571.803900321422</v>
      </c>
      <c r="AN3">
        <f t="shared" ref="AN3:AU34" si="9">AE3*$K3</f>
        <v>75524.226555912697</v>
      </c>
      <c r="AO3">
        <f t="shared" si="9"/>
        <v>-7552.4226555912701</v>
      </c>
      <c r="AP3">
        <f t="shared" si="9"/>
        <v>-400</v>
      </c>
      <c r="AQ3">
        <f t="shared" si="9"/>
        <v>0</v>
      </c>
      <c r="AR3">
        <f t="shared" si="9"/>
        <v>67571.803900321422</v>
      </c>
      <c r="AS3">
        <f t="shared" si="9"/>
        <v>0</v>
      </c>
      <c r="AT3">
        <f t="shared" si="9"/>
        <v>0</v>
      </c>
      <c r="AU3">
        <f t="shared" si="9"/>
        <v>67571.803900321422</v>
      </c>
      <c r="AW3">
        <v>0</v>
      </c>
      <c r="AX3">
        <f>IF(Z3&gt;0, (R3*SUMPRODUCT(K3:$K$98, X3:$X$98)-K3*$AZ$3)/Z3, 0)</f>
        <v>0</v>
      </c>
      <c r="AZ3">
        <f>C6*ABS(SUMPRODUCT(X4:X69, K4:K69))/1</f>
        <v>43645.361100081078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500000</v>
      </c>
      <c r="S4">
        <f t="shared" si="1"/>
        <v>2968.7293915381465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2927.6065520065604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-1926</v>
      </c>
      <c r="AI4">
        <f t="shared" si="6"/>
        <v>-1926</v>
      </c>
      <c r="AJ4">
        <f t="shared" si="7"/>
        <v>-2927.6065520065604</v>
      </c>
      <c r="AK4">
        <f>G4*SUM(AB4, AE4:AF4)</f>
        <v>0</v>
      </c>
      <c r="AL4">
        <f t="shared" si="8"/>
        <v>-4853.6065520065604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-1796.8094038623005</v>
      </c>
      <c r="AR4">
        <f t="shared" si="9"/>
        <v>-1796.8094038623005</v>
      </c>
      <c r="AS4">
        <f t="shared" si="9"/>
        <v>-2731.2310402150952</v>
      </c>
      <c r="AT4">
        <f t="shared" si="9"/>
        <v>0</v>
      </c>
      <c r="AU4">
        <f t="shared" si="9"/>
        <v>-4528.0404440773955</v>
      </c>
      <c r="AW4">
        <v>1</v>
      </c>
      <c r="AX4">
        <f>IF(Z4&gt;0, (R4*SUMPRODUCT(K4:$K$98, X4:$X$98)-K4*$AZ$3)/Z4, 0)</f>
        <v>2968.7293915381465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500000</v>
      </c>
      <c r="S5">
        <f t="shared" si="1"/>
        <v>4655.8482276121649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2927.6065520065604</v>
      </c>
      <c r="AC5">
        <f t="shared" si="2"/>
        <v>4527.0534853347053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-1974.7613699999999</v>
      </c>
      <c r="AI5">
        <f t="shared" si="6"/>
        <v>-2023.3782198629999</v>
      </c>
      <c r="AJ5">
        <f t="shared" si="7"/>
        <v>-1599.446933328145</v>
      </c>
      <c r="AK5">
        <f>G5*SUM(AB5, AE5:AF5)</f>
        <v>120.03186863226898</v>
      </c>
      <c r="AL5">
        <f t="shared" si="8"/>
        <v>-3502.7932845588757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-1688.6342804766271</v>
      </c>
      <c r="AR5">
        <f t="shared" si="9"/>
        <v>-1730.2069385884511</v>
      </c>
      <c r="AS5">
        <f t="shared" si="9"/>
        <v>-1367.6998965303437</v>
      </c>
      <c r="AT5">
        <f t="shared" si="9"/>
        <v>102.64021324364703</v>
      </c>
      <c r="AU5">
        <f t="shared" si="9"/>
        <v>-2995.2666218751474</v>
      </c>
      <c r="AW5">
        <v>2</v>
      </c>
      <c r="AX5">
        <f>IF(Z5&gt;0, (R5*SUMPRODUCT(K5:$K$98, X5:$X$98)-K5*$AZ$3)/Z5, 0)</f>
        <v>4655.8482276121649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500000</v>
      </c>
      <c r="S6">
        <f t="shared" si="1"/>
        <v>6772.049228750484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4527.0534853347053</v>
      </c>
      <c r="AC6">
        <f t="shared" si="2"/>
        <v>6491.4481231087921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-2024.4056282953202</v>
      </c>
      <c r="AI6">
        <f t="shared" si="6"/>
        <v>-2072.3338690968608</v>
      </c>
      <c r="AJ6">
        <f t="shared" si="7"/>
        <v>-1964.3946377740867</v>
      </c>
      <c r="AK6">
        <f>G6*SUM(AB6, AE6:AF6)</f>
        <v>264.83262889208027</v>
      </c>
      <c r="AL6">
        <f t="shared" si="8"/>
        <v>-3771.8958779788672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-1561.6468053913866</v>
      </c>
      <c r="AR6">
        <f t="shared" si="9"/>
        <v>-1598.6191310407582</v>
      </c>
      <c r="AS6">
        <f t="shared" si="9"/>
        <v>-1515.3537254246155</v>
      </c>
      <c r="AT6">
        <f t="shared" si="9"/>
        <v>204.29454605941626</v>
      </c>
      <c r="AU6">
        <f t="shared" si="9"/>
        <v>-2909.6783104059573</v>
      </c>
      <c r="AW6">
        <v>3</v>
      </c>
      <c r="AX6">
        <f>IF(Z6&gt;0, (R6*SUMPRODUCT(K6:$K$98, X6:$X$98)-K6*$AZ$3)/Z6, 0)</f>
        <v>6772.049228750484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500000</v>
      </c>
      <c r="S7">
        <f t="shared" si="1"/>
        <v>8430.6811211739496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6491.4481231087921</v>
      </c>
      <c r="AC7">
        <f t="shared" si="2"/>
        <v>7965.5080840716619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-2077.6892387467797</v>
      </c>
      <c r="AI7">
        <f t="shared" si="6"/>
        <v>-2124.9304282164298</v>
      </c>
      <c r="AJ7">
        <f t="shared" si="7"/>
        <v>-1474.0599609628698</v>
      </c>
      <c r="AK7">
        <f>G7*SUM(AB7, AE7:AF7)</f>
        <v>318.73010284464169</v>
      </c>
      <c r="AL7">
        <f t="shared" si="8"/>
        <v>-3280.2602863346578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-1458.2388471478923</v>
      </c>
      <c r="AR7">
        <f t="shared" si="9"/>
        <v>-1491.3953637170739</v>
      </c>
      <c r="AS7">
        <f t="shared" si="9"/>
        <v>-1034.5779619082575</v>
      </c>
      <c r="AT7">
        <f t="shared" si="9"/>
        <v>223.70266402488957</v>
      </c>
      <c r="AU7">
        <f t="shared" si="9"/>
        <v>-2302.2706616004416</v>
      </c>
      <c r="AW7">
        <v>4</v>
      </c>
      <c r="AX7">
        <f>IF(Z7&gt;0, (R7*SUMPRODUCT(K7:$K$98, X7:$X$98)-K7*$AZ$3)/Z7, 0)</f>
        <v>8430.6811211739496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500000</v>
      </c>
      <c r="S8">
        <f t="shared" si="1"/>
        <v>9178.3847639527648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7965.5080840716619</v>
      </c>
      <c r="AC8">
        <f t="shared" si="2"/>
        <v>8546.0221241857071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-2136.2465878175904</v>
      </c>
      <c r="AI8">
        <f t="shared" si="6"/>
        <v>-2182.8017407337625</v>
      </c>
      <c r="AJ8">
        <f t="shared" si="7"/>
        <v>-580.5140401140452</v>
      </c>
      <c r="AK8">
        <f t="shared" ref="AK8:AK69" si="22">G8*SUM(AB8:AB8, AE8:AF8)</f>
        <v>169.66532219072639</v>
      </c>
      <c r="AL8">
        <f t="shared" si="8"/>
        <v>-2593.6504586570813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-1399.5497799480975</v>
      </c>
      <c r="AR8">
        <f t="shared" si="9"/>
        <v>-1430.0501231158041</v>
      </c>
      <c r="AS8">
        <f t="shared" si="9"/>
        <v>-380.32046568575589</v>
      </c>
      <c r="AT8">
        <f t="shared" si="9"/>
        <v>111.15526910188795</v>
      </c>
      <c r="AU8">
        <f t="shared" si="9"/>
        <v>-1699.2153196996721</v>
      </c>
      <c r="AW8">
        <v>5</v>
      </c>
      <c r="AX8">
        <f>IF(Z8&gt;0, (R8*SUMPRODUCT(K8:$K$98, X8:$X$98)-K8*$AZ$3)/Z8, 0)</f>
        <v>9178.3847639527648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500000</v>
      </c>
      <c r="S9">
        <f t="shared" si="1"/>
        <v>9440.2882967868118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8546.0221241857071</v>
      </c>
      <c r="AC9">
        <f t="shared" si="2"/>
        <v>8660.2569249943663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-2209.9731089306911</v>
      </c>
      <c r="AI9">
        <f t="shared" si="6"/>
        <v>-2255.8417130068083</v>
      </c>
      <c r="AJ9">
        <f t="shared" si="7"/>
        <v>-114.2348008086592</v>
      </c>
      <c r="AK9">
        <f t="shared" si="22"/>
        <v>50.42153053269567</v>
      </c>
      <c r="AL9">
        <f t="shared" si="8"/>
        <v>-2319.6549832827718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-1371.2011461038273</v>
      </c>
      <c r="AR9">
        <f t="shared" si="9"/>
        <v>-1399.6608057373269</v>
      </c>
      <c r="AS9">
        <f t="shared" si="9"/>
        <v>-70.878188137577197</v>
      </c>
      <c r="AT9">
        <f t="shared" si="9"/>
        <v>31.284570918690633</v>
      </c>
      <c r="AU9">
        <f t="shared" si="9"/>
        <v>-1439.2544229562136</v>
      </c>
      <c r="AW9">
        <v>6</v>
      </c>
      <c r="AX9">
        <f>IF(Z9&gt;0, (R9*SUMPRODUCT(K9:$K$98, X9:$X$98)-K9*$AZ$3)/Z9, 0)</f>
        <v>9440.2882967868118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500000</v>
      </c>
      <c r="S10">
        <f t="shared" si="1"/>
        <v>9604.559659387236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8660.2569249943663</v>
      </c>
      <c r="AC10">
        <f t="shared" si="2"/>
        <v>8678.9051059485937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-2287.4672852759713</v>
      </c>
      <c r="AI10">
        <f t="shared" si="6"/>
        <v>-2332.6484565828</v>
      </c>
      <c r="AJ10">
        <f t="shared" si="7"/>
        <v>-18.648180954227428</v>
      </c>
      <c r="AK10">
        <f t="shared" si="22"/>
        <v>35.507053392476905</v>
      </c>
      <c r="AL10">
        <f t="shared" si="8"/>
        <v>-2315.7895841445506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-1346.440779738766</v>
      </c>
      <c r="AR10">
        <f t="shared" si="9"/>
        <v>-1373.0351585591554</v>
      </c>
      <c r="AS10">
        <f t="shared" si="9"/>
        <v>-10.976625312344238</v>
      </c>
      <c r="AT10">
        <f t="shared" si="9"/>
        <v>20.900034270970913</v>
      </c>
      <c r="AU10">
        <f t="shared" si="9"/>
        <v>-1363.1117496005288</v>
      </c>
      <c r="AW10">
        <v>7</v>
      </c>
      <c r="AX10">
        <f>IF(Z10&gt;0, (R10*SUMPRODUCT(K10:$K$98, X10:$X$98)-K10*$AZ$3)/Z10, 0)</f>
        <v>9604.559659387236</v>
      </c>
    </row>
    <row r="11" spans="1:52" x14ac:dyDescent="0.25">
      <c r="A11" t="s">
        <v>33</v>
      </c>
      <c r="C11" s="12">
        <f>AU71</f>
        <v>19420.515400091812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500000</v>
      </c>
      <c r="S11">
        <f t="shared" si="1"/>
        <v>9677.428927968318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8678.9051059485937</v>
      </c>
      <c r="AC11">
        <f t="shared" si="2"/>
        <v>8611.6126427387208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-2360.7162007817919</v>
      </c>
      <c r="AI11">
        <f t="shared" si="6"/>
        <v>-2405.209488755474</v>
      </c>
      <c r="AJ11">
        <f t="shared" si="7"/>
        <v>67.292463209872949</v>
      </c>
      <c r="AK11">
        <f t="shared" si="22"/>
        <v>20.829372254276624</v>
      </c>
      <c r="AL11">
        <f t="shared" si="8"/>
        <v>-2317.0876532913244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-1320.3689598682515</v>
      </c>
      <c r="AR11">
        <f t="shared" si="9"/>
        <v>-1345.2544401066104</v>
      </c>
      <c r="AS11">
        <f t="shared" si="9"/>
        <v>37.63725585734025</v>
      </c>
      <c r="AT11">
        <f t="shared" si="9"/>
        <v>11.650047798621422</v>
      </c>
      <c r="AU11">
        <f t="shared" si="9"/>
        <v>-1295.9671364506487</v>
      </c>
      <c r="AW11">
        <v>8</v>
      </c>
      <c r="AX11">
        <f>IF(Z11&gt;0, (R11*SUMPRODUCT(K11:$K$98, X11:$X$98)-K11*$AZ$3)/Z11, 0)</f>
        <v>9677.428927968318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500000</v>
      </c>
      <c r="S12">
        <f t="shared" si="1"/>
        <v>9707.4051862771612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8611.6126427387208</v>
      </c>
      <c r="AC12">
        <f t="shared" si="2"/>
        <v>8504.4976919813853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-2441.7916439956734</v>
      </c>
      <c r="AI12">
        <f t="shared" si="6"/>
        <v>-2485.5958199252191</v>
      </c>
      <c r="AJ12">
        <f t="shared" si="7"/>
        <v>107.11495075733546</v>
      </c>
      <c r="AK12">
        <f t="shared" si="22"/>
        <v>19.806709078299058</v>
      </c>
      <c r="AL12">
        <f t="shared" si="8"/>
        <v>-2358.6741600895843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-1297.8382167453594</v>
      </c>
      <c r="AR12">
        <f t="shared" si="9"/>
        <v>-1321.1206019210956</v>
      </c>
      <c r="AS12">
        <f t="shared" si="9"/>
        <v>56.932735034747935</v>
      </c>
      <c r="AT12">
        <f t="shared" si="9"/>
        <v>10.527476434356787</v>
      </c>
      <c r="AU12">
        <f t="shared" si="9"/>
        <v>-1253.6603904519907</v>
      </c>
      <c r="AW12">
        <v>9</v>
      </c>
      <c r="AX12">
        <f>IF(Z12&gt;0, (R12*SUMPRODUCT(K12:$K$98, X12:$X$98)-K12*$AZ$3)/Z12, 0)</f>
        <v>9707.4051862771612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500000</v>
      </c>
      <c r="S13">
        <f t="shared" si="1"/>
        <v>9687.5971116215442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8504.4976919813853</v>
      </c>
      <c r="AC13">
        <f t="shared" si="2"/>
        <v>8353.3273622029992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-2526.1868258569016</v>
      </c>
      <c r="AI13">
        <f t="shared" si="6"/>
        <v>-2569.3003413445663</v>
      </c>
      <c r="AJ13">
        <f t="shared" si="7"/>
        <v>151.17032977838608</v>
      </c>
      <c r="AK13">
        <f t="shared" si="22"/>
        <v>17.00899538396277</v>
      </c>
      <c r="AL13">
        <f t="shared" si="8"/>
        <v>-2401.1210161822173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-1276.3261911451632</v>
      </c>
      <c r="AR13">
        <f t="shared" si="9"/>
        <v>-1298.1087879214658</v>
      </c>
      <c r="AS13">
        <f t="shared" si="9"/>
        <v>76.377031676886418</v>
      </c>
      <c r="AT13">
        <f t="shared" si="9"/>
        <v>8.5935949279028474</v>
      </c>
      <c r="AU13">
        <f t="shared" si="9"/>
        <v>-1213.1381613166766</v>
      </c>
      <c r="AW13">
        <v>10</v>
      </c>
      <c r="AX13">
        <f>IF(Z13&gt;0, (R13*SUMPRODUCT(K13:$K$98, X13:$X$98)-K13*$AZ$3)/Z13, 0)</f>
        <v>9687.5971116215442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500000</v>
      </c>
      <c r="S14">
        <f t="shared" si="1"/>
        <v>9621.5689846710575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8353.3273622029992</v>
      </c>
      <c r="AC14">
        <f t="shared" si="2"/>
        <v>8163.0038577504129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-2620.4394713402526</v>
      </c>
      <c r="AI14">
        <f t="shared" si="6"/>
        <v>-2662.8598077259066</v>
      </c>
      <c r="AJ14">
        <f t="shared" si="7"/>
        <v>190.32350445258635</v>
      </c>
      <c r="AK14">
        <f t="shared" si="22"/>
        <v>15.035989251965399</v>
      </c>
      <c r="AL14">
        <f t="shared" si="8"/>
        <v>-2457.5003140213548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-1258.7433276893694</v>
      </c>
      <c r="AR14">
        <f t="shared" si="9"/>
        <v>-1279.1201827809584</v>
      </c>
      <c r="AS14">
        <f t="shared" si="9"/>
        <v>91.423001352372822</v>
      </c>
      <c r="AT14">
        <f t="shared" si="9"/>
        <v>7.2226248127915644</v>
      </c>
      <c r="AU14">
        <f t="shared" si="9"/>
        <v>-1180.474556615794</v>
      </c>
      <c r="AW14">
        <v>11</v>
      </c>
      <c r="AX14">
        <f>IF(Z14&gt;0, (R14*SUMPRODUCT(K14:$K$98, X14:$X$98)-K14*$AZ$3)/Z14, 0)</f>
        <v>9621.5689846710575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500000</v>
      </c>
      <c r="S15">
        <f t="shared" si="1"/>
        <v>9563.369241779963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8163.0038577504129</v>
      </c>
      <c r="AC15">
        <f t="shared" si="2"/>
        <v>7980.2712341744627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-2730.1728497806844</v>
      </c>
      <c r="AI15">
        <f t="shared" si="6"/>
        <v>-2771.8959655175036</v>
      </c>
      <c r="AJ15">
        <f t="shared" si="7"/>
        <v>182.73262357595013</v>
      </c>
      <c r="AK15">
        <f t="shared" si="22"/>
        <v>33.468315816776695</v>
      </c>
      <c r="AL15">
        <f t="shared" si="8"/>
        <v>-2555.6950261247766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-1244.1460902140859</v>
      </c>
      <c r="AR15">
        <f t="shared" si="9"/>
        <v>-1263.1594106782768</v>
      </c>
      <c r="AS15">
        <f t="shared" si="9"/>
        <v>83.2716797380955</v>
      </c>
      <c r="AT15">
        <f t="shared" si="9"/>
        <v>15.251589024056805</v>
      </c>
      <c r="AU15">
        <f t="shared" si="9"/>
        <v>-1164.6361419161244</v>
      </c>
      <c r="AW15">
        <v>12</v>
      </c>
      <c r="AX15">
        <f>IF(Z15&gt;0, (R15*SUMPRODUCT(K15:$K$98, X15:$X$98)-K15*$AZ$3)/Z15, 0)</f>
        <v>9563.369241779963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500000</v>
      </c>
      <c r="S16">
        <f t="shared" si="1"/>
        <v>9519.9969007201998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7980.2712341744627</v>
      </c>
      <c r="AC16">
        <f t="shared" si="2"/>
        <v>7810.4592471642172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-2845.5164932510752</v>
      </c>
      <c r="AI16">
        <f t="shared" si="6"/>
        <v>-2886.5378261812011</v>
      </c>
      <c r="AJ16">
        <f t="shared" si="7"/>
        <v>169.8119870102455</v>
      </c>
      <c r="AK16">
        <f t="shared" si="22"/>
        <v>56.659925762638686</v>
      </c>
      <c r="AL16">
        <f t="shared" si="8"/>
        <v>-2660.0659134083171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-1226.6658363994138</v>
      </c>
      <c r="AR16">
        <f t="shared" si="9"/>
        <v>-1244.3496093764106</v>
      </c>
      <c r="AS16">
        <f t="shared" si="9"/>
        <v>73.203779900983179</v>
      </c>
      <c r="AT16">
        <f t="shared" si="9"/>
        <v>24.425370715931845</v>
      </c>
      <c r="AU16">
        <f t="shared" si="9"/>
        <v>-1146.7204587594956</v>
      </c>
      <c r="AW16">
        <v>13</v>
      </c>
      <c r="AX16">
        <f>IF(Z16&gt;0, (R16*SUMPRODUCT(K16:$K$98, X16:$X$98)-K16*$AZ$3)/Z16, 0)</f>
        <v>9519.9969007201998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500000</v>
      </c>
      <c r="S17">
        <f t="shared" si="1"/>
        <v>9565.0018745688649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7810.4592471642172</v>
      </c>
      <c r="AC17">
        <f t="shared" si="2"/>
        <v>7712.1956686784833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-2964.6117308602052</v>
      </c>
      <c r="AI17">
        <f t="shared" si="6"/>
        <v>-3004.9263892879439</v>
      </c>
      <c r="AJ17">
        <f t="shared" si="7"/>
        <v>98.263578485733888</v>
      </c>
      <c r="AK17">
        <f t="shared" si="22"/>
        <v>107.7843376108662</v>
      </c>
      <c r="AL17">
        <f t="shared" si="8"/>
        <v>-2798.8784731913438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-1201.3595347316718</v>
      </c>
      <c r="AR17">
        <f t="shared" si="9"/>
        <v>-1217.6963787060297</v>
      </c>
      <c r="AS17">
        <f t="shared" si="9"/>
        <v>39.819678813871953</v>
      </c>
      <c r="AT17">
        <f t="shared" si="9"/>
        <v>43.677807901670747</v>
      </c>
      <c r="AU17">
        <f t="shared" si="9"/>
        <v>-1134.198891990487</v>
      </c>
      <c r="AW17">
        <v>14</v>
      </c>
      <c r="AX17">
        <f>IF(Z17&gt;0, (R17*SUMPRODUCT(K17:$K$98, X17:$X$98)-K17*$AZ$3)/Z17, 0)</f>
        <v>9565.0018745688649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500000</v>
      </c>
      <c r="S18">
        <f t="shared" si="1"/>
        <v>9712.4488060521981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7712.1956686784833</v>
      </c>
      <c r="AC18">
        <f t="shared" si="2"/>
        <v>7692.580621529607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-3098.5846467559968</v>
      </c>
      <c r="AI18">
        <f t="shared" si="6"/>
        <v>-3138.1863001347824</v>
      </c>
      <c r="AJ18">
        <f t="shared" si="7"/>
        <v>19.615047148876329</v>
      </c>
      <c r="AK18">
        <f t="shared" si="22"/>
        <v>166.58342644345524</v>
      </c>
      <c r="AL18">
        <f t="shared" si="8"/>
        <v>-2951.9878265424509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-1171.7523589671073</v>
      </c>
      <c r="AR18">
        <f t="shared" si="9"/>
        <v>-1186.7280127108804</v>
      </c>
      <c r="AS18">
        <f t="shared" si="9"/>
        <v>7.4175729851400058</v>
      </c>
      <c r="AT18">
        <f t="shared" si="9"/>
        <v>62.99473635625781</v>
      </c>
      <c r="AU18">
        <f t="shared" si="9"/>
        <v>-1116.3157033694827</v>
      </c>
      <c r="AW18">
        <v>15</v>
      </c>
      <c r="AX18">
        <f>IF(Z18&gt;0, (R18*SUMPRODUCT(K18:$K$98, X18:$X$98)-K18*$AZ$3)/Z18, 0)</f>
        <v>9712.4488060521981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500000</v>
      </c>
      <c r="S19">
        <f t="shared" si="1"/>
        <v>9816.7615697660694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7692.580621529607</v>
      </c>
      <c r="AC19">
        <f t="shared" si="2"/>
        <v>7633.6678181702118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-3248.5236266617926</v>
      </c>
      <c r="AI19">
        <f t="shared" si="6"/>
        <v>-3287.4044111441244</v>
      </c>
      <c r="AJ19">
        <f t="shared" si="7"/>
        <v>58.912803359395184</v>
      </c>
      <c r="AK19">
        <f t="shared" si="22"/>
        <v>171.54454786011024</v>
      </c>
      <c r="AL19">
        <f t="shared" si="8"/>
        <v>-3056.9470599246188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-1145.6242437766698</v>
      </c>
      <c r="AR19">
        <f t="shared" si="9"/>
        <v>-1159.3359400544609</v>
      </c>
      <c r="AS19">
        <f t="shared" si="9"/>
        <v>20.776187448181187</v>
      </c>
      <c r="AT19">
        <f t="shared" si="9"/>
        <v>60.496895052045751</v>
      </c>
      <c r="AU19">
        <f t="shared" si="9"/>
        <v>-1078.0628575542339</v>
      </c>
      <c r="AW19">
        <v>16</v>
      </c>
      <c r="AX19">
        <f>IF(Z19&gt;0, (R19*SUMPRODUCT(K19:$K$98, X19:$X$98)-K19*$AZ$3)/Z19, 0)</f>
        <v>9816.7615697660694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500000</v>
      </c>
      <c r="S20">
        <f t="shared" si="1"/>
        <v>9542.3041968223133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7633.6678181702118</v>
      </c>
      <c r="AC20">
        <f t="shared" si="2"/>
        <v>7280.7819454312403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-3419.5649952210715</v>
      </c>
      <c r="AI20">
        <f t="shared" si="6"/>
        <v>-3457.7150153590578</v>
      </c>
      <c r="AJ20">
        <f t="shared" si="7"/>
        <v>352.88587273897156</v>
      </c>
      <c r="AK20">
        <f t="shared" si="22"/>
        <v>32.824771618131912</v>
      </c>
      <c r="AL20">
        <f t="shared" si="8"/>
        <v>-3072.0043710019545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-1143.8335271096712</v>
      </c>
      <c r="AR20">
        <f t="shared" si="9"/>
        <v>-1156.5945865294284</v>
      </c>
      <c r="AS20">
        <f t="shared" si="9"/>
        <v>118.03919301030781</v>
      </c>
      <c r="AT20">
        <f t="shared" si="9"/>
        <v>10.979780863650447</v>
      </c>
      <c r="AU20">
        <f t="shared" si="9"/>
        <v>-1027.5756126554702</v>
      </c>
      <c r="AW20">
        <v>17</v>
      </c>
      <c r="AX20">
        <f>IF(Z20&gt;0, (R20*SUMPRODUCT(K20:$K$98, X20:$X$98)-K20*$AZ$3)/Z20, 0)</f>
        <v>9542.3041968223133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500000</v>
      </c>
      <c r="S21">
        <f t="shared" si="1"/>
        <v>9160.4739086581048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7280.7819454312403</v>
      </c>
      <c r="AC21">
        <f t="shared" si="2"/>
        <v>6853.3048665776532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-3615.8589086783372</v>
      </c>
      <c r="AI21">
        <f t="shared" si="6"/>
        <v>-3653.2658427240758</v>
      </c>
      <c r="AJ21">
        <f t="shared" si="7"/>
        <v>427.47707885358705</v>
      </c>
      <c r="AK21">
        <f t="shared" si="22"/>
        <v>11.649251112689985</v>
      </c>
      <c r="AL21">
        <f t="shared" si="8"/>
        <v>-3214.1395127577989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-1150.1456939944717</v>
      </c>
      <c r="AR21">
        <f t="shared" si="9"/>
        <v>-1162.0442290880235</v>
      </c>
      <c r="AS21">
        <f t="shared" si="9"/>
        <v>135.97348069770217</v>
      </c>
      <c r="AT21">
        <f t="shared" si="9"/>
        <v>3.7054366179398386</v>
      </c>
      <c r="AU21">
        <f t="shared" si="9"/>
        <v>-1022.3653117723816</v>
      </c>
      <c r="AW21">
        <v>18</v>
      </c>
      <c r="AX21">
        <f>IF(Z21&gt;0, (R21*SUMPRODUCT(K21:$K$98, X21:$X$98)-K21*$AZ$3)/Z21, 0)</f>
        <v>9160.4739086581048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500000</v>
      </c>
      <c r="S22">
        <f t="shared" si="1"/>
        <v>9036.4273451967638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6853.3048665776532</v>
      </c>
      <c r="AC22">
        <f t="shared" si="2"/>
        <v>6623.4992848122538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-3839.8217797950629</v>
      </c>
      <c r="AI22">
        <f t="shared" si="6"/>
        <v>-3876.4706623223647</v>
      </c>
      <c r="AJ22">
        <f t="shared" si="7"/>
        <v>229.80558176539944</v>
      </c>
      <c r="AK22">
        <f t="shared" si="22"/>
        <v>143.91940219813074</v>
      </c>
      <c r="AL22">
        <f t="shared" si="8"/>
        <v>-3502.7456783588345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-1140.4151515901965</v>
      </c>
      <c r="AR22">
        <f t="shared" si="9"/>
        <v>-1151.2997559598334</v>
      </c>
      <c r="AS22">
        <f t="shared" si="9"/>
        <v>68.251544575396565</v>
      </c>
      <c r="AT22">
        <f t="shared" si="9"/>
        <v>42.743615794405827</v>
      </c>
      <c r="AU22">
        <f t="shared" si="9"/>
        <v>-1040.3045955900311</v>
      </c>
      <c r="AW22">
        <v>19</v>
      </c>
      <c r="AX22">
        <f>IF(Z22&gt;0, (R22*SUMPRODUCT(K22:$K$98, X22:$X$98)-K22*$AZ$3)/Z22, 0)</f>
        <v>9036.4273451967638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500000</v>
      </c>
      <c r="S23">
        <f t="shared" si="1"/>
        <v>9578.4589352802395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6623.4992848122538</v>
      </c>
      <c r="AC23">
        <f t="shared" si="2"/>
        <v>6871.9273609319189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-4106.1407983588797</v>
      </c>
      <c r="AI23">
        <f t="shared" si="6"/>
        <v>-4142.0125779810724</v>
      </c>
      <c r="AJ23">
        <f t="shared" si="7"/>
        <v>-248.42807611966509</v>
      </c>
      <c r="AK23">
        <f t="shared" si="22"/>
        <v>463.64494993685781</v>
      </c>
      <c r="AL23">
        <f t="shared" si="8"/>
        <v>-3926.7957041638797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-1088.8491728340282</v>
      </c>
      <c r="AR23">
        <f t="shared" si="9"/>
        <v>-1098.3615007077631</v>
      </c>
      <c r="AS23">
        <f t="shared" si="9"/>
        <v>-65.877113931348532</v>
      </c>
      <c r="AT23">
        <f t="shared" si="9"/>
        <v>122.94742070929314</v>
      </c>
      <c r="AU23">
        <f t="shared" si="9"/>
        <v>-1041.2911939298183</v>
      </c>
      <c r="AW23">
        <v>20</v>
      </c>
      <c r="AX23">
        <f>IF(Z23&gt;0, (R23*SUMPRODUCT(K23:$K$98, X23:$X$98)-K23*$AZ$3)/Z23, 0)</f>
        <v>9578.4589352802395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500000</v>
      </c>
      <c r="S24">
        <f t="shared" si="1"/>
        <v>10012.319355488344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6871.9273609319189</v>
      </c>
      <c r="AC24">
        <f t="shared" si="2"/>
        <v>7023.116784267404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-4406.848126586382</v>
      </c>
      <c r="AI24">
        <f t="shared" si="6"/>
        <v>-4441.9205035996938</v>
      </c>
      <c r="AJ24">
        <f t="shared" si="7"/>
        <v>-151.18942333548512</v>
      </c>
      <c r="AK24">
        <f t="shared" si="22"/>
        <v>481.03491526523436</v>
      </c>
      <c r="AL24">
        <f t="shared" si="8"/>
        <v>-4112.0750116699446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-1043.3834636502941</v>
      </c>
      <c r="AR24">
        <f t="shared" si="9"/>
        <v>-1051.6873436923195</v>
      </c>
      <c r="AS24">
        <f t="shared" si="9"/>
        <v>-35.796228881902429</v>
      </c>
      <c r="AT24">
        <f t="shared" si="9"/>
        <v>113.89180239686387</v>
      </c>
      <c r="AU24">
        <f t="shared" si="9"/>
        <v>-973.59177017735817</v>
      </c>
      <c r="AW24">
        <v>21</v>
      </c>
      <c r="AX24">
        <f>IF(Z24&gt;0, (R24*SUMPRODUCT(K24:$K$98, X24:$X$98)-K24*$AZ$3)/Z24, 0)</f>
        <v>10012.319355488344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500000</v>
      </c>
      <c r="S25">
        <f t="shared" si="1"/>
        <v>10346.702582928081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7023.116784267404</v>
      </c>
      <c r="AC25">
        <f t="shared" si="2"/>
        <v>7086.910638625609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-4744.5911623608745</v>
      </c>
      <c r="AI25">
        <f t="shared" si="6"/>
        <v>-4778.8383564878177</v>
      </c>
      <c r="AJ25">
        <f t="shared" si="7"/>
        <v>-63.793854358204953</v>
      </c>
      <c r="AK25">
        <f t="shared" si="22"/>
        <v>491.61817489871834</v>
      </c>
      <c r="AL25">
        <f t="shared" si="8"/>
        <v>-4351.0140359473044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-1002.9900822189513</v>
      </c>
      <c r="AR25">
        <f t="shared" si="9"/>
        <v>-1010.2298200335914</v>
      </c>
      <c r="AS25">
        <f t="shared" si="9"/>
        <v>-13.4857991001192</v>
      </c>
      <c r="AT25">
        <f t="shared" si="9"/>
        <v>103.92637358803306</v>
      </c>
      <c r="AU25">
        <f t="shared" si="9"/>
        <v>-919.78924554567755</v>
      </c>
      <c r="AW25">
        <v>22</v>
      </c>
      <c r="AX25">
        <f>IF(Z25&gt;0, (R25*SUMPRODUCT(K25:$K$98, X25:$X$98)-K25*$AZ$3)/Z25, 0)</f>
        <v>10346.702582928081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500000</v>
      </c>
      <c r="S26">
        <f t="shared" si="1"/>
        <v>10589.979828353553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7086.910638625609</v>
      </c>
      <c r="AC26">
        <f t="shared" si="2"/>
        <v>7072.47173319996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-5124.4076572144804</v>
      </c>
      <c r="AI26">
        <f t="shared" si="6"/>
        <v>-5157.7999386344327</v>
      </c>
      <c r="AJ26">
        <f t="shared" si="7"/>
        <v>14.438905425648954</v>
      </c>
      <c r="AK26">
        <f t="shared" si="22"/>
        <v>496.08374470379266</v>
      </c>
      <c r="AL26">
        <f t="shared" si="8"/>
        <v>-4647.2772885049908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-967.2160439326683</v>
      </c>
      <c r="AR26">
        <f t="shared" si="9"/>
        <v>-973.51873343228715</v>
      </c>
      <c r="AS26">
        <f t="shared" si="9"/>
        <v>2.7252985942389865</v>
      </c>
      <c r="AT26">
        <f t="shared" si="9"/>
        <v>93.634267433072679</v>
      </c>
      <c r="AU26">
        <f t="shared" si="9"/>
        <v>-877.15916740497551</v>
      </c>
      <c r="AW26">
        <v>23</v>
      </c>
      <c r="AX26">
        <f>IF(Z26&gt;0, (R26*SUMPRODUCT(K26:$K$98, X26:$X$98)-K26*$AZ$3)/Z26, 0)</f>
        <v>10589.979828353553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500000</v>
      </c>
      <c r="S27">
        <f t="shared" si="1"/>
        <v>10748.909220607467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7072.47173319996</v>
      </c>
      <c r="AC27">
        <f t="shared" si="2"/>
        <v>6987.8906685470247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-5532.4331856576664</v>
      </c>
      <c r="AI27">
        <f t="shared" si="6"/>
        <v>-5564.9383009448529</v>
      </c>
      <c r="AJ27">
        <f t="shared" si="7"/>
        <v>84.581064652935311</v>
      </c>
      <c r="AK27">
        <f t="shared" si="22"/>
        <v>495.07302132399724</v>
      </c>
      <c r="AL27">
        <f t="shared" si="8"/>
        <v>-4985.28421496792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-932.34785383648239</v>
      </c>
      <c r="AR27">
        <f t="shared" si="9"/>
        <v>-937.82574637665471</v>
      </c>
      <c r="AS27">
        <f t="shared" si="9"/>
        <v>14.253940618533591</v>
      </c>
      <c r="AT27">
        <f t="shared" si="9"/>
        <v>83.43169333167495</v>
      </c>
      <c r="AU27">
        <f t="shared" si="9"/>
        <v>-840.14011242644608</v>
      </c>
      <c r="AW27">
        <v>24</v>
      </c>
      <c r="AX27">
        <f>IF(Z27&gt;0, (R27*SUMPRODUCT(K27:$K$98, X27:$X$98)-K27*$AZ$3)/Z27, 0)</f>
        <v>10748.909220607467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500000</v>
      </c>
      <c r="S28">
        <f t="shared" si="1"/>
        <v>10834.165451267305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6987.8906685470247</v>
      </c>
      <c r="AC28">
        <f t="shared" si="2"/>
        <v>6843.6097604960205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-5965.9888598102689</v>
      </c>
      <c r="AI28">
        <f t="shared" si="6"/>
        <v>-5997.5723250586025</v>
      </c>
      <c r="AJ28">
        <f t="shared" si="7"/>
        <v>144.28090805100419</v>
      </c>
      <c r="AK28">
        <f t="shared" si="22"/>
        <v>489.15234679829177</v>
      </c>
      <c r="AL28">
        <f t="shared" si="8"/>
        <v>-5364.1390702093067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-897.68964002074347</v>
      </c>
      <c r="AR28">
        <f t="shared" si="9"/>
        <v>-902.44193678421516</v>
      </c>
      <c r="AS28">
        <f t="shared" si="9"/>
        <v>21.709641008999629</v>
      </c>
      <c r="AT28">
        <f t="shared" si="9"/>
        <v>73.601712043194283</v>
      </c>
      <c r="AU28">
        <f t="shared" si="9"/>
        <v>-807.13058373202125</v>
      </c>
      <c r="AW28">
        <v>25</v>
      </c>
      <c r="AX28">
        <f>IF(Z28&gt;0, (R28*SUMPRODUCT(K28:$K$98, X28:$X$98)-K28*$AZ$3)/Z28, 0)</f>
        <v>10834.165451267305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500000</v>
      </c>
      <c r="S29">
        <f t="shared" si="1"/>
        <v>10855.91706399867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6843.6097604960205</v>
      </c>
      <c r="AC29">
        <f t="shared" si="2"/>
        <v>6649.5513220694502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-6412.3909493692381</v>
      </c>
      <c r="AI29">
        <f t="shared" si="6"/>
        <v>-6443.0173408701521</v>
      </c>
      <c r="AJ29">
        <f t="shared" si="7"/>
        <v>194.05843842657032</v>
      </c>
      <c r="AK29">
        <f t="shared" si="22"/>
        <v>479.05268323472148</v>
      </c>
      <c r="AL29">
        <f t="shared" si="8"/>
        <v>-5769.9062192088604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-861.48108204255254</v>
      </c>
      <c r="AR29">
        <f t="shared" si="9"/>
        <v>-865.59562482348849</v>
      </c>
      <c r="AS29">
        <f t="shared" si="9"/>
        <v>26.071035723680335</v>
      </c>
      <c r="AT29">
        <f t="shared" si="9"/>
        <v>64.35896176121814</v>
      </c>
      <c r="AU29">
        <f t="shared" si="9"/>
        <v>-775.16562733859007</v>
      </c>
      <c r="AW29">
        <v>26</v>
      </c>
      <c r="AX29">
        <f>IF(Z29&gt;0, (R29*SUMPRODUCT(K29:$K$98, X29:$X$98)-K29*$AZ$3)/Z29, 0)</f>
        <v>10855.91706399867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500000</v>
      </c>
      <c r="S30">
        <f t="shared" si="1"/>
        <v>10826.409791825301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6649.5513220694502</v>
      </c>
      <c r="AC30">
        <f t="shared" si="2"/>
        <v>6416.3123843074109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-6874.3998362950824</v>
      </c>
      <c r="AI30">
        <f t="shared" si="6"/>
        <v>-6904.0325238973574</v>
      </c>
      <c r="AJ30">
        <f t="shared" si="7"/>
        <v>233.23893776203931</v>
      </c>
      <c r="AK30">
        <f t="shared" si="22"/>
        <v>465.46859254486156</v>
      </c>
      <c r="AL30">
        <f t="shared" si="8"/>
        <v>-6205.3249935904569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-824.59845768649427</v>
      </c>
      <c r="AR30">
        <f t="shared" si="9"/>
        <v>-828.15295976316008</v>
      </c>
      <c r="AS30">
        <f t="shared" si="9"/>
        <v>27.977492280208736</v>
      </c>
      <c r="AT30">
        <f t="shared" si="9"/>
        <v>55.833918982643311</v>
      </c>
      <c r="AU30">
        <f t="shared" si="9"/>
        <v>-744.34154850030802</v>
      </c>
      <c r="AW30">
        <v>27</v>
      </c>
      <c r="AX30">
        <f>IF(Z30&gt;0, (R30*SUMPRODUCT(K30:$K$98, X30:$X$98)-K30*$AZ$3)/Z30, 0)</f>
        <v>10826.409791825301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500000</v>
      </c>
      <c r="S31">
        <f t="shared" si="1"/>
        <v>10756.442567647491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6416.3123843074109</v>
      </c>
      <c r="AC31">
        <f t="shared" si="2"/>
        <v>6152.6444125856633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-7365.5008304214807</v>
      </c>
      <c r="AI31">
        <f t="shared" si="6"/>
        <v>-7394.1006410646905</v>
      </c>
      <c r="AJ31">
        <f t="shared" si="7"/>
        <v>263.66797172174756</v>
      </c>
      <c r="AK31">
        <f t="shared" si="22"/>
        <v>449.14186690151882</v>
      </c>
      <c r="AL31">
        <f t="shared" si="8"/>
        <v>-6681.2908024414246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-788.84556801432439</v>
      </c>
      <c r="AR31">
        <f t="shared" si="9"/>
        <v>-791.90860940028995</v>
      </c>
      <c r="AS31">
        <f t="shared" si="9"/>
        <v>28.238855131338656</v>
      </c>
      <c r="AT31">
        <f t="shared" si="9"/>
        <v>48.103120109847055</v>
      </c>
      <c r="AU31">
        <f t="shared" si="9"/>
        <v>-715.5666341591043</v>
      </c>
      <c r="AW31">
        <v>28</v>
      </c>
      <c r="AX31">
        <f>IF(Z31&gt;0, (R31*SUMPRODUCT(K31:$K$98, X31:$X$98)-K31*$AZ$3)/Z31, 0)</f>
        <v>10756.442567647491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500000</v>
      </c>
      <c r="S32">
        <f t="shared" si="1"/>
        <v>10653.100621344107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6152.6444125856633</v>
      </c>
      <c r="AC32">
        <f t="shared" si="2"/>
        <v>5864.6296356112898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-7883.5378038008712</v>
      </c>
      <c r="AI32">
        <f t="shared" si="6"/>
        <v>-7911.0632625572689</v>
      </c>
      <c r="AJ32">
        <f t="shared" si="7"/>
        <v>288.01477697437349</v>
      </c>
      <c r="AK32">
        <f t="shared" si="22"/>
        <v>430.68510888099649</v>
      </c>
      <c r="AL32">
        <f t="shared" si="8"/>
        <v>-7192.3633767018991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-753.86371253698735</v>
      </c>
      <c r="AR32">
        <f t="shared" si="9"/>
        <v>-756.49583596225682</v>
      </c>
      <c r="AS32">
        <f t="shared" si="9"/>
        <v>27.541428028762947</v>
      </c>
      <c r="AT32">
        <f t="shared" si="9"/>
        <v>41.184285938083342</v>
      </c>
      <c r="AU32">
        <f t="shared" si="9"/>
        <v>-687.77012199541048</v>
      </c>
      <c r="AW32">
        <v>29</v>
      </c>
      <c r="AX32">
        <f>IF(Z32&gt;0, (R32*SUMPRODUCT(K32:$K$98, X32:$X$98)-K32*$AZ$3)/Z32, 0)</f>
        <v>10653.100621344107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500000</v>
      </c>
      <c r="S33">
        <f t="shared" si="1"/>
        <v>10523.465783894415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5864.6296356112898</v>
      </c>
      <c r="AC33">
        <f t="shared" si="2"/>
        <v>5557.9362722171136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-8428.5707257966133</v>
      </c>
      <c r="AI33">
        <f t="shared" si="6"/>
        <v>-8454.9780728928672</v>
      </c>
      <c r="AJ33">
        <f t="shared" si="7"/>
        <v>306.69336339417623</v>
      </c>
      <c r="AK33">
        <f t="shared" si="22"/>
        <v>410.52407449279031</v>
      </c>
      <c r="AL33">
        <f t="shared" si="8"/>
        <v>-7737.7606350059004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-719.62724468908129</v>
      </c>
      <c r="AR33">
        <f t="shared" si="9"/>
        <v>-721.88189106373454</v>
      </c>
      <c r="AS33">
        <f t="shared" si="9"/>
        <v>26.185329309545374</v>
      </c>
      <c r="AT33">
        <f t="shared" si="9"/>
        <v>35.050344621491007</v>
      </c>
      <c r="AU33">
        <f t="shared" si="9"/>
        <v>-660.6462171326981</v>
      </c>
      <c r="AW33">
        <v>30</v>
      </c>
      <c r="AX33">
        <f>IF(Z33&gt;0, (R33*SUMPRODUCT(K33:$K$98, X33:$X$98)-K33*$AZ$3)/Z33, 0)</f>
        <v>10523.465783894415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500000</v>
      </c>
      <c r="S34">
        <f t="shared" si="1"/>
        <v>10372.445177589996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5557.9362722171136</v>
      </c>
      <c r="AC34">
        <f t="shared" si="2"/>
        <v>5237.5682678341182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-8957.6362085204219</v>
      </c>
      <c r="AI34">
        <f t="shared" si="6"/>
        <v>-8982.8837185248613</v>
      </c>
      <c r="AJ34">
        <f t="shared" si="7"/>
        <v>320.36800438299542</v>
      </c>
      <c r="AK34">
        <f t="shared" si="22"/>
        <v>389.05553905519798</v>
      </c>
      <c r="AL34">
        <f t="shared" si="8"/>
        <v>-8273.4601750866677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-682.85588995189539</v>
      </c>
      <c r="AR34">
        <f t="shared" si="9"/>
        <v>-684.78055071192398</v>
      </c>
      <c r="AS34">
        <f t="shared" si="9"/>
        <v>24.422199523684117</v>
      </c>
      <c r="AT34">
        <f t="shared" si="9"/>
        <v>29.658367473056096</v>
      </c>
      <c r="AU34">
        <f t="shared" ref="AU34:AU69" si="23">AL34*$K34</f>
        <v>-630.69998371518375</v>
      </c>
      <c r="AW34">
        <v>31</v>
      </c>
      <c r="AX34">
        <f>IF(Z34&gt;0, (R34*SUMPRODUCT(K34:$K$98, X34:$X$98)-K34*$AZ$3)/Z34, 0)</f>
        <v>10372.445177589996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500000</v>
      </c>
      <c r="S35">
        <f t="shared" si="1"/>
        <v>10209.719658276885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5237.5682678341182</v>
      </c>
      <c r="AC35">
        <f t="shared" si="2"/>
        <v>4911.1938424412256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-9434.7420135590764</v>
      </c>
      <c r="AI35">
        <f t="shared" ref="AI35:AI66" si="25">SUM(AE35:AH35)</f>
        <v>-9458.7935742621157</v>
      </c>
      <c r="AJ35">
        <f t="shared" si="7"/>
        <v>326.37442539289259</v>
      </c>
      <c r="AK35">
        <f t="shared" si="22"/>
        <v>366.62977874838833</v>
      </c>
      <c r="AL35">
        <f t="shared" ref="AL35:AL69" si="26">SUM(AI35:AK35)</f>
        <v>-8765.7893701208341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-642.16649947777319</v>
      </c>
      <c r="AR35">
        <f t="shared" si="27"/>
        <v>-643.80354546392209</v>
      </c>
      <c r="AS35">
        <f t="shared" si="27"/>
        <v>22.214356468085434</v>
      </c>
      <c r="AT35">
        <f t="shared" si="27"/>
        <v>24.954297773569831</v>
      </c>
      <c r="AU35">
        <f t="shared" si="23"/>
        <v>-596.63489122226679</v>
      </c>
      <c r="AW35">
        <v>32</v>
      </c>
      <c r="AX35">
        <f>IF(Z35&gt;0, (R35*SUMPRODUCT(K35:$K$98, X35:$X$98)-K35*$AZ$3)/Z35, 0)</f>
        <v>10209.719658276885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500000</v>
      </c>
      <c r="S36">
        <f t="shared" si="1"/>
        <v>10151.044795872172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4911.1938424412256</v>
      </c>
      <c r="AC36">
        <f t="shared" si="2"/>
        <v>4587.3143648911355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-12157.632450387409</v>
      </c>
      <c r="AI36">
        <f t="shared" si="25"/>
        <v>-12180.22773223838</v>
      </c>
      <c r="AJ36">
        <f t="shared" si="7"/>
        <v>323.87947755009009</v>
      </c>
      <c r="AK36">
        <f t="shared" si="22"/>
        <v>343.78356897088582</v>
      </c>
      <c r="AL36">
        <f t="shared" si="26"/>
        <v>-11512.564685717403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-738.83694410117448</v>
      </c>
      <c r="AR36">
        <f t="shared" si="27"/>
        <v>-740.21009212666388</v>
      </c>
      <c r="AS36">
        <f t="shared" si="27"/>
        <v>19.682625250162769</v>
      </c>
      <c r="AT36">
        <f t="shared" si="27"/>
        <v>20.892225732860577</v>
      </c>
      <c r="AU36">
        <f t="shared" si="23"/>
        <v>-699.63524114364054</v>
      </c>
      <c r="AW36">
        <v>33</v>
      </c>
      <c r="AX36">
        <f>IF(Z36&gt;0, (R36*SUMPRODUCT(K36:$K$98, X36:$X$98)-K36*$AZ$3)/Z36, 0)</f>
        <v>10151.044795872172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500000</v>
      </c>
      <c r="S37">
        <f t="shared" si="1"/>
        <v>9884.1449284080663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4587.3143648911355</v>
      </c>
      <c r="AC37">
        <f t="shared" si="2"/>
        <v>4132.6622617968187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-14638.167613934278</v>
      </c>
      <c r="AI37">
        <f t="shared" si="25"/>
        <v>-14659.073126205345</v>
      </c>
      <c r="AJ37">
        <f t="shared" si="7"/>
        <v>454.65210309431677</v>
      </c>
      <c r="AK37">
        <f t="shared" si="22"/>
        <v>321.11200554237951</v>
      </c>
      <c r="AL37">
        <f t="shared" si="26"/>
        <v>-13883.309017568648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-794.27023306835099</v>
      </c>
      <c r="AR37">
        <f t="shared" si="27"/>
        <v>-795.40457081757506</v>
      </c>
      <c r="AS37">
        <f t="shared" si="27"/>
        <v>24.669524315733817</v>
      </c>
      <c r="AT37">
        <f t="shared" si="27"/>
        <v>17.423608897633198</v>
      </c>
      <c r="AU37">
        <f t="shared" si="23"/>
        <v>-753.31143760420798</v>
      </c>
      <c r="AW37">
        <v>34</v>
      </c>
      <c r="AX37">
        <f>IF(Z37&gt;0, (R37*SUMPRODUCT(K37:$K$98, X37:$X$98)-K37*$AZ$3)/Z37, 0)</f>
        <v>9884.1449284080663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500000</v>
      </c>
      <c r="S38">
        <f t="shared" si="1"/>
        <v>9445.9227517312502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4132.6622617968187</v>
      </c>
      <c r="AC38">
        <f t="shared" si="2"/>
        <v>3592.1284939131619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-16822.825233586362</v>
      </c>
      <c r="AI38">
        <f t="shared" si="25"/>
        <v>-16841.839408211359</v>
      </c>
      <c r="AJ38">
        <f t="shared" si="7"/>
        <v>540.53376788365676</v>
      </c>
      <c r="AK38">
        <f t="shared" si="22"/>
        <v>289.28635832577731</v>
      </c>
      <c r="AL38">
        <f t="shared" si="26"/>
        <v>-16012.019282001926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-815.00914446212028</v>
      </c>
      <c r="AR38">
        <f t="shared" si="27"/>
        <v>-815.9303170938631</v>
      </c>
      <c r="AS38">
        <f t="shared" si="27"/>
        <v>26.187038003356182</v>
      </c>
      <c r="AT38">
        <f t="shared" si="27"/>
        <v>14.014948388867705</v>
      </c>
      <c r="AU38">
        <f t="shared" si="23"/>
        <v>-775.72833070163927</v>
      </c>
      <c r="AW38">
        <v>35</v>
      </c>
      <c r="AX38">
        <f>IF(Z38&gt;0, (R38*SUMPRODUCT(K38:$K$98, X38:$X$98)-K38*$AZ$3)/Z38, 0)</f>
        <v>9445.9227517312502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500000</v>
      </c>
      <c r="S39">
        <f t="shared" si="1"/>
        <v>8853.0204971481489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3592.1284939131619</v>
      </c>
      <c r="AC39">
        <f t="shared" si="2"/>
        <v>3003.6697647945184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-18599.370328040965</v>
      </c>
      <c r="AI39">
        <f t="shared" si="25"/>
        <v>-18616.334423886907</v>
      </c>
      <c r="AJ39">
        <f t="shared" si="7"/>
        <v>588.45872911864353</v>
      </c>
      <c r="AK39">
        <f t="shared" si="22"/>
        <v>251.44899457392137</v>
      </c>
      <c r="AL39">
        <f t="shared" si="26"/>
        <v>-17776.426700194341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-804.53282371418675</v>
      </c>
      <c r="AR39">
        <f t="shared" si="27"/>
        <v>-805.26662124023085</v>
      </c>
      <c r="AS39">
        <f t="shared" si="27"/>
        <v>25.454322088706427</v>
      </c>
      <c r="AT39">
        <f t="shared" si="27"/>
        <v>10.876656900564974</v>
      </c>
      <c r="AU39">
        <f t="shared" si="23"/>
        <v>-768.9356422509594</v>
      </c>
      <c r="AW39">
        <v>36</v>
      </c>
      <c r="AX39">
        <f>IF(Z39&gt;0, (R39*SUMPRODUCT(K39:$K$98, X39:$X$98)-K39*$AZ$3)/Z39, 0)</f>
        <v>8853.0204971481489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500000</v>
      </c>
      <c r="S40">
        <f t="shared" si="1"/>
        <v>8089.5068934295077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3003.6697647945184</v>
      </c>
      <c r="AC40">
        <f t="shared" si="2"/>
        <v>2401.4140976370081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-19516.830765875828</v>
      </c>
      <c r="AI40">
        <f t="shared" si="25"/>
        <v>-19531.673537686725</v>
      </c>
      <c r="AJ40">
        <f t="shared" si="7"/>
        <v>602.25566715751029</v>
      </c>
      <c r="AK40">
        <f t="shared" si="22"/>
        <v>210.25688353561631</v>
      </c>
      <c r="AL40">
        <f t="shared" si="26"/>
        <v>-18719.160986993596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-753.76644329330634</v>
      </c>
      <c r="AR40">
        <f t="shared" si="27"/>
        <v>-754.3396912478911</v>
      </c>
      <c r="AS40">
        <f t="shared" si="27"/>
        <v>23.259929731023732</v>
      </c>
      <c r="AT40">
        <f t="shared" si="27"/>
        <v>8.1204056735317174</v>
      </c>
      <c r="AU40">
        <f t="shared" si="23"/>
        <v>-722.95935584333552</v>
      </c>
      <c r="AW40">
        <v>37</v>
      </c>
      <c r="AX40">
        <f>IF(Z40&gt;0, (R40*SUMPRODUCT(K40:$K$98, X40:$X$98)-K40*$AZ$3)/Z40, 0)</f>
        <v>8089.5068934295077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500000</v>
      </c>
      <c r="S41">
        <f t="shared" si="1"/>
        <v>7191.8803303477089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2401.4140976370081</v>
      </c>
      <c r="AC41">
        <f t="shared" si="2"/>
        <v>1828.2522584121637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-19838.137833674846</v>
      </c>
      <c r="AI41">
        <f t="shared" si="25"/>
        <v>-19850.848363984267</v>
      </c>
      <c r="AJ41">
        <f t="shared" si="7"/>
        <v>573.16183922484447</v>
      </c>
      <c r="AK41">
        <f t="shared" si="22"/>
        <v>168.09898683459059</v>
      </c>
      <c r="AL41">
        <f t="shared" si="26"/>
        <v>-19109.587537924832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-684.08549778648785</v>
      </c>
      <c r="AR41">
        <f t="shared" si="27"/>
        <v>-684.52379948227963</v>
      </c>
      <c r="AS41">
        <f t="shared" si="27"/>
        <v>19.764541681567447</v>
      </c>
      <c r="AT41">
        <f t="shared" si="27"/>
        <v>5.7966166003214781</v>
      </c>
      <c r="AU41">
        <f t="shared" si="23"/>
        <v>-658.96264120039075</v>
      </c>
      <c r="AW41">
        <v>38</v>
      </c>
      <c r="AX41">
        <f>IF(Z41&gt;0, (R41*SUMPRODUCT(K41:$K$98, X41:$X$98)-K41*$AZ$3)/Z41, 0)</f>
        <v>7191.8803303477089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500000</v>
      </c>
      <c r="S42">
        <f t="shared" si="1"/>
        <v>6136.3542538411102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1828.2522584121637</v>
      </c>
      <c r="AC42">
        <f t="shared" si="2"/>
        <v>1305.4208714010867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-19466.460867913684</v>
      </c>
      <c r="AI42">
        <f t="shared" si="25"/>
        <v>-19477.097646833219</v>
      </c>
      <c r="AJ42">
        <f t="shared" si="7"/>
        <v>522.83138701107691</v>
      </c>
      <c r="AK42">
        <f t="shared" si="22"/>
        <v>127.97765808885147</v>
      </c>
      <c r="AL42">
        <f t="shared" si="26"/>
        <v>-18826.288601733293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-599.34716964187908</v>
      </c>
      <c r="AR42">
        <f t="shared" si="27"/>
        <v>-599.67466231673086</v>
      </c>
      <c r="AS42">
        <f t="shared" si="27"/>
        <v>16.097302644340964</v>
      </c>
      <c r="AT42">
        <f t="shared" si="27"/>
        <v>3.9402666809033535</v>
      </c>
      <c r="AU42">
        <f t="shared" si="23"/>
        <v>-579.63709299148661</v>
      </c>
      <c r="AW42">
        <v>39</v>
      </c>
      <c r="AX42">
        <f>IF(Z42&gt;0, (R42*SUMPRODUCT(K42:$K$98, X42:$X$98)-K42*$AZ$3)/Z42, 0)</f>
        <v>6136.3542538411102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500000</v>
      </c>
      <c r="S43">
        <f t="shared" si="1"/>
        <v>4892.6087028698603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1305.4208714010867</v>
      </c>
      <c r="AC43">
        <f t="shared" si="2"/>
        <v>850.05058638011076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-18433.217062301457</v>
      </c>
      <c r="AI43">
        <f t="shared" si="25"/>
        <v>-18441.904151725568</v>
      </c>
      <c r="AJ43">
        <f t="shared" si="7"/>
        <v>455.37028502097598</v>
      </c>
      <c r="AK43">
        <f t="shared" si="22"/>
        <v>91.379460998076084</v>
      </c>
      <c r="AL43">
        <f t="shared" si="26"/>
        <v>-17895.154405706515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-506.72761458836681</v>
      </c>
      <c r="AR43">
        <f t="shared" si="27"/>
        <v>-506.96642195914302</v>
      </c>
      <c r="AS43">
        <f t="shared" si="27"/>
        <v>12.518091524838475</v>
      </c>
      <c r="AT43">
        <f t="shared" si="27"/>
        <v>2.5120138355352553</v>
      </c>
      <c r="AU43">
        <f t="shared" si="23"/>
        <v>-491.93631659876922</v>
      </c>
      <c r="AW43">
        <v>40</v>
      </c>
      <c r="AX43">
        <f>IF(Z43&gt;0, (R43*SUMPRODUCT(K43:$K$98, X43:$X$98)-K43*$AZ$3)/Z43, 0)</f>
        <v>4892.6087028698603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500000</v>
      </c>
      <c r="S44">
        <f t="shared" si="1"/>
        <v>3415.9088738427536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850.05058638011076</v>
      </c>
      <c r="AC44">
        <f t="shared" si="2"/>
        <v>471.87376163183512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-16932.169226941576</v>
      </c>
      <c r="AI44">
        <f t="shared" si="25"/>
        <v>-16939.076228548751</v>
      </c>
      <c r="AJ44">
        <f t="shared" si="7"/>
        <v>378.17682474827564</v>
      </c>
      <c r="AK44">
        <f t="shared" si="22"/>
        <v>59.503541046607758</v>
      </c>
      <c r="AL44">
        <f t="shared" si="26"/>
        <v>-16501.395862753867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-415.59279783065642</v>
      </c>
      <c r="AR44">
        <f t="shared" si="27"/>
        <v>-415.76232720897019</v>
      </c>
      <c r="AS44">
        <f t="shared" si="27"/>
        <v>9.2821872121247733</v>
      </c>
      <c r="AT44">
        <f t="shared" si="27"/>
        <v>1.4604887757112157</v>
      </c>
      <c r="AU44">
        <f t="shared" si="23"/>
        <v>-405.01965122113415</v>
      </c>
      <c r="AW44">
        <v>41</v>
      </c>
      <c r="AX44">
        <f>IF(Z44&gt;0, (R44*SUMPRODUCT(K44:$K$98, X44:$X$98)-K44*$AZ$3)/Z44, 0)</f>
        <v>3415.9088738427536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500000</v>
      </c>
      <c r="S45">
        <f t="shared" si="1"/>
        <v>1602.229230476695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471.87376163183512</v>
      </c>
      <c r="AC45">
        <f t="shared" si="2"/>
        <v>171.05845472983253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-14997.923449801578</v>
      </c>
      <c r="AI45">
        <f t="shared" si="25"/>
        <v>-15003.261589047699</v>
      </c>
      <c r="AJ45">
        <f t="shared" si="7"/>
        <v>300.81530690200259</v>
      </c>
      <c r="AK45">
        <f t="shared" si="22"/>
        <v>33.031163314228465</v>
      </c>
      <c r="AL45">
        <f t="shared" si="26"/>
        <v>-14669.415118831468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-328.67640059939129</v>
      </c>
      <c r="AR45">
        <f t="shared" si="27"/>
        <v>-328.79338482051941</v>
      </c>
      <c r="AS45">
        <f t="shared" si="27"/>
        <v>6.5923054380611275</v>
      </c>
      <c r="AT45">
        <f t="shared" si="27"/>
        <v>0.72387113469864428</v>
      </c>
      <c r="AU45">
        <f t="shared" si="23"/>
        <v>-321.47720824775962</v>
      </c>
      <c r="AW45">
        <v>42</v>
      </c>
      <c r="AX45">
        <f>IF(Z45&gt;0, (R45*SUMPRODUCT(K45:$K$98, X45:$X$98)-K45*$AZ$3)/Z45, 0)</f>
        <v>1602.229230476695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500000</v>
      </c>
      <c r="S46">
        <f t="shared" si="1"/>
        <v>-689.23439931404766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171.05845472983253</v>
      </c>
      <c r="AC46">
        <f t="shared" si="2"/>
        <v>-55.138043254689137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-12848.09265084563</v>
      </c>
      <c r="AI46">
        <f t="shared" si="25"/>
        <v>-12852.092599434207</v>
      </c>
      <c r="AJ46">
        <f t="shared" si="7"/>
        <v>226.19649798452167</v>
      </c>
      <c r="AK46">
        <f t="shared" si="22"/>
        <v>11.974091831088279</v>
      </c>
      <c r="AL46">
        <f t="shared" si="26"/>
        <v>-12613.922009618596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-251.39580520105397</v>
      </c>
      <c r="AR46">
        <f t="shared" si="27"/>
        <v>-251.4740713159953</v>
      </c>
      <c r="AS46">
        <f t="shared" si="27"/>
        <v>4.4259371635784941</v>
      </c>
      <c r="AT46">
        <f t="shared" si="27"/>
        <v>0.23429442324496891</v>
      </c>
      <c r="AU46">
        <f t="shared" si="23"/>
        <v>-246.81383972917183</v>
      </c>
      <c r="AW46">
        <v>43</v>
      </c>
      <c r="AX46">
        <f>IF(Z46&gt;0, (R46*SUMPRODUCT(K46:$K$98, X46:$X$98)-K46*$AZ$3)/Z46, 0)</f>
        <v>-689.23439931404766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500000</v>
      </c>
      <c r="S47">
        <f t="shared" si="1"/>
        <v>-3710.6458661878551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-55.138043254689137</v>
      </c>
      <c r="AC47">
        <f t="shared" si="2"/>
        <v>-215.03393540675268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-10624.220526669147</v>
      </c>
      <c r="AI47">
        <f t="shared" si="25"/>
        <v>-10627.11805371917</v>
      </c>
      <c r="AJ47">
        <f t="shared" si="7"/>
        <v>159.89589215206354</v>
      </c>
      <c r="AK47">
        <f t="shared" si="22"/>
        <v>-3.85966302782824</v>
      </c>
      <c r="AL47">
        <f t="shared" si="26"/>
        <v>-10471.081824594934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-185.60873937522913</v>
      </c>
      <c r="AR47">
        <f t="shared" si="27"/>
        <v>-185.65936015646295</v>
      </c>
      <c r="AS47">
        <f t="shared" si="27"/>
        <v>2.7934355183162438</v>
      </c>
      <c r="AT47">
        <f t="shared" si="27"/>
        <v>-6.7429623397790822E-2</v>
      </c>
      <c r="AU47">
        <f t="shared" si="23"/>
        <v>-182.93335426154448</v>
      </c>
      <c r="AW47">
        <v>44</v>
      </c>
      <c r="AX47">
        <f>IF(Z47&gt;0, (R47*SUMPRODUCT(K47:$K$98, X47:$X$98)-K47*$AZ$3)/Z47, 0)</f>
        <v>-3710.6458661878551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500000</v>
      </c>
      <c r="S48">
        <f t="shared" si="1"/>
        <v>-7873.6952103907497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-215.03393540675268</v>
      </c>
      <c r="AC48">
        <f t="shared" si="2"/>
        <v>-318.94632384538335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-8431.6017289580741</v>
      </c>
      <c r="AI48">
        <f t="shared" si="25"/>
        <v>-8433.6271205647008</v>
      </c>
      <c r="AJ48">
        <f t="shared" si="7"/>
        <v>103.91238843863067</v>
      </c>
      <c r="AK48">
        <f t="shared" si="22"/>
        <v>-15.052375478472689</v>
      </c>
      <c r="AL48">
        <f t="shared" si="26"/>
        <v>-8344.7671076045444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-131.52048626410038</v>
      </c>
      <c r="AR48">
        <f t="shared" si="27"/>
        <v>-131.55207937031457</v>
      </c>
      <c r="AS48">
        <f t="shared" si="27"/>
        <v>1.6208791989516356</v>
      </c>
      <c r="AT48">
        <f t="shared" si="27"/>
        <v>-0.23479474078564991</v>
      </c>
      <c r="AU48">
        <f t="shared" si="23"/>
        <v>-130.16599491214862</v>
      </c>
      <c r="AW48">
        <v>45</v>
      </c>
      <c r="AX48">
        <f>IF(Z48&gt;0, (R48*SUMPRODUCT(K48:$K$98, X48:$X$98)-K48*$AZ$3)/Z48, 0)</f>
        <v>-7873.6952103907497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500000</v>
      </c>
      <c r="S49">
        <f t="shared" si="1"/>
        <v>-13858.819120099797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-318.94632384538335</v>
      </c>
      <c r="AC49">
        <f t="shared" si="2"/>
        <v>-377.52363963037806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-6431.0375260894598</v>
      </c>
      <c r="AI49">
        <f t="shared" si="25"/>
        <v>-6432.399560027412</v>
      </c>
      <c r="AJ49">
        <f t="shared" si="7"/>
        <v>58.57731578499471</v>
      </c>
      <c r="AK49">
        <f t="shared" si="22"/>
        <v>-22.326242669176835</v>
      </c>
      <c r="AL49">
        <f t="shared" si="26"/>
        <v>-6396.1484869115948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-89.56665244587299</v>
      </c>
      <c r="AR49">
        <f t="shared" si="27"/>
        <v>-89.585621829871329</v>
      </c>
      <c r="AS49">
        <f t="shared" si="27"/>
        <v>0.81582078519095058</v>
      </c>
      <c r="AT49">
        <f t="shared" si="27"/>
        <v>-0.31094311135023606</v>
      </c>
      <c r="AU49">
        <f t="shared" si="23"/>
        <v>-89.080744156030619</v>
      </c>
      <c r="AW49">
        <v>46</v>
      </c>
      <c r="AX49">
        <f>IF(Z49&gt;0, (R49*SUMPRODUCT(K49:$K$98, X49:$X$98)-K49*$AZ$3)/Z49, 0)</f>
        <v>-13858.819120099797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500000</v>
      </c>
      <c r="S50">
        <f t="shared" si="1"/>
        <v>-22850.091735366394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-377.52363963037806</v>
      </c>
      <c r="AC50">
        <f t="shared" si="2"/>
        <v>-401.96246129133505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-4688.4938074259098</v>
      </c>
      <c r="AI50">
        <f t="shared" si="25"/>
        <v>-4689.37337164374</v>
      </c>
      <c r="AJ50">
        <f t="shared" si="7"/>
        <v>24.438821660956989</v>
      </c>
      <c r="AK50">
        <f t="shared" si="22"/>
        <v>-26.426654774126465</v>
      </c>
      <c r="AL50">
        <f t="shared" si="26"/>
        <v>-4691.3612047569095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-58.301620078625326</v>
      </c>
      <c r="AR50">
        <f t="shared" si="27"/>
        <v>-58.312557497115982</v>
      </c>
      <c r="AS50">
        <f t="shared" si="27"/>
        <v>0.3038977876838988</v>
      </c>
      <c r="AT50">
        <f t="shared" si="27"/>
        <v>-0.32861657706571656</v>
      </c>
      <c r="AU50">
        <f t="shared" si="23"/>
        <v>-58.337276286497804</v>
      </c>
      <c r="AW50">
        <v>47</v>
      </c>
      <c r="AX50">
        <f>IF(Z50&gt;0, (R50*SUMPRODUCT(K50:$K$98, X50:$X$98)-K50*$AZ$3)/Z50, 0)</f>
        <v>-22850.091735366394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500000</v>
      </c>
      <c r="S51">
        <f t="shared" si="1"/>
        <v>-36898.470262223265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-401.96246129133505</v>
      </c>
      <c r="AC51">
        <f t="shared" si="2"/>
        <v>-402.11423245485673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-3258.7575272840463</v>
      </c>
      <c r="AI51">
        <f t="shared" si="25"/>
        <v>-3259.3024201069697</v>
      </c>
      <c r="AJ51">
        <f t="shared" si="7"/>
        <v>0.15177116352168696</v>
      </c>
      <c r="AK51">
        <f t="shared" si="22"/>
        <v>-28.137372290393454</v>
      </c>
      <c r="AL51">
        <f t="shared" si="26"/>
        <v>-3287.2880212338418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-36.181061225880484</v>
      </c>
      <c r="AR51">
        <f t="shared" si="27"/>
        <v>-36.187111016459461</v>
      </c>
      <c r="AS51">
        <f t="shared" si="27"/>
        <v>1.6850722134818827E-3</v>
      </c>
      <c r="AT51">
        <f t="shared" si="27"/>
        <v>-0.3124012698246334</v>
      </c>
      <c r="AU51">
        <f t="shared" si="23"/>
        <v>-36.497827214070618</v>
      </c>
      <c r="AW51">
        <v>48</v>
      </c>
      <c r="AX51">
        <f>IF(Z51&gt;0, (R51*SUMPRODUCT(K51:$K$98, X51:$X$98)-K51*$AZ$3)/Z51, 0)</f>
        <v>-36898.470262223265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500000</v>
      </c>
      <c r="S52">
        <f t="shared" si="1"/>
        <v>-59827.811902064146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-402.11423245485673</v>
      </c>
      <c r="AC52">
        <f t="shared" si="2"/>
        <v>-386.37578572082339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-2165.3739566228655</v>
      </c>
      <c r="AI52">
        <f t="shared" si="25"/>
        <v>-2165.6968631218974</v>
      </c>
      <c r="AJ52">
        <f t="shared" si="7"/>
        <v>-15.738446734033346</v>
      </c>
      <c r="AK52">
        <f t="shared" si="22"/>
        <v>-28.147996271839975</v>
      </c>
      <c r="AL52">
        <f t="shared" si="26"/>
        <v>-2209.5833061277708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-21.465654757534303</v>
      </c>
      <c r="AR52">
        <f t="shared" si="27"/>
        <v>-21.468855774802467</v>
      </c>
      <c r="AS52">
        <f t="shared" si="27"/>
        <v>-0.15601742275477207</v>
      </c>
      <c r="AT52">
        <f t="shared" si="27"/>
        <v>-0.27903502221390819</v>
      </c>
      <c r="AU52">
        <f t="shared" si="23"/>
        <v>-21.903908219771147</v>
      </c>
      <c r="AW52">
        <v>49</v>
      </c>
      <c r="AX52">
        <f>IF(Z52&gt;0, (R52*SUMPRODUCT(K52:$K$98, X52:$X$98)-K52*$AZ$3)/Z52, 0)</f>
        <v>-59827.811902064146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500000</v>
      </c>
      <c r="S53">
        <f t="shared" si="1"/>
        <v>-99026.766247332198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-386.37578572082339</v>
      </c>
      <c r="AC53">
        <f t="shared" si="2"/>
        <v>-361.4847369427203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-1371.5873195670777</v>
      </c>
      <c r="AI53">
        <f t="shared" si="25"/>
        <v>-1371.7698382691626</v>
      </c>
      <c r="AJ53">
        <f t="shared" si="7"/>
        <v>-24.891048778103084</v>
      </c>
      <c r="AK53">
        <f t="shared" si="22"/>
        <v>-27.04630500045764</v>
      </c>
      <c r="AL53">
        <f t="shared" si="26"/>
        <v>-1423.7071920477233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-12.139943616728829</v>
      </c>
      <c r="AR53">
        <f t="shared" si="27"/>
        <v>-12.141559092988123</v>
      </c>
      <c r="AS53">
        <f t="shared" si="27"/>
        <v>-0.22031111283734822</v>
      </c>
      <c r="AT53">
        <f t="shared" si="27"/>
        <v>-0.23938732376881613</v>
      </c>
      <c r="AU53">
        <f t="shared" si="23"/>
        <v>-12.601257529594287</v>
      </c>
      <c r="AW53">
        <v>50</v>
      </c>
      <c r="AX53">
        <f>IF(Z53&gt;0, (R53*SUMPRODUCT(K53:$K$98, X53:$X$98)-K53*$AZ$3)/Z53, 0)</f>
        <v>-99026.766247332198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500000</v>
      </c>
      <c r="S54">
        <f t="shared" si="1"/>
        <v>-169304.72898090637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-361.4847369427203</v>
      </c>
      <c r="AC54">
        <f t="shared" si="2"/>
        <v>-332.23476668834439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-825.76123811046898</v>
      </c>
      <c r="AI54">
        <f t="shared" si="25"/>
        <v>-825.85935550172212</v>
      </c>
      <c r="AJ54">
        <f t="shared" si="7"/>
        <v>-29.24997025437591</v>
      </c>
      <c r="AK54">
        <f t="shared" si="22"/>
        <v>-25.303931585990423</v>
      </c>
      <c r="AL54">
        <f t="shared" si="26"/>
        <v>-880.41325734208851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-6.5257386776105077</v>
      </c>
      <c r="AR54">
        <f t="shared" si="27"/>
        <v>-6.5265140693648025</v>
      </c>
      <c r="AS54">
        <f t="shared" si="27"/>
        <v>-0.23115357490587665</v>
      </c>
      <c r="AT54">
        <f t="shared" si="27"/>
        <v>-0.19996923738410871</v>
      </c>
      <c r="AU54">
        <f t="shared" si="23"/>
        <v>-6.9576368816547882</v>
      </c>
      <c r="AW54">
        <v>51</v>
      </c>
      <c r="AX54">
        <f>IF(Z54&gt;0, (R54*SUMPRODUCT(K54:$K$98, X54:$X$98)-K54*$AZ$3)/Z54, 0)</f>
        <v>-169304.72898090637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500000</v>
      </c>
      <c r="S55">
        <f t="shared" si="1"/>
        <v>-301687.47479799128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-332.23476668834439</v>
      </c>
      <c r="AC55">
        <f t="shared" si="2"/>
        <v>-301.805225123897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-471.16702058061782</v>
      </c>
      <c r="AI55">
        <f t="shared" si="25"/>
        <v>-471.2170400959003</v>
      </c>
      <c r="AJ55">
        <f t="shared" si="7"/>
        <v>-30.429541564447391</v>
      </c>
      <c r="AK55">
        <f t="shared" si="22"/>
        <v>-23.256433668184108</v>
      </c>
      <c r="AL55">
        <f t="shared" si="26"/>
        <v>-524.90301532853175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-3.3245437100874029</v>
      </c>
      <c r="AR55">
        <f t="shared" si="27"/>
        <v>-3.3248966466420646</v>
      </c>
      <c r="AS55">
        <f t="shared" si="27"/>
        <v>-0.21471014860985438</v>
      </c>
      <c r="AT55">
        <f t="shared" si="27"/>
        <v>-0.16409686351847977</v>
      </c>
      <c r="AU55">
        <f t="shared" si="23"/>
        <v>-3.7037036587703986</v>
      </c>
      <c r="AW55">
        <v>52</v>
      </c>
      <c r="AX55">
        <f>IF(Z55&gt;0, (R55*SUMPRODUCT(K55:$K$98, X55:$X$98)-K55*$AZ$3)/Z55, 0)</f>
        <v>-301687.47479799128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500000</v>
      </c>
      <c r="S56">
        <f t="shared" si="1"/>
        <v>-564533.39376053365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-301.805225123897</v>
      </c>
      <c r="AC56">
        <f t="shared" si="2"/>
        <v>-272.13398290357566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-254.16761635226689</v>
      </c>
      <c r="AI56">
        <f t="shared" si="25"/>
        <v>-254.19171891076132</v>
      </c>
      <c r="AJ56">
        <f t="shared" si="7"/>
        <v>-29.671242220321346</v>
      </c>
      <c r="AK56">
        <f t="shared" si="22"/>
        <v>-21.126365758672794</v>
      </c>
      <c r="AL56">
        <f t="shared" si="26"/>
        <v>-304.98932688975549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-1.6012507874492992</v>
      </c>
      <c r="AR56">
        <f t="shared" si="27"/>
        <v>-1.6014026330751214</v>
      </c>
      <c r="AS56">
        <f t="shared" si="27"/>
        <v>-0.18692821946301696</v>
      </c>
      <c r="AT56">
        <f t="shared" si="27"/>
        <v>-0.13309567242481246</v>
      </c>
      <c r="AU56">
        <f t="shared" si="23"/>
        <v>-1.921426524962951</v>
      </c>
      <c r="AW56">
        <v>53</v>
      </c>
      <c r="AX56">
        <f>IF(Z56&gt;0, (R56*SUMPRODUCT(K56:$K$98, X56:$X$98)-K56*$AZ$3)/Z56, 0)</f>
        <v>-564533.39376053365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500000</v>
      </c>
      <c r="S57">
        <f t="shared" si="1"/>
        <v>-1116819.5301697385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-272.13398290357566</v>
      </c>
      <c r="AC57">
        <f t="shared" si="2"/>
        <v>-244.27471053887419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-129.25356385893912</v>
      </c>
      <c r="AI57">
        <f t="shared" si="25"/>
        <v>-129.26450003546273</v>
      </c>
      <c r="AJ57">
        <f t="shared" si="7"/>
        <v>-27.859272364701468</v>
      </c>
      <c r="AK57">
        <f t="shared" si="22"/>
        <v>-19.049378803250299</v>
      </c>
      <c r="AL57">
        <f t="shared" si="26"/>
        <v>-176.17315120341451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-0.72704893765468015</v>
      </c>
      <c r="AR57">
        <f t="shared" si="27"/>
        <v>-0.7271104534480255</v>
      </c>
      <c r="AS57">
        <f t="shared" si="27"/>
        <v>-0.15670789858215395</v>
      </c>
      <c r="AT57">
        <f t="shared" si="27"/>
        <v>-0.10715240809142969</v>
      </c>
      <c r="AU57">
        <f t="shared" si="23"/>
        <v>-0.99097076012160923</v>
      </c>
      <c r="AW57">
        <v>54</v>
      </c>
      <c r="AX57">
        <f>IF(Z57&gt;0, (R57*SUMPRODUCT(K57:$K$98, X57:$X$98)-K57*$AZ$3)/Z57, 0)</f>
        <v>-1116819.5301697385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500000</v>
      </c>
      <c r="S58">
        <f t="shared" si="1"/>
        <v>-2349523.3373643369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-244.27471053887419</v>
      </c>
      <c r="AC58">
        <f t="shared" si="2"/>
        <v>-218.69772094782294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-61.727277469744472</v>
      </c>
      <c r="AI58">
        <f t="shared" si="25"/>
        <v>-61.731931556755868</v>
      </c>
      <c r="AJ58">
        <f t="shared" si="7"/>
        <v>-25.576989591051245</v>
      </c>
      <c r="AK58">
        <f t="shared" si="22"/>
        <v>-17.099229737721195</v>
      </c>
      <c r="AL58">
        <f t="shared" si="26"/>
        <v>-104.4081508855283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-0.31001322246540458</v>
      </c>
      <c r="AR58">
        <f t="shared" si="27"/>
        <v>-0.31003659671049005</v>
      </c>
      <c r="AS58">
        <f t="shared" si="27"/>
        <v>-0.12845544610277676</v>
      </c>
      <c r="AT58">
        <f t="shared" si="27"/>
        <v>-8.5877549277391885E-2</v>
      </c>
      <c r="AU58">
        <f t="shared" si="23"/>
        <v>-0.5243695920906587</v>
      </c>
      <c r="AW58">
        <v>55</v>
      </c>
      <c r="AX58">
        <f>IF(Z58&gt;0, (R58*SUMPRODUCT(K58:$K$98, X58:$X$98)-K58*$AZ$3)/Z58, 0)</f>
        <v>-2349523.3373643369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500000</v>
      </c>
      <c r="S59">
        <f t="shared" si="1"/>
        <v>-5284037.1588602681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-218.69772094782294</v>
      </c>
      <c r="AC59">
        <f t="shared" si="2"/>
        <v>-195.52198548394372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-27.574268138994849</v>
      </c>
      <c r="AI59">
        <f t="shared" si="25"/>
        <v>-27.576118258322229</v>
      </c>
      <c r="AJ59">
        <f t="shared" si="7"/>
        <v>-23.175735463879221</v>
      </c>
      <c r="AK59">
        <f t="shared" si="22"/>
        <v>-15.308840466347608</v>
      </c>
      <c r="AL59">
        <f t="shared" si="26"/>
        <v>-66.06069418854905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-0.12364856107642355</v>
      </c>
      <c r="AR59">
        <f t="shared" si="27"/>
        <v>-0.12365685738338252</v>
      </c>
      <c r="AS59">
        <f t="shared" si="27"/>
        <v>-0.10392465640616509</v>
      </c>
      <c r="AT59">
        <f t="shared" si="27"/>
        <v>-6.8647917901962063E-2</v>
      </c>
      <c r="AU59">
        <f t="shared" si="23"/>
        <v>-0.29622943169150961</v>
      </c>
      <c r="AW59">
        <v>56</v>
      </c>
      <c r="AX59">
        <f>IF(Z59&gt;0, (R59*SUMPRODUCT(K59:$K$98, X59:$X$98)-K59*$AZ$3)/Z59, 0)</f>
        <v>-5284037.1588602681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500000</v>
      </c>
      <c r="S60">
        <f t="shared" si="1"/>
        <v>-12934458.202751098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-195.52198548394372</v>
      </c>
      <c r="AC60">
        <f t="shared" si="2"/>
        <v>-174.67621557506959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-11.563822145292781</v>
      </c>
      <c r="AI60">
        <f t="shared" si="25"/>
        <v>-11.564497381212357</v>
      </c>
      <c r="AJ60">
        <f t="shared" si="7"/>
        <v>-20.845769908874132</v>
      </c>
      <c r="AK60">
        <f t="shared" si="22"/>
        <v>-13.686538983876062</v>
      </c>
      <c r="AL60">
        <f t="shared" si="26"/>
        <v>-46.096806273962549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-4.6298663356358981E-2</v>
      </c>
      <c r="AR60">
        <f t="shared" si="27"/>
        <v>-4.6301366832781722E-2</v>
      </c>
      <c r="AS60">
        <f t="shared" si="27"/>
        <v>-8.3461270096405971E-2</v>
      </c>
      <c r="AT60">
        <f t="shared" si="27"/>
        <v>-5.479749281565223E-2</v>
      </c>
      <c r="AU60">
        <f t="shared" si="23"/>
        <v>-0.1845601297448399</v>
      </c>
      <c r="AW60">
        <v>57</v>
      </c>
      <c r="AX60">
        <f>IF(Z60&gt;0, (R60*SUMPRODUCT(K60:$K$98, X60:$X$98)-K60*$AZ$3)/Z60, 0)</f>
        <v>-12934458.202751098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500000</v>
      </c>
      <c r="S61">
        <f t="shared" si="1"/>
        <v>-34732089.879519023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-174.67621557506959</v>
      </c>
      <c r="AC61">
        <f t="shared" si="2"/>
        <v>-155.99981917597015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-4.4390764266691978</v>
      </c>
      <c r="AI61">
        <f t="shared" si="25"/>
        <v>-4.4393010025869115</v>
      </c>
      <c r="AJ61">
        <f t="shared" si="7"/>
        <v>-18.676396399099445</v>
      </c>
      <c r="AK61">
        <f t="shared" si="22"/>
        <v>-12.227335090254872</v>
      </c>
      <c r="AL61">
        <f t="shared" si="26"/>
        <v>-35.34303249194123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-1.5868710939077921E-2</v>
      </c>
      <c r="AR61">
        <f t="shared" si="27"/>
        <v>-1.586951374803626E-2</v>
      </c>
      <c r="AS61">
        <f t="shared" si="27"/>
        <v>-6.6763963346159916E-2</v>
      </c>
      <c r="AT61">
        <f t="shared" si="27"/>
        <v>-4.3710003490092686E-2</v>
      </c>
      <c r="AU61">
        <f t="shared" si="23"/>
        <v>-0.12634348058428885</v>
      </c>
      <c r="AW61">
        <v>58</v>
      </c>
      <c r="AX61">
        <f>IF(Z61&gt;0, (R61*SUMPRODUCT(K61:$K$98, X61:$X$98)-K61*$AZ$3)/Z61, 0)</f>
        <v>-34732089.879519023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500000</v>
      </c>
      <c r="S62">
        <f t="shared" si="1"/>
        <v>-103232774.82162297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-155.99981917597015</v>
      </c>
      <c r="AC62">
        <f t="shared" si="2"/>
        <v>-139.29899586685931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-1.5486176194057089</v>
      </c>
      <c r="AI62">
        <f t="shared" si="25"/>
        <v>-1.5486850878023046</v>
      </c>
      <c r="AJ62">
        <f t="shared" si="7"/>
        <v>-16.700823309110831</v>
      </c>
      <c r="AK62">
        <f t="shared" si="22"/>
        <v>-10.919987342317912</v>
      </c>
      <c r="AL62">
        <f t="shared" si="26"/>
        <v>-29.169495739231046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-4.942824611048207E-3</v>
      </c>
      <c r="AR62">
        <f t="shared" si="27"/>
        <v>-4.9430399543627752E-3</v>
      </c>
      <c r="AS62">
        <f t="shared" si="27"/>
        <v>-5.3305115118552848E-2</v>
      </c>
      <c r="AT62">
        <f t="shared" si="27"/>
        <v>-3.4854041121304899E-2</v>
      </c>
      <c r="AU62">
        <f t="shared" si="23"/>
        <v>-9.3102196194220527E-2</v>
      </c>
      <c r="AW62">
        <v>59</v>
      </c>
      <c r="AX62">
        <f>IF(Z62&gt;0, (R62*SUMPRODUCT(K62:$K$98, X62:$X$98)-K62*$AZ$3)/Z62, 0)</f>
        <v>-103232774.82162297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500000</v>
      </c>
      <c r="S63">
        <f t="shared" si="1"/>
        <v>-343271573.388735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-139.29899586685931</v>
      </c>
      <c r="AC63">
        <f t="shared" si="2"/>
        <v>-124.37832081642584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-0.48677106062474229</v>
      </c>
      <c r="AI63">
        <f t="shared" si="25"/>
        <v>-0.4867891772313096</v>
      </c>
      <c r="AJ63">
        <f t="shared" si="7"/>
        <v>-14.920675050433474</v>
      </c>
      <c r="AK63">
        <f t="shared" si="22"/>
        <v>-9.7509297106801522</v>
      </c>
      <c r="AL63">
        <f t="shared" si="26"/>
        <v>-25.158393938344936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-1.3871956951039969E-3</v>
      </c>
      <c r="AR63">
        <f t="shared" si="27"/>
        <v>-1.3872473236428992E-3</v>
      </c>
      <c r="AS63">
        <f t="shared" si="27"/>
        <v>-4.2520802636546187E-2</v>
      </c>
      <c r="AT63">
        <f t="shared" si="27"/>
        <v>-2.7788109877684104E-2</v>
      </c>
      <c r="AU63">
        <f t="shared" si="23"/>
        <v>-7.1696159837873197E-2</v>
      </c>
      <c r="AW63">
        <v>60</v>
      </c>
      <c r="AX63">
        <f>IF(Z63&gt;0, (R63*SUMPRODUCT(K63:$K$98, X63:$X$98)-K63*$AZ$3)/Z63, 0)</f>
        <v>-343271573.388735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500000</v>
      </c>
      <c r="S64">
        <f t="shared" si="1"/>
        <v>-1293721289.1067922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-124.37832081642584</v>
      </c>
      <c r="AC64">
        <f t="shared" si="2"/>
        <v>-111.05326348083121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-0.13643431688912042</v>
      </c>
      <c r="AI64">
        <f t="shared" si="25"/>
        <v>-0.13643860889793313</v>
      </c>
      <c r="AJ64">
        <f t="shared" si="7"/>
        <v>-13.325057335594636</v>
      </c>
      <c r="AK64">
        <f t="shared" si="22"/>
        <v>-8.706482457149809</v>
      </c>
      <c r="AL64">
        <f t="shared" si="26"/>
        <v>-22.16797840164238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-3.471511271682993E-4</v>
      </c>
      <c r="AR64">
        <f t="shared" si="27"/>
        <v>-3.4716204799621945E-4</v>
      </c>
      <c r="AS64">
        <f t="shared" si="27"/>
        <v>-3.3905023157724076E-2</v>
      </c>
      <c r="AT64">
        <f t="shared" si="27"/>
        <v>-2.2153262226005242E-2</v>
      </c>
      <c r="AU64">
        <f t="shared" si="23"/>
        <v>-5.6405447431725542E-2</v>
      </c>
      <c r="AW64">
        <v>61</v>
      </c>
      <c r="AX64">
        <f>IF(Z64&gt;0, (R64*SUMPRODUCT(K64:$K$98, X64:$X$98)-K64*$AZ$3)/Z64, 0)</f>
        <v>-1293721289.1067922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500000</v>
      </c>
      <c r="S65">
        <f t="shared" si="1"/>
        <v>-5622046786.1521397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-111.05326348083121</v>
      </c>
      <c r="AC65">
        <f t="shared" si="2"/>
        <v>-99.154999443306806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-3.3672479714328421E-2</v>
      </c>
      <c r="AI65">
        <f t="shared" si="25"/>
        <v>-3.3673361555081577E-2</v>
      </c>
      <c r="AJ65">
        <f t="shared" si="7"/>
        <v>-11.898264037524399</v>
      </c>
      <c r="AK65">
        <f t="shared" si="22"/>
        <v>-7.773728443658185</v>
      </c>
      <c r="AL65">
        <f t="shared" si="26"/>
        <v>-19.705665842737666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-7.6498344417372387E-5</v>
      </c>
      <c r="AR65">
        <f t="shared" si="27"/>
        <v>-7.650034781475294E-5</v>
      </c>
      <c r="AS65">
        <f t="shared" si="27"/>
        <v>-2.703090203137214E-2</v>
      </c>
      <c r="AT65">
        <f t="shared" si="27"/>
        <v>-1.7660634468718354E-2</v>
      </c>
      <c r="AU65">
        <f t="shared" si="23"/>
        <v>-4.476803684790525E-2</v>
      </c>
      <c r="AW65">
        <v>62</v>
      </c>
      <c r="AX65">
        <f>IF(Z65&gt;0, (R65*SUMPRODUCT(K65:$K$98, X65:$X$98)-K65*$AZ$3)/Z65, 0)</f>
        <v>-5622046786.1521397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500000</v>
      </c>
      <c r="S66">
        <f t="shared" si="1"/>
        <v>-28846621561.084831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-99.154999443306806</v>
      </c>
      <c r="AC66">
        <f t="shared" si="2"/>
        <v>-88.531315951783768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-7.1957055272441764E-3</v>
      </c>
      <c r="AI66">
        <f t="shared" si="25"/>
        <v>-7.1958589790370739E-3</v>
      </c>
      <c r="AJ66">
        <f t="shared" si="7"/>
        <v>-10.623683491523039</v>
      </c>
      <c r="AK66">
        <f t="shared" si="22"/>
        <v>-6.9408499610314776</v>
      </c>
      <c r="AL66">
        <f t="shared" si="26"/>
        <v>-17.571729311533552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-1.4595947609016117E-5</v>
      </c>
      <c r="AR66">
        <f t="shared" si="27"/>
        <v>-1.4596258874439801E-5</v>
      </c>
      <c r="AS66">
        <f t="shared" si="27"/>
        <v>-2.1549343156129108E-2</v>
      </c>
      <c r="AT66">
        <f t="shared" si="27"/>
        <v>-1.4078992255823486E-2</v>
      </c>
      <c r="AU66">
        <f t="shared" si="23"/>
        <v>-3.5642931670827036E-2</v>
      </c>
      <c r="AW66">
        <v>63</v>
      </c>
      <c r="AX66">
        <f>IF(Z66&gt;0, (R66*SUMPRODUCT(K66:$K$98, X66:$X$98)-K66*$AZ$3)/Z66, 0)</f>
        <v>-28846621561.084831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-180662228826.74969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-88.531315951783768</v>
      </c>
      <c r="AC67">
        <f t="shared" ref="AC67:AC69" si="30">S67*Z67</f>
        <v>-79.04583055677827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-1.3004058522837016E-3</v>
      </c>
      <c r="AI67">
        <f t="shared" ref="AI67:AI69" si="33">SUM(AE67:AH67)</f>
        <v>-1.300427728973442E-3</v>
      </c>
      <c r="AJ67">
        <f t="shared" ref="AJ67:AJ69" si="34">AB67-AC67</f>
        <v>-9.4854853950054974</v>
      </c>
      <c r="AK67">
        <f t="shared" si="22"/>
        <v>-6.1971921166248647</v>
      </c>
      <c r="AL67">
        <f t="shared" si="26"/>
        <v>-15.683977939359334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-2.3551566896551353E-6</v>
      </c>
      <c r="AR67">
        <f t="shared" si="27"/>
        <v>-2.355196310387462E-6</v>
      </c>
      <c r="AS67">
        <f t="shared" si="27"/>
        <v>-1.717910169616765E-2</v>
      </c>
      <c r="AT67">
        <f t="shared" si="27"/>
        <v>-1.1223694852584327E-2</v>
      </c>
      <c r="AU67">
        <f t="shared" si="23"/>
        <v>-2.8405151745062363E-2</v>
      </c>
      <c r="AW67">
        <v>64</v>
      </c>
      <c r="AX67">
        <f>IF(Z67&gt;0, (R67*SUMPRODUCT(K67:$K$98, X67:$X$98)-K67*$AZ$3)/Z67, 0)</f>
        <v>-180662228826.74969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500000</v>
      </c>
      <c r="S68">
        <f t="shared" si="29"/>
        <v>-1451701833736.7019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-79.04583055677827</v>
      </c>
      <c r="AC68">
        <f t="shared" si="30"/>
        <v>-70.576636491441135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-1.9227098728382522E-4</v>
      </c>
      <c r="AI68">
        <f t="shared" si="33"/>
        <v>-1.9227341810793976E-4</v>
      </c>
      <c r="AJ68">
        <f t="shared" si="34"/>
        <v>-8.4691940653371347</v>
      </c>
      <c r="AK68">
        <f t="shared" si="22"/>
        <v>-5.5332081389744792</v>
      </c>
      <c r="AL68">
        <f t="shared" si="26"/>
        <v>-14.002594477729723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-3.1091138443766977E-7</v>
      </c>
      <c r="AR68">
        <f t="shared" si="27"/>
        <v>-3.1091531519655048E-7</v>
      </c>
      <c r="AS68">
        <f t="shared" si="27"/>
        <v>-1.3695091959132932E-2</v>
      </c>
      <c r="AT68">
        <f t="shared" si="27"/>
        <v>-8.9474622623683837E-3</v>
      </c>
      <c r="AU68">
        <f t="shared" si="23"/>
        <v>-2.2642865136816515E-2</v>
      </c>
      <c r="AW68">
        <v>65</v>
      </c>
      <c r="AX68">
        <f>IF(Z68&gt;0, (R68*SUMPRODUCT(K68:$K$98, X68:$X$98)-K68*$AZ$3)/Z68, 0)</f>
        <v>-1451701833736.7019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-70.576636491441135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-2.4308241145420281E-5</v>
      </c>
      <c r="AI69">
        <f t="shared" si="33"/>
        <v>-2.4308241145420281E-5</v>
      </c>
      <c r="AJ69">
        <f t="shared" si="34"/>
        <v>-70.576636491441135</v>
      </c>
      <c r="AK69">
        <f t="shared" si="22"/>
        <v>-4.9403645544008796</v>
      </c>
      <c r="AL69">
        <f t="shared" si="26"/>
        <v>-75.51702535408316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-3.5096061435280314E-8</v>
      </c>
      <c r="AR69">
        <f t="shared" si="27"/>
        <v>-3.5096061435280314E-8</v>
      </c>
      <c r="AS69">
        <f t="shared" si="27"/>
        <v>-0.10189803348506477</v>
      </c>
      <c r="AT69">
        <f t="shared" si="27"/>
        <v>-7.1328623439545335E-3</v>
      </c>
      <c r="AU69">
        <f t="shared" si="23"/>
        <v>-0.10903093092508073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75524.226555912697</v>
      </c>
      <c r="AO71" s="8">
        <f t="shared" si="47"/>
        <v>-7552.4226555912701</v>
      </c>
      <c r="AP71" s="8">
        <f t="shared" si="47"/>
        <v>-871.8475223410951</v>
      </c>
      <c r="AQ71" s="8">
        <f t="shared" si="47"/>
        <v>-43645.3611000811</v>
      </c>
      <c r="AR71" s="8">
        <f t="shared" si="47"/>
        <v>23454.595277899251</v>
      </c>
      <c r="AS71" s="8">
        <f t="shared" si="47"/>
        <v>-6004.1243210597531</v>
      </c>
      <c r="AT71" s="8">
        <f t="shared" si="47"/>
        <v>1970.0444432523282</v>
      </c>
      <c r="AU71" s="8">
        <f t="shared" si="47"/>
        <v>19420.515400091812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C3ED7-3AA6-4447-BC8A-824903FDE54C}">
  <dimension ref="A1:AZ100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52173.923321051785</v>
      </c>
      <c r="K3">
        <v>1</v>
      </c>
      <c r="L3" s="2">
        <v>0</v>
      </c>
      <c r="O3">
        <f>$C$3</f>
        <v>52173.923321051785</v>
      </c>
      <c r="P3">
        <f>O3*C5</f>
        <v>5217.3923321051789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52173.923321051785</v>
      </c>
      <c r="AF3">
        <f t="shared" ref="AF3:AG34" si="4">-$Z3*P3</f>
        <v>-5217.3923321051789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46556.530988946608</v>
      </c>
      <c r="AJ3">
        <f t="shared" ref="AJ3:AJ66" si="7">AB3-AC3</f>
        <v>0</v>
      </c>
      <c r="AL3">
        <f t="shared" ref="AL3:AL34" si="8">SUM(AI3:AK3)</f>
        <v>46556.530988946608</v>
      </c>
      <c r="AN3">
        <f t="shared" ref="AN3:AU34" si="9">AE3*$K3</f>
        <v>52173.923321051785</v>
      </c>
      <c r="AO3">
        <f t="shared" si="9"/>
        <v>-5217.3923321051789</v>
      </c>
      <c r="AP3">
        <f t="shared" si="9"/>
        <v>-400</v>
      </c>
      <c r="AQ3">
        <f t="shared" si="9"/>
        <v>0</v>
      </c>
      <c r="AR3">
        <f t="shared" si="9"/>
        <v>46556.530988946608</v>
      </c>
      <c r="AS3">
        <f t="shared" si="9"/>
        <v>0</v>
      </c>
      <c r="AT3">
        <f t="shared" si="9"/>
        <v>0</v>
      </c>
      <c r="AU3">
        <f t="shared" si="9"/>
        <v>46556.530988946608</v>
      </c>
      <c r="AW3">
        <v>0</v>
      </c>
      <c r="AX3">
        <f>IF(Z3&gt;0, (R3*SUMPRODUCT(K3:$K$98, X3:$X$98)-K3*$AZ$3)/Z3, 0)</f>
        <v>0</v>
      </c>
      <c r="AZ3">
        <f>C6*SUMPRODUCT(X4:X98, K4:K98)/1</f>
        <v>32157.414487722199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1000000</v>
      </c>
      <c r="S4">
        <f t="shared" si="1"/>
        <v>2184.5421105384767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2157.0278026562446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-2595</v>
      </c>
      <c r="AI4">
        <f t="shared" si="6"/>
        <v>-2595</v>
      </c>
      <c r="AJ4">
        <f t="shared" si="7"/>
        <v>-2157.0278026562446</v>
      </c>
      <c r="AK4">
        <f>G4*SUM(AB4, AE4:AF4)</f>
        <v>0</v>
      </c>
      <c r="AL4">
        <f t="shared" si="8"/>
        <v>-4752.0278026562446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-2420.934788692975</v>
      </c>
      <c r="AR4">
        <f t="shared" si="9"/>
        <v>-2420.934788692975</v>
      </c>
      <c r="AS4">
        <f t="shared" si="9"/>
        <v>-2012.3405193173287</v>
      </c>
      <c r="AT4">
        <f t="shared" si="9"/>
        <v>0</v>
      </c>
      <c r="AU4">
        <f t="shared" si="9"/>
        <v>-4433.2753080103039</v>
      </c>
      <c r="AW4">
        <v>1</v>
      </c>
      <c r="AX4">
        <f>IF(Z4&gt;0, (R4*SUMPRODUCT(K4:$K$98, X4:$X$98)-K4*$AZ$3)/Z4, 0)</f>
        <v>2184.5421105384767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1000000</v>
      </c>
      <c r="S5">
        <f t="shared" si="1"/>
        <v>2295.8952039695373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2157.0278026562446</v>
      </c>
      <c r="AC5">
        <f t="shared" si="2"/>
        <v>2238.4167429651134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-2566.2655950000003</v>
      </c>
      <c r="AI5">
        <f t="shared" si="6"/>
        <v>-2615.0138292202505</v>
      </c>
      <c r="AJ5">
        <f t="shared" si="7"/>
        <v>-81.388940308868769</v>
      </c>
      <c r="AK5">
        <f>G5*SUM(AB5, AE5:AF5)</f>
        <v>88.438139908906038</v>
      </c>
      <c r="AL5">
        <f t="shared" si="8"/>
        <v>-2607.9646296202131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-2194.434285761195</v>
      </c>
      <c r="AR5">
        <f t="shared" si="9"/>
        <v>-2236.1192916903005</v>
      </c>
      <c r="AS5">
        <f t="shared" si="9"/>
        <v>-69.596335407969704</v>
      </c>
      <c r="AT5">
        <f t="shared" si="9"/>
        <v>75.624162504134276</v>
      </c>
      <c r="AU5">
        <f t="shared" si="9"/>
        <v>-2230.0914645941357</v>
      </c>
      <c r="AW5">
        <v>2</v>
      </c>
      <c r="AX5">
        <f>IF(Z5&gt;0, (R5*SUMPRODUCT(K5:$K$98, X5:$X$98)-K5*$AZ$3)/Z5, 0)</f>
        <v>2295.8952039695373</v>
      </c>
    </row>
    <row r="6" spans="1:52" x14ac:dyDescent="0.25">
      <c r="A6" t="s">
        <v>16</v>
      </c>
      <c r="C6" s="2">
        <v>1000000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1000000</v>
      </c>
      <c r="S6">
        <f t="shared" si="1"/>
        <v>2841.5478653937535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2238.4167429651134</v>
      </c>
      <c r="AC6">
        <f t="shared" si="2"/>
        <v>2735.4933554745221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-2537.833073506215</v>
      </c>
      <c r="AI6">
        <f t="shared" si="6"/>
        <v>-2585.9669337305872</v>
      </c>
      <c r="AJ6">
        <f t="shared" si="7"/>
        <v>-497.07661250940873</v>
      </c>
      <c r="AK6">
        <f>G6*SUM(AB6, AE6:AF6)</f>
        <v>130.94737946345913</v>
      </c>
      <c r="AL6">
        <f t="shared" si="8"/>
        <v>-2952.0961667765368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-1957.709886034477</v>
      </c>
      <c r="AR6">
        <f t="shared" si="9"/>
        <v>-1994.8408285688754</v>
      </c>
      <c r="AS6">
        <f t="shared" si="9"/>
        <v>-383.44988430690626</v>
      </c>
      <c r="AT6">
        <f t="shared" si="9"/>
        <v>101.01412185149937</v>
      </c>
      <c r="AU6">
        <f t="shared" si="9"/>
        <v>-2277.2765910242824</v>
      </c>
      <c r="AW6">
        <v>3</v>
      </c>
      <c r="AX6">
        <f>IF(Z6&gt;0, (R6*SUMPRODUCT(K6:$K$98, X6:$X$98)-K6*$AZ$3)/Z6, 0)</f>
        <v>2841.5478653937535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1000000</v>
      </c>
      <c r="S7">
        <f t="shared" si="1"/>
        <v>3171.3121287803774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2735.4933554745221</v>
      </c>
      <c r="AC7">
        <f t="shared" si="2"/>
        <v>3014.4583024191488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-2510.6621493032535</v>
      </c>
      <c r="AI7">
        <f t="shared" si="6"/>
        <v>-2558.1891378179166</v>
      </c>
      <c r="AJ7">
        <f t="shared" si="7"/>
        <v>-278.96494694462672</v>
      </c>
      <c r="AK7">
        <f>G7*SUM(AB7, AE7:AF7)</f>
        <v>134.31272375379902</v>
      </c>
      <c r="AL7">
        <f t="shared" si="8"/>
        <v>-2702.8413610087441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-1762.1235216033342</v>
      </c>
      <c r="AR7">
        <f t="shared" si="9"/>
        <v>-1795.4806279730226</v>
      </c>
      <c r="AS7">
        <f t="shared" si="9"/>
        <v>-195.79324715209935</v>
      </c>
      <c r="AT7">
        <f t="shared" si="9"/>
        <v>94.268203247840873</v>
      </c>
      <c r="AU7">
        <f t="shared" si="9"/>
        <v>-1897.005671877281</v>
      </c>
      <c r="AW7">
        <v>4</v>
      </c>
      <c r="AX7">
        <f>IF(Z7&gt;0, (R7*SUMPRODUCT(K7:$K$98, X7:$X$98)-K7*$AZ$3)/Z7, 0)</f>
        <v>3171.3121287803774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1000000</v>
      </c>
      <c r="S8">
        <f t="shared" si="1"/>
        <v>2934.8102135153154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3014.4583024191488</v>
      </c>
      <c r="AC8">
        <f t="shared" si="2"/>
        <v>2754.4651328453765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-2484.7109595465977</v>
      </c>
      <c r="AI8">
        <f t="shared" si="6"/>
        <v>-2531.638442628137</v>
      </c>
      <c r="AJ8">
        <f t="shared" si="7"/>
        <v>259.99316957377232</v>
      </c>
      <c r="AK8">
        <f>G8*SUM(AB8, AE8:AF8)</f>
        <v>64.207961841527862</v>
      </c>
      <c r="AL8">
        <f t="shared" si="8"/>
        <v>-2207.4373112128369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-1627.8442275808102</v>
      </c>
      <c r="AR8">
        <f t="shared" si="9"/>
        <v>-1658.5885007348675</v>
      </c>
      <c r="AS8">
        <f t="shared" si="9"/>
        <v>170.33304363833668</v>
      </c>
      <c r="AT8">
        <f t="shared" si="9"/>
        <v>42.065480351699598</v>
      </c>
      <c r="AU8">
        <f t="shared" si="9"/>
        <v>-1446.189976744831</v>
      </c>
      <c r="AW8">
        <v>5</v>
      </c>
      <c r="AX8">
        <f>IF(Z8&gt;0, (R8*SUMPRODUCT(K8:$K$98, X8:$X$98)-K8*$AZ$3)/Z8, 0)</f>
        <v>2934.8102135153154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1000000</v>
      </c>
      <c r="S9">
        <f t="shared" si="1"/>
        <v>2419.2910981811988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2754.4651328453765</v>
      </c>
      <c r="AC9">
        <f t="shared" si="2"/>
        <v>2241.9604735841785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-2462.7543121191848</v>
      </c>
      <c r="AI9">
        <f t="shared" si="6"/>
        <v>-2509.0893826543029</v>
      </c>
      <c r="AJ9">
        <f t="shared" si="7"/>
        <v>512.50465926119796</v>
      </c>
      <c r="AK9">
        <f t="shared" ref="AK9:AK72" si="22">G9*SUM(AB9:AB9, AE9:AF9)</f>
        <v>16.25134428378772</v>
      </c>
      <c r="AL9">
        <f t="shared" si="8"/>
        <v>-1980.3333791093171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-1528.0419122311935</v>
      </c>
      <c r="AR9">
        <f t="shared" si="9"/>
        <v>-1556.7909959036629</v>
      </c>
      <c r="AS9">
        <f t="shared" si="9"/>
        <v>317.98892634604704</v>
      </c>
      <c r="AT9">
        <f t="shared" si="9"/>
        <v>10.083318126182895</v>
      </c>
      <c r="AU9">
        <f t="shared" si="9"/>
        <v>-1228.7187514314328</v>
      </c>
      <c r="AW9">
        <v>6</v>
      </c>
      <c r="AX9">
        <f>IF(Z9&gt;0, (R9*SUMPRODUCT(K9:$K$98, X9:$X$98)-K9*$AZ$3)/Z9, 0)</f>
        <v>2419.2910981811988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1000000</v>
      </c>
      <c r="S10">
        <f t="shared" si="1"/>
        <v>1899.4078600168634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2241.9604735841785</v>
      </c>
      <c r="AC10">
        <f t="shared" si="2"/>
        <v>1737.9440192522125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-2441.8582172007186</v>
      </c>
      <c r="AI10">
        <f t="shared" si="6"/>
        <v>-2487.6078441196255</v>
      </c>
      <c r="AJ10">
        <f t="shared" si="7"/>
        <v>504.01645433196609</v>
      </c>
      <c r="AK10">
        <f t="shared" si="22"/>
        <v>9.1920379416951334</v>
      </c>
      <c r="AL10">
        <f t="shared" si="8"/>
        <v>-1974.3993518459642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-1437.3178157092595</v>
      </c>
      <c r="AR10">
        <f t="shared" si="9"/>
        <v>-1464.2467968308492</v>
      </c>
      <c r="AS10">
        <f t="shared" si="9"/>
        <v>296.67235555241069</v>
      </c>
      <c r="AT10">
        <f t="shared" si="9"/>
        <v>5.4105843669415155</v>
      </c>
      <c r="AU10">
        <f t="shared" si="9"/>
        <v>-1162.1638569114969</v>
      </c>
      <c r="AW10">
        <v>7</v>
      </c>
      <c r="AX10">
        <f>IF(Z10&gt;0, (R10*SUMPRODUCT(K10:$K$98, X10:$X$98)-K10*$AZ$3)/Z10, 0)</f>
        <v>1899.4078600168634</v>
      </c>
    </row>
    <row r="11" spans="1:52" x14ac:dyDescent="0.25">
      <c r="A11" t="s">
        <v>33</v>
      </c>
      <c r="C11" s="12">
        <f>AU100</f>
        <v>13416.151711127575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1000000</v>
      </c>
      <c r="S11">
        <f t="shared" si="1"/>
        <v>1375.9796437782011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1737.9440192522125</v>
      </c>
      <c r="AC11">
        <f t="shared" si="2"/>
        <v>1243.0883935468119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-2421.9852490869253</v>
      </c>
      <c r="AI11">
        <f t="shared" si="6"/>
        <v>-2467.1562804741884</v>
      </c>
      <c r="AJ11">
        <f t="shared" si="7"/>
        <v>494.8556257054006</v>
      </c>
      <c r="AK11">
        <f t="shared" si="22"/>
        <v>4.1710656462053093</v>
      </c>
      <c r="AL11">
        <f t="shared" si="8"/>
        <v>-1968.1295891225825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-1354.6372677470113</v>
      </c>
      <c r="AR11">
        <f t="shared" si="9"/>
        <v>-1379.901815730045</v>
      </c>
      <c r="AS11">
        <f t="shared" si="9"/>
        <v>276.7770253710338</v>
      </c>
      <c r="AT11">
        <f t="shared" si="9"/>
        <v>2.3329130401182692</v>
      </c>
      <c r="AU11">
        <f t="shared" si="9"/>
        <v>-1100.7918773188931</v>
      </c>
      <c r="AW11">
        <v>8</v>
      </c>
      <c r="AX11">
        <f>IF(Z11&gt;0, (R11*SUMPRODUCT(K11:$K$98, X11:$X$98)-K11*$AZ$3)/Z11, 0)</f>
        <v>1375.9796437782011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1000000</v>
      </c>
      <c r="S12">
        <f t="shared" si="1"/>
        <v>877.10599379048381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1243.0883935468119</v>
      </c>
      <c r="AC12">
        <f t="shared" si="2"/>
        <v>782.36312621621983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-2404.0022904301568</v>
      </c>
      <c r="AI12">
        <f t="shared" si="6"/>
        <v>-2448.601411389026</v>
      </c>
      <c r="AJ12">
        <f t="shared" si="7"/>
        <v>460.72526733059203</v>
      </c>
      <c r="AK12">
        <f t="shared" si="22"/>
        <v>2.8591033051576673</v>
      </c>
      <c r="AL12">
        <f t="shared" si="8"/>
        <v>-1985.0170407532762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-1277.7527735978945</v>
      </c>
      <c r="AR12">
        <f t="shared" si="9"/>
        <v>-1301.4576805075405</v>
      </c>
      <c r="AS12">
        <f t="shared" si="9"/>
        <v>244.8803774196731</v>
      </c>
      <c r="AT12">
        <f t="shared" si="9"/>
        <v>1.5196438009692708</v>
      </c>
      <c r="AU12">
        <f t="shared" si="9"/>
        <v>-1055.0576592868981</v>
      </c>
      <c r="AW12">
        <v>9</v>
      </c>
      <c r="AX12">
        <f>IF(Z12&gt;0, (R12*SUMPRODUCT(K12:$K$98, X12:$X$98)-K12*$AZ$3)/Z12, 0)</f>
        <v>877.10599379048381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1000000</v>
      </c>
      <c r="S13">
        <f t="shared" si="1"/>
        <v>396.81174570109494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782.36312621621983</v>
      </c>
      <c r="AC13">
        <f t="shared" si="2"/>
        <v>349.46244208560165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-2386.9449537186811</v>
      </c>
      <c r="AI13">
        <f t="shared" si="6"/>
        <v>-2430.9787362202756</v>
      </c>
      <c r="AJ13">
        <f t="shared" si="7"/>
        <v>432.90068413061817</v>
      </c>
      <c r="AK13">
        <f t="shared" si="22"/>
        <v>1.5647262524324397</v>
      </c>
      <c r="AL13">
        <f t="shared" si="8"/>
        <v>-1996.513325837225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-1205.9758724375142</v>
      </c>
      <c r="AR13">
        <f t="shared" si="9"/>
        <v>-1228.2234233022095</v>
      </c>
      <c r="AS13">
        <f t="shared" si="9"/>
        <v>218.71798065970339</v>
      </c>
      <c r="AT13">
        <f t="shared" si="9"/>
        <v>0.79055954116715377</v>
      </c>
      <c r="AU13">
        <f t="shared" si="9"/>
        <v>-1008.7148831013391</v>
      </c>
      <c r="AW13">
        <v>10</v>
      </c>
      <c r="AX13">
        <f>IF(Z13&gt;0, (R13*SUMPRODUCT(K13:$K$98, X13:$X$98)-K13*$AZ$3)/Z13, 0)</f>
        <v>396.81174570109494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1000000</v>
      </c>
      <c r="S14">
        <f t="shared" si="1"/>
        <v>-64.817667658823581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349.46244208560165</v>
      </c>
      <c r="AC14">
        <f t="shared" si="2"/>
        <v>-56.358782744069686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-2371.6595255358857</v>
      </c>
      <c r="AI14">
        <f t="shared" si="6"/>
        <v>-2415.1343872361876</v>
      </c>
      <c r="AJ14">
        <f t="shared" si="7"/>
        <v>405.82122482967134</v>
      </c>
      <c r="AK14">
        <f t="shared" si="22"/>
        <v>0.62903239575408298</v>
      </c>
      <c r="AL14">
        <f t="shared" si="8"/>
        <v>-2008.6841300107621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-1139.240435037548</v>
      </c>
      <c r="AR14">
        <f t="shared" si="9"/>
        <v>-1160.1238374919783</v>
      </c>
      <c r="AS14">
        <f t="shared" si="9"/>
        <v>194.93858361391926</v>
      </c>
      <c r="AT14">
        <f t="shared" si="9"/>
        <v>0.30215936666949261</v>
      </c>
      <c r="AU14">
        <f t="shared" si="9"/>
        <v>-964.88309451138957</v>
      </c>
      <c r="AW14">
        <v>11</v>
      </c>
      <c r="AX14">
        <f>IF(Z14&gt;0, (R14*SUMPRODUCT(K14:$K$98, X14:$X$98)-K14*$AZ$3)/Z14, 0)</f>
        <v>-64.817667658823581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1000000</v>
      </c>
      <c r="S15">
        <f t="shared" si="1"/>
        <v>-469.23096253752919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-56.358782744069686</v>
      </c>
      <c r="AC15">
        <f t="shared" si="2"/>
        <v>-402.80655131570165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-2362.4239847944027</v>
      </c>
      <c r="AI15">
        <f t="shared" si="6"/>
        <v>-2405.3459766784617</v>
      </c>
      <c r="AJ15">
        <f t="shared" si="7"/>
        <v>346.44776857163197</v>
      </c>
      <c r="AK15">
        <f t="shared" si="22"/>
        <v>-0.23107100925068574</v>
      </c>
      <c r="AL15">
        <f t="shared" si="8"/>
        <v>-2059.1292791160804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-1076.5620808023361</v>
      </c>
      <c r="AR15">
        <f t="shared" si="9"/>
        <v>-1096.1217319031969</v>
      </c>
      <c r="AS15">
        <f t="shared" si="9"/>
        <v>157.87705044624383</v>
      </c>
      <c r="AT15">
        <f t="shared" si="9"/>
        <v>-0.10529959403272118</v>
      </c>
      <c r="AU15">
        <f t="shared" si="9"/>
        <v>-938.34998105098566</v>
      </c>
      <c r="AW15">
        <v>12</v>
      </c>
      <c r="AX15">
        <f>IF(Z15&gt;0, (R15*SUMPRODUCT(K15:$K$98, X15:$X$98)-K15*$AZ$3)/Z15, 0)</f>
        <v>-469.23096253752919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1000000</v>
      </c>
      <c r="S16">
        <f t="shared" si="1"/>
        <v>-811.57765219615089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-402.80655131570165</v>
      </c>
      <c r="AC16">
        <f t="shared" si="2"/>
        <v>-687.81126647266319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-2356.4173544348464</v>
      </c>
      <c r="AI16">
        <f t="shared" si="6"/>
        <v>-2398.7923055323431</v>
      </c>
      <c r="AJ16">
        <f t="shared" si="7"/>
        <v>285.00471515696154</v>
      </c>
      <c r="AK16">
        <f t="shared" si="22"/>
        <v>-2.859926514341482</v>
      </c>
      <c r="AL16">
        <f t="shared" si="8"/>
        <v>-2116.6475168897232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-1015.8214411477205</v>
      </c>
      <c r="AR16">
        <f t="shared" si="9"/>
        <v>-1034.0887416373432</v>
      </c>
      <c r="AS16">
        <f t="shared" si="9"/>
        <v>122.86189453653726</v>
      </c>
      <c r="AT16">
        <f t="shared" si="9"/>
        <v>-1.2328778125434008</v>
      </c>
      <c r="AU16">
        <f t="shared" si="9"/>
        <v>-912.45972491334942</v>
      </c>
      <c r="AW16">
        <v>13</v>
      </c>
      <c r="AX16">
        <f>IF(Z16&gt;0, (R16*SUMPRODUCT(K16:$K$98, X16:$X$98)-K16*$AZ$3)/Z16, 0)</f>
        <v>-811.57765219615089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1000000</v>
      </c>
      <c r="S17">
        <f t="shared" si="1"/>
        <v>-1042.5071368043436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-687.81126647266319</v>
      </c>
      <c r="AC17">
        <f t="shared" si="2"/>
        <v>-872.23852959067324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-2350.1147878671723</v>
      </c>
      <c r="AI17">
        <f t="shared" si="6"/>
        <v>-2391.9484837143009</v>
      </c>
      <c r="AJ17">
        <f t="shared" si="7"/>
        <v>184.42726311801005</v>
      </c>
      <c r="AK17">
        <f t="shared" si="22"/>
        <v>-9.4917954773227518</v>
      </c>
      <c r="AL17">
        <f t="shared" si="8"/>
        <v>-2217.0130160736135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-952.34488170190014</v>
      </c>
      <c r="AR17">
        <f t="shared" si="9"/>
        <v>-969.29729029418149</v>
      </c>
      <c r="AS17">
        <f t="shared" si="9"/>
        <v>74.736077141204518</v>
      </c>
      <c r="AT17">
        <f t="shared" si="9"/>
        <v>-3.8463920518509047</v>
      </c>
      <c r="AU17">
        <f t="shared" si="9"/>
        <v>-898.40760520482786</v>
      </c>
      <c r="AW17">
        <v>14</v>
      </c>
      <c r="AX17">
        <f>IF(Z17&gt;0, (R17*SUMPRODUCT(K17:$K$98, X17:$X$98)-K17*$AZ$3)/Z17, 0)</f>
        <v>-1042.5071368043436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1000000</v>
      </c>
      <c r="S18">
        <f t="shared" si="1"/>
        <v>-1154.8791957426604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-872.23852959067324</v>
      </c>
      <c r="AC18">
        <f t="shared" si="2"/>
        <v>-953.88727433908753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-2344.3603152730793</v>
      </c>
      <c r="AI18">
        <f t="shared" si="6"/>
        <v>-2385.6584561459727</v>
      </c>
      <c r="AJ18">
        <f t="shared" si="7"/>
        <v>81.648744748414288</v>
      </c>
      <c r="AK18">
        <f t="shared" si="22"/>
        <v>-18.840352239158541</v>
      </c>
      <c r="AL18">
        <f t="shared" si="8"/>
        <v>-2322.8500636367171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-886.53693310138567</v>
      </c>
      <c r="AR18">
        <f t="shared" si="9"/>
        <v>-902.15412595084706</v>
      </c>
      <c r="AS18">
        <f t="shared" si="9"/>
        <v>30.876067680067965</v>
      </c>
      <c r="AT18">
        <f t="shared" si="9"/>
        <v>-7.1246164609759877</v>
      </c>
      <c r="AU18">
        <f t="shared" si="9"/>
        <v>-878.40267473175516</v>
      </c>
      <c r="AW18">
        <v>15</v>
      </c>
      <c r="AX18">
        <f>IF(Z18&gt;0, (R18*SUMPRODUCT(K18:$K$98, X18:$X$98)-K18*$AZ$3)/Z18, 0)</f>
        <v>-1154.8791957426604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1000000</v>
      </c>
      <c r="S19">
        <f t="shared" si="1"/>
        <v>-1251.5901427099895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-953.88727433908753</v>
      </c>
      <c r="AC19">
        <f t="shared" si="2"/>
        <v>-1020.4964546158171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-2343.2565131279789</v>
      </c>
      <c r="AI19">
        <f t="shared" si="6"/>
        <v>-2384.024509766487</v>
      </c>
      <c r="AJ19">
        <f t="shared" si="7"/>
        <v>66.609180276729603</v>
      </c>
      <c r="AK19">
        <f t="shared" si="22"/>
        <v>-21.271686217761651</v>
      </c>
      <c r="AL19">
        <f t="shared" si="8"/>
        <v>-2338.6870157075191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-826.37277093951775</v>
      </c>
      <c r="AR19">
        <f t="shared" si="9"/>
        <v>-840.75001139913991</v>
      </c>
      <c r="AS19">
        <f t="shared" si="9"/>
        <v>23.490391498715375</v>
      </c>
      <c r="AT19">
        <f t="shared" si="9"/>
        <v>-7.5016722172096184</v>
      </c>
      <c r="AU19">
        <f t="shared" si="9"/>
        <v>-824.76129211763418</v>
      </c>
      <c r="AW19">
        <v>16</v>
      </c>
      <c r="AX19">
        <f>IF(Z19&gt;0, (R19*SUMPRODUCT(K19:$K$98, X19:$X$98)-K19*$AZ$3)/Z19, 0)</f>
        <v>-1251.5901427099895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1000000</v>
      </c>
      <c r="S20">
        <f t="shared" si="1"/>
        <v>-1568.9435706614263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-1020.4964546158171</v>
      </c>
      <c r="AC20">
        <f t="shared" si="2"/>
        <v>-1262.7884496092847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-2340.8983669831409</v>
      </c>
      <c r="AI20">
        <f t="shared" si="6"/>
        <v>-2381.141638736915</v>
      </c>
      <c r="AJ20">
        <f t="shared" si="7"/>
        <v>242.2919949934676</v>
      </c>
      <c r="AK20">
        <f t="shared" si="22"/>
        <v>-4.3881347548480134</v>
      </c>
      <c r="AL20">
        <f t="shared" si="8"/>
        <v>-2143.2377784982955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-783.02299837950329</v>
      </c>
      <c r="AR20">
        <f t="shared" si="9"/>
        <v>-796.4842437533689</v>
      </c>
      <c r="AS20">
        <f t="shared" si="9"/>
        <v>81.045895489961254</v>
      </c>
      <c r="AT20">
        <f t="shared" si="9"/>
        <v>-1.4678170062814797</v>
      </c>
      <c r="AU20">
        <f t="shared" si="9"/>
        <v>-716.90616526968915</v>
      </c>
      <c r="AW20">
        <v>17</v>
      </c>
      <c r="AX20">
        <f>IF(Z20&gt;0, (R20*SUMPRODUCT(K20:$K$98, X20:$X$98)-K20*$AZ$3)/Z20, 0)</f>
        <v>-1568.9435706614263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1000000</v>
      </c>
      <c r="S21">
        <f t="shared" si="1"/>
        <v>-1910.7067448671244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-1262.7884496092847</v>
      </c>
      <c r="AC21">
        <f t="shared" si="2"/>
        <v>-1518.008019470908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-2342.1584160696443</v>
      </c>
      <c r="AI21">
        <f t="shared" si="6"/>
        <v>-2381.882147185077</v>
      </c>
      <c r="AJ21">
        <f t="shared" si="7"/>
        <v>255.21956986162331</v>
      </c>
      <c r="AK21">
        <f t="shared" si="22"/>
        <v>-2.0204615193748556</v>
      </c>
      <c r="AL21">
        <f t="shared" si="8"/>
        <v>-2128.6830388428284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-745.00235903287921</v>
      </c>
      <c r="AR21">
        <f t="shared" si="9"/>
        <v>-757.63782945517755</v>
      </c>
      <c r="AS21">
        <f t="shared" si="9"/>
        <v>81.181178998701981</v>
      </c>
      <c r="AT21">
        <f t="shared" si="9"/>
        <v>-0.64267582753662222</v>
      </c>
      <c r="AU21">
        <f t="shared" si="9"/>
        <v>-677.09932628401225</v>
      </c>
      <c r="AW21">
        <v>18</v>
      </c>
      <c r="AX21">
        <f>IF(Z21&gt;0, (R21*SUMPRODUCT(K21:$K$98, X21:$X$98)-K21*$AZ$3)/Z21, 0)</f>
        <v>-1910.7067448671244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1000000</v>
      </c>
      <c r="S22">
        <f t="shared" si="1"/>
        <v>-2021.0982100197384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-1518.008019470908</v>
      </c>
      <c r="AC22">
        <f t="shared" si="2"/>
        <v>-1584.914065111805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-2345.2890850551489</v>
      </c>
      <c r="AI22">
        <f t="shared" si="6"/>
        <v>-2384.4983144051744</v>
      </c>
      <c r="AJ22">
        <f t="shared" si="7"/>
        <v>66.906045640896991</v>
      </c>
      <c r="AK22">
        <f t="shared" si="22"/>
        <v>-31.878168408889071</v>
      </c>
      <c r="AL22">
        <f t="shared" si="8"/>
        <v>-2349.4704371731664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-696.5435795821619</v>
      </c>
      <c r="AR22">
        <f t="shared" si="9"/>
        <v>-708.18859901202995</v>
      </c>
      <c r="AS22">
        <f t="shared" si="9"/>
        <v>19.870887910307243</v>
      </c>
      <c r="AT22">
        <f t="shared" si="9"/>
        <v>-9.4677170825311929</v>
      </c>
      <c r="AU22">
        <f t="shared" si="9"/>
        <v>-697.78542818425399</v>
      </c>
      <c r="AW22">
        <v>19</v>
      </c>
      <c r="AX22">
        <f>IF(Z22&gt;0, (R22*SUMPRODUCT(K22:$K$98, X22:$X$98)-K22*$AZ$3)/Z22, 0)</f>
        <v>-2021.0982100197384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1000000</v>
      </c>
      <c r="S23">
        <f t="shared" si="1"/>
        <v>-1625.5644329885417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-1584.914065111805</v>
      </c>
      <c r="AC23">
        <f t="shared" si="2"/>
        <v>-1258.173469555154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-2350.985391827538</v>
      </c>
      <c r="AI23">
        <f t="shared" si="6"/>
        <v>-2389.684979614472</v>
      </c>
      <c r="AJ23">
        <f t="shared" si="7"/>
        <v>-326.74059555665099</v>
      </c>
      <c r="AK23">
        <f t="shared" si="22"/>
        <v>-110.94398455782637</v>
      </c>
      <c r="AL23">
        <f t="shared" si="8"/>
        <v>-2827.3695597289493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-623.4244330490111</v>
      </c>
      <c r="AR23">
        <f t="shared" si="9"/>
        <v>-633.68662721625992</v>
      </c>
      <c r="AS23">
        <f t="shared" si="9"/>
        <v>-86.643698955805391</v>
      </c>
      <c r="AT23">
        <f t="shared" si="9"/>
        <v>-29.419659906689422</v>
      </c>
      <c r="AU23">
        <f t="shared" si="9"/>
        <v>-749.74998607875466</v>
      </c>
      <c r="AW23">
        <v>20</v>
      </c>
      <c r="AX23">
        <f>IF(Z23&gt;0, (R23*SUMPRODUCT(K23:$K$98, X23:$X$98)-K23*$AZ$3)/Z23, 0)</f>
        <v>-1625.5644329885417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1000000</v>
      </c>
      <c r="S24">
        <f t="shared" si="1"/>
        <v>-1267.1286459220005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-1258.173469555154</v>
      </c>
      <c r="AC24">
        <f t="shared" si="2"/>
        <v>-967.9513176588008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-2358.3528797357594</v>
      </c>
      <c r="AI24">
        <f t="shared" si="6"/>
        <v>-2396.5475540008374</v>
      </c>
      <c r="AJ24">
        <f t="shared" si="7"/>
        <v>-290.22215189635324</v>
      </c>
      <c r="AK24">
        <f t="shared" si="22"/>
        <v>-88.072142868860794</v>
      </c>
      <c r="AL24">
        <f t="shared" si="8"/>
        <v>-2774.8418487660515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-558.37331477869998</v>
      </c>
      <c r="AR24">
        <f t="shared" si="9"/>
        <v>-567.41644274293992</v>
      </c>
      <c r="AS24">
        <f t="shared" si="9"/>
        <v>-68.714188775146823</v>
      </c>
      <c r="AT24">
        <f t="shared" si="9"/>
        <v>-20.852322303377715</v>
      </c>
      <c r="AU24">
        <f t="shared" si="9"/>
        <v>-656.98295382146443</v>
      </c>
      <c r="AW24">
        <v>21</v>
      </c>
      <c r="AX24">
        <f>IF(Z24&gt;0, (R24*SUMPRODUCT(K24:$K$98, X24:$X$98)-K24*$AZ$3)/Z24, 0)</f>
        <v>-1267.1286459220005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1000000</v>
      </c>
      <c r="S25">
        <f t="shared" si="1"/>
        <v>-942.54460224517993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-967.9513176588008</v>
      </c>
      <c r="AC25">
        <f t="shared" si="2"/>
        <v>-710.56875302199387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-2371.1253783760358</v>
      </c>
      <c r="AI25">
        <f t="shared" si="6"/>
        <v>-2408.8195496295439</v>
      </c>
      <c r="AJ25">
        <f t="shared" si="7"/>
        <v>-257.38256463680693</v>
      </c>
      <c r="AK25">
        <f t="shared" si="22"/>
        <v>-67.756592236116063</v>
      </c>
      <c r="AL25">
        <f t="shared" si="8"/>
        <v>-2733.9587065024666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-501.24766430358551</v>
      </c>
      <c r="AR25">
        <f t="shared" si="9"/>
        <v>-509.21608110304663</v>
      </c>
      <c r="AS25">
        <f t="shared" si="9"/>
        <v>-54.409779648609572</v>
      </c>
      <c r="AT25">
        <f t="shared" si="9"/>
        <v>-14.323508115283426</v>
      </c>
      <c r="AU25">
        <f t="shared" si="9"/>
        <v>-577.94936886693961</v>
      </c>
      <c r="AW25">
        <v>22</v>
      </c>
      <c r="AX25">
        <f>IF(Z25&gt;0, (R25*SUMPRODUCT(K25:$K$98, X25:$X$98)-K25*$AZ$3)/Z25, 0)</f>
        <v>-942.54460224517993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1000000</v>
      </c>
      <c r="S26">
        <f t="shared" si="1"/>
        <v>-649.85529540719313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-710.56875302199387</v>
      </c>
      <c r="AC26">
        <f t="shared" si="2"/>
        <v>-483.46295356173596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-2389.8104574724275</v>
      </c>
      <c r="AI26">
        <f t="shared" si="6"/>
        <v>-2427.0081964905271</v>
      </c>
      <c r="AJ26">
        <f t="shared" si="7"/>
        <v>-227.10579946025791</v>
      </c>
      <c r="AK26">
        <f t="shared" si="22"/>
        <v>-49.739812711539578</v>
      </c>
      <c r="AL26">
        <f t="shared" si="8"/>
        <v>-2703.8538086623248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-451.06930811235731</v>
      </c>
      <c r="AR26">
        <f t="shared" si="9"/>
        <v>-458.09026592504682</v>
      </c>
      <c r="AS26">
        <f t="shared" si="9"/>
        <v>-42.865514924220392</v>
      </c>
      <c r="AT26">
        <f t="shared" si="9"/>
        <v>-9.3882353034649615</v>
      </c>
      <c r="AU26">
        <f t="shared" si="9"/>
        <v>-510.34401615273225</v>
      </c>
      <c r="AW26">
        <v>23</v>
      </c>
      <c r="AX26">
        <f>IF(Z26&gt;0, (R26*SUMPRODUCT(K26:$K$98, X26:$X$98)-K26*$AZ$3)/Z26, 0)</f>
        <v>-649.85529540719313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1000000</v>
      </c>
      <c r="S27">
        <f t="shared" si="1"/>
        <v>-387.16048936713008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-483.46295356173596</v>
      </c>
      <c r="AC27">
        <f t="shared" si="2"/>
        <v>-284.21666902780635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-2409.6695335924928</v>
      </c>
      <c r="AI27">
        <f t="shared" si="6"/>
        <v>-2446.3748117437317</v>
      </c>
      <c r="AJ27">
        <f t="shared" si="7"/>
        <v>-199.24628453392961</v>
      </c>
      <c r="AK27">
        <f t="shared" si="22"/>
        <v>-33.842406749321519</v>
      </c>
      <c r="AL27">
        <f t="shared" si="8"/>
        <v>-2679.4635030269828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-406.08718491609733</v>
      </c>
      <c r="AR27">
        <f t="shared" si="9"/>
        <v>-412.27290576628246</v>
      </c>
      <c r="AS27">
        <f t="shared" si="9"/>
        <v>-33.577783867627389</v>
      </c>
      <c r="AT27">
        <f t="shared" si="9"/>
        <v>-5.7032582667585103</v>
      </c>
      <c r="AU27">
        <f t="shared" si="9"/>
        <v>-451.55394790066839</v>
      </c>
      <c r="AW27">
        <v>24</v>
      </c>
      <c r="AX27">
        <f>IF(Z27&gt;0, (R27*SUMPRODUCT(K27:$K$98, X27:$X$98)-K27*$AZ$3)/Z27, 0)</f>
        <v>-387.16048936713008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1000000</v>
      </c>
      <c r="S28">
        <f t="shared" si="1"/>
        <v>-151.40169327831697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-284.21666902780635</v>
      </c>
      <c r="AC28">
        <f t="shared" si="2"/>
        <v>-109.66493193828772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-2433.5599414271451</v>
      </c>
      <c r="AI28">
        <f t="shared" si="6"/>
        <v>-2469.7764887998005</v>
      </c>
      <c r="AJ28">
        <f t="shared" si="7"/>
        <v>-174.55173708951861</v>
      </c>
      <c r="AK28">
        <f t="shared" si="22"/>
        <v>-19.895166831946447</v>
      </c>
      <c r="AL28">
        <f t="shared" si="8"/>
        <v>-2664.2233927212656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-366.17258247078087</v>
      </c>
      <c r="AR28">
        <f t="shared" si="9"/>
        <v>-371.62200923601739</v>
      </c>
      <c r="AS28">
        <f t="shared" si="9"/>
        <v>-26.264428197049735</v>
      </c>
      <c r="AT28">
        <f t="shared" si="9"/>
        <v>-2.9935833893076729</v>
      </c>
      <c r="AU28">
        <f t="shared" si="9"/>
        <v>-400.88002082237483</v>
      </c>
      <c r="AW28">
        <v>25</v>
      </c>
      <c r="AX28">
        <f>IF(Z28&gt;0, (R28*SUMPRODUCT(K28:$K$98, X28:$X$98)-K28*$AZ$3)/Z28, 0)</f>
        <v>-151.40169327831697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1000000</v>
      </c>
      <c r="S29">
        <f t="shared" si="1"/>
        <v>59.597649422726256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-109.66493193828772</v>
      </c>
      <c r="AC29">
        <f t="shared" si="2"/>
        <v>42.590094524517554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-2460.5522284981976</v>
      </c>
      <c r="AI29">
        <f t="shared" si="6"/>
        <v>-2496.2835827857016</v>
      </c>
      <c r="AJ29">
        <f t="shared" si="7"/>
        <v>-152.25502646280529</v>
      </c>
      <c r="AK29">
        <f t="shared" si="22"/>
        <v>-7.6765452356801411</v>
      </c>
      <c r="AL29">
        <f t="shared" si="8"/>
        <v>-2656.2151544841872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-330.56612002693782</v>
      </c>
      <c r="AR29">
        <f t="shared" si="9"/>
        <v>-335.36649573663664</v>
      </c>
      <c r="AS29">
        <f t="shared" si="9"/>
        <v>-20.454901452397745</v>
      </c>
      <c r="AT29">
        <f t="shared" si="9"/>
        <v>-1.0313155495662416</v>
      </c>
      <c r="AU29">
        <f t="shared" si="9"/>
        <v>-356.8527127386007</v>
      </c>
      <c r="AW29">
        <v>26</v>
      </c>
      <c r="AX29">
        <f>IF(Z29&gt;0, (R29*SUMPRODUCT(K29:$K$98, X29:$X$98)-K29*$AZ$3)/Z29, 0)</f>
        <v>59.597649422726256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1000000</v>
      </c>
      <c r="S30">
        <f t="shared" si="1"/>
        <v>248.09819677641497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42.590094524517554</v>
      </c>
      <c r="AC30">
        <f t="shared" si="2"/>
        <v>174.90576818828094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-2494.7631563535147</v>
      </c>
      <c r="AI30">
        <f t="shared" si="6"/>
        <v>-2530.0124589403258</v>
      </c>
      <c r="AJ30">
        <f t="shared" si="7"/>
        <v>-132.31567366376339</v>
      </c>
      <c r="AK30">
        <f t="shared" si="22"/>
        <v>2.9813066167162292</v>
      </c>
      <c r="AL30">
        <f t="shared" si="8"/>
        <v>-2659.346825987373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-299.25199290283103</v>
      </c>
      <c r="AR30">
        <f t="shared" si="9"/>
        <v>-303.48021954658037</v>
      </c>
      <c r="AS30">
        <f t="shared" si="9"/>
        <v>-15.871538320309796</v>
      </c>
      <c r="AT30">
        <f t="shared" si="9"/>
        <v>0.35761388580500042</v>
      </c>
      <c r="AU30">
        <f t="shared" si="9"/>
        <v>-318.99414398108513</v>
      </c>
      <c r="AW30">
        <v>27</v>
      </c>
      <c r="AX30">
        <f>IF(Z30&gt;0, (R30*SUMPRODUCT(K30:$K$98, X30:$X$98)-K30*$AZ$3)/Z30, 0)</f>
        <v>248.09819677641497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1000000</v>
      </c>
      <c r="S31">
        <f t="shared" si="1"/>
        <v>415.50406794370048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174.90576818828094</v>
      </c>
      <c r="AC31">
        <f t="shared" si="2"/>
        <v>288.94109108071689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-2537.2448001986613</v>
      </c>
      <c r="AI31">
        <f t="shared" si="6"/>
        <v>-2572.0147475195945</v>
      </c>
      <c r="AJ31">
        <f t="shared" si="7"/>
        <v>-114.03532289243594</v>
      </c>
      <c r="AK31">
        <f t="shared" si="22"/>
        <v>12.243403773179667</v>
      </c>
      <c r="AL31">
        <f t="shared" si="8"/>
        <v>-2673.8066666388509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-271.73906590810486</v>
      </c>
      <c r="AR31">
        <f t="shared" si="9"/>
        <v>-275.46292929169505</v>
      </c>
      <c r="AS31">
        <f t="shared" si="9"/>
        <v>-12.213189724891103</v>
      </c>
      <c r="AT31">
        <f t="shared" si="9"/>
        <v>1.3112692573452553</v>
      </c>
      <c r="AU31">
        <f t="shared" si="9"/>
        <v>-286.36484975924094</v>
      </c>
      <c r="AW31">
        <v>28</v>
      </c>
      <c r="AX31">
        <f>IF(Z31&gt;0, (R31*SUMPRODUCT(K31:$K$98, X31:$X$98)-K31*$AZ$3)/Z31, 0)</f>
        <v>415.50406794370048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1000000</v>
      </c>
      <c r="S32">
        <f t="shared" si="1"/>
        <v>563.10102289072927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288.94109108071689</v>
      </c>
      <c r="AC32">
        <f t="shared" si="2"/>
        <v>386.20855713267338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-2584.7978838381614</v>
      </c>
      <c r="AI32">
        <f t="shared" si="6"/>
        <v>-2619.0908917916931</v>
      </c>
      <c r="AJ32">
        <f t="shared" si="7"/>
        <v>-97.26746605195649</v>
      </c>
      <c r="AK32">
        <f t="shared" si="22"/>
        <v>20.225876375650184</v>
      </c>
      <c r="AL32">
        <f t="shared" si="8"/>
        <v>-2696.1324814679992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-247.17143208579759</v>
      </c>
      <c r="AR32">
        <f t="shared" si="9"/>
        <v>-250.45070275504531</v>
      </c>
      <c r="AS32">
        <f t="shared" si="9"/>
        <v>-9.3012065004166793</v>
      </c>
      <c r="AT32">
        <f t="shared" si="9"/>
        <v>1.9341004804353861</v>
      </c>
      <c r="AU32">
        <f t="shared" si="9"/>
        <v>-257.81780877502661</v>
      </c>
      <c r="AW32">
        <v>29</v>
      </c>
      <c r="AX32">
        <f>IF(Z32&gt;0, (R32*SUMPRODUCT(K32:$K$98, X32:$X$98)-K32*$AZ$3)/Z32, 0)</f>
        <v>563.10102289072927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1000000</v>
      </c>
      <c r="S33">
        <f t="shared" si="1"/>
        <v>692.68954878714317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386.20855713267338</v>
      </c>
      <c r="AC33">
        <f t="shared" si="2"/>
        <v>468.50724286835839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-2641.9333327400896</v>
      </c>
      <c r="AI33">
        <f t="shared" si="6"/>
        <v>-2675.751313947449</v>
      </c>
      <c r="AJ33">
        <f t="shared" si="7"/>
        <v>-82.298685735685012</v>
      </c>
      <c r="AK33">
        <f t="shared" si="22"/>
        <v>27.034598999287137</v>
      </c>
      <c r="AL33">
        <f t="shared" si="8"/>
        <v>-2731.015400683847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-225.56697532039786</v>
      </c>
      <c r="AR33">
        <f t="shared" si="9"/>
        <v>-228.45433800962761</v>
      </c>
      <c r="AS33">
        <f t="shared" si="9"/>
        <v>-7.0266215215161649</v>
      </c>
      <c r="AT33">
        <f t="shared" si="9"/>
        <v>2.3082008352362084</v>
      </c>
      <c r="AU33">
        <f t="shared" si="9"/>
        <v>-233.17275869590756</v>
      </c>
      <c r="AW33">
        <v>30</v>
      </c>
      <c r="AX33">
        <f>IF(Z33&gt;0, (R33*SUMPRODUCT(K33:$K$98, X33:$X$98)-K33*$AZ$3)/Z33, 0)</f>
        <v>692.68954878714317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1000000</v>
      </c>
      <c r="S34">
        <f t="shared" si="1"/>
        <v>805.39858835641382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468.50724286835839</v>
      </c>
      <c r="AC34">
        <f t="shared" si="2"/>
        <v>537.11001560285649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-2708.8202947094937</v>
      </c>
      <c r="AI34">
        <f t="shared" si="6"/>
        <v>-2742.1646550900441</v>
      </c>
      <c r="AJ34">
        <f t="shared" si="7"/>
        <v>-68.602772734498103</v>
      </c>
      <c r="AK34">
        <f t="shared" si="22"/>
        <v>32.795507000785094</v>
      </c>
      <c r="AL34">
        <f t="shared" si="8"/>
        <v>-2777.971920823757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-206.49799232794885</v>
      </c>
      <c r="AR34">
        <f t="shared" si="9"/>
        <v>-209.03988980541945</v>
      </c>
      <c r="AS34">
        <f t="shared" si="9"/>
        <v>-5.2297064022564372</v>
      </c>
      <c r="AT34">
        <f t="shared" si="9"/>
        <v>2.5000574479842324</v>
      </c>
      <c r="AU34">
        <f t="shared" ref="AU34:AU97" si="23">AL34*$K34</f>
        <v>-211.76953875969167</v>
      </c>
      <c r="AW34">
        <v>31</v>
      </c>
      <c r="AX34">
        <f>IF(Z34&gt;0, (R34*SUMPRODUCT(K34:$K$98, X34:$X$98)-K34*$AZ$3)/Z34, 0)</f>
        <v>805.39858835641382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1000000</v>
      </c>
      <c r="S35">
        <f t="shared" si="1"/>
        <v>902.38243060911384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537.11001560285649</v>
      </c>
      <c r="AC35">
        <f t="shared" si="2"/>
        <v>593.26358403820723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-2776.9183324922369</v>
      </c>
      <c r="AI35">
        <f t="shared" ref="AI35:AI66" si="25">SUM(AE35:AH35)</f>
        <v>-2809.7904033523573</v>
      </c>
      <c r="AJ35">
        <f t="shared" si="7"/>
        <v>-56.153568435350735</v>
      </c>
      <c r="AK35">
        <f t="shared" si="22"/>
        <v>37.597701092199955</v>
      </c>
      <c r="AL35">
        <f t="shared" ref="AL35:AL98" si="26">SUM(AI35:AK35)</f>
        <v>-2828.3462706955079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-189.00823386049322</v>
      </c>
      <c r="AR35">
        <f t="shared" si="27"/>
        <v>-191.24563925477869</v>
      </c>
      <c r="AS35">
        <f t="shared" si="27"/>
        <v>-3.8220377858230203</v>
      </c>
      <c r="AT35">
        <f t="shared" si="27"/>
        <v>2.5590508001269487</v>
      </c>
      <c r="AU35">
        <f t="shared" si="23"/>
        <v>-192.50862624047477</v>
      </c>
      <c r="AW35">
        <v>32</v>
      </c>
      <c r="AX35">
        <f>IF(Z35&gt;0, (R35*SUMPRODUCT(K35:$K$98, X35:$X$98)-K35*$AZ$3)/Z35, 0)</f>
        <v>902.38243060911384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1000000</v>
      </c>
      <c r="S36">
        <f t="shared" si="1"/>
        <v>985.7236426240147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593.26358403820723</v>
      </c>
      <c r="AC36">
        <f t="shared" si="2"/>
        <v>638.76567228780345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-2850.0085435724282</v>
      </c>
      <c r="AI36">
        <f t="shared" si="25"/>
        <v>-2882.4093932967685</v>
      </c>
      <c r="AJ36">
        <f t="shared" si="7"/>
        <v>-45.502088249596227</v>
      </c>
      <c r="AK36">
        <f t="shared" si="22"/>
        <v>41.528450882674512</v>
      </c>
      <c r="AL36">
        <f t="shared" si="26"/>
        <v>-2886.3830306636901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-173.19914971834774</v>
      </c>
      <c r="AR36">
        <f t="shared" si="27"/>
        <v>-175.16819631473913</v>
      </c>
      <c r="AS36">
        <f t="shared" si="27"/>
        <v>-2.7652278492332902</v>
      </c>
      <c r="AT36">
        <f t="shared" si="27"/>
        <v>2.5237441474415716</v>
      </c>
      <c r="AU36">
        <f t="shared" si="23"/>
        <v>-175.40968001653084</v>
      </c>
      <c r="AW36">
        <v>33</v>
      </c>
      <c r="AX36">
        <f>IF(Z36&gt;0, (R36*SUMPRODUCT(K36:$K$98, X36:$X$98)-K36*$AZ$3)/Z36, 0)</f>
        <v>985.7236426240147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1000000</v>
      </c>
      <c r="S37">
        <f t="shared" si="1"/>
        <v>1056.9118033077971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638.76567228780345</v>
      </c>
      <c r="AC37">
        <f t="shared" si="2"/>
        <v>674.95073873917875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-2930.3328490693502</v>
      </c>
      <c r="AI37">
        <f t="shared" si="25"/>
        <v>-2962.2631736539938</v>
      </c>
      <c r="AJ37">
        <f t="shared" si="7"/>
        <v>-36.185066451375292</v>
      </c>
      <c r="AK37">
        <f t="shared" si="22"/>
        <v>44.713597060146249</v>
      </c>
      <c r="AL37">
        <f t="shared" si="26"/>
        <v>-2953.734643045223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-159.00051265860628</v>
      </c>
      <c r="AR37">
        <f t="shared" si="27"/>
        <v>-160.73305917799792</v>
      </c>
      <c r="AS37">
        <f t="shared" si="27"/>
        <v>-1.9634097601511904</v>
      </c>
      <c r="AT37">
        <f t="shared" si="27"/>
        <v>2.4261697293641982</v>
      </c>
      <c r="AU37">
        <f t="shared" si="23"/>
        <v>-160.27029920878491</v>
      </c>
      <c r="AW37">
        <v>34</v>
      </c>
      <c r="AX37">
        <f>IF(Z37&gt;0, (R37*SUMPRODUCT(K37:$K$98, X37:$X$98)-K37*$AZ$3)/Z37, 0)</f>
        <v>1056.9118033077971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1000000</v>
      </c>
      <c r="S38">
        <f t="shared" si="1"/>
        <v>1117.1531317447159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674.95073873917875</v>
      </c>
      <c r="AC38">
        <f t="shared" si="2"/>
        <v>702.90041908925264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-3031.4650160660617</v>
      </c>
      <c r="AI38">
        <f t="shared" si="25"/>
        <v>-3062.9244641540554</v>
      </c>
      <c r="AJ38">
        <f t="shared" si="7"/>
        <v>-27.949680350073891</v>
      </c>
      <c r="AK38">
        <f t="shared" si="22"/>
        <v>47.246551711742519</v>
      </c>
      <c r="AL38">
        <f t="shared" si="26"/>
        <v>-3043.6275927923866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-146.86425584914315</v>
      </c>
      <c r="AR38">
        <f t="shared" si="27"/>
        <v>-148.38836000617005</v>
      </c>
      <c r="AS38">
        <f t="shared" si="27"/>
        <v>-1.354067747468793</v>
      </c>
      <c r="AT38">
        <f t="shared" si="27"/>
        <v>2.2889360826560545</v>
      </c>
      <c r="AU38">
        <f t="shared" si="23"/>
        <v>-147.4534916709828</v>
      </c>
      <c r="AW38">
        <v>35</v>
      </c>
      <c r="AX38">
        <f>IF(Z38&gt;0, (R38*SUMPRODUCT(K38:$K$98, X38:$X$98)-K38*$AZ$3)/Z38, 0)</f>
        <v>1117.1531317447159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1000000</v>
      </c>
      <c r="S39">
        <f t="shared" si="1"/>
        <v>1166.5108865745844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702.90041908925264</v>
      </c>
      <c r="AC39">
        <f t="shared" si="2"/>
        <v>722.95597842643133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-3137.7653522965056</v>
      </c>
      <c r="AI39">
        <f t="shared" si="25"/>
        <v>-3168.7533176360048</v>
      </c>
      <c r="AJ39">
        <f t="shared" si="7"/>
        <v>-20.055559337178693</v>
      </c>
      <c r="AK39">
        <f t="shared" si="22"/>
        <v>49.203029336247688</v>
      </c>
      <c r="AL39">
        <f t="shared" si="26"/>
        <v>-3139.6058476369358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-135.72691841237949</v>
      </c>
      <c r="AR39">
        <f t="shared" si="27"/>
        <v>-137.06733127668801</v>
      </c>
      <c r="AS39">
        <f t="shared" si="27"/>
        <v>-0.86752161498616198</v>
      </c>
      <c r="AT39">
        <f t="shared" si="27"/>
        <v>2.1283221651597053</v>
      </c>
      <c r="AU39">
        <f t="shared" si="23"/>
        <v>-135.80653072651447</v>
      </c>
      <c r="AW39">
        <v>36</v>
      </c>
      <c r="AX39">
        <f>IF(Z39&gt;0, (R39*SUMPRODUCT(K39:$K$98, X39:$X$98)-K39*$AZ$3)/Z39, 0)</f>
        <v>1166.5108865745844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1000000</v>
      </c>
      <c r="S40">
        <f t="shared" si="1"/>
        <v>1206.3514576394905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722.95597842643133</v>
      </c>
      <c r="AC40">
        <f t="shared" si="2"/>
        <v>736.26460928755387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-3238.2423779776536</v>
      </c>
      <c r="AI40">
        <f t="shared" si="25"/>
        <v>-3268.7585515448586</v>
      </c>
      <c r="AJ40">
        <f t="shared" si="7"/>
        <v>-13.308630861122538</v>
      </c>
      <c r="AK40">
        <f t="shared" si="22"/>
        <v>50.606918489850194</v>
      </c>
      <c r="AL40">
        <f t="shared" si="26"/>
        <v>-3231.4602639161308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-125.06530742878729</v>
      </c>
      <c r="AR40">
        <f t="shared" si="27"/>
        <v>-126.24388339168856</v>
      </c>
      <c r="AS40">
        <f t="shared" si="27"/>
        <v>-0.51399735283003023</v>
      </c>
      <c r="AT40">
        <f t="shared" si="27"/>
        <v>1.9545077484006574</v>
      </c>
      <c r="AU40">
        <f t="shared" si="23"/>
        <v>-124.80337299611793</v>
      </c>
      <c r="AW40">
        <v>37</v>
      </c>
      <c r="AX40">
        <f>IF(Z40&gt;0, (R40*SUMPRODUCT(K40:$K$98, X40:$X$98)-K40*$AZ$3)/Z40, 0)</f>
        <v>1206.3514576394905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1000000</v>
      </c>
      <c r="S41">
        <f t="shared" si="1"/>
        <v>1238.6469430390066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736.26460928755387</v>
      </c>
      <c r="AC41">
        <f t="shared" si="2"/>
        <v>744.26675656725115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-3349.4552107364434</v>
      </c>
      <c r="AI41">
        <f t="shared" si="25"/>
        <v>-3379.4987498074397</v>
      </c>
      <c r="AJ41">
        <f t="shared" si="7"/>
        <v>-8.002147279697283</v>
      </c>
      <c r="AK41">
        <f t="shared" si="22"/>
        <v>51.538522650128776</v>
      </c>
      <c r="AL41">
        <f t="shared" si="26"/>
        <v>-3335.9623744370078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-115.50044436432566</v>
      </c>
      <c r="AR41">
        <f t="shared" si="27"/>
        <v>-116.53644630931483</v>
      </c>
      <c r="AS41">
        <f t="shared" si="27"/>
        <v>-0.27594086456543515</v>
      </c>
      <c r="AT41">
        <f t="shared" si="27"/>
        <v>1.7772210384810352</v>
      </c>
      <c r="AU41">
        <f t="shared" si="23"/>
        <v>-115.03516613539921</v>
      </c>
      <c r="AW41">
        <v>38</v>
      </c>
      <c r="AX41">
        <f>IF(Z41&gt;0, (R41*SUMPRODUCT(K41:$K$98, X41:$X$98)-K41*$AZ$3)/Z41, 0)</f>
        <v>1238.6469430390066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1000000</v>
      </c>
      <c r="S42">
        <f t="shared" si="1"/>
        <v>1264.0860994341288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744.26675656725115</v>
      </c>
      <c r="AC42">
        <f t="shared" si="2"/>
        <v>747.57653962121447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-3465.2217964487168</v>
      </c>
      <c r="AI42">
        <f t="shared" si="25"/>
        <v>-3494.7916390391806</v>
      </c>
      <c r="AJ42">
        <f t="shared" si="7"/>
        <v>-3.3097830539633151</v>
      </c>
      <c r="AK42">
        <f t="shared" si="22"/>
        <v>52.098672959707585</v>
      </c>
      <c r="AL42">
        <f t="shared" si="26"/>
        <v>-3446.0027491334363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-106.68970029915225</v>
      </c>
      <c r="AR42">
        <f t="shared" si="27"/>
        <v>-107.60011753336879</v>
      </c>
      <c r="AS42">
        <f t="shared" si="27"/>
        <v>-0.10190394232324428</v>
      </c>
      <c r="AT42">
        <f t="shared" si="27"/>
        <v>1.6040508026791209</v>
      </c>
      <c r="AU42">
        <f t="shared" si="23"/>
        <v>-106.09797067301291</v>
      </c>
      <c r="AW42">
        <v>39</v>
      </c>
      <c r="AX42">
        <f>IF(Z42&gt;0, (R42*SUMPRODUCT(K42:$K$98, X42:$X$98)-K42*$AZ$3)/Z42, 0)</f>
        <v>1264.0860994341288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1000000</v>
      </c>
      <c r="S43">
        <f t="shared" si="1"/>
        <v>1283.6953510102019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747.57653962121447</v>
      </c>
      <c r="AC43">
        <f t="shared" si="2"/>
        <v>746.96739951696304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-3594.5100652967953</v>
      </c>
      <c r="AI43">
        <f t="shared" si="25"/>
        <v>-3623.60448395809</v>
      </c>
      <c r="AJ43">
        <f t="shared" si="7"/>
        <v>0.60914010425142351</v>
      </c>
      <c r="AK43">
        <f t="shared" si="22"/>
        <v>52.330357773485019</v>
      </c>
      <c r="AL43">
        <f t="shared" si="26"/>
        <v>-3570.6649860803536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-98.812784813716405</v>
      </c>
      <c r="AR43">
        <f t="shared" si="27"/>
        <v>-99.612587979720701</v>
      </c>
      <c r="AS43">
        <f t="shared" si="27"/>
        <v>1.6745211155176108E-2</v>
      </c>
      <c r="AT43">
        <f t="shared" si="27"/>
        <v>1.4385572130729893</v>
      </c>
      <c r="AU43">
        <f t="shared" si="23"/>
        <v>-98.157285555492535</v>
      </c>
      <c r="AW43">
        <v>40</v>
      </c>
      <c r="AX43">
        <f>IF(Z43&gt;0, (R43*SUMPRODUCT(K43:$K$98, X43:$X$98)-K43*$AZ$3)/Z43, 0)</f>
        <v>1283.6953510102019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1000000</v>
      </c>
      <c r="S44">
        <f t="shared" si="1"/>
        <v>1297.9864706162132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746.96739951696304</v>
      </c>
      <c r="AC44">
        <f t="shared" si="2"/>
        <v>742.86940059155097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-3745.0335700818218</v>
      </c>
      <c r="AI44">
        <f t="shared" si="25"/>
        <v>-3773.6497928779991</v>
      </c>
      <c r="AJ44">
        <f t="shared" si="7"/>
        <v>4.097998925412071</v>
      </c>
      <c r="AK44">
        <f t="shared" si="22"/>
        <v>52.287717966187415</v>
      </c>
      <c r="AL44">
        <f t="shared" si="26"/>
        <v>-3717.2640759863998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-91.920235292921589</v>
      </c>
      <c r="AR44">
        <f t="shared" si="27"/>
        <v>-92.622608151107158</v>
      </c>
      <c r="AS44">
        <f t="shared" si="27"/>
        <v>0.10058361785146494</v>
      </c>
      <c r="AT44">
        <f t="shared" si="27"/>
        <v>1.2833795074036847</v>
      </c>
      <c r="AU44">
        <f t="shared" si="23"/>
        <v>-91.238645025852023</v>
      </c>
      <c r="AW44">
        <v>41</v>
      </c>
      <c r="AX44">
        <f>IF(Z44&gt;0, (R44*SUMPRODUCT(K44:$K$98, X44:$X$98)-K44*$AZ$3)/Z44, 0)</f>
        <v>1297.9864706162132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1000000</v>
      </c>
      <c r="S45">
        <f t="shared" si="1"/>
        <v>1307.1238791694755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742.86940059155097</v>
      </c>
      <c r="AC45">
        <f t="shared" si="2"/>
        <v>735.51593841318675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-3903.2527893985994</v>
      </c>
      <c r="AI45">
        <f t="shared" si="25"/>
        <v>-3931.3876873273452</v>
      </c>
      <c r="AJ45">
        <f t="shared" si="7"/>
        <v>7.3534621783642251</v>
      </c>
      <c r="AK45">
        <f t="shared" si="22"/>
        <v>52.00085804140857</v>
      </c>
      <c r="AL45">
        <f t="shared" si="26"/>
        <v>-3872.0333671075723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-85.538980229028866</v>
      </c>
      <c r="AR45">
        <f t="shared" si="27"/>
        <v>-86.155550717163592</v>
      </c>
      <c r="AS45">
        <f t="shared" si="27"/>
        <v>0.16114960773189493</v>
      </c>
      <c r="AT45">
        <f t="shared" si="27"/>
        <v>1.1395880840661445</v>
      </c>
      <c r="AU45">
        <f t="shared" si="23"/>
        <v>-84.854813025365559</v>
      </c>
      <c r="AW45">
        <v>42</v>
      </c>
      <c r="AX45">
        <f>IF(Z45&gt;0, (R45*SUMPRODUCT(K45:$K$98, X45:$X$98)-K45*$AZ$3)/Z45, 0)</f>
        <v>1307.1238791694755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1000000</v>
      </c>
      <c r="S46">
        <f t="shared" si="1"/>
        <v>1311.8938239520232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735.51593841318675</v>
      </c>
      <c r="AC46">
        <f t="shared" si="2"/>
        <v>725.48300560786981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-4066.618146620905</v>
      </c>
      <c r="AI46">
        <f t="shared" si="25"/>
        <v>-4094.2683646630321</v>
      </c>
      <c r="AJ46">
        <f t="shared" si="7"/>
        <v>10.032932805316932</v>
      </c>
      <c r="AK46">
        <f t="shared" si="22"/>
        <v>51.486115688923078</v>
      </c>
      <c r="AL46">
        <f t="shared" si="26"/>
        <v>-4032.7493161687921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-79.570623531243982</v>
      </c>
      <c r="AR46">
        <f t="shared" si="27"/>
        <v>-80.111649270829361</v>
      </c>
      <c r="AS46">
        <f t="shared" si="27"/>
        <v>0.19631219120720708</v>
      </c>
      <c r="AT46">
        <f t="shared" si="27"/>
        <v>1.0074175102901</v>
      </c>
      <c r="AU46">
        <f t="shared" si="23"/>
        <v>-78.907919569332051</v>
      </c>
      <c r="AW46">
        <v>43</v>
      </c>
      <c r="AX46">
        <f>IF(Z46&gt;0, (R46*SUMPRODUCT(K46:$K$98, X46:$X$98)-K46*$AZ$3)/Z46, 0)</f>
        <v>1311.8938239520232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1000000</v>
      </c>
      <c r="S47">
        <f t="shared" si="1"/>
        <v>1313.1389507682175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725.48300560786981</v>
      </c>
      <c r="AC47">
        <f t="shared" si="2"/>
        <v>713.32849584779717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-4250.3915174357944</v>
      </c>
      <c r="AI47">
        <f t="shared" si="25"/>
        <v>-4277.5527137216286</v>
      </c>
      <c r="AJ47">
        <f t="shared" si="7"/>
        <v>12.154509760072642</v>
      </c>
      <c r="AK47">
        <f t="shared" si="22"/>
        <v>50.78381039255089</v>
      </c>
      <c r="AL47">
        <f t="shared" si="26"/>
        <v>-4214.6143935690052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-74.255782758093787</v>
      </c>
      <c r="AR47">
        <f t="shared" si="27"/>
        <v>-74.730298078053679</v>
      </c>
      <c r="AS47">
        <f t="shared" si="27"/>
        <v>0.21234341179458616</v>
      </c>
      <c r="AT47">
        <f t="shared" si="27"/>
        <v>0.88721040795142436</v>
      </c>
      <c r="AU47">
        <f t="shared" si="23"/>
        <v>-73.630744258307672</v>
      </c>
      <c r="AW47">
        <v>44</v>
      </c>
      <c r="AX47">
        <f>IF(Z47&gt;0, (R47*SUMPRODUCT(K47:$K$98, X47:$X$98)-K47*$AZ$3)/Z47, 0)</f>
        <v>1313.1389507682175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1000000</v>
      </c>
      <c r="S48">
        <f t="shared" si="1"/>
        <v>1311.1175117675564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713.32849584779717</v>
      </c>
      <c r="AC48">
        <f t="shared" si="2"/>
        <v>699.26567181396354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-4456.0658626539507</v>
      </c>
      <c r="AI48">
        <f t="shared" si="25"/>
        <v>-4482.7326436837939</v>
      </c>
      <c r="AJ48">
        <f t="shared" si="7"/>
        <v>14.062824033833635</v>
      </c>
      <c r="AK48">
        <f t="shared" si="22"/>
        <v>49.932994709345806</v>
      </c>
      <c r="AL48">
        <f t="shared" si="26"/>
        <v>-4418.7368249406145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-69.508020886267332</v>
      </c>
      <c r="AR48">
        <f t="shared" si="27"/>
        <v>-69.923983134116128</v>
      </c>
      <c r="AS48">
        <f t="shared" si="27"/>
        <v>0.21935920536000381</v>
      </c>
      <c r="AT48">
        <f t="shared" si="27"/>
        <v>0.7788806867194672</v>
      </c>
      <c r="AU48">
        <f t="shared" si="23"/>
        <v>-68.92574324203666</v>
      </c>
      <c r="AW48">
        <v>45</v>
      </c>
      <c r="AX48">
        <f>IF(Z48&gt;0, (R48*SUMPRODUCT(K48:$K$98, X48:$X$98)-K48*$AZ$3)/Z48, 0)</f>
        <v>1311.1175117675564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1000000</v>
      </c>
      <c r="S49">
        <f t="shared" si="1"/>
        <v>1306.1078587232892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699.26567181396354</v>
      </c>
      <c r="AC49">
        <f t="shared" si="2"/>
        <v>683.50136407435707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-4690.6867831494046</v>
      </c>
      <c r="AI49">
        <f t="shared" si="25"/>
        <v>-4716.8523620297919</v>
      </c>
      <c r="AJ49">
        <f t="shared" si="7"/>
        <v>15.764307739606465</v>
      </c>
      <c r="AK49">
        <f t="shared" si="22"/>
        <v>48.948597026977453</v>
      </c>
      <c r="AL49">
        <f t="shared" si="26"/>
        <v>-4652.139457263208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-65.328356604111107</v>
      </c>
      <c r="AR49">
        <f t="shared" si="27"/>
        <v>-65.692771101790115</v>
      </c>
      <c r="AS49">
        <f t="shared" si="27"/>
        <v>0.21955341834580935</v>
      </c>
      <c r="AT49">
        <f t="shared" si="27"/>
        <v>0.6817192342359526</v>
      </c>
      <c r="AU49">
        <f t="shared" si="23"/>
        <v>-64.791498449208362</v>
      </c>
      <c r="AW49">
        <v>46</v>
      </c>
      <c r="AX49">
        <f>IF(Z49&gt;0, (R49*SUMPRODUCT(K49:$K$98, X49:$X$98)-K49*$AZ$3)/Z49, 0)</f>
        <v>1306.1078587232892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1000000</v>
      </c>
      <c r="S50">
        <f t="shared" si="1"/>
        <v>1298.2545874953501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683.50136407435707</v>
      </c>
      <c r="AC50">
        <f t="shared" si="2"/>
        <v>666.15846563690741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-4959.9471325661998</v>
      </c>
      <c r="AI50">
        <f t="shared" si="25"/>
        <v>-4985.6030583011552</v>
      </c>
      <c r="AJ50">
        <f t="shared" si="7"/>
        <v>17.342898437449662</v>
      </c>
      <c r="AK50">
        <f t="shared" si="22"/>
        <v>47.845095485205</v>
      </c>
      <c r="AL50">
        <f t="shared" si="26"/>
        <v>-4920.4150643785006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-61.67715373217144</v>
      </c>
      <c r="AR50">
        <f t="shared" si="27"/>
        <v>-61.9961862608261</v>
      </c>
      <c r="AS50">
        <f t="shared" si="27"/>
        <v>0.21565968033505892</v>
      </c>
      <c r="AT50">
        <f t="shared" si="27"/>
        <v>0.59495579906405882</v>
      </c>
      <c r="AU50">
        <f t="shared" si="23"/>
        <v>-61.185570781426982</v>
      </c>
      <c r="AW50">
        <v>47</v>
      </c>
      <c r="AX50">
        <f>IF(Z50&gt;0, (R50*SUMPRODUCT(K50:$K$98, X50:$X$98)-K50*$AZ$3)/Z50, 0)</f>
        <v>1298.2545874953501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1000000</v>
      </c>
      <c r="S51">
        <f t="shared" si="1"/>
        <v>1287.6457166201378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666.15846563690741</v>
      </c>
      <c r="AC51">
        <f t="shared" si="2"/>
        <v>647.32547098211217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-5267.1615533862669</v>
      </c>
      <c r="AI51">
        <f t="shared" si="25"/>
        <v>-5292.297561786203</v>
      </c>
      <c r="AJ51">
        <f t="shared" si="7"/>
        <v>18.832994654795243</v>
      </c>
      <c r="AK51">
        <f t="shared" si="22"/>
        <v>46.631092594583521</v>
      </c>
      <c r="AL51">
        <f t="shared" si="26"/>
        <v>-5226.8334745368238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-58.479801904286113</v>
      </c>
      <c r="AR51">
        <f t="shared" si="27"/>
        <v>-58.758879881483857</v>
      </c>
      <c r="AS51">
        <f t="shared" si="27"/>
        <v>0.20909740199042223</v>
      </c>
      <c r="AT51">
        <f t="shared" si="27"/>
        <v>0.51773180485768266</v>
      </c>
      <c r="AU51">
        <f t="shared" si="23"/>
        <v>-58.032050674635741</v>
      </c>
      <c r="AW51">
        <v>48</v>
      </c>
      <c r="AX51">
        <f>IF(Z51&gt;0, (R51*SUMPRODUCT(K51:$K$98, X51:$X$98)-K51*$AZ$3)/Z51, 0)</f>
        <v>1287.6457166201378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1000000</v>
      </c>
      <c r="S52">
        <f t="shared" si="1"/>
        <v>1274.4355538584471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647.32547098211217</v>
      </c>
      <c r="AC52">
        <f t="shared" si="2"/>
        <v>627.09938253976918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-5632.4767622576965</v>
      </c>
      <c r="AI52">
        <f t="shared" si="25"/>
        <v>-5657.0797867355204</v>
      </c>
      <c r="AJ52">
        <f t="shared" si="7"/>
        <v>20.226088442342984</v>
      </c>
      <c r="AK52">
        <f t="shared" si="22"/>
        <v>45.312782968747854</v>
      </c>
      <c r="AL52">
        <f t="shared" si="26"/>
        <v>-5591.5409153244291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-55.835529580776161</v>
      </c>
      <c r="AR52">
        <f t="shared" si="27"/>
        <v>-56.079422801998696</v>
      </c>
      <c r="AS52">
        <f t="shared" si="27"/>
        <v>0.20050404239451478</v>
      </c>
      <c r="AT52">
        <f t="shared" si="27"/>
        <v>0.44919195242710097</v>
      </c>
      <c r="AU52">
        <f t="shared" si="23"/>
        <v>-55.429726807177076</v>
      </c>
      <c r="AW52">
        <v>49</v>
      </c>
      <c r="AX52">
        <f>IF(Z52&gt;0, (R52*SUMPRODUCT(K52:$K$98, X52:$X$98)-K52*$AZ$3)/Z52, 0)</f>
        <v>1274.4355538584471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1000000</v>
      </c>
      <c r="S53">
        <f t="shared" si="1"/>
        <v>1258.4189255581566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627.09938253976918</v>
      </c>
      <c r="AC53">
        <f t="shared" si="2"/>
        <v>605.41895426429937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-6044.9631142013377</v>
      </c>
      <c r="AI53">
        <f t="shared" si="25"/>
        <v>-6069.0178602786737</v>
      </c>
      <c r="AJ53">
        <f t="shared" si="7"/>
        <v>21.680428275469808</v>
      </c>
      <c r="AK53">
        <f t="shared" si="22"/>
        <v>43.896956777783849</v>
      </c>
      <c r="AL53">
        <f t="shared" si="26"/>
        <v>-6003.4404752254195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-53.504075405693357</v>
      </c>
      <c r="AR53">
        <f t="shared" si="27"/>
        <v>-53.716984388539416</v>
      </c>
      <c r="AS53">
        <f t="shared" si="27"/>
        <v>0.19189385400107958</v>
      </c>
      <c r="AT53">
        <f t="shared" si="27"/>
        <v>0.38853274058882581</v>
      </c>
      <c r="AU53">
        <f t="shared" si="23"/>
        <v>-53.136557793949507</v>
      </c>
      <c r="AW53">
        <v>50</v>
      </c>
      <c r="AX53">
        <f>IF(Z53&gt;0, (R53*SUMPRODUCT(K53:$K$98, X53:$X$98)-K53*$AZ$3)/Z53, 0)</f>
        <v>1258.4189255581566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1000000</v>
      </c>
      <c r="S54">
        <f t="shared" si="1"/>
        <v>1239.7628909721802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605.41895426429937</v>
      </c>
      <c r="AC54">
        <f t="shared" si="2"/>
        <v>582.41050502405824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-6508.2520986839236</v>
      </c>
      <c r="AI54">
        <f t="shared" si="25"/>
        <v>-6531.7408846955514</v>
      </c>
      <c r="AJ54">
        <f t="shared" si="7"/>
        <v>23.008449240241134</v>
      </c>
      <c r="AK54">
        <f t="shared" si="22"/>
        <v>42.379326798500962</v>
      </c>
      <c r="AL54">
        <f t="shared" si="26"/>
        <v>-6466.3531086568091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-51.432727141813018</v>
      </c>
      <c r="AR54">
        <f t="shared" si="27"/>
        <v>-51.618351838507351</v>
      </c>
      <c r="AS54">
        <f t="shared" si="27"/>
        <v>0.18182874200107857</v>
      </c>
      <c r="AT54">
        <f t="shared" si="27"/>
        <v>0.334910866793527</v>
      </c>
      <c r="AU54">
        <f t="shared" si="23"/>
        <v>-51.10161222971275</v>
      </c>
      <c r="AW54">
        <v>51</v>
      </c>
      <c r="AX54">
        <f>IF(Z54&gt;0, (R54*SUMPRODUCT(K54:$K$98, X54:$X$98)-K54*$AZ$3)/Z54, 0)</f>
        <v>1239.7628909721802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1000000</v>
      </c>
      <c r="S55">
        <f t="shared" si="1"/>
        <v>1218.6608206709989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582.41050502405824</v>
      </c>
      <c r="AC55">
        <f t="shared" si="2"/>
        <v>558.20601552997039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-7029.2541018398151</v>
      </c>
      <c r="AI55">
        <f t="shared" si="25"/>
        <v>-7052.1565372862351</v>
      </c>
      <c r="AJ55">
        <f t="shared" si="7"/>
        <v>24.204489494087852</v>
      </c>
      <c r="AK55">
        <f t="shared" si="22"/>
        <v>40.768735351684079</v>
      </c>
      <c r="AL55">
        <f t="shared" si="26"/>
        <v>-6987.1833124404629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-49.598256011382126</v>
      </c>
      <c r="AR55">
        <f t="shared" si="27"/>
        <v>-49.759855071552451</v>
      </c>
      <c r="AS55">
        <f t="shared" si="27"/>
        <v>0.17078632372080035</v>
      </c>
      <c r="AT55">
        <f t="shared" si="27"/>
        <v>0.28766326326201019</v>
      </c>
      <c r="AU55">
        <f t="shared" si="23"/>
        <v>-49.301405484569635</v>
      </c>
      <c r="AW55">
        <v>52</v>
      </c>
      <c r="AX55">
        <f>IF(Z55&gt;0, (R55*SUMPRODUCT(K55:$K$98, X55:$X$98)-K55*$AZ$3)/Z55, 0)</f>
        <v>1218.6608206709989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1000000</v>
      </c>
      <c r="S56">
        <f t="shared" si="1"/>
        <v>1195.208480982403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558.20601552997039</v>
      </c>
      <c r="AC56">
        <f t="shared" si="2"/>
        <v>532.91868598977123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-7588.9510095256619</v>
      </c>
      <c r="AI56">
        <f t="shared" si="25"/>
        <v>-7611.2449730671415</v>
      </c>
      <c r="AJ56">
        <f t="shared" si="7"/>
        <v>25.287329540199153</v>
      </c>
      <c r="AK56">
        <f t="shared" si="22"/>
        <v>39.074421087097932</v>
      </c>
      <c r="AL56">
        <f t="shared" si="26"/>
        <v>-7546.8832224398448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-47.810236230390409</v>
      </c>
      <c r="AR56">
        <f t="shared" si="27"/>
        <v>-47.95068774497944</v>
      </c>
      <c r="AS56">
        <f t="shared" si="27"/>
        <v>0.15930965919204396</v>
      </c>
      <c r="AT56">
        <f t="shared" si="27"/>
        <v>0.24616805410853052</v>
      </c>
      <c r="AU56">
        <f t="shared" si="23"/>
        <v>-47.54521003167887</v>
      </c>
      <c r="AW56">
        <v>53</v>
      </c>
      <c r="AX56">
        <f>IF(Z56&gt;0, (R56*SUMPRODUCT(K56:$K$98, X56:$X$98)-K56*$AZ$3)/Z56, 0)</f>
        <v>1195.208480982403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1000000</v>
      </c>
      <c r="S57">
        <f t="shared" si="1"/>
        <v>1169.8328083590184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532.91868598977123</v>
      </c>
      <c r="AC57">
        <f t="shared" si="2"/>
        <v>506.81463410865149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-8183.6681368062264</v>
      </c>
      <c r="AI57">
        <f t="shared" si="25"/>
        <v>-8205.3299773054514</v>
      </c>
      <c r="AJ57">
        <f t="shared" si="7"/>
        <v>26.104051881119744</v>
      </c>
      <c r="AK57">
        <f t="shared" si="22"/>
        <v>37.304308019283987</v>
      </c>
      <c r="AL57">
        <f t="shared" si="26"/>
        <v>-8141.921617405048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-46.032983906554996</v>
      </c>
      <c r="AR57">
        <f t="shared" si="27"/>
        <v>-46.154831364005332</v>
      </c>
      <c r="AS57">
        <f t="shared" si="27"/>
        <v>0.14683481539714768</v>
      </c>
      <c r="AT57">
        <f t="shared" si="27"/>
        <v>0.20983605175454231</v>
      </c>
      <c r="AU57">
        <f t="shared" si="23"/>
        <v>-45.798160496853647</v>
      </c>
      <c r="AW57">
        <v>54</v>
      </c>
      <c r="AX57">
        <f>IF(Z57&gt;0, (R57*SUMPRODUCT(K57:$K$98, X57:$X$98)-K57*$AZ$3)/Z57, 0)</f>
        <v>1169.8328083590184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1000000</v>
      </c>
      <c r="S58">
        <f t="shared" si="1"/>
        <v>1142.9481819873026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506.81463410865149</v>
      </c>
      <c r="AC58">
        <f t="shared" si="2"/>
        <v>480.16217194251675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-8796.0069531149838</v>
      </c>
      <c r="AI58">
        <f t="shared" si="25"/>
        <v>-8817.0123748615606</v>
      </c>
      <c r="AJ58">
        <f t="shared" si="7"/>
        <v>26.65246216613474</v>
      </c>
      <c r="AK58">
        <f t="shared" si="22"/>
        <v>35.47702438760561</v>
      </c>
      <c r="AL58">
        <f t="shared" si="26"/>
        <v>-8754.8828883078186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-44.176230868109421</v>
      </c>
      <c r="AR58">
        <f t="shared" si="27"/>
        <v>-44.281726505562297</v>
      </c>
      <c r="AS58">
        <f t="shared" si="27"/>
        <v>0.133856797536723</v>
      </c>
      <c r="AT58">
        <f t="shared" si="27"/>
        <v>0.17817644167566252</v>
      </c>
      <c r="AU58">
        <f t="shared" si="23"/>
        <v>-43.969693266349907</v>
      </c>
      <c r="AW58">
        <v>55</v>
      </c>
      <c r="AX58">
        <f>IF(Z58&gt;0, (R58*SUMPRODUCT(K58:$K$98, X58:$X$98)-K58*$AZ$3)/Z58, 0)</f>
        <v>1142.9481819873026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1000000</v>
      </c>
      <c r="S59">
        <f t="shared" si="1"/>
        <v>1115.165957672722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480.16217194251675</v>
      </c>
      <c r="AC59">
        <f t="shared" si="2"/>
        <v>453.28997834263964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-9429.7539304729962</v>
      </c>
      <c r="AI59">
        <f t="shared" si="25"/>
        <v>-9450.0778103055836</v>
      </c>
      <c r="AJ59">
        <f t="shared" si="7"/>
        <v>26.872193599877107</v>
      </c>
      <c r="AK59">
        <f t="shared" si="22"/>
        <v>33.611352035976175</v>
      </c>
      <c r="AL59">
        <f t="shared" si="26"/>
        <v>-9389.5942646697313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-42.284912111913549</v>
      </c>
      <c r="AR59">
        <f t="shared" si="27"/>
        <v>-42.376048474413622</v>
      </c>
      <c r="AS59">
        <f t="shared" si="27"/>
        <v>0.12050031771806087</v>
      </c>
      <c r="AT59">
        <f t="shared" si="27"/>
        <v>0.15072005879293918</v>
      </c>
      <c r="AU59">
        <f t="shared" si="23"/>
        <v>-42.104828097902626</v>
      </c>
      <c r="AW59">
        <v>56</v>
      </c>
      <c r="AX59">
        <f>IF(Z59&gt;0, (R59*SUMPRODUCT(K59:$K$98, X59:$X$98)-K59*$AZ$3)/Z59, 0)</f>
        <v>1115.165957672722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1000000</v>
      </c>
      <c r="S60">
        <f t="shared" si="1"/>
        <v>1087.0376411688155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453.28997834263964</v>
      </c>
      <c r="AC60">
        <f t="shared" si="2"/>
        <v>426.45509950593356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-10103.40714237555</v>
      </c>
      <c r="AI60">
        <f t="shared" si="25"/>
        <v>-10123.022613052692</v>
      </c>
      <c r="AJ60">
        <f t="shared" si="7"/>
        <v>26.834878836706082</v>
      </c>
      <c r="AK60">
        <f t="shared" si="22"/>
        <v>31.730298483984779</v>
      </c>
      <c r="AL60">
        <f t="shared" si="26"/>
        <v>-10064.457435732002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-40.451525469672909</v>
      </c>
      <c r="AR60">
        <f t="shared" si="27"/>
        <v>-40.5300609281093</v>
      </c>
      <c r="AS60">
        <f t="shared" si="27"/>
        <v>0.10744017037438451</v>
      </c>
      <c r="AT60">
        <f t="shared" si="27"/>
        <v>0.12704021120774545</v>
      </c>
      <c r="AU60">
        <f t="shared" si="23"/>
        <v>-40.295580546527169</v>
      </c>
      <c r="AW60">
        <v>57</v>
      </c>
      <c r="AX60">
        <f>IF(Z60&gt;0, (R60*SUMPRODUCT(K60:$K$98, X60:$X$98)-K60*$AZ$3)/Z60, 0)</f>
        <v>1087.0376411688155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1000000</v>
      </c>
      <c r="S61">
        <f t="shared" si="1"/>
        <v>1058.8653764239159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426.45509950593356</v>
      </c>
      <c r="AC61">
        <f t="shared" si="2"/>
        <v>399.79824660341001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-10814.00898430847</v>
      </c>
      <c r="AI61">
        <f t="shared" si="25"/>
        <v>-10832.887599829624</v>
      </c>
      <c r="AJ61">
        <f t="shared" si="7"/>
        <v>26.656852902523553</v>
      </c>
      <c r="AK61">
        <f t="shared" si="22"/>
        <v>29.851856965415351</v>
      </c>
      <c r="AL61">
        <f t="shared" si="26"/>
        <v>-10776.378889961685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-38.657676996416079</v>
      </c>
      <c r="AR61">
        <f t="shared" si="27"/>
        <v>-38.725163848148426</v>
      </c>
      <c r="AS61">
        <f t="shared" si="27"/>
        <v>9.5292320428253224E-2</v>
      </c>
      <c r="AT61">
        <f t="shared" si="27"/>
        <v>0.10671374935851653</v>
      </c>
      <c r="AU61">
        <f t="shared" si="23"/>
        <v>-38.52315777836165</v>
      </c>
      <c r="AW61">
        <v>58</v>
      </c>
      <c r="AX61">
        <f>IF(Z61&gt;0, (R61*SUMPRODUCT(K61:$K$98, X61:$X$98)-K61*$AZ$3)/Z61, 0)</f>
        <v>1058.8653764239159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1000000</v>
      </c>
      <c r="S62">
        <f t="shared" si="1"/>
        <v>1030.9807103837202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399.79824660341001</v>
      </c>
      <c r="AC62">
        <f t="shared" si="2"/>
        <v>373.45724154194914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-11561.641717465936</v>
      </c>
      <c r="AI62">
        <f t="shared" si="25"/>
        <v>-11579.753464746007</v>
      </c>
      <c r="AJ62">
        <f t="shared" si="7"/>
        <v>26.341005061460862</v>
      </c>
      <c r="AK62">
        <f t="shared" si="22"/>
        <v>27.985877262238702</v>
      </c>
      <c r="AL62">
        <f t="shared" si="26"/>
        <v>-11525.426582422308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-36.902051551720596</v>
      </c>
      <c r="AR62">
        <f t="shared" si="27"/>
        <v>-36.959860005585</v>
      </c>
      <c r="AS62">
        <f t="shared" si="27"/>
        <v>8.4074316646028324E-2</v>
      </c>
      <c r="AT62">
        <f t="shared" si="27"/>
        <v>8.9324363329052497E-2</v>
      </c>
      <c r="AU62">
        <f t="shared" si="23"/>
        <v>-36.78646132560992</v>
      </c>
      <c r="AW62">
        <v>59</v>
      </c>
      <c r="AX62">
        <f>IF(Z62&gt;0, (R62*SUMPRODUCT(K62:$K$98, X62:$X$98)-K62*$AZ$3)/Z62, 0)</f>
        <v>1030.9807103837202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1000000</v>
      </c>
      <c r="S63">
        <f t="shared" si="1"/>
        <v>1003.5428951197698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373.45724154194914</v>
      </c>
      <c r="AC63">
        <f t="shared" si="2"/>
        <v>347.55221850358112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-12287.371589745402</v>
      </c>
      <c r="AI63">
        <f t="shared" si="25"/>
        <v>-12304.687850973185</v>
      </c>
      <c r="AJ63">
        <f t="shared" si="7"/>
        <v>25.905023038368029</v>
      </c>
      <c r="AK63">
        <f t="shared" si="22"/>
        <v>26.142006907936441</v>
      </c>
      <c r="AL63">
        <f t="shared" si="26"/>
        <v>-12252.640821026882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-35.016438634543569</v>
      </c>
      <c r="AR63">
        <f t="shared" si="27"/>
        <v>-35.065786356652701</v>
      </c>
      <c r="AS63">
        <f t="shared" si="27"/>
        <v>7.3823896585538756E-2</v>
      </c>
      <c r="AT63">
        <f t="shared" si="27"/>
        <v>7.4499251039134393E-2</v>
      </c>
      <c r="AU63">
        <f t="shared" si="23"/>
        <v>-34.917463209028028</v>
      </c>
      <c r="AW63">
        <v>60</v>
      </c>
      <c r="AX63">
        <f>IF(Z63&gt;0, (R63*SUMPRODUCT(K63:$K$98, X63:$X$98)-K63*$AZ$3)/Z63, 0)</f>
        <v>1003.5428951197698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1000000</v>
      </c>
      <c r="S64">
        <f t="shared" si="1"/>
        <v>977.06842161326597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347.55221850358112</v>
      </c>
      <c r="AC64">
        <f t="shared" si="2"/>
        <v>322.35455532738808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-12941.827316420075</v>
      </c>
      <c r="AI64">
        <f t="shared" si="25"/>
        <v>-12958.323323669758</v>
      </c>
      <c r="AJ64">
        <f t="shared" si="7"/>
        <v>25.197663176193032</v>
      </c>
      <c r="AK64">
        <f t="shared" si="22"/>
        <v>24.32865529525068</v>
      </c>
      <c r="AL64">
        <f t="shared" si="26"/>
        <v>-12908.797005198314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-32.929911205286935</v>
      </c>
      <c r="AR64">
        <f t="shared" si="27"/>
        <v>-32.971884571233844</v>
      </c>
      <c r="AS64">
        <f t="shared" si="27"/>
        <v>6.4114347277683309E-2</v>
      </c>
      <c r="AT64">
        <f t="shared" si="27"/>
        <v>6.1903194891202391E-2</v>
      </c>
      <c r="AU64">
        <f t="shared" si="23"/>
        <v>-32.845867029064962</v>
      </c>
      <c r="AW64">
        <v>61</v>
      </c>
      <c r="AX64">
        <f>IF(Z64&gt;0, (R64*SUMPRODUCT(K64:$K$98, X64:$X$98)-K64*$AZ$3)/Z64, 0)</f>
        <v>977.06842161326597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1000000</v>
      </c>
      <c r="S65">
        <f t="shared" si="1"/>
        <v>962.08133910238382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322.35455532738808</v>
      </c>
      <c r="AC65">
        <f t="shared" si="2"/>
        <v>298.19140792419972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-16676.871452690059</v>
      </c>
      <c r="AI65">
        <f t="shared" si="25"/>
        <v>-16692.36865629461</v>
      </c>
      <c r="AJ65">
        <f t="shared" si="7"/>
        <v>24.163147403188361</v>
      </c>
      <c r="AK65">
        <f t="shared" si="22"/>
        <v>22.564818872917169</v>
      </c>
      <c r="AL65">
        <f t="shared" si="26"/>
        <v>-16645.640690018503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-37.887113364248819</v>
      </c>
      <c r="AR65">
        <f t="shared" si="27"/>
        <v>-37.922320465980107</v>
      </c>
      <c r="AS65">
        <f t="shared" si="27"/>
        <v>5.4894702972240153E-2</v>
      </c>
      <c r="AT65">
        <f t="shared" si="27"/>
        <v>5.1263563019432641E-2</v>
      </c>
      <c r="AU65">
        <f t="shared" si="23"/>
        <v>-37.816162199988433</v>
      </c>
      <c r="AW65">
        <v>62</v>
      </c>
      <c r="AX65">
        <f>IF(Z65&gt;0, (R65*SUMPRODUCT(K65:$K$98, X65:$X$98)-K65*$AZ$3)/Z65, 0)</f>
        <v>962.08133910238382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1000000</v>
      </c>
      <c r="S66">
        <f t="shared" si="1"/>
        <v>935.02210230091214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298.19140792419972</v>
      </c>
      <c r="AC66">
        <f t="shared" si="2"/>
        <v>268.13176224039626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-20079.471936391183</v>
      </c>
      <c r="AI66">
        <f t="shared" si="25"/>
        <v>-20093.810194362872</v>
      </c>
      <c r="AJ66">
        <f t="shared" si="7"/>
        <v>30.059645683803467</v>
      </c>
      <c r="AK66">
        <f t="shared" si="22"/>
        <v>20.873398554693981</v>
      </c>
      <c r="AL66">
        <f t="shared" si="26"/>
        <v>-20042.877150124375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-40.729699025429547</v>
      </c>
      <c r="AR66">
        <f t="shared" si="27"/>
        <v>-40.758783103615755</v>
      </c>
      <c r="AS66">
        <f t="shared" si="27"/>
        <v>6.0973731051834151E-2</v>
      </c>
      <c r="AT66">
        <f t="shared" si="27"/>
        <v>4.2340119474442696E-2</v>
      </c>
      <c r="AU66">
        <f t="shared" si="23"/>
        <v>-40.655469253089485</v>
      </c>
      <c r="AW66">
        <v>63</v>
      </c>
      <c r="AX66">
        <f>IF(Z66&gt;0, (R66*SUMPRODUCT(K66:$K$98, X66:$X$98)-K66*$AZ$3)/Z66, 0)</f>
        <v>935.02210230091214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898.66462841536065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268.13176224039626</v>
      </c>
      <c r="AC67">
        <f t="shared" ref="AC67:AC98" si="30">S67*Z67</f>
        <v>234.39087364393566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-23076.211181450086</v>
      </c>
      <c r="AI67">
        <f t="shared" ref="AI67:AI98" si="34">SUM(AE67:AH67)</f>
        <v>-23089.252246282984</v>
      </c>
      <c r="AJ67">
        <f t="shared" ref="AJ67:AJ98" si="35">AB67-AC67</f>
        <v>33.740888596460593</v>
      </c>
      <c r="AK67">
        <f t="shared" si="22"/>
        <v>18.769223356827741</v>
      </c>
      <c r="AL67">
        <f t="shared" si="26"/>
        <v>-23036.742134329696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-41.793177907069278</v>
      </c>
      <c r="AR67">
        <f t="shared" si="36"/>
        <v>-41.81679649585638</v>
      </c>
      <c r="AS67">
        <f t="shared" si="36"/>
        <v>6.1107906699520459E-2</v>
      </c>
      <c r="AT67">
        <f t="shared" si="36"/>
        <v>3.3992819911441347E-2</v>
      </c>
      <c r="AU67">
        <f t="shared" si="23"/>
        <v>-41.721695769245422</v>
      </c>
      <c r="AW67">
        <v>64</v>
      </c>
      <c r="AX67">
        <f>IF(Z67&gt;0, (R67*SUMPRODUCT(K67:$K$98, X67:$X$98)-K67*$AZ$3)/Z67, 0)</f>
        <v>898.66462841536065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1000000</v>
      </c>
      <c r="S68">
        <f t="shared" si="29"/>
        <v>854.48108376923642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234.39087364393566</v>
      </c>
      <c r="AC68">
        <f t="shared" si="30"/>
        <v>198.83770504844588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-25513.134183607668</v>
      </c>
      <c r="AI68">
        <f t="shared" si="34"/>
        <v>-25524.769181083058</v>
      </c>
      <c r="AJ68">
        <f t="shared" si="35"/>
        <v>35.55316859548978</v>
      </c>
      <c r="AK68">
        <f t="shared" si="22"/>
        <v>16.407361155075499</v>
      </c>
      <c r="AL68">
        <f t="shared" si="26"/>
        <v>-25472.808651332496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-41.255958490814926</v>
      </c>
      <c r="AR68">
        <f t="shared" si="36"/>
        <v>-41.274772838336126</v>
      </c>
      <c r="AS68">
        <f t="shared" si="36"/>
        <v>5.7491174437317286E-2</v>
      </c>
      <c r="AT68">
        <f t="shared" si="36"/>
        <v>2.6531487895066885E-2</v>
      </c>
      <c r="AU68">
        <f t="shared" si="23"/>
        <v>-41.190750176003746</v>
      </c>
      <c r="AW68">
        <v>65</v>
      </c>
      <c r="AX68">
        <f>IF(Z68&gt;0, (R68*SUMPRODUCT(K68:$K$98, X68:$X$98)-K68*$AZ$3)/Z68, 0)</f>
        <v>854.48108376923642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1000000</v>
      </c>
      <c r="S69">
        <f t="shared" si="29"/>
        <v>801.33658309799125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198.83770504844588</v>
      </c>
      <c r="AC69">
        <f t="shared" si="30"/>
        <v>163.15318344296983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-26771.633307276534</v>
      </c>
      <c r="AI69">
        <f t="shared" si="34"/>
        <v>-26781.813373111803</v>
      </c>
      <c r="AJ69">
        <f t="shared" si="35"/>
        <v>35.68452160547605</v>
      </c>
      <c r="AK69">
        <f t="shared" si="22"/>
        <v>13.918639353391214</v>
      </c>
      <c r="AL69">
        <f t="shared" si="26"/>
        <v>-26732.210212152935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-38.652689088202187</v>
      </c>
      <c r="AR69">
        <f t="shared" si="36"/>
        <v>-38.667386993074551</v>
      </c>
      <c r="AS69">
        <f t="shared" si="36"/>
        <v>5.1521052266273376E-2</v>
      </c>
      <c r="AT69">
        <f t="shared" si="36"/>
        <v>2.0095630075405956E-2</v>
      </c>
      <c r="AU69">
        <f t="shared" si="23"/>
        <v>-38.595770310732874</v>
      </c>
      <c r="AW69">
        <v>66</v>
      </c>
      <c r="AX69">
        <f>IF(Z69&gt;0, (R69*SUMPRODUCT(K69:$K$98, X69:$X$98)-K69*$AZ$3)/Z69, 0)</f>
        <v>801.33658309799125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8"/>
        <v>1000000</v>
      </c>
      <c r="S70">
        <f t="shared" si="29"/>
        <v>742.60291439763193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163.15318344296983</v>
      </c>
      <c r="AC70">
        <f t="shared" si="30"/>
        <v>129.47499157382018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-27212.37674053885</v>
      </c>
      <c r="AI70">
        <f t="shared" si="34"/>
        <v>-27221.09438687874</v>
      </c>
      <c r="AJ70">
        <f t="shared" si="35"/>
        <v>33.678191869149657</v>
      </c>
      <c r="AK70">
        <f t="shared" si="22"/>
        <v>11.420722841007889</v>
      </c>
      <c r="AL70">
        <f t="shared" si="26"/>
        <v>-27175.995472168583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-35.079492183496043</v>
      </c>
      <c r="AR70">
        <f t="shared" si="36"/>
        <v>-35.090730106943688</v>
      </c>
      <c r="AS70">
        <f t="shared" si="36"/>
        <v>4.3414578582845295E-2</v>
      </c>
      <c r="AT70">
        <f t="shared" si="36"/>
        <v>1.4722461086398944E-2</v>
      </c>
      <c r="AU70">
        <f t="shared" si="23"/>
        <v>-35.032593067274448</v>
      </c>
      <c r="AW70">
        <v>67</v>
      </c>
      <c r="AX70">
        <f>IF(Z70&gt;0, (R70*SUMPRODUCT(K70:$K$98, X70:$X$98)-K70*$AZ$3)/Z70, 0)</f>
        <v>742.60291439763193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8"/>
        <v>1000000</v>
      </c>
      <c r="S71">
        <f t="shared" si="29"/>
        <v>677.39800833564095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129.47499157382018</v>
      </c>
      <c r="AC71">
        <f t="shared" si="30"/>
        <v>98.837014764478113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-26702.539894819172</v>
      </c>
      <c r="AI71">
        <f t="shared" si="34"/>
        <v>-26709.835237700925</v>
      </c>
      <c r="AJ71">
        <f t="shared" si="35"/>
        <v>30.637976809342064</v>
      </c>
      <c r="AK71">
        <f t="shared" si="22"/>
        <v>9.0632494101674137</v>
      </c>
      <c r="AL71">
        <f t="shared" si="26"/>
        <v>-26670.134011481416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-30.734161768789459</v>
      </c>
      <c r="AR71">
        <f t="shared" si="36"/>
        <v>-30.742558582319923</v>
      </c>
      <c r="AS71">
        <f t="shared" si="36"/>
        <v>3.5263781619119854E-2</v>
      </c>
      <c r="AT71">
        <f t="shared" si="36"/>
        <v>1.0431643379999798E-2</v>
      </c>
      <c r="AU71">
        <f t="shared" si="23"/>
        <v>-30.696863157320806</v>
      </c>
      <c r="AW71">
        <v>68</v>
      </c>
      <c r="AX71">
        <f>IF(Z71&gt;0, (R71*SUMPRODUCT(K71:$K$98, X71:$X$98)-K71*$AZ$3)/Z71, 0)</f>
        <v>677.39800833564095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1000000</v>
      </c>
      <c r="S72">
        <f t="shared" si="29"/>
        <v>604.79134771902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98.837014764478113</v>
      </c>
      <c r="AC72">
        <f t="shared" si="30"/>
        <v>72.068491722611768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-25285.218373067273</v>
      </c>
      <c r="AI72">
        <f t="shared" si="34"/>
        <v>-25291.176501601552</v>
      </c>
      <c r="AJ72">
        <f t="shared" si="35"/>
        <v>26.768523041866345</v>
      </c>
      <c r="AK72">
        <f t="shared" si="22"/>
        <v>6.9185910335134686</v>
      </c>
      <c r="AL72">
        <f t="shared" si="26"/>
        <v>-25257.489387526173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-25.98468678642017</v>
      </c>
      <c r="AR72">
        <f t="shared" si="36"/>
        <v>-25.99080973546938</v>
      </c>
      <c r="AS72">
        <f t="shared" si="36"/>
        <v>2.7509024312752674E-2</v>
      </c>
      <c r="AT72">
        <f t="shared" si="36"/>
        <v>7.109980952376257E-3</v>
      </c>
      <c r="AU72">
        <f t="shared" si="23"/>
        <v>-25.956190730204252</v>
      </c>
      <c r="AW72">
        <v>69</v>
      </c>
      <c r="AX72">
        <f>IF(Z72&gt;0, (R72*SUMPRODUCT(K72:$K$98, X72:$X$98)-K72*$AZ$3)/Z72, 0)</f>
        <v>604.79134771902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1000000</v>
      </c>
      <c r="S73">
        <f t="shared" si="29"/>
        <v>523.77104506777096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72.068491722611768</v>
      </c>
      <c r="AC73">
        <f t="shared" si="30"/>
        <v>49.624553799515887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-23226.200558802149</v>
      </c>
      <c r="AI73">
        <f t="shared" si="34"/>
        <v>-23230.937796023147</v>
      </c>
      <c r="AJ73">
        <f t="shared" si="35"/>
        <v>22.443937923095881</v>
      </c>
      <c r="AK73">
        <f t="shared" ref="AK73:AK98" si="49">G73*SUM(AB73:AB73, AE73:AF73)</f>
        <v>5.0447944205828241</v>
      </c>
      <c r="AL73">
        <f t="shared" si="26"/>
        <v>-23203.449063679465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-21.31134828934497</v>
      </c>
      <c r="AR73">
        <f t="shared" si="36"/>
        <v>-21.315694971536502</v>
      </c>
      <c r="AS73">
        <f t="shared" si="36"/>
        <v>2.059357822441029E-2</v>
      </c>
      <c r="AT73">
        <f t="shared" si="36"/>
        <v>4.6288832593603295E-3</v>
      </c>
      <c r="AU73">
        <f t="shared" si="23"/>
        <v>-21.29047251005273</v>
      </c>
      <c r="AW73">
        <v>70</v>
      </c>
      <c r="AX73">
        <f>IF(Z73&gt;0, (R73*SUMPRODUCT(K73:$K$98, X73:$X$98)-K73*$AZ$3)/Z73, 0)</f>
        <v>523.77104506777096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1000000</v>
      </c>
      <c r="S74">
        <f t="shared" si="29"/>
        <v>429.83778542182745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49.624553799515887</v>
      </c>
      <c r="AC74">
        <f t="shared" si="30"/>
        <v>31.474588423853394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-20572.956326020259</v>
      </c>
      <c r="AI74">
        <f t="shared" si="34"/>
        <v>-20576.617543052747</v>
      </c>
      <c r="AJ74">
        <f t="shared" si="35"/>
        <v>18.149965375662493</v>
      </c>
      <c r="AK74">
        <f t="shared" si="49"/>
        <v>3.4737187659661126</v>
      </c>
      <c r="AL74">
        <f t="shared" si="26"/>
        <v>-20554.993858911119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-16.854327804102304</v>
      </c>
      <c r="AR74">
        <f t="shared" si="36"/>
        <v>-16.857327244292115</v>
      </c>
      <c r="AS74">
        <f t="shared" si="36"/>
        <v>1.4869300319644358E-2</v>
      </c>
      <c r="AT74">
        <f t="shared" si="36"/>
        <v>2.8458328425460802E-3</v>
      </c>
      <c r="AU74">
        <f t="shared" si="23"/>
        <v>-16.839612111129924</v>
      </c>
      <c r="AW74">
        <v>71</v>
      </c>
      <c r="AX74">
        <f>IF(Z74&gt;0, (R74*SUMPRODUCT(K74:$K$98, X74:$X$98)-K74*$AZ$3)/Z74, 0)</f>
        <v>429.83778542182745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1000000</v>
      </c>
      <c r="S75">
        <f t="shared" si="29"/>
        <v>317.90642558690161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31.474588423853394</v>
      </c>
      <c r="AC75">
        <f t="shared" si="30"/>
        <v>17.442923935538964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-17623.989738526503</v>
      </c>
      <c r="AI75">
        <f t="shared" si="34"/>
        <v>-17626.73314390174</v>
      </c>
      <c r="AJ75">
        <f t="shared" si="35"/>
        <v>14.03166448831443</v>
      </c>
      <c r="AK75">
        <f t="shared" si="49"/>
        <v>2.2032211896697378</v>
      </c>
      <c r="AL75">
        <f t="shared" si="26"/>
        <v>-17610.498258223757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-12.8914254315424</v>
      </c>
      <c r="AR75">
        <f t="shared" si="36"/>
        <v>-12.893432151152888</v>
      </c>
      <c r="AS75">
        <f t="shared" si="36"/>
        <v>1.0263746127592253E-2</v>
      </c>
      <c r="AT75">
        <f t="shared" si="36"/>
        <v>1.6115909108669415E-3</v>
      </c>
      <c r="AU75">
        <f t="shared" si="23"/>
        <v>-12.881556814114431</v>
      </c>
      <c r="AW75">
        <v>72</v>
      </c>
      <c r="AX75">
        <f>IF(Z75&gt;0, (R75*SUMPRODUCT(K75:$K$98, X75:$X$98)-K75*$AZ$3)/Z75, 0)</f>
        <v>317.90642558690161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1000000</v>
      </c>
      <c r="S76">
        <f t="shared" si="29"/>
        <v>177.92329872236883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17.442923935538964</v>
      </c>
      <c r="AC76">
        <f t="shared" si="30"/>
        <v>7.0717336073785795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-14573.45916084563</v>
      </c>
      <c r="AI76">
        <f t="shared" si="34"/>
        <v>-14575.446459209072</v>
      </c>
      <c r="AJ76">
        <f t="shared" si="35"/>
        <v>10.371190328160385</v>
      </c>
      <c r="AK76">
        <f t="shared" si="49"/>
        <v>1.2210046754877275</v>
      </c>
      <c r="AL76">
        <f t="shared" si="26"/>
        <v>-14563.854264205424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-9.5179043309204836</v>
      </c>
      <c r="AR76">
        <f t="shared" si="36"/>
        <v>-9.5192022325024936</v>
      </c>
      <c r="AS76">
        <f t="shared" si="36"/>
        <v>6.7734088559020297E-3</v>
      </c>
      <c r="AT76">
        <f t="shared" si="36"/>
        <v>7.9743632315668175E-4</v>
      </c>
      <c r="AU76">
        <f t="shared" si="23"/>
        <v>-9.511631387323435</v>
      </c>
      <c r="AW76">
        <v>73</v>
      </c>
      <c r="AX76">
        <f>IF(Z76&gt;0, (R76*SUMPRODUCT(K76:$K$98, X76:$X$98)-K76*$AZ$3)/Z76, 0)</f>
        <v>177.92329872236883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1000000</v>
      </c>
      <c r="S77">
        <f t="shared" si="29"/>
        <v>-7.0533372221147435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7.0717336073785795</v>
      </c>
      <c r="AC77">
        <f t="shared" si="30"/>
        <v>-0.19596080980794994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-11565.799406086868</v>
      </c>
      <c r="AI77">
        <f t="shared" si="34"/>
        <v>-11567.188541496369</v>
      </c>
      <c r="AJ77">
        <f t="shared" si="35"/>
        <v>7.2676944171865294</v>
      </c>
      <c r="AK77">
        <f t="shared" si="49"/>
        <v>0.49502135251650059</v>
      </c>
      <c r="AL77">
        <f t="shared" si="26"/>
        <v>-11559.425825726665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-6.7442912980901975</v>
      </c>
      <c r="AR77">
        <f t="shared" si="36"/>
        <v>-6.7451013358165337</v>
      </c>
      <c r="AS77">
        <f t="shared" si="36"/>
        <v>4.2379645793626589E-3</v>
      </c>
      <c r="AT77">
        <f t="shared" si="36"/>
        <v>2.8865866361030333E-4</v>
      </c>
      <c r="AU77">
        <f t="shared" si="23"/>
        <v>-6.7405747125735598</v>
      </c>
      <c r="AW77">
        <v>74</v>
      </c>
      <c r="AX77">
        <f>IF(Z77&gt;0, (R77*SUMPRODUCT(K77:$K$98, X77:$X$98)-K77*$AZ$3)/Z77, 0)</f>
        <v>-7.0533372221147435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1000000</v>
      </c>
      <c r="S78">
        <f t="shared" si="29"/>
        <v>-263.93287581894049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-0.19596080980794994</v>
      </c>
      <c r="AC78">
        <f t="shared" si="30"/>
        <v>-4.9311361134928333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-8821.5848412658906</v>
      </c>
      <c r="AI78">
        <f t="shared" si="34"/>
        <v>-8822.5190060792338</v>
      </c>
      <c r="AJ78">
        <f t="shared" si="35"/>
        <v>4.7351753036848834</v>
      </c>
      <c r="AK78">
        <f t="shared" si="49"/>
        <v>-1.3717256686556498E-2</v>
      </c>
      <c r="AL78">
        <f t="shared" si="26"/>
        <v>-8817.7975480322348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-4.5929239759407317</v>
      </c>
      <c r="AR78">
        <f t="shared" si="36"/>
        <v>-4.5934103452321784</v>
      </c>
      <c r="AS78">
        <f t="shared" si="36"/>
        <v>2.4653506794880941E-3</v>
      </c>
      <c r="AT78">
        <f t="shared" si="36"/>
        <v>-7.1418365581096508E-6</v>
      </c>
      <c r="AU78">
        <f t="shared" si="23"/>
        <v>-4.590952136389248</v>
      </c>
      <c r="AW78">
        <v>75</v>
      </c>
      <c r="AX78">
        <f>IF(Z78&gt;0, (R78*SUMPRODUCT(K78:$K$98, X78:$X$98)-K78*$AZ$3)/Z78, 0)</f>
        <v>-263.93287581894049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1000000</v>
      </c>
      <c r="S79">
        <f t="shared" si="29"/>
        <v>-640.70479185558406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-4.9311361134928333</v>
      </c>
      <c r="AC79">
        <f t="shared" si="30"/>
        <v>-7.7302065230002404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-6431.3022171256525</v>
      </c>
      <c r="AI79">
        <f t="shared" si="34"/>
        <v>-6431.9054751800068</v>
      </c>
      <c r="AJ79">
        <f t="shared" si="35"/>
        <v>2.799070409507407</v>
      </c>
      <c r="AK79">
        <f t="shared" si="49"/>
        <v>-0.34517952794449835</v>
      </c>
      <c r="AL79">
        <f t="shared" si="26"/>
        <v>-6429.4515842984438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-2.9896719524839659</v>
      </c>
      <c r="AR79">
        <f t="shared" si="36"/>
        <v>-2.989952384599317</v>
      </c>
      <c r="AS79">
        <f t="shared" si="36"/>
        <v>1.3011831840289657E-3</v>
      </c>
      <c r="AT79">
        <f t="shared" si="36"/>
        <v>-1.6046105725203236E-4</v>
      </c>
      <c r="AU79">
        <f t="shared" si="23"/>
        <v>-2.98881166247254</v>
      </c>
      <c r="AW79">
        <v>76</v>
      </c>
      <c r="AX79">
        <f>IF(Z79&gt;0, (R79*SUMPRODUCT(K79:$K$98, X79:$X$98)-K79*$AZ$3)/Z79, 0)</f>
        <v>-640.70479185558406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1000000</v>
      </c>
      <c r="S80">
        <f t="shared" si="29"/>
        <v>-1219.9262439285262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-7.7302065230002404</v>
      </c>
      <c r="AC80">
        <f t="shared" si="30"/>
        <v>-9.1182235054544591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-4470.1039120713376</v>
      </c>
      <c r="AI80">
        <f t="shared" si="34"/>
        <v>-4470.4776323495444</v>
      </c>
      <c r="AJ80">
        <f t="shared" si="35"/>
        <v>1.3880169824542188</v>
      </c>
      <c r="AK80">
        <f t="shared" si="49"/>
        <v>-0.54111445661001689</v>
      </c>
      <c r="AL80">
        <f t="shared" si="26"/>
        <v>-4469.6307298236998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-1.8553430215531419</v>
      </c>
      <c r="AR80">
        <f t="shared" si="36"/>
        <v>-1.8554981363611693</v>
      </c>
      <c r="AS80">
        <f t="shared" si="36"/>
        <v>5.7610464384045548E-4</v>
      </c>
      <c r="AT80">
        <f t="shared" si="36"/>
        <v>-2.2459275011969641E-4</v>
      </c>
      <c r="AU80">
        <f t="shared" si="23"/>
        <v>-1.8551466244674484</v>
      </c>
      <c r="AW80">
        <v>77</v>
      </c>
      <c r="AX80">
        <f>IF(Z80&gt;0, (R80*SUMPRODUCT(K80:$K$98, X80:$X$98)-K80*$AZ$3)/Z80, 0)</f>
        <v>-1219.9262439285262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1000000</v>
      </c>
      <c r="S81">
        <f t="shared" si="29"/>
        <v>-2154.5973147340219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-9.1182235054544591</v>
      </c>
      <c r="AC81">
        <f t="shared" si="30"/>
        <v>-9.5435174466238983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-2970.2874526735418</v>
      </c>
      <c r="AI81">
        <f t="shared" si="34"/>
        <v>-2970.5089213763326</v>
      </c>
      <c r="AJ81">
        <f t="shared" si="35"/>
        <v>0.42529394116943919</v>
      </c>
      <c r="AK81">
        <f t="shared" si="49"/>
        <v>-0.63827564538181225</v>
      </c>
      <c r="AL81">
        <f t="shared" si="26"/>
        <v>-2970.721903080545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-1.1007458434904176</v>
      </c>
      <c r="AR81">
        <f t="shared" si="36"/>
        <v>-1.1008279166089101</v>
      </c>
      <c r="AS81">
        <f t="shared" si="36"/>
        <v>1.5760782263095355E-4</v>
      </c>
      <c r="AT81">
        <f t="shared" si="36"/>
        <v>-2.3653578141832882E-4</v>
      </c>
      <c r="AU81">
        <f t="shared" si="23"/>
        <v>-1.1009068445676975</v>
      </c>
      <c r="AW81">
        <v>78</v>
      </c>
      <c r="AX81">
        <f>IF(Z81&gt;0, (R81*SUMPRODUCT(K81:$K$98, X81:$X$98)-K81*$AZ$3)/Z81, 0)</f>
        <v>-2154.5973147340219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1000000</v>
      </c>
      <c r="S82">
        <f t="shared" si="29"/>
        <v>-3741.5166927274172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-9.5435174466238983</v>
      </c>
      <c r="AC82">
        <f t="shared" si="30"/>
        <v>-9.3674337540574371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-1881.4341943550867</v>
      </c>
      <c r="AI82">
        <f t="shared" si="34"/>
        <v>-1881.5593766611321</v>
      </c>
      <c r="AJ82">
        <f t="shared" si="35"/>
        <v>-0.17608369256646128</v>
      </c>
      <c r="AK82">
        <f t="shared" si="49"/>
        <v>-0.66804622126367297</v>
      </c>
      <c r="AL82">
        <f t="shared" si="26"/>
        <v>-1882.4035065749622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-0.62252899467843947</v>
      </c>
      <c r="AR82">
        <f t="shared" si="36"/>
        <v>-0.62257041500308741</v>
      </c>
      <c r="AS82">
        <f t="shared" si="36"/>
        <v>-5.8262576730854445E-5</v>
      </c>
      <c r="AT82">
        <f t="shared" si="36"/>
        <v>-2.210431508950853E-4</v>
      </c>
      <c r="AU82">
        <f t="shared" si="23"/>
        <v>-0.62284972073071343</v>
      </c>
      <c r="AW82">
        <v>79</v>
      </c>
      <c r="AX82">
        <f>IF(Z82&gt;0, (R82*SUMPRODUCT(K82:$K$98, X82:$X$98)-K82*$AZ$3)/Z82, 0)</f>
        <v>-3741.5166927274172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1000000</v>
      </c>
      <c r="S83">
        <f t="shared" si="29"/>
        <v>-6575.4970059988882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-9.3674337540574371</v>
      </c>
      <c r="AC83">
        <f t="shared" si="30"/>
        <v>-8.8499363772565189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-1132.7134682496232</v>
      </c>
      <c r="AI83">
        <f t="shared" si="34"/>
        <v>-1132.7807630591956</v>
      </c>
      <c r="AJ83">
        <f t="shared" si="35"/>
        <v>-0.51749737680091812</v>
      </c>
      <c r="AK83">
        <f t="shared" si="49"/>
        <v>-0.65572036278402068</v>
      </c>
      <c r="AL83">
        <f t="shared" si="26"/>
        <v>-1133.9539807987805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-0.33463594780695766</v>
      </c>
      <c r="AR83">
        <f t="shared" si="36"/>
        <v>-0.33465582861796145</v>
      </c>
      <c r="AS83">
        <f t="shared" si="36"/>
        <v>-1.5288352264495743E-4</v>
      </c>
      <c r="AT83">
        <f t="shared" si="36"/>
        <v>-1.9371854511064773E-4</v>
      </c>
      <c r="AU83">
        <f t="shared" si="23"/>
        <v>-0.33500243068571706</v>
      </c>
      <c r="AW83">
        <v>80</v>
      </c>
      <c r="AX83">
        <f>IF(Z83&gt;0, (R83*SUMPRODUCT(K83:$K$98, X83:$X$98)-K83*$AZ$3)/Z83, 0)</f>
        <v>-6575.4970059988882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1000000</v>
      </c>
      <c r="S84">
        <f t="shared" si="29"/>
        <v>-11902.579944334904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-8.8499363772565189</v>
      </c>
      <c r="AC84">
        <f t="shared" si="30"/>
        <v>-8.1666916362426267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-646.30937536852048</v>
      </c>
      <c r="AI84">
        <f t="shared" si="34"/>
        <v>-646.34368176122871</v>
      </c>
      <c r="AJ84">
        <f t="shared" si="35"/>
        <v>-0.68324474101389221</v>
      </c>
      <c r="AK84">
        <f t="shared" si="49"/>
        <v>-0.61949554640795634</v>
      </c>
      <c r="AL84">
        <f t="shared" si="26"/>
        <v>-647.64642204865061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-0.17048059850568825</v>
      </c>
      <c r="AR84">
        <f t="shared" si="36"/>
        <v>-0.17048964769263239</v>
      </c>
      <c r="AS84">
        <f t="shared" si="36"/>
        <v>-1.8022324418162175E-4</v>
      </c>
      <c r="AT84">
        <f t="shared" si="36"/>
        <v>-1.6340776654062561E-4</v>
      </c>
      <c r="AU84">
        <f t="shared" si="23"/>
        <v>-0.17083327870335466</v>
      </c>
      <c r="AW84">
        <v>81</v>
      </c>
      <c r="AX84">
        <f>IF(Z84&gt;0, (R84*SUMPRODUCT(K84:$K$98, X84:$X$98)-K84*$AZ$3)/Z84, 0)</f>
        <v>-11902.579944334904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1000000</v>
      </c>
      <c r="S85">
        <f t="shared" si="29"/>
        <v>-22467.960528518954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-8.1666916362426267</v>
      </c>
      <c r="AC85">
        <f t="shared" si="30"/>
        <v>-7.4283501911582679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-348.64688356394032</v>
      </c>
      <c r="AI85">
        <f t="shared" si="34"/>
        <v>-348.6634145485433</v>
      </c>
      <c r="AJ85">
        <f t="shared" si="35"/>
        <v>-0.73834144508435884</v>
      </c>
      <c r="AK85">
        <f t="shared" si="49"/>
        <v>-0.57166841453698392</v>
      </c>
      <c r="AL85">
        <f t="shared" si="26"/>
        <v>-349.97342440816465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-8.2111175670144615E-2</v>
      </c>
      <c r="AR85">
        <f t="shared" si="36"/>
        <v>-8.2115068946249245E-2</v>
      </c>
      <c r="AS85">
        <f t="shared" si="36"/>
        <v>-1.7388964869594672E-4</v>
      </c>
      <c r="AT85">
        <f t="shared" si="36"/>
        <v>-1.3463583879277864E-4</v>
      </c>
      <c r="AU85">
        <f t="shared" si="23"/>
        <v>-8.2423594433737979E-2</v>
      </c>
      <c r="AW85">
        <v>82</v>
      </c>
      <c r="AX85">
        <f>IF(Z85&gt;0, (R85*SUMPRODUCT(K85:$K$98, X85:$X$98)-K85*$AZ$3)/Z85, 0)</f>
        <v>-22467.960528518954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1000000</v>
      </c>
      <c r="S86">
        <f t="shared" si="29"/>
        <v>-44655.992349959226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-7.4283501911582679</v>
      </c>
      <c r="AC86">
        <f t="shared" si="30"/>
        <v>-6.6990131136230122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-177.29973973747721</v>
      </c>
      <c r="AI86">
        <f t="shared" si="34"/>
        <v>-177.3072404252473</v>
      </c>
      <c r="AJ86">
        <f t="shared" si="35"/>
        <v>-0.72933707753525567</v>
      </c>
      <c r="AK86">
        <f t="shared" si="49"/>
        <v>-0.51998451338107876</v>
      </c>
      <c r="AL86">
        <f t="shared" si="26"/>
        <v>-178.55656201616364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-3.7282631495627439E-2</v>
      </c>
      <c r="AR86">
        <f t="shared" si="36"/>
        <v>-3.7284208742038007E-2</v>
      </c>
      <c r="AS86">
        <f t="shared" si="36"/>
        <v>-1.5336517435449507E-4</v>
      </c>
      <c r="AT86">
        <f t="shared" si="36"/>
        <v>-1.0934246730719855E-4</v>
      </c>
      <c r="AU86">
        <f t="shared" si="23"/>
        <v>-3.7546916383699704E-2</v>
      </c>
      <c r="AW86">
        <v>83</v>
      </c>
      <c r="AX86">
        <f>IF(Z86&gt;0, (R86*SUMPRODUCT(K86:$K$98, X86:$X$98)-K86*$AZ$3)/Z86, 0)</f>
        <v>-44655.992349959226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1000000</v>
      </c>
      <c r="S87">
        <f t="shared" si="29"/>
        <v>-94168.058044360776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-6.6990131136230122</v>
      </c>
      <c r="AC87">
        <f t="shared" si="30"/>
        <v>-6.0117883761852475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-84.672560688792473</v>
      </c>
      <c r="AI87">
        <f t="shared" si="34"/>
        <v>-84.675752741650442</v>
      </c>
      <c r="AJ87">
        <f t="shared" si="35"/>
        <v>-0.68722473743776469</v>
      </c>
      <c r="AK87">
        <f t="shared" si="49"/>
        <v>-0.46893091795361092</v>
      </c>
      <c r="AL87">
        <f t="shared" si="26"/>
        <v>-85.831908397041815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-1.589729127345111E-2</v>
      </c>
      <c r="AR87">
        <f t="shared" si="36"/>
        <v>-1.5897890582053927E-2</v>
      </c>
      <c r="AS87">
        <f t="shared" si="36"/>
        <v>-1.2902659058018989E-4</v>
      </c>
      <c r="AT87">
        <f t="shared" si="36"/>
        <v>-8.8041879555699913E-5</v>
      </c>
      <c r="AU87">
        <f t="shared" si="23"/>
        <v>-1.6114959052189817E-2</v>
      </c>
      <c r="AW87">
        <v>84</v>
      </c>
      <c r="AX87">
        <f>IF(Z87&gt;0, (R87*SUMPRODUCT(K87:$K$98, X87:$X$98)-K87*$AZ$3)/Z87, 0)</f>
        <v>-94168.058044360776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1000000</v>
      </c>
      <c r="S88">
        <f t="shared" si="29"/>
        <v>-212022.45962153334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-6.0117883761852475</v>
      </c>
      <c r="AC88">
        <f t="shared" si="30"/>
        <v>-5.3808040880538845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-37.82418386413476</v>
      </c>
      <c r="AI88">
        <f t="shared" si="34"/>
        <v>-37.825452787270933</v>
      </c>
      <c r="AJ88">
        <f t="shared" si="35"/>
        <v>-0.63098428813136298</v>
      </c>
      <c r="AK88">
        <f t="shared" si="49"/>
        <v>-0.42082518633296739</v>
      </c>
      <c r="AL88">
        <f t="shared" si="26"/>
        <v>-38.877262261735268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-6.3406237170879742E-3</v>
      </c>
      <c r="AR88">
        <f t="shared" si="36"/>
        <v>-6.3408364318992515E-3</v>
      </c>
      <c r="AS88">
        <f t="shared" si="36"/>
        <v>-1.0577449487890259E-4</v>
      </c>
      <c r="AT88">
        <f t="shared" si="36"/>
        <v>-7.054465912061305E-5</v>
      </c>
      <c r="AU88">
        <f t="shared" si="23"/>
        <v>-6.517155585898768E-3</v>
      </c>
      <c r="AW88">
        <v>85</v>
      </c>
      <c r="AX88">
        <f>IF(Z88&gt;0, (R88*SUMPRODUCT(K88:$K$98, X88:$X$98)-K88*$AZ$3)/Z88, 0)</f>
        <v>-212022.45962153334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1000000</v>
      </c>
      <c r="S89">
        <f t="shared" si="29"/>
        <v>-519260.52822141128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-5.3808040880538845</v>
      </c>
      <c r="AC89">
        <f t="shared" si="30"/>
        <v>-4.8095718730166732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-15.862329792070106</v>
      </c>
      <c r="AI89">
        <f t="shared" si="34"/>
        <v>-15.862792909485316</v>
      </c>
      <c r="AJ89">
        <f t="shared" si="35"/>
        <v>-0.57123221503721133</v>
      </c>
      <c r="AK89">
        <f t="shared" si="49"/>
        <v>-0.37665628616377195</v>
      </c>
      <c r="AL89">
        <f t="shared" si="26"/>
        <v>-16.8106814106863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-2.3741675632226681E-3</v>
      </c>
      <c r="AR89">
        <f t="shared" si="36"/>
        <v>-2.3742368795437612E-3</v>
      </c>
      <c r="AS89">
        <f t="shared" si="36"/>
        <v>-8.5498222126687527E-5</v>
      </c>
      <c r="AT89">
        <f t="shared" si="36"/>
        <v>-5.637539685633023E-5</v>
      </c>
      <c r="AU89">
        <f t="shared" si="23"/>
        <v>-2.5161104985267791E-3</v>
      </c>
      <c r="AW89">
        <v>86</v>
      </c>
      <c r="AX89">
        <f>IF(Z89&gt;0, (R89*SUMPRODUCT(K89:$K$98, X89:$X$98)-K89*$AZ$3)/Z89, 0)</f>
        <v>-519260.52822141128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8"/>
        <v>1000000</v>
      </c>
      <c r="S90">
        <f t="shared" si="29"/>
        <v>-1394637.6895715436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-4.8095718730166732</v>
      </c>
      <c r="AC90">
        <f t="shared" si="30"/>
        <v>-4.2962560059778445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-6.0891713282440945</v>
      </c>
      <c r="AI90">
        <f t="shared" si="34"/>
        <v>-6.0893253559187412</v>
      </c>
      <c r="AJ90">
        <f t="shared" si="35"/>
        <v>-0.5133158670388287</v>
      </c>
      <c r="AK90">
        <f t="shared" si="49"/>
        <v>-0.33667003111116717</v>
      </c>
      <c r="AL90">
        <f t="shared" si="26"/>
        <v>-6.9393112540687367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-8.1373793648712269E-4</v>
      </c>
      <c r="AR90">
        <f t="shared" si="36"/>
        <v>-8.1375852026697917E-4</v>
      </c>
      <c r="AS90">
        <f t="shared" si="36"/>
        <v>-6.8597937534256603E-5</v>
      </c>
      <c r="AT90">
        <f t="shared" si="36"/>
        <v>-4.4991536881662591E-5</v>
      </c>
      <c r="AU90">
        <f t="shared" si="23"/>
        <v>-9.2734799468289835E-4</v>
      </c>
      <c r="AW90">
        <v>87</v>
      </c>
      <c r="AX90">
        <f>IF(Z90&gt;0, (R90*SUMPRODUCT(K90:$K$98, X90:$X$98)-K90*$AZ$3)/Z90, 0)</f>
        <v>-1394637.6895715436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8"/>
        <v>1000000</v>
      </c>
      <c r="S91">
        <f t="shared" si="29"/>
        <v>-4145569.5741388821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-4.2962560059778445</v>
      </c>
      <c r="AC91">
        <f t="shared" si="30"/>
        <v>-3.8366322130196417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-2.1242702535703799</v>
      </c>
      <c r="AI91">
        <f t="shared" si="34"/>
        <v>-2.1243165274556013</v>
      </c>
      <c r="AJ91">
        <f t="shared" si="35"/>
        <v>-0.45962379295820277</v>
      </c>
      <c r="AK91">
        <f t="shared" si="49"/>
        <v>-0.30073792041844916</v>
      </c>
      <c r="AL91">
        <f t="shared" si="26"/>
        <v>-2.8846782408322533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-2.534650681365206E-4</v>
      </c>
      <c r="AR91">
        <f t="shared" si="36"/>
        <v>-2.5347058947423689E-4</v>
      </c>
      <c r="AS91">
        <f t="shared" si="36"/>
        <v>-5.484169248404775E-5</v>
      </c>
      <c r="AT91">
        <f t="shared" si="36"/>
        <v>-3.5883643977021985E-5</v>
      </c>
      <c r="AU91">
        <f t="shared" si="23"/>
        <v>-3.4419592593530661E-4</v>
      </c>
      <c r="AW91">
        <v>88</v>
      </c>
      <c r="AX91">
        <f>IF(Z91&gt;0, (R91*SUMPRODUCT(K91:$K$98, X91:$X$98)-K91*$AZ$3)/Z91, 0)</f>
        <v>-4145569.5741388821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8"/>
        <v>1000000</v>
      </c>
      <c r="S92">
        <f t="shared" si="29"/>
        <v>-13785329.109206917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-3.8366322130196417</v>
      </c>
      <c r="AC92">
        <f t="shared" si="30"/>
        <v>-3.4257807397889484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-0.66771375414213618</v>
      </c>
      <c r="AI92">
        <f t="shared" si="34"/>
        <v>-0.66772617960079828</v>
      </c>
      <c r="AJ92">
        <f t="shared" si="35"/>
        <v>-0.41085147323069338</v>
      </c>
      <c r="AK92">
        <f t="shared" si="49"/>
        <v>-0.26856425491137492</v>
      </c>
      <c r="AL92">
        <f t="shared" si="26"/>
        <v>-1.3471419077428666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-7.1134559497076463E-5</v>
      </c>
      <c r="AR92">
        <f t="shared" si="36"/>
        <v>-7.1135883237261529E-5</v>
      </c>
      <c r="AS92">
        <f t="shared" si="36"/>
        <v>-4.3769861539753445E-5</v>
      </c>
      <c r="AT92">
        <f t="shared" si="36"/>
        <v>-2.8611362056373784E-5</v>
      </c>
      <c r="AU92">
        <f t="shared" si="23"/>
        <v>-1.4351710683338875E-4</v>
      </c>
      <c r="AW92">
        <v>89</v>
      </c>
      <c r="AX92">
        <f>IF(Z92&gt;0, (R92*SUMPRODUCT(K92:$K$98, X92:$X$98)-K92*$AZ$3)/Z92, 0)</f>
        <v>-13785329.109206917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1000000</v>
      </c>
      <c r="S93">
        <f t="shared" si="29"/>
        <v>-51954603.883328103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-3.4257807397889484</v>
      </c>
      <c r="AC93">
        <f t="shared" si="30"/>
        <v>-3.0587938937244901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-0.18714972456853152</v>
      </c>
      <c r="AI93">
        <f t="shared" si="34"/>
        <v>-0.18715266828637853</v>
      </c>
      <c r="AJ93">
        <f t="shared" si="35"/>
        <v>-0.36698684606445831</v>
      </c>
      <c r="AK93">
        <f t="shared" si="49"/>
        <v>-0.23980465178522642</v>
      </c>
      <c r="AL93">
        <f t="shared" si="26"/>
        <v>-0.79394416613606333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-1.7801700652033257E-5</v>
      </c>
      <c r="AR93">
        <f t="shared" si="36"/>
        <v>-1.7801980658771376E-5</v>
      </c>
      <c r="AS93">
        <f t="shared" si="36"/>
        <v>-3.4907825763222052E-5</v>
      </c>
      <c r="AT93">
        <f t="shared" si="36"/>
        <v>-2.2810242632670574E-5</v>
      </c>
      <c r="AU93">
        <f t="shared" si="23"/>
        <v>-7.5520049054664013E-5</v>
      </c>
      <c r="AW93">
        <v>90</v>
      </c>
      <c r="AX93">
        <f>IF(Z93&gt;0, (R93*SUMPRODUCT(K93:$K$98, X93:$X$98)-K93*$AZ$3)/Z93, 0)</f>
        <v>-51954603.883328103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1000000</v>
      </c>
      <c r="S94">
        <f t="shared" si="29"/>
        <v>-225776585.40920174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-3.0587938937244901</v>
      </c>
      <c r="AC94">
        <f t="shared" si="30"/>
        <v>-2.7310813555823255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-4.618922458634412E-2</v>
      </c>
      <c r="AI94">
        <f t="shared" si="34"/>
        <v>-4.6189829405783353E-2</v>
      </c>
      <c r="AJ94">
        <f t="shared" si="35"/>
        <v>-0.32771253814216461</v>
      </c>
      <c r="AK94">
        <f t="shared" si="49"/>
        <v>-0.21411557256071431</v>
      </c>
      <c r="AL94">
        <f t="shared" si="26"/>
        <v>-0.58801794010866226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-3.9227890135410667E-6</v>
      </c>
      <c r="AR94">
        <f t="shared" si="36"/>
        <v>-3.9228403800464067E-6</v>
      </c>
      <c r="AS94">
        <f t="shared" si="36"/>
        <v>-2.783218717648302E-5</v>
      </c>
      <c r="AT94">
        <f t="shared" si="36"/>
        <v>-1.8184548954683062E-5</v>
      </c>
      <c r="AU94">
        <f t="shared" si="23"/>
        <v>-4.9939576511212485E-5</v>
      </c>
      <c r="AW94">
        <v>91</v>
      </c>
      <c r="AX94">
        <f>IF(Z94&gt;0, (R94*SUMPRODUCT(K94:$K$98, X94:$X$98)-K94*$AZ$3)/Z94, 0)</f>
        <v>-225776585.40920174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1000000</v>
      </c>
      <c r="S95">
        <f t="shared" si="29"/>
        <v>-1158456373.0921509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-2.7310813555823255</v>
      </c>
      <c r="AC95">
        <f t="shared" si="30"/>
        <v>-2.4384689035116804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-9.8704954750822929E-3</v>
      </c>
      <c r="AI95">
        <f t="shared" si="34"/>
        <v>-9.8706007215533798E-3</v>
      </c>
      <c r="AJ95">
        <f t="shared" si="35"/>
        <v>-0.29261245207064501</v>
      </c>
      <c r="AK95">
        <f t="shared" si="49"/>
        <v>-0.1911756948907628</v>
      </c>
      <c r="AL95">
        <f t="shared" si="26"/>
        <v>-0.4936587476829612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-7.4847139972700745E-7</v>
      </c>
      <c r="AR95">
        <f t="shared" si="36"/>
        <v>-7.4847938047870625E-7</v>
      </c>
      <c r="AS95">
        <f t="shared" si="36"/>
        <v>-2.2188557011322837E-5</v>
      </c>
      <c r="AT95">
        <f t="shared" si="36"/>
        <v>-1.4496692725293971E-5</v>
      </c>
      <c r="AU95">
        <f t="shared" si="23"/>
        <v>-3.7433729117095515E-5</v>
      </c>
      <c r="AW95">
        <v>92</v>
      </c>
      <c r="AX95">
        <f>IF(Z95&gt;0, (R95*SUMPRODUCT(K95:$K$98, X95:$X$98)-K95*$AZ$3)/Z95, 0)</f>
        <v>-1158456373.0921509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1000000</v>
      </c>
      <c r="S96">
        <f t="shared" si="29"/>
        <v>-7255246129.6983376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-2.4384689035116804</v>
      </c>
      <c r="AC96">
        <f t="shared" si="30"/>
        <v>-2.177205031572671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-1.7837931294073714E-3</v>
      </c>
      <c r="AI96">
        <f t="shared" si="34"/>
        <v>-1.7838081337572767E-3</v>
      </c>
      <c r="AJ96">
        <f t="shared" si="35"/>
        <v>-0.26126387193900946</v>
      </c>
      <c r="AK96">
        <f t="shared" si="49"/>
        <v>-0.17069282324581764</v>
      </c>
      <c r="AL96">
        <f t="shared" si="26"/>
        <v>-0.43374050331858438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-1.2077101612736117E-7</v>
      </c>
      <c r="AR96">
        <f t="shared" si="36"/>
        <v>-1.2077203199100282E-7</v>
      </c>
      <c r="AS96">
        <f t="shared" si="36"/>
        <v>-1.7688768260883368E-5</v>
      </c>
      <c r="AT96">
        <f t="shared" si="36"/>
        <v>-1.1556690834376223E-5</v>
      </c>
      <c r="AU96">
        <f t="shared" si="23"/>
        <v>-2.9366231127250595E-5</v>
      </c>
      <c r="AW96">
        <v>93</v>
      </c>
      <c r="AX96">
        <f>IF(Z96&gt;0, (R96*SUMPRODUCT(K96:$K$98, X96:$X$98)-K96*$AZ$3)/Z96, 0)</f>
        <v>-7255246129.6983376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1000000</v>
      </c>
      <c r="S97">
        <f t="shared" si="29"/>
        <v>-58299149992.53405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-2.177205031572671</v>
      </c>
      <c r="AC97">
        <f t="shared" si="30"/>
        <v>-1.9439331698343931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-2.6374201984630518E-4</v>
      </c>
      <c r="AI97">
        <f t="shared" si="34"/>
        <v>-2.6374368705171905E-4</v>
      </c>
      <c r="AJ97">
        <f t="shared" si="35"/>
        <v>-0.23327186173827785</v>
      </c>
      <c r="AK97">
        <f t="shared" si="49"/>
        <v>-0.152404352210087</v>
      </c>
      <c r="AL97">
        <f t="shared" si="26"/>
        <v>-0.38593995763541655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-1.5943348478270587E-8</v>
      </c>
      <c r="AR97">
        <f t="shared" si="36"/>
        <v>-1.5943449261744202E-8</v>
      </c>
      <c r="AS97">
        <f t="shared" si="36"/>
        <v>-1.4101410856091998E-5</v>
      </c>
      <c r="AT97">
        <f t="shared" si="36"/>
        <v>-9.2129259429592756E-6</v>
      </c>
      <c r="AU97">
        <f t="shared" si="23"/>
        <v>-2.3330280248313016E-5</v>
      </c>
      <c r="AW97">
        <v>94</v>
      </c>
      <c r="AX97">
        <f>IF(Z97&gt;0, (R97*SUMPRODUCT(K97:$K$98, X97:$X$98)-K97*$AZ$3)/Z97, 0)</f>
        <v>-58299149992.53405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-1.9439331698343931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-3.3344108277450677E-5</v>
      </c>
      <c r="AI98">
        <f t="shared" si="34"/>
        <v>-3.3344108277450677E-5</v>
      </c>
      <c r="AJ98">
        <f t="shared" si="35"/>
        <v>-1.9439331698343931</v>
      </c>
      <c r="AK98">
        <f t="shared" si="49"/>
        <v>-0.13607532188840754</v>
      </c>
      <c r="AL98">
        <f t="shared" si="26"/>
        <v>-2.0800418358310782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-1.7997048859741696E-9</v>
      </c>
      <c r="AR98">
        <f t="shared" si="36"/>
        <v>-1.7997048859741696E-9</v>
      </c>
      <c r="AS98">
        <f t="shared" si="36"/>
        <v>-1.0492126508970451E-4</v>
      </c>
      <c r="AT98">
        <f t="shared" si="36"/>
        <v>-7.344488556279316E-6</v>
      </c>
      <c r="AU98">
        <f t="shared" si="36"/>
        <v>-1.1226755335086979E-4</v>
      </c>
      <c r="AW98">
        <v>95</v>
      </c>
    </row>
    <row r="100" spans="5:50" x14ac:dyDescent="0.25">
      <c r="AN100" s="8">
        <f t="shared" ref="AN100:AU100" si="50">SUM(AN3:AN98)</f>
        <v>52173.923321051785</v>
      </c>
      <c r="AO100" s="8">
        <f t="shared" si="50"/>
        <v>-5217.3923321051789</v>
      </c>
      <c r="AP100" s="8">
        <f t="shared" si="50"/>
        <v>-898.76128613253161</v>
      </c>
      <c r="AQ100" s="8">
        <f t="shared" si="50"/>
        <v>-32157.414487722217</v>
      </c>
      <c r="AR100" s="8">
        <f t="shared" si="50"/>
        <v>13900.355215091862</v>
      </c>
      <c r="AS100" s="8">
        <f t="shared" si="50"/>
        <v>-739.43586531662561</v>
      </c>
      <c r="AT100" s="8">
        <f t="shared" si="50"/>
        <v>255.23236135235047</v>
      </c>
      <c r="AU100" s="8">
        <f t="shared" si="50"/>
        <v>13416.151711127575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5354F-57F4-4EE1-A587-DDCA43D82720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62519.583836347469</v>
      </c>
      <c r="K3">
        <v>1</v>
      </c>
      <c r="L3" s="2">
        <v>0</v>
      </c>
      <c r="O3">
        <f>$C$3</f>
        <v>62519.583836347469</v>
      </c>
      <c r="P3">
        <f>O3*C5</f>
        <v>6251.9583836347474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62519.583836347469</v>
      </c>
      <c r="AF3">
        <f t="shared" ref="AF3:AG34" si="4">-$Z3*P3</f>
        <v>-6251.9583836347474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55867.625452712724</v>
      </c>
      <c r="AJ3">
        <f t="shared" ref="AJ3:AJ66" si="7">AB3-AC3</f>
        <v>0</v>
      </c>
      <c r="AL3">
        <f t="shared" ref="AL3:AL34" si="8">SUM(AI3:AK3)</f>
        <v>55867.625452712724</v>
      </c>
      <c r="AN3">
        <f t="shared" ref="AN3:AU34" si="9">AE3*$K3</f>
        <v>62519.583836347469</v>
      </c>
      <c r="AO3">
        <f t="shared" si="9"/>
        <v>-6251.9583836347474</v>
      </c>
      <c r="AP3">
        <f t="shared" si="9"/>
        <v>-400</v>
      </c>
      <c r="AQ3">
        <f t="shared" si="9"/>
        <v>0</v>
      </c>
      <c r="AR3">
        <f t="shared" si="9"/>
        <v>55867.625452712724</v>
      </c>
      <c r="AS3">
        <f t="shared" si="9"/>
        <v>0</v>
      </c>
      <c r="AT3">
        <f t="shared" si="9"/>
        <v>0</v>
      </c>
      <c r="AU3">
        <f t="shared" si="9"/>
        <v>55867.625452712724</v>
      </c>
      <c r="AW3">
        <v>0</v>
      </c>
      <c r="AX3">
        <f>IF(Z3&gt;0, (R3*SUMPRODUCT(K3:$K$98, X3:$X$98)-K3*$AZ$3)/Z3, 0)</f>
        <v>0</v>
      </c>
      <c r="AZ3">
        <f>C6*SUMPRODUCT(X4:X89, K4:K89)/1</f>
        <v>37866.563054126629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1000000</v>
      </c>
      <c r="S4">
        <f t="shared" si="1"/>
        <v>2572.5914015491303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2539.9812329430933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-2676</v>
      </c>
      <c r="AI4">
        <f t="shared" si="6"/>
        <v>-2676</v>
      </c>
      <c r="AJ4">
        <f t="shared" si="7"/>
        <v>-2539.9812329430933</v>
      </c>
      <c r="AK4">
        <f>G4*SUM(AB4, AE4:AF4)</f>
        <v>0</v>
      </c>
      <c r="AL4">
        <f t="shared" si="8"/>
        <v>-5215.9812329430933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-2496.5015393226981</v>
      </c>
      <c r="AR4">
        <f t="shared" si="9"/>
        <v>-2496.5015393226981</v>
      </c>
      <c r="AS4">
        <f t="shared" si="9"/>
        <v>-2369.6065238763813</v>
      </c>
      <c r="AT4">
        <f t="shared" si="9"/>
        <v>0</v>
      </c>
      <c r="AU4">
        <f t="shared" si="9"/>
        <v>-4866.108063199079</v>
      </c>
      <c r="AW4">
        <v>1</v>
      </c>
      <c r="AX4">
        <f>IF(Z4&gt;0, (R4*SUMPRODUCT(K4:$K$98, X4:$X$98)-K4*$AZ$3)/Z4, 0)</f>
        <v>2572.5914015491303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1000000</v>
      </c>
      <c r="S5">
        <f t="shared" si="1"/>
        <v>3067.3827473933625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2539.9812329430933</v>
      </c>
      <c r="AC5">
        <f t="shared" si="2"/>
        <v>2990.0598455248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-2658.8635319999999</v>
      </c>
      <c r="AI5">
        <f t="shared" si="6"/>
        <v>-2707.6031268233996</v>
      </c>
      <c r="AJ5">
        <f t="shared" si="7"/>
        <v>-450.07861258170669</v>
      </c>
      <c r="AK5">
        <f>G5*SUM(AB5, AE5:AF5)</f>
        <v>104.13923055066684</v>
      </c>
      <c r="AL5">
        <f t="shared" si="8"/>
        <v>-3053.5425088544393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-2273.6155241098136</v>
      </c>
      <c r="AR5">
        <f t="shared" si="9"/>
        <v>-2315.2931424214044</v>
      </c>
      <c r="AS5">
        <f t="shared" si="9"/>
        <v>-384.86583020146321</v>
      </c>
      <c r="AT5">
        <f t="shared" si="9"/>
        <v>89.050290998104174</v>
      </c>
      <c r="AU5">
        <f t="shared" si="9"/>
        <v>-2611.108681624763</v>
      </c>
      <c r="AW5">
        <v>2</v>
      </c>
      <c r="AX5">
        <f>IF(Z5&gt;0, (R5*SUMPRODUCT(K5:$K$98, X5:$X$98)-K5*$AZ$3)/Z5, 0)</f>
        <v>3067.3827473933625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1000000</v>
      </c>
      <c r="S6">
        <f t="shared" si="1"/>
        <v>4037.6327596520564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2990.0598455248</v>
      </c>
      <c r="AC6">
        <f t="shared" si="2"/>
        <v>3885.7994690169508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-2648.5095827035557</v>
      </c>
      <c r="AI6">
        <f t="shared" si="6"/>
        <v>-2696.6293560995864</v>
      </c>
      <c r="AJ6">
        <f t="shared" si="7"/>
        <v>-895.73962349215071</v>
      </c>
      <c r="AK6">
        <f>G6*SUM(AB6, AE6:AF6)</f>
        <v>174.91850096320081</v>
      </c>
      <c r="AL6">
        <f t="shared" si="8"/>
        <v>-3417.4504786285361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-2043.0868552565187</v>
      </c>
      <c r="AR6">
        <f t="shared" si="9"/>
        <v>-2080.2069310702509</v>
      </c>
      <c r="AS6">
        <f t="shared" si="9"/>
        <v>-690.98252935944697</v>
      </c>
      <c r="AT6">
        <f t="shared" si="9"/>
        <v>134.93388598363649</v>
      </c>
      <c r="AU6">
        <f t="shared" si="9"/>
        <v>-2636.255574446061</v>
      </c>
      <c r="AW6">
        <v>3</v>
      </c>
      <c r="AX6">
        <f>IF(Z6&gt;0, (R6*SUMPRODUCT(K6:$K$98, X6:$X$98)-K6*$AZ$3)/Z6, 0)</f>
        <v>4037.6327596520564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1000000</v>
      </c>
      <c r="S7">
        <f t="shared" si="1"/>
        <v>4711.4420674129597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3885.7994690169508</v>
      </c>
      <c r="AC7">
        <f t="shared" si="2"/>
        <v>4476.4812156148655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-2641.7755594420923</v>
      </c>
      <c r="AI7">
        <f t="shared" si="6"/>
        <v>-2689.2820463261905</v>
      </c>
      <c r="AJ7">
        <f t="shared" si="7"/>
        <v>-590.68174659791475</v>
      </c>
      <c r="AK7">
        <f>G7*SUM(AB7, AE7:AF7)</f>
        <v>190.79275392873228</v>
      </c>
      <c r="AL7">
        <f t="shared" si="8"/>
        <v>-3089.1710389953732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-1854.1462671039144</v>
      </c>
      <c r="AR7">
        <f t="shared" si="9"/>
        <v>-1887.4889842793182</v>
      </c>
      <c r="AS7">
        <f t="shared" si="9"/>
        <v>-414.57358161502475</v>
      </c>
      <c r="AT7">
        <f t="shared" si="9"/>
        <v>133.909056438596</v>
      </c>
      <c r="AU7">
        <f t="shared" si="9"/>
        <v>-2168.1535094557471</v>
      </c>
      <c r="AW7">
        <v>4</v>
      </c>
      <c r="AX7">
        <f>IF(Z7&gt;0, (R7*SUMPRODUCT(K7:$K$98, X7:$X$98)-K7*$AZ$3)/Z7, 0)</f>
        <v>4711.4420674129597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1000000</v>
      </c>
      <c r="S8">
        <f t="shared" si="1"/>
        <v>4681.4277103210507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4476.4812156148655</v>
      </c>
      <c r="AC8">
        <f t="shared" si="2"/>
        <v>4391.1498422693403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-2634.7097625920978</v>
      </c>
      <c r="AI8">
        <f t="shared" si="6"/>
        <v>-2681.6094491192257</v>
      </c>
      <c r="AJ8">
        <f t="shared" si="7"/>
        <v>85.331373345525208</v>
      </c>
      <c r="AK8">
        <f t="shared" ref="AK8:AK71" si="22">G8*SUM(AB8:AB8, AE8:AF8)</f>
        <v>95.349049892596639</v>
      </c>
      <c r="AL8">
        <f t="shared" si="8"/>
        <v>-2500.9290258811038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-1726.115088722021</v>
      </c>
      <c r="AR8">
        <f t="shared" si="9"/>
        <v>-1756.8411511218367</v>
      </c>
      <c r="AS8">
        <f t="shared" si="9"/>
        <v>55.904363040038824</v>
      </c>
      <c r="AT8">
        <f t="shared" si="9"/>
        <v>62.467386750409382</v>
      </c>
      <c r="AU8">
        <f t="shared" si="9"/>
        <v>-1638.4694013313886</v>
      </c>
      <c r="AW8">
        <v>5</v>
      </c>
      <c r="AX8">
        <f>IF(Z8&gt;0, (R8*SUMPRODUCT(K8:$K$98, X8:$X$98)-K8*$AZ$3)/Z8, 0)</f>
        <v>4681.4277103210507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1000000</v>
      </c>
      <c r="S9">
        <f t="shared" si="1"/>
        <v>4296.3835029325428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4391.1498422693403</v>
      </c>
      <c r="AC9">
        <f t="shared" si="2"/>
        <v>3978.3889756867211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-2628.258432980243</v>
      </c>
      <c r="AI9">
        <f t="shared" si="6"/>
        <v>-2674.5577097204505</v>
      </c>
      <c r="AJ9">
        <f t="shared" si="7"/>
        <v>412.7608665826192</v>
      </c>
      <c r="AK9">
        <f t="shared" si="22"/>
        <v>25.907784069389105</v>
      </c>
      <c r="AL9">
        <f t="shared" si="8"/>
        <v>-2235.8890590684423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-1630.7306912450681</v>
      </c>
      <c r="AR9">
        <f t="shared" si="9"/>
        <v>-1659.4575662796103</v>
      </c>
      <c r="AS9">
        <f t="shared" si="9"/>
        <v>256.10183718423087</v>
      </c>
      <c r="AT9">
        <f t="shared" si="9"/>
        <v>16.074758134113996</v>
      </c>
      <c r="AU9">
        <f t="shared" si="9"/>
        <v>-1387.2809709612657</v>
      </c>
      <c r="AW9">
        <v>6</v>
      </c>
      <c r="AX9">
        <f>IF(Z9&gt;0, (R9*SUMPRODUCT(K9:$K$98, X9:$X$98)-K9*$AZ$3)/Z9, 0)</f>
        <v>4296.3835029325428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1000000</v>
      </c>
      <c r="S10">
        <f t="shared" si="1"/>
        <v>3887.4214284668542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3978.3889756867211</v>
      </c>
      <c r="AC10">
        <f t="shared" si="2"/>
        <v>3553.4867127618745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-2627.0209622393759</v>
      </c>
      <c r="AI10">
        <f t="shared" si="6"/>
        <v>-2672.7258951640692</v>
      </c>
      <c r="AJ10">
        <f t="shared" si="7"/>
        <v>424.90226292484658</v>
      </c>
      <c r="AK10">
        <f t="shared" si="22"/>
        <v>16.311394800315558</v>
      </c>
      <c r="AL10">
        <f t="shared" si="8"/>
        <v>-2231.5122374389071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-1546.3076458210121</v>
      </c>
      <c r="AR10">
        <f t="shared" si="9"/>
        <v>-1573.2103193242126</v>
      </c>
      <c r="AS10">
        <f t="shared" si="9"/>
        <v>250.10444428553868</v>
      </c>
      <c r="AT10">
        <f t="shared" si="9"/>
        <v>9.6011546372406755</v>
      </c>
      <c r="AU10">
        <f t="shared" si="9"/>
        <v>-1313.5047204014334</v>
      </c>
      <c r="AW10">
        <v>7</v>
      </c>
      <c r="AX10">
        <f>IF(Z10&gt;0, (R10*SUMPRODUCT(K10:$K$98, X10:$X$98)-K10*$AZ$3)/Z10, 0)</f>
        <v>3887.4214284668542</v>
      </c>
    </row>
    <row r="11" spans="1:52" x14ac:dyDescent="0.25">
      <c r="A11" t="s">
        <v>33</v>
      </c>
      <c r="C11" s="12">
        <f>AU91</f>
        <v>16076.46441506078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1000000</v>
      </c>
      <c r="S11">
        <f t="shared" si="1"/>
        <v>3454.3374417182149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3553.4867127618745</v>
      </c>
      <c r="AC11">
        <f t="shared" si="2"/>
        <v>3116.9636846543581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-2624.3772485359</v>
      </c>
      <c r="AI11">
        <f t="shared" si="6"/>
        <v>-2669.4939132689196</v>
      </c>
      <c r="AJ11">
        <f t="shared" si="7"/>
        <v>436.52302810751644</v>
      </c>
      <c r="AK11">
        <f t="shared" si="22"/>
        <v>8.5283681106284988</v>
      </c>
      <c r="AL11">
        <f t="shared" si="8"/>
        <v>-2224.4425170507748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-1467.8368610355226</v>
      </c>
      <c r="AR11">
        <f t="shared" si="9"/>
        <v>-1493.0710012792902</v>
      </c>
      <c r="AS11">
        <f t="shared" si="9"/>
        <v>244.15109973404918</v>
      </c>
      <c r="AT11">
        <f t="shared" si="9"/>
        <v>4.7699899411352265</v>
      </c>
      <c r="AU11">
        <f t="shared" si="9"/>
        <v>-1244.1499116041057</v>
      </c>
      <c r="AW11">
        <v>8</v>
      </c>
      <c r="AX11">
        <f>IF(Z11&gt;0, (R11*SUMPRODUCT(K11:$K$98, X11:$X$98)-K11*$AZ$3)/Z11, 0)</f>
        <v>3454.3374417182149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1000000</v>
      </c>
      <c r="S12">
        <f t="shared" si="1"/>
        <v>3033.3330887849102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3116.9636846543581</v>
      </c>
      <c r="AC12">
        <f t="shared" si="2"/>
        <v>2701.7417700577898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-2625.7898874617499</v>
      </c>
      <c r="AI12">
        <f t="shared" si="6"/>
        <v>-2670.3240960530666</v>
      </c>
      <c r="AJ12">
        <f t="shared" si="7"/>
        <v>415.22191459656824</v>
      </c>
      <c r="AK12">
        <f t="shared" si="22"/>
        <v>7.1690164747050238</v>
      </c>
      <c r="AL12">
        <f t="shared" si="8"/>
        <v>-2247.9331649817932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-1395.6352391782505</v>
      </c>
      <c r="AR12">
        <f t="shared" si="9"/>
        <v>-1419.3056444744784</v>
      </c>
      <c r="AS12">
        <f t="shared" si="9"/>
        <v>220.69486170891281</v>
      </c>
      <c r="AT12">
        <f t="shared" si="9"/>
        <v>3.8104084679903822</v>
      </c>
      <c r="AU12">
        <f t="shared" si="9"/>
        <v>-1194.8003742975752</v>
      </c>
      <c r="AW12">
        <v>9</v>
      </c>
      <c r="AX12">
        <f>IF(Z12&gt;0, (R12*SUMPRODUCT(K12:$K$98, X12:$X$98)-K12*$AZ$3)/Z12, 0)</f>
        <v>3033.3330887849102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1000000</v>
      </c>
      <c r="S13">
        <f t="shared" si="1"/>
        <v>2617.2516008116663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2701.7417700577898</v>
      </c>
      <c r="AC13">
        <f t="shared" si="2"/>
        <v>2300.9515900007609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-2629.2996752313252</v>
      </c>
      <c r="AI13">
        <f t="shared" si="6"/>
        <v>-2673.2570767529669</v>
      </c>
      <c r="AJ13">
        <f t="shared" si="7"/>
        <v>400.79018005702892</v>
      </c>
      <c r="AK13">
        <f t="shared" si="22"/>
        <v>5.4034835401155794</v>
      </c>
      <c r="AL13">
        <f t="shared" si="8"/>
        <v>-2267.0634131558222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-1328.4227459023678</v>
      </c>
      <c r="AR13">
        <f t="shared" si="9"/>
        <v>-1350.6317061750208</v>
      </c>
      <c r="AS13">
        <f t="shared" si="9"/>
        <v>202.49452602819824</v>
      </c>
      <c r="AT13">
        <f t="shared" si="9"/>
        <v>2.7300465250949597</v>
      </c>
      <c r="AU13">
        <f t="shared" si="9"/>
        <v>-1145.4071336217276</v>
      </c>
      <c r="AW13">
        <v>10</v>
      </c>
      <c r="AX13">
        <f>IF(Z13&gt;0, (R13*SUMPRODUCT(K13:$K$98, X13:$X$98)-K13*$AZ$3)/Z13, 0)</f>
        <v>2617.2516008116663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1000000</v>
      </c>
      <c r="S14">
        <f t="shared" si="1"/>
        <v>2206.6324157536214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2300.9515900007609</v>
      </c>
      <c r="AC14">
        <f t="shared" si="2"/>
        <v>1914.7409870635418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-2635.685795237639</v>
      </c>
      <c r="AI14">
        <f t="shared" si="6"/>
        <v>-2679.0718384543025</v>
      </c>
      <c r="AJ14">
        <f t="shared" si="7"/>
        <v>386.21060293721916</v>
      </c>
      <c r="AK14">
        <f t="shared" si="22"/>
        <v>4.1417128620013699</v>
      </c>
      <c r="AL14">
        <f t="shared" si="8"/>
        <v>-2288.7195226550821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-1266.0669879713641</v>
      </c>
      <c r="AR14">
        <f t="shared" si="9"/>
        <v>-1286.9077259510459</v>
      </c>
      <c r="AS14">
        <f t="shared" si="9"/>
        <v>185.51850742863041</v>
      </c>
      <c r="AT14">
        <f t="shared" si="9"/>
        <v>1.9894958411624899</v>
      </c>
      <c r="AU14">
        <f t="shared" si="9"/>
        <v>-1099.399722681253</v>
      </c>
      <c r="AW14">
        <v>11</v>
      </c>
      <c r="AX14">
        <f>IF(Z14&gt;0, (R14*SUMPRODUCT(K14:$K$98, X14:$X$98)-K14*$AZ$3)/Z14, 0)</f>
        <v>2206.6324157536214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1000000</v>
      </c>
      <c r="S15">
        <f t="shared" si="1"/>
        <v>1847.5217984652697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1914.7409870635418</v>
      </c>
      <c r="AC15">
        <f t="shared" si="2"/>
        <v>1582.2171328239783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-2643.9454736234702</v>
      </c>
      <c r="AI15">
        <f t="shared" si="6"/>
        <v>-2686.7654591342857</v>
      </c>
      <c r="AJ15">
        <f t="shared" si="7"/>
        <v>332.52385423956343</v>
      </c>
      <c r="AK15">
        <f t="shared" si="22"/>
        <v>7.8504380469605222</v>
      </c>
      <c r="AL15">
        <f t="shared" si="8"/>
        <v>-2346.3911668477622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-1204.8520752127886</v>
      </c>
      <c r="AR15">
        <f t="shared" si="9"/>
        <v>-1224.3652417731344</v>
      </c>
      <c r="AS15">
        <f t="shared" si="9"/>
        <v>151.5318904399422</v>
      </c>
      <c r="AT15">
        <f t="shared" si="9"/>
        <v>3.5774627981442393</v>
      </c>
      <c r="AU15">
        <f t="shared" si="9"/>
        <v>-1069.2558885350481</v>
      </c>
      <c r="AW15">
        <v>12</v>
      </c>
      <c r="AX15">
        <f>IF(Z15&gt;0, (R15*SUMPRODUCT(K15:$K$98, X15:$X$98)-K15*$AZ$3)/Z15, 0)</f>
        <v>1847.5217984652697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1000000</v>
      </c>
      <c r="S16">
        <f t="shared" si="1"/>
        <v>1549.3238499201232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1582.2171328239783</v>
      </c>
      <c r="AC16">
        <f t="shared" si="2"/>
        <v>1309.4535782418843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-2658.2647005114354</v>
      </c>
      <c r="AI16">
        <f t="shared" si="6"/>
        <v>-2700.5235729321175</v>
      </c>
      <c r="AJ16">
        <f t="shared" si="7"/>
        <v>272.763554582094</v>
      </c>
      <c r="AK16">
        <f t="shared" si="22"/>
        <v>11.233741643050246</v>
      </c>
      <c r="AL16">
        <f t="shared" si="8"/>
        <v>-2416.5262767069735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-1145.9439788726536</v>
      </c>
      <c r="AR16">
        <f t="shared" si="9"/>
        <v>-1164.1612393264795</v>
      </c>
      <c r="AS16">
        <f t="shared" si="9"/>
        <v>117.58488647466746</v>
      </c>
      <c r="AT16">
        <f t="shared" si="9"/>
        <v>4.8427226203574385</v>
      </c>
      <c r="AU16">
        <f t="shared" si="9"/>
        <v>-1041.7336302314548</v>
      </c>
      <c r="AW16">
        <v>13</v>
      </c>
      <c r="AX16">
        <f>IF(Z16&gt;0, (R16*SUMPRODUCT(K16:$K$98, X16:$X$98)-K16*$AZ$3)/Z16, 0)</f>
        <v>1549.3238499201232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1000000</v>
      </c>
      <c r="S17">
        <f t="shared" si="1"/>
        <v>1369.8367120848272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1309.4535782418843</v>
      </c>
      <c r="AC17">
        <f t="shared" si="2"/>
        <v>1142.5074624348599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-2679.212511471233</v>
      </c>
      <c r="AI17">
        <f t="shared" si="6"/>
        <v>-2720.9148345421345</v>
      </c>
      <c r="AJ17">
        <f t="shared" si="7"/>
        <v>166.9461158070244</v>
      </c>
      <c r="AK17">
        <f t="shared" si="22"/>
        <v>18.070459379738004</v>
      </c>
      <c r="AL17">
        <f t="shared" si="8"/>
        <v>-2535.8982593553719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-1085.7062537813085</v>
      </c>
      <c r="AR17">
        <f t="shared" si="9"/>
        <v>-1102.6054257437534</v>
      </c>
      <c r="AS17">
        <f t="shared" si="9"/>
        <v>67.652133304144996</v>
      </c>
      <c r="AT17">
        <f t="shared" si="9"/>
        <v>7.322752739202901</v>
      </c>
      <c r="AU17">
        <f t="shared" si="9"/>
        <v>-1027.6305397004055</v>
      </c>
      <c r="AW17">
        <v>14</v>
      </c>
      <c r="AX17">
        <f>IF(Z17&gt;0, (R17*SUMPRODUCT(K17:$K$98, X17:$X$98)-K17*$AZ$3)/Z17, 0)</f>
        <v>1369.8367120848272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1000000</v>
      </c>
      <c r="S18">
        <f t="shared" si="1"/>
        <v>1314.7905964189085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1142.5074624348599</v>
      </c>
      <c r="AC18">
        <f t="shared" si="2"/>
        <v>1082.0786041208339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-2701.4764885330019</v>
      </c>
      <c r="AI18">
        <f t="shared" si="6"/>
        <v>-2742.6267145487677</v>
      </c>
      <c r="AJ18">
        <f t="shared" si="7"/>
        <v>60.428858314026002</v>
      </c>
      <c r="AK18">
        <f t="shared" si="22"/>
        <v>24.678161188592977</v>
      </c>
      <c r="AL18">
        <f t="shared" si="8"/>
        <v>-2657.5196950461486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-1021.5830157961768</v>
      </c>
      <c r="AR18">
        <f t="shared" si="9"/>
        <v>-1037.144273564779</v>
      </c>
      <c r="AS18">
        <f t="shared" si="9"/>
        <v>22.851613027025021</v>
      </c>
      <c r="AT18">
        <f t="shared" si="9"/>
        <v>9.3322264466707736</v>
      </c>
      <c r="AU18">
        <f t="shared" si="9"/>
        <v>-1004.9604340910831</v>
      </c>
      <c r="AW18">
        <v>15</v>
      </c>
      <c r="AX18">
        <f>IF(Z18&gt;0, (R18*SUMPRODUCT(K18:$K$98, X18:$X$98)-K18*$AZ$3)/Z18, 0)</f>
        <v>1314.7905964189085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1000000</v>
      </c>
      <c r="S19">
        <f t="shared" si="1"/>
        <v>1263.4641797966353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1082.0786041208339</v>
      </c>
      <c r="AC19">
        <f t="shared" si="2"/>
        <v>1025.9913051528001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-2728.2599848452774</v>
      </c>
      <c r="AI19">
        <f t="shared" si="6"/>
        <v>-2768.8622956016434</v>
      </c>
      <c r="AJ19">
        <f t="shared" si="7"/>
        <v>56.087298968033792</v>
      </c>
      <c r="AK19">
        <f t="shared" si="22"/>
        <v>24.130352871894598</v>
      </c>
      <c r="AL19">
        <f t="shared" si="8"/>
        <v>-2688.6446437617151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-962.1480836130994</v>
      </c>
      <c r="AR19">
        <f t="shared" si="9"/>
        <v>-976.46689329454421</v>
      </c>
      <c r="AS19">
        <f t="shared" si="9"/>
        <v>19.779745155111769</v>
      </c>
      <c r="AT19">
        <f t="shared" si="9"/>
        <v>8.5098095128635247</v>
      </c>
      <c r="AU19">
        <f t="shared" si="9"/>
        <v>-948.17733862656894</v>
      </c>
      <c r="AW19">
        <v>16</v>
      </c>
      <c r="AX19">
        <f>IF(Z19&gt;0, (R19*SUMPRODUCT(K19:$K$98, X19:$X$98)-K19*$AZ$3)/Z19, 0)</f>
        <v>1263.4641797966353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1000000</v>
      </c>
      <c r="S20">
        <f t="shared" si="1"/>
        <v>938.15652606839603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1025.9913051528001</v>
      </c>
      <c r="AC20">
        <f t="shared" si="2"/>
        <v>751.62026715724642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-2758.5209927875026</v>
      </c>
      <c r="AI20">
        <f t="shared" si="6"/>
        <v>-2798.5793543866653</v>
      </c>
      <c r="AJ20">
        <f t="shared" si="7"/>
        <v>274.37103799555371</v>
      </c>
      <c r="AK20">
        <f t="shared" si="22"/>
        <v>4.4117626121570401</v>
      </c>
      <c r="AL20">
        <f t="shared" si="8"/>
        <v>-2519.7965537789546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-922.71642773153792</v>
      </c>
      <c r="AR20">
        <f t="shared" si="9"/>
        <v>-936.11582125154405</v>
      </c>
      <c r="AS20">
        <f t="shared" si="9"/>
        <v>91.776232522495647</v>
      </c>
      <c r="AT20">
        <f t="shared" si="9"/>
        <v>1.475720448795834</v>
      </c>
      <c r="AU20">
        <f t="shared" si="9"/>
        <v>-842.86386828025263</v>
      </c>
      <c r="AW20">
        <v>17</v>
      </c>
      <c r="AX20">
        <f>IF(Z20&gt;0, (R20*SUMPRODUCT(K20:$K$98, X20:$X$98)-K20*$AZ$3)/Z20, 0)</f>
        <v>938.15652606839603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1000000</v>
      </c>
      <c r="S21">
        <f t="shared" si="1"/>
        <v>569.88327437947396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751.62026715724642</v>
      </c>
      <c r="AC21">
        <f t="shared" si="2"/>
        <v>450.41219526031813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-2796.8748068535547</v>
      </c>
      <c r="AI21">
        <f t="shared" si="6"/>
        <v>-2836.3927410963834</v>
      </c>
      <c r="AJ21">
        <f t="shared" si="7"/>
        <v>301.20807189692829</v>
      </c>
      <c r="AK21">
        <f t="shared" si="22"/>
        <v>1.2025924274515942</v>
      </c>
      <c r="AL21">
        <f t="shared" si="8"/>
        <v>-2533.9820767720034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-889.64022020428888</v>
      </c>
      <c r="AR21">
        <f t="shared" si="9"/>
        <v>-902.21023000081584</v>
      </c>
      <c r="AS21">
        <f t="shared" si="9"/>
        <v>95.80937078522706</v>
      </c>
      <c r="AT21">
        <f t="shared" si="9"/>
        <v>0.3825250201948226</v>
      </c>
      <c r="AU21">
        <f t="shared" si="9"/>
        <v>-806.018334195394</v>
      </c>
      <c r="AW21">
        <v>18</v>
      </c>
      <c r="AX21">
        <f>IF(Z21&gt;0, (R21*SUMPRODUCT(K21:$K$98, X21:$X$98)-K21*$AZ$3)/Z21, 0)</f>
        <v>569.88327437947396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1000000</v>
      </c>
      <c r="S22">
        <f t="shared" si="1"/>
        <v>460.81447274881418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450.41219526031813</v>
      </c>
      <c r="AC22">
        <f t="shared" si="2"/>
        <v>359.25584625258125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-2844.500906798804</v>
      </c>
      <c r="AI22">
        <f t="shared" si="6"/>
        <v>-2883.4814366538644</v>
      </c>
      <c r="AJ22">
        <f t="shared" si="7"/>
        <v>91.156349007736878</v>
      </c>
      <c r="AK22">
        <f t="shared" si="22"/>
        <v>9.4586561004666816</v>
      </c>
      <c r="AL22">
        <f t="shared" si="8"/>
        <v>-2782.8664315456608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-844.80794132027199</v>
      </c>
      <c r="AR22">
        <f t="shared" si="9"/>
        <v>-856.38503770991156</v>
      </c>
      <c r="AS22">
        <f t="shared" si="9"/>
        <v>27.073152748671426</v>
      </c>
      <c r="AT22">
        <f t="shared" si="9"/>
        <v>2.8091915065987663</v>
      </c>
      <c r="AU22">
        <f t="shared" si="9"/>
        <v>-826.5026934546413</v>
      </c>
      <c r="AW22">
        <v>19</v>
      </c>
      <c r="AX22">
        <f>IF(Z22&gt;0, (R22*SUMPRODUCT(K22:$K$98, X22:$X$98)-K22*$AZ$3)/Z22, 0)</f>
        <v>460.81447274881418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1000000</v>
      </c>
      <c r="S23">
        <f t="shared" si="1"/>
        <v>935.60650333740284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359.25584625258125</v>
      </c>
      <c r="AC23">
        <f t="shared" si="2"/>
        <v>719.40344496733996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-2897.8125894251889</v>
      </c>
      <c r="AI23">
        <f t="shared" si="6"/>
        <v>-2936.2584233522275</v>
      </c>
      <c r="AJ23">
        <f t="shared" si="7"/>
        <v>-360.14759871475871</v>
      </c>
      <c r="AK23">
        <f t="shared" si="22"/>
        <v>25.14790923768069</v>
      </c>
      <c r="AL23">
        <f t="shared" si="8"/>
        <v>-3271.2581128293054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-768.42977286232747</v>
      </c>
      <c r="AR23">
        <f t="shared" si="9"/>
        <v>-778.6246776466694</v>
      </c>
      <c r="AS23">
        <f t="shared" si="9"/>
        <v>-95.502427757824933</v>
      </c>
      <c r="AT23">
        <f t="shared" si="9"/>
        <v>6.668616960942459</v>
      </c>
      <c r="AU23">
        <f t="shared" si="9"/>
        <v>-867.45848844355191</v>
      </c>
      <c r="AW23">
        <v>20</v>
      </c>
      <c r="AX23">
        <f>IF(Z23&gt;0, (R23*SUMPRODUCT(K23:$K$98, X23:$X$98)-K23*$AZ$3)/Z23, 0)</f>
        <v>935.60650333740284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1000000</v>
      </c>
      <c r="S24">
        <f t="shared" si="1"/>
        <v>1354.1782355757437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719.40344496733996</v>
      </c>
      <c r="AC24">
        <f t="shared" si="2"/>
        <v>1026.8268328505819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-2961.8670457390476</v>
      </c>
      <c r="AI24">
        <f t="shared" si="6"/>
        <v>-2999.780327974529</v>
      </c>
      <c r="AJ24">
        <f t="shared" si="7"/>
        <v>-307.42338788324196</v>
      </c>
      <c r="AK24">
        <f t="shared" si="22"/>
        <v>50.358241147713805</v>
      </c>
      <c r="AL24">
        <f t="shared" si="8"/>
        <v>-3256.8454747100573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-701.26380766580178</v>
      </c>
      <c r="AR24">
        <f t="shared" si="9"/>
        <v>-710.24031209729208</v>
      </c>
      <c r="AS24">
        <f t="shared" si="9"/>
        <v>-72.786824061756633</v>
      </c>
      <c r="AT24">
        <f t="shared" si="9"/>
        <v>11.923024021419826</v>
      </c>
      <c r="AU24">
        <f t="shared" si="9"/>
        <v>-771.10411213762893</v>
      </c>
      <c r="AW24">
        <v>21</v>
      </c>
      <c r="AX24">
        <f>IF(Z24&gt;0, (R24*SUMPRODUCT(K24:$K$98, X24:$X$98)-K24*$AZ$3)/Z24, 0)</f>
        <v>1354.1782355757437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1000000</v>
      </c>
      <c r="S25">
        <f t="shared" si="1"/>
        <v>1720.2606224008098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1026.8268328505819</v>
      </c>
      <c r="AC25">
        <f t="shared" si="2"/>
        <v>1286.1462044218924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-3036.8539070620427</v>
      </c>
      <c r="AI25">
        <f t="shared" si="6"/>
        <v>-3074.2362137798159</v>
      </c>
      <c r="AJ25">
        <f t="shared" si="7"/>
        <v>-259.31937157131051</v>
      </c>
      <c r="AK25">
        <f t="shared" si="22"/>
        <v>71.87787829954074</v>
      </c>
      <c r="AL25">
        <f t="shared" si="8"/>
        <v>-3261.6777070515855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-641.98036157354954</v>
      </c>
      <c r="AR25">
        <f t="shared" si="9"/>
        <v>-649.88285129402027</v>
      </c>
      <c r="AS25">
        <f t="shared" si="9"/>
        <v>-54.819213903322755</v>
      </c>
      <c r="AT25">
        <f t="shared" si="9"/>
        <v>15.194733665841776</v>
      </c>
      <c r="AU25">
        <f t="shared" si="9"/>
        <v>-689.50733153150122</v>
      </c>
      <c r="AW25">
        <v>22</v>
      </c>
      <c r="AX25">
        <f>IF(Z25&gt;0, (R25*SUMPRODUCT(K25:$K$98, X25:$X$98)-K25*$AZ$3)/Z25, 0)</f>
        <v>1720.2606224008098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1000000</v>
      </c>
      <c r="S26">
        <f t="shared" si="1"/>
        <v>2037.6042375045927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1286.1462044218924</v>
      </c>
      <c r="AC26">
        <f t="shared" si="2"/>
        <v>1501.8293957386231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-3113.1985034561585</v>
      </c>
      <c r="AI26">
        <f t="shared" si="6"/>
        <v>-3150.0513271815812</v>
      </c>
      <c r="AJ26">
        <f t="shared" si="7"/>
        <v>-215.6831913167307</v>
      </c>
      <c r="AK26">
        <f t="shared" si="22"/>
        <v>90.030234309532474</v>
      </c>
      <c r="AL26">
        <f t="shared" si="8"/>
        <v>-3275.7042841887796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-587.60655707215108</v>
      </c>
      <c r="AR26">
        <f t="shared" si="9"/>
        <v>-594.56241319364221</v>
      </c>
      <c r="AS26">
        <f t="shared" si="9"/>
        <v>-40.709533082217405</v>
      </c>
      <c r="AT26">
        <f t="shared" si="9"/>
        <v>16.9929273563164</v>
      </c>
      <c r="AU26">
        <f t="shared" si="9"/>
        <v>-618.27901891954332</v>
      </c>
      <c r="AW26">
        <v>23</v>
      </c>
      <c r="AX26">
        <f>IF(Z26&gt;0, (R26*SUMPRODUCT(K26:$K$98, X26:$X$98)-K26*$AZ$3)/Z26, 0)</f>
        <v>2037.6042375045927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1000000</v>
      </c>
      <c r="S27">
        <f t="shared" si="1"/>
        <v>2312.477924746102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1501.8293957386231</v>
      </c>
      <c r="AC27">
        <f t="shared" si="2"/>
        <v>1679.9938680327932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-3195.1398169941513</v>
      </c>
      <c r="AI27">
        <f t="shared" si="6"/>
        <v>-3231.4643554914701</v>
      </c>
      <c r="AJ27">
        <f t="shared" si="7"/>
        <v>-178.16447229417008</v>
      </c>
      <c r="AK27">
        <f t="shared" si="22"/>
        <v>105.12805770170363</v>
      </c>
      <c r="AL27">
        <f t="shared" si="8"/>
        <v>-3304.5007700839365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-538.45779083328637</v>
      </c>
      <c r="AR27">
        <f t="shared" si="9"/>
        <v>-544.5793479082771</v>
      </c>
      <c r="AS27">
        <f t="shared" si="9"/>
        <v>-30.02499222295307</v>
      </c>
      <c r="AT27">
        <f t="shared" si="9"/>
        <v>17.716602385778231</v>
      </c>
      <c r="AU27">
        <f t="shared" si="9"/>
        <v>-556.88773774545189</v>
      </c>
      <c r="AW27">
        <v>24</v>
      </c>
      <c r="AX27">
        <f>IF(Z27&gt;0, (R27*SUMPRODUCT(K27:$K$98, X27:$X$98)-K27*$AZ$3)/Z27, 0)</f>
        <v>2312.477924746102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1000000</v>
      </c>
      <c r="S28">
        <f t="shared" si="1"/>
        <v>2549.4573566417589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1679.9938680327932</v>
      </c>
      <c r="AC28">
        <f t="shared" si="2"/>
        <v>1825.2602105622927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-3285.1912616975119</v>
      </c>
      <c r="AI28">
        <f t="shared" si="6"/>
        <v>-3320.9882952467729</v>
      </c>
      <c r="AJ28">
        <f t="shared" si="7"/>
        <v>-145.26634252949952</v>
      </c>
      <c r="AK28">
        <f t="shared" si="22"/>
        <v>117.59957076229554</v>
      </c>
      <c r="AL28">
        <f t="shared" si="8"/>
        <v>-3348.6550670139768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-494.31573380549668</v>
      </c>
      <c r="AR28">
        <f t="shared" si="9"/>
        <v>-499.70203721902141</v>
      </c>
      <c r="AS28">
        <f t="shared" si="9"/>
        <v>-21.857917236637881</v>
      </c>
      <c r="AT28">
        <f t="shared" si="9"/>
        <v>17.69495700123656</v>
      </c>
      <c r="AU28">
        <f t="shared" si="9"/>
        <v>-503.86499745442273</v>
      </c>
      <c r="AW28">
        <v>25</v>
      </c>
      <c r="AX28">
        <f>IF(Z28&gt;0, (R28*SUMPRODUCT(K28:$K$98, X28:$X$98)-K28*$AZ$3)/Z28, 0)</f>
        <v>2549.4573566417589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1000000</v>
      </c>
      <c r="S29">
        <f t="shared" si="1"/>
        <v>2752.2825123644661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1825.2602105622927</v>
      </c>
      <c r="AC29">
        <f t="shared" si="2"/>
        <v>1941.4124529735689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-3398.570365166815</v>
      </c>
      <c r="AI29">
        <f t="shared" si="6"/>
        <v>-3433.8394998623248</v>
      </c>
      <c r="AJ29">
        <f t="shared" si="7"/>
        <v>-116.15224241127612</v>
      </c>
      <c r="AK29">
        <f t="shared" si="22"/>
        <v>127.7682147393605</v>
      </c>
      <c r="AL29">
        <f t="shared" si="8"/>
        <v>-3422.22352753424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-456.5853982857451</v>
      </c>
      <c r="AR29">
        <f t="shared" si="9"/>
        <v>-461.32367649742855</v>
      </c>
      <c r="AS29">
        <f t="shared" si="9"/>
        <v>-15.604625523335852</v>
      </c>
      <c r="AT29">
        <f t="shared" si="9"/>
        <v>17.165188578393938</v>
      </c>
      <c r="AU29">
        <f t="shared" si="9"/>
        <v>-459.76311344237041</v>
      </c>
      <c r="AW29">
        <v>26</v>
      </c>
      <c r="AX29">
        <f>IF(Z29&gt;0, (R29*SUMPRODUCT(K29:$K$98, X29:$X$98)-K29*$AZ$3)/Z29, 0)</f>
        <v>2752.2825123644661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1000000</v>
      </c>
      <c r="S30">
        <f t="shared" si="1"/>
        <v>2921.4957549639489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1941.4124529735689</v>
      </c>
      <c r="AC30">
        <f t="shared" si="2"/>
        <v>2029.8877477385131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-3517.7434945301466</v>
      </c>
      <c r="AI30">
        <f t="shared" si="6"/>
        <v>-3552.4840507039748</v>
      </c>
      <c r="AJ30">
        <f t="shared" si="7"/>
        <v>-88.475294764944238</v>
      </c>
      <c r="AK30">
        <f t="shared" si="22"/>
        <v>135.89887170814984</v>
      </c>
      <c r="AL30">
        <f t="shared" si="8"/>
        <v>-3505.0604737607696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-421.96059717259436</v>
      </c>
      <c r="AR30">
        <f t="shared" si="9"/>
        <v>-426.12779863342018</v>
      </c>
      <c r="AS30">
        <f t="shared" si="9"/>
        <v>-10.612794330253928</v>
      </c>
      <c r="AT30">
        <f t="shared" si="9"/>
        <v>16.301350325917365</v>
      </c>
      <c r="AU30">
        <f t="shared" si="9"/>
        <v>-420.43924263775676</v>
      </c>
      <c r="AW30">
        <v>27</v>
      </c>
      <c r="AX30">
        <f>IF(Z30&gt;0, (R30*SUMPRODUCT(K30:$K$98, X30:$X$98)-K30*$AZ$3)/Z30, 0)</f>
        <v>2921.4957549639489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1000000</v>
      </c>
      <c r="S31">
        <f t="shared" si="1"/>
        <v>3061.2227622670989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2029.8877477385131</v>
      </c>
      <c r="AC31">
        <f t="shared" si="2"/>
        <v>2094.5884836468908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-3630.3881201650452</v>
      </c>
      <c r="AI31">
        <f t="shared" si="6"/>
        <v>-3664.5997513711268</v>
      </c>
      <c r="AJ31">
        <f t="shared" si="7"/>
        <v>-64.700735908377737</v>
      </c>
      <c r="AK31">
        <f t="shared" si="22"/>
        <v>142.09214234169593</v>
      </c>
      <c r="AL31">
        <f t="shared" si="8"/>
        <v>-3587.2083449378088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-388.81477915741033</v>
      </c>
      <c r="AR31">
        <f t="shared" si="9"/>
        <v>-392.47884685257526</v>
      </c>
      <c r="AS31">
        <f t="shared" si="9"/>
        <v>-6.9294525849192521</v>
      </c>
      <c r="AT31">
        <f t="shared" si="9"/>
        <v>15.2180767223528</v>
      </c>
      <c r="AU31">
        <f t="shared" si="9"/>
        <v>-384.19022271514172</v>
      </c>
      <c r="AW31">
        <v>28</v>
      </c>
      <c r="AX31">
        <f>IF(Z31&gt;0, (R31*SUMPRODUCT(K31:$K$98, X31:$X$98)-K31*$AZ$3)/Z31, 0)</f>
        <v>3061.2227622670989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1000000</v>
      </c>
      <c r="S32">
        <f t="shared" si="1"/>
        <v>3177.2280590198984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2094.5884836468908</v>
      </c>
      <c r="AC32">
        <f t="shared" si="2"/>
        <v>2140.2927518832062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-3755.0686411795218</v>
      </c>
      <c r="AI32">
        <f t="shared" si="6"/>
        <v>-3788.7504026414836</v>
      </c>
      <c r="AJ32">
        <f t="shared" si="7"/>
        <v>-45.704268236315329</v>
      </c>
      <c r="AK32">
        <f t="shared" si="22"/>
        <v>146.62119385528237</v>
      </c>
      <c r="AL32">
        <f t="shared" si="8"/>
        <v>-3687.8334770225165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-359.07863412616643</v>
      </c>
      <c r="AR32">
        <f t="shared" si="9"/>
        <v>-362.29945431786484</v>
      </c>
      <c r="AS32">
        <f t="shared" si="9"/>
        <v>-4.3704730273257999</v>
      </c>
      <c r="AT32">
        <f t="shared" si="9"/>
        <v>14.020659288658166</v>
      </c>
      <c r="AU32">
        <f t="shared" si="9"/>
        <v>-352.64926805653249</v>
      </c>
      <c r="AW32">
        <v>29</v>
      </c>
      <c r="AX32">
        <f>IF(Z32&gt;0, (R32*SUMPRODUCT(K32:$K$98, X32:$X$98)-K32*$AZ$3)/Z32, 0)</f>
        <v>3177.2280590198984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1000000</v>
      </c>
      <c r="S33">
        <f t="shared" si="1"/>
        <v>3271.6918180548055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2140.2927518832062</v>
      </c>
      <c r="AC33">
        <f t="shared" si="2"/>
        <v>2169.1775529300085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-3884.8543670226813</v>
      </c>
      <c r="AI33">
        <f t="shared" si="6"/>
        <v>-3918.0050681516723</v>
      </c>
      <c r="AJ33">
        <f t="shared" si="7"/>
        <v>-28.884801046802295</v>
      </c>
      <c r="AK33">
        <f t="shared" si="22"/>
        <v>149.82049263182444</v>
      </c>
      <c r="AL33">
        <f t="shared" si="8"/>
        <v>-3797.0693765666501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-331.68696509865862</v>
      </c>
      <c r="AR33">
        <f t="shared" si="9"/>
        <v>-334.51735574127997</v>
      </c>
      <c r="AS33">
        <f t="shared" si="9"/>
        <v>-2.4661701807975329</v>
      </c>
      <c r="AT33">
        <f t="shared" si="9"/>
        <v>12.791600357652651</v>
      </c>
      <c r="AU33">
        <f t="shared" si="9"/>
        <v>-324.19192556442488</v>
      </c>
      <c r="AW33">
        <v>30</v>
      </c>
      <c r="AX33">
        <f>IF(Z33&gt;0, (R33*SUMPRODUCT(K33:$K$98, X33:$X$98)-K33*$AZ$3)/Z33, 0)</f>
        <v>3271.6918180548055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1000000</v>
      </c>
      <c r="S34">
        <f t="shared" si="1"/>
        <v>3347.7011466412346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2169.1775529300085</v>
      </c>
      <c r="AC34">
        <f t="shared" si="2"/>
        <v>2183.8865120929299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-4029.7992292401595</v>
      </c>
      <c r="AI34">
        <f t="shared" si="6"/>
        <v>-4062.4169333963987</v>
      </c>
      <c r="AJ34">
        <f t="shared" si="7"/>
        <v>-14.708959162921474</v>
      </c>
      <c r="AK34">
        <f t="shared" si="22"/>
        <v>151.84242870510062</v>
      </c>
      <c r="AL34">
        <f t="shared" si="8"/>
        <v>-3925.2834638542195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-307.19847010451156</v>
      </c>
      <c r="AR34">
        <f t="shared" si="9"/>
        <v>-309.68497333832346</v>
      </c>
      <c r="AS34">
        <f t="shared" si="9"/>
        <v>-1.1212890505543163</v>
      </c>
      <c r="AT34">
        <f t="shared" si="9"/>
        <v>11.575207384204001</v>
      </c>
      <c r="AU34">
        <f t="shared" ref="AU34:AU89" si="23">AL34*$K34</f>
        <v>-299.23105500467375</v>
      </c>
      <c r="AW34">
        <v>31</v>
      </c>
      <c r="AX34">
        <f>IF(Z34&gt;0, (R34*SUMPRODUCT(K34:$K$98, X34:$X$98)-K34*$AZ$3)/Z34, 0)</f>
        <v>3347.7011466412346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1000000</v>
      </c>
      <c r="S35">
        <f t="shared" si="1"/>
        <v>3406.8907823669615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2183.8865120929299</v>
      </c>
      <c r="AC35">
        <f t="shared" si="2"/>
        <v>2185.9701172219702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-4198.5508789911091</v>
      </c>
      <c r="AI35">
        <f t="shared" ref="AI35:AI66" si="25">SUM(AE35:AH35)</f>
        <v>-4230.6324785618363</v>
      </c>
      <c r="AJ35">
        <f t="shared" si="7"/>
        <v>-2.0836051290402793</v>
      </c>
      <c r="AK35">
        <f t="shared" si="22"/>
        <v>152.87205584650511</v>
      </c>
      <c r="AL35">
        <f t="shared" ref="AL35:AL89" si="26">SUM(AI35:AK35)</f>
        <v>-4079.8440278443718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-285.77026451452167</v>
      </c>
      <c r="AR35">
        <f t="shared" si="27"/>
        <v>-287.95386725261181</v>
      </c>
      <c r="AS35">
        <f t="shared" si="27"/>
        <v>-0.14181854788258136</v>
      </c>
      <c r="AT35">
        <f t="shared" si="27"/>
        <v>10.40508715869893</v>
      </c>
      <c r="AU35">
        <f t="shared" si="23"/>
        <v>-277.69059864179548</v>
      </c>
      <c r="AW35">
        <v>32</v>
      </c>
      <c r="AX35">
        <f>IF(Z35&gt;0, (R35*SUMPRODUCT(K35:$K$98, X35:$X$98)-K35*$AZ$3)/Z35, 0)</f>
        <v>3406.8907823669615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1000000</v>
      </c>
      <c r="S36">
        <f t="shared" si="1"/>
        <v>3449.9167065586785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2185.9701172219702</v>
      </c>
      <c r="AC36">
        <f t="shared" si="2"/>
        <v>2176.3445627374081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-4375.9301814471955</v>
      </c>
      <c r="AI36">
        <f t="shared" si="25"/>
        <v>-4407.4721685131435</v>
      </c>
      <c r="AJ36">
        <f t="shared" si="7"/>
        <v>9.6255544845621444</v>
      </c>
      <c r="AK36">
        <f t="shared" si="22"/>
        <v>153.01790820553794</v>
      </c>
      <c r="AL36">
        <f t="shared" si="26"/>
        <v>-4244.8287058230435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-265.93161917454739</v>
      </c>
      <c r="AR36">
        <f t="shared" si="27"/>
        <v>-267.84847144243616</v>
      </c>
      <c r="AS36">
        <f t="shared" si="27"/>
        <v>0.58495889637020826</v>
      </c>
      <c r="AT36">
        <f t="shared" si="27"/>
        <v>9.299120050938134</v>
      </c>
      <c r="AU36">
        <f t="shared" si="23"/>
        <v>-257.96439249512787</v>
      </c>
      <c r="AW36">
        <v>33</v>
      </c>
      <c r="AX36">
        <f>IF(Z36&gt;0, (R36*SUMPRODUCT(K36:$K$98, X36:$X$98)-K36*$AZ$3)/Z36, 0)</f>
        <v>3449.9167065586785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1000000</v>
      </c>
      <c r="S37">
        <f t="shared" si="1"/>
        <v>3479.1406677586351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2176.3445627374081</v>
      </c>
      <c r="AC37">
        <f t="shared" si="2"/>
        <v>2156.9707203753233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-4559.0788105120673</v>
      </c>
      <c r="AI37">
        <f t="shared" si="25"/>
        <v>-4590.0774237668302</v>
      </c>
      <c r="AJ37">
        <f t="shared" si="7"/>
        <v>19.373842362084815</v>
      </c>
      <c r="AK37">
        <f t="shared" si="22"/>
        <v>152.34411939161859</v>
      </c>
      <c r="AL37">
        <f t="shared" si="26"/>
        <v>-4418.3594620131262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-247.37663107200558</v>
      </c>
      <c r="AR37">
        <f t="shared" si="27"/>
        <v>-249.05862272724656</v>
      </c>
      <c r="AS37">
        <f t="shared" si="27"/>
        <v>1.05122899902543</v>
      </c>
      <c r="AT37">
        <f t="shared" si="27"/>
        <v>8.2662258287430532</v>
      </c>
      <c r="AU37">
        <f t="shared" si="23"/>
        <v>-239.74116789947806</v>
      </c>
      <c r="AW37">
        <v>34</v>
      </c>
      <c r="AX37">
        <f>IF(Z37&gt;0, (R37*SUMPRODUCT(K37:$K$98, X37:$X$98)-K37*$AZ$3)/Z37, 0)</f>
        <v>3479.1406677586351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1000000</v>
      </c>
      <c r="S38">
        <f t="shared" si="1"/>
        <v>3497.0590454407084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2156.9707203753233</v>
      </c>
      <c r="AC38">
        <f t="shared" si="2"/>
        <v>2129.7349614573018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-4765.1068295220948</v>
      </c>
      <c r="AI38">
        <f t="shared" si="25"/>
        <v>-4795.5572013028332</v>
      </c>
      <c r="AJ38">
        <f t="shared" si="7"/>
        <v>27.235758918021475</v>
      </c>
      <c r="AK38">
        <f t="shared" si="22"/>
        <v>150.98795042627265</v>
      </c>
      <c r="AL38">
        <f t="shared" si="26"/>
        <v>-4617.3334919585386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-230.85335468182149</v>
      </c>
      <c r="AR38">
        <f t="shared" si="27"/>
        <v>-232.32857249505932</v>
      </c>
      <c r="AS38">
        <f t="shared" si="27"/>
        <v>1.3194806619185873</v>
      </c>
      <c r="AT38">
        <f t="shared" si="27"/>
        <v>7.3148569632243499</v>
      </c>
      <c r="AU38">
        <f t="shared" si="23"/>
        <v>-223.69423486991636</v>
      </c>
      <c r="AW38">
        <v>35</v>
      </c>
      <c r="AX38">
        <f>IF(Z38&gt;0, (R38*SUMPRODUCT(K38:$K$98, X38:$X$98)-K38*$AZ$3)/Z38, 0)</f>
        <v>3497.0590454407084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1000000</v>
      </c>
      <c r="S39">
        <f t="shared" si="1"/>
        <v>3504.5325342919728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2129.7349614573018</v>
      </c>
      <c r="AC39">
        <f t="shared" si="2"/>
        <v>2095.4359569129647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-4995.6879943480071</v>
      </c>
      <c r="AI39">
        <f t="shared" si="25"/>
        <v>-5025.5840780112212</v>
      </c>
      <c r="AJ39">
        <f t="shared" si="7"/>
        <v>34.299004544337095</v>
      </c>
      <c r="AK39">
        <f t="shared" si="22"/>
        <v>149.08144730201113</v>
      </c>
      <c r="AL39">
        <f t="shared" si="26"/>
        <v>-4842.2036261648736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-216.09306646410533</v>
      </c>
      <c r="AR39">
        <f t="shared" si="27"/>
        <v>-217.38624898498341</v>
      </c>
      <c r="AS39">
        <f t="shared" si="27"/>
        <v>1.4836349021471278</v>
      </c>
      <c r="AT39">
        <f t="shared" si="27"/>
        <v>6.4486547472232569</v>
      </c>
      <c r="AU39">
        <f t="shared" si="23"/>
        <v>-209.45395933561306</v>
      </c>
      <c r="AW39">
        <v>36</v>
      </c>
      <c r="AX39">
        <f>IF(Z39&gt;0, (R39*SUMPRODUCT(K39:$K$98, X39:$X$98)-K39*$AZ$3)/Z39, 0)</f>
        <v>3504.5325342919728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1000000</v>
      </c>
      <c r="S40">
        <f t="shared" si="1"/>
        <v>3502.4626078550878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2095.4359569129647</v>
      </c>
      <c r="AC40">
        <f t="shared" si="2"/>
        <v>2054.8378459287587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-5258.7211163593438</v>
      </c>
      <c r="AI40">
        <f t="shared" si="25"/>
        <v>-5288.0553031301079</v>
      </c>
      <c r="AJ40">
        <f t="shared" si="7"/>
        <v>40.59811098420596</v>
      </c>
      <c r="AK40">
        <f t="shared" si="22"/>
        <v>146.68051698390755</v>
      </c>
      <c r="AL40">
        <f t="shared" si="26"/>
        <v>-5100.7766751619947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-203.09893341290692</v>
      </c>
      <c r="AR40">
        <f t="shared" si="27"/>
        <v>-204.23185944451245</v>
      </c>
      <c r="AS40">
        <f t="shared" si="27"/>
        <v>1.5679540437731811</v>
      </c>
      <c r="AT40">
        <f t="shared" si="27"/>
        <v>5.6650002714937129</v>
      </c>
      <c r="AU40">
        <f t="shared" si="23"/>
        <v>-196.99890512924557</v>
      </c>
      <c r="AW40">
        <v>37</v>
      </c>
      <c r="AX40">
        <f>IF(Z40&gt;0, (R40*SUMPRODUCT(K40:$K$98, X40:$X$98)-K40*$AZ$3)/Z40, 0)</f>
        <v>3502.4626078550878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1000000</v>
      </c>
      <c r="S41">
        <f t="shared" si="1"/>
        <v>3491.3668976341355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2054.8378459287587</v>
      </c>
      <c r="AC41">
        <f t="shared" si="2"/>
        <v>2008.4308370514752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-5560.5884442660054</v>
      </c>
      <c r="AI41">
        <f t="shared" si="25"/>
        <v>-5589.351259746848</v>
      </c>
      <c r="AJ41">
        <f t="shared" si="7"/>
        <v>46.407008877283488</v>
      </c>
      <c r="AK41">
        <f t="shared" si="22"/>
        <v>143.83864921501313</v>
      </c>
      <c r="AL41">
        <f t="shared" si="26"/>
        <v>-5399.1056016545517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-191.74773084923461</v>
      </c>
      <c r="AR41">
        <f t="shared" si="27"/>
        <v>-192.73956915134343</v>
      </c>
      <c r="AS41">
        <f t="shared" si="27"/>
        <v>1.6002692407303278</v>
      </c>
      <c r="AT41">
        <f t="shared" si="27"/>
        <v>4.9600388289549899</v>
      </c>
      <c r="AU41">
        <f t="shared" si="23"/>
        <v>-186.17926108165813</v>
      </c>
      <c r="AW41">
        <v>38</v>
      </c>
      <c r="AX41">
        <f>IF(Z41&gt;0, (R41*SUMPRODUCT(K41:$K$98, X41:$X$98)-K41*$AZ$3)/Z41, 0)</f>
        <v>3491.3668976341355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1000000</v>
      </c>
      <c r="S42">
        <f t="shared" si="1"/>
        <v>3471.5950722450521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2008.4308370514752</v>
      </c>
      <c r="AC42">
        <f t="shared" si="2"/>
        <v>1956.5866102519049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-5905.0060182170591</v>
      </c>
      <c r="AI42">
        <f t="shared" si="25"/>
        <v>-5933.1859552421829</v>
      </c>
      <c r="AJ42">
        <f t="shared" si="7"/>
        <v>51.844226799570379</v>
      </c>
      <c r="AK42">
        <f t="shared" si="22"/>
        <v>140.59015859360329</v>
      </c>
      <c r="AL42">
        <f t="shared" si="26"/>
        <v>-5740.7515698490088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-181.80750305620217</v>
      </c>
      <c r="AR42">
        <f t="shared" si="27"/>
        <v>-182.67512689452056</v>
      </c>
      <c r="AS42">
        <f t="shared" si="27"/>
        <v>1.5962167342812108</v>
      </c>
      <c r="AT42">
        <f t="shared" si="27"/>
        <v>4.3285892697355957</v>
      </c>
      <c r="AU42">
        <f t="shared" si="23"/>
        <v>-176.75032089050376</v>
      </c>
      <c r="AW42">
        <v>39</v>
      </c>
      <c r="AX42">
        <f>IF(Z42&gt;0, (R42*SUMPRODUCT(K42:$K$98, X42:$X$98)-K42*$AZ$3)/Z42, 0)</f>
        <v>3471.5950722450521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1000000</v>
      </c>
      <c r="S43">
        <f t="shared" si="1"/>
        <v>3443.6674947205229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1956.5866102519049</v>
      </c>
      <c r="AC43">
        <f t="shared" si="2"/>
        <v>1899.6929500971878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-6314.5602885897133</v>
      </c>
      <c r="AI43">
        <f t="shared" si="25"/>
        <v>-6342.1426982301564</v>
      </c>
      <c r="AJ43">
        <f t="shared" si="7"/>
        <v>56.893660154717054</v>
      </c>
      <c r="AK43">
        <f t="shared" si="22"/>
        <v>136.96106271763335</v>
      </c>
      <c r="AL43">
        <f t="shared" si="26"/>
        <v>-6148.2879753578054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-173.58674079498914</v>
      </c>
      <c r="AR43">
        <f t="shared" si="27"/>
        <v>-174.34497895789156</v>
      </c>
      <c r="AS43">
        <f t="shared" si="27"/>
        <v>1.5640020186363226</v>
      </c>
      <c r="AT43">
        <f t="shared" si="27"/>
        <v>3.7650483020856345</v>
      </c>
      <c r="AU43">
        <f t="shared" si="23"/>
        <v>-169.01592863716959</v>
      </c>
      <c r="AW43">
        <v>40</v>
      </c>
      <c r="AX43">
        <f>IF(Z43&gt;0, (R43*SUMPRODUCT(K43:$K$98, X43:$X$98)-K43*$AZ$3)/Z43, 0)</f>
        <v>3443.6674947205229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1000000</v>
      </c>
      <c r="S44">
        <f t="shared" si="1"/>
        <v>3407.1018245659252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1899.6929500971878</v>
      </c>
      <c r="AC44">
        <f t="shared" si="2"/>
        <v>1837.6364261785252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-6776.9980486568347</v>
      </c>
      <c r="AI44">
        <f t="shared" si="25"/>
        <v>-6803.9657842984407</v>
      </c>
      <c r="AJ44">
        <f t="shared" si="7"/>
        <v>62.056523918662606</v>
      </c>
      <c r="AK44">
        <f t="shared" si="22"/>
        <v>132.97850650680317</v>
      </c>
      <c r="AL44">
        <f t="shared" si="26"/>
        <v>-6608.9307538729745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-166.33849698671636</v>
      </c>
      <c r="AR44">
        <f t="shared" si="27"/>
        <v>-167.000408438004</v>
      </c>
      <c r="AS44">
        <f t="shared" si="27"/>
        <v>1.523150640259723</v>
      </c>
      <c r="AT44">
        <f t="shared" si="27"/>
        <v>3.2639001435545461</v>
      </c>
      <c r="AU44">
        <f t="shared" si="23"/>
        <v>-162.21335765418971</v>
      </c>
      <c r="AW44">
        <v>41</v>
      </c>
      <c r="AX44">
        <f>IF(Z44&gt;0, (R44*SUMPRODUCT(K44:$K$98, X44:$X$98)-K44*$AZ$3)/Z44, 0)</f>
        <v>3407.1018245659252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1000000</v>
      </c>
      <c r="S45">
        <f t="shared" si="1"/>
        <v>3362.4395697900732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1837.6364261785252</v>
      </c>
      <c r="AC45">
        <f t="shared" si="2"/>
        <v>1770.878479974243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-7296.3905551928337</v>
      </c>
      <c r="AI45">
        <f t="shared" si="25"/>
        <v>-7322.7237939502638</v>
      </c>
      <c r="AJ45">
        <f t="shared" si="7"/>
        <v>66.757946204282234</v>
      </c>
      <c r="AK45">
        <f t="shared" si="22"/>
        <v>128.63454983249679</v>
      </c>
      <c r="AL45">
        <f t="shared" si="26"/>
        <v>-7127.3312979134844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-159.89889487533705</v>
      </c>
      <c r="AR45">
        <f t="shared" si="27"/>
        <v>-160.47598237414218</v>
      </c>
      <c r="AS45">
        <f t="shared" si="27"/>
        <v>1.4629866290004014</v>
      </c>
      <c r="AT45">
        <f t="shared" si="27"/>
        <v>2.8189996417288974</v>
      </c>
      <c r="AU45">
        <f t="shared" si="23"/>
        <v>-156.19399610341287</v>
      </c>
      <c r="AW45">
        <v>42</v>
      </c>
      <c r="AX45">
        <f>IF(Z45&gt;0, (R45*SUMPRODUCT(K45:$K$98, X45:$X$98)-K45*$AZ$3)/Z45, 0)</f>
        <v>3362.4395697900732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1000000</v>
      </c>
      <c r="S46">
        <f t="shared" si="1"/>
        <v>3310.2870299073679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1770.878479974243</v>
      </c>
      <c r="AC46">
        <f t="shared" si="2"/>
        <v>1699.890791154651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-7880.485030548497</v>
      </c>
      <c r="AI46">
        <f t="shared" si="25"/>
        <v>-7906.1609126668254</v>
      </c>
      <c r="AJ46">
        <f t="shared" si="7"/>
        <v>70.987688819591995</v>
      </c>
      <c r="AK46">
        <f t="shared" si="22"/>
        <v>123.96149359819702</v>
      </c>
      <c r="AL46">
        <f t="shared" si="26"/>
        <v>-7711.211730249036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-154.19571865394349</v>
      </c>
      <c r="AR46">
        <f t="shared" si="27"/>
        <v>-154.69811299641887</v>
      </c>
      <c r="AS46">
        <f t="shared" si="27"/>
        <v>1.3890005057667922</v>
      </c>
      <c r="AT46">
        <f t="shared" si="27"/>
        <v>2.4255273015168473</v>
      </c>
      <c r="AU46">
        <f t="shared" si="23"/>
        <v>-150.88358518913523</v>
      </c>
      <c r="AW46">
        <v>43</v>
      </c>
      <c r="AX46">
        <f>IF(Z46&gt;0, (R46*SUMPRODUCT(K46:$K$98, X46:$X$98)-K46*$AZ$3)/Z46, 0)</f>
        <v>3310.2870299073679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1000000</v>
      </c>
      <c r="S47">
        <f t="shared" si="1"/>
        <v>3250.9761141217655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1699.890791154651</v>
      </c>
      <c r="AC47">
        <f t="shared" si="2"/>
        <v>1625.080077907623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-8507.960298729251</v>
      </c>
      <c r="AI47">
        <f t="shared" si="25"/>
        <v>-8532.9540240114602</v>
      </c>
      <c r="AJ47">
        <f t="shared" si="7"/>
        <v>74.810713247027934</v>
      </c>
      <c r="AK47">
        <f t="shared" si="22"/>
        <v>118.99235538082559</v>
      </c>
      <c r="AL47">
        <f t="shared" si="26"/>
        <v>-8339.1509553836058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-148.63695475236167</v>
      </c>
      <c r="AR47">
        <f t="shared" si="27"/>
        <v>-149.07360361806212</v>
      </c>
      <c r="AS47">
        <f t="shared" si="27"/>
        <v>1.3069685576167092</v>
      </c>
      <c r="AT47">
        <f t="shared" si="27"/>
        <v>2.0788368447439032</v>
      </c>
      <c r="AU47">
        <f t="shared" si="23"/>
        <v>-145.68779821570149</v>
      </c>
      <c r="AW47">
        <v>44</v>
      </c>
      <c r="AX47">
        <f>IF(Z47&gt;0, (R47*SUMPRODUCT(K47:$K$98, X47:$X$98)-K47*$AZ$3)/Z47, 0)</f>
        <v>3250.9761141217655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1000000</v>
      </c>
      <c r="S48">
        <f t="shared" si="1"/>
        <v>3185.7508810227346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1625.080077907623</v>
      </c>
      <c r="AC48">
        <f t="shared" si="2"/>
        <v>1547.3225922685792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-9174.6966765931011</v>
      </c>
      <c r="AI48">
        <f t="shared" si="25"/>
        <v>-9198.9817297886584</v>
      </c>
      <c r="AJ48">
        <f t="shared" si="7"/>
        <v>77.757485639043807</v>
      </c>
      <c r="AK48">
        <f t="shared" si="22"/>
        <v>113.75560545353362</v>
      </c>
      <c r="AL48">
        <f t="shared" si="26"/>
        <v>-9007.4686386960802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-143.1116657333223</v>
      </c>
      <c r="AR48">
        <f t="shared" si="27"/>
        <v>-143.49047655811015</v>
      </c>
      <c r="AS48">
        <f t="shared" si="27"/>
        <v>1.21290149258326</v>
      </c>
      <c r="AT48">
        <f t="shared" si="27"/>
        <v>1.7744187908131548</v>
      </c>
      <c r="AU48">
        <f t="shared" si="23"/>
        <v>-140.50315627471375</v>
      </c>
      <c r="AW48">
        <v>45</v>
      </c>
      <c r="AX48">
        <f>IF(Z48&gt;0, (R48*SUMPRODUCT(K48:$K$98, X48:$X$98)-K48*$AZ$3)/Z48, 0)</f>
        <v>3185.7508810227346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1000000</v>
      </c>
      <c r="S49">
        <f t="shared" si="1"/>
        <v>3115.8164706275033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1547.3225922685792</v>
      </c>
      <c r="AC49">
        <f t="shared" si="2"/>
        <v>1467.496166815004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-9861.1887005877834</v>
      </c>
      <c r="AI49">
        <f t="shared" si="25"/>
        <v>-9884.737843816356</v>
      </c>
      <c r="AJ49">
        <f t="shared" si="7"/>
        <v>79.826425453575212</v>
      </c>
      <c r="AK49">
        <f t="shared" si="22"/>
        <v>108.31258145880055</v>
      </c>
      <c r="AL49">
        <f t="shared" si="26"/>
        <v>-9696.5988369039806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-137.3392174226336</v>
      </c>
      <c r="AR49">
        <f t="shared" si="27"/>
        <v>-137.66719217295886</v>
      </c>
      <c r="AS49">
        <f t="shared" si="27"/>
        <v>1.1117623984608207</v>
      </c>
      <c r="AT49">
        <f t="shared" si="27"/>
        <v>1.5084961485110058</v>
      </c>
      <c r="AU49">
        <f t="shared" si="23"/>
        <v>-135.04693362598704</v>
      </c>
      <c r="AW49">
        <v>46</v>
      </c>
      <c r="AX49">
        <f>IF(Z49&gt;0, (R49*SUMPRODUCT(K49:$K$98, X49:$X$98)-K49*$AZ$3)/Z49, 0)</f>
        <v>3115.8164706275033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1000000</v>
      </c>
      <c r="S50">
        <f t="shared" si="1"/>
        <v>3042.9175037022605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1467.496166815004</v>
      </c>
      <c r="AC50">
        <f t="shared" si="2"/>
        <v>1386.6616282135742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-10571.68137817046</v>
      </c>
      <c r="AI50">
        <f t="shared" si="25"/>
        <v>-10594.466445897839</v>
      </c>
      <c r="AJ50">
        <f t="shared" si="7"/>
        <v>80.834538601429813</v>
      </c>
      <c r="AK50">
        <f t="shared" si="22"/>
        <v>102.72473167705029</v>
      </c>
      <c r="AL50">
        <f t="shared" si="26"/>
        <v>-10410.907175619359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-131.45930796072875</v>
      </c>
      <c r="AR50">
        <f t="shared" si="27"/>
        <v>-131.74264124785037</v>
      </c>
      <c r="AS50">
        <f t="shared" si="27"/>
        <v>1.0051809285334132</v>
      </c>
      <c r="AT50">
        <f t="shared" si="27"/>
        <v>1.2773864112667392</v>
      </c>
      <c r="AU50">
        <f t="shared" si="23"/>
        <v>-129.46007390805022</v>
      </c>
      <c r="AW50">
        <v>47</v>
      </c>
      <c r="AX50">
        <f>IF(Z50&gt;0, (R50*SUMPRODUCT(K50:$K$98, X50:$X$98)-K50*$AZ$3)/Z50, 0)</f>
        <v>3042.9175037022605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1000000</v>
      </c>
      <c r="S51">
        <f t="shared" si="1"/>
        <v>2968.6248038971876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1386.6616282135742</v>
      </c>
      <c r="AC51">
        <f t="shared" si="2"/>
        <v>1305.6529263432049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-11326.912868633941</v>
      </c>
      <c r="AI51">
        <f t="shared" si="25"/>
        <v>-11348.903740040612</v>
      </c>
      <c r="AJ51">
        <f t="shared" si="7"/>
        <v>81.00870187036935</v>
      </c>
      <c r="AK51">
        <f t="shared" si="22"/>
        <v>97.066313974950205</v>
      </c>
      <c r="AL51">
        <f t="shared" si="26"/>
        <v>-11170.828724195293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-125.75950329812208</v>
      </c>
      <c r="AR51">
        <f t="shared" si="27"/>
        <v>-126.00366171068073</v>
      </c>
      <c r="AS51">
        <f t="shared" si="27"/>
        <v>0.89941665731838183</v>
      </c>
      <c r="AT51">
        <f t="shared" si="27"/>
        <v>1.0776997734548217</v>
      </c>
      <c r="AU51">
        <f t="shared" si="23"/>
        <v>-124.02654527990754</v>
      </c>
      <c r="AW51">
        <v>48</v>
      </c>
      <c r="AX51">
        <f>IF(Z51&gt;0, (R51*SUMPRODUCT(K51:$K$98, X51:$X$98)-K51*$AZ$3)/Z51, 0)</f>
        <v>2968.6248038971876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1000000</v>
      </c>
      <c r="S52">
        <f t="shared" si="1"/>
        <v>2893.8131104998383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1305.6529263432049</v>
      </c>
      <c r="AC52">
        <f t="shared" si="2"/>
        <v>1224.9386070543328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-12123.56740649833</v>
      </c>
      <c r="AI52">
        <f t="shared" si="25"/>
        <v>-12144.73219082061</v>
      </c>
      <c r="AJ52">
        <f t="shared" si="7"/>
        <v>80.714319288872048</v>
      </c>
      <c r="AK52">
        <f t="shared" si="22"/>
        <v>91.395704844024351</v>
      </c>
      <c r="AL52">
        <f t="shared" si="26"/>
        <v>-11972.622166687714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-120.18261861034919</v>
      </c>
      <c r="AR52">
        <f t="shared" si="27"/>
        <v>-120.39242807623393</v>
      </c>
      <c r="AS52">
        <f t="shared" si="27"/>
        <v>0.80013233120549454</v>
      </c>
      <c r="AT52">
        <f t="shared" si="27"/>
        <v>0.90601839950226337</v>
      </c>
      <c r="AU52">
        <f t="shared" si="23"/>
        <v>-118.68627734552616</v>
      </c>
      <c r="AW52">
        <v>49</v>
      </c>
      <c r="AX52">
        <f>IF(Z52&gt;0, (R52*SUMPRODUCT(K52:$K$98, X52:$X$98)-K52*$AZ$3)/Z52, 0)</f>
        <v>2893.8131104998383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1000000</v>
      </c>
      <c r="S53">
        <f t="shared" si="1"/>
        <v>2819.4338951642544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1224.9386070543328</v>
      </c>
      <c r="AC53">
        <f t="shared" si="2"/>
        <v>1144.9749027379564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-12961.737214651001</v>
      </c>
      <c r="AI53">
        <f t="shared" si="25"/>
        <v>-12982.042264269327</v>
      </c>
      <c r="AJ53">
        <f t="shared" si="7"/>
        <v>79.963704316376379</v>
      </c>
      <c r="AK53">
        <f t="shared" si="22"/>
        <v>85.745702493803307</v>
      </c>
      <c r="AL53">
        <f t="shared" si="26"/>
        <v>-12816.332857459147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-114.72456526529113</v>
      </c>
      <c r="AR53">
        <f t="shared" si="27"/>
        <v>-114.90428561847955</v>
      </c>
      <c r="AS53">
        <f t="shared" si="27"/>
        <v>0.70776016075446813</v>
      </c>
      <c r="AT53">
        <f t="shared" si="27"/>
        <v>0.75893672885524877</v>
      </c>
      <c r="AU53">
        <f t="shared" si="23"/>
        <v>-113.43758872886984</v>
      </c>
      <c r="AW53">
        <v>50</v>
      </c>
      <c r="AX53">
        <f>IF(Z53&gt;0, (R53*SUMPRODUCT(K53:$K$98, X53:$X$98)-K53*$AZ$3)/Z53, 0)</f>
        <v>2819.4338951642544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1000000</v>
      </c>
      <c r="S54">
        <f t="shared" si="1"/>
        <v>2745.9624135956474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1144.9749027379564</v>
      </c>
      <c r="AC54">
        <f t="shared" si="2"/>
        <v>1066.1600823779982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-13775.351762064121</v>
      </c>
      <c r="AI54">
        <f t="shared" si="25"/>
        <v>-13794.764993598161</v>
      </c>
      <c r="AJ54">
        <f t="shared" si="7"/>
        <v>78.814820359958276</v>
      </c>
      <c r="AK54">
        <f t="shared" si="22"/>
        <v>80.14824319165696</v>
      </c>
      <c r="AL54">
        <f t="shared" si="26"/>
        <v>-13635.801930046546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-108.86239465186181</v>
      </c>
      <c r="AR54">
        <f t="shared" si="27"/>
        <v>-109.01581148717969</v>
      </c>
      <c r="AS54">
        <f t="shared" si="27"/>
        <v>0.62284943619876998</v>
      </c>
      <c r="AT54">
        <f t="shared" si="27"/>
        <v>0.63338706928788924</v>
      </c>
      <c r="AU54">
        <f t="shared" si="23"/>
        <v>-107.75957498169304</v>
      </c>
      <c r="AW54">
        <v>51</v>
      </c>
      <c r="AX54">
        <f>IF(Z54&gt;0, (R54*SUMPRODUCT(K54:$K$98, X54:$X$98)-K54*$AZ$3)/Z54, 0)</f>
        <v>2745.9624135956474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1000000</v>
      </c>
      <c r="S55">
        <f t="shared" si="1"/>
        <v>2674.8645207524287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1066.1600823779982</v>
      </c>
      <c r="AC55">
        <f t="shared" si="2"/>
        <v>989.35995996304064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-14509.060983909809</v>
      </c>
      <c r="AI55">
        <f t="shared" si="25"/>
        <v>-14527.554630079312</v>
      </c>
      <c r="AJ55">
        <f t="shared" si="7"/>
        <v>76.800122414957514</v>
      </c>
      <c r="AK55">
        <f t="shared" si="22"/>
        <v>74.631205766459871</v>
      </c>
      <c r="AL55">
        <f t="shared" si="26"/>
        <v>-14376.123301897895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-102.37560212489151</v>
      </c>
      <c r="AR55">
        <f t="shared" si="27"/>
        <v>-102.5060928688609</v>
      </c>
      <c r="AS55">
        <f t="shared" si="27"/>
        <v>0.54189990546017597</v>
      </c>
      <c r="AT55">
        <f t="shared" si="27"/>
        <v>0.52659607924462071</v>
      </c>
      <c r="AU55">
        <f t="shared" si="23"/>
        <v>-101.43759688415611</v>
      </c>
      <c r="AW55">
        <v>52</v>
      </c>
      <c r="AX55">
        <f>IF(Z55&gt;0, (R55*SUMPRODUCT(K55:$K$98, X55:$X$98)-K55*$AZ$3)/Z55, 0)</f>
        <v>2674.8645207524287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1000000</v>
      </c>
      <c r="S56">
        <f t="shared" si="1"/>
        <v>2635.0213900033527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989.35995996304064</v>
      </c>
      <c r="AC56">
        <f t="shared" si="2"/>
        <v>915.6113866211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-18696.412725342743</v>
      </c>
      <c r="AI56">
        <f t="shared" si="25"/>
        <v>-18713.786614414283</v>
      </c>
      <c r="AJ56">
        <f t="shared" si="7"/>
        <v>73.748573341940642</v>
      </c>
      <c r="AK56">
        <f t="shared" si="22"/>
        <v>69.255197197412855</v>
      </c>
      <c r="AL56">
        <f t="shared" si="26"/>
        <v>-18570.782843874927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-117.78701798674344</v>
      </c>
      <c r="AR56">
        <f t="shared" si="27"/>
        <v>-117.8964731327456</v>
      </c>
      <c r="AS56">
        <f t="shared" si="27"/>
        <v>0.46461450452199438</v>
      </c>
      <c r="AT56">
        <f t="shared" si="27"/>
        <v>0.43630632666286467</v>
      </c>
      <c r="AU56">
        <f t="shared" si="23"/>
        <v>-116.99555230156072</v>
      </c>
      <c r="AW56">
        <v>53</v>
      </c>
      <c r="AX56">
        <f>IF(Z56&gt;0, (R56*SUMPRODUCT(K56:$K$98, X56:$X$98)-K56*$AZ$3)/Z56, 0)</f>
        <v>2635.0213900033527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1000000</v>
      </c>
      <c r="S57">
        <f t="shared" si="1"/>
        <v>2561.134853822934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915.6113866211</v>
      </c>
      <c r="AC57">
        <f t="shared" si="2"/>
        <v>823.38421576199084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-22511.06244325883</v>
      </c>
      <c r="AI57">
        <f t="shared" si="25"/>
        <v>-22527.137040317491</v>
      </c>
      <c r="AJ57">
        <f t="shared" si="7"/>
        <v>92.227170859109151</v>
      </c>
      <c r="AK57">
        <f t="shared" si="22"/>
        <v>64.092797063477008</v>
      </c>
      <c r="AL57">
        <f t="shared" si="26"/>
        <v>-22370.817072394904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-126.62431538608281</v>
      </c>
      <c r="AR57">
        <f t="shared" si="27"/>
        <v>-126.71473470115471</v>
      </c>
      <c r="AS57">
        <f t="shared" si="27"/>
        <v>0.51877615281224276</v>
      </c>
      <c r="AT57">
        <f t="shared" si="27"/>
        <v>0.36052081370207595</v>
      </c>
      <c r="AU57">
        <f t="shared" si="23"/>
        <v>-125.83543773464038</v>
      </c>
      <c r="AW57">
        <v>54</v>
      </c>
      <c r="AX57">
        <f>IF(Z57&gt;0, (R57*SUMPRODUCT(K57:$K$98, X57:$X$98)-K57*$AZ$3)/Z57, 0)</f>
        <v>2561.134853822934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1000000</v>
      </c>
      <c r="S58">
        <f t="shared" si="1"/>
        <v>2460.8948006325336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823.38421576199084</v>
      </c>
      <c r="AC58">
        <f t="shared" si="2"/>
        <v>719.58119245415287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-25870.701804562159</v>
      </c>
      <c r="AI58">
        <f t="shared" si="25"/>
        <v>-25885.322120560006</v>
      </c>
      <c r="AJ58">
        <f t="shared" si="7"/>
        <v>103.80302330783798</v>
      </c>
      <c r="AK58">
        <f t="shared" si="22"/>
        <v>57.636895103339363</v>
      </c>
      <c r="AL58">
        <f t="shared" si="26"/>
        <v>-25723.882202148827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-129.93055846023648</v>
      </c>
      <c r="AR58">
        <f t="shared" si="27"/>
        <v>-130.00398614831454</v>
      </c>
      <c r="AS58">
        <f t="shared" si="27"/>
        <v>0.52133045675127143</v>
      </c>
      <c r="AT58">
        <f t="shared" si="27"/>
        <v>0.28947007411180259</v>
      </c>
      <c r="AU58">
        <f t="shared" si="23"/>
        <v>-129.19318561745143</v>
      </c>
      <c r="AW58">
        <v>55</v>
      </c>
      <c r="AX58">
        <f>IF(Z58&gt;0, (R58*SUMPRODUCT(K58:$K$98, X58:$X$98)-K58*$AZ$3)/Z58, 0)</f>
        <v>2460.8948006325336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1000000</v>
      </c>
      <c r="S59">
        <f t="shared" si="1"/>
        <v>2338.3467463094203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719.58119245415287</v>
      </c>
      <c r="AC59">
        <f t="shared" si="2"/>
        <v>610.02678763520657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-28602.73211117402</v>
      </c>
      <c r="AI59">
        <f t="shared" si="25"/>
        <v>-28615.776087406331</v>
      </c>
      <c r="AJ59">
        <f t="shared" si="7"/>
        <v>109.5544048189463</v>
      </c>
      <c r="AK59">
        <f t="shared" si="22"/>
        <v>50.370683471790706</v>
      </c>
      <c r="AL59">
        <f t="shared" si="26"/>
        <v>-28455.850999115592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-128.26040026061787</v>
      </c>
      <c r="AR59">
        <f t="shared" si="27"/>
        <v>-128.31889207203096</v>
      </c>
      <c r="AS59">
        <f t="shared" si="27"/>
        <v>0.49126397288818507</v>
      </c>
      <c r="AT59">
        <f t="shared" si="27"/>
        <v>0.22587226976715499</v>
      </c>
      <c r="AU59">
        <f t="shared" si="23"/>
        <v>-127.60175582937561</v>
      </c>
      <c r="AW59">
        <v>56</v>
      </c>
      <c r="AX59">
        <f>IF(Z59&gt;0, (R59*SUMPRODUCT(K59:$K$98, X59:$X$98)-K59*$AZ$3)/Z59, 0)</f>
        <v>2338.3467463094203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1000000</v>
      </c>
      <c r="S60">
        <f t="shared" si="1"/>
        <v>2190.3344535925007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610.02678763520657</v>
      </c>
      <c r="AC60">
        <f t="shared" si="2"/>
        <v>499.95938169716925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-30013.633376279107</v>
      </c>
      <c r="AI60">
        <f t="shared" si="25"/>
        <v>-30025.04623108028</v>
      </c>
      <c r="AJ60">
        <f t="shared" si="7"/>
        <v>110.06740593803733</v>
      </c>
      <c r="AK60">
        <f t="shared" si="22"/>
        <v>42.701875134464466</v>
      </c>
      <c r="AL60">
        <f t="shared" si="26"/>
        <v>-29872.276950007777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-120.16711173261855</v>
      </c>
      <c r="AR60">
        <f t="shared" si="27"/>
        <v>-120.21280596033456</v>
      </c>
      <c r="AS60">
        <f t="shared" si="27"/>
        <v>0.44068247591539506</v>
      </c>
      <c r="AT60">
        <f t="shared" si="27"/>
        <v>0.17096767112944825</v>
      </c>
      <c r="AU60">
        <f t="shared" si="23"/>
        <v>-119.60115581328972</v>
      </c>
      <c r="AW60">
        <v>57</v>
      </c>
      <c r="AX60">
        <f>IF(Z60&gt;0, (R60*SUMPRODUCT(K60:$K$98, X60:$X$98)-K60*$AZ$3)/Z60, 0)</f>
        <v>2190.3344535925007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1000000</v>
      </c>
      <c r="S61">
        <f t="shared" si="1"/>
        <v>2026.1040014397065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499.95938169716925</v>
      </c>
      <c r="AC61">
        <f t="shared" si="2"/>
        <v>396.03601489542609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-30507.750103006507</v>
      </c>
      <c r="AI61">
        <f t="shared" si="25"/>
        <v>-30517.523441754518</v>
      </c>
      <c r="AJ61">
        <f t="shared" si="7"/>
        <v>103.92336680174316</v>
      </c>
      <c r="AK61">
        <f t="shared" si="22"/>
        <v>34.997156718801854</v>
      </c>
      <c r="AL61">
        <f t="shared" si="26"/>
        <v>-30378.602918233973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-109.05842144950114</v>
      </c>
      <c r="AR61">
        <f t="shared" si="27"/>
        <v>-109.09335896185621</v>
      </c>
      <c r="AS61">
        <f t="shared" si="27"/>
        <v>0.37150292292444975</v>
      </c>
      <c r="AT61">
        <f t="shared" si="27"/>
        <v>0.12510705162086658</v>
      </c>
      <c r="AU61">
        <f t="shared" si="23"/>
        <v>-108.5967489873109</v>
      </c>
      <c r="AW61">
        <v>58</v>
      </c>
      <c r="AX61">
        <f>IF(Z61&gt;0, (R61*SUMPRODUCT(K61:$K$98, X61:$X$98)-K61*$AZ$3)/Z61, 0)</f>
        <v>2026.1040014397065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1000000</v>
      </c>
      <c r="S62">
        <f t="shared" si="1"/>
        <v>1843.0641300870614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396.03601489542609</v>
      </c>
      <c r="AC62">
        <f t="shared" si="2"/>
        <v>301.48093713420673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-29936.172867000139</v>
      </c>
      <c r="AI62">
        <f t="shared" si="25"/>
        <v>-29944.35166371732</v>
      </c>
      <c r="AJ62">
        <f t="shared" si="7"/>
        <v>94.555077761219366</v>
      </c>
      <c r="AK62">
        <f t="shared" si="22"/>
        <v>27.72252104267983</v>
      </c>
      <c r="AL62">
        <f t="shared" si="26"/>
        <v>-29822.07406491342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-95.549249959060859</v>
      </c>
      <c r="AR62">
        <f t="shared" si="27"/>
        <v>-95.575354761948205</v>
      </c>
      <c r="AS62">
        <f t="shared" si="27"/>
        <v>0.30179765463154667</v>
      </c>
      <c r="AT62">
        <f t="shared" si="27"/>
        <v>8.8483791978709897E-2</v>
      </c>
      <c r="AU62">
        <f t="shared" si="23"/>
        <v>-95.185073315337945</v>
      </c>
      <c r="AW62">
        <v>59</v>
      </c>
      <c r="AX62">
        <f>IF(Z62&gt;0, (R62*SUMPRODUCT(K62:$K$98, X62:$X$98)-K62*$AZ$3)/Z62, 0)</f>
        <v>1843.0641300870614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1000000</v>
      </c>
      <c r="S63">
        <f t="shared" si="1"/>
        <v>1638.4179446759154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301.48093713420673</v>
      </c>
      <c r="AC63">
        <f t="shared" si="2"/>
        <v>218.88110118254019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-28347.216076731784</v>
      </c>
      <c r="AI63">
        <f t="shared" si="25"/>
        <v>-28353.895724677957</v>
      </c>
      <c r="AJ63">
        <f t="shared" si="7"/>
        <v>82.599835951666535</v>
      </c>
      <c r="AK63">
        <f t="shared" si="22"/>
        <v>21.103665599394471</v>
      </c>
      <c r="AL63">
        <f t="shared" si="26"/>
        <v>-28250.192223126895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-80.783635862321375</v>
      </c>
      <c r="AR63">
        <f t="shared" si="27"/>
        <v>-80.802671461651883</v>
      </c>
      <c r="AS63">
        <f t="shared" si="27"/>
        <v>0.2353922533960599</v>
      </c>
      <c r="AT63">
        <f t="shared" si="27"/>
        <v>6.0141032280805015E-2</v>
      </c>
      <c r="AU63">
        <f t="shared" si="23"/>
        <v>-80.507138175975015</v>
      </c>
      <c r="AW63">
        <v>60</v>
      </c>
      <c r="AX63">
        <f>IF(Z63&gt;0, (R63*SUMPRODUCT(K63:$K$98, X63:$X$98)-K63*$AZ$3)/Z63, 0)</f>
        <v>1638.4179446759154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1000000</v>
      </c>
      <c r="S64">
        <f t="shared" si="1"/>
        <v>1408.9814906943595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218.88110118254019</v>
      </c>
      <c r="AC64">
        <f t="shared" si="2"/>
        <v>149.659442112535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-26038.854644940322</v>
      </c>
      <c r="AI64">
        <f t="shared" si="25"/>
        <v>-26044.165553674786</v>
      </c>
      <c r="AJ64">
        <f t="shared" si="7"/>
        <v>69.221659070005188</v>
      </c>
      <c r="AK64">
        <f t="shared" si="22"/>
        <v>15.321677082777814</v>
      </c>
      <c r="AL64">
        <f t="shared" si="26"/>
        <v>-25959.622217522003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-66.254722025022744</v>
      </c>
      <c r="AR64">
        <f t="shared" si="27"/>
        <v>-66.268235399044002</v>
      </c>
      <c r="AS64">
        <f t="shared" si="27"/>
        <v>0.17613147130821502</v>
      </c>
      <c r="AT64">
        <f t="shared" si="27"/>
        <v>3.8985334413465023E-2</v>
      </c>
      <c r="AU64">
        <f t="shared" si="23"/>
        <v>-66.05311859332231</v>
      </c>
      <c r="AW64">
        <v>61</v>
      </c>
      <c r="AX64">
        <f>IF(Z64&gt;0, (R64*SUMPRODUCT(K64:$K$98, X64:$X$98)-K64*$AZ$3)/Z64, 0)</f>
        <v>1408.9814906943595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1000000</v>
      </c>
      <c r="S65">
        <f t="shared" si="1"/>
        <v>1141.7467255014483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149.659442112535</v>
      </c>
      <c r="AC65">
        <f t="shared" si="2"/>
        <v>93.727913652080389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-23064.306968060318</v>
      </c>
      <c r="AI65">
        <f t="shared" si="25"/>
        <v>-23068.411552359034</v>
      </c>
      <c r="AJ65">
        <f t="shared" si="7"/>
        <v>55.931528460454615</v>
      </c>
      <c r="AK65">
        <f t="shared" si="22"/>
        <v>10.476160947877451</v>
      </c>
      <c r="AL65">
        <f t="shared" si="26"/>
        <v>-23002.0038629507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-52.398317948645023</v>
      </c>
      <c r="AR65">
        <f t="shared" si="27"/>
        <v>-52.407642890141375</v>
      </c>
      <c r="AS65">
        <f t="shared" si="27"/>
        <v>0.1270672479204806</v>
      </c>
      <c r="AT65">
        <f t="shared" si="27"/>
        <v>2.3800117340973186E-2</v>
      </c>
      <c r="AU65">
        <f t="shared" si="23"/>
        <v>-52.256775524879913</v>
      </c>
      <c r="AW65">
        <v>62</v>
      </c>
      <c r="AX65">
        <f>IF(Z65&gt;0, (R65*SUMPRODUCT(K65:$K$98, X65:$X$98)-K65*$AZ$3)/Z65, 0)</f>
        <v>1141.7467255014483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1000000</v>
      </c>
      <c r="S66">
        <f t="shared" si="1"/>
        <v>821.73049277603627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93.727913652080389</v>
      </c>
      <c r="AC66">
        <f t="shared" si="2"/>
        <v>50.54673281465702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-19758.22545334461</v>
      </c>
      <c r="AI66">
        <f t="shared" si="25"/>
        <v>-19761.301080527672</v>
      </c>
      <c r="AJ66">
        <f t="shared" si="7"/>
        <v>43.181180837423369</v>
      </c>
      <c r="AK66">
        <f t="shared" si="22"/>
        <v>6.560953955645628</v>
      </c>
      <c r="AL66">
        <f t="shared" si="26"/>
        <v>-19711.558945734603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-40.078074689445323</v>
      </c>
      <c r="AR66">
        <f t="shared" si="27"/>
        <v>-40.084313367926384</v>
      </c>
      <c r="AS66">
        <f t="shared" si="27"/>
        <v>8.7589778488317907E-2</v>
      </c>
      <c r="AT66">
        <f t="shared" si="27"/>
        <v>1.3308401773696018E-2</v>
      </c>
      <c r="AU66">
        <f t="shared" si="23"/>
        <v>-39.98341518766437</v>
      </c>
      <c r="AW66">
        <v>63</v>
      </c>
      <c r="AX66">
        <f>IF(Z66&gt;0, (R66*SUMPRODUCT(K66:$K$98, X66:$X$98)-K66*$AZ$3)/Z66, 0)</f>
        <v>821.73049277603627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419.62762024416764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50.54673281465702</v>
      </c>
      <c r="AC67">
        <f t="shared" ref="AC67:AC89" si="30">S67*Z67</f>
        <v>18.698244831659579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-16338.28071890223</v>
      </c>
      <c r="AI67">
        <f t="shared" ref="AI67:AI89" si="34">SUM(AE67:AH67)</f>
        <v>-16340.508675777515</v>
      </c>
      <c r="AJ67">
        <f t="shared" ref="AJ67:AJ89" si="35">AB67-AC67</f>
        <v>31.84848798299744</v>
      </c>
      <c r="AK67">
        <f t="shared" si="22"/>
        <v>3.5382712970259917</v>
      </c>
      <c r="AL67">
        <f t="shared" si="26"/>
        <v>-16305.121916497492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-29.59015530806095</v>
      </c>
      <c r="AR67">
        <f t="shared" si="36"/>
        <v>-29.594190346452908</v>
      </c>
      <c r="AS67">
        <f t="shared" si="36"/>
        <v>5.7680592098868472E-2</v>
      </c>
      <c r="AT67">
        <f t="shared" si="36"/>
        <v>6.4081404281372892E-3</v>
      </c>
      <c r="AU67">
        <f t="shared" si="23"/>
        <v>-29.5301016139259</v>
      </c>
      <c r="AW67">
        <v>64</v>
      </c>
      <c r="AX67">
        <f>IF(Z67&gt;0, (R67*SUMPRODUCT(K67:$K$98, X67:$X$98)-K67*$AZ$3)/Z67, 0)</f>
        <v>419.62762024416764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1000000</v>
      </c>
      <c r="S68">
        <f t="shared" si="29"/>
        <v>-113.78458254253343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18.698244831659579</v>
      </c>
      <c r="AC68">
        <f t="shared" si="30"/>
        <v>-3.5440652027872304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-12966.398392418119</v>
      </c>
      <c r="AI68">
        <f t="shared" si="34"/>
        <v>-12967.955749805033</v>
      </c>
      <c r="AJ68">
        <f t="shared" si="35"/>
        <v>22.24231003444681</v>
      </c>
      <c r="AK68">
        <f t="shared" si="22"/>
        <v>1.3088771382161706</v>
      </c>
      <c r="AL68">
        <f t="shared" si="26"/>
        <v>-12944.40456263237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-20.967286496563563</v>
      </c>
      <c r="AR68">
        <f t="shared" si="36"/>
        <v>-20.969804817960199</v>
      </c>
      <c r="AS68">
        <f t="shared" si="36"/>
        <v>3.5966879369550557E-2</v>
      </c>
      <c r="AT68">
        <f t="shared" si="36"/>
        <v>2.1165169475147278E-3</v>
      </c>
      <c r="AU68">
        <f t="shared" si="23"/>
        <v>-20.931721421643132</v>
      </c>
      <c r="AW68">
        <v>65</v>
      </c>
      <c r="AX68">
        <f>IF(Z68&gt;0, (R68*SUMPRODUCT(K68:$K$98, X68:$X$98)-K68*$AZ$3)/Z68, 0)</f>
        <v>-113.78458254253343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1000000</v>
      </c>
      <c r="S69">
        <f t="shared" si="29"/>
        <v>-857.01023970102017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-3.5440652027872304</v>
      </c>
      <c r="AC69">
        <f t="shared" si="30"/>
        <v>-17.950775562195304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-9889.8640282635188</v>
      </c>
      <c r="AI69">
        <f t="shared" si="34"/>
        <v>-9890.9113188751489</v>
      </c>
      <c r="AJ69">
        <f t="shared" si="35"/>
        <v>14.406710359408073</v>
      </c>
      <c r="AK69">
        <f t="shared" si="22"/>
        <v>-0.24808456419510616</v>
      </c>
      <c r="AL69">
        <f t="shared" si="26"/>
        <v>-9876.7526930799359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-14.278913618063179</v>
      </c>
      <c r="AR69">
        <f t="shared" si="36"/>
        <v>-14.280425688616802</v>
      </c>
      <c r="AS69">
        <f t="shared" si="36"/>
        <v>2.0800303437393482E-2</v>
      </c>
      <c r="AT69">
        <f t="shared" si="36"/>
        <v>-3.5818268603018879E-4</v>
      </c>
      <c r="AU69">
        <f t="shared" si="23"/>
        <v>-14.259983567865438</v>
      </c>
      <c r="AW69">
        <v>66</v>
      </c>
      <c r="AX69">
        <f>IF(Z69&gt;0, (R69*SUMPRODUCT(K69:$K$98, X69:$X$98)-K69*$AZ$3)/Z69, 0)</f>
        <v>-857.01023970102017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1000000</v>
      </c>
      <c r="S70">
        <f t="shared" si="29"/>
        <v>-1949.6953796420362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-17.950775562195304</v>
      </c>
      <c r="AC70">
        <f t="shared" si="30"/>
        <v>-26.372031914941104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-7210.1221715297997</v>
      </c>
      <c r="AI70">
        <f t="shared" si="34"/>
        <v>-7210.7984831267368</v>
      </c>
      <c r="AJ70">
        <f t="shared" si="35"/>
        <v>8.4212563527458002</v>
      </c>
      <c r="AK70">
        <f t="shared" si="22"/>
        <v>-1.2565542893536714</v>
      </c>
      <c r="AL70">
        <f t="shared" si="26"/>
        <v>-7203.633781063344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-9.2945730823077959</v>
      </c>
      <c r="AR70">
        <f t="shared" si="36"/>
        <v>-9.2954449160180435</v>
      </c>
      <c r="AS70">
        <f t="shared" si="36"/>
        <v>1.085584692649353E-2</v>
      </c>
      <c r="AT70">
        <f t="shared" si="36"/>
        <v>-1.6198249345069041E-3</v>
      </c>
      <c r="AU70">
        <f t="shared" si="23"/>
        <v>-9.2862088940260552</v>
      </c>
      <c r="AW70">
        <v>67</v>
      </c>
      <c r="AX70">
        <f>IF(Z70&gt;0, (R70*SUMPRODUCT(K70:$K$98, X70:$X$98)-K70*$AZ$3)/Z70, 0)</f>
        <v>-1949.6953796420362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1000000</v>
      </c>
      <c r="S71">
        <f t="shared" si="29"/>
        <v>-3632.2448276588975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-26.372031914941104</v>
      </c>
      <c r="AC71">
        <f t="shared" si="30"/>
        <v>-30.436553867501221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-5011.4260280979661</v>
      </c>
      <c r="AI71">
        <f t="shared" si="34"/>
        <v>-5011.8450052775288</v>
      </c>
      <c r="AJ71">
        <f t="shared" si="35"/>
        <v>4.0645219525601171</v>
      </c>
      <c r="AK71">
        <f t="shared" si="22"/>
        <v>-1.8460422340458775</v>
      </c>
      <c r="AL71">
        <f t="shared" si="26"/>
        <v>-5009.6265255590142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-5.7680647176850872</v>
      </c>
      <c r="AR71">
        <f t="shared" si="36"/>
        <v>-5.7685469531752247</v>
      </c>
      <c r="AS71">
        <f t="shared" si="36"/>
        <v>4.6781944974086734E-3</v>
      </c>
      <c r="AT71">
        <f t="shared" si="36"/>
        <v>-2.1247626958584387E-3</v>
      </c>
      <c r="AU71">
        <f t="shared" si="23"/>
        <v>-5.7659935213736748</v>
      </c>
      <c r="AW71">
        <v>68</v>
      </c>
      <c r="AX71">
        <f>IF(Z71&gt;0, (R71*SUMPRODUCT(K71:$K$98, X71:$X$98)-K71*$AZ$3)/Z71, 0)</f>
        <v>-3632.2448276588975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1000000</v>
      </c>
      <c r="S72">
        <f t="shared" si="29"/>
        <v>-6350.4691325959766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-30.436553867501221</v>
      </c>
      <c r="AC72">
        <f t="shared" si="30"/>
        <v>-31.534930076483032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-3329.9843010502791</v>
      </c>
      <c r="AI72">
        <f t="shared" si="34"/>
        <v>-3330.232589242994</v>
      </c>
      <c r="AJ72">
        <f t="shared" si="35"/>
        <v>1.0983762089818114</v>
      </c>
      <c r="AK72">
        <f t="shared" ref="AK72:AK89" si="49">G72*SUM(AB72:AB72, AE72:AF72)</f>
        <v>-2.1305587707250857</v>
      </c>
      <c r="AL72">
        <f t="shared" si="26"/>
        <v>-3331.2647718047374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-3.4221021068441444</v>
      </c>
      <c r="AR72">
        <f t="shared" si="36"/>
        <v>-3.4223572634666928</v>
      </c>
      <c r="AS72">
        <f t="shared" si="36"/>
        <v>1.1287607385051719E-3</v>
      </c>
      <c r="AT72">
        <f t="shared" si="36"/>
        <v>-2.1894967059616481E-3</v>
      </c>
      <c r="AU72">
        <f t="shared" si="23"/>
        <v>-3.4234179994341494</v>
      </c>
      <c r="AW72">
        <v>69</v>
      </c>
      <c r="AX72">
        <f>IF(Z72&gt;0, (R72*SUMPRODUCT(K72:$K$98, X72:$X$98)-K72*$AZ$3)/Z72, 0)</f>
        <v>-6350.4691325959766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1000000</v>
      </c>
      <c r="S73">
        <f t="shared" si="29"/>
        <v>-10968.825768815628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-31.534930076483032</v>
      </c>
      <c r="AC73">
        <f t="shared" si="30"/>
        <v>-30.787667443413532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-2109.2727321803104</v>
      </c>
      <c r="AI73">
        <f t="shared" si="34"/>
        <v>-2109.4130738544891</v>
      </c>
      <c r="AJ73">
        <f t="shared" si="35"/>
        <v>-0.74726263306950003</v>
      </c>
      <c r="AK73">
        <f t="shared" si="49"/>
        <v>-2.2074451053538127</v>
      </c>
      <c r="AL73">
        <f t="shared" si="26"/>
        <v>-2112.3677815929123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-1.9353766329068132</v>
      </c>
      <c r="AR73">
        <f t="shared" si="36"/>
        <v>-1.9355054043040272</v>
      </c>
      <c r="AS73">
        <f t="shared" si="36"/>
        <v>-6.8565558954160766E-4</v>
      </c>
      <c r="AT73">
        <f t="shared" si="36"/>
        <v>-2.025455319336616E-3</v>
      </c>
      <c r="AU73">
        <f t="shared" si="23"/>
        <v>-1.9382165152129054</v>
      </c>
      <c r="AW73">
        <v>70</v>
      </c>
      <c r="AX73">
        <f>IF(Z73&gt;0, (R73*SUMPRODUCT(K73:$K$98, X73:$X$98)-K73*$AZ$3)/Z73, 0)</f>
        <v>-10968.825768815628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1000000</v>
      </c>
      <c r="S74">
        <f t="shared" si="29"/>
        <v>-19219.791560464957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-30.787667443413532</v>
      </c>
      <c r="AC74">
        <f t="shared" si="30"/>
        <v>-29.000396987111738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-1269.8831769512317</v>
      </c>
      <c r="AI74">
        <f t="shared" si="34"/>
        <v>-1269.9586210498212</v>
      </c>
      <c r="AJ74">
        <f t="shared" si="35"/>
        <v>-1.787270456301794</v>
      </c>
      <c r="AK74">
        <f t="shared" si="49"/>
        <v>-2.1551367210389474</v>
      </c>
      <c r="AL74">
        <f t="shared" si="26"/>
        <v>-1273.9010282271618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-1.0403476777025378</v>
      </c>
      <c r="AR74">
        <f t="shared" si="36"/>
        <v>-1.040409485035833</v>
      </c>
      <c r="AS74">
        <f t="shared" si="36"/>
        <v>-1.4642155297339872E-3</v>
      </c>
      <c r="AT74">
        <f t="shared" si="36"/>
        <v>-1.7655887750613422E-3</v>
      </c>
      <c r="AU74">
        <f t="shared" si="23"/>
        <v>-1.0436392893406283</v>
      </c>
      <c r="AW74">
        <v>71</v>
      </c>
      <c r="AX74">
        <f>IF(Z74&gt;0, (R74*SUMPRODUCT(K74:$K$98, X74:$X$98)-K74*$AZ$3)/Z74, 0)</f>
        <v>-19219.791560464957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1000000</v>
      </c>
      <c r="S75">
        <f t="shared" si="29"/>
        <v>-34732.66955587249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-29.000396987111738</v>
      </c>
      <c r="AC75">
        <f t="shared" si="30"/>
        <v>-26.716952620878015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-724.57636100559876</v>
      </c>
      <c r="AI75">
        <f t="shared" si="34"/>
        <v>-724.61482184515194</v>
      </c>
      <c r="AJ75">
        <f t="shared" si="35"/>
        <v>-2.2834443662337236</v>
      </c>
      <c r="AK75">
        <f t="shared" si="49"/>
        <v>-2.0300277890978218</v>
      </c>
      <c r="AL75">
        <f t="shared" si="26"/>
        <v>-728.92829400048356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-0.53000610338207021</v>
      </c>
      <c r="AR75">
        <f t="shared" si="36"/>
        <v>-0.53003423634472457</v>
      </c>
      <c r="AS75">
        <f t="shared" si="36"/>
        <v>-1.6702717835807581E-3</v>
      </c>
      <c r="AT75">
        <f t="shared" si="36"/>
        <v>-1.4849050785535384E-3</v>
      </c>
      <c r="AU75">
        <f t="shared" si="23"/>
        <v>-0.53318941320685886</v>
      </c>
      <c r="AW75">
        <v>72</v>
      </c>
      <c r="AX75">
        <f>IF(Z75&gt;0, (R75*SUMPRODUCT(K75:$K$98, X75:$X$98)-K75*$AZ$3)/Z75, 0)</f>
        <v>-34732.66955587249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1000000</v>
      </c>
      <c r="S76">
        <f t="shared" si="29"/>
        <v>-65503.349930470868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-26.716952620878015</v>
      </c>
      <c r="AC76">
        <f t="shared" si="30"/>
        <v>-24.279287256459856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-390.86743871641949</v>
      </c>
      <c r="AI76">
        <f t="shared" si="34"/>
        <v>-390.88597157564135</v>
      </c>
      <c r="AJ76">
        <f t="shared" si="35"/>
        <v>-2.4376653644181587</v>
      </c>
      <c r="AK76">
        <f t="shared" si="49"/>
        <v>-1.8701866834614611</v>
      </c>
      <c r="AL76">
        <f t="shared" si="26"/>
        <v>-395.19382362352093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-0.25527493827751857</v>
      </c>
      <c r="AR76">
        <f t="shared" si="36"/>
        <v>-0.25528704206009378</v>
      </c>
      <c r="AS76">
        <f t="shared" si="36"/>
        <v>-1.5920355952048504E-3</v>
      </c>
      <c r="AT76">
        <f t="shared" si="36"/>
        <v>-1.2214161193775761E-3</v>
      </c>
      <c r="AU76">
        <f t="shared" si="23"/>
        <v>-0.2581004937746762</v>
      </c>
      <c r="AW76">
        <v>73</v>
      </c>
      <c r="AX76">
        <f>IF(Z76&gt;0, (R76*SUMPRODUCT(K76:$K$98, X76:$X$98)-K76*$AZ$3)/Z76, 0)</f>
        <v>-65503.349930470868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1000000</v>
      </c>
      <c r="S77">
        <f t="shared" si="29"/>
        <v>-130127.44280719029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-24.279287256459856</v>
      </c>
      <c r="AC77">
        <f t="shared" si="30"/>
        <v>-21.884855527058594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-198.77044202394558</v>
      </c>
      <c r="AI77">
        <f t="shared" si="34"/>
        <v>-198.77885103247405</v>
      </c>
      <c r="AJ77">
        <f t="shared" si="35"/>
        <v>-2.394431729401262</v>
      </c>
      <c r="AK77">
        <f t="shared" si="49"/>
        <v>-1.6995501079521902</v>
      </c>
      <c r="AL77">
        <f t="shared" si="26"/>
        <v>-202.8728328698275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-0.11590774795507201</v>
      </c>
      <c r="AR77">
        <f t="shared" si="36"/>
        <v>-0.1159126514469149</v>
      </c>
      <c r="AS77">
        <f t="shared" si="36"/>
        <v>-1.3962497973095751E-3</v>
      </c>
      <c r="AT77">
        <f t="shared" si="36"/>
        <v>-9.9104788188681845E-4</v>
      </c>
      <c r="AU77">
        <f t="shared" si="23"/>
        <v>-0.11829994912611129</v>
      </c>
      <c r="AW77">
        <v>74</v>
      </c>
      <c r="AX77">
        <f>IF(Z77&gt;0, (R77*SUMPRODUCT(K77:$K$98, X77:$X$98)-K77*$AZ$3)/Z77, 0)</f>
        <v>-130127.44280719029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1000000</v>
      </c>
      <c r="S78">
        <f t="shared" si="29"/>
        <v>-274338.08783807897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-21.884855527058594</v>
      </c>
      <c r="AC78">
        <f t="shared" si="30"/>
        <v>-19.634953750300475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-94.926266334800872</v>
      </c>
      <c r="AI78">
        <f t="shared" si="34"/>
        <v>-94.929844939927307</v>
      </c>
      <c r="AJ78">
        <f t="shared" si="35"/>
        <v>-2.2499017767581186</v>
      </c>
      <c r="AK78">
        <f t="shared" si="49"/>
        <v>-1.5319398868941017</v>
      </c>
      <c r="AL78">
        <f t="shared" si="26"/>
        <v>-98.711686603579537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-4.9422992856811697E-2</v>
      </c>
      <c r="AR78">
        <f t="shared" si="36"/>
        <v>-4.942485604370854E-2</v>
      </c>
      <c r="AS78">
        <f t="shared" si="36"/>
        <v>-1.1714026447543803E-3</v>
      </c>
      <c r="AT78">
        <f t="shared" si="36"/>
        <v>-7.9759856792423927E-4</v>
      </c>
      <c r="AU78">
        <f t="shared" si="23"/>
        <v>-5.1393857256387163E-2</v>
      </c>
      <c r="AW78">
        <v>75</v>
      </c>
      <c r="AX78">
        <f>IF(Z78&gt;0, (R78*SUMPRODUCT(K78:$K$98, X78:$X$98)-K78*$AZ$3)/Z78, 0)</f>
        <v>-274338.08783807897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1000000</v>
      </c>
      <c r="S79">
        <f t="shared" si="29"/>
        <v>-617608.59964513977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-19.634953750300475</v>
      </c>
      <c r="AC79">
        <f t="shared" si="30"/>
        <v>-17.57204681037765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-42.404629341257007</v>
      </c>
      <c r="AI79">
        <f t="shared" si="34"/>
        <v>-42.406051928865118</v>
      </c>
      <c r="AJ79">
        <f t="shared" si="35"/>
        <v>-2.0629069399228257</v>
      </c>
      <c r="AK79">
        <f t="shared" si="49"/>
        <v>-1.3744467625210335</v>
      </c>
      <c r="AL79">
        <f t="shared" si="26"/>
        <v>-45.843405631308976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-1.9712326791213177E-2</v>
      </c>
      <c r="AR79">
        <f t="shared" si="36"/>
        <v>-1.9712988099005648E-2</v>
      </c>
      <c r="AS79">
        <f t="shared" si="36"/>
        <v>-9.5896831009571271E-4</v>
      </c>
      <c r="AT79">
        <f t="shared" si="36"/>
        <v>-6.3892891320663637E-4</v>
      </c>
      <c r="AU79">
        <f t="shared" si="23"/>
        <v>-2.1310885322307994E-2</v>
      </c>
      <c r="AW79">
        <v>76</v>
      </c>
      <c r="AX79">
        <f>IF(Z79&gt;0, (R79*SUMPRODUCT(K79:$K$98, X79:$X$98)-K79*$AZ$3)/Z79, 0)</f>
        <v>-617608.59964513977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1000000</v>
      </c>
      <c r="S80">
        <f t="shared" si="29"/>
        <v>-1512494.743176793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-17.57204681037765</v>
      </c>
      <c r="AC80">
        <f t="shared" si="30"/>
        <v>-15.705750268615615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-17.78323143038946</v>
      </c>
      <c r="AI80">
        <f t="shared" si="34"/>
        <v>-17.783750630549971</v>
      </c>
      <c r="AJ80">
        <f t="shared" si="35"/>
        <v>-1.8662965417620345</v>
      </c>
      <c r="AK80">
        <f t="shared" si="49"/>
        <v>-1.2300432767264355</v>
      </c>
      <c r="AL80">
        <f t="shared" si="26"/>
        <v>-20.880090449038441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-7.381035202769809E-3</v>
      </c>
      <c r="AR80">
        <f t="shared" si="36"/>
        <v>-7.3812506998619442E-3</v>
      </c>
      <c r="AS80">
        <f t="shared" si="36"/>
        <v>-7.7461739883860072E-4</v>
      </c>
      <c r="AT80">
        <f t="shared" si="36"/>
        <v>-5.1053672455351454E-4</v>
      </c>
      <c r="AU80">
        <f t="shared" si="23"/>
        <v>-8.6664048232540595E-3</v>
      </c>
      <c r="AW80">
        <v>77</v>
      </c>
      <c r="AX80">
        <f>IF(Z80&gt;0, (R80*SUMPRODUCT(K80:$K$98, X80:$X$98)-K80*$AZ$3)/Z80, 0)</f>
        <v>-1512494.743176793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1000000</v>
      </c>
      <c r="S81">
        <f t="shared" si="29"/>
        <v>-4062190.4985799608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-15.705750268615615</v>
      </c>
      <c r="AC81">
        <f t="shared" si="30"/>
        <v>-14.0291948140387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-6.8265598035662203</v>
      </c>
      <c r="AI81">
        <f t="shared" si="34"/>
        <v>-6.8267324837349488</v>
      </c>
      <c r="AJ81">
        <f t="shared" si="35"/>
        <v>-1.6765554545769152</v>
      </c>
      <c r="AK81">
        <f t="shared" si="49"/>
        <v>-1.0994025188030931</v>
      </c>
      <c r="AL81">
        <f t="shared" si="26"/>
        <v>-9.6026904571149565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-2.529824957631857E-3</v>
      </c>
      <c r="AR81">
        <f t="shared" si="36"/>
        <v>-2.5298889504207734E-3</v>
      </c>
      <c r="AS81">
        <f t="shared" si="36"/>
        <v>-6.2130735742280964E-4</v>
      </c>
      <c r="AT81">
        <f t="shared" si="36"/>
        <v>-4.0742277378108261E-4</v>
      </c>
      <c r="AU81">
        <f t="shared" si="23"/>
        <v>-3.5586190816246656E-3</v>
      </c>
      <c r="AW81">
        <v>78</v>
      </c>
      <c r="AX81">
        <f>IF(Z81&gt;0, (R81*SUMPRODUCT(K81:$K$98, X81:$X$98)-K81*$AZ$3)/Z81, 0)</f>
        <v>-4062190.4985799608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1000000</v>
      </c>
      <c r="S82">
        <f t="shared" si="29"/>
        <v>-12074783.579715138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-14.0291948140387</v>
      </c>
      <c r="AC82">
        <f t="shared" si="30"/>
        <v>-12.528209915978755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-2.3815158324863046</v>
      </c>
      <c r="AI82">
        <f t="shared" si="34"/>
        <v>-2.3815677100617214</v>
      </c>
      <c r="AJ82">
        <f t="shared" si="35"/>
        <v>-1.5009848980599454</v>
      </c>
      <c r="AK82">
        <f t="shared" si="49"/>
        <v>-0.98204363698270913</v>
      </c>
      <c r="AL82">
        <f t="shared" si="26"/>
        <v>-4.8645962451043756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-7.8799601998127565E-4</v>
      </c>
      <c r="AR82">
        <f t="shared" si="36"/>
        <v>-7.8801318523476552E-4</v>
      </c>
      <c r="AS82">
        <f t="shared" si="36"/>
        <v>-4.9664592172306689E-4</v>
      </c>
      <c r="AT82">
        <f t="shared" si="36"/>
        <v>-3.2493862389418386E-4</v>
      </c>
      <c r="AU82">
        <f t="shared" si="23"/>
        <v>-1.609597730852016E-3</v>
      </c>
      <c r="AW82">
        <v>79</v>
      </c>
      <c r="AX82">
        <f>IF(Z82&gt;0, (R82*SUMPRODUCT(K82:$K$98, X82:$X$98)-K82*$AZ$3)/Z82, 0)</f>
        <v>-12074783.579715138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1000000</v>
      </c>
      <c r="S83">
        <f t="shared" si="29"/>
        <v>-40152350.334622286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-12.528209915978755</v>
      </c>
      <c r="AC83">
        <f t="shared" si="30"/>
        <v>-11.186574052161616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-0.74857277429068936</v>
      </c>
      <c r="AI83">
        <f t="shared" si="34"/>
        <v>-0.74858670445163755</v>
      </c>
      <c r="AJ83">
        <f t="shared" si="35"/>
        <v>-1.3416358638171388</v>
      </c>
      <c r="AK83">
        <f t="shared" si="49"/>
        <v>-0.87697469411851292</v>
      </c>
      <c r="AL83">
        <f t="shared" si="26"/>
        <v>-2.9671972623872893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-2.2114980253068245E-4</v>
      </c>
      <c r="AR83">
        <f t="shared" si="36"/>
        <v>-2.2115391789855144E-4</v>
      </c>
      <c r="AS83">
        <f t="shared" si="36"/>
        <v>-3.9635759747258038E-4</v>
      </c>
      <c r="AT83">
        <f t="shared" si="36"/>
        <v>-2.5908340122640097E-4</v>
      </c>
      <c r="AU83">
        <f t="shared" si="23"/>
        <v>-8.7659491659753275E-4</v>
      </c>
      <c r="AW83">
        <v>80</v>
      </c>
      <c r="AX83">
        <f>IF(Z83&gt;0, (R83*SUMPRODUCT(K83:$K$98, X83:$X$98)-K83*$AZ$3)/Z83, 0)</f>
        <v>-40152350.334622286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1000000</v>
      </c>
      <c r="S84">
        <f t="shared" si="29"/>
        <v>-151327359.91346067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-11.186574052161616</v>
      </c>
      <c r="AC84">
        <f t="shared" si="30"/>
        <v>-9.9882024699667173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-0.20981324356272271</v>
      </c>
      <c r="AI84">
        <f t="shared" si="34"/>
        <v>-0.20981654375988326</v>
      </c>
      <c r="AJ84">
        <f t="shared" si="35"/>
        <v>-1.1983715821948984</v>
      </c>
      <c r="AK84">
        <f t="shared" si="49"/>
        <v>-0.78306018365131314</v>
      </c>
      <c r="AL84">
        <f t="shared" si="26"/>
        <v>-2.1912483096060948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-5.5343599675615814E-5</v>
      </c>
      <c r="AR84">
        <f t="shared" si="36"/>
        <v>-5.5344470186873361E-5</v>
      </c>
      <c r="AS84">
        <f t="shared" si="36"/>
        <v>-3.1610110010906947E-4</v>
      </c>
      <c r="AT84">
        <f t="shared" si="36"/>
        <v>-2.0655211553867887E-4</v>
      </c>
      <c r="AU84">
        <f t="shared" si="23"/>
        <v>-5.7799768583462175E-4</v>
      </c>
      <c r="AW84">
        <v>81</v>
      </c>
      <c r="AX84">
        <f>IF(Z84&gt;0, (R84*SUMPRODUCT(K84:$K$98, X84:$X$98)-K84*$AZ$3)/Z84, 0)</f>
        <v>-151327359.91346067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1000000</v>
      </c>
      <c r="S85">
        <f t="shared" si="29"/>
        <v>-657615741.91774058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-9.9882024699667173</v>
      </c>
      <c r="AC85">
        <f t="shared" si="30"/>
        <v>-8.9180857314258297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-5.1782662520345732E-2</v>
      </c>
      <c r="AI85">
        <f t="shared" si="34"/>
        <v>-5.1783340582408646E-2</v>
      </c>
      <c r="AJ85">
        <f t="shared" si="35"/>
        <v>-1.0701167385408876</v>
      </c>
      <c r="AK85">
        <f t="shared" si="49"/>
        <v>-0.69917417289767025</v>
      </c>
      <c r="AL85">
        <f t="shared" si="26"/>
        <v>-1.8210742520209666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-1.2195535079538822E-5</v>
      </c>
      <c r="AR85">
        <f t="shared" si="36"/>
        <v>-1.2195694772557141E-5</v>
      </c>
      <c r="AS85">
        <f t="shared" si="36"/>
        <v>-2.5202733094207717E-4</v>
      </c>
      <c r="AT85">
        <f t="shared" si="36"/>
        <v>-1.6466521297414644E-4</v>
      </c>
      <c r="AU85">
        <f t="shared" si="23"/>
        <v>-4.2888823868878075E-4</v>
      </c>
      <c r="AW85">
        <v>82</v>
      </c>
      <c r="AX85">
        <f>IF(Z85&gt;0, (R85*SUMPRODUCT(K85:$K$98, X85:$X$98)-K85*$AZ$3)/Z85, 0)</f>
        <v>-657615741.91774058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1000000</v>
      </c>
      <c r="S86">
        <f t="shared" si="29"/>
        <v>-3374216572.8385916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-8.9180857314258297</v>
      </c>
      <c r="AC86">
        <f t="shared" si="30"/>
        <v>-7.9625871393354082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-1.1065795987532104E-2</v>
      </c>
      <c r="AI86">
        <f t="shared" si="34"/>
        <v>-1.1065913979175016E-2</v>
      </c>
      <c r="AJ86">
        <f t="shared" si="35"/>
        <v>-0.95549859209042154</v>
      </c>
      <c r="AK86">
        <f t="shared" si="49"/>
        <v>-0.62426600119980813</v>
      </c>
      <c r="AL86">
        <f t="shared" si="26"/>
        <v>-1.5908305072694047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-2.3269182155586985E-6</v>
      </c>
      <c r="AR86">
        <f t="shared" si="36"/>
        <v>-2.3269430268694693E-6</v>
      </c>
      <c r="AS86">
        <f t="shared" si="36"/>
        <v>-2.0092247149513444E-4</v>
      </c>
      <c r="AT86">
        <f t="shared" si="36"/>
        <v>-1.3127080340017948E-4</v>
      </c>
      <c r="AU86">
        <f t="shared" si="23"/>
        <v>-3.3452021792218338E-4</v>
      </c>
      <c r="AW86">
        <v>83</v>
      </c>
      <c r="AX86">
        <f>IF(Z86&gt;0, (R86*SUMPRODUCT(K86:$K$98, X86:$X$98)-K86*$AZ$3)/Z86, 0)</f>
        <v>-3374216572.8385916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1000000</v>
      </c>
      <c r="S87">
        <f t="shared" si="29"/>
        <v>-21132234193.118858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-7.9625871393354082</v>
      </c>
      <c r="AC87">
        <f t="shared" si="30"/>
        <v>-7.1094548344451391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-1.9998074973859273E-3</v>
      </c>
      <c r="AI87">
        <f t="shared" si="34"/>
        <v>-1.9998243187375397E-3</v>
      </c>
      <c r="AJ87">
        <f t="shared" si="35"/>
        <v>-0.85313230489026903</v>
      </c>
      <c r="AK87">
        <f t="shared" si="49"/>
        <v>-0.5573810997534786</v>
      </c>
      <c r="AL87">
        <f t="shared" si="26"/>
        <v>-1.4125132289624851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-3.7546428285808807E-7</v>
      </c>
      <c r="AR87">
        <f t="shared" si="36"/>
        <v>-3.754674410704301E-7</v>
      </c>
      <c r="AS87">
        <f t="shared" si="36"/>
        <v>-1.6017577164672287E-4</v>
      </c>
      <c r="AT87">
        <f t="shared" si="36"/>
        <v>-1.0464841999600006E-4</v>
      </c>
      <c r="AU87">
        <f t="shared" si="23"/>
        <v>-2.6519965908379333E-4</v>
      </c>
      <c r="AW87">
        <v>84</v>
      </c>
      <c r="AX87">
        <f>IF(Z87&gt;0, (R87*SUMPRODUCT(K87:$K$98, X87:$X$98)-K87*$AZ$3)/Z87, 0)</f>
        <v>-21132234193.118858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1000000</v>
      </c>
      <c r="S88">
        <f t="shared" si="29"/>
        <v>-169806959772.35809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-7.1094548344451391</v>
      </c>
      <c r="AC88">
        <f t="shared" si="30"/>
        <v>-6.3477278600804201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-2.9568073784406708E-4</v>
      </c>
      <c r="AI88">
        <f t="shared" si="34"/>
        <v>-2.9568260694527135E-4</v>
      </c>
      <c r="AJ88">
        <f t="shared" si="35"/>
        <v>-0.76172697436471903</v>
      </c>
      <c r="AK88">
        <f t="shared" si="49"/>
        <v>-0.4976618384111598</v>
      </c>
      <c r="AL88">
        <f t="shared" si="26"/>
        <v>-1.2596844953828241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-4.956617982279497E-8</v>
      </c>
      <c r="AR88">
        <f t="shared" si="36"/>
        <v>-4.9566493147927591E-8</v>
      </c>
      <c r="AS88">
        <f t="shared" si="36"/>
        <v>-1.276914298257281E-4</v>
      </c>
      <c r="AT88">
        <f t="shared" si="36"/>
        <v>-8.3425103554222728E-5</v>
      </c>
      <c r="AU88">
        <f t="shared" si="23"/>
        <v>-2.1116609987309877E-4</v>
      </c>
      <c r="AW88">
        <v>85</v>
      </c>
      <c r="AX88">
        <f>IF(Z88&gt;0, (R88*SUMPRODUCT(K88:$K$98, X88:$X$98)-K88*$AZ$3)/Z88, 0)</f>
        <v>-169806959772.35809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-6.3477278600804201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-3.7382024085409308E-5</v>
      </c>
      <c r="AI89">
        <f t="shared" si="34"/>
        <v>-3.7382024085409308E-5</v>
      </c>
      <c r="AJ89">
        <f t="shared" si="35"/>
        <v>-6.3477278600804201</v>
      </c>
      <c r="AK89">
        <f t="shared" si="49"/>
        <v>-0.44434095020562947</v>
      </c>
      <c r="AL89">
        <f t="shared" si="26"/>
        <v>-6.7921061923101345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-5.5950916539104981E-9</v>
      </c>
      <c r="AR89">
        <f t="shared" si="36"/>
        <v>-5.5950916539104981E-9</v>
      </c>
      <c r="AS89">
        <f t="shared" si="36"/>
        <v>-9.5008550339823654E-4</v>
      </c>
      <c r="AT89">
        <f t="shared" si="36"/>
        <v>-6.6505985237876568E-5</v>
      </c>
      <c r="AU89">
        <f t="shared" si="23"/>
        <v>-1.0165970837277669E-3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62519.583836347469</v>
      </c>
      <c r="AO91" s="8">
        <f t="shared" si="50"/>
        <v>-6251.9583836347474</v>
      </c>
      <c r="AP91" s="8">
        <f t="shared" si="50"/>
        <v>-896.03509560557052</v>
      </c>
      <c r="AQ91" s="8">
        <f t="shared" si="50"/>
        <v>-37866.563054126607</v>
      </c>
      <c r="AR91" s="8">
        <f t="shared" si="50"/>
        <v>17505.027302980532</v>
      </c>
      <c r="AS91" s="8">
        <f t="shared" si="50"/>
        <v>-2180.7415528176793</v>
      </c>
      <c r="AT91" s="8">
        <f t="shared" si="50"/>
        <v>752.17866489791925</v>
      </c>
      <c r="AU91" s="8">
        <f t="shared" si="50"/>
        <v>16076.46441506078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05D13-748C-47E1-A6C4-E3636DBBB0F4}">
  <dimension ref="A1:AZ164"/>
  <sheetViews>
    <sheetView workbookViewId="0">
      <selection activeCell="B1" sqref="B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89106.057550497804</v>
      </c>
      <c r="K3">
        <v>1</v>
      </c>
      <c r="L3" s="2">
        <v>0</v>
      </c>
      <c r="O3">
        <f>$C$3</f>
        <v>89106.057550497804</v>
      </c>
      <c r="P3">
        <f>O3*C5</f>
        <v>8910.6057550497808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89106.057550497804</v>
      </c>
      <c r="AF3">
        <f t="shared" ref="AF3:AG34" si="4">-$Z3*P3</f>
        <v>-8910.6057550497808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79795.451795448025</v>
      </c>
      <c r="AJ3">
        <f t="shared" ref="AJ3:AJ66" si="7">AB3-AC3</f>
        <v>0</v>
      </c>
      <c r="AL3">
        <f t="shared" ref="AL3:AL34" si="8">SUM(AI3:AK3)</f>
        <v>79795.451795448025</v>
      </c>
      <c r="AN3">
        <f t="shared" ref="AN3:AU34" si="9">AE3*$K3</f>
        <v>89106.057550497804</v>
      </c>
      <c r="AO3">
        <f t="shared" si="9"/>
        <v>-8910.6057550497808</v>
      </c>
      <c r="AP3">
        <f t="shared" si="9"/>
        <v>-400</v>
      </c>
      <c r="AQ3">
        <f t="shared" si="9"/>
        <v>0</v>
      </c>
      <c r="AR3">
        <f t="shared" si="9"/>
        <v>79795.451795448025</v>
      </c>
      <c r="AS3">
        <f t="shared" si="9"/>
        <v>0</v>
      </c>
      <c r="AT3">
        <f t="shared" si="9"/>
        <v>0</v>
      </c>
      <c r="AU3">
        <f t="shared" si="9"/>
        <v>79795.451795448025</v>
      </c>
      <c r="AW3">
        <v>0</v>
      </c>
      <c r="AX3">
        <f>IF(Z3&gt;0, (R3*SUMPRODUCT(K3:$K$98, X3:$X$98)-K3*$AZ$3)/Z3, 0)</f>
        <v>0</v>
      </c>
      <c r="AZ3">
        <f>C6*ABS(SUMPRODUCT(X4:X79, K4:K79))/1</f>
        <v>52763.444890657804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1000000</v>
      </c>
      <c r="S4">
        <f t="shared" si="1"/>
        <v>3585.8302728221424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3539.2216509360005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-2998</v>
      </c>
      <c r="AI4">
        <f t="shared" si="6"/>
        <v>-2998</v>
      </c>
      <c r="AJ4">
        <f t="shared" si="7"/>
        <v>-3539.2216509360005</v>
      </c>
      <c r="AK4">
        <f>G4*SUM(AB4, AE4:AF4)</f>
        <v>0</v>
      </c>
      <c r="AL4">
        <f t="shared" si="8"/>
        <v>-6537.2216509360005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-2796.9026961470286</v>
      </c>
      <c r="AR4">
        <f t="shared" si="9"/>
        <v>-2796.9026961470286</v>
      </c>
      <c r="AS4">
        <f t="shared" si="9"/>
        <v>-3301.820739748111</v>
      </c>
      <c r="AT4">
        <f t="shared" si="9"/>
        <v>0</v>
      </c>
      <c r="AU4">
        <f t="shared" si="9"/>
        <v>-6098.72343589514</v>
      </c>
      <c r="AW4">
        <v>1</v>
      </c>
      <c r="AX4">
        <f>IF(Z4&gt;0, (R4*SUMPRODUCT(K4:$K$98, X4:$X$98)-K4*$AZ$3)/Z4, 0)</f>
        <v>3585.8302728221424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1000000</v>
      </c>
      <c r="S5">
        <f t="shared" si="1"/>
        <v>4976.8761651407312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3539.2216509360005</v>
      </c>
      <c r="AC5">
        <f t="shared" si="2"/>
        <v>4848.0974284962795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-3007.395094</v>
      </c>
      <c r="AI5">
        <f t="shared" si="6"/>
        <v>-3056.1013232453001</v>
      </c>
      <c r="AJ5">
        <f t="shared" si="7"/>
        <v>-1308.8757775602789</v>
      </c>
      <c r="AK5">
        <f>G5*SUM(AB5, AE5:AF5)</f>
        <v>145.10808768837603</v>
      </c>
      <c r="AL5">
        <f t="shared" si="8"/>
        <v>-4219.8690131172034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-2571.6476571878802</v>
      </c>
      <c r="AR5">
        <f t="shared" si="9"/>
        <v>-2613.2967443261236</v>
      </c>
      <c r="AS5">
        <f t="shared" si="9"/>
        <v>-1119.2301715289211</v>
      </c>
      <c r="AT5">
        <f t="shared" si="9"/>
        <v>124.08308921143225</v>
      </c>
      <c r="AU5">
        <f t="shared" si="9"/>
        <v>-3608.4438266436127</v>
      </c>
      <c r="AW5">
        <v>2</v>
      </c>
      <c r="AX5">
        <f>IF(Z5&gt;0, (R5*SUMPRODUCT(K5:$K$98, X5:$X$98)-K5*$AZ$3)/Z5, 0)</f>
        <v>4976.8761651407312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1000000</v>
      </c>
      <c r="S6">
        <f t="shared" si="1"/>
        <v>6961.6442866897351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4848.0974284962795</v>
      </c>
      <c r="AC6">
        <f t="shared" si="2"/>
        <v>6692.6439590509035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-3023.6827115482238</v>
      </c>
      <c r="AI6">
        <f t="shared" si="6"/>
        <v>-3071.7506943654935</v>
      </c>
      <c r="AJ6">
        <f t="shared" si="7"/>
        <v>-1844.546530554624</v>
      </c>
      <c r="AK6">
        <f>G6*SUM(AB6, AE6:AF6)</f>
        <v>283.61369956703237</v>
      </c>
      <c r="AL6">
        <f t="shared" si="8"/>
        <v>-4632.6835253530853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-2332.4991696365782</v>
      </c>
      <c r="AR6">
        <f t="shared" si="9"/>
        <v>-2369.5792936784219</v>
      </c>
      <c r="AS6">
        <f t="shared" si="9"/>
        <v>-1422.9016935020015</v>
      </c>
      <c r="AT6">
        <f t="shared" si="9"/>
        <v>218.7824523423414</v>
      </c>
      <c r="AU6">
        <f t="shared" si="9"/>
        <v>-3573.6985348380822</v>
      </c>
      <c r="AW6">
        <v>3</v>
      </c>
      <c r="AX6">
        <f>IF(Z6&gt;0, (R6*SUMPRODUCT(K6:$K$98, X6:$X$98)-K6*$AZ$3)/Z6, 0)</f>
        <v>6961.6442866897351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1000000</v>
      </c>
      <c r="S7">
        <f t="shared" si="1"/>
        <v>8464.280037865452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6692.6439590509035</v>
      </c>
      <c r="AC7">
        <f t="shared" si="2"/>
        <v>8030.0501959348849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-3047.5101106148923</v>
      </c>
      <c r="AI7">
        <f t="shared" si="6"/>
        <v>-3094.9450380984586</v>
      </c>
      <c r="AJ7">
        <f t="shared" si="7"/>
        <v>-1337.4062368839814</v>
      </c>
      <c r="AK7">
        <f>G7*SUM(AB7, AE7:AF7)</f>
        <v>328.60881838939935</v>
      </c>
      <c r="AL7">
        <f t="shared" si="8"/>
        <v>-4103.7424565930414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-2138.9135331206394</v>
      </c>
      <c r="AR7">
        <f t="shared" si="9"/>
        <v>-2172.2060258949209</v>
      </c>
      <c r="AS7">
        <f t="shared" si="9"/>
        <v>-938.66671332352576</v>
      </c>
      <c r="AT7">
        <f t="shared" si="9"/>
        <v>230.63610069994235</v>
      </c>
      <c r="AU7">
        <f t="shared" si="9"/>
        <v>-2880.2366385185051</v>
      </c>
      <c r="AW7">
        <v>4</v>
      </c>
      <c r="AX7">
        <f>IF(Z7&gt;0, (R7*SUMPRODUCT(K7:$K$98, X7:$X$98)-K7*$AZ$3)/Z7, 0)</f>
        <v>8464.280037865452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1000000</v>
      </c>
      <c r="S8">
        <f t="shared" si="1"/>
        <v>8925.826151481755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8030.0501959348849</v>
      </c>
      <c r="AC8">
        <f t="shared" si="2"/>
        <v>8355.8115538306665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-3072.8346023854151</v>
      </c>
      <c r="AI8">
        <f t="shared" si="6"/>
        <v>-3119.6415388640262</v>
      </c>
      <c r="AJ8">
        <f t="shared" si="7"/>
        <v>-325.76135789578166</v>
      </c>
      <c r="AK8">
        <f t="shared" ref="AK8:AK71" si="22">G8*SUM(AB8:AB8, AE8:AF8)</f>
        <v>171.04006917341303</v>
      </c>
      <c r="AL8">
        <f t="shared" si="8"/>
        <v>-3274.3628275863948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-2013.1500811331548</v>
      </c>
      <c r="AR8">
        <f t="shared" si="9"/>
        <v>-2043.8153788671627</v>
      </c>
      <c r="AS8">
        <f t="shared" si="9"/>
        <v>-213.42069747875223</v>
      </c>
      <c r="AT8">
        <f t="shared" si="9"/>
        <v>112.05592675446213</v>
      </c>
      <c r="AU8">
        <f t="shared" si="9"/>
        <v>-2145.1801495914528</v>
      </c>
      <c r="AW8">
        <v>5</v>
      </c>
      <c r="AX8">
        <f>IF(Z8&gt;0, (R8*SUMPRODUCT(K8:$K$98, X8:$X$98)-K8*$AZ$3)/Z8, 0)</f>
        <v>8925.826151481755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1000000</v>
      </c>
      <c r="S9">
        <f t="shared" si="1"/>
        <v>8848.0296865818564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8355.8115538306665</v>
      </c>
      <c r="AC9">
        <f t="shared" si="2"/>
        <v>8172.695347773828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-3103.2998885319234</v>
      </c>
      <c r="AI9">
        <f t="shared" si="6"/>
        <v>-3149.4835906513217</v>
      </c>
      <c r="AJ9">
        <f t="shared" si="7"/>
        <v>183.11620605683856</v>
      </c>
      <c r="AK9">
        <f t="shared" si="22"/>
        <v>49.299288167600935</v>
      </c>
      <c r="AL9">
        <f t="shared" si="8"/>
        <v>-2917.0680964268822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-1925.4751773508142</v>
      </c>
      <c r="AR9">
        <f t="shared" si="9"/>
        <v>-1954.1303428917552</v>
      </c>
      <c r="AS9">
        <f t="shared" si="9"/>
        <v>113.61638320423394</v>
      </c>
      <c r="AT9">
        <f t="shared" si="9"/>
        <v>30.588263795764263</v>
      </c>
      <c r="AU9">
        <f t="shared" si="9"/>
        <v>-1809.925695891757</v>
      </c>
      <c r="AW9">
        <v>6</v>
      </c>
      <c r="AX9">
        <f>IF(Z9&gt;0, (R9*SUMPRODUCT(K9:$K$98, X9:$X$98)-K9*$AZ$3)/Z9, 0)</f>
        <v>8848.0296865818564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1000000</v>
      </c>
      <c r="S10">
        <f t="shared" si="1"/>
        <v>8699.0351669132851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8172.695347773828</v>
      </c>
      <c r="AC10">
        <f t="shared" si="2"/>
        <v>7927.4271048183655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-3137.7207219919342</v>
      </c>
      <c r="AI10">
        <f t="shared" si="6"/>
        <v>-3183.2857010540392</v>
      </c>
      <c r="AJ10">
        <f t="shared" si="7"/>
        <v>245.26824295546248</v>
      </c>
      <c r="AK10">
        <f t="shared" si="22"/>
        <v>33.508050925872695</v>
      </c>
      <c r="AL10">
        <f t="shared" si="8"/>
        <v>-2904.509407172704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-1846.9139046120208</v>
      </c>
      <c r="AR10">
        <f t="shared" si="9"/>
        <v>-1873.734198975164</v>
      </c>
      <c r="AS10">
        <f t="shared" si="9"/>
        <v>144.36891247179884</v>
      </c>
      <c r="AT10">
        <f t="shared" si="9"/>
        <v>19.723388616994022</v>
      </c>
      <c r="AU10">
        <f t="shared" si="9"/>
        <v>-1709.641897886371</v>
      </c>
      <c r="AW10">
        <v>7</v>
      </c>
      <c r="AX10">
        <f>IF(Z10&gt;0, (R10*SUMPRODUCT(K10:$K$98, X10:$X$98)-K10*$AZ$3)/Z10, 0)</f>
        <v>8699.0351669132851</v>
      </c>
    </row>
    <row r="11" spans="1:52" x14ac:dyDescent="0.25">
      <c r="A11" t="s">
        <v>33</v>
      </c>
      <c r="C11" s="12">
        <f>AU81</f>
        <v>22912.986227270849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1000000</v>
      </c>
      <c r="S11">
        <f t="shared" si="1"/>
        <v>8483.7016685508424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7927.4271048183655</v>
      </c>
      <c r="AC11">
        <f t="shared" si="2"/>
        <v>7626.8922426751769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-3181.3468381161661</v>
      </c>
      <c r="AI11">
        <f t="shared" si="6"/>
        <v>-3226.2971000457442</v>
      </c>
      <c r="AJ11">
        <f t="shared" si="7"/>
        <v>300.53486214318855</v>
      </c>
      <c r="AK11">
        <f t="shared" si="22"/>
        <v>19.025825051564077</v>
      </c>
      <c r="AL11">
        <f t="shared" si="8"/>
        <v>-2906.7364128509917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-1779.35476286074</v>
      </c>
      <c r="AR11">
        <f t="shared" si="9"/>
        <v>-1804.4958325793737</v>
      </c>
      <c r="AS11">
        <f t="shared" si="9"/>
        <v>168.09174402274084</v>
      </c>
      <c r="AT11">
        <f t="shared" si="9"/>
        <v>10.641308271468503</v>
      </c>
      <c r="AU11">
        <f t="shared" si="9"/>
        <v>-1625.7627802851644</v>
      </c>
      <c r="AW11">
        <v>8</v>
      </c>
      <c r="AX11">
        <f>IF(Z11&gt;0, (R11*SUMPRODUCT(K11:$K$98, X11:$X$98)-K11*$AZ$3)/Z11, 0)</f>
        <v>8483.7016685508424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1000000</v>
      </c>
      <c r="S12">
        <f t="shared" si="1"/>
        <v>8248.1097777128725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7626.8922426751769</v>
      </c>
      <c r="AC12">
        <f t="shared" si="2"/>
        <v>7314.2560367145152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-3235.5198536910293</v>
      </c>
      <c r="AI12">
        <f t="shared" si="6"/>
        <v>-3279.8588370086272</v>
      </c>
      <c r="AJ12">
        <f t="shared" si="7"/>
        <v>312.63620596066175</v>
      </c>
      <c r="AK12">
        <f t="shared" si="22"/>
        <v>17.541852158152906</v>
      </c>
      <c r="AL12">
        <f t="shared" si="8"/>
        <v>-2949.6807788898127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-1719.7131980872696</v>
      </c>
      <c r="AR12">
        <f t="shared" si="9"/>
        <v>-1743.2798390751341</v>
      </c>
      <c r="AS12">
        <f t="shared" si="9"/>
        <v>166.16946701073201</v>
      </c>
      <c r="AT12">
        <f t="shared" si="9"/>
        <v>9.3236809042779409</v>
      </c>
      <c r="AU12">
        <f t="shared" si="9"/>
        <v>-1567.7866911601243</v>
      </c>
      <c r="AW12">
        <v>9</v>
      </c>
      <c r="AX12">
        <f>IF(Z12&gt;0, (R12*SUMPRODUCT(K12:$K$98, X12:$X$98)-K12*$AZ$3)/Z12, 0)</f>
        <v>8248.1097777128725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1000000</v>
      </c>
      <c r="S13">
        <f t="shared" si="1"/>
        <v>7981.5220432987544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7314.2560367145152</v>
      </c>
      <c r="AC13">
        <f t="shared" si="2"/>
        <v>6980.7645661353527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-3296.1600198302149</v>
      </c>
      <c r="AI13">
        <f t="shared" si="6"/>
        <v>-3339.8908053136452</v>
      </c>
      <c r="AJ13">
        <f t="shared" si="7"/>
        <v>333.49147057916252</v>
      </c>
      <c r="AK13">
        <f t="shared" si="22"/>
        <v>14.628512073429031</v>
      </c>
      <c r="AL13">
        <f t="shared" si="8"/>
        <v>-2991.7708226610534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-1665.3460941424337</v>
      </c>
      <c r="AR13">
        <f t="shared" si="9"/>
        <v>-1687.4405593263064</v>
      </c>
      <c r="AS13">
        <f t="shared" si="9"/>
        <v>168.49264435512211</v>
      </c>
      <c r="AT13">
        <f t="shared" si="9"/>
        <v>7.3908837247092549</v>
      </c>
      <c r="AU13">
        <f t="shared" si="9"/>
        <v>-1511.5570312464749</v>
      </c>
      <c r="AW13">
        <v>10</v>
      </c>
      <c r="AX13">
        <f>IF(Z13&gt;0, (R13*SUMPRODUCT(K13:$K$98, X13:$X$98)-K13*$AZ$3)/Z13, 0)</f>
        <v>7981.5220432987544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1000000</v>
      </c>
      <c r="S14">
        <f t="shared" si="1"/>
        <v>7684.982208215778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6980.7645661353527</v>
      </c>
      <c r="AC14">
        <f t="shared" si="2"/>
        <v>6628.3012495924741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-3369.0197136434654</v>
      </c>
      <c r="AI14">
        <f t="shared" si="6"/>
        <v>-3412.1447402863791</v>
      </c>
      <c r="AJ14">
        <f t="shared" si="7"/>
        <v>352.4633165428786</v>
      </c>
      <c r="AK14">
        <f t="shared" si="22"/>
        <v>12.565376219043634</v>
      </c>
      <c r="AL14">
        <f t="shared" si="8"/>
        <v>-3047.1160475244569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-1618.3281971530116</v>
      </c>
      <c r="AR14">
        <f t="shared" si="9"/>
        <v>-1639.0435543046997</v>
      </c>
      <c r="AS14">
        <f t="shared" si="9"/>
        <v>169.30780230031391</v>
      </c>
      <c r="AT14">
        <f t="shared" si="9"/>
        <v>6.0358514854526613</v>
      </c>
      <c r="AU14">
        <f t="shared" si="9"/>
        <v>-1463.6999005189332</v>
      </c>
      <c r="AW14">
        <v>11</v>
      </c>
      <c r="AX14">
        <f>IF(Z14&gt;0, (R14*SUMPRODUCT(K14:$K$98, X14:$X$98)-K14*$AZ$3)/Z14, 0)</f>
        <v>7684.982208215778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1000000</v>
      </c>
      <c r="S15">
        <f t="shared" si="1"/>
        <v>7420.7654943234866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6628.3012495924741</v>
      </c>
      <c r="AC15">
        <f t="shared" si="2"/>
        <v>6310.7763922963604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-3454.3146340973926</v>
      </c>
      <c r="AI15">
        <f t="shared" si="6"/>
        <v>-3496.8356947421726</v>
      </c>
      <c r="AJ15">
        <f t="shared" si="7"/>
        <v>317.52485729611362</v>
      </c>
      <c r="AK15">
        <f t="shared" si="22"/>
        <v>27.176035123329147</v>
      </c>
      <c r="AL15">
        <f t="shared" si="8"/>
        <v>-3152.1348023227297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-1574.1391783039689</v>
      </c>
      <c r="AR15">
        <f t="shared" si="9"/>
        <v>-1593.5161241106086</v>
      </c>
      <c r="AS15">
        <f t="shared" si="9"/>
        <v>144.69681279794415</v>
      </c>
      <c r="AT15">
        <f t="shared" si="9"/>
        <v>12.384182140309058</v>
      </c>
      <c r="AU15">
        <f t="shared" si="9"/>
        <v>-1436.4351291723553</v>
      </c>
      <c r="AW15">
        <v>12</v>
      </c>
      <c r="AX15">
        <f>IF(Z15&gt;0, (R15*SUMPRODUCT(K15:$K$98, X15:$X$98)-K15*$AZ$3)/Z15, 0)</f>
        <v>7420.7654943234866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1000000</v>
      </c>
      <c r="S16">
        <f t="shared" si="1"/>
        <v>7198.9355513668179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6310.7763922963604</v>
      </c>
      <c r="AC16">
        <f t="shared" si="2"/>
        <v>6035.4136891959643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-3541.1539304972584</v>
      </c>
      <c r="AI16">
        <f t="shared" si="6"/>
        <v>-3583.0727228390656</v>
      </c>
      <c r="AJ16">
        <f t="shared" si="7"/>
        <v>275.36270310039617</v>
      </c>
      <c r="AK16">
        <f t="shared" si="22"/>
        <v>44.80651238530416</v>
      </c>
      <c r="AL16">
        <f t="shared" si="8"/>
        <v>-3262.9035073533651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-1526.5462555831384</v>
      </c>
      <c r="AR16">
        <f t="shared" si="9"/>
        <v>-1544.616911856182</v>
      </c>
      <c r="AS16">
        <f t="shared" si="9"/>
        <v>118.70534622202487</v>
      </c>
      <c r="AT16">
        <f t="shared" si="9"/>
        <v>19.315515521213385</v>
      </c>
      <c r="AU16">
        <f t="shared" si="9"/>
        <v>-1406.5960501129437</v>
      </c>
      <c r="AW16">
        <v>13</v>
      </c>
      <c r="AX16">
        <f>IF(Z16&gt;0, (R16*SUMPRODUCT(K16:$K$98, X16:$X$98)-K16*$AZ$3)/Z16, 0)</f>
        <v>7198.9355513668179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1000000</v>
      </c>
      <c r="S17">
        <f t="shared" si="1"/>
        <v>7107.1007118272382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6035.4136891959643</v>
      </c>
      <c r="AC17">
        <f t="shared" si="2"/>
        <v>5873.0076045097449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-3634.3592960346755</v>
      </c>
      <c r="AI17">
        <f t="shared" si="6"/>
        <v>-3675.6771824882626</v>
      </c>
      <c r="AJ17">
        <f t="shared" si="7"/>
        <v>162.4060846862194</v>
      </c>
      <c r="AK17">
        <f t="shared" si="22"/>
        <v>83.288708910904305</v>
      </c>
      <c r="AL17">
        <f t="shared" si="8"/>
        <v>-3429.9823888911387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-1472.7635823208002</v>
      </c>
      <c r="AR17">
        <f t="shared" si="9"/>
        <v>-1489.5069677460392</v>
      </c>
      <c r="AS17">
        <f t="shared" si="9"/>
        <v>65.812361296842369</v>
      </c>
      <c r="AT17">
        <f t="shared" si="9"/>
        <v>33.751362292752091</v>
      </c>
      <c r="AU17">
        <f t="shared" si="9"/>
        <v>-1389.9432441564447</v>
      </c>
      <c r="AW17">
        <v>14</v>
      </c>
      <c r="AX17">
        <f>IF(Z17&gt;0, (R17*SUMPRODUCT(K17:$K$98, X17:$X$98)-K17*$AZ$3)/Z17, 0)</f>
        <v>7107.1007118272382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1000000</v>
      </c>
      <c r="S18">
        <f t="shared" si="1"/>
        <v>7157.6319925514554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5873.0076045097449</v>
      </c>
      <c r="AC18">
        <f t="shared" si="2"/>
        <v>5828.8703085526868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-3736.7896508624344</v>
      </c>
      <c r="AI18">
        <f t="shared" si="6"/>
        <v>-3777.5075189689428</v>
      </c>
      <c r="AJ18">
        <f t="shared" si="7"/>
        <v>44.137295957058086</v>
      </c>
      <c r="AK18">
        <f t="shared" si="22"/>
        <v>126.8569642574105</v>
      </c>
      <c r="AL18">
        <f t="shared" si="8"/>
        <v>-3606.513258754474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-1413.094230924436</v>
      </c>
      <c r="AR18">
        <f t="shared" si="9"/>
        <v>-1428.491989399701</v>
      </c>
      <c r="AS18">
        <f t="shared" si="9"/>
        <v>16.690840029255718</v>
      </c>
      <c r="AT18">
        <f t="shared" si="9"/>
        <v>47.971885252722629</v>
      </c>
      <c r="AU18">
        <f t="shared" si="9"/>
        <v>-1363.8292641177225</v>
      </c>
      <c r="AW18">
        <v>15</v>
      </c>
      <c r="AX18">
        <f>IF(Z18&gt;0, (R18*SUMPRODUCT(K18:$K$98, X18:$X$98)-K18*$AZ$3)/Z18, 0)</f>
        <v>7157.6319925514554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1000000</v>
      </c>
      <c r="S19">
        <f t="shared" si="1"/>
        <v>7180.3033724763891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5828.8703085526868</v>
      </c>
      <c r="AC19">
        <f t="shared" si="2"/>
        <v>5761.1022952258099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-3865.7543980318983</v>
      </c>
      <c r="AI19">
        <f t="shared" si="6"/>
        <v>-3905.8717997374397</v>
      </c>
      <c r="AJ19">
        <f t="shared" si="7"/>
        <v>67.768013326876826</v>
      </c>
      <c r="AK19">
        <f t="shared" si="22"/>
        <v>129.98380788072492</v>
      </c>
      <c r="AL19">
        <f t="shared" si="8"/>
        <v>-3708.1199785298381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-1363.2968289113526</v>
      </c>
      <c r="AR19">
        <f t="shared" si="9"/>
        <v>-1377.4446305816223</v>
      </c>
      <c r="AS19">
        <f t="shared" si="9"/>
        <v>23.899065527077781</v>
      </c>
      <c r="AT19">
        <f t="shared" si="9"/>
        <v>45.840085749842963</v>
      </c>
      <c r="AU19">
        <f t="shared" si="9"/>
        <v>-1307.7054793047016</v>
      </c>
      <c r="AW19">
        <v>16</v>
      </c>
      <c r="AX19">
        <f>IF(Z19&gt;0, (R19*SUMPRODUCT(K19:$K$98, X19:$X$98)-K19*$AZ$3)/Z19, 0)</f>
        <v>7180.3033724763891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1000000</v>
      </c>
      <c r="S20">
        <f t="shared" si="1"/>
        <v>6777.1728048866307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5761.1022952258099</v>
      </c>
      <c r="AC20">
        <f t="shared" si="2"/>
        <v>5356.15719714433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-4001.3096461107211</v>
      </c>
      <c r="AI20">
        <f t="shared" si="6"/>
        <v>-4040.8258083169017</v>
      </c>
      <c r="AJ20">
        <f t="shared" si="7"/>
        <v>404.94509808147995</v>
      </c>
      <c r="AK20">
        <f t="shared" si="22"/>
        <v>24.772739869470982</v>
      </c>
      <c r="AL20">
        <f t="shared" si="8"/>
        <v>-3611.1079703659507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-1338.4252476455381</v>
      </c>
      <c r="AR20">
        <f t="shared" si="9"/>
        <v>-1351.6432772069886</v>
      </c>
      <c r="AS20">
        <f t="shared" si="9"/>
        <v>135.45283697535515</v>
      </c>
      <c r="AT20">
        <f t="shared" si="9"/>
        <v>8.286402060106326</v>
      </c>
      <c r="AU20">
        <f t="shared" si="9"/>
        <v>-1207.9040381715272</v>
      </c>
      <c r="AW20">
        <v>17</v>
      </c>
      <c r="AX20">
        <f>IF(Z20&gt;0, (R20*SUMPRODUCT(K20:$K$98, X20:$X$98)-K20*$AZ$3)/Z20, 0)</f>
        <v>6777.1728048866307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1000000</v>
      </c>
      <c r="S21">
        <f t="shared" si="1"/>
        <v>6274.9630423421822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5356.15719714433</v>
      </c>
      <c r="AC21">
        <f t="shared" si="2"/>
        <v>4883.744580095572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-4129.4389505458794</v>
      </c>
      <c r="AI21">
        <f t="shared" si="6"/>
        <v>-4168.3534791824713</v>
      </c>
      <c r="AJ21">
        <f t="shared" si="7"/>
        <v>472.41261704875797</v>
      </c>
      <c r="AK21">
        <f t="shared" si="22"/>
        <v>8.569851515430928</v>
      </c>
      <c r="AL21">
        <f t="shared" si="8"/>
        <v>-3687.3710106182825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-1313.5071216922584</v>
      </c>
      <c r="AR21">
        <f t="shared" si="9"/>
        <v>-1325.8851980153638</v>
      </c>
      <c r="AS21">
        <f t="shared" si="9"/>
        <v>150.26674187513868</v>
      </c>
      <c r="AT21">
        <f t="shared" si="9"/>
        <v>2.7259298738090529</v>
      </c>
      <c r="AU21">
        <f t="shared" si="9"/>
        <v>-1172.8925262664161</v>
      </c>
      <c r="AW21">
        <v>18</v>
      </c>
      <c r="AX21">
        <f>IF(Z21&gt;0, (R21*SUMPRODUCT(K21:$K$98, X21:$X$98)-K21*$AZ$3)/Z21, 0)</f>
        <v>6274.9630423421822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1000000</v>
      </c>
      <c r="S22">
        <f t="shared" si="1"/>
        <v>6111.4931937055489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4883.744580095572</v>
      </c>
      <c r="AC22">
        <f t="shared" si="2"/>
        <v>4682.8485943476117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-4271.25866315229</v>
      </c>
      <c r="AI22">
        <f t="shared" si="6"/>
        <v>-4309.5704835693577</v>
      </c>
      <c r="AJ22">
        <f t="shared" si="7"/>
        <v>200.89598574796037</v>
      </c>
      <c r="AK22">
        <f t="shared" si="22"/>
        <v>102.55863618200702</v>
      </c>
      <c r="AL22">
        <f t="shared" si="8"/>
        <v>-4006.1158616393905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-1268.5505669692129</v>
      </c>
      <c r="AR22">
        <f t="shared" si="9"/>
        <v>-1279.9290587311298</v>
      </c>
      <c r="AS22">
        <f t="shared" si="9"/>
        <v>59.665484280067254</v>
      </c>
      <c r="AT22">
        <f t="shared" si="9"/>
        <v>30.45959665206901</v>
      </c>
      <c r="AU22">
        <f t="shared" si="9"/>
        <v>-1189.8039777989934</v>
      </c>
      <c r="AW22">
        <v>19</v>
      </c>
      <c r="AX22">
        <f>IF(Z22&gt;0, (R22*SUMPRODUCT(K22:$K$98, X22:$X$98)-K22*$AZ$3)/Z22, 0)</f>
        <v>6111.4931937055489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1000000</v>
      </c>
      <c r="S23">
        <f t="shared" si="1"/>
        <v>6753.6349982292186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4682.8485943476117</v>
      </c>
      <c r="AC23">
        <f t="shared" si="2"/>
        <v>5093.2886751816623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-4418.8853669046284</v>
      </c>
      <c r="AI23">
        <f t="shared" si="6"/>
        <v>-4456.5931248491806</v>
      </c>
      <c r="AJ23">
        <f t="shared" si="7"/>
        <v>-410.4400808340506</v>
      </c>
      <c r="AK23">
        <f t="shared" si="22"/>
        <v>327.79940160433284</v>
      </c>
      <c r="AL23">
        <f t="shared" si="8"/>
        <v>-4539.2338040788982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-1171.781464124545</v>
      </c>
      <c r="AR23">
        <f t="shared" si="9"/>
        <v>-1181.7806490194616</v>
      </c>
      <c r="AS23">
        <f t="shared" si="9"/>
        <v>-108.83877695881866</v>
      </c>
      <c r="AT23">
        <f t="shared" si="9"/>
        <v>86.924468696986892</v>
      </c>
      <c r="AU23">
        <f t="shared" si="9"/>
        <v>-1203.6949572812932</v>
      </c>
      <c r="AW23">
        <v>20</v>
      </c>
      <c r="AX23">
        <f>IF(Z23&gt;0, (R23*SUMPRODUCT(K23:$K$98, X23:$X$98)-K23*$AZ$3)/Z23, 0)</f>
        <v>6753.6349982292186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1000000</v>
      </c>
      <c r="S24">
        <f t="shared" si="1"/>
        <v>7305.1050268779272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5093.2886751816623</v>
      </c>
      <c r="AC24">
        <f t="shared" si="2"/>
        <v>5420.6060037386069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-4583.7550557397562</v>
      </c>
      <c r="AI24">
        <f t="shared" si="6"/>
        <v>-4620.8565483520761</v>
      </c>
      <c r="AJ24">
        <f t="shared" si="7"/>
        <v>-327.31732855694463</v>
      </c>
      <c r="AK24">
        <f t="shared" si="22"/>
        <v>356.53020726271637</v>
      </c>
      <c r="AL24">
        <f t="shared" si="8"/>
        <v>-4591.6436696463043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-1085.2686748447095</v>
      </c>
      <c r="AR24">
        <f t="shared" si="9"/>
        <v>-1094.0529766305813</v>
      </c>
      <c r="AS24">
        <f t="shared" si="9"/>
        <v>-77.49699517034442</v>
      </c>
      <c r="AT24">
        <f t="shared" si="9"/>
        <v>84.413556325093026</v>
      </c>
      <c r="AU24">
        <f t="shared" si="9"/>
        <v>-1087.1364154758326</v>
      </c>
      <c r="AW24">
        <v>21</v>
      </c>
      <c r="AX24">
        <f>IF(Z24&gt;0, (R24*SUMPRODUCT(K24:$K$98, X24:$X$98)-K24*$AZ$3)/Z24, 0)</f>
        <v>7305.1050268779272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1000000</v>
      </c>
      <c r="S25">
        <f t="shared" si="1"/>
        <v>7774.1233801879835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5420.6060037386069</v>
      </c>
      <c r="AC25">
        <f t="shared" si="2"/>
        <v>5673.818393788084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-4775.7041290577818</v>
      </c>
      <c r="AI25">
        <f t="shared" si="6"/>
        <v>-4812.1958215375253</v>
      </c>
      <c r="AJ25">
        <f t="shared" si="7"/>
        <v>-253.21239004947711</v>
      </c>
      <c r="AK25">
        <f t="shared" si="22"/>
        <v>379.44242026170252</v>
      </c>
      <c r="AL25">
        <f t="shared" si="8"/>
        <v>-4685.9657913252995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-1009.5672552476763</v>
      </c>
      <c r="AR25">
        <f t="shared" si="9"/>
        <v>-1017.2814722134968</v>
      </c>
      <c r="AS25">
        <f t="shared" si="9"/>
        <v>-53.528219234006414</v>
      </c>
      <c r="AT25">
        <f t="shared" si="9"/>
        <v>80.212808916979583</v>
      </c>
      <c r="AU25">
        <f t="shared" si="9"/>
        <v>-990.59688253052354</v>
      </c>
      <c r="AW25">
        <v>22</v>
      </c>
      <c r="AX25">
        <f>IF(Z25&gt;0, (R25*SUMPRODUCT(K25:$K$98, X25:$X$98)-K25*$AZ$3)/Z25, 0)</f>
        <v>7774.1233801879835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1000000</v>
      </c>
      <c r="S26">
        <f t="shared" si="1"/>
        <v>8165.6439711129524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5673.818393788084</v>
      </c>
      <c r="AC26">
        <f t="shared" si="2"/>
        <v>5859.3235179102121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-4977.4668542370182</v>
      </c>
      <c r="AI26">
        <f t="shared" si="6"/>
        <v>-5013.3447564492526</v>
      </c>
      <c r="AJ26">
        <f t="shared" si="7"/>
        <v>-185.50512412212811</v>
      </c>
      <c r="AK26">
        <f t="shared" si="22"/>
        <v>397.16728756516591</v>
      </c>
      <c r="AL26">
        <f t="shared" si="8"/>
        <v>-4801.682593006215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-939.48142333743522</v>
      </c>
      <c r="AR26">
        <f t="shared" si="9"/>
        <v>-946.25326604855616</v>
      </c>
      <c r="AS26">
        <f t="shared" si="9"/>
        <v>-35.013516543719746</v>
      </c>
      <c r="AT26">
        <f t="shared" si="9"/>
        <v>74.964093092285736</v>
      </c>
      <c r="AU26">
        <f t="shared" si="9"/>
        <v>-906.30268949999027</v>
      </c>
      <c r="AW26">
        <v>23</v>
      </c>
      <c r="AX26">
        <f>IF(Z26&gt;0, (R26*SUMPRODUCT(K26:$K$98, X26:$X$98)-K26*$AZ$3)/Z26, 0)</f>
        <v>8165.6439711129524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1000000</v>
      </c>
      <c r="S27">
        <f t="shared" si="1"/>
        <v>8489.6472771249682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5859.3235179102121</v>
      </c>
      <c r="AC27">
        <f t="shared" si="2"/>
        <v>5986.871004724384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-5185.7919857563375</v>
      </c>
      <c r="AI27">
        <f t="shared" si="6"/>
        <v>-5221.0518193471617</v>
      </c>
      <c r="AJ27">
        <f t="shared" si="7"/>
        <v>-127.54748681417186</v>
      </c>
      <c r="AK27">
        <f t="shared" si="22"/>
        <v>410.15264625371486</v>
      </c>
      <c r="AL27">
        <f t="shared" si="8"/>
        <v>-4938.4466599076186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-873.93048702269994</v>
      </c>
      <c r="AR27">
        <f t="shared" si="9"/>
        <v>-879.87261575192895</v>
      </c>
      <c r="AS27">
        <f t="shared" si="9"/>
        <v>-21.494814596535207</v>
      </c>
      <c r="AT27">
        <f t="shared" si="9"/>
        <v>69.120570759237609</v>
      </c>
      <c r="AU27">
        <f t="shared" si="9"/>
        <v>-832.24685958922657</v>
      </c>
      <c r="AW27">
        <v>24</v>
      </c>
      <c r="AX27">
        <f>IF(Z27&gt;0, (R27*SUMPRODUCT(K27:$K$98, X27:$X$98)-K27*$AZ$3)/Z27, 0)</f>
        <v>8489.6472771249682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1000000</v>
      </c>
      <c r="S28">
        <f t="shared" si="1"/>
        <v>8756.2145498422524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5986.871004724384</v>
      </c>
      <c r="AC28">
        <f t="shared" si="2"/>
        <v>6065.6449017656259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-5420.1416195814791</v>
      </c>
      <c r="AI28">
        <f t="shared" si="6"/>
        <v>-5454.7778477554157</v>
      </c>
      <c r="AJ28">
        <f t="shared" si="7"/>
        <v>-78.77389704124198</v>
      </c>
      <c r="AK28">
        <f t="shared" si="22"/>
        <v>419.08097033070692</v>
      </c>
      <c r="AL28">
        <f t="shared" si="8"/>
        <v>-5114.4707744659509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-815.55716808668058</v>
      </c>
      <c r="AR28">
        <f t="shared" si="9"/>
        <v>-820.76880758714833</v>
      </c>
      <c r="AS28">
        <f t="shared" si="9"/>
        <v>-11.852940550115694</v>
      </c>
      <c r="AT28">
        <f t="shared" si="9"/>
        <v>63.058221233031311</v>
      </c>
      <c r="AU28">
        <f t="shared" si="9"/>
        <v>-769.56352690423273</v>
      </c>
      <c r="AW28">
        <v>25</v>
      </c>
      <c r="AX28">
        <f>IF(Z28&gt;0, (R28*SUMPRODUCT(K28:$K$98, X28:$X$98)-K28*$AZ$3)/Z28, 0)</f>
        <v>8756.2145498422524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1000000</v>
      </c>
      <c r="S29">
        <f t="shared" si="1"/>
        <v>8970.1264649868353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6065.6449017656259</v>
      </c>
      <c r="AC29">
        <f t="shared" si="2"/>
        <v>6100.7166480217502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-5682.4195942160668</v>
      </c>
      <c r="AI29">
        <f t="shared" si="6"/>
        <v>-5716.4253391285538</v>
      </c>
      <c r="AJ29">
        <f t="shared" si="7"/>
        <v>-35.071746256124243</v>
      </c>
      <c r="AK29">
        <f t="shared" si="22"/>
        <v>424.59514312359386</v>
      </c>
      <c r="AL29">
        <f t="shared" si="8"/>
        <v>-5326.9019422610845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-763.41212182744266</v>
      </c>
      <c r="AR29">
        <f t="shared" si="9"/>
        <v>-767.98066827980051</v>
      </c>
      <c r="AS29">
        <f t="shared" si="9"/>
        <v>-4.7117598026083787</v>
      </c>
      <c r="AT29">
        <f t="shared" si="9"/>
        <v>57.042792028160186</v>
      </c>
      <c r="AU29">
        <f t="shared" si="9"/>
        <v>-715.64963605424873</v>
      </c>
      <c r="AW29">
        <v>26</v>
      </c>
      <c r="AX29">
        <f>IF(Z29&gt;0, (R29*SUMPRODUCT(K29:$K$98, X29:$X$98)-K29*$AZ$3)/Z29, 0)</f>
        <v>8970.1264649868353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1000000</v>
      </c>
      <c r="S30">
        <f t="shared" si="1"/>
        <v>9136.0722410639246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6100.7166480217502</v>
      </c>
      <c r="AC30">
        <f t="shared" si="2"/>
        <v>6096.7946282860985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-5981.6105301063935</v>
      </c>
      <c r="AI30">
        <f t="shared" si="6"/>
        <v>-6014.97713704325</v>
      </c>
      <c r="AJ30">
        <f t="shared" si="7"/>
        <v>3.9220197356517019</v>
      </c>
      <c r="AK30">
        <f t="shared" si="22"/>
        <v>427.05016536152255</v>
      </c>
      <c r="AL30">
        <f t="shared" si="8"/>
        <v>-5584.0049519460754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-717.50653658011959</v>
      </c>
      <c r="AR30">
        <f t="shared" si="9"/>
        <v>-721.50892999242831</v>
      </c>
      <c r="AS30">
        <f t="shared" si="9"/>
        <v>0.47045436722478745</v>
      </c>
      <c r="AT30">
        <f t="shared" si="9"/>
        <v>51.225549298520335</v>
      </c>
      <c r="AU30">
        <f t="shared" si="9"/>
        <v>-669.81292632668317</v>
      </c>
      <c r="AW30">
        <v>27</v>
      </c>
      <c r="AX30">
        <f>IF(Z30&gt;0, (R30*SUMPRODUCT(K30:$K$98, X30:$X$98)-K30*$AZ$3)/Z30, 0)</f>
        <v>9136.0722410639246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1000000</v>
      </c>
      <c r="S31">
        <f t="shared" si="1"/>
        <v>9257.3604681356501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6096.7946282860985</v>
      </c>
      <c r="AC31">
        <f t="shared" si="2"/>
        <v>6057.4042542879333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-6324.9740109505028</v>
      </c>
      <c r="AI31">
        <f t="shared" si="6"/>
        <v>-6357.6907031174433</v>
      </c>
      <c r="AJ31">
        <f t="shared" si="7"/>
        <v>39.39037399816516</v>
      </c>
      <c r="AK31">
        <f t="shared" si="22"/>
        <v>426.77562398002692</v>
      </c>
      <c r="AL31">
        <f t="shared" si="8"/>
        <v>-5891.5247051392507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-677.40508503324349</v>
      </c>
      <c r="AR31">
        <f t="shared" si="9"/>
        <v>-680.90904467022904</v>
      </c>
      <c r="AS31">
        <f t="shared" si="9"/>
        <v>4.2187113498840194</v>
      </c>
      <c r="AT31">
        <f t="shared" si="9"/>
        <v>45.707694190013029</v>
      </c>
      <c r="AU31">
        <f t="shared" si="9"/>
        <v>-630.9826391303319</v>
      </c>
      <c r="AW31">
        <v>28</v>
      </c>
      <c r="AX31">
        <f>IF(Z31&gt;0, (R31*SUMPRODUCT(K31:$K$98, X31:$X$98)-K31*$AZ$3)/Z31, 0)</f>
        <v>9257.3604681356501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1000000</v>
      </c>
      <c r="S32">
        <f t="shared" si="1"/>
        <v>9336.6166694715885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6057.4042542879333</v>
      </c>
      <c r="AC32">
        <f t="shared" si="2"/>
        <v>5985.4600287028661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-6716.7369018728486</v>
      </c>
      <c r="AI32">
        <f t="shared" si="6"/>
        <v>-6748.7905902730263</v>
      </c>
      <c r="AJ32">
        <f t="shared" si="7"/>
        <v>71.944225585067215</v>
      </c>
      <c r="AK32">
        <f t="shared" si="22"/>
        <v>424.01829780015538</v>
      </c>
      <c r="AL32">
        <f t="shared" si="8"/>
        <v>-6252.8280668878033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-642.28831560099741</v>
      </c>
      <c r="AR32">
        <f t="shared" si="9"/>
        <v>-645.35345122148135</v>
      </c>
      <c r="AS32">
        <f t="shared" si="9"/>
        <v>6.879670313626014</v>
      </c>
      <c r="AT32">
        <f t="shared" si="9"/>
        <v>40.546771781715307</v>
      </c>
      <c r="AU32">
        <f t="shared" si="9"/>
        <v>-597.92700912613998</v>
      </c>
      <c r="AW32">
        <v>29</v>
      </c>
      <c r="AX32">
        <f>IF(Z32&gt;0, (R32*SUMPRODUCT(K32:$K$98, X32:$X$98)-K32*$AZ$3)/Z32, 0)</f>
        <v>9336.6166694715885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1000000</v>
      </c>
      <c r="S33">
        <f t="shared" si="1"/>
        <v>9376.8050647199016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5985.4600287028661</v>
      </c>
      <c r="AC33">
        <f t="shared" si="2"/>
        <v>5883.7617661805953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-7182.5904967117258</v>
      </c>
      <c r="AI33">
        <f t="shared" si="6"/>
        <v>-7213.9645187030656</v>
      </c>
      <c r="AJ33">
        <f t="shared" si="7"/>
        <v>101.69826252227085</v>
      </c>
      <c r="AK33">
        <f t="shared" si="22"/>
        <v>418.98220200920065</v>
      </c>
      <c r="AL33">
        <f t="shared" si="8"/>
        <v>-6693.2840541715941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-613.24606235538465</v>
      </c>
      <c r="AR33">
        <f t="shared" si="9"/>
        <v>-615.92476100251599</v>
      </c>
      <c r="AS33">
        <f t="shared" si="9"/>
        <v>8.682947895848816</v>
      </c>
      <c r="AT33">
        <f t="shared" si="9"/>
        <v>35.772495410501321</v>
      </c>
      <c r="AU33">
        <f t="shared" si="9"/>
        <v>-571.46931769616583</v>
      </c>
      <c r="AW33">
        <v>30</v>
      </c>
      <c r="AX33">
        <f>IF(Z33&gt;0, (R33*SUMPRODUCT(K33:$K$98, X33:$X$98)-K33*$AZ$3)/Z33, 0)</f>
        <v>9376.8050647199016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1000000</v>
      </c>
      <c r="S34">
        <f t="shared" si="1"/>
        <v>9377.6905764974053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5883.7617661805953</v>
      </c>
      <c r="AC34">
        <f t="shared" si="2"/>
        <v>5753.185394074073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-7708.5972032722193</v>
      </c>
      <c r="AI34">
        <f t="shared" si="6"/>
        <v>-7739.2720551834818</v>
      </c>
      <c r="AJ34">
        <f t="shared" si="7"/>
        <v>130.57637210652229</v>
      </c>
      <c r="AK34">
        <f t="shared" si="22"/>
        <v>411.86332363264171</v>
      </c>
      <c r="AL34">
        <f t="shared" si="8"/>
        <v>-7196.8323594443182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-587.63951571444784</v>
      </c>
      <c r="AR34">
        <f t="shared" si="9"/>
        <v>-589.97791200710856</v>
      </c>
      <c r="AS34">
        <f t="shared" si="9"/>
        <v>9.9540596096854586</v>
      </c>
      <c r="AT34">
        <f t="shared" si="9"/>
        <v>31.397043801599914</v>
      </c>
      <c r="AU34">
        <f t="shared" ref="AU34:AU79" si="23">AL34*$K34</f>
        <v>-548.62680859582326</v>
      </c>
      <c r="AW34">
        <v>31</v>
      </c>
      <c r="AX34">
        <f>IF(Z34&gt;0, (R34*SUMPRODUCT(K34:$K$98, X34:$X$98)-K34*$AZ$3)/Z34, 0)</f>
        <v>9377.6905764974053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1000000</v>
      </c>
      <c r="S35">
        <f t="shared" si="1"/>
        <v>9342.0958217272746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5753.185394074073</v>
      </c>
      <c r="AC35">
        <f t="shared" si="2"/>
        <v>5596.5009589389683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-8299.387933111293</v>
      </c>
      <c r="AI35">
        <f t="shared" ref="AI35:AI66" si="25">SUM(AE35:AH35)</f>
        <v>-8329.3410671067886</v>
      </c>
      <c r="AJ35">
        <f t="shared" si="7"/>
        <v>156.68443513510465</v>
      </c>
      <c r="AK35">
        <f t="shared" si="22"/>
        <v>402.72297758518516</v>
      </c>
      <c r="AL35">
        <f t="shared" ref="AL35:AL79" si="26">SUM(AI35:AK35)</f>
        <v>-7769.9336543864993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-564.88973298419467</v>
      </c>
      <c r="AR35">
        <f t="shared" si="27"/>
        <v>-566.928463791951</v>
      </c>
      <c r="AS35">
        <f t="shared" si="27"/>
        <v>10.664573031118456</v>
      </c>
      <c r="AT35">
        <f t="shared" si="27"/>
        <v>27.410946097251728</v>
      </c>
      <c r="AU35">
        <f t="shared" si="23"/>
        <v>-528.85294466358084</v>
      </c>
      <c r="AW35">
        <v>32</v>
      </c>
      <c r="AX35">
        <f>IF(Z35&gt;0, (R35*SUMPRODUCT(K35:$K$98, X35:$X$98)-K35*$AZ$3)/Z35, 0)</f>
        <v>9342.0958217272746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1000000</v>
      </c>
      <c r="S36">
        <f t="shared" si="1"/>
        <v>9272.9254998775268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5596.5009589389683</v>
      </c>
      <c r="AC36">
        <f t="shared" si="2"/>
        <v>5416.3925479006139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-8963.7748794917497</v>
      </c>
      <c r="AI36">
        <f t="shared" si="25"/>
        <v>-8992.9802934033141</v>
      </c>
      <c r="AJ36">
        <f t="shared" si="7"/>
        <v>180.10841103835446</v>
      </c>
      <c r="AK36">
        <f t="shared" si="22"/>
        <v>391.75506712572781</v>
      </c>
      <c r="AL36">
        <f t="shared" si="26"/>
        <v>-8421.1168152392311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-544.74159065102515</v>
      </c>
      <c r="AR36">
        <f t="shared" si="27"/>
        <v>-546.5164459819199</v>
      </c>
      <c r="AS36">
        <f t="shared" si="27"/>
        <v>10.94544917043085</v>
      </c>
      <c r="AT36">
        <f t="shared" si="27"/>
        <v>23.807523200958418</v>
      </c>
      <c r="AU36">
        <f t="shared" si="23"/>
        <v>-511.76347361053064</v>
      </c>
      <c r="AW36">
        <v>33</v>
      </c>
      <c r="AX36">
        <f>IF(Z36&gt;0, (R36*SUMPRODUCT(K36:$K$98, X36:$X$98)-K36*$AZ$3)/Z36, 0)</f>
        <v>9272.9254998775268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1000000</v>
      </c>
      <c r="S37">
        <f t="shared" si="1"/>
        <v>9172.1777677969549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5416.3925479006139</v>
      </c>
      <c r="AC37">
        <f t="shared" si="2"/>
        <v>5215.2057089869468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-9677.5059537362413</v>
      </c>
      <c r="AI37">
        <f t="shared" si="25"/>
        <v>-9705.9354382110032</v>
      </c>
      <c r="AJ37">
        <f t="shared" si="7"/>
        <v>201.18683891366709</v>
      </c>
      <c r="AK37">
        <f t="shared" si="22"/>
        <v>379.14747835304303</v>
      </c>
      <c r="AL37">
        <f t="shared" si="26"/>
        <v>-9125.6011209442931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-525.10362718332988</v>
      </c>
      <c r="AR37">
        <f t="shared" si="27"/>
        <v>-526.64621733910099</v>
      </c>
      <c r="AS37">
        <f t="shared" si="27"/>
        <v>10.916442661998925</v>
      </c>
      <c r="AT37">
        <f t="shared" si="27"/>
        <v>20.572626570560946</v>
      </c>
      <c r="AU37">
        <f t="shared" si="23"/>
        <v>-495.15714810654111</v>
      </c>
      <c r="AW37">
        <v>34</v>
      </c>
      <c r="AX37">
        <f>IF(Z37&gt;0, (R37*SUMPRODUCT(K37:$K$98, X37:$X$98)-K37*$AZ$3)/Z37, 0)</f>
        <v>9172.1777677969549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1000000</v>
      </c>
      <c r="S38">
        <f t="shared" si="1"/>
        <v>9044.5932134975992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5215.2057089869468</v>
      </c>
      <c r="AC38">
        <f t="shared" si="2"/>
        <v>4996.8473958548348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-10435.8951609959</v>
      </c>
      <c r="AI38">
        <f t="shared" si="25"/>
        <v>-10463.518555867866</v>
      </c>
      <c r="AJ38">
        <f t="shared" si="7"/>
        <v>218.35831313211202</v>
      </c>
      <c r="AK38">
        <f t="shared" si="22"/>
        <v>365.06439962908632</v>
      </c>
      <c r="AL38">
        <f t="shared" si="26"/>
        <v>-9880.0958431066683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-505.58392355398934</v>
      </c>
      <c r="AR38">
        <f t="shared" si="27"/>
        <v>-506.92218387050218</v>
      </c>
      <c r="AS38">
        <f t="shared" si="27"/>
        <v>10.578723817251191</v>
      </c>
      <c r="AT38">
        <f t="shared" si="27"/>
        <v>17.686138914483053</v>
      </c>
      <c r="AU38">
        <f t="shared" si="23"/>
        <v>-478.657321138768</v>
      </c>
      <c r="AW38">
        <v>35</v>
      </c>
      <c r="AX38">
        <f>IF(Z38&gt;0, (R38*SUMPRODUCT(K38:$K$98, X38:$X$98)-K38*$AZ$3)/Z38, 0)</f>
        <v>9044.5932134975992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1000000</v>
      </c>
      <c r="S39">
        <f t="shared" si="1"/>
        <v>8894.7318237545624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4996.8473958548348</v>
      </c>
      <c r="AC39">
        <f t="shared" si="2"/>
        <v>4765.1432169894288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-11216.755721710231</v>
      </c>
      <c r="AI39">
        <f t="shared" si="25"/>
        <v>-11243.542044847391</v>
      </c>
      <c r="AJ39">
        <f t="shared" si="7"/>
        <v>231.70417886540599</v>
      </c>
      <c r="AK39">
        <f t="shared" si="22"/>
        <v>349.77931770983849</v>
      </c>
      <c r="AL39">
        <f t="shared" si="26"/>
        <v>-10662.058548272145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-485.1910572528667</v>
      </c>
      <c r="AR39">
        <f t="shared" si="27"/>
        <v>-486.34972422977876</v>
      </c>
      <c r="AS39">
        <f t="shared" si="27"/>
        <v>10.022576786264606</v>
      </c>
      <c r="AT39">
        <f t="shared" si="27"/>
        <v>15.13002522078167</v>
      </c>
      <c r="AU39">
        <f t="shared" si="23"/>
        <v>-461.19712222273245</v>
      </c>
      <c r="AW39">
        <v>36</v>
      </c>
      <c r="AX39">
        <f>IF(Z39&gt;0, (R39*SUMPRODUCT(K39:$K$98, X39:$X$98)-K39*$AZ$3)/Z39, 0)</f>
        <v>8894.7318237545624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1000000</v>
      </c>
      <c r="S40">
        <f t="shared" si="1"/>
        <v>8728.7306984321222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4765.1432169894288</v>
      </c>
      <c r="AC40">
        <f t="shared" si="2"/>
        <v>4524.4876460656533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-12024.91618273393</v>
      </c>
      <c r="AI40">
        <f t="shared" si="25"/>
        <v>-12050.833396830581</v>
      </c>
      <c r="AJ40">
        <f t="shared" si="7"/>
        <v>240.65557092377549</v>
      </c>
      <c r="AK40">
        <f t="shared" si="22"/>
        <v>333.56002518926005</v>
      </c>
      <c r="AL40">
        <f t="shared" si="26"/>
        <v>-11476.617800717546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-464.418552924452</v>
      </c>
      <c r="AR40">
        <f t="shared" si="27"/>
        <v>-465.41951084246915</v>
      </c>
      <c r="AS40">
        <f t="shared" si="27"/>
        <v>9.294444161041735</v>
      </c>
      <c r="AT40">
        <f t="shared" si="27"/>
        <v>12.882540040842093</v>
      </c>
      <c r="AU40">
        <f t="shared" si="23"/>
        <v>-443.24252664058531</v>
      </c>
      <c r="AW40">
        <v>37</v>
      </c>
      <c r="AX40">
        <f>IF(Z40&gt;0, (R40*SUMPRODUCT(K40:$K$98, X40:$X$98)-K40*$AZ$3)/Z40, 0)</f>
        <v>8728.7306984321222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1000000</v>
      </c>
      <c r="S41">
        <f t="shared" si="1"/>
        <v>8552.0730103826427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4524.4876460656533</v>
      </c>
      <c r="AC41">
        <f t="shared" si="2"/>
        <v>4278.4043487921754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-12883.965471727564</v>
      </c>
      <c r="AI41">
        <f t="shared" si="25"/>
        <v>-12908.979315409664</v>
      </c>
      <c r="AJ41">
        <f t="shared" si="7"/>
        <v>246.08329727347791</v>
      </c>
      <c r="AK41">
        <f t="shared" si="22"/>
        <v>316.71413522459574</v>
      </c>
      <c r="AL41">
        <f t="shared" si="26"/>
        <v>-12346.181882911591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-444.28232161133258</v>
      </c>
      <c r="AR41">
        <f t="shared" si="27"/>
        <v>-445.1448827977851</v>
      </c>
      <c r="AS41">
        <f t="shared" si="27"/>
        <v>8.4857770584953887</v>
      </c>
      <c r="AT41">
        <f t="shared" si="27"/>
        <v>10.921365133543901</v>
      </c>
      <c r="AU41">
        <f t="shared" si="23"/>
        <v>-425.73774060574578</v>
      </c>
      <c r="AW41">
        <v>38</v>
      </c>
      <c r="AX41">
        <f>IF(Z41&gt;0, (R41*SUMPRODUCT(K41:$K$98, X41:$X$98)-K41*$AZ$3)/Z41, 0)</f>
        <v>8552.0730103826427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1000000</v>
      </c>
      <c r="S42">
        <f t="shared" si="1"/>
        <v>8368.0131564841122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4278.4043487921754</v>
      </c>
      <c r="AC42">
        <f t="shared" si="2"/>
        <v>4029.0642197263551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-13790.132021941148</v>
      </c>
      <c r="AI42">
        <f t="shared" si="25"/>
        <v>-13814.206220585329</v>
      </c>
      <c r="AJ42">
        <f t="shared" si="7"/>
        <v>249.34012906582029</v>
      </c>
      <c r="AK42">
        <f t="shared" si="22"/>
        <v>299.48830441545232</v>
      </c>
      <c r="AL42">
        <f t="shared" si="26"/>
        <v>-13265.377787104057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-424.5803411528949</v>
      </c>
      <c r="AR42">
        <f t="shared" si="27"/>
        <v>-425.32155461314795</v>
      </c>
      <c r="AS42">
        <f t="shared" si="27"/>
        <v>7.6768603007885421</v>
      </c>
      <c r="AT42">
        <f t="shared" si="27"/>
        <v>9.2208578030796655</v>
      </c>
      <c r="AU42">
        <f t="shared" si="23"/>
        <v>-408.42383650927974</v>
      </c>
      <c r="AW42">
        <v>39</v>
      </c>
      <c r="AX42">
        <f>IF(Z42&gt;0, (R42*SUMPRODUCT(K42:$K$98, X42:$X$98)-K42*$AZ$3)/Z42, 0)</f>
        <v>8368.0131564841122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1000000</v>
      </c>
      <c r="S43">
        <f t="shared" si="1"/>
        <v>8179.973801035444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4029.0642197263551</v>
      </c>
      <c r="AC43">
        <f t="shared" si="2"/>
        <v>3778.5394076319535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-14743.520733669266</v>
      </c>
      <c r="AI43">
        <f t="shared" si="25"/>
        <v>-14766.617014290321</v>
      </c>
      <c r="AJ43">
        <f t="shared" si="7"/>
        <v>250.52481209440157</v>
      </c>
      <c r="AK43">
        <f t="shared" si="22"/>
        <v>282.03449538084487</v>
      </c>
      <c r="AL43">
        <f t="shared" si="26"/>
        <v>-14234.057706815074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-405.29816725727733</v>
      </c>
      <c r="AR43">
        <f t="shared" si="27"/>
        <v>-405.93308210395952</v>
      </c>
      <c r="AS43">
        <f t="shared" si="27"/>
        <v>6.8869063928846836</v>
      </c>
      <c r="AT43">
        <f t="shared" si="27"/>
        <v>7.7531049839504158</v>
      </c>
      <c r="AU43">
        <f t="shared" si="23"/>
        <v>-391.29307072712442</v>
      </c>
      <c r="AW43">
        <v>40</v>
      </c>
      <c r="AX43">
        <f>IF(Z43&gt;0, (R43*SUMPRODUCT(K43:$K$98, X43:$X$98)-K43*$AZ$3)/Z43, 0)</f>
        <v>8179.973801035444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1000000</v>
      </c>
      <c r="S44">
        <f t="shared" si="1"/>
        <v>7989.9214643932637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3778.5394076319535</v>
      </c>
      <c r="AC44">
        <f t="shared" si="2"/>
        <v>3528.6479627483322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-15668.978698936558</v>
      </c>
      <c r="AI44">
        <f t="shared" si="25"/>
        <v>-15691.060567816457</v>
      </c>
      <c r="AJ44">
        <f t="shared" si="7"/>
        <v>249.89144488362126</v>
      </c>
      <c r="AK44">
        <f t="shared" si="22"/>
        <v>264.49775853423677</v>
      </c>
      <c r="AL44">
        <f t="shared" si="26"/>
        <v>-15176.671364398599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-384.58833061262976</v>
      </c>
      <c r="AR44">
        <f t="shared" si="27"/>
        <v>-385.13032056950578</v>
      </c>
      <c r="AS44">
        <f t="shared" si="27"/>
        <v>6.1334778397964431</v>
      </c>
      <c r="AT44">
        <f t="shared" si="27"/>
        <v>6.49198351468615</v>
      </c>
      <c r="AU44">
        <f t="shared" si="23"/>
        <v>-372.50485921502315</v>
      </c>
      <c r="AW44">
        <v>41</v>
      </c>
      <c r="AX44">
        <f>IF(Z44&gt;0, (R44*SUMPRODUCT(K44:$K$98, X44:$X$98)-K44*$AZ$3)/Z44, 0)</f>
        <v>7989.9214643932637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1000000</v>
      </c>
      <c r="S45">
        <f t="shared" si="1"/>
        <v>7802.898554122793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3528.6479627483322</v>
      </c>
      <c r="AC45">
        <f t="shared" si="2"/>
        <v>3282.8156342550383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-16503.547163458352</v>
      </c>
      <c r="AI45">
        <f t="shared" si="25"/>
        <v>-16524.583036291278</v>
      </c>
      <c r="AJ45">
        <f t="shared" si="7"/>
        <v>245.83232849329397</v>
      </c>
      <c r="AK45">
        <f t="shared" si="22"/>
        <v>247.00535739238327</v>
      </c>
      <c r="AL45">
        <f t="shared" si="26"/>
        <v>-16031.745350405601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-361.67183390174921</v>
      </c>
      <c r="AR45">
        <f t="shared" si="27"/>
        <v>-362.13283071836412</v>
      </c>
      <c r="AS45">
        <f t="shared" si="27"/>
        <v>5.3873648009059565</v>
      </c>
      <c r="AT45">
        <f t="shared" si="27"/>
        <v>5.4130714874110692</v>
      </c>
      <c r="AU45">
        <f t="shared" si="23"/>
        <v>-351.33239443004709</v>
      </c>
      <c r="AW45">
        <v>42</v>
      </c>
      <c r="AX45">
        <f>IF(Z45&gt;0, (R45*SUMPRODUCT(K45:$K$98, X45:$X$98)-K45*$AZ$3)/Z45, 0)</f>
        <v>7802.898554122793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1000000</v>
      </c>
      <c r="S46">
        <f t="shared" si="1"/>
        <v>7704.1899797433225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3282.8156342550383</v>
      </c>
      <c r="AC46">
        <f t="shared" si="2"/>
        <v>3045.0330879598368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-21266.512666971288</v>
      </c>
      <c r="AI46">
        <f t="shared" si="25"/>
        <v>-21286.274855442538</v>
      </c>
      <c r="AJ46">
        <f t="shared" si="7"/>
        <v>237.78254629520143</v>
      </c>
      <c r="AK46">
        <f t="shared" si="22"/>
        <v>229.7970943978527</v>
      </c>
      <c r="AL46">
        <f t="shared" si="26"/>
        <v>-20818.695214749481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-416.11717949276925</v>
      </c>
      <c r="AR46">
        <f t="shared" si="27"/>
        <v>-416.5038618913382</v>
      </c>
      <c r="AS46">
        <f t="shared" si="27"/>
        <v>4.6526388245421506</v>
      </c>
      <c r="AT46">
        <f t="shared" si="27"/>
        <v>4.4963892422746889</v>
      </c>
      <c r="AU46">
        <f t="shared" si="23"/>
        <v>-407.35483382452128</v>
      </c>
      <c r="AW46">
        <v>43</v>
      </c>
      <c r="AX46">
        <f>IF(Z46&gt;0, (R46*SUMPRODUCT(K46:$K$98, X46:$X$98)-K46*$AZ$3)/Z46, 0)</f>
        <v>7704.1899797433225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1000000</v>
      </c>
      <c r="S47">
        <f t="shared" si="1"/>
        <v>7491.4897600476606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3045.0330879598368</v>
      </c>
      <c r="AC47">
        <f t="shared" si="2"/>
        <v>2739.5313438300568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-25605.542711818238</v>
      </c>
      <c r="AI47">
        <f t="shared" si="25"/>
        <v>-25623.827001269183</v>
      </c>
      <c r="AJ47">
        <f t="shared" si="7"/>
        <v>305.50174412978004</v>
      </c>
      <c r="AK47">
        <f t="shared" si="22"/>
        <v>213.15231615718861</v>
      </c>
      <c r="AL47">
        <f t="shared" si="26"/>
        <v>-25105.172940982215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-447.3375238991942</v>
      </c>
      <c r="AR47">
        <f t="shared" si="27"/>
        <v>-447.6569566431628</v>
      </c>
      <c r="AS47">
        <f t="shared" si="27"/>
        <v>5.3372191835178118</v>
      </c>
      <c r="AT47">
        <f t="shared" si="27"/>
        <v>3.723843325497088</v>
      </c>
      <c r="AU47">
        <f t="shared" si="23"/>
        <v>-438.5958941341479</v>
      </c>
      <c r="AW47">
        <v>44</v>
      </c>
      <c r="AX47">
        <f>IF(Z47&gt;0, (R47*SUMPRODUCT(K47:$K$98, X47:$X$98)-K47*$AZ$3)/Z47, 0)</f>
        <v>7491.4897600476606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1000000</v>
      </c>
      <c r="S48">
        <f t="shared" si="1"/>
        <v>7188.646492049038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2739.5313438300568</v>
      </c>
      <c r="AC48">
        <f t="shared" si="2"/>
        <v>2390.9576015049615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-29427.014460608098</v>
      </c>
      <c r="AI48">
        <f t="shared" si="25"/>
        <v>-29443.644556441504</v>
      </c>
      <c r="AJ48">
        <f t="shared" si="7"/>
        <v>348.57374232509528</v>
      </c>
      <c r="AK48">
        <f t="shared" si="22"/>
        <v>191.767194068104</v>
      </c>
      <c r="AL48">
        <f t="shared" si="26"/>
        <v>-28903.303620048307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-459.01779704176721</v>
      </c>
      <c r="AR48">
        <f t="shared" si="27"/>
        <v>-459.27720188095884</v>
      </c>
      <c r="AS48">
        <f t="shared" si="27"/>
        <v>5.4372335842242103</v>
      </c>
      <c r="AT48">
        <f t="shared" si="27"/>
        <v>2.9912839130811082</v>
      </c>
      <c r="AU48">
        <f t="shared" si="23"/>
        <v>-450.84868438365356</v>
      </c>
      <c r="AW48">
        <v>45</v>
      </c>
      <c r="AX48">
        <f>IF(Z48&gt;0, (R48*SUMPRODUCT(K48:$K$98, X48:$X$98)-K48*$AZ$3)/Z48, 0)</f>
        <v>7188.646492049038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1000000</v>
      </c>
      <c r="S49">
        <f t="shared" si="1"/>
        <v>6807.6866598677352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2390.9576015049615</v>
      </c>
      <c r="AC49">
        <f t="shared" si="2"/>
        <v>2020.1217522972111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-32534.602957697472</v>
      </c>
      <c r="AI49">
        <f t="shared" si="25"/>
        <v>-32549.44002242466</v>
      </c>
      <c r="AJ49">
        <f t="shared" si="7"/>
        <v>370.83584920775047</v>
      </c>
      <c r="AK49">
        <f t="shared" si="22"/>
        <v>167.36703210534733</v>
      </c>
      <c r="AL49">
        <f t="shared" si="26"/>
        <v>-32011.237141111564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-453.11747346442485</v>
      </c>
      <c r="AR49">
        <f t="shared" si="27"/>
        <v>-453.32411293967994</v>
      </c>
      <c r="AS49">
        <f t="shared" si="27"/>
        <v>5.1647227194237209</v>
      </c>
      <c r="AT49">
        <f t="shared" si="27"/>
        <v>2.3309621090941191</v>
      </c>
      <c r="AU49">
        <f t="shared" si="23"/>
        <v>-445.82842811116211</v>
      </c>
      <c r="AW49">
        <v>46</v>
      </c>
      <c r="AX49">
        <f>IF(Z49&gt;0, (R49*SUMPRODUCT(K49:$K$98, X49:$X$98)-K49*$AZ$3)/Z49, 0)</f>
        <v>6807.6866598677352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1000000</v>
      </c>
      <c r="S50">
        <f t="shared" si="1"/>
        <v>6338.674625698648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2020.1217522972111</v>
      </c>
      <c r="AC50">
        <f t="shared" si="2"/>
        <v>1645.7381608274436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-34139.453581557093</v>
      </c>
      <c r="AI50">
        <f t="shared" si="25"/>
        <v>-34152.435302957929</v>
      </c>
      <c r="AJ50">
        <f t="shared" si="7"/>
        <v>374.38359146976745</v>
      </c>
      <c r="AK50">
        <f t="shared" si="22"/>
        <v>141.40852266080478</v>
      </c>
      <c r="AL50">
        <f t="shared" si="26"/>
        <v>-33636.643188827351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-424.52555856026038</v>
      </c>
      <c r="AR50">
        <f t="shared" si="27"/>
        <v>-424.68698681849531</v>
      </c>
      <c r="AS50">
        <f t="shared" si="27"/>
        <v>4.6554758969651431</v>
      </c>
      <c r="AT50">
        <f t="shared" si="27"/>
        <v>1.7584209988700517</v>
      </c>
      <c r="AU50">
        <f t="shared" si="23"/>
        <v>-418.27308992266006</v>
      </c>
      <c r="AW50">
        <v>47</v>
      </c>
      <c r="AX50">
        <f>IF(Z50&gt;0, (R50*SUMPRODUCT(K50:$K$98, X50:$X$98)-K50*$AZ$3)/Z50, 0)</f>
        <v>6338.674625698648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1000000</v>
      </c>
      <c r="S51">
        <f t="shared" si="1"/>
        <v>5808.8086748119276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1645.7381608274436</v>
      </c>
      <c r="AC51">
        <f t="shared" si="2"/>
        <v>1291.5107111909851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-34701.493999806247</v>
      </c>
      <c r="AI51">
        <f t="shared" si="25"/>
        <v>-34712.610829293088</v>
      </c>
      <c r="AJ51">
        <f t="shared" si="7"/>
        <v>354.22744963645846</v>
      </c>
      <c r="AK51">
        <f t="shared" si="22"/>
        <v>115.20167125792106</v>
      </c>
      <c r="AL51">
        <f t="shared" si="26"/>
        <v>-34243.181708398712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-385.28085275584129</v>
      </c>
      <c r="AR51">
        <f t="shared" si="27"/>
        <v>-385.40427976289334</v>
      </c>
      <c r="AS51">
        <f t="shared" si="27"/>
        <v>3.9328869778985176</v>
      </c>
      <c r="AT51">
        <f t="shared" si="27"/>
        <v>1.279051505430796</v>
      </c>
      <c r="AU51">
        <f t="shared" si="23"/>
        <v>-380.19234127956406</v>
      </c>
      <c r="AW51">
        <v>48</v>
      </c>
      <c r="AX51">
        <f>IF(Z51&gt;0, (R51*SUMPRODUCT(K51:$K$98, X51:$X$98)-K51*$AZ$3)/Z51, 0)</f>
        <v>5808.8086748119276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1000000</v>
      </c>
      <c r="S52">
        <f t="shared" si="1"/>
        <v>5207.9234769809691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1291.5107111909851</v>
      </c>
      <c r="AC52">
        <f t="shared" si="2"/>
        <v>968.99602711710918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-34051.344973452899</v>
      </c>
      <c r="AI52">
        <f t="shared" si="25"/>
        <v>-34060.648067396192</v>
      </c>
      <c r="AJ52">
        <f t="shared" si="7"/>
        <v>322.51468407387597</v>
      </c>
      <c r="AK52">
        <f t="shared" si="22"/>
        <v>90.405749783368975</v>
      </c>
      <c r="AL52">
        <f t="shared" si="26"/>
        <v>-33647.727633538947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-337.55574319819198</v>
      </c>
      <c r="AR52">
        <f t="shared" si="27"/>
        <v>-337.64796606905128</v>
      </c>
      <c r="AS52">
        <f t="shared" si="27"/>
        <v>3.1971331517084542</v>
      </c>
      <c r="AT52">
        <f t="shared" si="27"/>
        <v>0.89620483658741057</v>
      </c>
      <c r="AU52">
        <f t="shared" si="23"/>
        <v>-333.55462808075538</v>
      </c>
      <c r="AW52">
        <v>49</v>
      </c>
      <c r="AX52">
        <f>IF(Z52&gt;0, (R52*SUMPRODUCT(K52:$K$98, X52:$X$98)-K52*$AZ$3)/Z52, 0)</f>
        <v>5207.9234769809691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1000000</v>
      </c>
      <c r="S53">
        <f t="shared" si="1"/>
        <v>4524.1756511049543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968.99602711710918</v>
      </c>
      <c r="AC53">
        <f t="shared" si="2"/>
        <v>687.4815059563864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-32243.962444840443</v>
      </c>
      <c r="AI53">
        <f t="shared" si="25"/>
        <v>-32251.560309722066</v>
      </c>
      <c r="AJ53">
        <f t="shared" si="7"/>
        <v>281.51452116072278</v>
      </c>
      <c r="AK53">
        <f t="shared" si="22"/>
        <v>67.829721898197647</v>
      </c>
      <c r="AL53">
        <f t="shared" si="26"/>
        <v>-31902.216066663146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-285.39188170960733</v>
      </c>
      <c r="AR53">
        <f t="shared" si="27"/>
        <v>-285.45913054601357</v>
      </c>
      <c r="AS53">
        <f t="shared" si="27"/>
        <v>2.4916900042939281</v>
      </c>
      <c r="AT53">
        <f t="shared" si="27"/>
        <v>0.6003620678284094</v>
      </c>
      <c r="AU53">
        <f t="shared" si="23"/>
        <v>-282.36707847389124</v>
      </c>
      <c r="AW53">
        <v>50</v>
      </c>
      <c r="AX53">
        <f>IF(Z53&gt;0, (R53*SUMPRODUCT(K53:$K$98, X53:$X$98)-K53*$AZ$3)/Z53, 0)</f>
        <v>4524.1756511049543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1000000</v>
      </c>
      <c r="S54">
        <f t="shared" si="1"/>
        <v>3742.1661715153487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687.4815059563864</v>
      </c>
      <c r="AC54">
        <f t="shared" si="2"/>
        <v>452.12642963737682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-29618.282409300824</v>
      </c>
      <c r="AI54">
        <f t="shared" si="25"/>
        <v>-29624.323381413164</v>
      </c>
      <c r="AJ54">
        <f t="shared" si="7"/>
        <v>235.35507631900958</v>
      </c>
      <c r="AK54">
        <f t="shared" si="22"/>
        <v>48.123705416947054</v>
      </c>
      <c r="AL54">
        <f t="shared" si="26"/>
        <v>-29340.844599677206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-234.06423329464695</v>
      </c>
      <c r="AR54">
        <f t="shared" si="27"/>
        <v>-234.11197325087699</v>
      </c>
      <c r="AS54">
        <f t="shared" si="27"/>
        <v>1.8599392337927445</v>
      </c>
      <c r="AT54">
        <f t="shared" si="27"/>
        <v>0.38030693529270937</v>
      </c>
      <c r="AU54">
        <f t="shared" si="23"/>
        <v>-231.87172708179153</v>
      </c>
      <c r="AW54">
        <v>51</v>
      </c>
      <c r="AX54">
        <f>IF(Z54&gt;0, (R54*SUMPRODUCT(K54:$K$98, X54:$X$98)-K54*$AZ$3)/Z54, 0)</f>
        <v>3742.1661715153487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1000000</v>
      </c>
      <c r="S55">
        <f t="shared" si="1"/>
        <v>2813.7504808056065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452.12642963737682</v>
      </c>
      <c r="AC55">
        <f t="shared" si="2"/>
        <v>262.73791544147758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-26234.838923207222</v>
      </c>
      <c r="AI55">
        <f t="shared" si="25"/>
        <v>-26239.507743652281</v>
      </c>
      <c r="AJ55">
        <f t="shared" si="7"/>
        <v>189.38851419589923</v>
      </c>
      <c r="AK55">
        <f t="shared" si="22"/>
        <v>31.64885007461638</v>
      </c>
      <c r="AL55">
        <f t="shared" si="26"/>
        <v>-26018.470379381764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-185.11242280884849</v>
      </c>
      <c r="AR55">
        <f t="shared" si="27"/>
        <v>-185.14536589901854</v>
      </c>
      <c r="AS55">
        <f t="shared" si="27"/>
        <v>1.3363210202125009</v>
      </c>
      <c r="AT55">
        <f t="shared" si="27"/>
        <v>0.2233135615421582</v>
      </c>
      <c r="AU55">
        <f t="shared" si="23"/>
        <v>-183.58573131726388</v>
      </c>
      <c r="AW55">
        <v>52</v>
      </c>
      <c r="AX55">
        <f>IF(Z55&gt;0, (R55*SUMPRODUCT(K55:$K$98, X55:$X$98)-K55*$AZ$3)/Z55, 0)</f>
        <v>2813.7504808056065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1000000</v>
      </c>
      <c r="S56">
        <f t="shared" si="1"/>
        <v>1679.538176879099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262.73791544147758</v>
      </c>
      <c r="AC56">
        <f t="shared" si="2"/>
        <v>117.51452754222532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-22474.287343414668</v>
      </c>
      <c r="AI56">
        <f t="shared" si="25"/>
        <v>-22477.785761288102</v>
      </c>
      <c r="AJ56">
        <f t="shared" si="7"/>
        <v>145.22338789925226</v>
      </c>
      <c r="AK56">
        <f t="shared" si="22"/>
        <v>18.391654080903432</v>
      </c>
      <c r="AL56">
        <f t="shared" si="26"/>
        <v>-22314.170719307946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-141.58755085513312</v>
      </c>
      <c r="AR56">
        <f t="shared" si="27"/>
        <v>-141.60959081622281</v>
      </c>
      <c r="AS56">
        <f t="shared" si="27"/>
        <v>0.91490437517988987</v>
      </c>
      <c r="AT56">
        <f t="shared" si="27"/>
        <v>0.11586704475650278</v>
      </c>
      <c r="AU56">
        <f t="shared" si="23"/>
        <v>-140.57881939628641</v>
      </c>
      <c r="AW56">
        <v>53</v>
      </c>
      <c r="AX56">
        <f>IF(Z56&gt;0, (R56*SUMPRODUCT(K56:$K$98, X56:$X$98)-K56*$AZ$3)/Z56, 0)</f>
        <v>1679.538176879099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1000000</v>
      </c>
      <c r="S57">
        <f t="shared" si="1"/>
        <v>227.72636619342404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117.51452754222532</v>
      </c>
      <c r="AC57">
        <f t="shared" si="2"/>
        <v>11.542186427803017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-18584.22035121698</v>
      </c>
      <c r="AI57">
        <f t="shared" si="25"/>
        <v>-18586.754573894119</v>
      </c>
      <c r="AJ57">
        <f t="shared" si="7"/>
        <v>105.97234111442231</v>
      </c>
      <c r="AK57">
        <f t="shared" si="22"/>
        <v>8.226016927955774</v>
      </c>
      <c r="AL57">
        <f t="shared" si="26"/>
        <v>-18472.556215851742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-104.53590028851134</v>
      </c>
      <c r="AR57">
        <f t="shared" si="27"/>
        <v>-104.55015524481726</v>
      </c>
      <c r="AS57">
        <f t="shared" si="27"/>
        <v>0.59609248463048536</v>
      </c>
      <c r="AT57">
        <f t="shared" si="27"/>
        <v>4.6271195083848651E-2</v>
      </c>
      <c r="AU57">
        <f t="shared" si="23"/>
        <v>-103.90779156510294</v>
      </c>
      <c r="AW57">
        <v>54</v>
      </c>
      <c r="AX57">
        <f>IF(Z57&gt;0, (R57*SUMPRODUCT(K57:$K$98, X57:$X$98)-K57*$AZ$3)/Z57, 0)</f>
        <v>227.72636619342404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1000000</v>
      </c>
      <c r="S58">
        <f t="shared" si="1"/>
        <v>-1727.2513613283459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11.542186427803017</v>
      </c>
      <c r="AC58">
        <f t="shared" si="2"/>
        <v>-61.194419449359259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-14748.822659631398</v>
      </c>
      <c r="AI58">
        <f t="shared" si="25"/>
        <v>-14750.594098948786</v>
      </c>
      <c r="AJ58">
        <f t="shared" si="7"/>
        <v>72.736605877162276</v>
      </c>
      <c r="AK58">
        <f t="shared" si="22"/>
        <v>0.80795304994621131</v>
      </c>
      <c r="AL58">
        <f t="shared" si="26"/>
        <v>-14677.049540021679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-74.073087745109589</v>
      </c>
      <c r="AR58">
        <f t="shared" si="27"/>
        <v>-74.081984453885624</v>
      </c>
      <c r="AS58">
        <f t="shared" si="27"/>
        <v>0.36530542903382823</v>
      </c>
      <c r="AT58">
        <f t="shared" si="27"/>
        <v>4.0577867497452388E-3</v>
      </c>
      <c r="AU58">
        <f t="shared" si="23"/>
        <v>-73.712621238102059</v>
      </c>
      <c r="AW58">
        <v>55</v>
      </c>
      <c r="AX58">
        <f>IF(Z58&gt;0, (R58*SUMPRODUCT(K58:$K$98, X58:$X$98)-K58*$AZ$3)/Z58, 0)</f>
        <v>-1727.2513613283459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1000000</v>
      </c>
      <c r="S59">
        <f t="shared" si="1"/>
        <v>-4485.8223165093732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-61.194419449359259</v>
      </c>
      <c r="AC59">
        <f t="shared" si="2"/>
        <v>-106.87528004147866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-11249.372899572318</v>
      </c>
      <c r="AI59">
        <f t="shared" si="25"/>
        <v>-11250.564155851553</v>
      </c>
      <c r="AJ59">
        <f t="shared" si="7"/>
        <v>45.680860592119402</v>
      </c>
      <c r="AK59">
        <f t="shared" si="22"/>
        <v>-4.2836093614551487</v>
      </c>
      <c r="AL59">
        <f t="shared" si="26"/>
        <v>-11209.166904620888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-50.444449333440616</v>
      </c>
      <c r="AR59">
        <f t="shared" si="27"/>
        <v>-50.449791166052755</v>
      </c>
      <c r="AS59">
        <f t="shared" si="27"/>
        <v>0.20484216126702837</v>
      </c>
      <c r="AT59">
        <f t="shared" si="27"/>
        <v>-1.920856543091316E-2</v>
      </c>
      <c r="AU59">
        <f t="shared" si="23"/>
        <v>-50.264157570216639</v>
      </c>
      <c r="AW59">
        <v>56</v>
      </c>
      <c r="AX59">
        <f>IF(Z59&gt;0, (R59*SUMPRODUCT(K59:$K$98, X59:$X$98)-K59*$AZ$3)/Z59, 0)</f>
        <v>-4485.8223165093732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1000000</v>
      </c>
      <c r="S60">
        <f t="shared" si="1"/>
        <v>-8577.4626575645689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-106.87528004147866</v>
      </c>
      <c r="AC60">
        <f t="shared" si="2"/>
        <v>-131.96952655974951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-8201.2606773173375</v>
      </c>
      <c r="AI60">
        <f t="shared" si="25"/>
        <v>-8202.0299579999137</v>
      </c>
      <c r="AJ60">
        <f t="shared" si="7"/>
        <v>25.09424651827085</v>
      </c>
      <c r="AK60">
        <f t="shared" si="22"/>
        <v>-7.4812696029035068</v>
      </c>
      <c r="AL60">
        <f t="shared" si="26"/>
        <v>-8184.4169810845469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-32.835804842555916</v>
      </c>
      <c r="AR60">
        <f t="shared" si="27"/>
        <v>-32.838884850783444</v>
      </c>
      <c r="AS60">
        <f t="shared" si="27"/>
        <v>0.10047111215765672</v>
      </c>
      <c r="AT60">
        <f t="shared" si="27"/>
        <v>-2.995313992821888E-2</v>
      </c>
      <c r="AU60">
        <f t="shared" si="23"/>
        <v>-32.768366878554005</v>
      </c>
      <c r="AW60">
        <v>57</v>
      </c>
      <c r="AX60">
        <f>IF(Z60&gt;0, (R60*SUMPRODUCT(K60:$K$98, X60:$X$98)-K60*$AZ$3)/Z60, 0)</f>
        <v>-8577.4626575645689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1000000</v>
      </c>
      <c r="S61">
        <f t="shared" si="1"/>
        <v>-14916.033101431394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-131.96952655974951</v>
      </c>
      <c r="AC61">
        <f t="shared" si="2"/>
        <v>-142.17122174590384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-5700.3210547268854</v>
      </c>
      <c r="AI61">
        <f t="shared" si="25"/>
        <v>-5700.7976265499001</v>
      </c>
      <c r="AJ61">
        <f t="shared" si="7"/>
        <v>10.201695186154325</v>
      </c>
      <c r="AK61">
        <f t="shared" si="22"/>
        <v>-9.237866859182466</v>
      </c>
      <c r="AL61">
        <f t="shared" si="26"/>
        <v>-5699.8337982229286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-20.377379973445002</v>
      </c>
      <c r="AR61">
        <f t="shared" si="27"/>
        <v>-20.379083611718876</v>
      </c>
      <c r="AS61">
        <f t="shared" si="27"/>
        <v>3.6468791351523547E-2</v>
      </c>
      <c r="AT61">
        <f t="shared" si="27"/>
        <v>-3.3023319445763255E-2</v>
      </c>
      <c r="AU61">
        <f t="shared" si="23"/>
        <v>-20.37563813981312</v>
      </c>
      <c r="AW61">
        <v>58</v>
      </c>
      <c r="AX61">
        <f>IF(Z61&gt;0, (R61*SUMPRODUCT(K61:$K$98, X61:$X$98)-K61*$AZ$3)/Z61, 0)</f>
        <v>-14916.033101431394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1000000</v>
      </c>
      <c r="S62">
        <f t="shared" si="1"/>
        <v>-25200.062044218987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-142.17122174590384</v>
      </c>
      <c r="AC62">
        <f t="shared" si="2"/>
        <v>-142.33957524041881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-3787.740159539243</v>
      </c>
      <c r="AI62">
        <f t="shared" si="25"/>
        <v>-3788.0225786360506</v>
      </c>
      <c r="AJ62">
        <f t="shared" si="7"/>
        <v>0.1683534945149745</v>
      </c>
      <c r="AK62">
        <f t="shared" si="22"/>
        <v>-9.9519855222132687</v>
      </c>
      <c r="AL62">
        <f t="shared" si="26"/>
        <v>-3797.806210663749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-12.089579148667418</v>
      </c>
      <c r="AR62">
        <f t="shared" si="27"/>
        <v>-12.090480564255643</v>
      </c>
      <c r="AS62">
        <f t="shared" si="27"/>
        <v>5.3734491046532502E-4</v>
      </c>
      <c r="AT62">
        <f t="shared" si="27"/>
        <v>-3.1764406107473123E-2</v>
      </c>
      <c r="AU62">
        <f t="shared" si="23"/>
        <v>-12.12170762545265</v>
      </c>
      <c r="AW62">
        <v>59</v>
      </c>
      <c r="AX62">
        <f>IF(Z62&gt;0, (R62*SUMPRODUCT(K62:$K$98, X62:$X$98)-K62*$AZ$3)/Z62, 0)</f>
        <v>-25200.062044218987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1000000</v>
      </c>
      <c r="S63">
        <f t="shared" si="1"/>
        <v>-42718.223067153929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-142.33957524041881</v>
      </c>
      <c r="AC63">
        <f t="shared" si="2"/>
        <v>-136.38538074718446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-2399.2236337512377</v>
      </c>
      <c r="AI63">
        <f t="shared" si="25"/>
        <v>-2399.3832674753894</v>
      </c>
      <c r="AJ63">
        <f t="shared" si="7"/>
        <v>-5.954194493234354</v>
      </c>
      <c r="AK63">
        <f t="shared" si="22"/>
        <v>-9.963770266829318</v>
      </c>
      <c r="AL63">
        <f t="shared" si="26"/>
        <v>-2415.301232235453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-6.8372854624100787</v>
      </c>
      <c r="AR63">
        <f t="shared" si="27"/>
        <v>-6.8377403851301191</v>
      </c>
      <c r="AS63">
        <f t="shared" si="27"/>
        <v>-1.6968208747302812E-2</v>
      </c>
      <c r="AT63">
        <f t="shared" si="27"/>
        <v>-2.8394660938576517E-2</v>
      </c>
      <c r="AU63">
        <f t="shared" si="23"/>
        <v>-6.8831032548159987</v>
      </c>
      <c r="AW63">
        <v>60</v>
      </c>
      <c r="AX63">
        <f>IF(Z63&gt;0, (R63*SUMPRODUCT(K63:$K$98, X63:$X$98)-K63*$AZ$3)/Z63, 0)</f>
        <v>-42718.223067153929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1000000</v>
      </c>
      <c r="S64">
        <f t="shared" si="1"/>
        <v>-74061.723811652657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-136.38538074718446</v>
      </c>
      <c r="AC64">
        <f t="shared" si="2"/>
        <v>-127.11215402932508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-1444.4475025736265</v>
      </c>
      <c r="AI64">
        <f t="shared" si="25"/>
        <v>-1444.5333175854082</v>
      </c>
      <c r="AJ64">
        <f t="shared" si="7"/>
        <v>-9.273226717859373</v>
      </c>
      <c r="AK64">
        <f t="shared" si="22"/>
        <v>-9.5469766523029129</v>
      </c>
      <c r="AL64">
        <f t="shared" si="26"/>
        <v>-1463.3535209555705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-3.6753332305785555</v>
      </c>
      <c r="AR64">
        <f t="shared" si="27"/>
        <v>-3.6755515831070635</v>
      </c>
      <c r="AS64">
        <f t="shared" si="27"/>
        <v>-2.3595318106135344E-2</v>
      </c>
      <c r="AT64">
        <f t="shared" si="27"/>
        <v>-2.4291862791308322E-2</v>
      </c>
      <c r="AU64">
        <f t="shared" si="23"/>
        <v>-3.723438764004507</v>
      </c>
      <c r="AW64">
        <v>61</v>
      </c>
      <c r="AX64">
        <f>IF(Z64&gt;0, (R64*SUMPRODUCT(K64:$K$98, X64:$X$98)-K64*$AZ$3)/Z64, 0)</f>
        <v>-74061.723811652657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1000000</v>
      </c>
      <c r="S65">
        <f t="shared" si="1"/>
        <v>-133038.64204128602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-127.11215402932508</v>
      </c>
      <c r="AC65">
        <f t="shared" si="2"/>
        <v>-116.40310138466307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-824.18015615511808</v>
      </c>
      <c r="AI65">
        <f t="shared" si="25"/>
        <v>-824.22390400897416</v>
      </c>
      <c r="AJ65">
        <f t="shared" si="7"/>
        <v>-10.709052644662009</v>
      </c>
      <c r="AK65">
        <f t="shared" si="22"/>
        <v>-8.8978507820527568</v>
      </c>
      <c r="AL65">
        <f t="shared" si="26"/>
        <v>-843.83080743568894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-1.8724019728398387</v>
      </c>
      <c r="AR65">
        <f t="shared" si="27"/>
        <v>-1.8725013607797882</v>
      </c>
      <c r="AS65">
        <f t="shared" si="27"/>
        <v>-2.4329209031983705E-2</v>
      </c>
      <c r="AT65">
        <f t="shared" si="27"/>
        <v>-2.0214455824891828E-2</v>
      </c>
      <c r="AU65">
        <f t="shared" si="23"/>
        <v>-1.917045025636664</v>
      </c>
      <c r="AW65">
        <v>62</v>
      </c>
      <c r="AX65">
        <f>IF(Z65&gt;0, (R65*SUMPRODUCT(K65:$K$98, X65:$X$98)-K65*$AZ$3)/Z65, 0)</f>
        <v>-133038.64204128602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1000000</v>
      </c>
      <c r="S66">
        <f t="shared" si="1"/>
        <v>-250070.96654394118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-116.40310138466307</v>
      </c>
      <c r="AC66">
        <f t="shared" si="2"/>
        <v>-105.43230168318094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-444.59798030143099</v>
      </c>
      <c r="AI66">
        <f t="shared" si="25"/>
        <v>-444.61906077773347</v>
      </c>
      <c r="AJ66">
        <f t="shared" si="7"/>
        <v>-10.970799701482136</v>
      </c>
      <c r="AK66">
        <f t="shared" si="22"/>
        <v>-8.148217096926416</v>
      </c>
      <c r="AL66">
        <f t="shared" si="26"/>
        <v>-463.73807757614202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-0.90183357323119373</v>
      </c>
      <c r="AR66">
        <f t="shared" si="27"/>
        <v>-0.90187633339230922</v>
      </c>
      <c r="AS66">
        <f t="shared" si="27"/>
        <v>-2.2253442287982216E-2</v>
      </c>
      <c r="AT66">
        <f t="shared" si="27"/>
        <v>-1.6528045707725862E-2</v>
      </c>
      <c r="AU66">
        <f t="shared" si="23"/>
        <v>-0.94065782138801723</v>
      </c>
      <c r="AW66">
        <v>63</v>
      </c>
      <c r="AX66">
        <f>IF(Z66&gt;0, (R66*SUMPRODUCT(K66:$K$98, X66:$X$98)-K66*$AZ$3)/Z66, 0)</f>
        <v>-250070.96654394118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-495909.40432706068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-105.43230168318094</v>
      </c>
      <c r="AC67">
        <f t="shared" ref="AC67:AC79" si="30">S67*Z67</f>
        <v>-94.866990904338962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-226.09439496336461</v>
      </c>
      <c r="AI67">
        <f t="shared" ref="AI67:AI79" si="34">SUM(AE67:AH67)</f>
        <v>-226.10395991515585</v>
      </c>
      <c r="AJ67">
        <f t="shared" ref="AJ67:AJ79" si="35">AB67-AC67</f>
        <v>-10.565310778841976</v>
      </c>
      <c r="AK67">
        <f t="shared" si="22"/>
        <v>-7.3802611178226663</v>
      </c>
      <c r="AL67">
        <f t="shared" si="26"/>
        <v>-244.04953181182049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-0.40947810705125065</v>
      </c>
      <c r="AR67">
        <f t="shared" si="36"/>
        <v>-0.40949543007402683</v>
      </c>
      <c r="AS67">
        <f t="shared" si="36"/>
        <v>-1.9134766515682074E-2</v>
      </c>
      <c r="AT67">
        <f t="shared" si="36"/>
        <v>-1.3366343524613487E-2</v>
      </c>
      <c r="AU67">
        <f t="shared" si="23"/>
        <v>-0.44199654011432238</v>
      </c>
      <c r="AW67">
        <v>64</v>
      </c>
      <c r="AX67">
        <f>IF(Z67&gt;0, (R67*SUMPRODUCT(K67:$K$98, X67:$X$98)-K67*$AZ$3)/Z67, 0)</f>
        <v>-495909.40432706068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8"/>
        <v>1000000</v>
      </c>
      <c r="S68">
        <f t="shared" si="29"/>
        <v>-1044554.2496540059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-94.866990904338962</v>
      </c>
      <c r="AC68">
        <f t="shared" si="30"/>
        <v>-85.037947268467747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-107.97529318022283</v>
      </c>
      <c r="AI68">
        <f t="shared" si="34"/>
        <v>-107.97936371783716</v>
      </c>
      <c r="AJ68">
        <f t="shared" si="35"/>
        <v>-9.8290436358712157</v>
      </c>
      <c r="AK68">
        <f t="shared" si="22"/>
        <v>-6.6406893633037276</v>
      </c>
      <c r="AL68">
        <f t="shared" si="26"/>
        <v>-124.4490967170121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-0.17460121447324828</v>
      </c>
      <c r="AR68">
        <f t="shared" si="36"/>
        <v>-0.17460779672730001</v>
      </c>
      <c r="AS68">
        <f t="shared" si="36"/>
        <v>-1.5894033768162116E-2</v>
      </c>
      <c r="AT68">
        <f t="shared" si="36"/>
        <v>-1.0738312382603339E-2</v>
      </c>
      <c r="AU68">
        <f t="shared" si="23"/>
        <v>-0.20124014287806544</v>
      </c>
      <c r="AW68">
        <v>65</v>
      </c>
      <c r="AX68">
        <f>IF(Z68&gt;0, (R68*SUMPRODUCT(K68:$K$98, X68:$X$98)-K68*$AZ$3)/Z68, 0)</f>
        <v>-1044554.2496540059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1000000</v>
      </c>
      <c r="S69">
        <f t="shared" si="29"/>
        <v>-2350564.5381381996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-85.037947268467747</v>
      </c>
      <c r="AC69">
        <f t="shared" si="30"/>
        <v>-76.071011212474517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-48.233776193958732</v>
      </c>
      <c r="AI69">
        <f t="shared" si="34"/>
        <v>-48.23539433738722</v>
      </c>
      <c r="AJ69">
        <f t="shared" si="35"/>
        <v>-8.9669360559932301</v>
      </c>
      <c r="AK69">
        <f t="shared" si="22"/>
        <v>-5.9526563087927427</v>
      </c>
      <c r="AL69">
        <f t="shared" si="26"/>
        <v>-63.15498670217319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-6.9639574596604109E-2</v>
      </c>
      <c r="AR69">
        <f t="shared" si="36"/>
        <v>-6.9641910860294989E-2</v>
      </c>
      <c r="AS69">
        <f t="shared" si="36"/>
        <v>-1.294639693693591E-2</v>
      </c>
      <c r="AT69">
        <f t="shared" si="36"/>
        <v>-8.5944018025285642E-3</v>
      </c>
      <c r="AU69">
        <f t="shared" si="23"/>
        <v>-9.1182709599759465E-2</v>
      </c>
      <c r="AW69">
        <v>66</v>
      </c>
      <c r="AX69">
        <f>IF(Z69&gt;0, (R69*SUMPRODUCT(K69:$K$98, X69:$X$98)-K69*$AZ$3)/Z69, 0)</f>
        <v>-2350564.5381381996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1000000</v>
      </c>
      <c r="S70">
        <f t="shared" si="29"/>
        <v>-5755316.074942138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-76.071011212474517</v>
      </c>
      <c r="AC70">
        <f t="shared" si="30"/>
        <v>-67.978563938440317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-20.227801024173537</v>
      </c>
      <c r="AI70">
        <f t="shared" si="34"/>
        <v>-20.228391596116531</v>
      </c>
      <c r="AJ70">
        <f t="shared" si="35"/>
        <v>-8.0924472740341997</v>
      </c>
      <c r="AK70">
        <f t="shared" si="22"/>
        <v>-5.3249707848732166</v>
      </c>
      <c r="AL70">
        <f t="shared" si="26"/>
        <v>-33.645809655023946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-2.6075671180155725E-2</v>
      </c>
      <c r="AR70">
        <f t="shared" si="36"/>
        <v>-2.6076432486823481E-2</v>
      </c>
      <c r="AS70">
        <f t="shared" si="36"/>
        <v>-1.0431978933759805E-2</v>
      </c>
      <c r="AT70">
        <f t="shared" si="36"/>
        <v>-6.8644232294134376E-3</v>
      </c>
      <c r="AU70">
        <f t="shared" si="23"/>
        <v>-4.3372834649996722E-2</v>
      </c>
      <c r="AW70">
        <v>67</v>
      </c>
      <c r="AX70">
        <f>IF(Z70&gt;0, (R70*SUMPRODUCT(K70:$K$98, X70:$X$98)-K70*$AZ$3)/Z70, 0)</f>
        <v>-5755316.074942138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1000000</v>
      </c>
      <c r="S71">
        <f t="shared" si="29"/>
        <v>-15456113.438569514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-67.978563938440317</v>
      </c>
      <c r="AC71">
        <f t="shared" si="30"/>
        <v>-60.717062066200121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-7.7649719583689061</v>
      </c>
      <c r="AI71">
        <f t="shared" si="34"/>
        <v>-7.7651683759945511</v>
      </c>
      <c r="AJ71">
        <f t="shared" si="35"/>
        <v>-7.2615018722401956</v>
      </c>
      <c r="AK71">
        <f t="shared" si="22"/>
        <v>-4.7584994756908223</v>
      </c>
      <c r="AL71">
        <f t="shared" si="26"/>
        <v>-19.78516972392557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-8.9373484784092284E-3</v>
      </c>
      <c r="AR71">
        <f t="shared" si="36"/>
        <v>-8.9375745517005552E-3</v>
      </c>
      <c r="AS71">
        <f t="shared" si="36"/>
        <v>-8.3578631135796319E-3</v>
      </c>
      <c r="AT71">
        <f t="shared" si="36"/>
        <v>-5.4769506286162948E-3</v>
      </c>
      <c r="AU71">
        <f t="shared" si="23"/>
        <v>-2.2772388293896485E-2</v>
      </c>
      <c r="AW71">
        <v>68</v>
      </c>
      <c r="AX71">
        <f>IF(Z71&gt;0, (R71*SUMPRODUCT(K71:$K$98, X71:$X$98)-K71*$AZ$3)/Z71, 0)</f>
        <v>-15456113.438569514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1000000</v>
      </c>
      <c r="S72">
        <f t="shared" si="29"/>
        <v>-45941557.77391886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-60.717062066200121</v>
      </c>
      <c r="AC72">
        <f t="shared" si="30"/>
        <v>-54.219233750910362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-2.7088905964036578</v>
      </c>
      <c r="AI72">
        <f t="shared" si="34"/>
        <v>-2.7089496053232267</v>
      </c>
      <c r="AJ72">
        <f t="shared" si="35"/>
        <v>-6.4978283152897589</v>
      </c>
      <c r="AK72">
        <f t="shared" ref="AK72:AK79" si="49">G72*SUM(AB72:AB72, AE72:AF72)</f>
        <v>-4.2501943446340089</v>
      </c>
      <c r="AL72">
        <f t="shared" si="26"/>
        <v>-13.456972265246995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-2.7838270031001209E-3</v>
      </c>
      <c r="AR72">
        <f t="shared" si="36"/>
        <v>-2.7838876443914071E-3</v>
      </c>
      <c r="AS72">
        <f t="shared" si="36"/>
        <v>-6.6775786182088912E-3</v>
      </c>
      <c r="AT72">
        <f t="shared" si="36"/>
        <v>-4.3677680452372507E-3</v>
      </c>
      <c r="AU72">
        <f t="shared" si="23"/>
        <v>-1.3829234307837548E-2</v>
      </c>
      <c r="AW72">
        <v>69</v>
      </c>
      <c r="AX72">
        <f>IF(Z72&gt;0, (R72*SUMPRODUCT(K72:$K$98, X72:$X$98)-K72*$AZ$3)/Z72, 0)</f>
        <v>-45941557.77391886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1000000</v>
      </c>
      <c r="S73">
        <f t="shared" si="29"/>
        <v>-152768051.26333126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-54.219233750910362</v>
      </c>
      <c r="AC73">
        <f t="shared" si="30"/>
        <v>-48.412405378120454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-0.85147523326889651</v>
      </c>
      <c r="AI73">
        <f t="shared" si="34"/>
        <v>-0.85149107833760618</v>
      </c>
      <c r="AJ73">
        <f t="shared" si="35"/>
        <v>-5.8068283727899086</v>
      </c>
      <c r="AK73">
        <f t="shared" si="49"/>
        <v>-3.7953463625637256</v>
      </c>
      <c r="AL73">
        <f t="shared" si="26"/>
        <v>-10.45366581369124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-7.8127652475935383E-4</v>
      </c>
      <c r="AR73">
        <f t="shared" si="36"/>
        <v>-7.8129106350309225E-4</v>
      </c>
      <c r="AS73">
        <f t="shared" si="36"/>
        <v>-5.3280923668799279E-3</v>
      </c>
      <c r="AT73">
        <f t="shared" si="36"/>
        <v>-3.4824442338952035E-3</v>
      </c>
      <c r="AU73">
        <f t="shared" si="23"/>
        <v>-9.5918276642782234E-3</v>
      </c>
      <c r="AW73">
        <v>70</v>
      </c>
      <c r="AX73">
        <f>IF(Z73&gt;0, (R73*SUMPRODUCT(K73:$K$98, X73:$X$98)-K73*$AZ$3)/Z73, 0)</f>
        <v>-152768051.26333126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1000000</v>
      </c>
      <c r="S74">
        <f t="shared" si="29"/>
        <v>-575754717.71956658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-48.412405378120454</v>
      </c>
      <c r="AC74">
        <f t="shared" si="30"/>
        <v>-43.226032904830021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-0.23865519377825872</v>
      </c>
      <c r="AI74">
        <f t="shared" si="34"/>
        <v>-0.23865894763659234</v>
      </c>
      <c r="AJ74">
        <f t="shared" si="35"/>
        <v>-5.186372473290433</v>
      </c>
      <c r="AK74">
        <f t="shared" si="49"/>
        <v>-3.388868376468432</v>
      </c>
      <c r="AL74">
        <f t="shared" si="26"/>
        <v>-8.8138997973954574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-1.9551749414851541E-4</v>
      </c>
      <c r="AR74">
        <f t="shared" si="36"/>
        <v>-1.9552056948479097E-4</v>
      </c>
      <c r="AS74">
        <f t="shared" si="36"/>
        <v>-4.2489188424733983E-3</v>
      </c>
      <c r="AT74">
        <f t="shared" si="36"/>
        <v>-2.7763194359050076E-3</v>
      </c>
      <c r="AU74">
        <f t="shared" si="23"/>
        <v>-7.220758847863197E-3</v>
      </c>
      <c r="AW74">
        <v>71</v>
      </c>
      <c r="AX74">
        <f>IF(Z74&gt;0, (R74*SUMPRODUCT(K74:$K$98, X74:$X$98)-K74*$AZ$3)/Z74, 0)</f>
        <v>-575754717.71956658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1000000</v>
      </c>
      <c r="S75">
        <f t="shared" si="29"/>
        <v>-2502026026.3607879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-43.226032904830021</v>
      </c>
      <c r="AC75">
        <f t="shared" si="30"/>
        <v>-38.594841145703469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-5.8900959483298064E-2</v>
      </c>
      <c r="AI75">
        <f t="shared" si="34"/>
        <v>-5.8901730755074197E-2</v>
      </c>
      <c r="AJ75">
        <f t="shared" si="35"/>
        <v>-4.6311917591265512</v>
      </c>
      <c r="AK75">
        <f t="shared" si="49"/>
        <v>-3.0258223033381015</v>
      </c>
      <c r="AL75">
        <f t="shared" si="26"/>
        <v>-7.7159157932197271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-4.3084303741130171E-5</v>
      </c>
      <c r="AR75">
        <f t="shared" si="36"/>
        <v>-4.3084867903543843E-5</v>
      </c>
      <c r="AS75">
        <f t="shared" si="36"/>
        <v>-3.3875793227138586E-3</v>
      </c>
      <c r="AT75">
        <f t="shared" si="36"/>
        <v>-2.2132992115463119E-3</v>
      </c>
      <c r="AU75">
        <f t="shared" si="23"/>
        <v>-5.6439634021637148E-3</v>
      </c>
      <c r="AW75">
        <v>72</v>
      </c>
      <c r="AX75">
        <f>IF(Z75&gt;0, (R75*SUMPRODUCT(K75:$K$98, X75:$X$98)-K75*$AZ$3)/Z75, 0)</f>
        <v>-2502026026.3607879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1000000</v>
      </c>
      <c r="S76">
        <f t="shared" si="29"/>
        <v>-12837855122.14064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-38.594841145703469</v>
      </c>
      <c r="AC76">
        <f t="shared" si="30"/>
        <v>-34.459717018738722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-1.2586954192553929E-2</v>
      </c>
      <c r="AI76">
        <f t="shared" si="34"/>
        <v>-1.2587088403902673E-2</v>
      </c>
      <c r="AJ76">
        <f t="shared" si="35"/>
        <v>-4.1351241269647474</v>
      </c>
      <c r="AK76">
        <f t="shared" si="49"/>
        <v>-2.7016388801992433</v>
      </c>
      <c r="AL76">
        <f t="shared" si="26"/>
        <v>-6.8493500955678934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-8.2205209140926592E-6</v>
      </c>
      <c r="AR76">
        <f t="shared" si="36"/>
        <v>-8.2206085673233294E-6</v>
      </c>
      <c r="AS76">
        <f t="shared" si="36"/>
        <v>-2.7006433683688181E-3</v>
      </c>
      <c r="AT76">
        <f t="shared" si="36"/>
        <v>-1.764436302639591E-3</v>
      </c>
      <c r="AU76">
        <f t="shared" si="23"/>
        <v>-4.4733002795757327E-3</v>
      </c>
      <c r="AW76">
        <v>73</v>
      </c>
      <c r="AX76">
        <f>IF(Z76&gt;0, (R76*SUMPRODUCT(K76:$K$98, X76:$X$98)-K76*$AZ$3)/Z76, 0)</f>
        <v>-12837855122.14064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1000000</v>
      </c>
      <c r="S77">
        <f t="shared" si="29"/>
        <v>-80401640168.409103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-34.459717018738722</v>
      </c>
      <c r="AC77">
        <f t="shared" si="30"/>
        <v>-30.767611657769919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-2.2747107747046321E-3</v>
      </c>
      <c r="AI77">
        <f t="shared" si="34"/>
        <v>-2.2747299084011547E-3</v>
      </c>
      <c r="AJ77">
        <f t="shared" si="35"/>
        <v>-3.692105360968803</v>
      </c>
      <c r="AK77">
        <f t="shared" si="49"/>
        <v>-2.4121801913117107</v>
      </c>
      <c r="AL77">
        <f t="shared" si="26"/>
        <v>-6.1065602821889149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-1.3264376758461341E-6</v>
      </c>
      <c r="AR77">
        <f t="shared" si="36"/>
        <v>-1.3264488331573088E-6</v>
      </c>
      <c r="AS77">
        <f t="shared" si="36"/>
        <v>-2.1529539968079786E-3</v>
      </c>
      <c r="AT77">
        <f t="shared" si="36"/>
        <v>-1.4065993454051549E-3</v>
      </c>
      <c r="AU77">
        <f t="shared" si="23"/>
        <v>-3.5608797910462908E-3</v>
      </c>
      <c r="AW77">
        <v>74</v>
      </c>
      <c r="AX77">
        <f>IF(Z77&gt;0, (R77*SUMPRODUCT(K77:$K$98, X77:$X$98)-K77*$AZ$3)/Z77, 0)</f>
        <v>-80401640168.409103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1000000</v>
      </c>
      <c r="S78">
        <f t="shared" si="29"/>
        <v>-646063157489.09204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-30.767611657769919</v>
      </c>
      <c r="AC78">
        <f t="shared" si="30"/>
        <v>-27.471083000734641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-3.36326451983852E-4</v>
      </c>
      <c r="AI78">
        <f t="shared" si="34"/>
        <v>-3.3632857802081003E-4</v>
      </c>
      <c r="AJ78">
        <f t="shared" si="35"/>
        <v>-3.2965286570352781</v>
      </c>
      <c r="AK78">
        <f t="shared" si="49"/>
        <v>-2.1537328160438944</v>
      </c>
      <c r="AL78">
        <f t="shared" si="26"/>
        <v>-5.4505978016571932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-1.7510706441701542E-7</v>
      </c>
      <c r="AR78">
        <f t="shared" si="36"/>
        <v>-1.7510817132992211E-7</v>
      </c>
      <c r="AS78">
        <f t="shared" si="36"/>
        <v>-1.7163248757125086E-3</v>
      </c>
      <c r="AT78">
        <f t="shared" si="36"/>
        <v>-1.1213326478826755E-3</v>
      </c>
      <c r="AU78">
        <f t="shared" si="23"/>
        <v>-2.8378326317665139E-3</v>
      </c>
      <c r="AW78">
        <v>75</v>
      </c>
      <c r="AX78">
        <f>IF(Z78&gt;0, (R78*SUMPRODUCT(K78:$K$98, X78:$X$98)-K78*$AZ$3)/Z78, 0)</f>
        <v>-646063157489.09204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-27.471083000734641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-4.2520739160394627E-5</v>
      </c>
      <c r="AI79">
        <f t="shared" si="34"/>
        <v>-4.2520739160394627E-5</v>
      </c>
      <c r="AJ79">
        <f t="shared" si="35"/>
        <v>-27.471083000734641</v>
      </c>
      <c r="AK79">
        <f t="shared" si="49"/>
        <v>-1.9229758100514251</v>
      </c>
      <c r="AL79">
        <f t="shared" si="26"/>
        <v>-29.394101331525228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-1.9766301905111475E-8</v>
      </c>
      <c r="AR79">
        <f t="shared" si="36"/>
        <v>-1.9766301905111475E-8</v>
      </c>
      <c r="AS79">
        <f t="shared" si="36"/>
        <v>-1.2770279420698976E-2</v>
      </c>
      <c r="AT79">
        <f t="shared" si="36"/>
        <v>-8.9391955944892844E-4</v>
      </c>
      <c r="AU79">
        <f t="shared" si="23"/>
        <v>-1.366421874644981E-2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89106.057550497804</v>
      </c>
      <c r="AO81" s="8">
        <f t="shared" si="50"/>
        <v>-8910.6057550497808</v>
      </c>
      <c r="AP81" s="8">
        <f t="shared" si="50"/>
        <v>-888.82155308154506</v>
      </c>
      <c r="AQ81" s="8">
        <f t="shared" si="50"/>
        <v>-52763.444890657825</v>
      </c>
      <c r="AR81" s="8">
        <f t="shared" si="50"/>
        <v>26543.185351708635</v>
      </c>
      <c r="AS81" s="8">
        <f t="shared" si="50"/>
        <v>-5496.4511678047102</v>
      </c>
      <c r="AT81" s="8">
        <f t="shared" si="50"/>
        <v>1866.2520433669058</v>
      </c>
      <c r="AU81" s="8">
        <f t="shared" si="50"/>
        <v>22912.986227270849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F3445-7FCC-4186-A375-11CA87949641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149692.24585485036</v>
      </c>
      <c r="K3">
        <v>1</v>
      </c>
      <c r="L3" s="2">
        <v>0</v>
      </c>
      <c r="O3">
        <f>$C$3</f>
        <v>149692.24585485036</v>
      </c>
      <c r="P3" s="2">
        <f>O3*C5</f>
        <v>14969.224585485037</v>
      </c>
      <c r="Q3" s="4">
        <f>B8</f>
        <v>400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149692.24585485036</v>
      </c>
      <c r="AF3">
        <f t="shared" ref="AF3:AG34" si="4">-$Z3*P3</f>
        <v>-14969.224585485037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134323.02126936533</v>
      </c>
      <c r="AJ3">
        <f t="shared" ref="AJ3:AJ66" si="7">AB3-AC3</f>
        <v>0</v>
      </c>
      <c r="AL3">
        <f t="shared" ref="AL3:AL34" si="8">SUM(AI3:AK3)</f>
        <v>134323.02126936533</v>
      </c>
      <c r="AN3">
        <f t="shared" ref="AN3:AU34" si="9">AE3*$K3</f>
        <v>149692.24585485036</v>
      </c>
      <c r="AO3">
        <f t="shared" si="9"/>
        <v>-14969.224585485037</v>
      </c>
      <c r="AP3">
        <f t="shared" si="9"/>
        <v>-400</v>
      </c>
      <c r="AQ3">
        <f t="shared" si="9"/>
        <v>0</v>
      </c>
      <c r="AR3">
        <f t="shared" si="9"/>
        <v>134323.02126936533</v>
      </c>
      <c r="AS3">
        <f t="shared" si="9"/>
        <v>0</v>
      </c>
      <c r="AT3">
        <f t="shared" si="9"/>
        <v>0</v>
      </c>
      <c r="AU3">
        <f t="shared" si="9"/>
        <v>134323.02126936533</v>
      </c>
      <c r="AW3">
        <v>0</v>
      </c>
      <c r="AX3">
        <f>IF(Z3&gt;0, (R3*SUMPRODUCT(K3:$K$98, X3:$X$98)-K3*$AZ$3)/Z3, 0)</f>
        <v>0</v>
      </c>
      <c r="AZ3">
        <f>C6*ABS(SUMPRODUCT(X4:X69, K4:K69))/1</f>
        <v>87290.722200162156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1000000</v>
      </c>
      <c r="S4">
        <f t="shared" si="1"/>
        <v>5937.458783076293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5855.2131040131208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-3852</v>
      </c>
      <c r="AI4">
        <f t="shared" si="6"/>
        <v>-3852</v>
      </c>
      <c r="AJ4">
        <f t="shared" si="7"/>
        <v>-5855.2131040131208</v>
      </c>
      <c r="AK4">
        <f>G4*SUM(AB4, AE4:AF4)</f>
        <v>0</v>
      </c>
      <c r="AL4">
        <f t="shared" si="8"/>
        <v>-9707.2131040131208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-3593.6188077246011</v>
      </c>
      <c r="AR4">
        <f t="shared" si="9"/>
        <v>-3593.6188077246011</v>
      </c>
      <c r="AS4">
        <f t="shared" si="9"/>
        <v>-5462.4620804301903</v>
      </c>
      <c r="AT4">
        <f t="shared" si="9"/>
        <v>0</v>
      </c>
      <c r="AU4">
        <f t="shared" si="9"/>
        <v>-9056.080888154791</v>
      </c>
      <c r="AW4">
        <v>1</v>
      </c>
      <c r="AX4">
        <f>IF(Z4&gt;0, (R4*SUMPRODUCT(K4:$K$98, X4:$X$98)-K4*$AZ$3)/Z4, 0)</f>
        <v>5937.458783076293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1000000</v>
      </c>
      <c r="S5">
        <f t="shared" si="1"/>
        <v>9311.6964552243298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5855.2131040131208</v>
      </c>
      <c r="AC5">
        <f t="shared" si="2"/>
        <v>9054.1069706694107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-3949.5227399999999</v>
      </c>
      <c r="AI5">
        <f t="shared" si="6"/>
        <v>-3998.1395898629999</v>
      </c>
      <c r="AJ5">
        <f t="shared" si="7"/>
        <v>-3198.8938666562899</v>
      </c>
      <c r="AK5">
        <f>G5*SUM(AB5, AE5:AF5)</f>
        <v>240.06373726453796</v>
      </c>
      <c r="AL5">
        <f t="shared" si="8"/>
        <v>-6956.9697192547519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-3377.2685609532541</v>
      </c>
      <c r="AR5">
        <f t="shared" si="9"/>
        <v>-3418.8412190650779</v>
      </c>
      <c r="AS5">
        <f t="shared" si="9"/>
        <v>-2735.3997930606874</v>
      </c>
      <c r="AT5">
        <f t="shared" si="9"/>
        <v>205.28042648729405</v>
      </c>
      <c r="AU5">
        <f t="shared" si="9"/>
        <v>-5948.9605856384715</v>
      </c>
      <c r="AW5">
        <v>2</v>
      </c>
      <c r="AX5">
        <f>IF(Z5&gt;0, (R5*SUMPRODUCT(K5:$K$98, X5:$X$98)-K5*$AZ$3)/Z5, 0)</f>
        <v>9311.6964552243298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1000000</v>
      </c>
      <c r="S6">
        <f t="shared" si="1"/>
        <v>13544.098457500968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9054.1069706694107</v>
      </c>
      <c r="AC6">
        <f t="shared" si="2"/>
        <v>12982.896246217584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-4048.8112565906404</v>
      </c>
      <c r="AI6">
        <f t="shared" si="6"/>
        <v>-4096.739497392181</v>
      </c>
      <c r="AJ6">
        <f t="shared" si="7"/>
        <v>-3928.7892755481735</v>
      </c>
      <c r="AK6">
        <f>G6*SUM(AB6, AE6:AF6)</f>
        <v>529.66525778416053</v>
      </c>
      <c r="AL6">
        <f t="shared" si="8"/>
        <v>-7495.8635151561939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-3123.2936107827732</v>
      </c>
      <c r="AR6">
        <f t="shared" si="9"/>
        <v>-3160.2659364321448</v>
      </c>
      <c r="AS6">
        <f t="shared" si="9"/>
        <v>-3030.707450849231</v>
      </c>
      <c r="AT6">
        <f t="shared" si="9"/>
        <v>408.58909211883253</v>
      </c>
      <c r="AU6">
        <f t="shared" si="9"/>
        <v>-5782.3842951625429</v>
      </c>
      <c r="AW6">
        <v>3</v>
      </c>
      <c r="AX6">
        <f>IF(Z6&gt;0, (R6*SUMPRODUCT(K6:$K$98, X6:$X$98)-K6*$AZ$3)/Z6, 0)</f>
        <v>13544.098457500968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1000000</v>
      </c>
      <c r="S7">
        <f t="shared" si="1"/>
        <v>16861.362242347899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12982.896246217584</v>
      </c>
      <c r="AC7">
        <f t="shared" si="2"/>
        <v>15931.016168143324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-4155.3784774935593</v>
      </c>
      <c r="AI7">
        <f t="shared" si="6"/>
        <v>-4202.61966696321</v>
      </c>
      <c r="AJ7">
        <f t="shared" si="7"/>
        <v>-2948.1199219257396</v>
      </c>
      <c r="AK7">
        <f>G7*SUM(AB7, AE7:AF7)</f>
        <v>637.46020568928338</v>
      </c>
      <c r="AL7">
        <f t="shared" si="8"/>
        <v>-6513.279383199666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-2916.4776942957847</v>
      </c>
      <c r="AR7">
        <f t="shared" si="9"/>
        <v>-2949.6342108649665</v>
      </c>
      <c r="AS7">
        <f t="shared" si="9"/>
        <v>-2069.155923816515</v>
      </c>
      <c r="AT7">
        <f t="shared" si="9"/>
        <v>447.40532804977914</v>
      </c>
      <c r="AU7">
        <f t="shared" si="9"/>
        <v>-4571.3848066317023</v>
      </c>
      <c r="AW7">
        <v>4</v>
      </c>
      <c r="AX7">
        <f>IF(Z7&gt;0, (R7*SUMPRODUCT(K7:$K$98, X7:$X$98)-K7*$AZ$3)/Z7, 0)</f>
        <v>16861.362242347899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1000000</v>
      </c>
      <c r="S8">
        <f t="shared" si="1"/>
        <v>18356.76952790553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15931.016168143324</v>
      </c>
      <c r="AC8">
        <f t="shared" si="2"/>
        <v>17092.044248371414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-4272.4931756351807</v>
      </c>
      <c r="AI8">
        <f t="shared" si="6"/>
        <v>-4319.0483285513528</v>
      </c>
      <c r="AJ8">
        <f t="shared" si="7"/>
        <v>-1161.0280802280904</v>
      </c>
      <c r="AK8">
        <f t="shared" ref="AK8:AK69" si="22">G8*SUM(AB8:AB8, AE8:AF8)</f>
        <v>339.33064438145277</v>
      </c>
      <c r="AL8">
        <f t="shared" si="8"/>
        <v>-5140.7457643979906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-2799.0995598961949</v>
      </c>
      <c r="AR8">
        <f t="shared" si="9"/>
        <v>-2829.5999030639014</v>
      </c>
      <c r="AS8">
        <f t="shared" si="9"/>
        <v>-760.64093137151178</v>
      </c>
      <c r="AT8">
        <f t="shared" si="9"/>
        <v>222.31053820377591</v>
      </c>
      <c r="AU8">
        <f t="shared" si="9"/>
        <v>-3367.9302962316374</v>
      </c>
      <c r="AW8">
        <v>5</v>
      </c>
      <c r="AX8">
        <f>IF(Z8&gt;0, (R8*SUMPRODUCT(K8:$K$98, X8:$X$98)-K8*$AZ$3)/Z8, 0)</f>
        <v>18356.76952790553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1000000</v>
      </c>
      <c r="S9">
        <f t="shared" si="1"/>
        <v>18880.576593573624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17092.044248371414</v>
      </c>
      <c r="AC9">
        <f t="shared" si="2"/>
        <v>17320.513849988733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-4419.9462178613821</v>
      </c>
      <c r="AI9">
        <f t="shared" si="6"/>
        <v>-4465.8148219374998</v>
      </c>
      <c r="AJ9">
        <f t="shared" si="7"/>
        <v>-228.4696016173184</v>
      </c>
      <c r="AK9">
        <f t="shared" si="22"/>
        <v>100.84306106539134</v>
      </c>
      <c r="AL9">
        <f t="shared" si="8"/>
        <v>-4593.4413624894269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-2742.4022922076547</v>
      </c>
      <c r="AR9">
        <f t="shared" si="9"/>
        <v>-2770.8619518411547</v>
      </c>
      <c r="AS9">
        <f t="shared" si="9"/>
        <v>-141.75637627515439</v>
      </c>
      <c r="AT9">
        <f t="shared" si="9"/>
        <v>62.569141837381267</v>
      </c>
      <c r="AU9">
        <f t="shared" si="9"/>
        <v>-2850.0491862789277</v>
      </c>
      <c r="AW9">
        <v>6</v>
      </c>
      <c r="AX9">
        <f>IF(Z9&gt;0, (R9*SUMPRODUCT(K9:$K$98, X9:$X$98)-K9*$AZ$3)/Z9, 0)</f>
        <v>18880.576593573624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1000000</v>
      </c>
      <c r="S10">
        <f t="shared" si="1"/>
        <v>19209.119318774472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17320.513849988733</v>
      </c>
      <c r="AC10">
        <f t="shared" si="2"/>
        <v>17357.810211897187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-4574.9345705519427</v>
      </c>
      <c r="AI10">
        <f t="shared" si="6"/>
        <v>-4620.1157418587709</v>
      </c>
      <c r="AJ10">
        <f t="shared" si="7"/>
        <v>-37.296361908454855</v>
      </c>
      <c r="AK10">
        <f t="shared" si="22"/>
        <v>71.01410678495381</v>
      </c>
      <c r="AL10">
        <f t="shared" si="8"/>
        <v>-4586.3979969822722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-2692.8815594775319</v>
      </c>
      <c r="AR10">
        <f t="shared" si="9"/>
        <v>-2719.4759382979214</v>
      </c>
      <c r="AS10">
        <f t="shared" si="9"/>
        <v>-21.953250624688476</v>
      </c>
      <c r="AT10">
        <f t="shared" si="9"/>
        <v>41.800068541941826</v>
      </c>
      <c r="AU10">
        <f t="shared" si="9"/>
        <v>-2699.6291203806682</v>
      </c>
      <c r="AW10">
        <v>7</v>
      </c>
      <c r="AX10">
        <f>IF(Z10&gt;0, (R10*SUMPRODUCT(K10:$K$98, X10:$X$98)-K10*$AZ$3)/Z10, 0)</f>
        <v>19209.119318774472</v>
      </c>
    </row>
    <row r="11" spans="1:52" x14ac:dyDescent="0.25">
      <c r="A11" t="s">
        <v>33</v>
      </c>
      <c r="C11" s="12">
        <f>AU71</f>
        <v>38492.291791247233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1000000</v>
      </c>
      <c r="S11">
        <f t="shared" si="1"/>
        <v>19354.857855936636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17357.810211897187</v>
      </c>
      <c r="AC11">
        <f t="shared" si="2"/>
        <v>17223.225285477442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-4721.4324015635839</v>
      </c>
      <c r="AI11">
        <f t="shared" si="6"/>
        <v>-4765.9256895372664</v>
      </c>
      <c r="AJ11">
        <f t="shared" si="7"/>
        <v>134.5849264197459</v>
      </c>
      <c r="AK11">
        <f t="shared" si="22"/>
        <v>41.658744508553248</v>
      </c>
      <c r="AL11">
        <f t="shared" si="8"/>
        <v>-4589.6820186089672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-2640.737919736503</v>
      </c>
      <c r="AR11">
        <f t="shared" si="9"/>
        <v>-2665.623399974862</v>
      </c>
      <c r="AS11">
        <f t="shared" si="9"/>
        <v>75.2745117146805</v>
      </c>
      <c r="AT11">
        <f t="shared" si="9"/>
        <v>23.300095597242844</v>
      </c>
      <c r="AU11">
        <f t="shared" si="9"/>
        <v>-2567.0487926629389</v>
      </c>
      <c r="AW11">
        <v>8</v>
      </c>
      <c r="AX11">
        <f>IF(Z11&gt;0, (R11*SUMPRODUCT(K11:$K$98, X11:$X$98)-K11*$AZ$3)/Z11, 0)</f>
        <v>19354.857855936636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1000000</v>
      </c>
      <c r="S12">
        <f t="shared" si="1"/>
        <v>19414.810372554322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17223.225285477442</v>
      </c>
      <c r="AC12">
        <f t="shared" si="2"/>
        <v>17008.995383962771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-4883.5832879913469</v>
      </c>
      <c r="AI12">
        <f t="shared" si="6"/>
        <v>-4927.3874639208925</v>
      </c>
      <c r="AJ12">
        <f t="shared" si="7"/>
        <v>214.22990151467093</v>
      </c>
      <c r="AK12">
        <f t="shared" si="22"/>
        <v>39.613418156598115</v>
      </c>
      <c r="AL12">
        <f t="shared" si="8"/>
        <v>-4673.5441442496231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-2595.6764334907189</v>
      </c>
      <c r="AR12">
        <f t="shared" si="9"/>
        <v>-2618.958818666455</v>
      </c>
      <c r="AS12">
        <f t="shared" si="9"/>
        <v>113.86547006949587</v>
      </c>
      <c r="AT12">
        <f t="shared" si="9"/>
        <v>21.054952868713574</v>
      </c>
      <c r="AU12">
        <f t="shared" si="9"/>
        <v>-2484.0383957282452</v>
      </c>
      <c r="AW12">
        <v>9</v>
      </c>
      <c r="AX12">
        <f>IF(Z12&gt;0, (R12*SUMPRODUCT(K12:$K$98, X12:$X$98)-K12*$AZ$3)/Z12, 0)</f>
        <v>19414.810372554322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1000000</v>
      </c>
      <c r="S13">
        <f t="shared" si="1"/>
        <v>19375.194223243088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17008.995383962771</v>
      </c>
      <c r="AC13">
        <f t="shared" si="2"/>
        <v>16706.654724405998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-5052.3736517138032</v>
      </c>
      <c r="AI13">
        <f t="shared" si="6"/>
        <v>-5095.4871672014679</v>
      </c>
      <c r="AJ13">
        <f t="shared" si="7"/>
        <v>302.34065955677215</v>
      </c>
      <c r="AK13">
        <f t="shared" si="22"/>
        <v>34.017990767925539</v>
      </c>
      <c r="AL13">
        <f t="shared" si="8"/>
        <v>-4759.1285168767699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-2552.6523822903264</v>
      </c>
      <c r="AR13">
        <f t="shared" si="9"/>
        <v>-2574.4349790666292</v>
      </c>
      <c r="AS13">
        <f t="shared" si="9"/>
        <v>152.75406335377284</v>
      </c>
      <c r="AT13">
        <f t="shared" si="9"/>
        <v>17.187189855805695</v>
      </c>
      <c r="AU13">
        <f t="shared" si="9"/>
        <v>-2404.4937258570503</v>
      </c>
      <c r="AW13">
        <v>10</v>
      </c>
      <c r="AX13">
        <f>IF(Z13&gt;0, (R13*SUMPRODUCT(K13:$K$98, X13:$X$98)-K13*$AZ$3)/Z13, 0)</f>
        <v>19375.194223243088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1000000</v>
      </c>
      <c r="S14">
        <f t="shared" si="1"/>
        <v>19243.137969342115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16706.654724405998</v>
      </c>
      <c r="AC14">
        <f t="shared" si="2"/>
        <v>16326.007715500826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-5240.8789426805051</v>
      </c>
      <c r="AI14">
        <f t="shared" si="6"/>
        <v>-5283.2992790661592</v>
      </c>
      <c r="AJ14">
        <f t="shared" si="7"/>
        <v>380.6470089051727</v>
      </c>
      <c r="AK14">
        <f t="shared" si="22"/>
        <v>30.071978503930797</v>
      </c>
      <c r="AL14">
        <f t="shared" si="8"/>
        <v>-4872.5802916570556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-2517.4866553787388</v>
      </c>
      <c r="AR14">
        <f t="shared" si="9"/>
        <v>-2537.8635104703276</v>
      </c>
      <c r="AS14">
        <f t="shared" si="9"/>
        <v>182.84600270474564</v>
      </c>
      <c r="AT14">
        <f t="shared" si="9"/>
        <v>14.445249625583129</v>
      </c>
      <c r="AU14">
        <f t="shared" si="9"/>
        <v>-2340.5722581399991</v>
      </c>
      <c r="AW14">
        <v>11</v>
      </c>
      <c r="AX14">
        <f>IF(Z14&gt;0, (R14*SUMPRODUCT(K14:$K$98, X14:$X$98)-K14*$AZ$3)/Z14, 0)</f>
        <v>19243.137969342115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1000000</v>
      </c>
      <c r="S15">
        <f t="shared" si="1"/>
        <v>19126.738483559926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16326.007715500826</v>
      </c>
      <c r="AC15">
        <f t="shared" si="2"/>
        <v>15960.542468348925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-5460.3456995613687</v>
      </c>
      <c r="AI15">
        <f t="shared" si="6"/>
        <v>-5502.0688152981884</v>
      </c>
      <c r="AJ15">
        <f t="shared" si="7"/>
        <v>365.46524715190026</v>
      </c>
      <c r="AK15">
        <f t="shared" si="22"/>
        <v>66.93663163355339</v>
      </c>
      <c r="AL15">
        <f t="shared" si="8"/>
        <v>-5069.6669365127345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-2488.2921804281718</v>
      </c>
      <c r="AR15">
        <f t="shared" si="9"/>
        <v>-2507.3055008923629</v>
      </c>
      <c r="AS15">
        <f t="shared" si="9"/>
        <v>166.543359476191</v>
      </c>
      <c r="AT15">
        <f t="shared" si="9"/>
        <v>30.503178048113611</v>
      </c>
      <c r="AU15">
        <f t="shared" si="9"/>
        <v>-2310.2589633680582</v>
      </c>
      <c r="AW15">
        <v>12</v>
      </c>
      <c r="AX15">
        <f>IF(Z15&gt;0, (R15*SUMPRODUCT(K15:$K$98, X15:$X$98)-K15*$AZ$3)/Z15, 0)</f>
        <v>19126.738483559926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1000000</v>
      </c>
      <c r="S16">
        <f t="shared" si="1"/>
        <v>19039.9938014404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15960.542468348925</v>
      </c>
      <c r="AC16">
        <f t="shared" si="2"/>
        <v>15620.918494328434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-5691.0329865021504</v>
      </c>
      <c r="AI16">
        <f t="shared" si="6"/>
        <v>-5732.0543194322763</v>
      </c>
      <c r="AJ16">
        <f t="shared" si="7"/>
        <v>339.623974020491</v>
      </c>
      <c r="AK16">
        <f t="shared" si="22"/>
        <v>113.31985152527737</v>
      </c>
      <c r="AL16">
        <f t="shared" si="8"/>
        <v>-5279.1104938865083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-2453.3316727988276</v>
      </c>
      <c r="AR16">
        <f t="shared" si="9"/>
        <v>-2471.0154457758244</v>
      </c>
      <c r="AS16">
        <f t="shared" si="9"/>
        <v>146.40755980196636</v>
      </c>
      <c r="AT16">
        <f t="shared" si="9"/>
        <v>48.850741431863689</v>
      </c>
      <c r="AU16">
        <f t="shared" si="9"/>
        <v>-2275.7571445419944</v>
      </c>
      <c r="AW16">
        <v>13</v>
      </c>
      <c r="AX16">
        <f>IF(Z16&gt;0, (R16*SUMPRODUCT(K16:$K$98, X16:$X$98)-K16*$AZ$3)/Z16, 0)</f>
        <v>19039.9938014404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1000000</v>
      </c>
      <c r="S17">
        <f t="shared" si="1"/>
        <v>19130.00374913773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15620.918494328434</v>
      </c>
      <c r="AC17">
        <f t="shared" si="2"/>
        <v>15424.391337356967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-5929.2234617204103</v>
      </c>
      <c r="AI17">
        <f t="shared" si="6"/>
        <v>-5969.5381201481487</v>
      </c>
      <c r="AJ17">
        <f t="shared" si="7"/>
        <v>196.52715697146778</v>
      </c>
      <c r="AK17">
        <f t="shared" si="22"/>
        <v>215.56867522173241</v>
      </c>
      <c r="AL17">
        <f t="shared" si="8"/>
        <v>-5557.4422879549484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-2402.7190694633437</v>
      </c>
      <c r="AR17">
        <f t="shared" si="9"/>
        <v>-2419.0559134377013</v>
      </c>
      <c r="AS17">
        <f t="shared" si="9"/>
        <v>79.639357627743905</v>
      </c>
      <c r="AT17">
        <f t="shared" si="9"/>
        <v>87.355615803341493</v>
      </c>
      <c r="AU17">
        <f t="shared" si="9"/>
        <v>-2252.060940006616</v>
      </c>
      <c r="AW17">
        <v>14</v>
      </c>
      <c r="AX17">
        <f>IF(Z17&gt;0, (R17*SUMPRODUCT(K17:$K$98, X17:$X$98)-K17*$AZ$3)/Z17, 0)</f>
        <v>19130.00374913773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1000000</v>
      </c>
      <c r="S18">
        <f t="shared" si="1"/>
        <v>19424.897612104396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15424.391337356967</v>
      </c>
      <c r="AC18">
        <f t="shared" si="2"/>
        <v>15385.161243059214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-6197.1692935119936</v>
      </c>
      <c r="AI18">
        <f t="shared" si="6"/>
        <v>-6236.7709468907797</v>
      </c>
      <c r="AJ18">
        <f t="shared" si="7"/>
        <v>39.230094297752657</v>
      </c>
      <c r="AK18">
        <f t="shared" si="22"/>
        <v>333.16685288691048</v>
      </c>
      <c r="AL18">
        <f t="shared" si="8"/>
        <v>-5864.3739997061166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-2343.5047179342146</v>
      </c>
      <c r="AR18">
        <f t="shared" si="9"/>
        <v>-2358.4803716779879</v>
      </c>
      <c r="AS18">
        <f t="shared" si="9"/>
        <v>14.835145970280012</v>
      </c>
      <c r="AT18">
        <f t="shared" si="9"/>
        <v>125.98947271251562</v>
      </c>
      <c r="AU18">
        <f t="shared" si="9"/>
        <v>-2217.6557529951924</v>
      </c>
      <c r="AW18">
        <v>15</v>
      </c>
      <c r="AX18">
        <f>IF(Z18&gt;0, (R18*SUMPRODUCT(K18:$K$98, X18:$X$98)-K18*$AZ$3)/Z18, 0)</f>
        <v>19424.897612104396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1000000</v>
      </c>
      <c r="S19">
        <f t="shared" si="1"/>
        <v>19633.523139532139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15385.161243059214</v>
      </c>
      <c r="AC19">
        <f t="shared" si="2"/>
        <v>15267.335636340424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-6497.0472533235852</v>
      </c>
      <c r="AI19">
        <f t="shared" si="6"/>
        <v>-6535.9280378059166</v>
      </c>
      <c r="AJ19">
        <f t="shared" si="7"/>
        <v>117.82560671879037</v>
      </c>
      <c r="AK19">
        <f t="shared" si="22"/>
        <v>343.08909572022048</v>
      </c>
      <c r="AL19">
        <f t="shared" si="8"/>
        <v>-6075.0133353669062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-2291.2484875533396</v>
      </c>
      <c r="AR19">
        <f t="shared" si="9"/>
        <v>-2304.9601838311305</v>
      </c>
      <c r="AS19">
        <f t="shared" si="9"/>
        <v>41.552374896362373</v>
      </c>
      <c r="AT19">
        <f t="shared" si="9"/>
        <v>120.9937901040915</v>
      </c>
      <c r="AU19">
        <f t="shared" si="9"/>
        <v>-2142.4140188306769</v>
      </c>
      <c r="AW19">
        <v>16</v>
      </c>
      <c r="AX19">
        <f>IF(Z19&gt;0, (R19*SUMPRODUCT(K19:$K$98, X19:$X$98)-K19*$AZ$3)/Z19, 0)</f>
        <v>19633.523139532139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1000000</v>
      </c>
      <c r="S20">
        <f t="shared" si="1"/>
        <v>19084.608393644627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15267.335636340424</v>
      </c>
      <c r="AC20">
        <f t="shared" si="2"/>
        <v>14561.563890862481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-6839.129990442143</v>
      </c>
      <c r="AI20">
        <f t="shared" si="6"/>
        <v>-6877.2800105801289</v>
      </c>
      <c r="AJ20">
        <f t="shared" si="7"/>
        <v>705.77174547794311</v>
      </c>
      <c r="AK20">
        <f t="shared" si="22"/>
        <v>65.649543236263824</v>
      </c>
      <c r="AL20">
        <f t="shared" si="8"/>
        <v>-6105.8587218659222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-2287.6670542193424</v>
      </c>
      <c r="AR20">
        <f t="shared" si="9"/>
        <v>-2300.4281136390991</v>
      </c>
      <c r="AS20">
        <f t="shared" si="9"/>
        <v>236.07838602061562</v>
      </c>
      <c r="AT20">
        <f t="shared" si="9"/>
        <v>21.959561727300894</v>
      </c>
      <c r="AU20">
        <f t="shared" si="9"/>
        <v>-2042.390165891183</v>
      </c>
      <c r="AW20">
        <v>17</v>
      </c>
      <c r="AX20">
        <f>IF(Z20&gt;0, (R20*SUMPRODUCT(K20:$K$98, X20:$X$98)-K20*$AZ$3)/Z20, 0)</f>
        <v>19084.608393644627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1000000</v>
      </c>
      <c r="S21">
        <f t="shared" si="1"/>
        <v>18320.94781731621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14561.563890862481</v>
      </c>
      <c r="AC21">
        <f t="shared" si="2"/>
        <v>13706.609733155306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-7231.7178173566745</v>
      </c>
      <c r="AI21">
        <f t="shared" si="6"/>
        <v>-7269.1247514024126</v>
      </c>
      <c r="AJ21">
        <f t="shared" si="7"/>
        <v>854.95415770717409</v>
      </c>
      <c r="AK21">
        <f t="shared" si="22"/>
        <v>23.29850222537997</v>
      </c>
      <c r="AL21">
        <f t="shared" si="8"/>
        <v>-6390.8720914698588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-2300.2913879889434</v>
      </c>
      <c r="AR21">
        <f t="shared" si="9"/>
        <v>-2312.1899230824952</v>
      </c>
      <c r="AS21">
        <f t="shared" si="9"/>
        <v>271.94696139540434</v>
      </c>
      <c r="AT21">
        <f t="shared" si="9"/>
        <v>7.4108732358796772</v>
      </c>
      <c r="AU21">
        <f t="shared" si="9"/>
        <v>-2032.8320884512111</v>
      </c>
      <c r="AW21">
        <v>18</v>
      </c>
      <c r="AX21">
        <f>IF(Z21&gt;0, (R21*SUMPRODUCT(K21:$K$98, X21:$X$98)-K21*$AZ$3)/Z21, 0)</f>
        <v>18320.94781731621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1000000</v>
      </c>
      <c r="S22">
        <f t="shared" si="1"/>
        <v>18072.854690393528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13706.609733155306</v>
      </c>
      <c r="AC22">
        <f t="shared" si="2"/>
        <v>13246.998569624508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-7679.6435595901257</v>
      </c>
      <c r="AI22">
        <f t="shared" si="6"/>
        <v>-7716.2924421174275</v>
      </c>
      <c r="AJ22">
        <f t="shared" si="7"/>
        <v>459.61116353079888</v>
      </c>
      <c r="AK22">
        <f t="shared" si="22"/>
        <v>287.83880439626148</v>
      </c>
      <c r="AL22">
        <f t="shared" si="8"/>
        <v>-6968.8424741903673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-2280.830303180393</v>
      </c>
      <c r="AR22">
        <f t="shared" si="9"/>
        <v>-2291.7149075500301</v>
      </c>
      <c r="AS22">
        <f t="shared" si="9"/>
        <v>136.50308915079313</v>
      </c>
      <c r="AT22">
        <f t="shared" si="9"/>
        <v>85.487231588811653</v>
      </c>
      <c r="AU22">
        <f t="shared" si="9"/>
        <v>-2069.7245868104251</v>
      </c>
      <c r="AW22">
        <v>19</v>
      </c>
      <c r="AX22">
        <f>IF(Z22&gt;0, (R22*SUMPRODUCT(K22:$K$98, X22:$X$98)-K22*$AZ$3)/Z22, 0)</f>
        <v>18072.854690393528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1000000</v>
      </c>
      <c r="S23">
        <f t="shared" si="1"/>
        <v>19156.917870560479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13246.998569624508</v>
      </c>
      <c r="AC23">
        <f t="shared" si="2"/>
        <v>13743.854721863838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-8212.2815967177594</v>
      </c>
      <c r="AI23">
        <f t="shared" si="6"/>
        <v>-8248.153376339953</v>
      </c>
      <c r="AJ23">
        <f t="shared" si="7"/>
        <v>-496.85615223933019</v>
      </c>
      <c r="AK23">
        <f t="shared" si="22"/>
        <v>927.28989987371563</v>
      </c>
      <c r="AL23">
        <f t="shared" si="8"/>
        <v>-7817.7196287055676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-2177.6983456680564</v>
      </c>
      <c r="AR23">
        <f t="shared" si="9"/>
        <v>-2187.2106735417915</v>
      </c>
      <c r="AS23">
        <f t="shared" si="9"/>
        <v>-131.75422786269706</v>
      </c>
      <c r="AT23">
        <f t="shared" si="9"/>
        <v>245.89484141858628</v>
      </c>
      <c r="AU23">
        <f t="shared" si="9"/>
        <v>-2073.0700599859019</v>
      </c>
      <c r="AW23">
        <v>20</v>
      </c>
      <c r="AX23">
        <f>IF(Z23&gt;0, (R23*SUMPRODUCT(K23:$K$98, X23:$X$98)-K23*$AZ$3)/Z23, 0)</f>
        <v>19156.917870560479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1000000</v>
      </c>
      <c r="S24">
        <f t="shared" si="1"/>
        <v>20024.638710976687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13743.854721863838</v>
      </c>
      <c r="AC24">
        <f t="shared" si="2"/>
        <v>14046.233568534808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-8813.696253172764</v>
      </c>
      <c r="AI24">
        <f t="shared" si="6"/>
        <v>-8848.7686301860758</v>
      </c>
      <c r="AJ24">
        <f t="shared" si="7"/>
        <v>-302.37884667097023</v>
      </c>
      <c r="AK24">
        <f t="shared" si="22"/>
        <v>962.06983053046872</v>
      </c>
      <c r="AL24">
        <f t="shared" si="8"/>
        <v>-8189.0776463265775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-2086.7669273005881</v>
      </c>
      <c r="AR24">
        <f t="shared" si="9"/>
        <v>-2095.0708073426135</v>
      </c>
      <c r="AS24">
        <f t="shared" si="9"/>
        <v>-71.592457763804859</v>
      </c>
      <c r="AT24">
        <f t="shared" si="9"/>
        <v>227.78360479372773</v>
      </c>
      <c r="AU24">
        <f t="shared" si="9"/>
        <v>-1938.8796603126907</v>
      </c>
      <c r="AW24">
        <v>21</v>
      </c>
      <c r="AX24">
        <f>IF(Z24&gt;0, (R24*SUMPRODUCT(K24:$K$98, X24:$X$98)-K24*$AZ$3)/Z24, 0)</f>
        <v>20024.638710976687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1000000</v>
      </c>
      <c r="S25">
        <f t="shared" si="1"/>
        <v>20693.405165856162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14046.233568534808</v>
      </c>
      <c r="AC25">
        <f t="shared" si="2"/>
        <v>14173.821277251218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-9489.182324721749</v>
      </c>
      <c r="AI25">
        <f t="shared" si="6"/>
        <v>-9523.4295188486922</v>
      </c>
      <c r="AJ25">
        <f t="shared" si="7"/>
        <v>-127.58770871640991</v>
      </c>
      <c r="AK25">
        <f t="shared" si="22"/>
        <v>983.23634979743667</v>
      </c>
      <c r="AL25">
        <f t="shared" si="8"/>
        <v>-8667.7808777676655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-2005.9801644379027</v>
      </c>
      <c r="AR25">
        <f t="shared" si="9"/>
        <v>-2013.2199022525426</v>
      </c>
      <c r="AS25">
        <f t="shared" si="9"/>
        <v>-26.9715982002384</v>
      </c>
      <c r="AT25">
        <f t="shared" si="9"/>
        <v>207.85274717606612</v>
      </c>
      <c r="AU25">
        <f t="shared" si="9"/>
        <v>-1832.3387532767149</v>
      </c>
      <c r="AW25">
        <v>22</v>
      </c>
      <c r="AX25">
        <f>IF(Z25&gt;0, (R25*SUMPRODUCT(K25:$K$98, X25:$X$98)-K25*$AZ$3)/Z25, 0)</f>
        <v>20693.405165856162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1000000</v>
      </c>
      <c r="S26">
        <f t="shared" si="1"/>
        <v>21179.959656707106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14173.821277251218</v>
      </c>
      <c r="AC26">
        <f t="shared" si="2"/>
        <v>14144.94346639992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-10248.815314428961</v>
      </c>
      <c r="AI26">
        <f t="shared" si="6"/>
        <v>-10282.207595848913</v>
      </c>
      <c r="AJ26">
        <f t="shared" si="7"/>
        <v>28.877810851297909</v>
      </c>
      <c r="AK26">
        <f t="shared" si="22"/>
        <v>992.16748940758532</v>
      </c>
      <c r="AL26">
        <f t="shared" si="8"/>
        <v>-9261.1622955900293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-1934.4320878653366</v>
      </c>
      <c r="AR26">
        <f t="shared" si="9"/>
        <v>-1940.7347773649553</v>
      </c>
      <c r="AS26">
        <f t="shared" si="9"/>
        <v>5.4505971884779729</v>
      </c>
      <c r="AT26">
        <f t="shared" si="9"/>
        <v>187.26853486614536</v>
      </c>
      <c r="AU26">
        <f t="shared" si="9"/>
        <v>-1748.015645310332</v>
      </c>
      <c r="AW26">
        <v>23</v>
      </c>
      <c r="AX26">
        <f>IF(Z26&gt;0, (R26*SUMPRODUCT(K26:$K$98, X26:$X$98)-K26*$AZ$3)/Z26, 0)</f>
        <v>21179.959656707106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1000000</v>
      </c>
      <c r="S27">
        <f t="shared" si="1"/>
        <v>21497.818441214935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14144.94346639992</v>
      </c>
      <c r="AC27">
        <f t="shared" si="2"/>
        <v>13975.781337094049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-11064.866371315333</v>
      </c>
      <c r="AI27">
        <f t="shared" si="6"/>
        <v>-11097.37148660252</v>
      </c>
      <c r="AJ27">
        <f t="shared" si="7"/>
        <v>169.16212930587062</v>
      </c>
      <c r="AK27">
        <f t="shared" si="22"/>
        <v>990.14604264799448</v>
      </c>
      <c r="AL27">
        <f t="shared" si="8"/>
        <v>-9938.0633146486543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-1864.6957076729648</v>
      </c>
      <c r="AR27">
        <f t="shared" si="9"/>
        <v>-1870.1736002131374</v>
      </c>
      <c r="AS27">
        <f t="shared" si="9"/>
        <v>28.507881237067181</v>
      </c>
      <c r="AT27">
        <f t="shared" si="9"/>
        <v>166.8633866633499</v>
      </c>
      <c r="AU27">
        <f t="shared" si="9"/>
        <v>-1674.8023323127202</v>
      </c>
      <c r="AW27">
        <v>24</v>
      </c>
      <c r="AX27">
        <f>IF(Z27&gt;0, (R27*SUMPRODUCT(K27:$K$98, X27:$X$98)-K27*$AZ$3)/Z27, 0)</f>
        <v>21497.818441214935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1000000</v>
      </c>
      <c r="S28">
        <f t="shared" si="1"/>
        <v>21668.33090253461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13975.781337094049</v>
      </c>
      <c r="AC28">
        <f t="shared" si="2"/>
        <v>13687.219520992041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-11931.977719620538</v>
      </c>
      <c r="AI28">
        <f t="shared" si="6"/>
        <v>-11963.561184868871</v>
      </c>
      <c r="AJ28">
        <f t="shared" si="7"/>
        <v>288.56181610200838</v>
      </c>
      <c r="AK28">
        <f t="shared" si="22"/>
        <v>978.30469359658355</v>
      </c>
      <c r="AL28">
        <f t="shared" si="8"/>
        <v>-10696.69467517028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-1795.3792800414869</v>
      </c>
      <c r="AR28">
        <f t="shared" si="9"/>
        <v>-1800.1315768049587</v>
      </c>
      <c r="AS28">
        <f t="shared" si="9"/>
        <v>43.419282017999258</v>
      </c>
      <c r="AT28">
        <f t="shared" si="9"/>
        <v>147.20342408638857</v>
      </c>
      <c r="AU28">
        <f t="shared" si="9"/>
        <v>-1609.5088707005709</v>
      </c>
      <c r="AW28">
        <v>25</v>
      </c>
      <c r="AX28">
        <f>IF(Z28&gt;0, (R28*SUMPRODUCT(K28:$K$98, X28:$X$98)-K28*$AZ$3)/Z28, 0)</f>
        <v>21668.33090253461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1000000</v>
      </c>
      <c r="S29">
        <f t="shared" si="1"/>
        <v>21711.834127997339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13687.219520992041</v>
      </c>
      <c r="AC29">
        <f t="shared" si="2"/>
        <v>13299.1026441389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-12824.781898738476</v>
      </c>
      <c r="AI29">
        <f t="shared" si="6"/>
        <v>-12855.408290239389</v>
      </c>
      <c r="AJ29">
        <f t="shared" si="7"/>
        <v>388.11687685314064</v>
      </c>
      <c r="AK29">
        <f t="shared" si="22"/>
        <v>958.10536646944297</v>
      </c>
      <c r="AL29">
        <f t="shared" si="8"/>
        <v>-11509.186046916806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-1722.9621640851051</v>
      </c>
      <c r="AR29">
        <f t="shared" si="9"/>
        <v>-1727.0767068660409</v>
      </c>
      <c r="AS29">
        <f t="shared" si="9"/>
        <v>52.142071447360671</v>
      </c>
      <c r="AT29">
        <f t="shared" si="9"/>
        <v>128.71792352243628</v>
      </c>
      <c r="AU29">
        <f t="shared" si="9"/>
        <v>-1546.2167118962441</v>
      </c>
      <c r="AW29">
        <v>26</v>
      </c>
      <c r="AX29">
        <f>IF(Z29&gt;0, (R29*SUMPRODUCT(K29:$K$98, X29:$X$98)-K29*$AZ$3)/Z29, 0)</f>
        <v>21711.834127997339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1000000</v>
      </c>
      <c r="S30">
        <f t="shared" si="1"/>
        <v>21652.819583650602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13299.1026441389</v>
      </c>
      <c r="AC30">
        <f t="shared" si="2"/>
        <v>12832.624768614822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-13748.799672590165</v>
      </c>
      <c r="AI30">
        <f t="shared" si="6"/>
        <v>-13778.432360192441</v>
      </c>
      <c r="AJ30">
        <f t="shared" si="7"/>
        <v>466.47787552407863</v>
      </c>
      <c r="AK30">
        <f t="shared" si="22"/>
        <v>930.93718508972313</v>
      </c>
      <c r="AL30">
        <f t="shared" si="8"/>
        <v>-12381.01729957864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-1649.1969153729885</v>
      </c>
      <c r="AR30">
        <f t="shared" si="9"/>
        <v>-1652.7514174496546</v>
      </c>
      <c r="AS30">
        <f t="shared" si="9"/>
        <v>55.954984560417472</v>
      </c>
      <c r="AT30">
        <f t="shared" si="9"/>
        <v>111.66783796528662</v>
      </c>
      <c r="AU30">
        <f t="shared" si="9"/>
        <v>-1485.1285949239505</v>
      </c>
      <c r="AW30">
        <v>27</v>
      </c>
      <c r="AX30">
        <f>IF(Z30&gt;0, (R30*SUMPRODUCT(K30:$K$98, X30:$X$98)-K30*$AZ$3)/Z30, 0)</f>
        <v>21652.819583650602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1000000</v>
      </c>
      <c r="S31">
        <f t="shared" si="1"/>
        <v>21512.885135294982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12832.624768614822</v>
      </c>
      <c r="AC31">
        <f t="shared" si="2"/>
        <v>12305.288825171327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-14731.001660842961</v>
      </c>
      <c r="AI31">
        <f t="shared" si="6"/>
        <v>-14759.601471486172</v>
      </c>
      <c r="AJ31">
        <f t="shared" si="7"/>
        <v>527.33594344349513</v>
      </c>
      <c r="AK31">
        <f t="shared" si="22"/>
        <v>898.28373380303765</v>
      </c>
      <c r="AL31">
        <f t="shared" si="8"/>
        <v>-13333.98179423964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-1577.6911360286488</v>
      </c>
      <c r="AR31">
        <f t="shared" si="9"/>
        <v>-1580.7541774146143</v>
      </c>
      <c r="AS31">
        <f t="shared" si="9"/>
        <v>56.477710262677313</v>
      </c>
      <c r="AT31">
        <f t="shared" si="9"/>
        <v>96.206240219694109</v>
      </c>
      <c r="AU31">
        <f t="shared" si="9"/>
        <v>-1428.070226932243</v>
      </c>
      <c r="AW31">
        <v>28</v>
      </c>
      <c r="AX31">
        <f>IF(Z31&gt;0, (R31*SUMPRODUCT(K31:$K$98, X31:$X$98)-K31*$AZ$3)/Z31, 0)</f>
        <v>21512.885135294982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1000000</v>
      </c>
      <c r="S32">
        <f t="shared" si="1"/>
        <v>21306.201242688214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12305.288825171327</v>
      </c>
      <c r="AC32">
        <f t="shared" si="2"/>
        <v>11729.25927122258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-15767.075607601742</v>
      </c>
      <c r="AI32">
        <f t="shared" si="6"/>
        <v>-15794.60106635814</v>
      </c>
      <c r="AJ32">
        <f t="shared" si="7"/>
        <v>576.02955394874698</v>
      </c>
      <c r="AK32">
        <f t="shared" si="22"/>
        <v>861.37021776199299</v>
      </c>
      <c r="AL32">
        <f t="shared" si="8"/>
        <v>-14357.201294647401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-1507.7274250739747</v>
      </c>
      <c r="AR32">
        <f t="shared" si="9"/>
        <v>-1510.3595484992441</v>
      </c>
      <c r="AS32">
        <f t="shared" si="9"/>
        <v>55.082856057525895</v>
      </c>
      <c r="AT32">
        <f t="shared" si="9"/>
        <v>82.368571876166683</v>
      </c>
      <c r="AU32">
        <f t="shared" si="9"/>
        <v>-1372.9081205655516</v>
      </c>
      <c r="AW32">
        <v>29</v>
      </c>
      <c r="AX32">
        <f>IF(Z32&gt;0, (R32*SUMPRODUCT(K32:$K$98, X32:$X$98)-K32*$AZ$3)/Z32, 0)</f>
        <v>21306.201242688214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1000000</v>
      </c>
      <c r="S33">
        <f t="shared" si="1"/>
        <v>21046.93156778883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11729.25927122258</v>
      </c>
      <c r="AC33">
        <f t="shared" si="2"/>
        <v>11115.872544434227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-16857.141451593227</v>
      </c>
      <c r="AI33">
        <f t="shared" si="6"/>
        <v>-16883.54879868948</v>
      </c>
      <c r="AJ33">
        <f t="shared" si="7"/>
        <v>613.38672678835246</v>
      </c>
      <c r="AK33">
        <f t="shared" si="22"/>
        <v>821.04814898558061</v>
      </c>
      <c r="AL33">
        <f t="shared" si="8"/>
        <v>-15449.113922915547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-1439.2544893781626</v>
      </c>
      <c r="AR33">
        <f t="shared" si="9"/>
        <v>-1441.5091357528158</v>
      </c>
      <c r="AS33">
        <f t="shared" si="9"/>
        <v>52.370658619090747</v>
      </c>
      <c r="AT33">
        <f t="shared" si="9"/>
        <v>70.100689242982014</v>
      </c>
      <c r="AU33">
        <f t="shared" si="9"/>
        <v>-1319.0377878907429</v>
      </c>
      <c r="AW33">
        <v>30</v>
      </c>
      <c r="AX33">
        <f>IF(Z33&gt;0, (R33*SUMPRODUCT(K33:$K$98, X33:$X$98)-K33*$AZ$3)/Z33, 0)</f>
        <v>21046.93156778883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1000000</v>
      </c>
      <c r="S34">
        <f t="shared" si="1"/>
        <v>20744.890355179992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11115.872544434227</v>
      </c>
      <c r="AC34">
        <f t="shared" si="2"/>
        <v>10475.136535668236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-17915.272417040844</v>
      </c>
      <c r="AI34">
        <f t="shared" si="6"/>
        <v>-17940.519927045283</v>
      </c>
      <c r="AJ34">
        <f t="shared" si="7"/>
        <v>640.73600876599085</v>
      </c>
      <c r="AK34">
        <f t="shared" si="22"/>
        <v>778.11107811039597</v>
      </c>
      <c r="AL34">
        <f t="shared" si="8"/>
        <v>-16521.672840168896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-1365.7117799037908</v>
      </c>
      <c r="AR34">
        <f t="shared" si="9"/>
        <v>-1367.6364406638195</v>
      </c>
      <c r="AS34">
        <f t="shared" si="9"/>
        <v>48.844399047368235</v>
      </c>
      <c r="AT34">
        <f t="shared" si="9"/>
        <v>59.316734946112192</v>
      </c>
      <c r="AU34">
        <f t="shared" ref="AU34:AU69" si="23">AL34*$K34</f>
        <v>-1259.475306670339</v>
      </c>
      <c r="AW34">
        <v>31</v>
      </c>
      <c r="AX34">
        <f>IF(Z34&gt;0, (R34*SUMPRODUCT(K34:$K$98, X34:$X$98)-K34*$AZ$3)/Z34, 0)</f>
        <v>20744.890355179992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1000000</v>
      </c>
      <c r="S35">
        <f t="shared" si="1"/>
        <v>20419.439316553769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10475.136535668236</v>
      </c>
      <c r="AC35">
        <f t="shared" si="2"/>
        <v>9822.3876848824511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-18869.484027118153</v>
      </c>
      <c r="AI35">
        <f t="shared" ref="AI35:AI66" si="25">SUM(AE35:AH35)</f>
        <v>-18893.535587821192</v>
      </c>
      <c r="AJ35">
        <f t="shared" si="7"/>
        <v>652.74885078578518</v>
      </c>
      <c r="AK35">
        <f t="shared" si="22"/>
        <v>733.25955749677667</v>
      </c>
      <c r="AL35">
        <f t="shared" ref="AL35:AL69" si="26">SUM(AI35:AK35)</f>
        <v>-17507.527179538629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-1284.3329989555464</v>
      </c>
      <c r="AR35">
        <f t="shared" si="27"/>
        <v>-1285.9700449416953</v>
      </c>
      <c r="AS35">
        <f t="shared" si="27"/>
        <v>44.428712936170868</v>
      </c>
      <c r="AT35">
        <f t="shared" si="27"/>
        <v>49.908595547139662</v>
      </c>
      <c r="AU35">
        <f t="shared" si="23"/>
        <v>-1191.6327364583847</v>
      </c>
      <c r="AW35">
        <v>32</v>
      </c>
      <c r="AX35">
        <f>IF(Z35&gt;0, (R35*SUMPRODUCT(K35:$K$98, X35:$X$98)-K35*$AZ$3)/Z35, 0)</f>
        <v>20419.439316553769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1000000</v>
      </c>
      <c r="S36">
        <f t="shared" si="1"/>
        <v>20302.089591744345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9822.3876848824511</v>
      </c>
      <c r="AC36">
        <f t="shared" si="2"/>
        <v>9174.628729782271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-24315.264900774819</v>
      </c>
      <c r="AI36">
        <f t="shared" si="25"/>
        <v>-24337.860182625787</v>
      </c>
      <c r="AJ36">
        <f t="shared" si="7"/>
        <v>647.75895510018017</v>
      </c>
      <c r="AK36">
        <f t="shared" si="22"/>
        <v>687.56713794177165</v>
      </c>
      <c r="AL36">
        <f t="shared" si="26"/>
        <v>-23002.534089583834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-1477.673888202349</v>
      </c>
      <c r="AR36">
        <f t="shared" si="27"/>
        <v>-1479.0470362278381</v>
      </c>
      <c r="AS36">
        <f t="shared" si="27"/>
        <v>39.365250500325537</v>
      </c>
      <c r="AT36">
        <f t="shared" si="27"/>
        <v>41.784451465721155</v>
      </c>
      <c r="AU36">
        <f t="shared" si="23"/>
        <v>-1397.8973342617915</v>
      </c>
      <c r="AW36">
        <v>33</v>
      </c>
      <c r="AX36">
        <f>IF(Z36&gt;0, (R36*SUMPRODUCT(K36:$K$98, X36:$X$98)-K36*$AZ$3)/Z36, 0)</f>
        <v>20302.089591744345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1000000</v>
      </c>
      <c r="S37">
        <f t="shared" si="1"/>
        <v>19768.289856816133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9174.628729782271</v>
      </c>
      <c r="AC37">
        <f t="shared" si="2"/>
        <v>8265.3245235936374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-29276.335227868556</v>
      </c>
      <c r="AI37">
        <f t="shared" si="25"/>
        <v>-29297.240740139623</v>
      </c>
      <c r="AJ37">
        <f t="shared" si="7"/>
        <v>909.30420618863354</v>
      </c>
      <c r="AK37">
        <f t="shared" si="22"/>
        <v>642.22401108475901</v>
      </c>
      <c r="AL37">
        <f t="shared" si="26"/>
        <v>-27745.71252286623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-1588.540466136702</v>
      </c>
      <c r="AR37">
        <f t="shared" si="27"/>
        <v>-1589.6748038859259</v>
      </c>
      <c r="AS37">
        <f t="shared" si="27"/>
        <v>49.339048631467634</v>
      </c>
      <c r="AT37">
        <f t="shared" si="27"/>
        <v>34.847217795266396</v>
      </c>
      <c r="AU37">
        <f t="shared" si="23"/>
        <v>-1505.488537459192</v>
      </c>
      <c r="AW37">
        <v>34</v>
      </c>
      <c r="AX37">
        <f>IF(Z37&gt;0, (R37*SUMPRODUCT(K37:$K$98, X37:$X$98)-K37*$AZ$3)/Z37, 0)</f>
        <v>19768.289856816133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1000000</v>
      </c>
      <c r="S38">
        <f t="shared" si="1"/>
        <v>18891.8455034625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8265.3245235936374</v>
      </c>
      <c r="AC38">
        <f t="shared" si="2"/>
        <v>7184.2569878263239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-33645.650467172723</v>
      </c>
      <c r="AI38">
        <f t="shared" si="25"/>
        <v>-33664.664641797724</v>
      </c>
      <c r="AJ38">
        <f t="shared" si="7"/>
        <v>1081.0675357673135</v>
      </c>
      <c r="AK38">
        <f t="shared" si="22"/>
        <v>578.57271665155463</v>
      </c>
      <c r="AL38">
        <f t="shared" si="26"/>
        <v>-32005.024389378857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-1630.0182889242406</v>
      </c>
      <c r="AR38">
        <f t="shared" si="27"/>
        <v>-1630.9394615559836</v>
      </c>
      <c r="AS38">
        <f t="shared" si="27"/>
        <v>52.374076006712365</v>
      </c>
      <c r="AT38">
        <f t="shared" si="27"/>
        <v>28.029896777735409</v>
      </c>
      <c r="AU38">
        <f t="shared" si="23"/>
        <v>-1550.5354887715359</v>
      </c>
      <c r="AW38">
        <v>35</v>
      </c>
      <c r="AX38">
        <f>IF(Z38&gt;0, (R38*SUMPRODUCT(K38:$K$98, X38:$X$98)-K38*$AZ$3)/Z38, 0)</f>
        <v>18891.8455034625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1000000</v>
      </c>
      <c r="S39">
        <f t="shared" si="1"/>
        <v>17706.040994296298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7184.2569878263239</v>
      </c>
      <c r="AC39">
        <f t="shared" si="2"/>
        <v>6007.3395295890368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-37198.740656081929</v>
      </c>
      <c r="AI39">
        <f t="shared" si="25"/>
        <v>-37215.704751927871</v>
      </c>
      <c r="AJ39">
        <f t="shared" si="7"/>
        <v>1176.9174582372871</v>
      </c>
      <c r="AK39">
        <f t="shared" si="22"/>
        <v>502.89798914784274</v>
      </c>
      <c r="AL39">
        <f t="shared" si="26"/>
        <v>-35535.889304542739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-1609.0656474283735</v>
      </c>
      <c r="AR39">
        <f t="shared" si="27"/>
        <v>-1609.7994449544176</v>
      </c>
      <c r="AS39">
        <f t="shared" si="27"/>
        <v>50.908644177412853</v>
      </c>
      <c r="AT39">
        <f t="shared" si="27"/>
        <v>21.753313801129949</v>
      </c>
      <c r="AU39">
        <f t="shared" si="23"/>
        <v>-1537.1374869758747</v>
      </c>
      <c r="AW39">
        <v>36</v>
      </c>
      <c r="AX39">
        <f>IF(Z39&gt;0, (R39*SUMPRODUCT(K39:$K$98, X39:$X$98)-K39*$AZ$3)/Z39, 0)</f>
        <v>17706.040994296298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1000000</v>
      </c>
      <c r="S40">
        <f t="shared" si="1"/>
        <v>16179.013786859015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6007.3395295890368</v>
      </c>
      <c r="AC40">
        <f t="shared" si="2"/>
        <v>4802.8281952740163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-39033.661531751655</v>
      </c>
      <c r="AI40">
        <f t="shared" si="25"/>
        <v>-39048.504303562549</v>
      </c>
      <c r="AJ40">
        <f t="shared" si="7"/>
        <v>1204.5113343150206</v>
      </c>
      <c r="AK40">
        <f t="shared" si="22"/>
        <v>420.51376707123262</v>
      </c>
      <c r="AL40">
        <f t="shared" si="26"/>
        <v>-37423.479202176291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-1507.5328865866127</v>
      </c>
      <c r="AR40">
        <f t="shared" si="27"/>
        <v>-1508.1061345411972</v>
      </c>
      <c r="AS40">
        <f t="shared" si="27"/>
        <v>46.519859462047464</v>
      </c>
      <c r="AT40">
        <f t="shared" si="27"/>
        <v>16.240811347063435</v>
      </c>
      <c r="AU40">
        <f t="shared" si="23"/>
        <v>-1445.345463732086</v>
      </c>
      <c r="AW40">
        <v>37</v>
      </c>
      <c r="AX40">
        <f>IF(Z40&gt;0, (R40*SUMPRODUCT(K40:$K$98, X40:$X$98)-K40*$AZ$3)/Z40, 0)</f>
        <v>16179.013786859015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1000000</v>
      </c>
      <c r="S41">
        <f t="shared" si="1"/>
        <v>14383.760660695418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4802.8281952740163</v>
      </c>
      <c r="AC41">
        <f t="shared" si="2"/>
        <v>3656.5045168243273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-39676.275667349692</v>
      </c>
      <c r="AI41">
        <f t="shared" si="25"/>
        <v>-39688.986197659113</v>
      </c>
      <c r="AJ41">
        <f t="shared" si="7"/>
        <v>1146.3236784496889</v>
      </c>
      <c r="AK41">
        <f t="shared" si="22"/>
        <v>336.19797366918118</v>
      </c>
      <c r="AL41">
        <f t="shared" si="26"/>
        <v>-38206.464545540242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-1368.1709955729757</v>
      </c>
      <c r="AR41">
        <f t="shared" si="27"/>
        <v>-1368.6092972687675</v>
      </c>
      <c r="AS41">
        <f t="shared" si="27"/>
        <v>39.529083363134895</v>
      </c>
      <c r="AT41">
        <f t="shared" si="27"/>
        <v>11.593233200642956</v>
      </c>
      <c r="AU41">
        <f t="shared" si="23"/>
        <v>-1317.4869807049897</v>
      </c>
      <c r="AW41">
        <v>38</v>
      </c>
      <c r="AX41">
        <f>IF(Z41&gt;0, (R41*SUMPRODUCT(K41:$K$98, X41:$X$98)-K41*$AZ$3)/Z41, 0)</f>
        <v>14383.760660695418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1000000</v>
      </c>
      <c r="S42">
        <f t="shared" si="1"/>
        <v>12272.70850768222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3656.5045168243273</v>
      </c>
      <c r="AC42">
        <f t="shared" si="2"/>
        <v>2610.8417428021735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-38932.921735827367</v>
      </c>
      <c r="AI42">
        <f t="shared" si="25"/>
        <v>-38943.558514746903</v>
      </c>
      <c r="AJ42">
        <f t="shared" si="7"/>
        <v>1045.6627740221538</v>
      </c>
      <c r="AK42">
        <f t="shared" si="22"/>
        <v>255.95531617770294</v>
      </c>
      <c r="AL42">
        <f t="shared" si="26"/>
        <v>-37641.94042454705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-1198.6943392837582</v>
      </c>
      <c r="AR42">
        <f t="shared" si="27"/>
        <v>-1199.0218319586099</v>
      </c>
      <c r="AS42">
        <f t="shared" si="27"/>
        <v>32.194605288681927</v>
      </c>
      <c r="AT42">
        <f t="shared" si="27"/>
        <v>7.880533361806707</v>
      </c>
      <c r="AU42">
        <f t="shared" si="23"/>
        <v>-1158.9466933081214</v>
      </c>
      <c r="AW42">
        <v>39</v>
      </c>
      <c r="AX42">
        <f>IF(Z42&gt;0, (R42*SUMPRODUCT(K42:$K$98, X42:$X$98)-K42*$AZ$3)/Z42, 0)</f>
        <v>12272.70850768222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1000000</v>
      </c>
      <c r="S43">
        <f t="shared" si="1"/>
        <v>9785.2174057397206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2610.8417428021735</v>
      </c>
      <c r="AC43">
        <f t="shared" si="2"/>
        <v>1700.1011727602215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-36866.434124602914</v>
      </c>
      <c r="AI43">
        <f t="shared" si="25"/>
        <v>-36875.121214027022</v>
      </c>
      <c r="AJ43">
        <f t="shared" si="7"/>
        <v>910.74057004195197</v>
      </c>
      <c r="AK43">
        <f t="shared" si="22"/>
        <v>182.75892199615217</v>
      </c>
      <c r="AL43">
        <f t="shared" si="26"/>
        <v>-35781.621721988915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-1013.4552291767336</v>
      </c>
      <c r="AR43">
        <f t="shared" si="27"/>
        <v>-1013.6940365475097</v>
      </c>
      <c r="AS43">
        <f t="shared" si="27"/>
        <v>25.03618304967695</v>
      </c>
      <c r="AT43">
        <f t="shared" si="27"/>
        <v>5.0240276710705105</v>
      </c>
      <c r="AU43">
        <f t="shared" si="23"/>
        <v>-983.63382582676218</v>
      </c>
      <c r="AW43">
        <v>40</v>
      </c>
      <c r="AX43">
        <f>IF(Z43&gt;0, (R43*SUMPRODUCT(K43:$K$98, X43:$X$98)-K43*$AZ$3)/Z43, 0)</f>
        <v>9785.2174057397206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1000000</v>
      </c>
      <c r="S44">
        <f t="shared" si="1"/>
        <v>6831.8177476855071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1700.1011727602215</v>
      </c>
      <c r="AC44">
        <f t="shared" si="2"/>
        <v>943.74752326367025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-33864.338453883152</v>
      </c>
      <c r="AI44">
        <f t="shared" si="25"/>
        <v>-33871.245455490323</v>
      </c>
      <c r="AJ44">
        <f t="shared" si="7"/>
        <v>756.35364949655127</v>
      </c>
      <c r="AK44">
        <f t="shared" si="22"/>
        <v>119.00708209321552</v>
      </c>
      <c r="AL44">
        <f t="shared" si="26"/>
        <v>-32995.884723900555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-831.18559566131285</v>
      </c>
      <c r="AR44">
        <f t="shared" si="27"/>
        <v>-831.3551250396265</v>
      </c>
      <c r="AS44">
        <f t="shared" si="27"/>
        <v>18.564374424249547</v>
      </c>
      <c r="AT44">
        <f t="shared" si="27"/>
        <v>2.9209775514224314</v>
      </c>
      <c r="AU44">
        <f t="shared" si="23"/>
        <v>-809.86977306395454</v>
      </c>
      <c r="AW44">
        <v>41</v>
      </c>
      <c r="AX44">
        <f>IF(Z44&gt;0, (R44*SUMPRODUCT(K44:$K$98, X44:$X$98)-K44*$AZ$3)/Z44, 0)</f>
        <v>6831.8177476855071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1000000</v>
      </c>
      <c r="S45">
        <f t="shared" si="1"/>
        <v>3204.4584609533899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943.74752326367025</v>
      </c>
      <c r="AC45">
        <f t="shared" si="2"/>
        <v>342.11690945966507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-29995.846899603155</v>
      </c>
      <c r="AI45">
        <f t="shared" si="25"/>
        <v>-30001.185038849278</v>
      </c>
      <c r="AJ45">
        <f t="shared" si="7"/>
        <v>601.63061380400518</v>
      </c>
      <c r="AK45">
        <f t="shared" si="22"/>
        <v>66.06232662845693</v>
      </c>
      <c r="AL45">
        <f t="shared" si="26"/>
        <v>-29333.492098416817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-657.35280119878257</v>
      </c>
      <c r="AR45">
        <f t="shared" si="27"/>
        <v>-657.46978541991075</v>
      </c>
      <c r="AS45">
        <f t="shared" si="27"/>
        <v>13.184610876122255</v>
      </c>
      <c r="AT45">
        <f t="shared" si="27"/>
        <v>1.4477422693972886</v>
      </c>
      <c r="AU45">
        <f t="shared" si="23"/>
        <v>-642.83743227439118</v>
      </c>
      <c r="AW45">
        <v>42</v>
      </c>
      <c r="AX45">
        <f>IF(Z45&gt;0, (R45*SUMPRODUCT(K45:$K$98, X45:$X$98)-K45*$AZ$3)/Z45, 0)</f>
        <v>3204.4584609533899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1000000</v>
      </c>
      <c r="S46">
        <f t="shared" si="1"/>
        <v>-1378.4687986280953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342.11690945966507</v>
      </c>
      <c r="AC46">
        <f t="shared" si="2"/>
        <v>-110.27608650937827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-25696.185301691261</v>
      </c>
      <c r="AI46">
        <f t="shared" si="25"/>
        <v>-25700.185250279836</v>
      </c>
      <c r="AJ46">
        <f t="shared" si="7"/>
        <v>452.39299596904334</v>
      </c>
      <c r="AK46">
        <f t="shared" si="22"/>
        <v>23.948183662176557</v>
      </c>
      <c r="AL46">
        <f t="shared" si="26"/>
        <v>-25223.844070648614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-502.79161040210795</v>
      </c>
      <c r="AR46">
        <f t="shared" si="27"/>
        <v>-502.86987651704925</v>
      </c>
      <c r="AS46">
        <f t="shared" si="27"/>
        <v>8.8518743271569882</v>
      </c>
      <c r="AT46">
        <f t="shared" si="27"/>
        <v>0.46858884648993782</v>
      </c>
      <c r="AU46">
        <f t="shared" si="23"/>
        <v>-493.54941334340231</v>
      </c>
      <c r="AW46">
        <v>43</v>
      </c>
      <c r="AX46">
        <f>IF(Z46&gt;0, (R46*SUMPRODUCT(K46:$K$98, X46:$X$98)-K46*$AZ$3)/Z46, 0)</f>
        <v>-1378.4687986280953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1000000</v>
      </c>
      <c r="S47">
        <f t="shared" si="1"/>
        <v>-7421.2917323757101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-110.27608650937827</v>
      </c>
      <c r="AC47">
        <f t="shared" si="2"/>
        <v>-430.06787081350535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-21248.441053338294</v>
      </c>
      <c r="AI47">
        <f t="shared" si="25"/>
        <v>-21251.338580388317</v>
      </c>
      <c r="AJ47">
        <f t="shared" si="7"/>
        <v>319.79178430412708</v>
      </c>
      <c r="AK47">
        <f t="shared" si="22"/>
        <v>-7.71932605565648</v>
      </c>
      <c r="AL47">
        <f t="shared" si="26"/>
        <v>-20939.266122139845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-371.21747875045827</v>
      </c>
      <c r="AR47">
        <f t="shared" si="27"/>
        <v>-371.26809953169209</v>
      </c>
      <c r="AS47">
        <f t="shared" si="27"/>
        <v>5.5868710366324876</v>
      </c>
      <c r="AT47">
        <f t="shared" si="27"/>
        <v>-0.13485924679558164</v>
      </c>
      <c r="AU47">
        <f t="shared" si="23"/>
        <v>-365.81608774185514</v>
      </c>
      <c r="AW47">
        <v>44</v>
      </c>
      <c r="AX47">
        <f>IF(Z47&gt;0, (R47*SUMPRODUCT(K47:$K$98, X47:$X$98)-K47*$AZ$3)/Z47, 0)</f>
        <v>-7421.2917323757101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1000000</v>
      </c>
      <c r="S48">
        <f t="shared" si="1"/>
        <v>-15747.390420781499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-430.06787081350535</v>
      </c>
      <c r="AC48">
        <f t="shared" si="2"/>
        <v>-637.89264769076669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-16863.203457916148</v>
      </c>
      <c r="AI48">
        <f t="shared" si="25"/>
        <v>-16865.228849522777</v>
      </c>
      <c r="AJ48">
        <f t="shared" si="7"/>
        <v>207.82477687726134</v>
      </c>
      <c r="AK48">
        <f t="shared" si="22"/>
        <v>-30.104750956945377</v>
      </c>
      <c r="AL48">
        <f t="shared" si="26"/>
        <v>-16687.508823602464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-263.04097252820077</v>
      </c>
      <c r="AR48">
        <f t="shared" si="27"/>
        <v>-263.07256563441501</v>
      </c>
      <c r="AS48">
        <f t="shared" si="27"/>
        <v>3.2417583979032711</v>
      </c>
      <c r="AT48">
        <f t="shared" si="27"/>
        <v>-0.46958948157129982</v>
      </c>
      <c r="AU48">
        <f t="shared" si="23"/>
        <v>-260.30039671808305</v>
      </c>
      <c r="AW48">
        <v>45</v>
      </c>
      <c r="AX48">
        <f>IF(Z48&gt;0, (R48*SUMPRODUCT(K48:$K$98, X48:$X$98)-K48*$AZ$3)/Z48, 0)</f>
        <v>-15747.390420781499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1000000</v>
      </c>
      <c r="S49">
        <f t="shared" si="1"/>
        <v>-27717.638240199594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-637.89264769076669</v>
      </c>
      <c r="AC49">
        <f t="shared" si="2"/>
        <v>-755.04727926075611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-12862.07505217892</v>
      </c>
      <c r="AI49">
        <f t="shared" si="25"/>
        <v>-12863.437086116872</v>
      </c>
      <c r="AJ49">
        <f t="shared" si="7"/>
        <v>117.15463156998942</v>
      </c>
      <c r="AK49">
        <f t="shared" si="22"/>
        <v>-44.652485338353671</v>
      </c>
      <c r="AL49">
        <f t="shared" si="26"/>
        <v>-12790.934939885237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-179.13330489174598</v>
      </c>
      <c r="AR49">
        <f t="shared" si="27"/>
        <v>-179.1522742757443</v>
      </c>
      <c r="AS49">
        <f t="shared" si="27"/>
        <v>1.6316415703819012</v>
      </c>
      <c r="AT49">
        <f t="shared" si="27"/>
        <v>-0.62188622270047211</v>
      </c>
      <c r="AU49">
        <f t="shared" si="23"/>
        <v>-178.14251892806291</v>
      </c>
      <c r="AW49">
        <v>46</v>
      </c>
      <c r="AX49">
        <f>IF(Z49&gt;0, (R49*SUMPRODUCT(K49:$K$98, X49:$X$98)-K49*$AZ$3)/Z49, 0)</f>
        <v>-27717.638240199594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1000000</v>
      </c>
      <c r="S50">
        <f t="shared" si="1"/>
        <v>-45700.183470732787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-755.04727926075611</v>
      </c>
      <c r="AC50">
        <f t="shared" si="2"/>
        <v>-803.92492258267009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-9376.9876148518197</v>
      </c>
      <c r="AI50">
        <f t="shared" si="25"/>
        <v>-9377.8671790696499</v>
      </c>
      <c r="AJ50">
        <f t="shared" si="7"/>
        <v>48.877643321913979</v>
      </c>
      <c r="AK50">
        <f t="shared" si="22"/>
        <v>-52.85330954825293</v>
      </c>
      <c r="AL50">
        <f t="shared" si="26"/>
        <v>-9381.8428452959888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-116.60324015725065</v>
      </c>
      <c r="AR50">
        <f t="shared" si="27"/>
        <v>-116.61417757574131</v>
      </c>
      <c r="AS50">
        <f t="shared" si="27"/>
        <v>0.6077955753677976</v>
      </c>
      <c r="AT50">
        <f t="shared" si="27"/>
        <v>-0.65723315413143313</v>
      </c>
      <c r="AU50">
        <f t="shared" si="23"/>
        <v>-116.66361515450494</v>
      </c>
      <c r="AW50">
        <v>47</v>
      </c>
      <c r="AX50">
        <f>IF(Z50&gt;0, (R50*SUMPRODUCT(K50:$K$98, X50:$X$98)-K50*$AZ$3)/Z50, 0)</f>
        <v>-45700.183470732787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1000000</v>
      </c>
      <c r="S51">
        <f t="shared" si="1"/>
        <v>-73796.940524446531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-803.92492258267009</v>
      </c>
      <c r="AC51">
        <f t="shared" si="2"/>
        <v>-804.22846490971347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-6517.5150545680926</v>
      </c>
      <c r="AI51">
        <f t="shared" si="25"/>
        <v>-6518.0599473910161</v>
      </c>
      <c r="AJ51">
        <f t="shared" si="7"/>
        <v>0.30354232704337392</v>
      </c>
      <c r="AK51">
        <f t="shared" si="22"/>
        <v>-56.274744580786908</v>
      </c>
      <c r="AL51">
        <f t="shared" si="26"/>
        <v>-6574.0311496447603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-72.362122451760968</v>
      </c>
      <c r="AR51">
        <f t="shared" si="27"/>
        <v>-72.368172242339952</v>
      </c>
      <c r="AS51">
        <f t="shared" si="27"/>
        <v>3.3701444269637654E-3</v>
      </c>
      <c r="AT51">
        <f t="shared" si="27"/>
        <v>-0.6248025396492668</v>
      </c>
      <c r="AU51">
        <f t="shared" si="23"/>
        <v>-72.989604637562252</v>
      </c>
      <c r="AW51">
        <v>48</v>
      </c>
      <c r="AX51">
        <f>IF(Z51&gt;0, (R51*SUMPRODUCT(K51:$K$98, X51:$X$98)-K51*$AZ$3)/Z51, 0)</f>
        <v>-73796.940524446531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1000000</v>
      </c>
      <c r="S52">
        <f t="shared" si="1"/>
        <v>-119655.62380412829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-804.22846490971347</v>
      </c>
      <c r="AC52">
        <f t="shared" si="2"/>
        <v>-772.75157144164677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-4330.7479132457311</v>
      </c>
      <c r="AI52">
        <f t="shared" si="25"/>
        <v>-4331.070819744763</v>
      </c>
      <c r="AJ52">
        <f t="shared" si="7"/>
        <v>-31.476893468066692</v>
      </c>
      <c r="AK52">
        <f t="shared" si="22"/>
        <v>-56.295992543679951</v>
      </c>
      <c r="AL52">
        <f t="shared" si="26"/>
        <v>-4418.8437057565097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-42.931309515068605</v>
      </c>
      <c r="AR52">
        <f t="shared" si="27"/>
        <v>-42.934510532336766</v>
      </c>
      <c r="AS52">
        <f t="shared" si="27"/>
        <v>-0.31203484550954413</v>
      </c>
      <c r="AT52">
        <f t="shared" si="27"/>
        <v>-0.55807004442781638</v>
      </c>
      <c r="AU52">
        <f t="shared" si="23"/>
        <v>-43.804615422274132</v>
      </c>
      <c r="AW52">
        <v>49</v>
      </c>
      <c r="AX52">
        <f>IF(Z52&gt;0, (R52*SUMPRODUCT(K52:$K$98, X52:$X$98)-K52*$AZ$3)/Z52, 0)</f>
        <v>-119655.62380412829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1000000</v>
      </c>
      <c r="S53">
        <f t="shared" si="1"/>
        <v>-198053.5324946644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-772.75157144164677</v>
      </c>
      <c r="AC53">
        <f t="shared" si="2"/>
        <v>-722.96947388544061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-2743.1746391341553</v>
      </c>
      <c r="AI53">
        <f t="shared" si="25"/>
        <v>-2743.3571578362403</v>
      </c>
      <c r="AJ53">
        <f t="shared" si="7"/>
        <v>-49.782097556206168</v>
      </c>
      <c r="AK53">
        <f t="shared" si="22"/>
        <v>-54.092610000915279</v>
      </c>
      <c r="AL53">
        <f t="shared" si="26"/>
        <v>-2847.2318653933617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-24.279887233457657</v>
      </c>
      <c r="AR53">
        <f t="shared" si="27"/>
        <v>-24.28150270971695</v>
      </c>
      <c r="AS53">
        <f t="shared" si="27"/>
        <v>-0.44062222567469644</v>
      </c>
      <c r="AT53">
        <f t="shared" si="27"/>
        <v>-0.47877464753763227</v>
      </c>
      <c r="AU53">
        <f t="shared" si="23"/>
        <v>-25.200899582929278</v>
      </c>
      <c r="AW53">
        <v>50</v>
      </c>
      <c r="AX53">
        <f>IF(Z53&gt;0, (R53*SUMPRODUCT(K53:$K$98, X53:$X$98)-K53*$AZ$3)/Z53, 0)</f>
        <v>-198053.5324946644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1000000</v>
      </c>
      <c r="S54">
        <f t="shared" si="1"/>
        <v>-338609.45796181273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-722.96947388544061</v>
      </c>
      <c r="AC54">
        <f t="shared" si="2"/>
        <v>-664.46953337668879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-1651.522476220938</v>
      </c>
      <c r="AI54">
        <f t="shared" si="25"/>
        <v>-1651.620593612191</v>
      </c>
      <c r="AJ54">
        <f t="shared" si="7"/>
        <v>-58.49994050875182</v>
      </c>
      <c r="AK54">
        <f t="shared" si="22"/>
        <v>-50.607863171980846</v>
      </c>
      <c r="AL54">
        <f t="shared" si="26"/>
        <v>-1760.7283972929238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-13.051477355221015</v>
      </c>
      <c r="AR54">
        <f t="shared" si="27"/>
        <v>-13.052252746975309</v>
      </c>
      <c r="AS54">
        <f t="shared" si="27"/>
        <v>-0.4623071498117533</v>
      </c>
      <c r="AT54">
        <f t="shared" si="27"/>
        <v>-0.39993847476821742</v>
      </c>
      <c r="AU54">
        <f t="shared" si="23"/>
        <v>-13.914498371555281</v>
      </c>
      <c r="AW54">
        <v>51</v>
      </c>
      <c r="AX54">
        <f>IF(Z54&gt;0, (R54*SUMPRODUCT(K54:$K$98, X54:$X$98)-K54*$AZ$3)/Z54, 0)</f>
        <v>-338609.45796181273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1000000</v>
      </c>
      <c r="S55">
        <f t="shared" si="1"/>
        <v>-603374.94959598256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-664.46953337668879</v>
      </c>
      <c r="AC55">
        <f t="shared" si="2"/>
        <v>-603.61045024779401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-942.33404116123563</v>
      </c>
      <c r="AI55">
        <f t="shared" si="25"/>
        <v>-942.38406067651817</v>
      </c>
      <c r="AJ55">
        <f t="shared" si="7"/>
        <v>-60.859083128894781</v>
      </c>
      <c r="AK55">
        <f t="shared" si="22"/>
        <v>-46.512867336368217</v>
      </c>
      <c r="AL55">
        <f t="shared" si="26"/>
        <v>-1049.7560111417811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-6.6490874201748058</v>
      </c>
      <c r="AR55">
        <f t="shared" si="27"/>
        <v>-6.6494403567294684</v>
      </c>
      <c r="AS55">
        <f t="shared" si="27"/>
        <v>-0.42942029721970876</v>
      </c>
      <c r="AT55">
        <f t="shared" si="27"/>
        <v>-0.32819372703695954</v>
      </c>
      <c r="AU55">
        <f t="shared" si="23"/>
        <v>-7.4070543809861356</v>
      </c>
      <c r="AW55">
        <v>52</v>
      </c>
      <c r="AX55">
        <f>IF(Z55&gt;0, (R55*SUMPRODUCT(K55:$K$98, X55:$X$98)-K55*$AZ$3)/Z55, 0)</f>
        <v>-603374.94959598256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1000000</v>
      </c>
      <c r="S56">
        <f t="shared" si="1"/>
        <v>-1129066.7875210673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-603.61045024779401</v>
      </c>
      <c r="AC56">
        <f t="shared" si="2"/>
        <v>-544.26796580715131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-508.33523270453378</v>
      </c>
      <c r="AI56">
        <f t="shared" si="25"/>
        <v>-508.35933526302824</v>
      </c>
      <c r="AJ56">
        <f t="shared" si="7"/>
        <v>-59.342484440642693</v>
      </c>
      <c r="AK56">
        <f t="shared" si="22"/>
        <v>-42.252731517345588</v>
      </c>
      <c r="AL56">
        <f t="shared" si="26"/>
        <v>-609.95455122101657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-3.2025015748985983</v>
      </c>
      <c r="AR56">
        <f t="shared" si="27"/>
        <v>-3.2026534205244208</v>
      </c>
      <c r="AS56">
        <f t="shared" si="27"/>
        <v>-0.37385643892603393</v>
      </c>
      <c r="AT56">
        <f t="shared" si="27"/>
        <v>-0.26619134484962492</v>
      </c>
      <c r="AU56">
        <f t="shared" si="23"/>
        <v>-3.8427012043000799</v>
      </c>
      <c r="AW56">
        <v>53</v>
      </c>
      <c r="AX56">
        <f>IF(Z56&gt;0, (R56*SUMPRODUCT(K56:$K$98, X56:$X$98)-K56*$AZ$3)/Z56, 0)</f>
        <v>-1129066.7875210673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1000000</v>
      </c>
      <c r="S57">
        <f t="shared" si="1"/>
        <v>-2233639.0603394769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-544.26796580715131</v>
      </c>
      <c r="AC57">
        <f t="shared" si="2"/>
        <v>-488.54942107774838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-258.50712771787823</v>
      </c>
      <c r="AI57">
        <f t="shared" si="25"/>
        <v>-258.51806389440185</v>
      </c>
      <c r="AJ57">
        <f t="shared" si="7"/>
        <v>-55.718544729402936</v>
      </c>
      <c r="AK57">
        <f t="shared" si="22"/>
        <v>-38.098757606500598</v>
      </c>
      <c r="AL57">
        <f t="shared" si="26"/>
        <v>-352.3353662303054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-1.4540978753093603</v>
      </c>
      <c r="AR57">
        <f t="shared" si="27"/>
        <v>-1.4541593911027058</v>
      </c>
      <c r="AS57">
        <f t="shared" si="27"/>
        <v>-0.3134157971643079</v>
      </c>
      <c r="AT57">
        <f t="shared" si="27"/>
        <v>-0.21430481618285938</v>
      </c>
      <c r="AU57">
        <f t="shared" si="23"/>
        <v>-1.981880004449873</v>
      </c>
      <c r="AW57">
        <v>54</v>
      </c>
      <c r="AX57">
        <f>IF(Z57&gt;0, (R57*SUMPRODUCT(K57:$K$98, X57:$X$98)-K57*$AZ$3)/Z57, 0)</f>
        <v>-2233639.0603394769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1000000</v>
      </c>
      <c r="S58">
        <f t="shared" si="1"/>
        <v>-4699046.6747286739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-488.54942107774838</v>
      </c>
      <c r="AC58">
        <f t="shared" si="2"/>
        <v>-437.39544189564589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-123.45455493948894</v>
      </c>
      <c r="AI58">
        <f t="shared" si="25"/>
        <v>-123.45920902650033</v>
      </c>
      <c r="AJ58">
        <f t="shared" si="7"/>
        <v>-51.153979182102489</v>
      </c>
      <c r="AK58">
        <f t="shared" si="22"/>
        <v>-34.198459475442391</v>
      </c>
      <c r="AL58">
        <f t="shared" si="26"/>
        <v>-208.81164768404523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-0.62002644493080916</v>
      </c>
      <c r="AR58">
        <f t="shared" si="27"/>
        <v>-0.62004981917589463</v>
      </c>
      <c r="AS58">
        <f t="shared" si="27"/>
        <v>-0.25691089220555352</v>
      </c>
      <c r="AT58">
        <f t="shared" si="27"/>
        <v>-0.17175509855478377</v>
      </c>
      <c r="AU58">
        <f t="shared" si="23"/>
        <v>-1.0487158099362319</v>
      </c>
      <c r="AW58">
        <v>55</v>
      </c>
      <c r="AX58">
        <f>IF(Z58&gt;0, (R58*SUMPRODUCT(K58:$K$98, X58:$X$98)-K58*$AZ$3)/Z58, 0)</f>
        <v>-4699046.6747286739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1000000</v>
      </c>
      <c r="S59">
        <f t="shared" si="1"/>
        <v>-10568074.317720536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-437.39544189564589</v>
      </c>
      <c r="AC59">
        <f t="shared" si="2"/>
        <v>-391.04397096788745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-55.148536277989699</v>
      </c>
      <c r="AI59">
        <f t="shared" si="25"/>
        <v>-55.150386397317078</v>
      </c>
      <c r="AJ59">
        <f t="shared" si="7"/>
        <v>-46.351470927758442</v>
      </c>
      <c r="AK59">
        <f t="shared" si="22"/>
        <v>-30.617680932695215</v>
      </c>
      <c r="AL59">
        <f t="shared" si="26"/>
        <v>-132.11953825777073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-0.2472971221528471</v>
      </c>
      <c r="AR59">
        <f t="shared" si="27"/>
        <v>-0.24730541845980605</v>
      </c>
      <c r="AS59">
        <f t="shared" si="27"/>
        <v>-0.20784931281233018</v>
      </c>
      <c r="AT59">
        <f t="shared" si="27"/>
        <v>-0.13729583580392413</v>
      </c>
      <c r="AU59">
        <f t="shared" si="23"/>
        <v>-0.59245056707606036</v>
      </c>
      <c r="AW59">
        <v>56</v>
      </c>
      <c r="AX59">
        <f>IF(Z59&gt;0, (R59*SUMPRODUCT(K59:$K$98, X59:$X$98)-K59*$AZ$3)/Z59, 0)</f>
        <v>-10568074.317720536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1000000</v>
      </c>
      <c r="S60">
        <f t="shared" si="1"/>
        <v>-25868916.405502196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-391.04397096788745</v>
      </c>
      <c r="AC60">
        <f t="shared" si="2"/>
        <v>-349.35243115013918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-23.127644290585561</v>
      </c>
      <c r="AI60">
        <f t="shared" si="25"/>
        <v>-23.128319526505138</v>
      </c>
      <c r="AJ60">
        <f t="shared" si="7"/>
        <v>-41.691539817748264</v>
      </c>
      <c r="AK60">
        <f t="shared" si="22"/>
        <v>-27.373077967752124</v>
      </c>
      <c r="AL60">
        <f t="shared" si="26"/>
        <v>-92.192937312005526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-9.2597326712717962E-2</v>
      </c>
      <c r="AR60">
        <f t="shared" si="27"/>
        <v>-9.2600030189140703E-2</v>
      </c>
      <c r="AS60">
        <f t="shared" si="27"/>
        <v>-0.16692254019281194</v>
      </c>
      <c r="AT60">
        <f t="shared" si="27"/>
        <v>-0.10959498563130446</v>
      </c>
      <c r="AU60">
        <f t="shared" si="23"/>
        <v>-0.36911755601325708</v>
      </c>
      <c r="AW60">
        <v>57</v>
      </c>
      <c r="AX60">
        <f>IF(Z60&gt;0, (R60*SUMPRODUCT(K60:$K$98, X60:$X$98)-K60*$AZ$3)/Z60, 0)</f>
        <v>-25868916.405502196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1000000</v>
      </c>
      <c r="S61">
        <f t="shared" si="1"/>
        <v>-69464179.759038046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-349.35243115013918</v>
      </c>
      <c r="AC61">
        <f t="shared" si="2"/>
        <v>-311.99963835194029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-8.8781528533383955</v>
      </c>
      <c r="AI61">
        <f t="shared" si="25"/>
        <v>-8.8783774292561084</v>
      </c>
      <c r="AJ61">
        <f t="shared" si="7"/>
        <v>-37.352792798198891</v>
      </c>
      <c r="AK61">
        <f t="shared" si="22"/>
        <v>-24.454670180509744</v>
      </c>
      <c r="AL61">
        <f t="shared" si="26"/>
        <v>-70.685840407964747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-3.1737421878155841E-2</v>
      </c>
      <c r="AR61">
        <f t="shared" si="27"/>
        <v>-3.1738224687114173E-2</v>
      </c>
      <c r="AS61">
        <f t="shared" si="27"/>
        <v>-0.13352792669231983</v>
      </c>
      <c r="AT61">
        <f t="shared" si="27"/>
        <v>-8.7420006980185372E-2</v>
      </c>
      <c r="AU61">
        <f t="shared" si="23"/>
        <v>-0.25268615835961938</v>
      </c>
      <c r="AW61">
        <v>58</v>
      </c>
      <c r="AX61">
        <f>IF(Z61&gt;0, (R61*SUMPRODUCT(K61:$K$98, X61:$X$98)-K61*$AZ$3)/Z61, 0)</f>
        <v>-69464179.759038046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1000000</v>
      </c>
      <c r="S62">
        <f t="shared" si="1"/>
        <v>-206465549.64324594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-311.99963835194029</v>
      </c>
      <c r="AC62">
        <f t="shared" si="2"/>
        <v>-278.59799173371863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-3.0972352388114177</v>
      </c>
      <c r="AI62">
        <f t="shared" si="25"/>
        <v>-3.0973027072080135</v>
      </c>
      <c r="AJ62">
        <f t="shared" si="7"/>
        <v>-33.401646618221662</v>
      </c>
      <c r="AK62">
        <f t="shared" si="22"/>
        <v>-21.839974684635823</v>
      </c>
      <c r="AL62">
        <f t="shared" si="26"/>
        <v>-58.338924010065497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-9.885649222096414E-3</v>
      </c>
      <c r="AR62">
        <f t="shared" si="27"/>
        <v>-9.8858645654109831E-3</v>
      </c>
      <c r="AS62">
        <f t="shared" si="27"/>
        <v>-0.1066102302371057</v>
      </c>
      <c r="AT62">
        <f t="shared" si="27"/>
        <v>-6.9708082242609798E-2</v>
      </c>
      <c r="AU62">
        <f t="shared" si="23"/>
        <v>-0.18620417704512648</v>
      </c>
      <c r="AW62">
        <v>59</v>
      </c>
      <c r="AX62">
        <f>IF(Z62&gt;0, (R62*SUMPRODUCT(K62:$K$98, X62:$X$98)-K62*$AZ$3)/Z62, 0)</f>
        <v>-206465549.64324594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1000000</v>
      </c>
      <c r="S63">
        <f t="shared" si="1"/>
        <v>-686543146.77746999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-278.59799173371863</v>
      </c>
      <c r="AC63">
        <f t="shared" si="2"/>
        <v>-248.75664163285168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-0.97354212124948458</v>
      </c>
      <c r="AI63">
        <f t="shared" si="25"/>
        <v>-0.97356023785605184</v>
      </c>
      <c r="AJ63">
        <f t="shared" si="7"/>
        <v>-29.841350100866947</v>
      </c>
      <c r="AK63">
        <f t="shared" si="22"/>
        <v>-19.501859421360304</v>
      </c>
      <c r="AL63">
        <f t="shared" si="26"/>
        <v>-50.316769760083304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-2.7743913902079937E-3</v>
      </c>
      <c r="AR63">
        <f t="shared" si="27"/>
        <v>-2.7744430187468961E-3</v>
      </c>
      <c r="AS63">
        <f t="shared" si="27"/>
        <v>-8.5041605273092374E-2</v>
      </c>
      <c r="AT63">
        <f t="shared" si="27"/>
        <v>-5.5576219755368209E-2</v>
      </c>
      <c r="AU63">
        <f t="shared" si="23"/>
        <v>-0.14339226804720748</v>
      </c>
      <c r="AW63">
        <v>60</v>
      </c>
      <c r="AX63">
        <f>IF(Z63&gt;0, (R63*SUMPRODUCT(K63:$K$98, X63:$X$98)-K63*$AZ$3)/Z63, 0)</f>
        <v>-686543146.77746999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1000000</v>
      </c>
      <c r="S64">
        <f t="shared" si="1"/>
        <v>-2587442578.2135844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-248.75664163285168</v>
      </c>
      <c r="AC64">
        <f t="shared" si="2"/>
        <v>-222.10652696166241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-0.27286863377824083</v>
      </c>
      <c r="AI64">
        <f t="shared" si="25"/>
        <v>-0.27287292578705352</v>
      </c>
      <c r="AJ64">
        <f t="shared" si="7"/>
        <v>-26.650114671189272</v>
      </c>
      <c r="AK64">
        <f t="shared" si="22"/>
        <v>-17.412964914299618</v>
      </c>
      <c r="AL64">
        <f t="shared" si="26"/>
        <v>-44.335952511275941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-6.943022543365986E-4</v>
      </c>
      <c r="AR64">
        <f t="shared" si="27"/>
        <v>-6.9431317516451864E-4</v>
      </c>
      <c r="AS64">
        <f t="shared" si="27"/>
        <v>-6.7810046315448153E-2</v>
      </c>
      <c r="AT64">
        <f t="shared" si="27"/>
        <v>-4.4306524452010485E-2</v>
      </c>
      <c r="AU64">
        <f t="shared" si="23"/>
        <v>-0.11281088394262315</v>
      </c>
      <c r="AW64">
        <v>61</v>
      </c>
      <c r="AX64">
        <f>IF(Z64&gt;0, (R64*SUMPRODUCT(K64:$K$98, X64:$X$98)-K64*$AZ$3)/Z64, 0)</f>
        <v>-2587442578.2135844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1000000</v>
      </c>
      <c r="S65">
        <f t="shared" si="1"/>
        <v>-11244093572.304279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-222.10652696166241</v>
      </c>
      <c r="AC65">
        <f t="shared" si="2"/>
        <v>-198.30999888661361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-6.7344959428656842E-2</v>
      </c>
      <c r="AI65">
        <f t="shared" si="25"/>
        <v>-6.7345841269409998E-2</v>
      </c>
      <c r="AJ65">
        <f t="shared" si="7"/>
        <v>-23.796528075048798</v>
      </c>
      <c r="AK65">
        <f t="shared" si="22"/>
        <v>-15.54745688731637</v>
      </c>
      <c r="AL65">
        <f t="shared" si="26"/>
        <v>-39.411330803634577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-1.5299668883474477E-4</v>
      </c>
      <c r="AR65">
        <f t="shared" si="27"/>
        <v>-1.5299869223212533E-4</v>
      </c>
      <c r="AS65">
        <f t="shared" si="27"/>
        <v>-5.406180406274428E-2</v>
      </c>
      <c r="AT65">
        <f t="shared" si="27"/>
        <v>-3.5321268937436708E-2</v>
      </c>
      <c r="AU65">
        <f t="shared" si="23"/>
        <v>-8.9536071692413108E-2</v>
      </c>
      <c r="AW65">
        <v>62</v>
      </c>
      <c r="AX65">
        <f>IF(Z65&gt;0, (R65*SUMPRODUCT(K65:$K$98, X65:$X$98)-K65*$AZ$3)/Z65, 0)</f>
        <v>-11244093572.304279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1000000</v>
      </c>
      <c r="S66">
        <f t="shared" si="1"/>
        <v>-57693243122.169662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-198.30999888661361</v>
      </c>
      <c r="AC66">
        <f t="shared" si="2"/>
        <v>-177.06263190356754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-1.4391411054488353E-2</v>
      </c>
      <c r="AI66">
        <f t="shared" si="25"/>
        <v>-1.439156450628125E-2</v>
      </c>
      <c r="AJ66">
        <f t="shared" si="7"/>
        <v>-21.247366983046078</v>
      </c>
      <c r="AK66">
        <f t="shared" si="22"/>
        <v>-13.881699922062955</v>
      </c>
      <c r="AL66">
        <f t="shared" si="26"/>
        <v>-35.143458469615311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-2.9191895218032234E-5</v>
      </c>
      <c r="AR66">
        <f t="shared" si="27"/>
        <v>-2.9192206483455918E-5</v>
      </c>
      <c r="AS66">
        <f t="shared" si="27"/>
        <v>-4.3098686312258216E-2</v>
      </c>
      <c r="AT66">
        <f t="shared" si="27"/>
        <v>-2.8157984511646972E-2</v>
      </c>
      <c r="AU66">
        <f t="shared" si="23"/>
        <v>-7.1285863030388641E-2</v>
      </c>
      <c r="AW66">
        <v>63</v>
      </c>
      <c r="AX66">
        <f>IF(Z66&gt;0, (R66*SUMPRODUCT(K66:$K$98, X66:$X$98)-K66*$AZ$3)/Z66, 0)</f>
        <v>-57693243122.169662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-361324457653.49939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-177.06263190356754</v>
      </c>
      <c r="AC67">
        <f t="shared" ref="AC67:AC69" si="30">S67*Z67</f>
        <v>-158.09166111355654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-2.6008117045674033E-3</v>
      </c>
      <c r="AI67">
        <f t="shared" ref="AI67:AI69" si="33">SUM(AE67:AH67)</f>
        <v>-2.6008335812571434E-3</v>
      </c>
      <c r="AJ67">
        <f t="shared" ref="AJ67:AJ69" si="34">AB67-AC67</f>
        <v>-18.970970790010995</v>
      </c>
      <c r="AK67">
        <f t="shared" si="22"/>
        <v>-12.394384233249729</v>
      </c>
      <c r="AL67">
        <f t="shared" si="26"/>
        <v>-31.367955856841981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-4.7103133793102707E-6</v>
      </c>
      <c r="AR67">
        <f t="shared" si="27"/>
        <v>-4.7103530000425969E-6</v>
      </c>
      <c r="AS67">
        <f t="shared" si="27"/>
        <v>-3.43582033923353E-2</v>
      </c>
      <c r="AT67">
        <f t="shared" si="27"/>
        <v>-2.2447389705168654E-2</v>
      </c>
      <c r="AU67">
        <f t="shared" si="23"/>
        <v>-5.6810303450503995E-2</v>
      </c>
      <c r="AW67">
        <v>64</v>
      </c>
      <c r="AX67">
        <f>IF(Z67&gt;0, (R67*SUMPRODUCT(K67:$K$98, X67:$X$98)-K67*$AZ$3)/Z67, 0)</f>
        <v>-361324457653.49939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1000000</v>
      </c>
      <c r="S68">
        <f t="shared" si="29"/>
        <v>-2903403667473.4038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-158.09166111355654</v>
      </c>
      <c r="AC68">
        <f t="shared" si="30"/>
        <v>-141.15327298288227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-3.8454197456765045E-4</v>
      </c>
      <c r="AI68">
        <f t="shared" si="33"/>
        <v>-3.8454440539176498E-4</v>
      </c>
      <c r="AJ68">
        <f t="shared" si="34"/>
        <v>-16.938388130674269</v>
      </c>
      <c r="AK68">
        <f t="shared" si="22"/>
        <v>-11.066416277948958</v>
      </c>
      <c r="AL68">
        <f t="shared" si="26"/>
        <v>-28.005188953028622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-6.2182276887533955E-7</v>
      </c>
      <c r="AR68">
        <f t="shared" si="27"/>
        <v>-6.2182669963422025E-7</v>
      </c>
      <c r="AS68">
        <f t="shared" si="27"/>
        <v>-2.7390183918265865E-2</v>
      </c>
      <c r="AT68">
        <f t="shared" si="27"/>
        <v>-1.7894924524736767E-2</v>
      </c>
      <c r="AU68">
        <f t="shared" si="23"/>
        <v>-4.5285730269702271E-2</v>
      </c>
      <c r="AW68">
        <v>65</v>
      </c>
      <c r="AX68">
        <f>IF(Z68&gt;0, (R68*SUMPRODUCT(K68:$K$98, X68:$X$98)-K68*$AZ$3)/Z68, 0)</f>
        <v>-2903403667473.4038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-141.15327298288227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-4.8616482290840562E-5</v>
      </c>
      <c r="AI69">
        <f t="shared" si="33"/>
        <v>-4.8616482290840562E-5</v>
      </c>
      <c r="AJ69">
        <f t="shared" si="34"/>
        <v>-141.15327298288227</v>
      </c>
      <c r="AK69">
        <f t="shared" si="22"/>
        <v>-9.8807291088017593</v>
      </c>
      <c r="AL69">
        <f t="shared" si="26"/>
        <v>-151.03405070816632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-7.0192122870560627E-8</v>
      </c>
      <c r="AR69">
        <f t="shared" si="27"/>
        <v>-7.0192122870560627E-8</v>
      </c>
      <c r="AS69">
        <f t="shared" si="27"/>
        <v>-0.20379606697012953</v>
      </c>
      <c r="AT69">
        <f t="shared" si="27"/>
        <v>-1.4265724687909067E-2</v>
      </c>
      <c r="AU69">
        <f t="shared" si="23"/>
        <v>-0.21806186185016146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149692.24585485036</v>
      </c>
      <c r="AO71" s="8">
        <f t="shared" si="47"/>
        <v>-14969.224585485037</v>
      </c>
      <c r="AP71" s="8">
        <f t="shared" si="47"/>
        <v>-871.8475223410951</v>
      </c>
      <c r="AQ71" s="8">
        <f t="shared" si="47"/>
        <v>-87290.722200162199</v>
      </c>
      <c r="AR71" s="8">
        <f t="shared" si="47"/>
        <v>46560.451546862081</v>
      </c>
      <c r="AS71" s="8">
        <f t="shared" si="47"/>
        <v>-12008.248642119506</v>
      </c>
      <c r="AT71" s="8">
        <f t="shared" si="47"/>
        <v>3940.0888865046563</v>
      </c>
      <c r="AU71" s="8">
        <f t="shared" si="47"/>
        <v>38492.291791247233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2F0BB-9B3D-4CFF-9F90-B4A53DDB7286}">
  <dimension ref="A1:AZ100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102949.77353034184</v>
      </c>
      <c r="K3">
        <v>1</v>
      </c>
      <c r="L3" s="2">
        <v>0</v>
      </c>
      <c r="O3">
        <f>$C$3</f>
        <v>102949.77353034184</v>
      </c>
      <c r="P3">
        <f>O3*C5</f>
        <v>10294.977353034184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102949.77353034184</v>
      </c>
      <c r="AF3">
        <f t="shared" ref="AF3:AG34" si="4">-$Z3*P3</f>
        <v>-10294.977353034184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92254.796177307668</v>
      </c>
      <c r="AJ3">
        <f t="shared" ref="AJ3:AJ66" si="7">AB3-AC3</f>
        <v>0</v>
      </c>
      <c r="AL3">
        <f t="shared" ref="AL3:AL34" si="8">SUM(AI3:AK3)</f>
        <v>92254.796177307668</v>
      </c>
      <c r="AN3">
        <f t="shared" ref="AN3:AU34" si="9">AE3*$K3</f>
        <v>102949.77353034184</v>
      </c>
      <c r="AO3">
        <f t="shared" si="9"/>
        <v>-10294.977353034184</v>
      </c>
      <c r="AP3">
        <f t="shared" si="9"/>
        <v>-400</v>
      </c>
      <c r="AQ3">
        <f t="shared" si="9"/>
        <v>0</v>
      </c>
      <c r="AR3">
        <f t="shared" si="9"/>
        <v>92254.796177307668</v>
      </c>
      <c r="AS3">
        <f t="shared" si="9"/>
        <v>0</v>
      </c>
      <c r="AT3">
        <f t="shared" si="9"/>
        <v>0</v>
      </c>
      <c r="AU3">
        <f t="shared" si="9"/>
        <v>92254.796177307668</v>
      </c>
      <c r="AW3">
        <v>0</v>
      </c>
      <c r="AX3">
        <f>IF(Z3&gt;0, (R3*SUMPRODUCT(K3:$K$98, X3:$X$98)-K3*$AZ$3)/Z3, 0)</f>
        <v>0</v>
      </c>
      <c r="AZ3">
        <f>C6*SUMPRODUCT(X4:X98, K4:K98)/1</f>
        <v>64314.828975444398</v>
      </c>
    </row>
    <row r="4" spans="1:52" x14ac:dyDescent="0.25">
      <c r="A4" t="s">
        <v>14</v>
      </c>
      <c r="C4" t="s">
        <v>37</v>
      </c>
      <c r="E4">
        <v>2004</v>
      </c>
      <c r="F4" s="5">
        <f t="array" ref="F4:F98">EconomicRates!C44:C138</f>
        <v>1.5900000000000001E-2</v>
      </c>
      <c r="G4" s="5">
        <f t="array" ref="G4:G98">EconomicRates!D44:D138</f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98">Mortalities!B2:B96</f>
        <v>2.5950000000000001E-3</v>
      </c>
      <c r="R4">
        <f t="shared" si="0"/>
        <v>2000000</v>
      </c>
      <c r="S4">
        <f t="shared" si="1"/>
        <v>4369.0842210769533</v>
      </c>
      <c r="U4">
        <f t="shared" ref="U4:U67" si="13">M4</f>
        <v>2.5950000000000001E-3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2.5950000000000001E-3</v>
      </c>
      <c r="Y4">
        <f t="shared" ref="Y4:Y67" si="17">V4*W4</f>
        <v>0.01</v>
      </c>
      <c r="Z4">
        <f t="shared" ref="Z4:Z67" si="18">MAX(0, W4-X4-Y4)</f>
        <v>0.98740499999999998</v>
      </c>
      <c r="AB4">
        <f t="shared" ref="AB4:AB67" si="19">AC3</f>
        <v>0</v>
      </c>
      <c r="AC4">
        <f t="shared" si="2"/>
        <v>4314.0556053124892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-5190</v>
      </c>
      <c r="AI4">
        <f t="shared" si="6"/>
        <v>-5190</v>
      </c>
      <c r="AJ4">
        <f t="shared" si="7"/>
        <v>-4314.0556053124892</v>
      </c>
      <c r="AK4">
        <f>G4*SUM(AB4, AE4:AF4)</f>
        <v>0</v>
      </c>
      <c r="AL4">
        <f t="shared" si="8"/>
        <v>-9504.0556053124892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-4841.8695773859499</v>
      </c>
      <c r="AR4">
        <f t="shared" si="9"/>
        <v>-4841.8695773859499</v>
      </c>
      <c r="AS4">
        <f t="shared" si="9"/>
        <v>-4024.6810386346574</v>
      </c>
      <c r="AT4">
        <f t="shared" si="9"/>
        <v>0</v>
      </c>
      <c r="AU4">
        <f t="shared" si="9"/>
        <v>-8866.5506160206078</v>
      </c>
      <c r="AW4">
        <v>1</v>
      </c>
      <c r="AX4">
        <f>IF(Z4&gt;0, (R4*SUMPRODUCT(K4:$K$98, X4:$X$98)-K4*$AZ$3)/Z4, 0)</f>
        <v>4369.0842210769533</v>
      </c>
    </row>
    <row r="5" spans="1:52" x14ac:dyDescent="0.25">
      <c r="C5" s="2">
        <f>'S.26.04.A'!C5</f>
        <v>0.1</v>
      </c>
      <c r="E5">
        <v>2005</v>
      </c>
      <c r="F5" s="5">
        <v>3.6400000000000002E-2</v>
      </c>
      <c r="G5" s="5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2.5990000000000002E-3</v>
      </c>
      <c r="Q5" s="4">
        <f t="shared" ref="Q5:Q68" si="21">$C$8</f>
        <v>50</v>
      </c>
      <c r="R5">
        <f t="shared" si="0"/>
        <v>2000000</v>
      </c>
      <c r="S5">
        <f t="shared" si="1"/>
        <v>4591.7904079390746</v>
      </c>
      <c r="U5">
        <f t="shared" si="13"/>
        <v>2.5990000000000002E-3</v>
      </c>
      <c r="V5">
        <f t="shared" si="14"/>
        <v>0.01</v>
      </c>
      <c r="W5">
        <f t="shared" si="15"/>
        <v>0.98740499999999998</v>
      </c>
      <c r="X5">
        <f t="shared" si="16"/>
        <v>2.5662655950000001E-3</v>
      </c>
      <c r="Y5">
        <f t="shared" si="17"/>
        <v>9.8740500000000005E-3</v>
      </c>
      <c r="Z5">
        <f t="shared" si="18"/>
        <v>0.97496468440500006</v>
      </c>
      <c r="AB5">
        <f t="shared" si="19"/>
        <v>4314.0556053124892</v>
      </c>
      <c r="AC5">
        <f t="shared" si="2"/>
        <v>4476.8334859302267</v>
      </c>
      <c r="AE5">
        <f t="shared" si="3"/>
        <v>0</v>
      </c>
      <c r="AF5">
        <f t="shared" si="4"/>
        <v>0</v>
      </c>
      <c r="AG5">
        <f t="shared" si="4"/>
        <v>-48.748234220250005</v>
      </c>
      <c r="AH5">
        <f t="shared" si="5"/>
        <v>-5132.5311900000006</v>
      </c>
      <c r="AI5">
        <f t="shared" si="6"/>
        <v>-5181.2794242202508</v>
      </c>
      <c r="AJ5">
        <f t="shared" si="7"/>
        <v>-162.77788061773754</v>
      </c>
      <c r="AK5">
        <f>G5*SUM(AB5, AE5:AF5)</f>
        <v>176.87627981781208</v>
      </c>
      <c r="AL5">
        <f t="shared" si="8"/>
        <v>-5167.1810250201761</v>
      </c>
      <c r="AN5">
        <f t="shared" si="9"/>
        <v>0</v>
      </c>
      <c r="AO5">
        <f t="shared" si="9"/>
        <v>0</v>
      </c>
      <c r="AP5">
        <f t="shared" si="9"/>
        <v>-41.685005929105223</v>
      </c>
      <c r="AQ5">
        <f t="shared" si="9"/>
        <v>-4388.8685715223901</v>
      </c>
      <c r="AR5">
        <f t="shared" si="9"/>
        <v>-4430.5535774514956</v>
      </c>
      <c r="AS5">
        <f t="shared" si="9"/>
        <v>-139.19267081593941</v>
      </c>
      <c r="AT5">
        <f t="shared" si="9"/>
        <v>151.24832500826855</v>
      </c>
      <c r="AU5">
        <f t="shared" si="9"/>
        <v>-4418.4979232591659</v>
      </c>
      <c r="AW5">
        <v>2</v>
      </c>
      <c r="AX5">
        <f>IF(Z5&gt;0, (R5*SUMPRODUCT(K5:$K$98, X5:$X$98)-K5*$AZ$3)/Z5, 0)</f>
        <v>4591.7904079390746</v>
      </c>
    </row>
    <row r="6" spans="1:52" x14ac:dyDescent="0.25">
      <c r="A6" t="s">
        <v>16</v>
      </c>
      <c r="C6" s="2">
        <v>2000000</v>
      </c>
      <c r="E6">
        <v>2006</v>
      </c>
      <c r="F6" s="5">
        <v>5.8799999999999998E-2</v>
      </c>
      <c r="G6" s="5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2.6029999999999998E-3</v>
      </c>
      <c r="Q6" s="4">
        <f t="shared" si="21"/>
        <v>50</v>
      </c>
      <c r="R6">
        <f t="shared" si="0"/>
        <v>2000000</v>
      </c>
      <c r="S6">
        <f t="shared" si="1"/>
        <v>5683.0957307875069</v>
      </c>
      <c r="U6">
        <f t="shared" si="13"/>
        <v>2.6029999999999998E-3</v>
      </c>
      <c r="V6">
        <f t="shared" si="14"/>
        <v>0.01</v>
      </c>
      <c r="W6">
        <f t="shared" si="15"/>
        <v>0.97496468440500006</v>
      </c>
      <c r="X6">
        <f t="shared" si="16"/>
        <v>2.5378330735062152E-3</v>
      </c>
      <c r="Y6">
        <f t="shared" si="17"/>
        <v>9.7496468440500007E-3</v>
      </c>
      <c r="Z6">
        <f t="shared" si="18"/>
        <v>0.96267720448744387</v>
      </c>
      <c r="AB6">
        <f t="shared" si="19"/>
        <v>4476.8334859302267</v>
      </c>
      <c r="AC6">
        <f t="shared" si="2"/>
        <v>5470.9867109490442</v>
      </c>
      <c r="AE6">
        <f t="shared" si="3"/>
        <v>0</v>
      </c>
      <c r="AF6">
        <f t="shared" si="4"/>
        <v>0</v>
      </c>
      <c r="AG6">
        <f t="shared" si="4"/>
        <v>-48.133860224372192</v>
      </c>
      <c r="AH6">
        <f t="shared" si="5"/>
        <v>-5075.66614701243</v>
      </c>
      <c r="AI6">
        <f t="shared" si="6"/>
        <v>-5123.8000072368022</v>
      </c>
      <c r="AJ6">
        <f t="shared" si="7"/>
        <v>-994.15322501881747</v>
      </c>
      <c r="AK6">
        <f>G6*SUM(AB6, AE6:AF6)</f>
        <v>261.89475892691826</v>
      </c>
      <c r="AL6">
        <f t="shared" si="8"/>
        <v>-5856.0584733287014</v>
      </c>
      <c r="AN6">
        <f t="shared" si="9"/>
        <v>0</v>
      </c>
      <c r="AO6">
        <f t="shared" si="9"/>
        <v>0</v>
      </c>
      <c r="AP6">
        <f t="shared" si="9"/>
        <v>-37.130942534398471</v>
      </c>
      <c r="AQ6">
        <f t="shared" si="9"/>
        <v>-3915.419772068954</v>
      </c>
      <c r="AR6">
        <f t="shared" si="9"/>
        <v>-3952.5507146033524</v>
      </c>
      <c r="AS6">
        <f t="shared" si="9"/>
        <v>-766.89976861381251</v>
      </c>
      <c r="AT6">
        <f t="shared" si="9"/>
        <v>202.02824370299874</v>
      </c>
      <c r="AU6">
        <f t="shared" si="9"/>
        <v>-4517.422239514166</v>
      </c>
      <c r="AW6">
        <v>3</v>
      </c>
      <c r="AX6">
        <f>IF(Z6&gt;0, (R6*SUMPRODUCT(K6:$K$98, X6:$X$98)-K6*$AZ$3)/Z6, 0)</f>
        <v>5683.0957307875069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v>5.4699999999999999E-2</v>
      </c>
      <c r="G7" s="5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2.6080000000000001E-3</v>
      </c>
      <c r="Q7" s="4">
        <f t="shared" si="21"/>
        <v>50</v>
      </c>
      <c r="R7">
        <f t="shared" si="0"/>
        <v>2000000</v>
      </c>
      <c r="S7">
        <f t="shared" si="1"/>
        <v>6342.6242575607548</v>
      </c>
      <c r="U7">
        <f t="shared" si="13"/>
        <v>2.6080000000000001E-3</v>
      </c>
      <c r="V7">
        <f t="shared" si="14"/>
        <v>0.01</v>
      </c>
      <c r="W7">
        <f t="shared" si="15"/>
        <v>0.96267720448744387</v>
      </c>
      <c r="X7">
        <f t="shared" si="16"/>
        <v>2.5106621493032537E-3</v>
      </c>
      <c r="Y7">
        <f t="shared" si="17"/>
        <v>9.6267720448744397E-3</v>
      </c>
      <c r="Z7">
        <f t="shared" si="18"/>
        <v>0.9505397702932662</v>
      </c>
      <c r="AB7">
        <f t="shared" si="19"/>
        <v>5470.9867109490442</v>
      </c>
      <c r="AC7">
        <f t="shared" si="2"/>
        <v>6028.9166048382976</v>
      </c>
      <c r="AE7">
        <f t="shared" si="3"/>
        <v>0</v>
      </c>
      <c r="AF7">
        <f t="shared" si="4"/>
        <v>0</v>
      </c>
      <c r="AG7">
        <f t="shared" si="4"/>
        <v>-47.526988514663309</v>
      </c>
      <c r="AH7">
        <f t="shared" si="5"/>
        <v>-5021.324298606507</v>
      </c>
      <c r="AI7">
        <f t="shared" si="6"/>
        <v>-5068.8512871211706</v>
      </c>
      <c r="AJ7">
        <f t="shared" si="7"/>
        <v>-557.92989388925344</v>
      </c>
      <c r="AK7">
        <f>G7*SUM(AB7, AE7:AF7)</f>
        <v>268.62544750759804</v>
      </c>
      <c r="AL7">
        <f t="shared" si="8"/>
        <v>-5358.1557335028256</v>
      </c>
      <c r="AN7">
        <f t="shared" si="9"/>
        <v>0</v>
      </c>
      <c r="AO7">
        <f t="shared" si="9"/>
        <v>0</v>
      </c>
      <c r="AP7">
        <f t="shared" si="9"/>
        <v>-33.357106369688637</v>
      </c>
      <c r="AQ7">
        <f t="shared" si="9"/>
        <v>-3524.2470432066684</v>
      </c>
      <c r="AR7">
        <f t="shared" si="9"/>
        <v>-3557.604149576357</v>
      </c>
      <c r="AS7">
        <f t="shared" si="9"/>
        <v>-391.58649430419871</v>
      </c>
      <c r="AT7">
        <f t="shared" si="9"/>
        <v>188.53640649568175</v>
      </c>
      <c r="AU7">
        <f t="shared" si="9"/>
        <v>-3760.6542373848738</v>
      </c>
      <c r="AW7">
        <v>4</v>
      </c>
      <c r="AX7">
        <f>IF(Z7&gt;0, (R7*SUMPRODUCT(K7:$K$98, X7:$X$98)-K7*$AZ$3)/Z7, 0)</f>
        <v>6342.6242575607548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5">
        <v>2.2499999999999999E-2</v>
      </c>
      <c r="G8" s="5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2.614E-3</v>
      </c>
      <c r="Q8" s="4">
        <f t="shared" si="21"/>
        <v>50</v>
      </c>
      <c r="R8">
        <f t="shared" si="0"/>
        <v>2000000</v>
      </c>
      <c r="S8">
        <f t="shared" si="1"/>
        <v>5869.6204270306307</v>
      </c>
      <c r="U8">
        <f t="shared" si="13"/>
        <v>2.614E-3</v>
      </c>
      <c r="V8">
        <f t="shared" si="14"/>
        <v>0.01</v>
      </c>
      <c r="W8">
        <f t="shared" si="15"/>
        <v>0.9505397702932662</v>
      </c>
      <c r="X8">
        <f t="shared" si="16"/>
        <v>2.4847109595465978E-3</v>
      </c>
      <c r="Y8">
        <f t="shared" si="17"/>
        <v>9.5053977029326622E-3</v>
      </c>
      <c r="Z8">
        <f t="shared" si="18"/>
        <v>0.9385496616307869</v>
      </c>
      <c r="AB8">
        <f t="shared" si="19"/>
        <v>6028.9166048382976</v>
      </c>
      <c r="AC8">
        <f t="shared" si="2"/>
        <v>5508.930265690753</v>
      </c>
      <c r="AE8">
        <f t="shared" si="3"/>
        <v>0</v>
      </c>
      <c r="AF8">
        <f t="shared" si="4"/>
        <v>0</v>
      </c>
      <c r="AG8">
        <f t="shared" si="4"/>
        <v>-46.927483081539343</v>
      </c>
      <c r="AH8">
        <f t="shared" si="5"/>
        <v>-4969.4219190931954</v>
      </c>
      <c r="AI8">
        <f t="shared" si="6"/>
        <v>-5016.3494021747347</v>
      </c>
      <c r="AJ8">
        <f t="shared" si="7"/>
        <v>519.98633914754464</v>
      </c>
      <c r="AK8">
        <f>G8*SUM(AB8, AE8:AF8)</f>
        <v>128.41592368305572</v>
      </c>
      <c r="AL8">
        <f t="shared" si="8"/>
        <v>-4367.9471393441345</v>
      </c>
      <c r="AN8">
        <f t="shared" si="9"/>
        <v>0</v>
      </c>
      <c r="AO8">
        <f t="shared" si="9"/>
        <v>0</v>
      </c>
      <c r="AP8">
        <f t="shared" si="9"/>
        <v>-30.744273154057112</v>
      </c>
      <c r="AQ8">
        <f t="shared" si="9"/>
        <v>-3255.6884551616204</v>
      </c>
      <c r="AR8">
        <f t="shared" si="9"/>
        <v>-3286.4327283156777</v>
      </c>
      <c r="AS8">
        <f t="shared" si="9"/>
        <v>340.66608727667335</v>
      </c>
      <c r="AT8">
        <f t="shared" si="9"/>
        <v>84.130960703399197</v>
      </c>
      <c r="AU8">
        <f t="shared" si="9"/>
        <v>-2861.6356803356052</v>
      </c>
      <c r="AW8">
        <v>5</v>
      </c>
      <c r="AX8">
        <f>IF(Z8&gt;0, (R8*SUMPRODUCT(K8:$K$98, X8:$X$98)-K8*$AZ$3)/Z8, 0)</f>
        <v>5869.6204270306307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v>2.2000000000000001E-3</v>
      </c>
      <c r="G9" s="5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2.624E-3</v>
      </c>
      <c r="Q9" s="4">
        <f t="shared" si="21"/>
        <v>50</v>
      </c>
      <c r="R9">
        <f t="shared" si="0"/>
        <v>2000000</v>
      </c>
      <c r="S9">
        <f t="shared" si="1"/>
        <v>4838.5821963623976</v>
      </c>
      <c r="U9">
        <f t="shared" si="13"/>
        <v>2.624E-3</v>
      </c>
      <c r="V9">
        <f t="shared" si="14"/>
        <v>0.01</v>
      </c>
      <c r="W9">
        <f t="shared" si="15"/>
        <v>0.9385496616307869</v>
      </c>
      <c r="X9">
        <f t="shared" si="16"/>
        <v>2.4627543121191848E-3</v>
      </c>
      <c r="Y9">
        <f t="shared" si="17"/>
        <v>9.3854966163078694E-3</v>
      </c>
      <c r="Z9">
        <f t="shared" si="18"/>
        <v>0.9267014107023599</v>
      </c>
      <c r="AB9">
        <f t="shared" si="19"/>
        <v>5508.930265690753</v>
      </c>
      <c r="AC9">
        <f t="shared" si="2"/>
        <v>4483.9209471683571</v>
      </c>
      <c r="AE9">
        <f t="shared" si="3"/>
        <v>0</v>
      </c>
      <c r="AF9">
        <f t="shared" si="4"/>
        <v>0</v>
      </c>
      <c r="AG9">
        <f t="shared" si="4"/>
        <v>-46.335070535117993</v>
      </c>
      <c r="AH9">
        <f t="shared" si="5"/>
        <v>-4925.5086242383695</v>
      </c>
      <c r="AI9">
        <f t="shared" si="6"/>
        <v>-4971.8436947734872</v>
      </c>
      <c r="AJ9">
        <f t="shared" si="7"/>
        <v>1025.0093185223959</v>
      </c>
      <c r="AK9">
        <f t="shared" ref="AK9:AK72" si="22">G9*SUM(AB9:AB9, AE9:AF9)</f>
        <v>32.50268856757544</v>
      </c>
      <c r="AL9">
        <f t="shared" si="8"/>
        <v>-3914.3316876835156</v>
      </c>
      <c r="AN9">
        <f t="shared" si="9"/>
        <v>0</v>
      </c>
      <c r="AO9">
        <f t="shared" si="9"/>
        <v>0</v>
      </c>
      <c r="AP9">
        <f t="shared" si="9"/>
        <v>-28.749083672469265</v>
      </c>
      <c r="AQ9">
        <f t="shared" si="9"/>
        <v>-3056.0838244623869</v>
      </c>
      <c r="AR9">
        <f t="shared" si="9"/>
        <v>-3084.8329081348561</v>
      </c>
      <c r="AS9">
        <f t="shared" si="9"/>
        <v>635.97785269209407</v>
      </c>
      <c r="AT9">
        <f t="shared" si="9"/>
        <v>20.166636252365791</v>
      </c>
      <c r="AU9">
        <f t="shared" si="9"/>
        <v>-2428.688419190396</v>
      </c>
      <c r="AW9">
        <v>6</v>
      </c>
      <c r="AX9">
        <f>IF(Z9&gt;0, (R9*SUMPRODUCT(K9:$K$98, X9:$X$98)-K9*$AZ$3)/Z9, 0)</f>
        <v>4838.5821963623976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v>2.5000000000000001E-3</v>
      </c>
      <c r="G10" s="5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2.6350000000000002E-3</v>
      </c>
      <c r="Q10" s="4">
        <f t="shared" si="21"/>
        <v>50</v>
      </c>
      <c r="R10">
        <f t="shared" si="0"/>
        <v>2000000</v>
      </c>
      <c r="S10">
        <f t="shared" si="1"/>
        <v>3798.8157200337268</v>
      </c>
      <c r="U10">
        <f t="shared" si="13"/>
        <v>2.6350000000000002E-3</v>
      </c>
      <c r="V10">
        <f t="shared" si="14"/>
        <v>0.01</v>
      </c>
      <c r="W10">
        <f t="shared" si="15"/>
        <v>0.9267014107023599</v>
      </c>
      <c r="X10">
        <f t="shared" si="16"/>
        <v>2.4418582172007187E-3</v>
      </c>
      <c r="Y10">
        <f t="shared" si="17"/>
        <v>9.2670141070235988E-3</v>
      </c>
      <c r="Z10">
        <f t="shared" si="18"/>
        <v>0.91499253837813566</v>
      </c>
      <c r="AB10">
        <f t="shared" si="19"/>
        <v>4483.9209471683571</v>
      </c>
      <c r="AC10">
        <f t="shared" si="2"/>
        <v>3475.8880385044249</v>
      </c>
      <c r="AE10">
        <f t="shared" si="3"/>
        <v>0</v>
      </c>
      <c r="AF10">
        <f t="shared" si="4"/>
        <v>0</v>
      </c>
      <c r="AG10">
        <f t="shared" si="4"/>
        <v>-45.749626918906785</v>
      </c>
      <c r="AH10">
        <f t="shared" si="5"/>
        <v>-4883.7164344014373</v>
      </c>
      <c r="AI10">
        <f t="shared" si="6"/>
        <v>-4929.4660613203441</v>
      </c>
      <c r="AJ10">
        <f t="shared" si="7"/>
        <v>1008.0329086639322</v>
      </c>
      <c r="AK10">
        <f t="shared" si="22"/>
        <v>18.384075883390267</v>
      </c>
      <c r="AL10">
        <f t="shared" si="8"/>
        <v>-3903.0490767730216</v>
      </c>
      <c r="AN10">
        <f t="shared" si="9"/>
        <v>0</v>
      </c>
      <c r="AO10">
        <f t="shared" si="9"/>
        <v>0</v>
      </c>
      <c r="AP10">
        <f t="shared" si="9"/>
        <v>-26.928981121589622</v>
      </c>
      <c r="AQ10">
        <f t="shared" si="9"/>
        <v>-2874.6356314185191</v>
      </c>
      <c r="AR10">
        <f t="shared" si="9"/>
        <v>-2901.5646125401086</v>
      </c>
      <c r="AS10">
        <f t="shared" si="9"/>
        <v>593.34471110482139</v>
      </c>
      <c r="AT10">
        <f t="shared" si="9"/>
        <v>10.821168733883031</v>
      </c>
      <c r="AU10">
        <f t="shared" si="9"/>
        <v>-2297.3987327014042</v>
      </c>
      <c r="AW10">
        <v>7</v>
      </c>
      <c r="AX10">
        <f>IF(Z10&gt;0, (R10*SUMPRODUCT(K10:$K$98, X10:$X$98)-K10*$AZ$3)/Z10, 0)</f>
        <v>3798.8157200337268</v>
      </c>
    </row>
    <row r="11" spans="1:52" x14ac:dyDescent="0.25">
      <c r="A11" t="s">
        <v>33</v>
      </c>
      <c r="C11" s="12">
        <f>AU100</f>
        <v>26472.798907802164</v>
      </c>
      <c r="E11">
        <v>2011</v>
      </c>
      <c r="F11" s="5">
        <v>1.5E-3</v>
      </c>
      <c r="G11" s="5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2.647E-3</v>
      </c>
      <c r="Q11" s="4">
        <f t="shared" si="21"/>
        <v>50</v>
      </c>
      <c r="R11">
        <f t="shared" si="0"/>
        <v>2000000</v>
      </c>
      <c r="S11">
        <f t="shared" si="1"/>
        <v>2751.9592875564022</v>
      </c>
      <c r="U11">
        <f t="shared" si="13"/>
        <v>2.647E-3</v>
      </c>
      <c r="V11">
        <f t="shared" si="14"/>
        <v>0.01</v>
      </c>
      <c r="W11">
        <f t="shared" si="15"/>
        <v>0.91499253837813566</v>
      </c>
      <c r="X11">
        <f t="shared" si="16"/>
        <v>2.4219852490869253E-3</v>
      </c>
      <c r="Y11">
        <f t="shared" si="17"/>
        <v>9.1499253837813571E-3</v>
      </c>
      <c r="Z11">
        <f t="shared" si="18"/>
        <v>0.90342062774526743</v>
      </c>
      <c r="AB11">
        <f t="shared" si="19"/>
        <v>3475.8880385044249</v>
      </c>
      <c r="AC11">
        <f t="shared" si="2"/>
        <v>2486.1767870936237</v>
      </c>
      <c r="AE11">
        <f t="shared" si="3"/>
        <v>0</v>
      </c>
      <c r="AF11">
        <f t="shared" si="4"/>
        <v>0</v>
      </c>
      <c r="AG11">
        <f t="shared" si="4"/>
        <v>-45.171031387263369</v>
      </c>
      <c r="AH11">
        <f t="shared" si="5"/>
        <v>-4843.9704981738505</v>
      </c>
      <c r="AI11">
        <f t="shared" si="6"/>
        <v>-4889.1415295611141</v>
      </c>
      <c r="AJ11">
        <f t="shared" si="7"/>
        <v>989.7112514108012</v>
      </c>
      <c r="AK11">
        <f t="shared" si="22"/>
        <v>8.3421312924106186</v>
      </c>
      <c r="AL11">
        <f t="shared" si="8"/>
        <v>-3891.0881468579023</v>
      </c>
      <c r="AN11">
        <f t="shared" si="9"/>
        <v>0</v>
      </c>
      <c r="AO11">
        <f t="shared" si="9"/>
        <v>0</v>
      </c>
      <c r="AP11">
        <f t="shared" si="9"/>
        <v>-25.2645479830339</v>
      </c>
      <c r="AQ11">
        <f t="shared" si="9"/>
        <v>-2709.2745354940225</v>
      </c>
      <c r="AR11">
        <f t="shared" si="9"/>
        <v>-2734.5390834770565</v>
      </c>
      <c r="AS11">
        <f t="shared" si="9"/>
        <v>553.5540507420676</v>
      </c>
      <c r="AT11">
        <f t="shared" si="9"/>
        <v>4.6658260802365383</v>
      </c>
      <c r="AU11">
        <f t="shared" si="9"/>
        <v>-2176.3192066547522</v>
      </c>
      <c r="AW11">
        <v>8</v>
      </c>
      <c r="AX11">
        <f>IF(Z11&gt;0, (R11*SUMPRODUCT(K11:$K$98, X11:$X$98)-K11*$AZ$3)/Z11, 0)</f>
        <v>2751.9592875564022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v>1.9E-3</v>
      </c>
      <c r="G12" s="5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2.6610000000000002E-3</v>
      </c>
      <c r="Q12" s="4">
        <f t="shared" si="21"/>
        <v>50</v>
      </c>
      <c r="R12">
        <f t="shared" si="0"/>
        <v>2000000</v>
      </c>
      <c r="S12">
        <f t="shared" si="1"/>
        <v>1754.2119875809676</v>
      </c>
      <c r="U12">
        <f t="shared" si="13"/>
        <v>2.6610000000000002E-3</v>
      </c>
      <c r="V12">
        <f t="shared" si="14"/>
        <v>0.01</v>
      </c>
      <c r="W12">
        <f t="shared" si="15"/>
        <v>0.90342062774526743</v>
      </c>
      <c r="X12">
        <f t="shared" si="16"/>
        <v>2.4040022904301566E-3</v>
      </c>
      <c r="Y12">
        <f t="shared" si="17"/>
        <v>9.0342062774526749E-3</v>
      </c>
      <c r="Z12">
        <f t="shared" si="18"/>
        <v>0.89198241917738463</v>
      </c>
      <c r="AB12">
        <f t="shared" si="19"/>
        <v>2486.1767870936237</v>
      </c>
      <c r="AC12">
        <f t="shared" si="2"/>
        <v>1564.7262524324397</v>
      </c>
      <c r="AE12">
        <f t="shared" si="3"/>
        <v>0</v>
      </c>
      <c r="AF12">
        <f t="shared" si="4"/>
        <v>0</v>
      </c>
      <c r="AG12">
        <f t="shared" si="4"/>
        <v>-44.599120958869229</v>
      </c>
      <c r="AH12">
        <f t="shared" si="5"/>
        <v>-4808.0045808603136</v>
      </c>
      <c r="AI12">
        <f t="shared" si="6"/>
        <v>-4852.6037018191828</v>
      </c>
      <c r="AJ12">
        <f t="shared" si="7"/>
        <v>921.45053466118407</v>
      </c>
      <c r="AK12">
        <f t="shared" si="22"/>
        <v>5.7182066103153346</v>
      </c>
      <c r="AL12">
        <f t="shared" si="8"/>
        <v>-3925.4349605476832</v>
      </c>
      <c r="AN12">
        <f t="shared" si="9"/>
        <v>0</v>
      </c>
      <c r="AO12">
        <f t="shared" si="9"/>
        <v>0</v>
      </c>
      <c r="AP12">
        <f t="shared" si="9"/>
        <v>-23.704906909646212</v>
      </c>
      <c r="AQ12">
        <f t="shared" si="9"/>
        <v>-2555.5055471957889</v>
      </c>
      <c r="AR12">
        <f t="shared" si="9"/>
        <v>-2579.210454105435</v>
      </c>
      <c r="AS12">
        <f t="shared" si="9"/>
        <v>489.76075483934619</v>
      </c>
      <c r="AT12">
        <f t="shared" si="9"/>
        <v>3.0392876019385415</v>
      </c>
      <c r="AU12">
        <f t="shared" si="9"/>
        <v>-2086.4104116641502</v>
      </c>
      <c r="AW12">
        <v>9</v>
      </c>
      <c r="AX12">
        <f>IF(Z12&gt;0, (R12*SUMPRODUCT(K12:$K$98, X12:$X$98)-K12*$AZ$3)/Z12, 0)</f>
        <v>1754.2119875809676</v>
      </c>
    </row>
    <row r="13" spans="1:52" x14ac:dyDescent="0.25">
      <c r="E13">
        <v>2013</v>
      </c>
      <c r="F13" s="5">
        <v>1.6999999999999999E-3</v>
      </c>
      <c r="G13" s="5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2.676E-3</v>
      </c>
      <c r="Q13" s="4">
        <f t="shared" si="21"/>
        <v>50</v>
      </c>
      <c r="R13">
        <f t="shared" si="0"/>
        <v>2000000</v>
      </c>
      <c r="S13">
        <f t="shared" si="1"/>
        <v>793.62349140218987</v>
      </c>
      <c r="U13">
        <f t="shared" si="13"/>
        <v>2.676E-3</v>
      </c>
      <c r="V13">
        <f t="shared" si="14"/>
        <v>0.01</v>
      </c>
      <c r="W13">
        <f t="shared" si="15"/>
        <v>0.89198241917738463</v>
      </c>
      <c r="X13">
        <f t="shared" si="16"/>
        <v>2.3869449537186811E-3</v>
      </c>
      <c r="Y13">
        <f t="shared" si="17"/>
        <v>8.9198241917738466E-3</v>
      </c>
      <c r="Z13">
        <f t="shared" si="18"/>
        <v>0.88067565003189208</v>
      </c>
      <c r="AB13">
        <f t="shared" si="19"/>
        <v>1564.7262524324397</v>
      </c>
      <c r="AC13">
        <f t="shared" si="2"/>
        <v>698.9248841712033</v>
      </c>
      <c r="AE13">
        <f t="shared" si="3"/>
        <v>0</v>
      </c>
      <c r="AF13">
        <f t="shared" si="4"/>
        <v>0</v>
      </c>
      <c r="AG13">
        <f t="shared" si="4"/>
        <v>-44.033782501594601</v>
      </c>
      <c r="AH13">
        <f t="shared" si="5"/>
        <v>-4773.8899074373621</v>
      </c>
      <c r="AI13">
        <f t="shared" si="6"/>
        <v>-4817.9236899389571</v>
      </c>
      <c r="AJ13">
        <f t="shared" si="7"/>
        <v>865.80136826123635</v>
      </c>
      <c r="AK13">
        <f t="shared" si="22"/>
        <v>3.1294525048648794</v>
      </c>
      <c r="AL13">
        <f t="shared" si="8"/>
        <v>-3948.992869172856</v>
      </c>
      <c r="AN13">
        <f t="shared" si="9"/>
        <v>0</v>
      </c>
      <c r="AO13">
        <f t="shared" si="9"/>
        <v>0</v>
      </c>
      <c r="AP13">
        <f t="shared" si="9"/>
        <v>-22.247550864695373</v>
      </c>
      <c r="AQ13">
        <f t="shared" si="9"/>
        <v>-2411.9517448750285</v>
      </c>
      <c r="AR13">
        <f t="shared" si="9"/>
        <v>-2434.1992957397242</v>
      </c>
      <c r="AS13">
        <f t="shared" si="9"/>
        <v>437.43596131940677</v>
      </c>
      <c r="AT13">
        <f t="shared" si="9"/>
        <v>1.5811190823343075</v>
      </c>
      <c r="AU13">
        <f t="shared" si="9"/>
        <v>-1995.1822153379831</v>
      </c>
      <c r="AW13">
        <v>10</v>
      </c>
      <c r="AX13">
        <f>IF(Z13&gt;0, (R13*SUMPRODUCT(K13:$K$98, X13:$X$98)-K13*$AZ$3)/Z13, 0)</f>
        <v>793.62349140218987</v>
      </c>
    </row>
    <row r="14" spans="1:52" x14ac:dyDescent="0.25">
      <c r="E14">
        <v>2014</v>
      </c>
      <c r="F14" s="5">
        <v>1.4E-3</v>
      </c>
      <c r="G14" s="5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2.6930000000000001E-3</v>
      </c>
      <c r="Q14" s="4">
        <f t="shared" si="21"/>
        <v>50</v>
      </c>
      <c r="R14">
        <f t="shared" si="0"/>
        <v>2000000</v>
      </c>
      <c r="S14">
        <f t="shared" si="1"/>
        <v>-129.63533531764716</v>
      </c>
      <c r="U14">
        <f t="shared" si="13"/>
        <v>2.6930000000000001E-3</v>
      </c>
      <c r="V14">
        <f t="shared" si="14"/>
        <v>0.01</v>
      </c>
      <c r="W14">
        <f t="shared" si="15"/>
        <v>0.88067565003189208</v>
      </c>
      <c r="X14">
        <f t="shared" si="16"/>
        <v>2.3716595255358856E-3</v>
      </c>
      <c r="Y14">
        <f t="shared" si="17"/>
        <v>8.8067565003189206E-3</v>
      </c>
      <c r="Z14">
        <f t="shared" si="18"/>
        <v>0.86949723400603729</v>
      </c>
      <c r="AB14">
        <f t="shared" si="19"/>
        <v>698.9248841712033</v>
      </c>
      <c r="AC14">
        <f t="shared" si="2"/>
        <v>-112.71756548813937</v>
      </c>
      <c r="AE14">
        <f t="shared" si="3"/>
        <v>0</v>
      </c>
      <c r="AF14">
        <f t="shared" si="4"/>
        <v>0</v>
      </c>
      <c r="AG14">
        <f t="shared" si="4"/>
        <v>-43.474861700301865</v>
      </c>
      <c r="AH14">
        <f t="shared" si="5"/>
        <v>-4743.3190510717714</v>
      </c>
      <c r="AI14">
        <f t="shared" si="6"/>
        <v>-4786.7939127720729</v>
      </c>
      <c r="AJ14">
        <f t="shared" si="7"/>
        <v>811.64244965934267</v>
      </c>
      <c r="AK14">
        <f t="shared" si="22"/>
        <v>1.258064791508166</v>
      </c>
      <c r="AL14">
        <f t="shared" si="8"/>
        <v>-3973.8933983212219</v>
      </c>
      <c r="AN14">
        <f t="shared" si="9"/>
        <v>0</v>
      </c>
      <c r="AO14">
        <f t="shared" si="9"/>
        <v>0</v>
      </c>
      <c r="AP14">
        <f t="shared" si="9"/>
        <v>-20.883402454430307</v>
      </c>
      <c r="AQ14">
        <f t="shared" si="9"/>
        <v>-2278.4808700750959</v>
      </c>
      <c r="AR14">
        <f t="shared" si="9"/>
        <v>-2299.3642725295263</v>
      </c>
      <c r="AS14">
        <f t="shared" si="9"/>
        <v>389.87716722783853</v>
      </c>
      <c r="AT14">
        <f t="shared" si="9"/>
        <v>0.60431873333898523</v>
      </c>
      <c r="AU14">
        <f t="shared" si="9"/>
        <v>-1908.8827865683486</v>
      </c>
      <c r="AW14">
        <v>11</v>
      </c>
      <c r="AX14">
        <f>IF(Z14&gt;0, (R14*SUMPRODUCT(K14:$K$98, X14:$X$98)-K14*$AZ$3)/Z14, 0)</f>
        <v>-129.63533531764716</v>
      </c>
    </row>
    <row r="15" spans="1:52" x14ac:dyDescent="0.25">
      <c r="E15">
        <v>2015</v>
      </c>
      <c r="F15" s="5">
        <v>1.9E-3</v>
      </c>
      <c r="G15" s="5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2.7169999999999998E-3</v>
      </c>
      <c r="Q15" s="4">
        <f t="shared" si="21"/>
        <v>50</v>
      </c>
      <c r="R15">
        <f t="shared" si="0"/>
        <v>2000000</v>
      </c>
      <c r="S15">
        <f t="shared" si="1"/>
        <v>-938.46192507505839</v>
      </c>
      <c r="U15">
        <f t="shared" si="13"/>
        <v>2.7169999999999998E-3</v>
      </c>
      <c r="V15">
        <f t="shared" si="14"/>
        <v>0.01</v>
      </c>
      <c r="W15">
        <f t="shared" si="15"/>
        <v>0.86949723400603729</v>
      </c>
      <c r="X15">
        <f t="shared" si="16"/>
        <v>2.3624239847944029E-3</v>
      </c>
      <c r="Y15">
        <f t="shared" si="17"/>
        <v>8.6949723400603727E-3</v>
      </c>
      <c r="Z15">
        <f t="shared" si="18"/>
        <v>0.85843983768118259</v>
      </c>
      <c r="AB15">
        <f t="shared" si="19"/>
        <v>-112.71756548813937</v>
      </c>
      <c r="AC15">
        <f t="shared" si="2"/>
        <v>-805.61310263140331</v>
      </c>
      <c r="AE15">
        <f t="shared" si="3"/>
        <v>0</v>
      </c>
      <c r="AF15">
        <f t="shared" si="4"/>
        <v>0</v>
      </c>
      <c r="AG15">
        <f t="shared" si="4"/>
        <v>-42.921991884059132</v>
      </c>
      <c r="AH15">
        <f t="shared" si="5"/>
        <v>-4724.8479695888054</v>
      </c>
      <c r="AI15">
        <f t="shared" si="6"/>
        <v>-4767.7699614728645</v>
      </c>
      <c r="AJ15">
        <f t="shared" si="7"/>
        <v>692.89553714326394</v>
      </c>
      <c r="AK15">
        <f t="shared" si="22"/>
        <v>-0.46214201850137149</v>
      </c>
      <c r="AL15">
        <f t="shared" si="8"/>
        <v>-4075.3365663481018</v>
      </c>
      <c r="AN15">
        <f t="shared" si="9"/>
        <v>0</v>
      </c>
      <c r="AO15">
        <f t="shared" si="9"/>
        <v>0</v>
      </c>
      <c r="AP15">
        <f t="shared" si="9"/>
        <v>-19.559651100860751</v>
      </c>
      <c r="AQ15">
        <f t="shared" si="9"/>
        <v>-2153.1241616046723</v>
      </c>
      <c r="AR15">
        <f t="shared" si="9"/>
        <v>-2172.683812705533</v>
      </c>
      <c r="AS15">
        <f t="shared" si="9"/>
        <v>315.75410089248766</v>
      </c>
      <c r="AT15">
        <f t="shared" si="9"/>
        <v>-0.21059918806544237</v>
      </c>
      <c r="AU15">
        <f t="shared" si="9"/>
        <v>-1857.1403110011106</v>
      </c>
      <c r="AW15">
        <v>12</v>
      </c>
      <c r="AX15">
        <f>IF(Z15&gt;0, (R15*SUMPRODUCT(K15:$K$98, X15:$X$98)-K15*$AZ$3)/Z15, 0)</f>
        <v>-938.46192507505839</v>
      </c>
    </row>
    <row r="16" spans="1:52" x14ac:dyDescent="0.25">
      <c r="E16">
        <v>2016</v>
      </c>
      <c r="F16" s="5">
        <v>4.7000000000000002E-3</v>
      </c>
      <c r="G16" s="5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2.745E-3</v>
      </c>
      <c r="Q16" s="4">
        <f t="shared" si="21"/>
        <v>50</v>
      </c>
      <c r="R16">
        <f t="shared" si="0"/>
        <v>2000000</v>
      </c>
      <c r="S16">
        <f t="shared" si="1"/>
        <v>-1623.1553043923018</v>
      </c>
      <c r="U16">
        <f t="shared" si="13"/>
        <v>2.745E-3</v>
      </c>
      <c r="V16">
        <f t="shared" si="14"/>
        <v>0.01</v>
      </c>
      <c r="W16">
        <f t="shared" si="15"/>
        <v>0.85843983768118259</v>
      </c>
      <c r="X16">
        <f t="shared" si="16"/>
        <v>2.3564173544348465E-3</v>
      </c>
      <c r="Y16">
        <f t="shared" si="17"/>
        <v>8.5843983768118266E-3</v>
      </c>
      <c r="Z16">
        <f t="shared" si="18"/>
        <v>0.84749902194993598</v>
      </c>
      <c r="AB16">
        <f t="shared" si="19"/>
        <v>-805.61310263140331</v>
      </c>
      <c r="AC16">
        <f t="shared" si="2"/>
        <v>-1375.6225329453264</v>
      </c>
      <c r="AE16">
        <f t="shared" si="3"/>
        <v>0</v>
      </c>
      <c r="AF16">
        <f t="shared" si="4"/>
        <v>0</v>
      </c>
      <c r="AG16">
        <f t="shared" si="4"/>
        <v>-42.374951097496798</v>
      </c>
      <c r="AH16">
        <f t="shared" si="5"/>
        <v>-4712.8347088696928</v>
      </c>
      <c r="AI16">
        <f t="shared" si="6"/>
        <v>-4755.2096599671895</v>
      </c>
      <c r="AJ16">
        <f t="shared" si="7"/>
        <v>570.00943031392308</v>
      </c>
      <c r="AK16">
        <f t="shared" si="22"/>
        <v>-5.7198530286829641</v>
      </c>
      <c r="AL16">
        <f t="shared" si="8"/>
        <v>-4190.9200826819497</v>
      </c>
      <c r="AN16">
        <f t="shared" si="9"/>
        <v>0</v>
      </c>
      <c r="AO16">
        <f t="shared" si="9"/>
        <v>0</v>
      </c>
      <c r="AP16">
        <f t="shared" si="9"/>
        <v>-18.267300489622819</v>
      </c>
      <c r="AQ16">
        <f t="shared" si="9"/>
        <v>-2031.642882295441</v>
      </c>
      <c r="AR16">
        <f t="shared" si="9"/>
        <v>-2049.9101827850636</v>
      </c>
      <c r="AS16">
        <f t="shared" si="9"/>
        <v>245.72378907307453</v>
      </c>
      <c r="AT16">
        <f t="shared" si="9"/>
        <v>-2.4657556250868016</v>
      </c>
      <c r="AU16">
        <f t="shared" si="9"/>
        <v>-1806.6521493370763</v>
      </c>
      <c r="AW16">
        <v>13</v>
      </c>
      <c r="AX16">
        <f>IF(Z16&gt;0, (R16*SUMPRODUCT(K16:$K$98, X16:$X$98)-K16*$AZ$3)/Z16, 0)</f>
        <v>-1623.1553043923018</v>
      </c>
    </row>
    <row r="17" spans="5:50" x14ac:dyDescent="0.25">
      <c r="E17">
        <v>2017</v>
      </c>
      <c r="F17" s="5">
        <v>1.17E-2</v>
      </c>
      <c r="G17" s="5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2.7729999999999999E-3</v>
      </c>
      <c r="Q17" s="4">
        <f t="shared" si="21"/>
        <v>50</v>
      </c>
      <c r="R17">
        <f t="shared" si="0"/>
        <v>2000000</v>
      </c>
      <c r="S17">
        <f t="shared" si="1"/>
        <v>-2085.0142736086873</v>
      </c>
      <c r="U17">
        <f t="shared" si="13"/>
        <v>2.7729999999999999E-3</v>
      </c>
      <c r="V17">
        <f t="shared" si="14"/>
        <v>0.01</v>
      </c>
      <c r="W17">
        <f t="shared" si="15"/>
        <v>0.84749902194993598</v>
      </c>
      <c r="X17">
        <f t="shared" si="16"/>
        <v>2.3501147878671725E-3</v>
      </c>
      <c r="Y17">
        <f t="shared" si="17"/>
        <v>8.4749902194993596E-3</v>
      </c>
      <c r="Z17">
        <f t="shared" si="18"/>
        <v>0.83667391694256943</v>
      </c>
      <c r="AB17">
        <f t="shared" si="19"/>
        <v>-1375.6225329453264</v>
      </c>
      <c r="AC17">
        <f t="shared" si="2"/>
        <v>-1744.4770591813465</v>
      </c>
      <c r="AE17">
        <f t="shared" si="3"/>
        <v>0</v>
      </c>
      <c r="AF17">
        <f t="shared" si="4"/>
        <v>0</v>
      </c>
      <c r="AG17">
        <f t="shared" si="4"/>
        <v>-41.833695847128475</v>
      </c>
      <c r="AH17">
        <f t="shared" si="5"/>
        <v>-4700.2295757343445</v>
      </c>
      <c r="AI17">
        <f t="shared" si="6"/>
        <v>-4742.0632715814727</v>
      </c>
      <c r="AJ17">
        <f t="shared" si="7"/>
        <v>368.85452623602009</v>
      </c>
      <c r="AK17">
        <f t="shared" si="22"/>
        <v>-18.983590954645504</v>
      </c>
      <c r="AL17">
        <f t="shared" si="8"/>
        <v>-4392.1923363000978</v>
      </c>
      <c r="AN17">
        <f t="shared" si="9"/>
        <v>0</v>
      </c>
      <c r="AO17">
        <f t="shared" si="9"/>
        <v>0</v>
      </c>
      <c r="AP17">
        <f t="shared" si="9"/>
        <v>-16.952408592281319</v>
      </c>
      <c r="AQ17">
        <f t="shared" si="9"/>
        <v>-1904.6897634038003</v>
      </c>
      <c r="AR17">
        <f t="shared" si="9"/>
        <v>-1921.6421719960815</v>
      </c>
      <c r="AS17">
        <f t="shared" si="9"/>
        <v>149.47215428240904</v>
      </c>
      <c r="AT17">
        <f t="shared" si="9"/>
        <v>-7.6927841037018094</v>
      </c>
      <c r="AU17">
        <f t="shared" si="9"/>
        <v>-1779.8628018173742</v>
      </c>
      <c r="AW17">
        <v>14</v>
      </c>
      <c r="AX17">
        <f>IF(Z17&gt;0, (R17*SUMPRODUCT(K17:$K$98, X17:$X$98)-K17*$AZ$3)/Z17, 0)</f>
        <v>-2085.0142736086873</v>
      </c>
    </row>
    <row r="18" spans="5:50" x14ac:dyDescent="0.25">
      <c r="E18">
        <v>2018</v>
      </c>
      <c r="F18" s="5">
        <v>2.01E-2</v>
      </c>
      <c r="G18" s="5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2.8019999999999998E-3</v>
      </c>
      <c r="Q18" s="4">
        <f t="shared" si="21"/>
        <v>50</v>
      </c>
      <c r="R18">
        <f t="shared" si="0"/>
        <v>2000000</v>
      </c>
      <c r="S18">
        <f t="shared" si="1"/>
        <v>-2309.7583914853208</v>
      </c>
      <c r="U18">
        <f t="shared" si="13"/>
        <v>2.8019999999999998E-3</v>
      </c>
      <c r="V18">
        <f t="shared" si="14"/>
        <v>0.01</v>
      </c>
      <c r="W18">
        <f t="shared" si="15"/>
        <v>0.83667391694256943</v>
      </c>
      <c r="X18">
        <f t="shared" si="16"/>
        <v>2.3443603152730795E-3</v>
      </c>
      <c r="Y18">
        <f t="shared" si="17"/>
        <v>8.3667391694256937E-3</v>
      </c>
      <c r="Z18">
        <f t="shared" si="18"/>
        <v>0.8259628174578707</v>
      </c>
      <c r="AB18">
        <f t="shared" si="19"/>
        <v>-1744.4770591813465</v>
      </c>
      <c r="AC18">
        <f t="shared" si="2"/>
        <v>-1907.7745486781751</v>
      </c>
      <c r="AE18">
        <f t="shared" si="3"/>
        <v>0</v>
      </c>
      <c r="AF18">
        <f t="shared" si="4"/>
        <v>0</v>
      </c>
      <c r="AG18">
        <f t="shared" si="4"/>
        <v>-41.298140872893534</v>
      </c>
      <c r="AH18">
        <f t="shared" si="5"/>
        <v>-4688.7206305461586</v>
      </c>
      <c r="AI18">
        <f t="shared" si="6"/>
        <v>-4730.0187714190524</v>
      </c>
      <c r="AJ18">
        <f t="shared" si="7"/>
        <v>163.29748949682858</v>
      </c>
      <c r="AK18">
        <f t="shared" si="22"/>
        <v>-37.680704478317082</v>
      </c>
      <c r="AL18">
        <f t="shared" si="8"/>
        <v>-4604.4019864005413</v>
      </c>
      <c r="AN18">
        <f t="shared" si="9"/>
        <v>0</v>
      </c>
      <c r="AO18">
        <f t="shared" si="9"/>
        <v>0</v>
      </c>
      <c r="AP18">
        <f t="shared" si="9"/>
        <v>-15.617192849461489</v>
      </c>
      <c r="AQ18">
        <f t="shared" si="9"/>
        <v>-1773.0738662027713</v>
      </c>
      <c r="AR18">
        <f t="shared" si="9"/>
        <v>-1788.691059052233</v>
      </c>
      <c r="AS18">
        <f t="shared" si="9"/>
        <v>61.752135360135931</v>
      </c>
      <c r="AT18">
        <f t="shared" si="9"/>
        <v>-14.249232921951975</v>
      </c>
      <c r="AU18">
        <f t="shared" si="9"/>
        <v>-1741.1881566140491</v>
      </c>
      <c r="AW18">
        <v>15</v>
      </c>
      <c r="AX18">
        <f>IF(Z18&gt;0, (R18*SUMPRODUCT(K18:$K$98, X18:$X$98)-K18*$AZ$3)/Z18, 0)</f>
        <v>-2309.7583914853208</v>
      </c>
    </row>
    <row r="19" spans="5:50" x14ac:dyDescent="0.25">
      <c r="E19">
        <v>2019</v>
      </c>
      <c r="F19" s="5">
        <v>2.3400000000000001E-2</v>
      </c>
      <c r="G19" s="5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2.8370000000000001E-3</v>
      </c>
      <c r="Q19" s="4">
        <f t="shared" si="21"/>
        <v>50</v>
      </c>
      <c r="R19">
        <f t="shared" si="0"/>
        <v>2000000</v>
      </c>
      <c r="S19">
        <f t="shared" si="1"/>
        <v>-2503.1802854199791</v>
      </c>
      <c r="U19">
        <f t="shared" si="13"/>
        <v>2.8370000000000001E-3</v>
      </c>
      <c r="V19">
        <f t="shared" si="14"/>
        <v>0.01</v>
      </c>
      <c r="W19">
        <f t="shared" si="15"/>
        <v>0.8259628174578707</v>
      </c>
      <c r="X19">
        <f t="shared" si="16"/>
        <v>2.3432565131279791E-3</v>
      </c>
      <c r="Y19">
        <f t="shared" si="17"/>
        <v>8.2596281745787072E-3</v>
      </c>
      <c r="Z19">
        <f t="shared" si="18"/>
        <v>0.81535993277016405</v>
      </c>
      <c r="AB19">
        <f t="shared" si="19"/>
        <v>-1907.7745486781751</v>
      </c>
      <c r="AC19">
        <f t="shared" si="2"/>
        <v>-2040.9929092316343</v>
      </c>
      <c r="AE19">
        <f t="shared" si="3"/>
        <v>0</v>
      </c>
      <c r="AF19">
        <f t="shared" si="4"/>
        <v>0</v>
      </c>
      <c r="AG19">
        <f t="shared" si="4"/>
        <v>-40.767996638508201</v>
      </c>
      <c r="AH19">
        <f t="shared" si="5"/>
        <v>-4686.5130262559578</v>
      </c>
      <c r="AI19">
        <f t="shared" si="6"/>
        <v>-4727.2810228944663</v>
      </c>
      <c r="AJ19">
        <f t="shared" si="7"/>
        <v>133.21836055345921</v>
      </c>
      <c r="AK19">
        <f t="shared" si="22"/>
        <v>-42.543372435523302</v>
      </c>
      <c r="AL19">
        <f t="shared" si="8"/>
        <v>-4636.6060347765306</v>
      </c>
      <c r="AN19">
        <f t="shared" si="9"/>
        <v>0</v>
      </c>
      <c r="AO19">
        <f t="shared" si="9"/>
        <v>0</v>
      </c>
      <c r="AP19">
        <f t="shared" si="9"/>
        <v>-14.377240459622262</v>
      </c>
      <c r="AQ19">
        <f t="shared" si="9"/>
        <v>-1652.7455418790355</v>
      </c>
      <c r="AR19">
        <f t="shared" si="9"/>
        <v>-1667.1227823386578</v>
      </c>
      <c r="AS19">
        <f t="shared" si="9"/>
        <v>46.980782997430751</v>
      </c>
      <c r="AT19">
        <f t="shared" si="9"/>
        <v>-15.003344434419237</v>
      </c>
      <c r="AU19">
        <f t="shared" si="9"/>
        <v>-1635.1453437756463</v>
      </c>
      <c r="AW19">
        <v>16</v>
      </c>
      <c r="AX19">
        <f>IF(Z19&gt;0, (R19*SUMPRODUCT(K19:$K$98, X19:$X$98)-K19*$AZ$3)/Z19, 0)</f>
        <v>-2503.1802854199791</v>
      </c>
    </row>
    <row r="20" spans="5:50" x14ac:dyDescent="0.25">
      <c r="E20">
        <v>2020</v>
      </c>
      <c r="F20" s="5">
        <v>4.3E-3</v>
      </c>
      <c r="G20" s="5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2.8709999999999999E-3</v>
      </c>
      <c r="Q20" s="4">
        <f t="shared" si="21"/>
        <v>50</v>
      </c>
      <c r="R20">
        <f t="shared" si="0"/>
        <v>2000000</v>
      </c>
      <c r="S20">
        <f t="shared" si="1"/>
        <v>-3137.8871413228526</v>
      </c>
      <c r="U20">
        <f t="shared" si="13"/>
        <v>2.8709999999999999E-3</v>
      </c>
      <c r="V20">
        <f t="shared" si="14"/>
        <v>0.01</v>
      </c>
      <c r="W20">
        <f t="shared" si="15"/>
        <v>0.81535993277016405</v>
      </c>
      <c r="X20">
        <f t="shared" si="16"/>
        <v>2.340898366983141E-3</v>
      </c>
      <c r="Y20">
        <f t="shared" si="17"/>
        <v>8.1535993277016411E-3</v>
      </c>
      <c r="Z20">
        <f t="shared" si="18"/>
        <v>0.80486543507547925</v>
      </c>
      <c r="AB20">
        <f t="shared" si="19"/>
        <v>-2040.9929092316343</v>
      </c>
      <c r="AC20">
        <f t="shared" si="2"/>
        <v>-2525.5768992185695</v>
      </c>
      <c r="AE20">
        <f t="shared" si="3"/>
        <v>0</v>
      </c>
      <c r="AF20">
        <f t="shared" si="4"/>
        <v>0</v>
      </c>
      <c r="AG20">
        <f t="shared" si="4"/>
        <v>-40.243271753773961</v>
      </c>
      <c r="AH20">
        <f t="shared" si="5"/>
        <v>-4681.7967339662819</v>
      </c>
      <c r="AI20">
        <f t="shared" si="6"/>
        <v>-4722.0400057200559</v>
      </c>
      <c r="AJ20">
        <f t="shared" si="7"/>
        <v>484.58398998693519</v>
      </c>
      <c r="AK20">
        <f t="shared" si="22"/>
        <v>-8.7762695096960268</v>
      </c>
      <c r="AL20">
        <f t="shared" si="8"/>
        <v>-4246.2322852428169</v>
      </c>
      <c r="AN20">
        <f t="shared" si="9"/>
        <v>0</v>
      </c>
      <c r="AO20">
        <f t="shared" si="9"/>
        <v>0</v>
      </c>
      <c r="AP20">
        <f t="shared" si="9"/>
        <v>-13.461245373865564</v>
      </c>
      <c r="AQ20">
        <f t="shared" si="9"/>
        <v>-1566.0459967590066</v>
      </c>
      <c r="AR20">
        <f t="shared" si="9"/>
        <v>-1579.5072421328723</v>
      </c>
      <c r="AS20">
        <f t="shared" si="9"/>
        <v>162.09179097992251</v>
      </c>
      <c r="AT20">
        <f t="shared" si="9"/>
        <v>-2.9356340125629594</v>
      </c>
      <c r="AU20">
        <f t="shared" si="9"/>
        <v>-1420.3510851655128</v>
      </c>
      <c r="AW20">
        <v>17</v>
      </c>
      <c r="AX20">
        <f>IF(Z20&gt;0, (R20*SUMPRODUCT(K20:$K$98, X20:$X$98)-K20*$AZ$3)/Z20, 0)</f>
        <v>-3137.8871413228526</v>
      </c>
    </row>
    <row r="21" spans="5:50" x14ac:dyDescent="0.25">
      <c r="E21">
        <v>2021</v>
      </c>
      <c r="F21" s="5">
        <v>1.2999999999999999E-3</v>
      </c>
      <c r="G21" s="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2.9099999999999998E-3</v>
      </c>
      <c r="Q21" s="4">
        <f t="shared" si="21"/>
        <v>50</v>
      </c>
      <c r="R21">
        <f t="shared" si="0"/>
        <v>2000000</v>
      </c>
      <c r="S21">
        <f t="shared" si="1"/>
        <v>-3821.4134897342487</v>
      </c>
      <c r="U21">
        <f t="shared" si="13"/>
        <v>2.9099999999999998E-3</v>
      </c>
      <c r="V21">
        <f t="shared" si="14"/>
        <v>0.01</v>
      </c>
      <c r="W21">
        <f t="shared" si="15"/>
        <v>0.80486543507547925</v>
      </c>
      <c r="X21">
        <f t="shared" si="16"/>
        <v>2.3421584160696444E-3</v>
      </c>
      <c r="Y21">
        <f t="shared" si="17"/>
        <v>8.0486543507547921E-3</v>
      </c>
      <c r="Z21">
        <f t="shared" si="18"/>
        <v>0.79447462230865484</v>
      </c>
      <c r="AB21">
        <f t="shared" si="19"/>
        <v>-2525.5768992185695</v>
      </c>
      <c r="AC21">
        <f t="shared" si="2"/>
        <v>-3036.0160389418161</v>
      </c>
      <c r="AE21">
        <f t="shared" si="3"/>
        <v>0</v>
      </c>
      <c r="AF21">
        <f t="shared" si="4"/>
        <v>0</v>
      </c>
      <c r="AG21">
        <f t="shared" si="4"/>
        <v>-39.723731115432741</v>
      </c>
      <c r="AH21">
        <f t="shared" si="5"/>
        <v>-4684.3168321392886</v>
      </c>
      <c r="AI21">
        <f t="shared" si="6"/>
        <v>-4724.0405632547217</v>
      </c>
      <c r="AJ21">
        <f t="shared" si="7"/>
        <v>510.43913972324663</v>
      </c>
      <c r="AK21">
        <f t="shared" si="22"/>
        <v>-4.0409230387497113</v>
      </c>
      <c r="AL21">
        <f t="shared" si="8"/>
        <v>-4217.6423465702246</v>
      </c>
      <c r="AN21">
        <f t="shared" si="9"/>
        <v>0</v>
      </c>
      <c r="AO21">
        <f t="shared" si="9"/>
        <v>0</v>
      </c>
      <c r="AP21">
        <f t="shared" si="9"/>
        <v>-12.635470422298367</v>
      </c>
      <c r="AQ21">
        <f t="shared" si="9"/>
        <v>-1490.0047180657584</v>
      </c>
      <c r="AR21">
        <f t="shared" si="9"/>
        <v>-1502.640188488057</v>
      </c>
      <c r="AS21">
        <f t="shared" si="9"/>
        <v>162.36235799740396</v>
      </c>
      <c r="AT21">
        <f t="shared" si="9"/>
        <v>-1.2853516550732444</v>
      </c>
      <c r="AU21">
        <f t="shared" si="9"/>
        <v>-1341.5631821457262</v>
      </c>
      <c r="AW21">
        <v>18</v>
      </c>
      <c r="AX21">
        <f>IF(Z21&gt;0, (R21*SUMPRODUCT(K21:$K$98, X21:$X$98)-K21*$AZ$3)/Z21, 0)</f>
        <v>-3821.4134897342487</v>
      </c>
    </row>
    <row r="22" spans="5:50" x14ac:dyDescent="0.25">
      <c r="E22">
        <v>2022</v>
      </c>
      <c r="F22" s="5">
        <v>0.02</v>
      </c>
      <c r="G22" s="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2.9520000000000002E-3</v>
      </c>
      <c r="Q22" s="4">
        <f t="shared" si="21"/>
        <v>50</v>
      </c>
      <c r="R22">
        <f t="shared" si="0"/>
        <v>2000000</v>
      </c>
      <c r="S22">
        <f t="shared" si="1"/>
        <v>-4042.1964200394768</v>
      </c>
      <c r="U22">
        <f t="shared" si="13"/>
        <v>2.9520000000000002E-3</v>
      </c>
      <c r="V22">
        <f t="shared" si="14"/>
        <v>0.01</v>
      </c>
      <c r="W22">
        <f t="shared" si="15"/>
        <v>0.79447462230865484</v>
      </c>
      <c r="X22">
        <f t="shared" si="16"/>
        <v>2.3452890850551491E-3</v>
      </c>
      <c r="Y22">
        <f t="shared" si="17"/>
        <v>7.9447462230865483E-3</v>
      </c>
      <c r="Z22">
        <f t="shared" si="18"/>
        <v>0.78418458700051319</v>
      </c>
      <c r="AB22">
        <f t="shared" si="19"/>
        <v>-3036.0160389418161</v>
      </c>
      <c r="AC22">
        <f t="shared" si="2"/>
        <v>-3169.8281302236101</v>
      </c>
      <c r="AE22">
        <f t="shared" si="3"/>
        <v>0</v>
      </c>
      <c r="AF22">
        <f t="shared" si="4"/>
        <v>0</v>
      </c>
      <c r="AG22">
        <f t="shared" si="4"/>
        <v>-39.209229350025659</v>
      </c>
      <c r="AH22">
        <f t="shared" si="5"/>
        <v>-4690.5781701102978</v>
      </c>
      <c r="AI22">
        <f t="shared" si="6"/>
        <v>-4729.7873994603233</v>
      </c>
      <c r="AJ22">
        <f t="shared" si="7"/>
        <v>133.81209128179398</v>
      </c>
      <c r="AK22">
        <f t="shared" si="22"/>
        <v>-63.756336817778141</v>
      </c>
      <c r="AL22">
        <f t="shared" si="8"/>
        <v>-4659.7316449963073</v>
      </c>
      <c r="AN22">
        <f t="shared" si="9"/>
        <v>0</v>
      </c>
      <c r="AO22">
        <f t="shared" si="9"/>
        <v>0</v>
      </c>
      <c r="AP22">
        <f t="shared" si="9"/>
        <v>-11.645019429868121</v>
      </c>
      <c r="AQ22">
        <f t="shared" si="9"/>
        <v>-1393.0871591643238</v>
      </c>
      <c r="AR22">
        <f t="shared" si="9"/>
        <v>-1404.732178594192</v>
      </c>
      <c r="AS22">
        <f t="shared" si="9"/>
        <v>39.741775820614485</v>
      </c>
      <c r="AT22">
        <f t="shared" si="9"/>
        <v>-18.935434165062386</v>
      </c>
      <c r="AU22">
        <f t="shared" si="9"/>
        <v>-1383.9258369386398</v>
      </c>
      <c r="AW22">
        <v>19</v>
      </c>
      <c r="AX22">
        <f>IF(Z22&gt;0, (R22*SUMPRODUCT(K22:$K$98, X22:$X$98)-K22*$AZ$3)/Z22, 0)</f>
        <v>-4042.1964200394768</v>
      </c>
    </row>
    <row r="23" spans="5:50" x14ac:dyDescent="0.25">
      <c r="E23">
        <v>2023</v>
      </c>
      <c r="F23" s="5">
        <v>5.3900000000000003E-2</v>
      </c>
      <c r="G23" s="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2.9979999999999998E-3</v>
      </c>
      <c r="Q23" s="4">
        <f t="shared" si="21"/>
        <v>50</v>
      </c>
      <c r="R23">
        <f t="shared" si="0"/>
        <v>2000000</v>
      </c>
      <c r="S23">
        <f t="shared" si="1"/>
        <v>-3251.1288659770835</v>
      </c>
      <c r="U23">
        <f t="shared" si="13"/>
        <v>2.9979999999999998E-3</v>
      </c>
      <c r="V23">
        <f t="shared" si="14"/>
        <v>0.01</v>
      </c>
      <c r="W23">
        <f t="shared" si="15"/>
        <v>0.78418458700051319</v>
      </c>
      <c r="X23">
        <f t="shared" si="16"/>
        <v>2.3509853918275382E-3</v>
      </c>
      <c r="Y23">
        <f t="shared" si="17"/>
        <v>7.8418458700051322E-3</v>
      </c>
      <c r="Z23">
        <f t="shared" si="18"/>
        <v>0.77399175573868051</v>
      </c>
      <c r="AB23">
        <f t="shared" si="19"/>
        <v>-3169.8281302236101</v>
      </c>
      <c r="AC23">
        <f t="shared" si="2"/>
        <v>-2516.3469391103081</v>
      </c>
      <c r="AE23">
        <f t="shared" si="3"/>
        <v>0</v>
      </c>
      <c r="AF23">
        <f t="shared" si="4"/>
        <v>0</v>
      </c>
      <c r="AG23">
        <f t="shared" si="4"/>
        <v>-38.699587786934025</v>
      </c>
      <c r="AH23">
        <f t="shared" si="5"/>
        <v>-4701.970783655076</v>
      </c>
      <c r="AI23">
        <f t="shared" si="6"/>
        <v>-4740.67037144201</v>
      </c>
      <c r="AJ23">
        <f t="shared" si="7"/>
        <v>-653.48119111330197</v>
      </c>
      <c r="AK23">
        <f t="shared" si="22"/>
        <v>-221.88796911565274</v>
      </c>
      <c r="AL23">
        <f t="shared" si="8"/>
        <v>-5616.0395316709646</v>
      </c>
      <c r="AN23">
        <f t="shared" si="9"/>
        <v>0</v>
      </c>
      <c r="AO23">
        <f t="shared" si="9"/>
        <v>0</v>
      </c>
      <c r="AP23">
        <f t="shared" si="9"/>
        <v>-10.262194167248834</v>
      </c>
      <c r="AQ23">
        <f t="shared" si="9"/>
        <v>-1246.8488660980222</v>
      </c>
      <c r="AR23">
        <f t="shared" si="9"/>
        <v>-1257.1110602652709</v>
      </c>
      <c r="AS23">
        <f t="shared" si="9"/>
        <v>-173.28739791161078</v>
      </c>
      <c r="AT23">
        <f t="shared" si="9"/>
        <v>-58.839319813378843</v>
      </c>
      <c r="AU23">
        <f t="shared" si="9"/>
        <v>-1489.2377779902606</v>
      </c>
      <c r="AW23">
        <v>20</v>
      </c>
      <c r="AX23">
        <f>IF(Z23&gt;0, (R23*SUMPRODUCT(K23:$K$98, X23:$X$98)-K23*$AZ$3)/Z23, 0)</f>
        <v>-3251.1288659770835</v>
      </c>
    </row>
    <row r="24" spans="5:50" x14ac:dyDescent="0.25">
      <c r="E24">
        <v>2024</v>
      </c>
      <c r="F24" s="5">
        <v>6.0167999999999999E-2</v>
      </c>
      <c r="G24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3.0469999999999998E-3</v>
      </c>
      <c r="Q24" s="4">
        <f t="shared" si="21"/>
        <v>50</v>
      </c>
      <c r="R24">
        <f t="shared" si="0"/>
        <v>2000000</v>
      </c>
      <c r="S24">
        <f t="shared" si="1"/>
        <v>-2534.257291844001</v>
      </c>
      <c r="U24">
        <f t="shared" si="13"/>
        <v>3.0469999999999998E-3</v>
      </c>
      <c r="V24">
        <f t="shared" si="14"/>
        <v>0.01</v>
      </c>
      <c r="W24">
        <f t="shared" si="15"/>
        <v>0.77399175573868051</v>
      </c>
      <c r="X24">
        <f t="shared" si="16"/>
        <v>2.3583528797357593E-3</v>
      </c>
      <c r="Y24">
        <f t="shared" si="17"/>
        <v>7.7399175573868049E-3</v>
      </c>
      <c r="Z24">
        <f t="shared" si="18"/>
        <v>0.76389348530155798</v>
      </c>
      <c r="AB24">
        <f t="shared" si="19"/>
        <v>-2516.3469391103081</v>
      </c>
      <c r="AC24">
        <f t="shared" si="2"/>
        <v>-1935.9026353176016</v>
      </c>
      <c r="AE24">
        <f t="shared" si="3"/>
        <v>0</v>
      </c>
      <c r="AF24">
        <f t="shared" si="4"/>
        <v>0</v>
      </c>
      <c r="AG24">
        <f t="shared" si="4"/>
        <v>-38.1946742650779</v>
      </c>
      <c r="AH24">
        <f t="shared" si="5"/>
        <v>-4716.7057594715188</v>
      </c>
      <c r="AI24">
        <f t="shared" si="6"/>
        <v>-4754.9004337365968</v>
      </c>
      <c r="AJ24">
        <f t="shared" si="7"/>
        <v>-580.44430379270648</v>
      </c>
      <c r="AK24">
        <f t="shared" si="22"/>
        <v>-176.14428573772159</v>
      </c>
      <c r="AL24">
        <f t="shared" si="8"/>
        <v>-5511.489023267025</v>
      </c>
      <c r="AN24">
        <f t="shared" si="9"/>
        <v>0</v>
      </c>
      <c r="AO24">
        <f t="shared" si="9"/>
        <v>0</v>
      </c>
      <c r="AP24">
        <f t="shared" si="9"/>
        <v>-9.0431279642399467</v>
      </c>
      <c r="AQ24">
        <f t="shared" si="9"/>
        <v>-1116.7466295574</v>
      </c>
      <c r="AR24">
        <f t="shared" si="9"/>
        <v>-1125.7897575216398</v>
      </c>
      <c r="AS24">
        <f t="shared" si="9"/>
        <v>-137.42837755029365</v>
      </c>
      <c r="AT24">
        <f t="shared" si="9"/>
        <v>-41.70464460675543</v>
      </c>
      <c r="AU24">
        <f t="shared" si="9"/>
        <v>-1304.922779678689</v>
      </c>
      <c r="AW24">
        <v>21</v>
      </c>
      <c r="AX24">
        <f>IF(Z24&gt;0, (R24*SUMPRODUCT(K24:$K$98, X24:$X$98)-K24*$AZ$3)/Z24, 0)</f>
        <v>-2534.257291844001</v>
      </c>
    </row>
    <row r="25" spans="5:50" x14ac:dyDescent="0.25">
      <c r="E25">
        <v>2025</v>
      </c>
      <c r="F25" s="5">
        <v>4.4548999999999998E-2</v>
      </c>
      <c r="G2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3.104E-3</v>
      </c>
      <c r="Q25" s="4">
        <f t="shared" si="21"/>
        <v>50</v>
      </c>
      <c r="R25">
        <f t="shared" si="0"/>
        <v>2000000</v>
      </c>
      <c r="S25">
        <f t="shared" si="1"/>
        <v>-1885.0892044903599</v>
      </c>
      <c r="U25">
        <f t="shared" si="13"/>
        <v>3.104E-3</v>
      </c>
      <c r="V25">
        <f t="shared" si="14"/>
        <v>0.01</v>
      </c>
      <c r="W25">
        <f t="shared" si="15"/>
        <v>0.76389348530155798</v>
      </c>
      <c r="X25">
        <f t="shared" si="16"/>
        <v>2.3711253783760358E-3</v>
      </c>
      <c r="Y25">
        <f t="shared" si="17"/>
        <v>7.63893485301558E-3</v>
      </c>
      <c r="Z25">
        <f t="shared" si="18"/>
        <v>0.75388342507016637</v>
      </c>
      <c r="AB25">
        <f t="shared" si="19"/>
        <v>-1935.9026353176016</v>
      </c>
      <c r="AC25">
        <f t="shared" si="2"/>
        <v>-1421.1375060439877</v>
      </c>
      <c r="AE25">
        <f t="shared" si="3"/>
        <v>0</v>
      </c>
      <c r="AF25">
        <f t="shared" si="4"/>
        <v>0</v>
      </c>
      <c r="AG25">
        <f t="shared" si="4"/>
        <v>-37.694171253508316</v>
      </c>
      <c r="AH25">
        <f t="shared" si="5"/>
        <v>-4742.2507567520715</v>
      </c>
      <c r="AI25">
        <f t="shared" si="6"/>
        <v>-4779.9449280055796</v>
      </c>
      <c r="AJ25">
        <f t="shared" si="7"/>
        <v>-514.76512927361387</v>
      </c>
      <c r="AK25">
        <f t="shared" si="22"/>
        <v>-135.51318447223213</v>
      </c>
      <c r="AL25">
        <f t="shared" si="8"/>
        <v>-5430.2232417514251</v>
      </c>
      <c r="AN25">
        <f t="shared" si="9"/>
        <v>0</v>
      </c>
      <c r="AO25">
        <f t="shared" si="9"/>
        <v>0</v>
      </c>
      <c r="AP25">
        <f t="shared" si="9"/>
        <v>-7.9684167994612007</v>
      </c>
      <c r="AQ25">
        <f t="shared" si="9"/>
        <v>-1002.495328607171</v>
      </c>
      <c r="AR25">
        <f t="shared" si="9"/>
        <v>-1010.4637454066321</v>
      </c>
      <c r="AS25">
        <f t="shared" si="9"/>
        <v>-108.81955929721914</v>
      </c>
      <c r="AT25">
        <f t="shared" si="9"/>
        <v>-28.647016230566852</v>
      </c>
      <c r="AU25">
        <f t="shared" si="9"/>
        <v>-1147.930320934418</v>
      </c>
      <c r="AW25">
        <v>22</v>
      </c>
      <c r="AX25">
        <f>IF(Z25&gt;0, (R25*SUMPRODUCT(K25:$K$98, X25:$X$98)-K25*$AZ$3)/Z25, 0)</f>
        <v>-1885.0892044903599</v>
      </c>
    </row>
    <row r="26" spans="5:50" x14ac:dyDescent="0.25">
      <c r="E26">
        <v>2026</v>
      </c>
      <c r="F26" s="5">
        <v>3.8848000000000001E-2</v>
      </c>
      <c r="G26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3.1700000000000001E-3</v>
      </c>
      <c r="Q26" s="4">
        <f t="shared" si="21"/>
        <v>50</v>
      </c>
      <c r="R26">
        <f t="shared" si="0"/>
        <v>2000000</v>
      </c>
      <c r="S26">
        <f t="shared" si="1"/>
        <v>-1299.7105908143863</v>
      </c>
      <c r="U26">
        <f t="shared" si="13"/>
        <v>3.1700000000000001E-3</v>
      </c>
      <c r="V26">
        <f t="shared" si="14"/>
        <v>0.01</v>
      </c>
      <c r="W26">
        <f t="shared" si="15"/>
        <v>0.75388342507016637</v>
      </c>
      <c r="X26">
        <f t="shared" si="16"/>
        <v>2.3898104574724276E-3</v>
      </c>
      <c r="Y26">
        <f t="shared" si="17"/>
        <v>7.5388342507016638E-3</v>
      </c>
      <c r="Z26">
        <f t="shared" si="18"/>
        <v>0.74395478036199225</v>
      </c>
      <c r="AB26">
        <f t="shared" si="19"/>
        <v>-1421.1375060439877</v>
      </c>
      <c r="AC26">
        <f t="shared" si="2"/>
        <v>-966.92590712347192</v>
      </c>
      <c r="AE26">
        <f t="shared" si="3"/>
        <v>0</v>
      </c>
      <c r="AF26">
        <f t="shared" si="4"/>
        <v>0</v>
      </c>
      <c r="AG26">
        <f t="shared" si="4"/>
        <v>-37.197739018099611</v>
      </c>
      <c r="AH26">
        <f t="shared" si="5"/>
        <v>-4779.620914944855</v>
      </c>
      <c r="AI26">
        <f t="shared" si="6"/>
        <v>-4816.8186539629551</v>
      </c>
      <c r="AJ26">
        <f t="shared" si="7"/>
        <v>-454.21159892051583</v>
      </c>
      <c r="AK26">
        <f t="shared" si="22"/>
        <v>-99.479625423079156</v>
      </c>
      <c r="AL26">
        <f t="shared" si="8"/>
        <v>-5370.5098783065505</v>
      </c>
      <c r="AN26">
        <f t="shared" si="9"/>
        <v>0</v>
      </c>
      <c r="AO26">
        <f t="shared" si="9"/>
        <v>0</v>
      </c>
      <c r="AP26">
        <f t="shared" si="9"/>
        <v>-7.0209578126895504</v>
      </c>
      <c r="AQ26">
        <f t="shared" si="9"/>
        <v>-902.13861622471461</v>
      </c>
      <c r="AR26">
        <f t="shared" si="9"/>
        <v>-909.15957403740424</v>
      </c>
      <c r="AS26">
        <f t="shared" si="9"/>
        <v>-85.731029848440784</v>
      </c>
      <c r="AT26">
        <f t="shared" si="9"/>
        <v>-18.776470606929923</v>
      </c>
      <c r="AU26">
        <f t="shared" si="9"/>
        <v>-1013.667074492775</v>
      </c>
      <c r="AW26">
        <v>23</v>
      </c>
      <c r="AX26">
        <f>IF(Z26&gt;0, (R26*SUMPRODUCT(K26:$K$98, X26:$X$98)-K26*$AZ$3)/Z26, 0)</f>
        <v>-1299.7105908143863</v>
      </c>
    </row>
    <row r="27" spans="5:50" x14ac:dyDescent="0.25">
      <c r="E27">
        <v>2027</v>
      </c>
      <c r="F27" s="5">
        <v>3.6767000000000001E-2</v>
      </c>
      <c r="G27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3.2390000000000001E-3</v>
      </c>
      <c r="Q27" s="4">
        <f t="shared" si="21"/>
        <v>50</v>
      </c>
      <c r="R27">
        <f t="shared" si="0"/>
        <v>2000000</v>
      </c>
      <c r="S27">
        <f t="shared" si="1"/>
        <v>-774.32097873426017</v>
      </c>
      <c r="U27">
        <f t="shared" si="13"/>
        <v>3.2390000000000001E-3</v>
      </c>
      <c r="V27">
        <f t="shared" si="14"/>
        <v>0.01</v>
      </c>
      <c r="W27">
        <f t="shared" si="15"/>
        <v>0.74395478036199225</v>
      </c>
      <c r="X27">
        <f t="shared" si="16"/>
        <v>2.4096695335924928E-3</v>
      </c>
      <c r="Y27">
        <f t="shared" si="17"/>
        <v>7.4395478036199227E-3</v>
      </c>
      <c r="Z27">
        <f t="shared" si="18"/>
        <v>0.73410556302477992</v>
      </c>
      <c r="AB27">
        <f t="shared" si="19"/>
        <v>-966.92590712347192</v>
      </c>
      <c r="AC27">
        <f t="shared" si="2"/>
        <v>-568.43333805561269</v>
      </c>
      <c r="AE27">
        <f t="shared" si="3"/>
        <v>0</v>
      </c>
      <c r="AF27">
        <f t="shared" si="4"/>
        <v>0</v>
      </c>
      <c r="AG27">
        <f t="shared" si="4"/>
        <v>-36.705278151238993</v>
      </c>
      <c r="AH27">
        <f t="shared" si="5"/>
        <v>-4819.3390671849857</v>
      </c>
      <c r="AI27">
        <f t="shared" si="6"/>
        <v>-4856.044345336225</v>
      </c>
      <c r="AJ27">
        <f t="shared" si="7"/>
        <v>-398.49256906785922</v>
      </c>
      <c r="AK27">
        <f t="shared" si="22"/>
        <v>-67.684813498643038</v>
      </c>
      <c r="AL27">
        <f t="shared" si="8"/>
        <v>-5322.2217279027273</v>
      </c>
      <c r="AN27">
        <f t="shared" si="9"/>
        <v>0</v>
      </c>
      <c r="AO27">
        <f t="shared" si="9"/>
        <v>0</v>
      </c>
      <c r="AP27">
        <f t="shared" si="9"/>
        <v>-6.1857208501851364</v>
      </c>
      <c r="AQ27">
        <f t="shared" si="9"/>
        <v>-812.17436983219466</v>
      </c>
      <c r="AR27">
        <f t="shared" si="9"/>
        <v>-818.36009068237991</v>
      </c>
      <c r="AS27">
        <f t="shared" si="9"/>
        <v>-67.155567735254778</v>
      </c>
      <c r="AT27">
        <f t="shared" si="9"/>
        <v>-11.406516533517021</v>
      </c>
      <c r="AU27">
        <f t="shared" si="9"/>
        <v>-896.92217495115165</v>
      </c>
      <c r="AW27">
        <v>24</v>
      </c>
      <c r="AX27">
        <f>IF(Z27&gt;0, (R27*SUMPRODUCT(K27:$K$98, X27:$X$98)-K27*$AZ$3)/Z27, 0)</f>
        <v>-774.32097873426017</v>
      </c>
    </row>
    <row r="28" spans="5:50" x14ac:dyDescent="0.25">
      <c r="E28">
        <v>2028</v>
      </c>
      <c r="F28" s="5">
        <v>3.6007999999999998E-2</v>
      </c>
      <c r="G28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3.3149999999999998E-3</v>
      </c>
      <c r="Q28" s="4">
        <f t="shared" si="21"/>
        <v>50</v>
      </c>
      <c r="R28">
        <f t="shared" si="0"/>
        <v>2000000</v>
      </c>
      <c r="S28">
        <f t="shared" si="1"/>
        <v>-302.80338655663394</v>
      </c>
      <c r="U28">
        <f t="shared" si="13"/>
        <v>3.3149999999999998E-3</v>
      </c>
      <c r="V28">
        <f t="shared" si="14"/>
        <v>0.01</v>
      </c>
      <c r="W28">
        <f t="shared" si="15"/>
        <v>0.73410556302477992</v>
      </c>
      <c r="X28">
        <f t="shared" si="16"/>
        <v>2.4335599414271451E-3</v>
      </c>
      <c r="Y28">
        <f t="shared" si="17"/>
        <v>7.3410556302477992E-3</v>
      </c>
      <c r="Z28">
        <f t="shared" si="18"/>
        <v>0.724330947453105</v>
      </c>
      <c r="AB28">
        <f t="shared" si="19"/>
        <v>-568.43333805561269</v>
      </c>
      <c r="AC28">
        <f t="shared" si="2"/>
        <v>-219.32986387657544</v>
      </c>
      <c r="AE28">
        <f t="shared" si="3"/>
        <v>0</v>
      </c>
      <c r="AF28">
        <f t="shared" si="4"/>
        <v>0</v>
      </c>
      <c r="AG28">
        <f t="shared" si="4"/>
        <v>-36.216547372655249</v>
      </c>
      <c r="AH28">
        <f t="shared" si="5"/>
        <v>-4867.1198828542902</v>
      </c>
      <c r="AI28">
        <f t="shared" si="6"/>
        <v>-4903.3364302269456</v>
      </c>
      <c r="AJ28">
        <f t="shared" si="7"/>
        <v>-349.10347417903722</v>
      </c>
      <c r="AK28">
        <f t="shared" si="22"/>
        <v>-39.790333663892895</v>
      </c>
      <c r="AL28">
        <f t="shared" si="8"/>
        <v>-5292.2302380698757</v>
      </c>
      <c r="AN28">
        <f t="shared" si="9"/>
        <v>0</v>
      </c>
      <c r="AO28">
        <f t="shared" si="9"/>
        <v>0</v>
      </c>
      <c r="AP28">
        <f t="shared" si="9"/>
        <v>-5.449426765236538</v>
      </c>
      <c r="AQ28">
        <f t="shared" si="9"/>
        <v>-732.34516494156173</v>
      </c>
      <c r="AR28">
        <f t="shared" si="9"/>
        <v>-737.79459170679831</v>
      </c>
      <c r="AS28">
        <f t="shared" si="9"/>
        <v>-52.528856394099471</v>
      </c>
      <c r="AT28">
        <f t="shared" si="9"/>
        <v>-5.9871667786153457</v>
      </c>
      <c r="AU28">
        <f t="shared" si="9"/>
        <v>-796.31061487951308</v>
      </c>
      <c r="AW28">
        <v>25</v>
      </c>
      <c r="AX28">
        <f>IF(Z28&gt;0, (R28*SUMPRODUCT(K28:$K$98, X28:$X$98)-K28*$AZ$3)/Z28, 0)</f>
        <v>-302.80338655663394</v>
      </c>
    </row>
    <row r="29" spans="5:50" x14ac:dyDescent="0.25">
      <c r="E29">
        <v>2029</v>
      </c>
      <c r="F29" s="5">
        <v>3.5730999999999999E-2</v>
      </c>
      <c r="G29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3.3969999999999998E-3</v>
      </c>
      <c r="Q29" s="4">
        <f t="shared" si="21"/>
        <v>50</v>
      </c>
      <c r="R29">
        <f t="shared" si="0"/>
        <v>2000000</v>
      </c>
      <c r="S29">
        <f t="shared" si="1"/>
        <v>119.19529884545251</v>
      </c>
      <c r="U29">
        <f t="shared" si="13"/>
        <v>3.3969999999999998E-3</v>
      </c>
      <c r="V29">
        <f t="shared" si="14"/>
        <v>0.01</v>
      </c>
      <c r="W29">
        <f t="shared" si="15"/>
        <v>0.724330947453105</v>
      </c>
      <c r="X29">
        <f t="shared" si="16"/>
        <v>2.4605522284981978E-3</v>
      </c>
      <c r="Y29">
        <f t="shared" si="17"/>
        <v>7.2433094745310497E-3</v>
      </c>
      <c r="Z29">
        <f t="shared" si="18"/>
        <v>0.71462708575007583</v>
      </c>
      <c r="AB29">
        <f t="shared" si="19"/>
        <v>-219.32986387657544</v>
      </c>
      <c r="AC29">
        <f t="shared" si="2"/>
        <v>85.180189049035107</v>
      </c>
      <c r="AE29">
        <f t="shared" si="3"/>
        <v>0</v>
      </c>
      <c r="AF29">
        <f t="shared" si="4"/>
        <v>0</v>
      </c>
      <c r="AG29">
        <f t="shared" si="4"/>
        <v>-35.731354287503791</v>
      </c>
      <c r="AH29">
        <f t="shared" si="5"/>
        <v>-4921.1044569963951</v>
      </c>
      <c r="AI29">
        <f t="shared" si="6"/>
        <v>-4956.8358112838987</v>
      </c>
      <c r="AJ29">
        <f t="shared" si="7"/>
        <v>-304.51005292561058</v>
      </c>
      <c r="AK29">
        <f t="shared" si="22"/>
        <v>-15.353090471360282</v>
      </c>
      <c r="AL29">
        <f t="shared" si="8"/>
        <v>-5276.69895468087</v>
      </c>
      <c r="AN29">
        <f t="shared" si="9"/>
        <v>0</v>
      </c>
      <c r="AO29">
        <f t="shared" si="9"/>
        <v>0</v>
      </c>
      <c r="AP29">
        <f t="shared" si="9"/>
        <v>-4.8003757096988071</v>
      </c>
      <c r="AQ29">
        <f t="shared" si="9"/>
        <v>-661.13224005387565</v>
      </c>
      <c r="AR29">
        <f t="shared" si="9"/>
        <v>-665.9326157635744</v>
      </c>
      <c r="AS29">
        <f t="shared" si="9"/>
        <v>-40.909802904795491</v>
      </c>
      <c r="AT29">
        <f t="shared" si="9"/>
        <v>-2.0626310991324832</v>
      </c>
      <c r="AU29">
        <f t="shared" si="9"/>
        <v>-708.90504976750242</v>
      </c>
      <c r="AW29">
        <v>26</v>
      </c>
      <c r="AX29">
        <f>IF(Z29&gt;0, (R29*SUMPRODUCT(K29:$K$98, X29:$X$98)-K29*$AZ$3)/Z29, 0)</f>
        <v>119.19529884545251</v>
      </c>
    </row>
    <row r="30" spans="5:50" x14ac:dyDescent="0.25">
      <c r="E30">
        <v>2030</v>
      </c>
      <c r="F30" s="5">
        <v>3.5630000000000002E-2</v>
      </c>
      <c r="G30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3.4910000000000002E-3</v>
      </c>
      <c r="Q30" s="4">
        <f t="shared" si="21"/>
        <v>50</v>
      </c>
      <c r="R30">
        <f t="shared" si="0"/>
        <v>2000000</v>
      </c>
      <c r="S30">
        <f t="shared" si="1"/>
        <v>496.19639355282993</v>
      </c>
      <c r="U30">
        <f t="shared" si="13"/>
        <v>3.4910000000000002E-3</v>
      </c>
      <c r="V30">
        <f t="shared" si="14"/>
        <v>0.01</v>
      </c>
      <c r="W30">
        <f t="shared" si="15"/>
        <v>0.71462708575007583</v>
      </c>
      <c r="X30">
        <f t="shared" si="16"/>
        <v>2.4947631563535149E-3</v>
      </c>
      <c r="Y30">
        <f t="shared" si="17"/>
        <v>7.1462708575007585E-3</v>
      </c>
      <c r="Z30">
        <f t="shared" si="18"/>
        <v>0.70498605173622153</v>
      </c>
      <c r="AB30">
        <f t="shared" si="19"/>
        <v>85.180189049035107</v>
      </c>
      <c r="AC30">
        <f t="shared" si="2"/>
        <v>349.81153637656189</v>
      </c>
      <c r="AE30">
        <f t="shared" si="3"/>
        <v>0</v>
      </c>
      <c r="AF30">
        <f t="shared" si="4"/>
        <v>0</v>
      </c>
      <c r="AG30">
        <f t="shared" si="4"/>
        <v>-35.249302586811076</v>
      </c>
      <c r="AH30">
        <f t="shared" si="5"/>
        <v>-4989.5263127070293</v>
      </c>
      <c r="AI30">
        <f t="shared" si="6"/>
        <v>-5024.77561529384</v>
      </c>
      <c r="AJ30">
        <f t="shared" si="7"/>
        <v>-264.63134732752678</v>
      </c>
      <c r="AK30">
        <f t="shared" si="22"/>
        <v>5.9626132334324584</v>
      </c>
      <c r="AL30">
        <f t="shared" si="8"/>
        <v>-5283.4443493879344</v>
      </c>
      <c r="AN30">
        <f t="shared" si="9"/>
        <v>0</v>
      </c>
      <c r="AO30">
        <f t="shared" si="9"/>
        <v>0</v>
      </c>
      <c r="AP30">
        <f t="shared" si="9"/>
        <v>-4.2282266437493403</v>
      </c>
      <c r="AQ30">
        <f t="shared" si="9"/>
        <v>-598.50398580566207</v>
      </c>
      <c r="AR30">
        <f t="shared" si="9"/>
        <v>-602.73221244941135</v>
      </c>
      <c r="AS30">
        <f t="shared" si="9"/>
        <v>-31.743076640619591</v>
      </c>
      <c r="AT30">
        <f t="shared" si="9"/>
        <v>0.71522777161000084</v>
      </c>
      <c r="AU30">
        <f t="shared" si="9"/>
        <v>-633.76006131842087</v>
      </c>
      <c r="AW30">
        <v>27</v>
      </c>
      <c r="AX30">
        <f>IF(Z30&gt;0, (R30*SUMPRODUCT(K30:$K$98, X30:$X$98)-K30*$AZ$3)/Z30, 0)</f>
        <v>496.19639355282993</v>
      </c>
    </row>
    <row r="31" spans="5:50" x14ac:dyDescent="0.25">
      <c r="E31">
        <v>2031</v>
      </c>
      <c r="F31" s="5">
        <v>3.5593E-2</v>
      </c>
      <c r="G31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3.5990000000000002E-3</v>
      </c>
      <c r="Q31" s="4">
        <f t="shared" si="21"/>
        <v>50</v>
      </c>
      <c r="R31">
        <f t="shared" si="0"/>
        <v>2000000</v>
      </c>
      <c r="S31">
        <f t="shared" si="1"/>
        <v>831.00813588740095</v>
      </c>
      <c r="U31">
        <f t="shared" si="13"/>
        <v>3.5990000000000002E-3</v>
      </c>
      <c r="V31">
        <f t="shared" si="14"/>
        <v>0.01</v>
      </c>
      <c r="W31">
        <f t="shared" si="15"/>
        <v>0.70498605173622153</v>
      </c>
      <c r="X31">
        <f t="shared" si="16"/>
        <v>2.5372448001986614E-3</v>
      </c>
      <c r="Y31">
        <f t="shared" si="17"/>
        <v>7.0498605173622154E-3</v>
      </c>
      <c r="Z31">
        <f t="shared" si="18"/>
        <v>0.69539894641866062</v>
      </c>
      <c r="AB31">
        <f t="shared" si="19"/>
        <v>349.81153637656189</v>
      </c>
      <c r="AC31">
        <f t="shared" si="2"/>
        <v>577.88218216143378</v>
      </c>
      <c r="AE31">
        <f t="shared" si="3"/>
        <v>0</v>
      </c>
      <c r="AF31">
        <f t="shared" si="4"/>
        <v>0</v>
      </c>
      <c r="AG31">
        <f t="shared" si="4"/>
        <v>-34.769947320933028</v>
      </c>
      <c r="AH31">
        <f t="shared" si="5"/>
        <v>-5074.4896003973226</v>
      </c>
      <c r="AI31">
        <f t="shared" si="6"/>
        <v>-5109.2595477182558</v>
      </c>
      <c r="AJ31">
        <f t="shared" si="7"/>
        <v>-228.07064578487189</v>
      </c>
      <c r="AK31">
        <f t="shared" si="22"/>
        <v>24.486807546359334</v>
      </c>
      <c r="AL31">
        <f t="shared" si="8"/>
        <v>-5312.8433859567685</v>
      </c>
      <c r="AN31">
        <f t="shared" si="9"/>
        <v>0</v>
      </c>
      <c r="AO31">
        <f t="shared" si="9"/>
        <v>0</v>
      </c>
      <c r="AP31">
        <f t="shared" si="9"/>
        <v>-3.7238633835901709</v>
      </c>
      <c r="AQ31">
        <f t="shared" si="9"/>
        <v>-543.47813181620973</v>
      </c>
      <c r="AR31">
        <f t="shared" si="9"/>
        <v>-547.20199519979997</v>
      </c>
      <c r="AS31">
        <f t="shared" si="9"/>
        <v>-24.426379449782207</v>
      </c>
      <c r="AT31">
        <f t="shared" si="9"/>
        <v>2.6225385146905107</v>
      </c>
      <c r="AU31">
        <f t="shared" si="9"/>
        <v>-569.00583613489164</v>
      </c>
      <c r="AW31">
        <v>28</v>
      </c>
      <c r="AX31">
        <f>IF(Z31&gt;0, (R31*SUMPRODUCT(K31:$K$98, X31:$X$98)-K31*$AZ$3)/Z31, 0)</f>
        <v>831.00813588740095</v>
      </c>
    </row>
    <row r="32" spans="5:50" x14ac:dyDescent="0.25">
      <c r="E32">
        <v>2032</v>
      </c>
      <c r="F32" s="5">
        <v>3.5579E-2</v>
      </c>
      <c r="G32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3.7169999999999998E-3</v>
      </c>
      <c r="Q32" s="4">
        <f t="shared" si="21"/>
        <v>50</v>
      </c>
      <c r="R32">
        <f t="shared" si="0"/>
        <v>2000000</v>
      </c>
      <c r="S32">
        <f t="shared" si="1"/>
        <v>1126.2020457814585</v>
      </c>
      <c r="U32">
        <f t="shared" si="13"/>
        <v>3.7169999999999998E-3</v>
      </c>
      <c r="V32">
        <f t="shared" si="14"/>
        <v>0.01</v>
      </c>
      <c r="W32">
        <f t="shared" si="15"/>
        <v>0.69539894641866062</v>
      </c>
      <c r="X32">
        <f t="shared" si="16"/>
        <v>2.5847978838381613E-3</v>
      </c>
      <c r="Y32">
        <f t="shared" si="17"/>
        <v>6.9539894641866065E-3</v>
      </c>
      <c r="Z32">
        <f t="shared" si="18"/>
        <v>0.68586015907063591</v>
      </c>
      <c r="AB32">
        <f t="shared" si="19"/>
        <v>577.88218216143378</v>
      </c>
      <c r="AC32">
        <f t="shared" si="2"/>
        <v>772.41711426534675</v>
      </c>
      <c r="AE32">
        <f t="shared" si="3"/>
        <v>0</v>
      </c>
      <c r="AF32">
        <f t="shared" si="4"/>
        <v>0</v>
      </c>
      <c r="AG32">
        <f t="shared" si="4"/>
        <v>-34.293007953531799</v>
      </c>
      <c r="AH32">
        <f t="shared" si="5"/>
        <v>-5169.5957676763228</v>
      </c>
      <c r="AI32">
        <f t="shared" si="6"/>
        <v>-5203.8887756298545</v>
      </c>
      <c r="AJ32">
        <f t="shared" si="7"/>
        <v>-194.53493210391298</v>
      </c>
      <c r="AK32">
        <f t="shared" si="22"/>
        <v>40.451752751300369</v>
      </c>
      <c r="AL32">
        <f t="shared" si="8"/>
        <v>-5357.9719549824667</v>
      </c>
      <c r="AN32">
        <f t="shared" si="9"/>
        <v>0</v>
      </c>
      <c r="AO32">
        <f t="shared" si="9"/>
        <v>0</v>
      </c>
      <c r="AP32">
        <f t="shared" si="9"/>
        <v>-3.2792706692477367</v>
      </c>
      <c r="AQ32">
        <f t="shared" si="9"/>
        <v>-494.34286417159518</v>
      </c>
      <c r="AR32">
        <f t="shared" si="9"/>
        <v>-497.62213484084288</v>
      </c>
      <c r="AS32">
        <f t="shared" si="9"/>
        <v>-18.602413000833359</v>
      </c>
      <c r="AT32">
        <f t="shared" si="9"/>
        <v>3.8682009608707721</v>
      </c>
      <c r="AU32">
        <f t="shared" si="9"/>
        <v>-512.3563468808054</v>
      </c>
      <c r="AW32">
        <v>29</v>
      </c>
      <c r="AX32">
        <f>IF(Z32&gt;0, (R32*SUMPRODUCT(K32:$K$98, X32:$X$98)-K32*$AZ$3)/Z32, 0)</f>
        <v>1126.2020457814585</v>
      </c>
    </row>
    <row r="33" spans="5:50" x14ac:dyDescent="0.25">
      <c r="E33">
        <v>2033</v>
      </c>
      <c r="F33" s="5">
        <v>3.5575000000000002E-2</v>
      </c>
      <c r="G33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3.852E-3</v>
      </c>
      <c r="Q33" s="4">
        <f t="shared" si="21"/>
        <v>50</v>
      </c>
      <c r="R33">
        <f t="shared" si="0"/>
        <v>2000000</v>
      </c>
      <c r="S33">
        <f t="shared" si="1"/>
        <v>1385.3790975742863</v>
      </c>
      <c r="U33">
        <f t="shared" si="13"/>
        <v>3.852E-3</v>
      </c>
      <c r="V33">
        <f t="shared" si="14"/>
        <v>0.01</v>
      </c>
      <c r="W33">
        <f t="shared" si="15"/>
        <v>0.68586015907063591</v>
      </c>
      <c r="X33">
        <f t="shared" si="16"/>
        <v>2.6419333327400893E-3</v>
      </c>
      <c r="Y33">
        <f t="shared" si="17"/>
        <v>6.8586015907063595E-3</v>
      </c>
      <c r="Z33">
        <f t="shared" si="18"/>
        <v>0.67635962414718942</v>
      </c>
      <c r="AB33">
        <f t="shared" si="19"/>
        <v>772.41711426534675</v>
      </c>
      <c r="AC33">
        <f t="shared" si="2"/>
        <v>937.01448573671678</v>
      </c>
      <c r="AE33">
        <f t="shared" si="3"/>
        <v>0</v>
      </c>
      <c r="AF33">
        <f t="shared" si="4"/>
        <v>0</v>
      </c>
      <c r="AG33">
        <f t="shared" si="4"/>
        <v>-33.817981207359473</v>
      </c>
      <c r="AH33">
        <f t="shared" si="5"/>
        <v>-5283.8666654801791</v>
      </c>
      <c r="AI33">
        <f t="shared" si="6"/>
        <v>-5317.6846466875386</v>
      </c>
      <c r="AJ33">
        <f t="shared" si="7"/>
        <v>-164.59737147137002</v>
      </c>
      <c r="AK33">
        <f t="shared" si="22"/>
        <v>54.069197998574275</v>
      </c>
      <c r="AL33">
        <f t="shared" si="8"/>
        <v>-5428.2128201603346</v>
      </c>
      <c r="AN33">
        <f t="shared" si="9"/>
        <v>0</v>
      </c>
      <c r="AO33">
        <f t="shared" si="9"/>
        <v>0</v>
      </c>
      <c r="AP33">
        <f t="shared" si="9"/>
        <v>-2.887362689229747</v>
      </c>
      <c r="AQ33">
        <f t="shared" si="9"/>
        <v>-451.13395064079572</v>
      </c>
      <c r="AR33">
        <f t="shared" si="9"/>
        <v>-454.02131333002546</v>
      </c>
      <c r="AS33">
        <f t="shared" si="9"/>
        <v>-14.05324304303233</v>
      </c>
      <c r="AT33">
        <f t="shared" si="9"/>
        <v>4.6164016704724169</v>
      </c>
      <c r="AU33">
        <f t="shared" si="9"/>
        <v>-463.45815470258538</v>
      </c>
      <c r="AW33">
        <v>30</v>
      </c>
      <c r="AX33">
        <f>IF(Z33&gt;0, (R33*SUMPRODUCT(K33:$K$98, X33:$X$98)-K33*$AZ$3)/Z33, 0)</f>
        <v>1385.3790975742863</v>
      </c>
    </row>
    <row r="34" spans="5:50" x14ac:dyDescent="0.25">
      <c r="E34">
        <v>2034</v>
      </c>
      <c r="F34" s="5">
        <v>3.5573E-2</v>
      </c>
      <c r="G34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4.0049999999999999E-3</v>
      </c>
      <c r="Q34" s="4">
        <f t="shared" si="21"/>
        <v>50</v>
      </c>
      <c r="R34">
        <f t="shared" si="0"/>
        <v>2000000</v>
      </c>
      <c r="S34">
        <f t="shared" si="1"/>
        <v>1610.7971767128276</v>
      </c>
      <c r="U34">
        <f t="shared" si="13"/>
        <v>4.0049999999999999E-3</v>
      </c>
      <c r="V34">
        <f t="shared" si="14"/>
        <v>0.01</v>
      </c>
      <c r="W34">
        <f t="shared" si="15"/>
        <v>0.67635962414718942</v>
      </c>
      <c r="X34">
        <f t="shared" si="16"/>
        <v>2.7088202947094936E-3</v>
      </c>
      <c r="Y34">
        <f t="shared" si="17"/>
        <v>6.7635962414718948E-3</v>
      </c>
      <c r="Z34">
        <f t="shared" si="18"/>
        <v>0.66688720761100795</v>
      </c>
      <c r="AB34">
        <f t="shared" si="19"/>
        <v>937.01448573671678</v>
      </c>
      <c r="AC34">
        <f t="shared" si="2"/>
        <v>1074.220031205713</v>
      </c>
      <c r="AE34">
        <f t="shared" si="3"/>
        <v>0</v>
      </c>
      <c r="AF34">
        <f t="shared" si="4"/>
        <v>0</v>
      </c>
      <c r="AG34">
        <f t="shared" si="4"/>
        <v>-33.344360380550398</v>
      </c>
      <c r="AH34">
        <f t="shared" si="5"/>
        <v>-5417.6405894189875</v>
      </c>
      <c r="AI34">
        <f t="shared" si="6"/>
        <v>-5450.9849497995383</v>
      </c>
      <c r="AJ34">
        <f t="shared" si="7"/>
        <v>-137.20554546899621</v>
      </c>
      <c r="AK34">
        <f t="shared" si="22"/>
        <v>65.591014001570187</v>
      </c>
      <c r="AL34">
        <f t="shared" si="8"/>
        <v>-5522.5994812669642</v>
      </c>
      <c r="AN34">
        <f t="shared" si="9"/>
        <v>0</v>
      </c>
      <c r="AO34">
        <f t="shared" si="9"/>
        <v>0</v>
      </c>
      <c r="AP34">
        <f t="shared" si="9"/>
        <v>-2.5418974774706107</v>
      </c>
      <c r="AQ34">
        <f t="shared" si="9"/>
        <v>-412.9959846558977</v>
      </c>
      <c r="AR34">
        <f t="shared" si="9"/>
        <v>-415.53788213336833</v>
      </c>
      <c r="AS34">
        <f t="shared" si="9"/>
        <v>-10.459412804512874</v>
      </c>
      <c r="AT34">
        <f t="shared" si="9"/>
        <v>5.0001148959684647</v>
      </c>
      <c r="AU34">
        <f t="shared" ref="AU34:AU97" si="23">AL34*$K34</f>
        <v>-420.99718004191277</v>
      </c>
      <c r="AW34">
        <v>31</v>
      </c>
      <c r="AX34">
        <f>IF(Z34&gt;0, (R34*SUMPRODUCT(K34:$K$98, X34:$X$98)-K34*$AZ$3)/Z34, 0)</f>
        <v>1610.7971767128276</v>
      </c>
    </row>
    <row r="35" spans="5:50" x14ac:dyDescent="0.25">
      <c r="E35">
        <v>2035</v>
      </c>
      <c r="F35" s="5">
        <v>3.5571999999999999E-2</v>
      </c>
      <c r="G3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4.1640000000000002E-3</v>
      </c>
      <c r="Q35" s="4">
        <f t="shared" si="21"/>
        <v>50</v>
      </c>
      <c r="R35">
        <f t="shared" si="0"/>
        <v>2000000</v>
      </c>
      <c r="S35">
        <f t="shared" si="1"/>
        <v>1804.7648612182277</v>
      </c>
      <c r="U35">
        <f t="shared" si="13"/>
        <v>4.1640000000000002E-3</v>
      </c>
      <c r="V35">
        <f t="shared" si="14"/>
        <v>0.01</v>
      </c>
      <c r="W35">
        <f t="shared" si="15"/>
        <v>0.66688720761100795</v>
      </c>
      <c r="X35">
        <f t="shared" si="16"/>
        <v>2.776918332492237E-3</v>
      </c>
      <c r="Y35">
        <f t="shared" si="17"/>
        <v>6.6688720761100793E-3</v>
      </c>
      <c r="Z35">
        <f t="shared" si="18"/>
        <v>0.65744141720240556</v>
      </c>
      <c r="AB35">
        <f t="shared" si="19"/>
        <v>1074.220031205713</v>
      </c>
      <c r="AC35">
        <f t="shared" si="2"/>
        <v>1186.5271680764145</v>
      </c>
      <c r="AE35">
        <f t="shared" si="3"/>
        <v>0</v>
      </c>
      <c r="AF35">
        <f t="shared" ref="AF35:AG66" si="24">-$Z35*P35</f>
        <v>0</v>
      </c>
      <c r="AG35">
        <f t="shared" si="24"/>
        <v>-32.872070860120282</v>
      </c>
      <c r="AH35">
        <f t="shared" si="5"/>
        <v>-5553.8366649844738</v>
      </c>
      <c r="AI35">
        <f t="shared" ref="AI35:AI66" si="25">SUM(AE35:AH35)</f>
        <v>-5586.7087358445942</v>
      </c>
      <c r="AJ35">
        <f t="shared" si="7"/>
        <v>-112.30713687070147</v>
      </c>
      <c r="AK35">
        <f t="shared" si="22"/>
        <v>75.19540218439991</v>
      </c>
      <c r="AL35">
        <f t="shared" ref="AL35:AL98" si="26">SUM(AI35:AK35)</f>
        <v>-5623.8204705308954</v>
      </c>
      <c r="AN35">
        <f t="shared" ref="AN35:AT66" si="27">AE35*$K35</f>
        <v>0</v>
      </c>
      <c r="AO35">
        <f t="shared" si="27"/>
        <v>0</v>
      </c>
      <c r="AP35">
        <f t="shared" si="27"/>
        <v>-2.2374053942854615</v>
      </c>
      <c r="AQ35">
        <f t="shared" si="27"/>
        <v>-378.01646772098644</v>
      </c>
      <c r="AR35">
        <f t="shared" si="27"/>
        <v>-380.25387311527192</v>
      </c>
      <c r="AS35">
        <f t="shared" si="27"/>
        <v>-7.6440755716460407</v>
      </c>
      <c r="AT35">
        <f t="shared" si="27"/>
        <v>5.1181016002538975</v>
      </c>
      <c r="AU35">
        <f t="shared" si="23"/>
        <v>-382.77984708666406</v>
      </c>
      <c r="AW35">
        <v>32</v>
      </c>
      <c r="AX35">
        <f>IF(Z35&gt;0, (R35*SUMPRODUCT(K35:$K$98, X35:$X$98)-K35*$AZ$3)/Z35, 0)</f>
        <v>1804.7648612182277</v>
      </c>
    </row>
    <row r="36" spans="5:50" x14ac:dyDescent="0.25">
      <c r="E36">
        <v>2036</v>
      </c>
      <c r="F36" s="5">
        <v>3.5571999999999999E-2</v>
      </c>
      <c r="G36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4.3350000000000003E-3</v>
      </c>
      <c r="Q36" s="4">
        <f t="shared" si="21"/>
        <v>50</v>
      </c>
      <c r="R36">
        <f t="shared" si="0"/>
        <v>2000000</v>
      </c>
      <c r="S36">
        <f t="shared" si="1"/>
        <v>1971.4472852480294</v>
      </c>
      <c r="U36">
        <f t="shared" si="13"/>
        <v>4.3350000000000003E-3</v>
      </c>
      <c r="V36">
        <f t="shared" si="14"/>
        <v>0.01</v>
      </c>
      <c r="W36">
        <f t="shared" si="15"/>
        <v>0.65744141720240556</v>
      </c>
      <c r="X36">
        <f t="shared" si="16"/>
        <v>2.8500085435724282E-3</v>
      </c>
      <c r="Y36">
        <f t="shared" si="17"/>
        <v>6.5744141720240554E-3</v>
      </c>
      <c r="Z36">
        <f t="shared" si="18"/>
        <v>0.64801699448680905</v>
      </c>
      <c r="AB36">
        <f t="shared" si="19"/>
        <v>1186.5271680764145</v>
      </c>
      <c r="AC36">
        <f t="shared" si="2"/>
        <v>1277.5313445756069</v>
      </c>
      <c r="AE36">
        <f t="shared" si="3"/>
        <v>0</v>
      </c>
      <c r="AF36">
        <f t="shared" si="24"/>
        <v>0</v>
      </c>
      <c r="AG36">
        <f t="shared" si="24"/>
        <v>-32.400849724340453</v>
      </c>
      <c r="AH36">
        <f t="shared" si="5"/>
        <v>-5700.0170871448563</v>
      </c>
      <c r="AI36">
        <f t="shared" si="25"/>
        <v>-5732.4179368691966</v>
      </c>
      <c r="AJ36">
        <f t="shared" si="7"/>
        <v>-91.004176499192454</v>
      </c>
      <c r="AK36">
        <f t="shared" si="22"/>
        <v>83.056901765349025</v>
      </c>
      <c r="AL36">
        <f t="shared" si="26"/>
        <v>-5740.3652116030407</v>
      </c>
      <c r="AN36">
        <f t="shared" si="27"/>
        <v>0</v>
      </c>
      <c r="AO36">
        <f t="shared" si="27"/>
        <v>0</v>
      </c>
      <c r="AP36">
        <f t="shared" si="27"/>
        <v>-1.9690465963914097</v>
      </c>
      <c r="AQ36">
        <f t="shared" si="27"/>
        <v>-346.39829943669548</v>
      </c>
      <c r="AR36">
        <f t="shared" si="27"/>
        <v>-348.36734603308685</v>
      </c>
      <c r="AS36">
        <f t="shared" si="27"/>
        <v>-5.5304556984665805</v>
      </c>
      <c r="AT36">
        <f t="shared" si="27"/>
        <v>5.0474882948831432</v>
      </c>
      <c r="AU36">
        <f t="shared" si="23"/>
        <v>-348.85031343667032</v>
      </c>
      <c r="AW36">
        <v>33</v>
      </c>
      <c r="AX36">
        <f>IF(Z36&gt;0, (R36*SUMPRODUCT(K36:$K$98, X36:$X$98)-K36*$AZ$3)/Z36, 0)</f>
        <v>1971.4472852480294</v>
      </c>
    </row>
    <row r="37" spans="5:50" x14ac:dyDescent="0.25">
      <c r="E37">
        <v>2037</v>
      </c>
      <c r="F37" s="5">
        <v>3.5571999999999999E-2</v>
      </c>
      <c r="G37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4.522E-3</v>
      </c>
      <c r="Q37" s="4">
        <f t="shared" si="21"/>
        <v>50</v>
      </c>
      <c r="R37">
        <f t="shared" si="0"/>
        <v>2000000</v>
      </c>
      <c r="S37">
        <f t="shared" si="1"/>
        <v>2113.8236066155941</v>
      </c>
      <c r="U37">
        <f t="shared" si="13"/>
        <v>4.522E-3</v>
      </c>
      <c r="V37">
        <f t="shared" si="14"/>
        <v>0.01</v>
      </c>
      <c r="W37">
        <f t="shared" si="15"/>
        <v>0.64801699448680905</v>
      </c>
      <c r="X37">
        <f t="shared" si="16"/>
        <v>2.9303328490693503E-3</v>
      </c>
      <c r="Y37">
        <f t="shared" si="17"/>
        <v>6.4801699448680909E-3</v>
      </c>
      <c r="Z37">
        <f t="shared" si="18"/>
        <v>0.63860649169287165</v>
      </c>
      <c r="AB37">
        <f t="shared" si="19"/>
        <v>1277.5313445756069</v>
      </c>
      <c r="AC37">
        <f t="shared" si="2"/>
        <v>1349.9014774783575</v>
      </c>
      <c r="AE37">
        <f t="shared" si="3"/>
        <v>0</v>
      </c>
      <c r="AF37">
        <f t="shared" si="24"/>
        <v>0</v>
      </c>
      <c r="AG37">
        <f t="shared" si="24"/>
        <v>-31.930324584643582</v>
      </c>
      <c r="AH37">
        <f t="shared" si="5"/>
        <v>-5860.6656981387005</v>
      </c>
      <c r="AI37">
        <f t="shared" si="25"/>
        <v>-5892.5960227233436</v>
      </c>
      <c r="AJ37">
        <f t="shared" si="7"/>
        <v>-72.370132902750584</v>
      </c>
      <c r="AK37">
        <f t="shared" si="22"/>
        <v>89.427194120292498</v>
      </c>
      <c r="AL37">
        <f t="shared" si="26"/>
        <v>-5875.538961505802</v>
      </c>
      <c r="AN37">
        <f t="shared" si="27"/>
        <v>0</v>
      </c>
      <c r="AO37">
        <f t="shared" si="27"/>
        <v>0</v>
      </c>
      <c r="AP37">
        <f t="shared" si="27"/>
        <v>-1.7325465193916192</v>
      </c>
      <c r="AQ37">
        <f t="shared" si="27"/>
        <v>-318.00102531721257</v>
      </c>
      <c r="AR37">
        <f t="shared" si="27"/>
        <v>-319.7335718366042</v>
      </c>
      <c r="AS37">
        <f t="shared" si="27"/>
        <v>-3.9268195203023808</v>
      </c>
      <c r="AT37">
        <f t="shared" si="27"/>
        <v>4.8523394587283963</v>
      </c>
      <c r="AU37">
        <f t="shared" si="23"/>
        <v>-318.80805189817818</v>
      </c>
      <c r="AW37">
        <v>34</v>
      </c>
      <c r="AX37">
        <f>IF(Z37&gt;0, (R37*SUMPRODUCT(K37:$K$98, X37:$X$98)-K37*$AZ$3)/Z37, 0)</f>
        <v>2113.8236066155941</v>
      </c>
    </row>
    <row r="38" spans="5:50" x14ac:dyDescent="0.25">
      <c r="E38">
        <v>2038</v>
      </c>
      <c r="F38" s="5">
        <v>3.5571999999999999E-2</v>
      </c>
      <c r="G38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4.7470000000000004E-3</v>
      </c>
      <c r="Q38" s="4">
        <f t="shared" si="21"/>
        <v>50</v>
      </c>
      <c r="R38">
        <f t="shared" si="0"/>
        <v>2000000</v>
      </c>
      <c r="S38">
        <f t="shared" si="1"/>
        <v>2234.3062634894318</v>
      </c>
      <c r="U38">
        <f t="shared" si="13"/>
        <v>4.7470000000000004E-3</v>
      </c>
      <c r="V38">
        <f t="shared" si="14"/>
        <v>0.01</v>
      </c>
      <c r="W38">
        <f t="shared" si="15"/>
        <v>0.63860649169287165</v>
      </c>
      <c r="X38">
        <f t="shared" si="16"/>
        <v>3.0314650160660618E-3</v>
      </c>
      <c r="Y38">
        <f t="shared" si="17"/>
        <v>6.3860649169287164E-3</v>
      </c>
      <c r="Z38">
        <f t="shared" si="18"/>
        <v>0.62918896175987682</v>
      </c>
      <c r="AB38">
        <f t="shared" si="19"/>
        <v>1349.9014774783575</v>
      </c>
      <c r="AC38">
        <f t="shared" si="2"/>
        <v>1405.8008381785053</v>
      </c>
      <c r="AE38">
        <f t="shared" si="3"/>
        <v>0</v>
      </c>
      <c r="AF38">
        <f t="shared" si="24"/>
        <v>0</v>
      </c>
      <c r="AG38">
        <f t="shared" si="24"/>
        <v>-31.459448087993842</v>
      </c>
      <c r="AH38">
        <f t="shared" si="5"/>
        <v>-6062.9300321321234</v>
      </c>
      <c r="AI38">
        <f t="shared" si="25"/>
        <v>-6094.3894802201175</v>
      </c>
      <c r="AJ38">
        <f t="shared" si="7"/>
        <v>-55.899360700147781</v>
      </c>
      <c r="AK38">
        <f t="shared" si="22"/>
        <v>94.493103423485039</v>
      </c>
      <c r="AL38">
        <f t="shared" si="26"/>
        <v>-6055.79573749678</v>
      </c>
      <c r="AN38">
        <f t="shared" si="27"/>
        <v>0</v>
      </c>
      <c r="AO38">
        <f t="shared" si="27"/>
        <v>0</v>
      </c>
      <c r="AP38">
        <f t="shared" si="27"/>
        <v>-1.5241041570269205</v>
      </c>
      <c r="AQ38">
        <f t="shared" si="27"/>
        <v>-293.7285116982863</v>
      </c>
      <c r="AR38">
        <f t="shared" si="27"/>
        <v>-295.25261585531319</v>
      </c>
      <c r="AS38">
        <f t="shared" si="27"/>
        <v>-2.708135494937586</v>
      </c>
      <c r="AT38">
        <f t="shared" si="27"/>
        <v>4.5778721653121091</v>
      </c>
      <c r="AU38">
        <f t="shared" si="23"/>
        <v>-293.3828791849387</v>
      </c>
      <c r="AW38">
        <v>35</v>
      </c>
      <c r="AX38">
        <f>IF(Z38&gt;0, (R38*SUMPRODUCT(K38:$K$98, X38:$X$98)-K38*$AZ$3)/Z38, 0)</f>
        <v>2234.3062634894318</v>
      </c>
    </row>
    <row r="39" spans="5:50" x14ac:dyDescent="0.25">
      <c r="E39">
        <v>2039</v>
      </c>
      <c r="F39" s="5">
        <v>3.5571999999999999E-2</v>
      </c>
      <c r="G39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4.9870000000000001E-3</v>
      </c>
      <c r="Q39" s="4">
        <f t="shared" si="21"/>
        <v>50</v>
      </c>
      <c r="R39">
        <f t="shared" si="0"/>
        <v>2000000</v>
      </c>
      <c r="S39">
        <f t="shared" si="1"/>
        <v>2333.0217731491689</v>
      </c>
      <c r="U39">
        <f t="shared" si="13"/>
        <v>4.9870000000000001E-3</v>
      </c>
      <c r="V39">
        <f t="shared" si="14"/>
        <v>0.01</v>
      </c>
      <c r="W39">
        <f t="shared" si="15"/>
        <v>0.62918896175987682</v>
      </c>
      <c r="X39">
        <f t="shared" si="16"/>
        <v>3.1377653522965056E-3</v>
      </c>
      <c r="Y39">
        <f t="shared" si="17"/>
        <v>6.2918896175987683E-3</v>
      </c>
      <c r="Z39">
        <f t="shared" si="18"/>
        <v>0.61975930678998159</v>
      </c>
      <c r="AB39">
        <f t="shared" si="19"/>
        <v>1405.8008381785053</v>
      </c>
      <c r="AC39">
        <f t="shared" si="2"/>
        <v>1445.9119568528627</v>
      </c>
      <c r="AE39">
        <f t="shared" si="3"/>
        <v>0</v>
      </c>
      <c r="AF39">
        <f t="shared" si="24"/>
        <v>0</v>
      </c>
      <c r="AG39">
        <f t="shared" si="24"/>
        <v>-30.98796533949908</v>
      </c>
      <c r="AH39">
        <f t="shared" si="5"/>
        <v>-6275.5307045930113</v>
      </c>
      <c r="AI39">
        <f t="shared" si="25"/>
        <v>-6306.5186699325104</v>
      </c>
      <c r="AJ39">
        <f t="shared" si="7"/>
        <v>-40.111118674357385</v>
      </c>
      <c r="AK39">
        <f t="shared" si="22"/>
        <v>98.406058672495377</v>
      </c>
      <c r="AL39">
        <f t="shared" si="26"/>
        <v>-6248.2237299343724</v>
      </c>
      <c r="AN39">
        <f t="shared" si="27"/>
        <v>0</v>
      </c>
      <c r="AO39">
        <f t="shared" si="27"/>
        <v>0</v>
      </c>
      <c r="AP39">
        <f t="shared" si="27"/>
        <v>-1.3404128643085338</v>
      </c>
      <c r="AQ39">
        <f t="shared" si="27"/>
        <v>-271.45383682475898</v>
      </c>
      <c r="AR39">
        <f t="shared" si="27"/>
        <v>-272.7942496890675</v>
      </c>
      <c r="AS39">
        <f t="shared" si="27"/>
        <v>-1.735043229972324</v>
      </c>
      <c r="AT39">
        <f t="shared" si="27"/>
        <v>4.2566443303194106</v>
      </c>
      <c r="AU39">
        <f t="shared" si="23"/>
        <v>-270.27264858872041</v>
      </c>
      <c r="AW39">
        <v>36</v>
      </c>
      <c r="AX39">
        <f>IF(Z39&gt;0, (R39*SUMPRODUCT(K39:$K$98, X39:$X$98)-K39*$AZ$3)/Z39, 0)</f>
        <v>2333.0217731491689</v>
      </c>
    </row>
    <row r="40" spans="5:50" x14ac:dyDescent="0.25">
      <c r="E40">
        <v>2040</v>
      </c>
      <c r="F40" s="5">
        <v>3.5571999999999999E-2</v>
      </c>
      <c r="G40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5.2249999999999996E-3</v>
      </c>
      <c r="Q40" s="4">
        <f t="shared" si="21"/>
        <v>50</v>
      </c>
      <c r="R40">
        <f t="shared" si="0"/>
        <v>2000000</v>
      </c>
      <c r="S40">
        <f t="shared" si="1"/>
        <v>2412.702915278981</v>
      </c>
      <c r="U40">
        <f t="shared" si="13"/>
        <v>5.2249999999999996E-3</v>
      </c>
      <c r="V40">
        <f t="shared" si="14"/>
        <v>0.01</v>
      </c>
      <c r="W40">
        <f t="shared" si="15"/>
        <v>0.61975930678998159</v>
      </c>
      <c r="X40">
        <f t="shared" si="16"/>
        <v>3.2382423779776536E-3</v>
      </c>
      <c r="Y40">
        <f t="shared" si="17"/>
        <v>6.1975930678998164E-3</v>
      </c>
      <c r="Z40">
        <f t="shared" si="18"/>
        <v>0.61032347134410414</v>
      </c>
      <c r="AB40">
        <f t="shared" si="19"/>
        <v>1445.9119568528627</v>
      </c>
      <c r="AC40">
        <f t="shared" si="2"/>
        <v>1472.5292185751077</v>
      </c>
      <c r="AE40">
        <f t="shared" si="3"/>
        <v>0</v>
      </c>
      <c r="AF40">
        <f t="shared" si="24"/>
        <v>0</v>
      </c>
      <c r="AG40">
        <f t="shared" si="24"/>
        <v>-30.516173567205207</v>
      </c>
      <c r="AH40">
        <f t="shared" si="5"/>
        <v>-6476.4847559553073</v>
      </c>
      <c r="AI40">
        <f t="shared" si="25"/>
        <v>-6507.0009295225127</v>
      </c>
      <c r="AJ40">
        <f t="shared" si="7"/>
        <v>-26.617261722245075</v>
      </c>
      <c r="AK40">
        <f t="shared" si="22"/>
        <v>101.21383697970039</v>
      </c>
      <c r="AL40">
        <f t="shared" si="26"/>
        <v>-6432.404354265057</v>
      </c>
      <c r="AN40">
        <f t="shared" si="27"/>
        <v>0</v>
      </c>
      <c r="AO40">
        <f t="shared" si="27"/>
        <v>0</v>
      </c>
      <c r="AP40">
        <f t="shared" si="27"/>
        <v>-1.1785759629012824</v>
      </c>
      <c r="AQ40">
        <f t="shared" si="27"/>
        <v>-250.13061485757459</v>
      </c>
      <c r="AR40">
        <f t="shared" si="27"/>
        <v>-251.30919082047586</v>
      </c>
      <c r="AS40">
        <f t="shared" si="27"/>
        <v>-1.0279947056600605</v>
      </c>
      <c r="AT40">
        <f t="shared" si="27"/>
        <v>3.9090154968013149</v>
      </c>
      <c r="AU40">
        <f t="shared" si="23"/>
        <v>-248.42817002933461</v>
      </c>
      <c r="AW40">
        <v>37</v>
      </c>
      <c r="AX40">
        <f>IF(Z40&gt;0, (R40*SUMPRODUCT(K40:$K$98, X40:$X$98)-K40*$AZ$3)/Z40, 0)</f>
        <v>2412.702915278981</v>
      </c>
    </row>
    <row r="41" spans="5:50" x14ac:dyDescent="0.25">
      <c r="E41">
        <v>2041</v>
      </c>
      <c r="F41" s="5">
        <v>3.5571999999999999E-2</v>
      </c>
      <c r="G41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5.4879999999999998E-3</v>
      </c>
      <c r="Q41" s="4">
        <f t="shared" si="21"/>
        <v>50</v>
      </c>
      <c r="R41">
        <f t="shared" si="0"/>
        <v>2000000</v>
      </c>
      <c r="S41">
        <f t="shared" si="1"/>
        <v>2477.2938860780132</v>
      </c>
      <c r="U41">
        <f t="shared" si="13"/>
        <v>5.4879999999999998E-3</v>
      </c>
      <c r="V41">
        <f t="shared" si="14"/>
        <v>0.01</v>
      </c>
      <c r="W41">
        <f t="shared" si="15"/>
        <v>0.61032347134410414</v>
      </c>
      <c r="X41">
        <f t="shared" si="16"/>
        <v>3.3494552107364434E-3</v>
      </c>
      <c r="Y41">
        <f t="shared" si="17"/>
        <v>6.1032347134410414E-3</v>
      </c>
      <c r="Z41">
        <f t="shared" si="18"/>
        <v>0.60087078141992656</v>
      </c>
      <c r="AB41">
        <f t="shared" si="19"/>
        <v>1472.5292185751077</v>
      </c>
      <c r="AC41">
        <f t="shared" si="2"/>
        <v>1488.5335131345023</v>
      </c>
      <c r="AE41">
        <f t="shared" si="3"/>
        <v>0</v>
      </c>
      <c r="AF41">
        <f t="shared" si="24"/>
        <v>0</v>
      </c>
      <c r="AG41">
        <f t="shared" si="24"/>
        <v>-30.043539070996328</v>
      </c>
      <c r="AH41">
        <f t="shared" si="5"/>
        <v>-6698.9104214728868</v>
      </c>
      <c r="AI41">
        <f t="shared" si="25"/>
        <v>-6728.9539605438831</v>
      </c>
      <c r="AJ41">
        <f t="shared" si="7"/>
        <v>-16.004294559394566</v>
      </c>
      <c r="AK41">
        <f t="shared" si="22"/>
        <v>103.07704530025755</v>
      </c>
      <c r="AL41">
        <f t="shared" si="26"/>
        <v>-6641.8812098030203</v>
      </c>
      <c r="AN41">
        <f t="shared" si="27"/>
        <v>0</v>
      </c>
      <c r="AO41">
        <f t="shared" si="27"/>
        <v>0</v>
      </c>
      <c r="AP41">
        <f t="shared" si="27"/>
        <v>-1.0360019449891671</v>
      </c>
      <c r="AQ41">
        <f t="shared" si="27"/>
        <v>-231.00088872865132</v>
      </c>
      <c r="AR41">
        <f t="shared" si="27"/>
        <v>-232.03689067364047</v>
      </c>
      <c r="AS41">
        <f t="shared" si="27"/>
        <v>-0.5518817291308703</v>
      </c>
      <c r="AT41">
        <f t="shared" si="27"/>
        <v>3.5544420769620704</v>
      </c>
      <c r="AU41">
        <f t="shared" si="23"/>
        <v>-229.03433032580929</v>
      </c>
      <c r="AW41">
        <v>38</v>
      </c>
      <c r="AX41">
        <f>IF(Z41&gt;0, (R41*SUMPRODUCT(K41:$K$98, X41:$X$98)-K41*$AZ$3)/Z41, 0)</f>
        <v>2477.2938860780132</v>
      </c>
    </row>
    <row r="42" spans="5:50" x14ac:dyDescent="0.25">
      <c r="E42">
        <v>2042</v>
      </c>
      <c r="F42" s="5">
        <v>3.5571999999999999E-2</v>
      </c>
      <c r="G42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5.7670000000000004E-3</v>
      </c>
      <c r="Q42" s="4">
        <f t="shared" si="21"/>
        <v>50</v>
      </c>
      <c r="R42">
        <f t="shared" si="0"/>
        <v>2000000</v>
      </c>
      <c r="S42">
        <f t="shared" si="1"/>
        <v>2528.1721988682575</v>
      </c>
      <c r="U42">
        <f t="shared" si="13"/>
        <v>5.7670000000000004E-3</v>
      </c>
      <c r="V42">
        <f t="shared" si="14"/>
        <v>0.01</v>
      </c>
      <c r="W42">
        <f t="shared" si="15"/>
        <v>0.60087078141992656</v>
      </c>
      <c r="X42">
        <f t="shared" si="16"/>
        <v>3.4652217964487165E-3</v>
      </c>
      <c r="Y42">
        <f t="shared" si="17"/>
        <v>6.0087078141992656E-3</v>
      </c>
      <c r="Z42">
        <f t="shared" si="18"/>
        <v>0.59139685180927859</v>
      </c>
      <c r="AB42">
        <f t="shared" si="19"/>
        <v>1488.5335131345023</v>
      </c>
      <c r="AC42">
        <f t="shared" si="2"/>
        <v>1495.1530792424289</v>
      </c>
      <c r="AE42">
        <f t="shared" si="3"/>
        <v>0</v>
      </c>
      <c r="AF42">
        <f t="shared" si="24"/>
        <v>0</v>
      </c>
      <c r="AG42">
        <f t="shared" si="24"/>
        <v>-29.569842590463928</v>
      </c>
      <c r="AH42">
        <f t="shared" si="5"/>
        <v>-6930.4435928974335</v>
      </c>
      <c r="AI42">
        <f t="shared" si="25"/>
        <v>-6960.0134354878974</v>
      </c>
      <c r="AJ42">
        <f t="shared" si="7"/>
        <v>-6.6195661079266301</v>
      </c>
      <c r="AK42">
        <f t="shared" si="22"/>
        <v>104.19734591941517</v>
      </c>
      <c r="AL42">
        <f t="shared" si="26"/>
        <v>-6862.4356556764087</v>
      </c>
      <c r="AN42">
        <f t="shared" si="27"/>
        <v>0</v>
      </c>
      <c r="AO42">
        <f t="shared" si="27"/>
        <v>0</v>
      </c>
      <c r="AP42">
        <f t="shared" si="27"/>
        <v>-0.91041723421653808</v>
      </c>
      <c r="AQ42">
        <f t="shared" si="27"/>
        <v>-213.3794005983045</v>
      </c>
      <c r="AR42">
        <f t="shared" si="27"/>
        <v>-214.28981783252104</v>
      </c>
      <c r="AS42">
        <f t="shared" si="27"/>
        <v>-0.20380788464648855</v>
      </c>
      <c r="AT42">
        <f t="shared" si="27"/>
        <v>3.2081016053582418</v>
      </c>
      <c r="AU42">
        <f t="shared" si="23"/>
        <v>-211.28552411180928</v>
      </c>
      <c r="AW42">
        <v>39</v>
      </c>
      <c r="AX42">
        <f>IF(Z42&gt;0, (R42*SUMPRODUCT(K42:$K$98, X42:$X$98)-K42*$AZ$3)/Z42, 0)</f>
        <v>2528.1721988682575</v>
      </c>
    </row>
    <row r="43" spans="5:50" x14ac:dyDescent="0.25">
      <c r="E43">
        <v>2043</v>
      </c>
      <c r="F43" s="5">
        <v>3.5571999999999999E-2</v>
      </c>
      <c r="G43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6.0780000000000001E-3</v>
      </c>
      <c r="Q43" s="4">
        <f t="shared" si="21"/>
        <v>50</v>
      </c>
      <c r="R43">
        <f t="shared" si="0"/>
        <v>2000000</v>
      </c>
      <c r="S43">
        <f t="shared" si="1"/>
        <v>2567.3907020204038</v>
      </c>
      <c r="U43">
        <f t="shared" si="13"/>
        <v>6.0780000000000001E-3</v>
      </c>
      <c r="V43">
        <f t="shared" si="14"/>
        <v>0.01</v>
      </c>
      <c r="W43">
        <f t="shared" si="15"/>
        <v>0.59139685180927859</v>
      </c>
      <c r="X43">
        <f t="shared" si="16"/>
        <v>3.5945100652967953E-3</v>
      </c>
      <c r="Y43">
        <f t="shared" si="17"/>
        <v>5.913968518092786E-3</v>
      </c>
      <c r="Z43">
        <f t="shared" si="18"/>
        <v>0.58188837322588904</v>
      </c>
      <c r="AB43">
        <f t="shared" si="19"/>
        <v>1495.1530792424289</v>
      </c>
      <c r="AC43">
        <f t="shared" si="2"/>
        <v>1493.9347990339261</v>
      </c>
      <c r="AE43">
        <f t="shared" si="3"/>
        <v>0</v>
      </c>
      <c r="AF43">
        <f t="shared" si="24"/>
        <v>0</v>
      </c>
      <c r="AG43">
        <f t="shared" si="24"/>
        <v>-29.094418661294451</v>
      </c>
      <c r="AH43">
        <f t="shared" si="5"/>
        <v>-7189.0201305935907</v>
      </c>
      <c r="AI43">
        <f t="shared" si="25"/>
        <v>-7218.1145492548849</v>
      </c>
      <c r="AJ43">
        <f t="shared" si="7"/>
        <v>1.218280208502847</v>
      </c>
      <c r="AK43">
        <f t="shared" si="22"/>
        <v>104.66071554697004</v>
      </c>
      <c r="AL43">
        <f t="shared" si="26"/>
        <v>-7112.2355534994122</v>
      </c>
      <c r="AN43">
        <f t="shared" si="27"/>
        <v>0</v>
      </c>
      <c r="AO43">
        <f t="shared" si="27"/>
        <v>0</v>
      </c>
      <c r="AP43">
        <f t="shared" si="27"/>
        <v>-0.79980316600428991</v>
      </c>
      <c r="AQ43">
        <f t="shared" si="27"/>
        <v>-197.62556962743281</v>
      </c>
      <c r="AR43">
        <f t="shared" si="27"/>
        <v>-198.42537279343711</v>
      </c>
      <c r="AS43">
        <f t="shared" si="27"/>
        <v>3.3490422310352215E-2</v>
      </c>
      <c r="AT43">
        <f t="shared" si="27"/>
        <v>2.8771144261459787</v>
      </c>
      <c r="AU43">
        <f t="shared" si="23"/>
        <v>-195.51476794498078</v>
      </c>
      <c r="AW43">
        <v>40</v>
      </c>
      <c r="AX43">
        <f>IF(Z43&gt;0, (R43*SUMPRODUCT(K43:$K$98, X43:$X$98)-K43*$AZ$3)/Z43, 0)</f>
        <v>2567.3907020204038</v>
      </c>
    </row>
    <row r="44" spans="5:50" x14ac:dyDescent="0.25">
      <c r="E44">
        <v>2044</v>
      </c>
      <c r="F44" s="5">
        <v>3.5571999999999999E-2</v>
      </c>
      <c r="G44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6.4359999999999999E-3</v>
      </c>
      <c r="Q44" s="4">
        <f t="shared" si="21"/>
        <v>50</v>
      </c>
      <c r="R44">
        <f t="shared" si="0"/>
        <v>2000000</v>
      </c>
      <c r="S44">
        <f t="shared" si="1"/>
        <v>2595.9729412324264</v>
      </c>
      <c r="U44">
        <f t="shared" si="13"/>
        <v>6.4359999999999999E-3</v>
      </c>
      <c r="V44">
        <f t="shared" si="14"/>
        <v>0.01</v>
      </c>
      <c r="W44">
        <f t="shared" si="15"/>
        <v>0.58188837322588904</v>
      </c>
      <c r="X44">
        <f t="shared" si="16"/>
        <v>3.7450335700818216E-3</v>
      </c>
      <c r="Y44">
        <f t="shared" si="17"/>
        <v>5.8188837322588902E-3</v>
      </c>
      <c r="Z44">
        <f t="shared" si="18"/>
        <v>0.5723244559235483</v>
      </c>
      <c r="AB44">
        <f t="shared" si="19"/>
        <v>1493.9347990339261</v>
      </c>
      <c r="AC44">
        <f t="shared" si="2"/>
        <v>1485.7388011831019</v>
      </c>
      <c r="AE44">
        <f t="shared" si="3"/>
        <v>0</v>
      </c>
      <c r="AF44">
        <f t="shared" si="24"/>
        <v>0</v>
      </c>
      <c r="AG44">
        <f t="shared" si="24"/>
        <v>-28.616222796177414</v>
      </c>
      <c r="AH44">
        <f t="shared" si="5"/>
        <v>-7490.0671401636437</v>
      </c>
      <c r="AI44">
        <f t="shared" si="25"/>
        <v>-7518.6833629598214</v>
      </c>
      <c r="AJ44">
        <f t="shared" si="7"/>
        <v>8.195997850824142</v>
      </c>
      <c r="AK44">
        <f t="shared" si="22"/>
        <v>104.57543593237483</v>
      </c>
      <c r="AL44">
        <f t="shared" si="26"/>
        <v>-7405.9119291766228</v>
      </c>
      <c r="AN44">
        <f t="shared" si="27"/>
        <v>0</v>
      </c>
      <c r="AO44">
        <f t="shared" si="27"/>
        <v>0</v>
      </c>
      <c r="AP44">
        <f t="shared" si="27"/>
        <v>-0.70237285818557438</v>
      </c>
      <c r="AQ44">
        <f t="shared" si="27"/>
        <v>-183.84047058584318</v>
      </c>
      <c r="AR44">
        <f t="shared" si="27"/>
        <v>-184.54284344402876</v>
      </c>
      <c r="AS44">
        <f t="shared" si="27"/>
        <v>0.20116723570292988</v>
      </c>
      <c r="AT44">
        <f t="shared" si="27"/>
        <v>2.5667590148073693</v>
      </c>
      <c r="AU44">
        <f t="shared" si="23"/>
        <v>-181.77491719351849</v>
      </c>
      <c r="AW44">
        <v>41</v>
      </c>
      <c r="AX44">
        <f>IF(Z44&gt;0, (R44*SUMPRODUCT(K44:$K$98, X44:$X$98)-K44*$AZ$3)/Z44, 0)</f>
        <v>2595.9729412324264</v>
      </c>
    </row>
    <row r="45" spans="5:50" x14ac:dyDescent="0.25">
      <c r="E45">
        <v>2045</v>
      </c>
      <c r="F45" s="5">
        <v>3.5571999999999999E-2</v>
      </c>
      <c r="G4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6.8199999999999997E-3</v>
      </c>
      <c r="Q45" s="4">
        <f t="shared" si="21"/>
        <v>50</v>
      </c>
      <c r="R45">
        <f t="shared" si="0"/>
        <v>2000000</v>
      </c>
      <c r="S45">
        <f t="shared" si="1"/>
        <v>2614.2477583389509</v>
      </c>
      <c r="U45">
        <f t="shared" si="13"/>
        <v>6.8199999999999997E-3</v>
      </c>
      <c r="V45">
        <f t="shared" si="14"/>
        <v>0.01</v>
      </c>
      <c r="W45">
        <f t="shared" si="15"/>
        <v>0.5723244559235483</v>
      </c>
      <c r="X45">
        <f t="shared" si="16"/>
        <v>3.9032527893985993E-3</v>
      </c>
      <c r="Y45">
        <f t="shared" si="17"/>
        <v>5.7232445592354832E-3</v>
      </c>
      <c r="Z45">
        <f t="shared" si="18"/>
        <v>0.56269795857491423</v>
      </c>
      <c r="AB45">
        <f t="shared" si="19"/>
        <v>1485.7388011831019</v>
      </c>
      <c r="AC45">
        <f t="shared" si="2"/>
        <v>1471.0318768263735</v>
      </c>
      <c r="AE45">
        <f t="shared" si="3"/>
        <v>0</v>
      </c>
      <c r="AF45">
        <f t="shared" si="24"/>
        <v>0</v>
      </c>
      <c r="AG45">
        <f t="shared" si="24"/>
        <v>-28.134897928745712</v>
      </c>
      <c r="AH45">
        <f t="shared" si="5"/>
        <v>-7806.5055787971987</v>
      </c>
      <c r="AI45">
        <f t="shared" si="25"/>
        <v>-7834.6404767259446</v>
      </c>
      <c r="AJ45">
        <f t="shared" si="7"/>
        <v>14.70692435672845</v>
      </c>
      <c r="AK45">
        <f t="shared" si="22"/>
        <v>104.00171608281714</v>
      </c>
      <c r="AL45">
        <f t="shared" si="26"/>
        <v>-7715.9318362863987</v>
      </c>
      <c r="AN45">
        <f t="shared" si="27"/>
        <v>0</v>
      </c>
      <c r="AO45">
        <f t="shared" si="27"/>
        <v>0</v>
      </c>
      <c r="AP45">
        <f t="shared" si="27"/>
        <v>-0.61657048813472581</v>
      </c>
      <c r="AQ45">
        <f t="shared" si="27"/>
        <v>-171.07796045805773</v>
      </c>
      <c r="AR45">
        <f t="shared" si="27"/>
        <v>-171.69453094619246</v>
      </c>
      <c r="AS45">
        <f t="shared" si="27"/>
        <v>0.32229921546378987</v>
      </c>
      <c r="AT45">
        <f t="shared" si="27"/>
        <v>2.2791761681322891</v>
      </c>
      <c r="AU45">
        <f t="shared" si="23"/>
        <v>-169.09305556259639</v>
      </c>
      <c r="AW45">
        <v>42</v>
      </c>
      <c r="AX45">
        <f>IF(Z45&gt;0, (R45*SUMPRODUCT(K45:$K$98, X45:$X$98)-K45*$AZ$3)/Z45, 0)</f>
        <v>2614.2477583389509</v>
      </c>
    </row>
    <row r="46" spans="5:50" x14ac:dyDescent="0.25">
      <c r="E46">
        <v>2046</v>
      </c>
      <c r="F46" s="5">
        <v>3.5571999999999999E-2</v>
      </c>
      <c r="G46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7.2269999999999999E-3</v>
      </c>
      <c r="Q46" s="4">
        <f t="shared" si="21"/>
        <v>50</v>
      </c>
      <c r="R46">
        <f t="shared" si="0"/>
        <v>2000000</v>
      </c>
      <c r="S46">
        <f t="shared" si="1"/>
        <v>2623.7876479040465</v>
      </c>
      <c r="U46">
        <f t="shared" si="13"/>
        <v>7.2269999999999999E-3</v>
      </c>
      <c r="V46">
        <f t="shared" si="14"/>
        <v>0.01</v>
      </c>
      <c r="W46">
        <f t="shared" si="15"/>
        <v>0.56269795857491423</v>
      </c>
      <c r="X46">
        <f t="shared" si="16"/>
        <v>4.0666181466209048E-3</v>
      </c>
      <c r="Y46">
        <f t="shared" si="17"/>
        <v>5.6269795857491426E-3</v>
      </c>
      <c r="Z46">
        <f t="shared" si="18"/>
        <v>0.55300436084254423</v>
      </c>
      <c r="AB46">
        <f t="shared" si="19"/>
        <v>1471.0318768263735</v>
      </c>
      <c r="AC46">
        <f t="shared" si="2"/>
        <v>1450.9660112157396</v>
      </c>
      <c r="AE46">
        <f t="shared" si="3"/>
        <v>0</v>
      </c>
      <c r="AF46">
        <f t="shared" si="24"/>
        <v>0</v>
      </c>
      <c r="AG46">
        <f t="shared" si="24"/>
        <v>-27.650218042127211</v>
      </c>
      <c r="AH46">
        <f t="shared" si="5"/>
        <v>-8133.23629324181</v>
      </c>
      <c r="AI46">
        <f t="shared" si="25"/>
        <v>-8160.8865112839376</v>
      </c>
      <c r="AJ46">
        <f t="shared" si="7"/>
        <v>20.065865610633864</v>
      </c>
      <c r="AK46">
        <f t="shared" si="22"/>
        <v>102.97223137784616</v>
      </c>
      <c r="AL46">
        <f t="shared" si="26"/>
        <v>-8037.8484142954576</v>
      </c>
      <c r="AN46">
        <f t="shared" si="27"/>
        <v>0</v>
      </c>
      <c r="AO46">
        <f t="shared" si="27"/>
        <v>0</v>
      </c>
      <c r="AP46">
        <f t="shared" si="27"/>
        <v>-0.54102573958538291</v>
      </c>
      <c r="AQ46">
        <f t="shared" si="27"/>
        <v>-159.14124706248796</v>
      </c>
      <c r="AR46">
        <f t="shared" si="27"/>
        <v>-159.68227280207336</v>
      </c>
      <c r="AS46">
        <f t="shared" si="27"/>
        <v>0.39262438241441416</v>
      </c>
      <c r="AT46">
        <f t="shared" si="27"/>
        <v>2.0148350205801999</v>
      </c>
      <c r="AU46">
        <f t="shared" si="23"/>
        <v>-157.27481339907874</v>
      </c>
      <c r="AW46">
        <v>43</v>
      </c>
      <c r="AX46">
        <f>IF(Z46&gt;0, (R46*SUMPRODUCT(K46:$K$98, X46:$X$98)-K46*$AZ$3)/Z46, 0)</f>
        <v>2623.7876479040465</v>
      </c>
    </row>
    <row r="47" spans="5:50" x14ac:dyDescent="0.25">
      <c r="E47">
        <v>2047</v>
      </c>
      <c r="F47" s="5">
        <v>3.5571999999999999E-2</v>
      </c>
      <c r="G47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7.6860000000000001E-3</v>
      </c>
      <c r="Q47" s="4">
        <f t="shared" si="21"/>
        <v>50</v>
      </c>
      <c r="R47">
        <f t="shared" si="0"/>
        <v>2000000</v>
      </c>
      <c r="S47">
        <f t="shared" si="1"/>
        <v>2626.2779015364349</v>
      </c>
      <c r="U47">
        <f t="shared" si="13"/>
        <v>7.6860000000000001E-3</v>
      </c>
      <c r="V47">
        <f t="shared" si="14"/>
        <v>0.01</v>
      </c>
      <c r="W47">
        <f t="shared" si="15"/>
        <v>0.55300436084254423</v>
      </c>
      <c r="X47">
        <f t="shared" si="16"/>
        <v>4.2503915174357948E-3</v>
      </c>
      <c r="Y47">
        <f t="shared" si="17"/>
        <v>5.5300436084254421E-3</v>
      </c>
      <c r="Z47">
        <f t="shared" si="18"/>
        <v>0.54322392571668299</v>
      </c>
      <c r="AB47">
        <f t="shared" si="19"/>
        <v>1450.9660112157396</v>
      </c>
      <c r="AC47">
        <f t="shared" si="2"/>
        <v>1426.6569916955943</v>
      </c>
      <c r="AE47">
        <f t="shared" si="3"/>
        <v>0</v>
      </c>
      <c r="AF47">
        <f t="shared" si="24"/>
        <v>0</v>
      </c>
      <c r="AG47">
        <f t="shared" si="24"/>
        <v>-27.161196285834148</v>
      </c>
      <c r="AH47">
        <f t="shared" si="5"/>
        <v>-8500.7830348715888</v>
      </c>
      <c r="AI47">
        <f t="shared" si="25"/>
        <v>-8527.9442311574221</v>
      </c>
      <c r="AJ47">
        <f t="shared" si="7"/>
        <v>24.309019520145284</v>
      </c>
      <c r="AK47">
        <f t="shared" si="22"/>
        <v>101.56762078510178</v>
      </c>
      <c r="AL47">
        <f t="shared" si="26"/>
        <v>-8402.0675908521753</v>
      </c>
      <c r="AN47">
        <f t="shared" si="27"/>
        <v>0</v>
      </c>
      <c r="AO47">
        <f t="shared" si="27"/>
        <v>0</v>
      </c>
      <c r="AP47">
        <f t="shared" si="27"/>
        <v>-0.4745153199598891</v>
      </c>
      <c r="AQ47">
        <f t="shared" si="27"/>
        <v>-148.51156551618757</v>
      </c>
      <c r="AR47">
        <f t="shared" si="27"/>
        <v>-148.98608083614747</v>
      </c>
      <c r="AS47">
        <f t="shared" si="27"/>
        <v>0.42468682358917231</v>
      </c>
      <c r="AT47">
        <f t="shared" si="27"/>
        <v>1.7744208159028487</v>
      </c>
      <c r="AU47">
        <f t="shared" si="23"/>
        <v>-146.78697319665545</v>
      </c>
      <c r="AW47">
        <v>44</v>
      </c>
      <c r="AX47">
        <f>IF(Z47&gt;0, (R47*SUMPRODUCT(K47:$K$98, X47:$X$98)-K47*$AZ$3)/Z47, 0)</f>
        <v>2626.2779015364349</v>
      </c>
    </row>
    <row r="48" spans="5:50" x14ac:dyDescent="0.25">
      <c r="E48">
        <v>2048</v>
      </c>
      <c r="F48" s="5">
        <v>3.5571999999999999E-2</v>
      </c>
      <c r="G48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8.2030000000000002E-3</v>
      </c>
      <c r="Q48" s="4">
        <f t="shared" si="21"/>
        <v>50</v>
      </c>
      <c r="R48">
        <f t="shared" si="0"/>
        <v>2000000</v>
      </c>
      <c r="S48">
        <f t="shared" si="1"/>
        <v>2622.2350235351128</v>
      </c>
      <c r="U48">
        <f t="shared" si="13"/>
        <v>8.2030000000000002E-3</v>
      </c>
      <c r="V48">
        <f t="shared" si="14"/>
        <v>0.01</v>
      </c>
      <c r="W48">
        <f t="shared" si="15"/>
        <v>0.54322392571668299</v>
      </c>
      <c r="X48">
        <f t="shared" si="16"/>
        <v>4.4560658626539504E-3</v>
      </c>
      <c r="Y48">
        <f t="shared" si="17"/>
        <v>5.4322392571668297E-3</v>
      </c>
      <c r="Z48">
        <f t="shared" si="18"/>
        <v>0.53333562059686224</v>
      </c>
      <c r="AB48">
        <f t="shared" si="19"/>
        <v>1426.6569916955943</v>
      </c>
      <c r="AC48">
        <f t="shared" si="2"/>
        <v>1398.5313436279271</v>
      </c>
      <c r="AE48">
        <f t="shared" si="3"/>
        <v>0</v>
      </c>
      <c r="AF48">
        <f t="shared" si="24"/>
        <v>0</v>
      </c>
      <c r="AG48">
        <f t="shared" si="24"/>
        <v>-26.666781029843111</v>
      </c>
      <c r="AH48">
        <f t="shared" si="5"/>
        <v>-8912.1317253079014</v>
      </c>
      <c r="AI48">
        <f t="shared" si="25"/>
        <v>-8938.7985063377437</v>
      </c>
      <c r="AJ48">
        <f t="shared" si="7"/>
        <v>28.125648067667271</v>
      </c>
      <c r="AK48">
        <f t="shared" si="22"/>
        <v>99.865989418691612</v>
      </c>
      <c r="AL48">
        <f t="shared" si="26"/>
        <v>-8810.8068688513849</v>
      </c>
      <c r="AN48">
        <f t="shared" si="27"/>
        <v>0</v>
      </c>
      <c r="AO48">
        <f t="shared" si="27"/>
        <v>0</v>
      </c>
      <c r="AP48">
        <f t="shared" si="27"/>
        <v>-0.41596224784880292</v>
      </c>
      <c r="AQ48">
        <f t="shared" si="27"/>
        <v>-139.01604177253466</v>
      </c>
      <c r="AR48">
        <f t="shared" si="27"/>
        <v>-139.43200402038346</v>
      </c>
      <c r="AS48">
        <f t="shared" si="27"/>
        <v>0.43871841072000761</v>
      </c>
      <c r="AT48">
        <f t="shared" si="27"/>
        <v>1.5577613734389344</v>
      </c>
      <c r="AU48">
        <f t="shared" si="23"/>
        <v>-137.4355242362245</v>
      </c>
      <c r="AW48">
        <v>45</v>
      </c>
      <c r="AX48">
        <f>IF(Z48&gt;0, (R48*SUMPRODUCT(K48:$K$98, X48:$X$98)-K48*$AZ$3)/Z48, 0)</f>
        <v>2622.2350235351128</v>
      </c>
    </row>
    <row r="49" spans="5:50" x14ac:dyDescent="0.25">
      <c r="E49">
        <v>2049</v>
      </c>
      <c r="F49" s="5">
        <v>3.5571999999999999E-2</v>
      </c>
      <c r="G49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8.7950000000000007E-3</v>
      </c>
      <c r="Q49" s="4">
        <f t="shared" si="21"/>
        <v>50</v>
      </c>
      <c r="R49">
        <f t="shared" si="0"/>
        <v>2000000</v>
      </c>
      <c r="S49">
        <f t="shared" si="1"/>
        <v>2612.2157174465783</v>
      </c>
      <c r="U49">
        <f t="shared" si="13"/>
        <v>8.7950000000000007E-3</v>
      </c>
      <c r="V49">
        <f t="shared" si="14"/>
        <v>0.01</v>
      </c>
      <c r="W49">
        <f t="shared" si="15"/>
        <v>0.53333562059686224</v>
      </c>
      <c r="X49">
        <f t="shared" si="16"/>
        <v>4.6906867831494042E-3</v>
      </c>
      <c r="Y49">
        <f t="shared" si="17"/>
        <v>5.3333562059686224E-3</v>
      </c>
      <c r="Z49">
        <f t="shared" si="18"/>
        <v>0.52331157760774416</v>
      </c>
      <c r="AB49">
        <f t="shared" si="19"/>
        <v>1398.5313436279271</v>
      </c>
      <c r="AC49">
        <f t="shared" si="2"/>
        <v>1367.0027281487141</v>
      </c>
      <c r="AE49">
        <f t="shared" si="3"/>
        <v>0</v>
      </c>
      <c r="AF49">
        <f t="shared" si="24"/>
        <v>0</v>
      </c>
      <c r="AG49">
        <f t="shared" si="24"/>
        <v>-26.165578880387208</v>
      </c>
      <c r="AH49">
        <f t="shared" si="5"/>
        <v>-9381.3735662988092</v>
      </c>
      <c r="AI49">
        <f t="shared" si="25"/>
        <v>-9407.5391451791966</v>
      </c>
      <c r="AJ49">
        <f t="shared" si="7"/>
        <v>31.528615479212931</v>
      </c>
      <c r="AK49">
        <f t="shared" si="22"/>
        <v>97.897194053954905</v>
      </c>
      <c r="AL49">
        <f t="shared" si="26"/>
        <v>-9278.1133356460286</v>
      </c>
      <c r="AN49">
        <f t="shared" si="27"/>
        <v>0</v>
      </c>
      <c r="AO49">
        <f t="shared" si="27"/>
        <v>0</v>
      </c>
      <c r="AP49">
        <f t="shared" si="27"/>
        <v>-0.36441449767900408</v>
      </c>
      <c r="AQ49">
        <f t="shared" si="27"/>
        <v>-130.65671320822221</v>
      </c>
      <c r="AR49">
        <f t="shared" si="27"/>
        <v>-131.02112770590122</v>
      </c>
      <c r="AS49">
        <f t="shared" si="27"/>
        <v>0.43910683669161871</v>
      </c>
      <c r="AT49">
        <f t="shared" si="27"/>
        <v>1.3634384684719052</v>
      </c>
      <c r="AU49">
        <f t="shared" si="23"/>
        <v>-129.21858240073772</v>
      </c>
      <c r="AW49">
        <v>46</v>
      </c>
      <c r="AX49">
        <f>IF(Z49&gt;0, (R49*SUMPRODUCT(K49:$K$98, X49:$X$98)-K49*$AZ$3)/Z49, 0)</f>
        <v>2612.2157174465783</v>
      </c>
    </row>
    <row r="50" spans="5:50" x14ac:dyDescent="0.25">
      <c r="E50">
        <v>2050</v>
      </c>
      <c r="F50" s="5">
        <v>3.5571999999999999E-2</v>
      </c>
      <c r="G50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9.4780000000000003E-3</v>
      </c>
      <c r="Q50" s="4">
        <f t="shared" si="21"/>
        <v>50</v>
      </c>
      <c r="R50">
        <f t="shared" si="0"/>
        <v>2000000</v>
      </c>
      <c r="S50">
        <f t="shared" si="1"/>
        <v>2596.5091749907001</v>
      </c>
      <c r="U50">
        <f t="shared" si="13"/>
        <v>9.4780000000000003E-3</v>
      </c>
      <c r="V50">
        <f t="shared" si="14"/>
        <v>0.01</v>
      </c>
      <c r="W50">
        <f t="shared" si="15"/>
        <v>0.52331157760774416</v>
      </c>
      <c r="X50">
        <f t="shared" si="16"/>
        <v>4.9599471325661995E-3</v>
      </c>
      <c r="Y50">
        <f t="shared" si="17"/>
        <v>5.2331157760774419E-3</v>
      </c>
      <c r="Z50">
        <f t="shared" si="18"/>
        <v>0.51311851469910053</v>
      </c>
      <c r="AB50">
        <f t="shared" si="19"/>
        <v>1367.0027281487141</v>
      </c>
      <c r="AC50">
        <f t="shared" si="2"/>
        <v>1332.3169312738148</v>
      </c>
      <c r="AE50">
        <f t="shared" si="3"/>
        <v>0</v>
      </c>
      <c r="AF50">
        <f t="shared" si="24"/>
        <v>0</v>
      </c>
      <c r="AG50">
        <f t="shared" si="24"/>
        <v>-25.655925734955026</v>
      </c>
      <c r="AH50">
        <f t="shared" si="5"/>
        <v>-9919.8942651323996</v>
      </c>
      <c r="AI50">
        <f t="shared" si="25"/>
        <v>-9945.5501908673541</v>
      </c>
      <c r="AJ50">
        <f t="shared" si="7"/>
        <v>34.685796874899324</v>
      </c>
      <c r="AK50">
        <f t="shared" si="22"/>
        <v>95.690190970410001</v>
      </c>
      <c r="AL50">
        <f t="shared" si="26"/>
        <v>-9815.1742030220448</v>
      </c>
      <c r="AN50">
        <f t="shared" si="27"/>
        <v>0</v>
      </c>
      <c r="AO50">
        <f t="shared" si="27"/>
        <v>0</v>
      </c>
      <c r="AP50">
        <f t="shared" si="27"/>
        <v>-0.31903252865465392</v>
      </c>
      <c r="AQ50">
        <f t="shared" si="27"/>
        <v>-123.35430746434288</v>
      </c>
      <c r="AR50">
        <f t="shared" si="27"/>
        <v>-123.67333999299754</v>
      </c>
      <c r="AS50">
        <f t="shared" si="27"/>
        <v>0.43131936067011784</v>
      </c>
      <c r="AT50">
        <f t="shared" si="27"/>
        <v>1.1899115981281176</v>
      </c>
      <c r="AU50">
        <f t="shared" si="23"/>
        <v>-122.0521090341993</v>
      </c>
      <c r="AW50">
        <v>47</v>
      </c>
      <c r="AX50">
        <f>IF(Z50&gt;0, (R50*SUMPRODUCT(K50:$K$98, X50:$X$98)-K50*$AZ$3)/Z50, 0)</f>
        <v>2596.5091749907001</v>
      </c>
    </row>
    <row r="51" spans="5:50" x14ac:dyDescent="0.25">
      <c r="E51">
        <v>2051</v>
      </c>
      <c r="F51" s="5">
        <v>3.5571999999999999E-2</v>
      </c>
      <c r="G51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1.0265E-2</v>
      </c>
      <c r="Q51" s="4">
        <f t="shared" si="21"/>
        <v>50</v>
      </c>
      <c r="R51">
        <f t="shared" si="0"/>
        <v>2000000</v>
      </c>
      <c r="S51">
        <f t="shared" si="1"/>
        <v>2575.2914332402756</v>
      </c>
      <c r="U51">
        <f t="shared" si="13"/>
        <v>1.0265E-2</v>
      </c>
      <c r="V51">
        <f t="shared" si="14"/>
        <v>0.01</v>
      </c>
      <c r="W51">
        <f t="shared" si="15"/>
        <v>0.51311851469910053</v>
      </c>
      <c r="X51">
        <f t="shared" si="16"/>
        <v>5.2671615533862667E-3</v>
      </c>
      <c r="Y51">
        <f t="shared" si="17"/>
        <v>5.1311851469910052E-3</v>
      </c>
      <c r="Z51">
        <f t="shared" si="18"/>
        <v>0.50272016799872332</v>
      </c>
      <c r="AB51">
        <f t="shared" si="19"/>
        <v>1332.3169312738148</v>
      </c>
      <c r="AC51">
        <f t="shared" si="2"/>
        <v>1294.6509419642243</v>
      </c>
      <c r="AE51">
        <f t="shared" si="3"/>
        <v>0</v>
      </c>
      <c r="AF51">
        <f t="shared" si="24"/>
        <v>0</v>
      </c>
      <c r="AG51">
        <f t="shared" si="24"/>
        <v>-25.136008399936166</v>
      </c>
      <c r="AH51">
        <f t="shared" si="5"/>
        <v>-10534.323106772534</v>
      </c>
      <c r="AI51">
        <f t="shared" si="25"/>
        <v>-10559.459115172471</v>
      </c>
      <c r="AJ51">
        <f t="shared" si="7"/>
        <v>37.665989309590486</v>
      </c>
      <c r="AK51">
        <f t="shared" si="22"/>
        <v>93.262185189167042</v>
      </c>
      <c r="AL51">
        <f t="shared" si="26"/>
        <v>-10428.530940673712</v>
      </c>
      <c r="AN51">
        <f t="shared" si="27"/>
        <v>0</v>
      </c>
      <c r="AO51">
        <f t="shared" si="27"/>
        <v>0</v>
      </c>
      <c r="AP51">
        <f t="shared" si="27"/>
        <v>-0.27907797719773875</v>
      </c>
      <c r="AQ51">
        <f t="shared" si="27"/>
        <v>-116.95960380857223</v>
      </c>
      <c r="AR51">
        <f t="shared" si="27"/>
        <v>-117.23868178576998</v>
      </c>
      <c r="AS51">
        <f t="shared" si="27"/>
        <v>0.41819480398084447</v>
      </c>
      <c r="AT51">
        <f t="shared" si="27"/>
        <v>1.0354636097153653</v>
      </c>
      <c r="AU51">
        <f t="shared" si="23"/>
        <v>-115.78502337207377</v>
      </c>
      <c r="AW51">
        <v>48</v>
      </c>
      <c r="AX51">
        <f>IF(Z51&gt;0, (R51*SUMPRODUCT(K51:$K$98, X51:$X$98)-K51*$AZ$3)/Z51, 0)</f>
        <v>2575.2914332402756</v>
      </c>
    </row>
    <row r="52" spans="5:50" x14ac:dyDescent="0.25">
      <c r="E52">
        <v>2052</v>
      </c>
      <c r="F52" s="5">
        <v>3.5571999999999999E-2</v>
      </c>
      <c r="G52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1.1204E-2</v>
      </c>
      <c r="Q52" s="4">
        <f t="shared" si="21"/>
        <v>50</v>
      </c>
      <c r="R52">
        <f t="shared" si="0"/>
        <v>2000000</v>
      </c>
      <c r="S52">
        <f t="shared" si="1"/>
        <v>2548.8711077168941</v>
      </c>
      <c r="U52">
        <f t="shared" si="13"/>
        <v>1.1204E-2</v>
      </c>
      <c r="V52">
        <f t="shared" si="14"/>
        <v>0.01</v>
      </c>
      <c r="W52">
        <f t="shared" si="15"/>
        <v>0.50272016799872332</v>
      </c>
      <c r="X52">
        <f t="shared" si="16"/>
        <v>5.6324767622576962E-3</v>
      </c>
      <c r="Y52">
        <f t="shared" si="17"/>
        <v>5.0272016799872334E-3</v>
      </c>
      <c r="Z52">
        <f t="shared" si="18"/>
        <v>0.49206048955647841</v>
      </c>
      <c r="AB52">
        <f t="shared" si="19"/>
        <v>1294.6509419642243</v>
      </c>
      <c r="AC52">
        <f t="shared" si="2"/>
        <v>1254.1987650795384</v>
      </c>
      <c r="AE52">
        <f t="shared" si="3"/>
        <v>0</v>
      </c>
      <c r="AF52">
        <f t="shared" si="24"/>
        <v>0</v>
      </c>
      <c r="AG52">
        <f t="shared" si="24"/>
        <v>-24.603024477823922</v>
      </c>
      <c r="AH52">
        <f t="shared" si="5"/>
        <v>-11264.953524515393</v>
      </c>
      <c r="AI52">
        <f t="shared" si="25"/>
        <v>-11289.556548993216</v>
      </c>
      <c r="AJ52">
        <f t="shared" si="7"/>
        <v>40.452176884685969</v>
      </c>
      <c r="AK52">
        <f t="shared" si="22"/>
        <v>90.625565937495708</v>
      </c>
      <c r="AL52">
        <f t="shared" si="26"/>
        <v>-11158.478806171033</v>
      </c>
      <c r="AN52">
        <f t="shared" si="27"/>
        <v>0</v>
      </c>
      <c r="AO52">
        <f t="shared" si="27"/>
        <v>0</v>
      </c>
      <c r="AP52">
        <f t="shared" si="27"/>
        <v>-0.24389322122253385</v>
      </c>
      <c r="AQ52">
        <f t="shared" si="27"/>
        <v>-111.67105916155232</v>
      </c>
      <c r="AR52">
        <f t="shared" si="27"/>
        <v>-111.91495238277484</v>
      </c>
      <c r="AS52">
        <f t="shared" si="27"/>
        <v>0.40100808478902955</v>
      </c>
      <c r="AT52">
        <f t="shared" si="27"/>
        <v>0.89838390485420194</v>
      </c>
      <c r="AU52">
        <f t="shared" si="23"/>
        <v>-110.6155603931316</v>
      </c>
      <c r="AW52">
        <v>49</v>
      </c>
      <c r="AX52">
        <f>IF(Z52&gt;0, (R52*SUMPRODUCT(K52:$K$98, X52:$X$98)-K52*$AZ$3)/Z52, 0)</f>
        <v>2548.8711077168941</v>
      </c>
    </row>
    <row r="53" spans="5:50" x14ac:dyDescent="0.25">
      <c r="E53">
        <v>2053</v>
      </c>
      <c r="F53" s="5">
        <v>3.5571999999999999E-2</v>
      </c>
      <c r="G53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1.2285000000000001E-2</v>
      </c>
      <c r="Q53" s="4">
        <f t="shared" si="21"/>
        <v>50</v>
      </c>
      <c r="R53">
        <f t="shared" si="0"/>
        <v>2000000</v>
      </c>
      <c r="S53">
        <f t="shared" si="1"/>
        <v>2516.8378511163132</v>
      </c>
      <c r="U53">
        <f t="shared" si="13"/>
        <v>1.2285000000000001E-2</v>
      </c>
      <c r="V53">
        <f t="shared" si="14"/>
        <v>0.01</v>
      </c>
      <c r="W53">
        <f t="shared" si="15"/>
        <v>0.49206048955647841</v>
      </c>
      <c r="X53">
        <f t="shared" si="16"/>
        <v>6.044963114201338E-3</v>
      </c>
      <c r="Y53">
        <f t="shared" si="17"/>
        <v>4.9206048955647841E-3</v>
      </c>
      <c r="Z53">
        <f t="shared" si="18"/>
        <v>0.4810949215467123</v>
      </c>
      <c r="AB53">
        <f t="shared" si="19"/>
        <v>1254.1987650795384</v>
      </c>
      <c r="AC53">
        <f t="shared" si="2"/>
        <v>1210.8379085285987</v>
      </c>
      <c r="AE53">
        <f t="shared" si="3"/>
        <v>0</v>
      </c>
      <c r="AF53">
        <f t="shared" si="24"/>
        <v>0</v>
      </c>
      <c r="AG53">
        <f t="shared" si="24"/>
        <v>-24.054746077335615</v>
      </c>
      <c r="AH53">
        <f t="shared" si="5"/>
        <v>-12089.926228402675</v>
      </c>
      <c r="AI53">
        <f t="shared" si="25"/>
        <v>-12113.980974480011</v>
      </c>
      <c r="AJ53">
        <f t="shared" si="7"/>
        <v>43.360856550939616</v>
      </c>
      <c r="AK53">
        <f t="shared" si="22"/>
        <v>87.793913555567698</v>
      </c>
      <c r="AL53">
        <f t="shared" si="26"/>
        <v>-11982.826204373503</v>
      </c>
      <c r="AN53">
        <f t="shared" si="27"/>
        <v>0</v>
      </c>
      <c r="AO53">
        <f t="shared" si="27"/>
        <v>0</v>
      </c>
      <c r="AP53">
        <f t="shared" si="27"/>
        <v>-0.21290898284606216</v>
      </c>
      <c r="AQ53">
        <f t="shared" si="27"/>
        <v>-107.00815081138671</v>
      </c>
      <c r="AR53">
        <f t="shared" si="27"/>
        <v>-107.22105979423277</v>
      </c>
      <c r="AS53">
        <f t="shared" si="27"/>
        <v>0.38378770800215917</v>
      </c>
      <c r="AT53">
        <f t="shared" si="27"/>
        <v>0.77706548117765162</v>
      </c>
      <c r="AU53">
        <f t="shared" si="23"/>
        <v>-106.06020660505295</v>
      </c>
      <c r="AW53">
        <v>50</v>
      </c>
      <c r="AX53">
        <f>IF(Z53&gt;0, (R53*SUMPRODUCT(K53:$K$98, X53:$X$98)-K53*$AZ$3)/Z53, 0)</f>
        <v>2516.8378511163132</v>
      </c>
    </row>
    <row r="54" spans="5:50" x14ac:dyDescent="0.25">
      <c r="E54">
        <v>2054</v>
      </c>
      <c r="F54" s="5">
        <v>3.5571999999999999E-2</v>
      </c>
      <c r="G54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1.3528E-2</v>
      </c>
      <c r="Q54" s="4">
        <f t="shared" si="21"/>
        <v>50</v>
      </c>
      <c r="R54">
        <f t="shared" si="0"/>
        <v>2000000</v>
      </c>
      <c r="S54">
        <f t="shared" si="1"/>
        <v>2479.5257819443605</v>
      </c>
      <c r="U54">
        <f t="shared" si="13"/>
        <v>1.3528E-2</v>
      </c>
      <c r="V54">
        <f t="shared" si="14"/>
        <v>0.01</v>
      </c>
      <c r="W54">
        <f t="shared" si="15"/>
        <v>0.4810949215467123</v>
      </c>
      <c r="X54">
        <f t="shared" si="16"/>
        <v>6.5082520986839238E-3</v>
      </c>
      <c r="Y54">
        <f t="shared" si="17"/>
        <v>4.8109492154671234E-3</v>
      </c>
      <c r="Z54">
        <f t="shared" si="18"/>
        <v>0.46977572023256126</v>
      </c>
      <c r="AB54">
        <f t="shared" si="19"/>
        <v>1210.8379085285987</v>
      </c>
      <c r="AC54">
        <f t="shared" si="2"/>
        <v>1164.8210100481165</v>
      </c>
      <c r="AE54">
        <f t="shared" si="3"/>
        <v>0</v>
      </c>
      <c r="AF54">
        <f t="shared" si="24"/>
        <v>0</v>
      </c>
      <c r="AG54">
        <f t="shared" si="24"/>
        <v>-23.488786011628061</v>
      </c>
      <c r="AH54">
        <f t="shared" si="5"/>
        <v>-13016.504197367847</v>
      </c>
      <c r="AI54">
        <f t="shared" si="25"/>
        <v>-13039.992983379476</v>
      </c>
      <c r="AJ54">
        <f t="shared" si="7"/>
        <v>46.016898480482268</v>
      </c>
      <c r="AK54">
        <f t="shared" si="22"/>
        <v>84.758653597001924</v>
      </c>
      <c r="AL54">
        <f t="shared" si="26"/>
        <v>-12909.217431301991</v>
      </c>
      <c r="AN54">
        <f t="shared" si="27"/>
        <v>0</v>
      </c>
      <c r="AO54">
        <f t="shared" si="27"/>
        <v>0</v>
      </c>
      <c r="AP54">
        <f t="shared" si="27"/>
        <v>-0.18562469669433929</v>
      </c>
      <c r="AQ54">
        <f t="shared" si="27"/>
        <v>-102.86545428362604</v>
      </c>
      <c r="AR54">
        <f t="shared" si="27"/>
        <v>-103.05107898032037</v>
      </c>
      <c r="AS54">
        <f t="shared" si="27"/>
        <v>0.36365748400215714</v>
      </c>
      <c r="AT54">
        <f t="shared" si="27"/>
        <v>0.66982173358705399</v>
      </c>
      <c r="AU54">
        <f t="shared" si="23"/>
        <v>-102.01759976273117</v>
      </c>
      <c r="AW54">
        <v>51</v>
      </c>
      <c r="AX54">
        <f>IF(Z54&gt;0, (R54*SUMPRODUCT(K54:$K$98, X54:$X$98)-K54*$AZ$3)/Z54, 0)</f>
        <v>2479.5257819443605</v>
      </c>
    </row>
    <row r="55" spans="5:50" x14ac:dyDescent="0.25">
      <c r="E55">
        <v>2055</v>
      </c>
      <c r="F55" s="5">
        <v>3.5571999999999999E-2</v>
      </c>
      <c r="G5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1.4963000000000001E-2</v>
      </c>
      <c r="Q55" s="4">
        <f t="shared" si="21"/>
        <v>50</v>
      </c>
      <c r="R55">
        <f t="shared" si="0"/>
        <v>2000000</v>
      </c>
      <c r="S55">
        <f t="shared" si="1"/>
        <v>2437.3216413419977</v>
      </c>
      <c r="U55">
        <f t="shared" si="13"/>
        <v>1.4963000000000001E-2</v>
      </c>
      <c r="V55">
        <f t="shared" si="14"/>
        <v>0.01</v>
      </c>
      <c r="W55">
        <f t="shared" si="15"/>
        <v>0.46977572023256126</v>
      </c>
      <c r="X55">
        <f t="shared" si="16"/>
        <v>7.0292541018398148E-3</v>
      </c>
      <c r="Y55">
        <f t="shared" si="17"/>
        <v>4.6977572023256123E-3</v>
      </c>
      <c r="Z55">
        <f t="shared" si="18"/>
        <v>0.45804870892839583</v>
      </c>
      <c r="AB55">
        <f t="shared" si="19"/>
        <v>1164.8210100481165</v>
      </c>
      <c r="AC55">
        <f t="shared" si="2"/>
        <v>1116.4120310599408</v>
      </c>
      <c r="AE55">
        <f t="shared" si="3"/>
        <v>0</v>
      </c>
      <c r="AF55">
        <f t="shared" si="24"/>
        <v>0</v>
      </c>
      <c r="AG55">
        <f t="shared" si="24"/>
        <v>-22.902435446419791</v>
      </c>
      <c r="AH55">
        <f t="shared" si="5"/>
        <v>-14058.50820367963</v>
      </c>
      <c r="AI55">
        <f t="shared" si="25"/>
        <v>-14081.41063912605</v>
      </c>
      <c r="AJ55">
        <f t="shared" si="7"/>
        <v>48.408978988175704</v>
      </c>
      <c r="AK55">
        <f t="shared" si="22"/>
        <v>81.537470703368157</v>
      </c>
      <c r="AL55">
        <f t="shared" si="26"/>
        <v>-13951.464189434506</v>
      </c>
      <c r="AN55">
        <f t="shared" si="27"/>
        <v>0</v>
      </c>
      <c r="AO55">
        <f t="shared" si="27"/>
        <v>0</v>
      </c>
      <c r="AP55">
        <f t="shared" si="27"/>
        <v>-0.16159906017032008</v>
      </c>
      <c r="AQ55">
        <f t="shared" si="27"/>
        <v>-99.196512022764253</v>
      </c>
      <c r="AR55">
        <f t="shared" si="27"/>
        <v>-99.35811108293457</v>
      </c>
      <c r="AS55">
        <f t="shared" si="27"/>
        <v>0.34157264744160071</v>
      </c>
      <c r="AT55">
        <f t="shared" si="27"/>
        <v>0.57532652652402039</v>
      </c>
      <c r="AU55">
        <f t="shared" si="23"/>
        <v>-98.441211908968953</v>
      </c>
      <c r="AW55">
        <v>52</v>
      </c>
      <c r="AX55">
        <f>IF(Z55&gt;0, (R55*SUMPRODUCT(K55:$K$98, X55:$X$98)-K55*$AZ$3)/Z55, 0)</f>
        <v>2437.3216413419977</v>
      </c>
    </row>
    <row r="56" spans="5:50" x14ac:dyDescent="0.25">
      <c r="E56">
        <v>2056</v>
      </c>
      <c r="F56" s="5">
        <v>3.5571999999999999E-2</v>
      </c>
      <c r="G56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1.6567999999999999E-2</v>
      </c>
      <c r="Q56" s="4">
        <f t="shared" si="21"/>
        <v>50</v>
      </c>
      <c r="R56">
        <f t="shared" si="0"/>
        <v>2000000</v>
      </c>
      <c r="S56">
        <f t="shared" si="1"/>
        <v>2390.416961964806</v>
      </c>
      <c r="U56">
        <f t="shared" si="13"/>
        <v>1.6567999999999999E-2</v>
      </c>
      <c r="V56">
        <f t="shared" si="14"/>
        <v>0.01</v>
      </c>
      <c r="W56">
        <f t="shared" si="15"/>
        <v>0.45804870892839583</v>
      </c>
      <c r="X56">
        <f t="shared" si="16"/>
        <v>7.5889510095256615E-3</v>
      </c>
      <c r="Y56">
        <f t="shared" si="17"/>
        <v>4.5804870892839581E-3</v>
      </c>
      <c r="Z56">
        <f t="shared" si="18"/>
        <v>0.44587927082958623</v>
      </c>
      <c r="AB56">
        <f t="shared" si="19"/>
        <v>1116.4120310599408</v>
      </c>
      <c r="AC56">
        <f t="shared" si="2"/>
        <v>1065.8373719795425</v>
      </c>
      <c r="AE56">
        <f t="shared" si="3"/>
        <v>0</v>
      </c>
      <c r="AF56">
        <f t="shared" si="24"/>
        <v>0</v>
      </c>
      <c r="AG56">
        <f t="shared" si="24"/>
        <v>-22.293963541479311</v>
      </c>
      <c r="AH56">
        <f t="shared" si="5"/>
        <v>-15177.902019051324</v>
      </c>
      <c r="AI56">
        <f t="shared" si="25"/>
        <v>-15200.195982592802</v>
      </c>
      <c r="AJ56">
        <f t="shared" si="7"/>
        <v>50.574659080398305</v>
      </c>
      <c r="AK56">
        <f t="shared" si="22"/>
        <v>78.148842174195863</v>
      </c>
      <c r="AL56">
        <f t="shared" si="26"/>
        <v>-15071.472481338209</v>
      </c>
      <c r="AN56">
        <f t="shared" si="27"/>
        <v>0</v>
      </c>
      <c r="AO56">
        <f t="shared" si="27"/>
        <v>0</v>
      </c>
      <c r="AP56">
        <f t="shared" si="27"/>
        <v>-0.14045151458903124</v>
      </c>
      <c r="AQ56">
        <f t="shared" si="27"/>
        <v>-95.620472460780817</v>
      </c>
      <c r="AR56">
        <f t="shared" si="27"/>
        <v>-95.760923975369835</v>
      </c>
      <c r="AS56">
        <f t="shared" si="27"/>
        <v>0.31861931838408791</v>
      </c>
      <c r="AT56">
        <f t="shared" si="27"/>
        <v>0.49233610821706103</v>
      </c>
      <c r="AU56">
        <f t="shared" si="23"/>
        <v>-94.949968548768695</v>
      </c>
      <c r="AW56">
        <v>53</v>
      </c>
      <c r="AX56">
        <f>IF(Z56&gt;0, (R56*SUMPRODUCT(K56:$K$98, X56:$X$98)-K56*$AZ$3)/Z56, 0)</f>
        <v>2390.416961964806</v>
      </c>
    </row>
    <row r="57" spans="5:50" x14ac:dyDescent="0.25">
      <c r="E57">
        <v>2057</v>
      </c>
      <c r="F57" s="5">
        <v>3.5571999999999999E-2</v>
      </c>
      <c r="G57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1.8353999999999999E-2</v>
      </c>
      <c r="Q57" s="4">
        <f t="shared" si="21"/>
        <v>50</v>
      </c>
      <c r="R57">
        <f t="shared" si="0"/>
        <v>2000000</v>
      </c>
      <c r="S57">
        <f t="shared" si="1"/>
        <v>2339.6656167180367</v>
      </c>
      <c r="U57">
        <f t="shared" si="13"/>
        <v>1.8353999999999999E-2</v>
      </c>
      <c r="V57">
        <f t="shared" si="14"/>
        <v>0.01</v>
      </c>
      <c r="W57">
        <f t="shared" si="15"/>
        <v>0.44587927082958623</v>
      </c>
      <c r="X57">
        <f t="shared" si="16"/>
        <v>8.1836681368062259E-3</v>
      </c>
      <c r="Y57">
        <f t="shared" si="17"/>
        <v>4.4587927082958626E-3</v>
      </c>
      <c r="Z57">
        <f t="shared" si="18"/>
        <v>0.43323680998448416</v>
      </c>
      <c r="AB57">
        <f t="shared" si="19"/>
        <v>1065.8373719795425</v>
      </c>
      <c r="AC57">
        <f t="shared" si="2"/>
        <v>1013.629268217303</v>
      </c>
      <c r="AE57">
        <f t="shared" si="3"/>
        <v>0</v>
      </c>
      <c r="AF57">
        <f t="shared" si="24"/>
        <v>0</v>
      </c>
      <c r="AG57">
        <f t="shared" si="24"/>
        <v>-21.661840499224208</v>
      </c>
      <c r="AH57">
        <f t="shared" si="5"/>
        <v>-16367.336273612453</v>
      </c>
      <c r="AI57">
        <f t="shared" si="25"/>
        <v>-16388.998114111677</v>
      </c>
      <c r="AJ57">
        <f t="shared" si="7"/>
        <v>52.208103762239489</v>
      </c>
      <c r="AK57">
        <f t="shared" si="22"/>
        <v>74.608616038567973</v>
      </c>
      <c r="AL57">
        <f t="shared" si="26"/>
        <v>-16262.18139431087</v>
      </c>
      <c r="AN57">
        <f t="shared" si="27"/>
        <v>0</v>
      </c>
      <c r="AO57">
        <f t="shared" si="27"/>
        <v>0</v>
      </c>
      <c r="AP57">
        <f t="shared" si="27"/>
        <v>-0.1218474574503338</v>
      </c>
      <c r="AQ57">
        <f t="shared" si="27"/>
        <v>-92.065967813109992</v>
      </c>
      <c r="AR57">
        <f t="shared" si="27"/>
        <v>-92.187815270560321</v>
      </c>
      <c r="AS57">
        <f t="shared" si="27"/>
        <v>0.29366963079429537</v>
      </c>
      <c r="AT57">
        <f t="shared" si="27"/>
        <v>0.41967210350908463</v>
      </c>
      <c r="AU57">
        <f t="shared" si="23"/>
        <v>-91.474473536256951</v>
      </c>
      <c r="AW57">
        <v>54</v>
      </c>
      <c r="AX57">
        <f>IF(Z57&gt;0, (R57*SUMPRODUCT(K57:$K$98, X57:$X$98)-K57*$AZ$3)/Z57, 0)</f>
        <v>2339.6656167180367</v>
      </c>
    </row>
    <row r="58" spans="5:50" x14ac:dyDescent="0.25">
      <c r="E58">
        <v>2058</v>
      </c>
      <c r="F58" s="5">
        <v>3.5571999999999999E-2</v>
      </c>
      <c r="G58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2.0303000000000002E-2</v>
      </c>
      <c r="Q58" s="4">
        <f t="shared" si="21"/>
        <v>50</v>
      </c>
      <c r="R58">
        <f t="shared" si="0"/>
        <v>2000000</v>
      </c>
      <c r="S58">
        <f t="shared" si="1"/>
        <v>2285.8963639746053</v>
      </c>
      <c r="U58">
        <f t="shared" si="13"/>
        <v>2.0303000000000002E-2</v>
      </c>
      <c r="V58">
        <f t="shared" si="14"/>
        <v>0.01</v>
      </c>
      <c r="W58">
        <f t="shared" si="15"/>
        <v>0.43323680998448416</v>
      </c>
      <c r="X58">
        <f t="shared" si="16"/>
        <v>8.7960069531149831E-3</v>
      </c>
      <c r="Y58">
        <f t="shared" si="17"/>
        <v>4.3323680998448421E-3</v>
      </c>
      <c r="Z58">
        <f t="shared" si="18"/>
        <v>0.42010843493152433</v>
      </c>
      <c r="AB58">
        <f t="shared" si="19"/>
        <v>1013.629268217303</v>
      </c>
      <c r="AC58">
        <f t="shared" si="2"/>
        <v>960.3243438850335</v>
      </c>
      <c r="AE58">
        <f t="shared" si="3"/>
        <v>0</v>
      </c>
      <c r="AF58">
        <f t="shared" si="24"/>
        <v>0</v>
      </c>
      <c r="AG58">
        <f t="shared" si="24"/>
        <v>-21.005421746576218</v>
      </c>
      <c r="AH58">
        <f t="shared" si="5"/>
        <v>-17592.013906229968</v>
      </c>
      <c r="AI58">
        <f t="shared" si="25"/>
        <v>-17613.019327976544</v>
      </c>
      <c r="AJ58">
        <f t="shared" si="7"/>
        <v>53.304924332269479</v>
      </c>
      <c r="AK58">
        <f t="shared" si="22"/>
        <v>70.95404877521122</v>
      </c>
      <c r="AL58">
        <f t="shared" si="26"/>
        <v>-17488.76035486906</v>
      </c>
      <c r="AN58">
        <f t="shared" si="27"/>
        <v>0</v>
      </c>
      <c r="AO58">
        <f t="shared" si="27"/>
        <v>0</v>
      </c>
      <c r="AP58">
        <f t="shared" si="27"/>
        <v>-0.10549563745287173</v>
      </c>
      <c r="AQ58">
        <f t="shared" si="27"/>
        <v>-88.352461736218842</v>
      </c>
      <c r="AR58">
        <f t="shared" si="27"/>
        <v>-88.457957373671718</v>
      </c>
      <c r="AS58">
        <f t="shared" si="27"/>
        <v>0.267713595073446</v>
      </c>
      <c r="AT58">
        <f t="shared" si="27"/>
        <v>0.35635288335132503</v>
      </c>
      <c r="AU58">
        <f t="shared" si="23"/>
        <v>-87.833890895246938</v>
      </c>
      <c r="AW58">
        <v>55</v>
      </c>
      <c r="AX58">
        <f>IF(Z58&gt;0, (R58*SUMPRODUCT(K58:$K$98, X58:$X$98)-K58*$AZ$3)/Z58, 0)</f>
        <v>2285.8963639746053</v>
      </c>
    </row>
    <row r="59" spans="5:50" x14ac:dyDescent="0.25">
      <c r="E59">
        <v>2059</v>
      </c>
      <c r="F59" s="5">
        <v>3.5571999999999999E-2</v>
      </c>
      <c r="G59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2.2446000000000001E-2</v>
      </c>
      <c r="Q59" s="4">
        <f t="shared" si="21"/>
        <v>50</v>
      </c>
      <c r="R59">
        <f t="shared" si="0"/>
        <v>2000000</v>
      </c>
      <c r="S59">
        <f t="shared" si="1"/>
        <v>2230.331915345444</v>
      </c>
      <c r="U59">
        <f t="shared" si="13"/>
        <v>2.2446000000000001E-2</v>
      </c>
      <c r="V59">
        <f t="shared" si="14"/>
        <v>0.01</v>
      </c>
      <c r="W59">
        <f t="shared" si="15"/>
        <v>0.42010843493152433</v>
      </c>
      <c r="X59">
        <f t="shared" si="16"/>
        <v>9.4297539304729963E-3</v>
      </c>
      <c r="Y59">
        <f t="shared" si="17"/>
        <v>4.2010843493152433E-3</v>
      </c>
      <c r="Z59">
        <f t="shared" si="18"/>
        <v>0.40647759665173605</v>
      </c>
      <c r="AB59">
        <f t="shared" si="19"/>
        <v>960.3243438850335</v>
      </c>
      <c r="AC59">
        <f t="shared" si="2"/>
        <v>906.57995668527929</v>
      </c>
      <c r="AE59">
        <f t="shared" si="3"/>
        <v>0</v>
      </c>
      <c r="AF59">
        <f t="shared" si="24"/>
        <v>0</v>
      </c>
      <c r="AG59">
        <f t="shared" si="24"/>
        <v>-20.323879832586801</v>
      </c>
      <c r="AH59">
        <f t="shared" si="5"/>
        <v>-18859.507860945992</v>
      </c>
      <c r="AI59">
        <f t="shared" si="25"/>
        <v>-18879.83174077858</v>
      </c>
      <c r="AJ59">
        <f t="shared" si="7"/>
        <v>53.744387199754215</v>
      </c>
      <c r="AK59">
        <f t="shared" si="22"/>
        <v>67.22270407195235</v>
      </c>
      <c r="AL59">
        <f t="shared" si="26"/>
        <v>-18758.864649506875</v>
      </c>
      <c r="AN59">
        <f t="shared" si="27"/>
        <v>0</v>
      </c>
      <c r="AO59">
        <f t="shared" si="27"/>
        <v>0</v>
      </c>
      <c r="AP59">
        <f t="shared" si="27"/>
        <v>-9.1136362500067708E-2</v>
      </c>
      <c r="AQ59">
        <f t="shared" si="27"/>
        <v>-84.569824223827098</v>
      </c>
      <c r="AR59">
        <f t="shared" si="27"/>
        <v>-84.660960586327178</v>
      </c>
      <c r="AS59">
        <f t="shared" si="27"/>
        <v>0.24100063543612174</v>
      </c>
      <c r="AT59">
        <f t="shared" si="27"/>
        <v>0.30144011758587835</v>
      </c>
      <c r="AU59">
        <f t="shared" si="23"/>
        <v>-84.118519833305186</v>
      </c>
      <c r="AW59">
        <v>56</v>
      </c>
      <c r="AX59">
        <f>IF(Z59&gt;0, (R59*SUMPRODUCT(K59:$K$98, X59:$X$98)-K59*$AZ$3)/Z59, 0)</f>
        <v>2230.331915345444</v>
      </c>
    </row>
    <row r="60" spans="5:50" x14ac:dyDescent="0.25">
      <c r="E60">
        <v>2060</v>
      </c>
      <c r="F60" s="5">
        <v>3.5571999999999999E-2</v>
      </c>
      <c r="G60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2.4856E-2</v>
      </c>
      <c r="Q60" s="4">
        <f t="shared" si="21"/>
        <v>50</v>
      </c>
      <c r="R60">
        <f t="shared" si="0"/>
        <v>2000000</v>
      </c>
      <c r="S60">
        <f t="shared" si="1"/>
        <v>2174.0752823376311</v>
      </c>
      <c r="U60">
        <f t="shared" si="13"/>
        <v>2.4856E-2</v>
      </c>
      <c r="V60">
        <f t="shared" si="14"/>
        <v>0.01</v>
      </c>
      <c r="W60">
        <f t="shared" si="15"/>
        <v>0.40647759665173605</v>
      </c>
      <c r="X60">
        <f t="shared" si="16"/>
        <v>1.0103407142375551E-2</v>
      </c>
      <c r="Y60">
        <f t="shared" si="17"/>
        <v>4.0647759665173606E-3</v>
      </c>
      <c r="Z60">
        <f t="shared" si="18"/>
        <v>0.3923094135428431</v>
      </c>
      <c r="AB60">
        <f t="shared" si="19"/>
        <v>906.57995668527929</v>
      </c>
      <c r="AC60">
        <f t="shared" si="2"/>
        <v>852.91019901186712</v>
      </c>
      <c r="AE60">
        <f t="shared" si="3"/>
        <v>0</v>
      </c>
      <c r="AF60">
        <f t="shared" si="24"/>
        <v>0</v>
      </c>
      <c r="AG60">
        <f t="shared" si="24"/>
        <v>-19.615470677142156</v>
      </c>
      <c r="AH60">
        <f t="shared" si="5"/>
        <v>-20206.814284751101</v>
      </c>
      <c r="AI60">
        <f t="shared" si="25"/>
        <v>-20226.429755428242</v>
      </c>
      <c r="AJ60">
        <f t="shared" si="7"/>
        <v>53.669757673412164</v>
      </c>
      <c r="AK60">
        <f t="shared" si="22"/>
        <v>63.460596967969558</v>
      </c>
      <c r="AL60">
        <f t="shared" si="26"/>
        <v>-20109.299400786862</v>
      </c>
      <c r="AN60">
        <f t="shared" si="27"/>
        <v>0</v>
      </c>
      <c r="AO60">
        <f t="shared" si="27"/>
        <v>0</v>
      </c>
      <c r="AP60">
        <f t="shared" si="27"/>
        <v>-7.8535458436397629E-2</v>
      </c>
      <c r="AQ60">
        <f t="shared" si="27"/>
        <v>-80.903050939345817</v>
      </c>
      <c r="AR60">
        <f t="shared" si="27"/>
        <v>-80.981586397782209</v>
      </c>
      <c r="AS60">
        <f t="shared" si="27"/>
        <v>0.21488034074876902</v>
      </c>
      <c r="AT60">
        <f t="shared" si="27"/>
        <v>0.25408042241549089</v>
      </c>
      <c r="AU60">
        <f t="shared" si="23"/>
        <v>-80.512625634617947</v>
      </c>
      <c r="AW60">
        <v>57</v>
      </c>
      <c r="AX60">
        <f>IF(Z60&gt;0, (R60*SUMPRODUCT(K60:$K$98, X60:$X$98)-K60*$AZ$3)/Z60, 0)</f>
        <v>2174.0752823376311</v>
      </c>
    </row>
    <row r="61" spans="5:50" x14ac:dyDescent="0.25">
      <c r="E61">
        <v>2061</v>
      </c>
      <c r="F61" s="5">
        <v>3.5571999999999999E-2</v>
      </c>
      <c r="G61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2.7564999999999999E-2</v>
      </c>
      <c r="Q61" s="4">
        <f t="shared" si="21"/>
        <v>50</v>
      </c>
      <c r="R61">
        <f t="shared" si="0"/>
        <v>2000000</v>
      </c>
      <c r="S61">
        <f t="shared" si="1"/>
        <v>2117.7307528478318</v>
      </c>
      <c r="U61">
        <f t="shared" si="13"/>
        <v>2.7564999999999999E-2</v>
      </c>
      <c r="V61">
        <f t="shared" si="14"/>
        <v>0.01</v>
      </c>
      <c r="W61">
        <f t="shared" si="15"/>
        <v>0.3923094135428431</v>
      </c>
      <c r="X61">
        <f t="shared" si="16"/>
        <v>1.081400898430847E-2</v>
      </c>
      <c r="Y61">
        <f t="shared" si="17"/>
        <v>3.9230941354284309E-3</v>
      </c>
      <c r="Z61">
        <f t="shared" si="18"/>
        <v>0.37757231042310624</v>
      </c>
      <c r="AB61">
        <f t="shared" si="19"/>
        <v>852.91019901186712</v>
      </c>
      <c r="AC61">
        <f t="shared" si="2"/>
        <v>799.59649320682001</v>
      </c>
      <c r="AE61">
        <f t="shared" si="3"/>
        <v>0</v>
      </c>
      <c r="AF61">
        <f t="shared" si="24"/>
        <v>0</v>
      </c>
      <c r="AG61">
        <f t="shared" si="24"/>
        <v>-18.878615521155311</v>
      </c>
      <c r="AH61">
        <f t="shared" si="5"/>
        <v>-21628.017968616939</v>
      </c>
      <c r="AI61">
        <f t="shared" si="25"/>
        <v>-21646.896584138096</v>
      </c>
      <c r="AJ61">
        <f t="shared" si="7"/>
        <v>53.313705805047107</v>
      </c>
      <c r="AK61">
        <f t="shared" si="22"/>
        <v>59.703713930830702</v>
      </c>
      <c r="AL61">
        <f t="shared" si="26"/>
        <v>-21533.879164402217</v>
      </c>
      <c r="AN61">
        <f t="shared" si="27"/>
        <v>0</v>
      </c>
      <c r="AO61">
        <f t="shared" si="27"/>
        <v>0</v>
      </c>
      <c r="AP61">
        <f t="shared" si="27"/>
        <v>-6.7486851732352096E-2</v>
      </c>
      <c r="AQ61">
        <f t="shared" si="27"/>
        <v>-77.315353992832158</v>
      </c>
      <c r="AR61">
        <f t="shared" si="27"/>
        <v>-77.382840844564512</v>
      </c>
      <c r="AS61">
        <f t="shared" si="27"/>
        <v>0.19058464085650645</v>
      </c>
      <c r="AT61">
        <f t="shared" si="27"/>
        <v>0.21342749871703307</v>
      </c>
      <c r="AU61">
        <f t="shared" si="23"/>
        <v>-76.97882870499096</v>
      </c>
      <c r="AW61">
        <v>58</v>
      </c>
      <c r="AX61">
        <f>IF(Z61&gt;0, (R61*SUMPRODUCT(K61:$K$98, X61:$X$98)-K61*$AZ$3)/Z61, 0)</f>
        <v>2117.7307528478318</v>
      </c>
    </row>
    <row r="62" spans="5:50" x14ac:dyDescent="0.25">
      <c r="E62">
        <v>2062</v>
      </c>
      <c r="F62" s="5">
        <v>3.5571999999999999E-2</v>
      </c>
      <c r="G62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3.0620999999999999E-2</v>
      </c>
      <c r="Q62" s="4">
        <f t="shared" si="21"/>
        <v>50</v>
      </c>
      <c r="R62">
        <f t="shared" si="0"/>
        <v>2000000</v>
      </c>
      <c r="S62">
        <f t="shared" si="1"/>
        <v>2061.9614207674404</v>
      </c>
      <c r="U62">
        <f t="shared" si="13"/>
        <v>3.0620999999999999E-2</v>
      </c>
      <c r="V62">
        <f t="shared" si="14"/>
        <v>0.01</v>
      </c>
      <c r="W62">
        <f t="shared" si="15"/>
        <v>0.37757231042310624</v>
      </c>
      <c r="X62">
        <f t="shared" si="16"/>
        <v>1.1561641717465937E-2</v>
      </c>
      <c r="Y62">
        <f t="shared" si="17"/>
        <v>3.7757231042310625E-3</v>
      </c>
      <c r="Z62">
        <f t="shared" si="18"/>
        <v>0.36223494560140923</v>
      </c>
      <c r="AB62">
        <f t="shared" si="19"/>
        <v>799.59649320682001</v>
      </c>
      <c r="AC62">
        <f t="shared" si="2"/>
        <v>746.91448308389829</v>
      </c>
      <c r="AE62">
        <f t="shared" si="3"/>
        <v>0</v>
      </c>
      <c r="AF62">
        <f t="shared" si="24"/>
        <v>0</v>
      </c>
      <c r="AG62">
        <f t="shared" si="24"/>
        <v>-18.11174728007046</v>
      </c>
      <c r="AH62">
        <f t="shared" si="5"/>
        <v>-23123.283434931873</v>
      </c>
      <c r="AI62">
        <f t="shared" si="25"/>
        <v>-23141.395182211942</v>
      </c>
      <c r="AJ62">
        <f t="shared" si="7"/>
        <v>52.682010122921724</v>
      </c>
      <c r="AK62">
        <f t="shared" si="22"/>
        <v>55.971754524477404</v>
      </c>
      <c r="AL62">
        <f t="shared" si="26"/>
        <v>-23032.741417564543</v>
      </c>
      <c r="AN62">
        <f t="shared" si="27"/>
        <v>0</v>
      </c>
      <c r="AO62">
        <f t="shared" si="27"/>
        <v>0</v>
      </c>
      <c r="AP62">
        <f t="shared" si="27"/>
        <v>-5.780845386440376E-2</v>
      </c>
      <c r="AQ62">
        <f t="shared" si="27"/>
        <v>-73.804103103441193</v>
      </c>
      <c r="AR62">
        <f t="shared" si="27"/>
        <v>-73.861911557305589</v>
      </c>
      <c r="AS62">
        <f t="shared" si="27"/>
        <v>0.16814863329205665</v>
      </c>
      <c r="AT62">
        <f t="shared" si="27"/>
        <v>0.17864872665810499</v>
      </c>
      <c r="AU62">
        <f t="shared" si="23"/>
        <v>-73.51511419735543</v>
      </c>
      <c r="AW62">
        <v>59</v>
      </c>
      <c r="AX62">
        <f>IF(Z62&gt;0, (R62*SUMPRODUCT(K62:$K$98, X62:$X$98)-K62*$AZ$3)/Z62, 0)</f>
        <v>2061.9614207674404</v>
      </c>
    </row>
    <row r="63" spans="5:50" x14ac:dyDescent="0.25">
      <c r="E63">
        <v>2063</v>
      </c>
      <c r="F63" s="5">
        <v>3.5571999999999999E-2</v>
      </c>
      <c r="G63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3.3921E-2</v>
      </c>
      <c r="Q63" s="4">
        <f t="shared" si="21"/>
        <v>50</v>
      </c>
      <c r="R63">
        <f t="shared" si="0"/>
        <v>2000000</v>
      </c>
      <c r="S63">
        <f t="shared" si="1"/>
        <v>2007.0857902395396</v>
      </c>
      <c r="U63">
        <f t="shared" si="13"/>
        <v>3.3921E-2</v>
      </c>
      <c r="V63">
        <f t="shared" si="14"/>
        <v>0.01</v>
      </c>
      <c r="W63">
        <f t="shared" si="15"/>
        <v>0.36223494560140923</v>
      </c>
      <c r="X63">
        <f t="shared" si="16"/>
        <v>1.2287371589745402E-2</v>
      </c>
      <c r="Y63">
        <f t="shared" si="17"/>
        <v>3.6223494560140923E-3</v>
      </c>
      <c r="Z63">
        <f t="shared" si="18"/>
        <v>0.34632522455564974</v>
      </c>
      <c r="AB63">
        <f t="shared" si="19"/>
        <v>746.91448308389829</v>
      </c>
      <c r="AC63">
        <f t="shared" si="2"/>
        <v>695.10443700716223</v>
      </c>
      <c r="AE63">
        <f t="shared" si="3"/>
        <v>0</v>
      </c>
      <c r="AF63">
        <f t="shared" si="24"/>
        <v>0</v>
      </c>
      <c r="AG63">
        <f t="shared" si="24"/>
        <v>-17.316261227782487</v>
      </c>
      <c r="AH63">
        <f t="shared" si="5"/>
        <v>-24574.743179490804</v>
      </c>
      <c r="AI63">
        <f t="shared" si="25"/>
        <v>-24592.059440718585</v>
      </c>
      <c r="AJ63">
        <f t="shared" si="7"/>
        <v>51.810046076736057</v>
      </c>
      <c r="AK63">
        <f t="shared" si="22"/>
        <v>52.284013815872882</v>
      </c>
      <c r="AL63">
        <f t="shared" si="26"/>
        <v>-24487.965380825979</v>
      </c>
      <c r="AN63">
        <f t="shared" si="27"/>
        <v>0</v>
      </c>
      <c r="AO63">
        <f t="shared" si="27"/>
        <v>0</v>
      </c>
      <c r="AP63">
        <f t="shared" si="27"/>
        <v>-4.9347722109129716E-2</v>
      </c>
      <c r="AQ63">
        <f t="shared" si="27"/>
        <v>-70.032877269087138</v>
      </c>
      <c r="AR63">
        <f t="shared" si="27"/>
        <v>-70.08222499119627</v>
      </c>
      <c r="AS63">
        <f t="shared" si="27"/>
        <v>0.14764779317107751</v>
      </c>
      <c r="AT63">
        <f t="shared" si="27"/>
        <v>0.14899850207826879</v>
      </c>
      <c r="AU63">
        <f t="shared" si="23"/>
        <v>-69.785578695946924</v>
      </c>
      <c r="AW63">
        <v>60</v>
      </c>
      <c r="AX63">
        <f>IF(Z63&gt;0, (R63*SUMPRODUCT(K63:$K$98, X63:$X$98)-K63*$AZ$3)/Z63, 0)</f>
        <v>2007.0857902395396</v>
      </c>
    </row>
    <row r="64" spans="5:50" x14ac:dyDescent="0.25">
      <c r="E64">
        <v>2064</v>
      </c>
      <c r="F64" s="5">
        <v>3.5571999999999999E-2</v>
      </c>
      <c r="G64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3.7368999999999999E-2</v>
      </c>
      <c r="Q64" s="4">
        <f t="shared" si="21"/>
        <v>50</v>
      </c>
      <c r="R64">
        <f t="shared" si="0"/>
        <v>2000000</v>
      </c>
      <c r="S64">
        <f t="shared" si="1"/>
        <v>1954.1368432265319</v>
      </c>
      <c r="U64">
        <f t="shared" si="13"/>
        <v>3.7368999999999999E-2</v>
      </c>
      <c r="V64">
        <f t="shared" si="14"/>
        <v>0.01</v>
      </c>
      <c r="W64">
        <f t="shared" si="15"/>
        <v>0.34632522455564974</v>
      </c>
      <c r="X64">
        <f t="shared" si="16"/>
        <v>1.2941827316420075E-2</v>
      </c>
      <c r="Y64">
        <f t="shared" si="17"/>
        <v>3.4632522455564974E-3</v>
      </c>
      <c r="Z64">
        <f t="shared" si="18"/>
        <v>0.32992014499367317</v>
      </c>
      <c r="AB64">
        <f t="shared" si="19"/>
        <v>695.10443700716223</v>
      </c>
      <c r="AC64">
        <f t="shared" si="2"/>
        <v>644.70911065477617</v>
      </c>
      <c r="AE64">
        <f t="shared" si="3"/>
        <v>0</v>
      </c>
      <c r="AF64">
        <f t="shared" si="24"/>
        <v>0</v>
      </c>
      <c r="AG64">
        <f t="shared" si="24"/>
        <v>-16.496007249683657</v>
      </c>
      <c r="AH64">
        <f t="shared" si="5"/>
        <v>-25883.654632840149</v>
      </c>
      <c r="AI64">
        <f t="shared" si="25"/>
        <v>-25900.150640089832</v>
      </c>
      <c r="AJ64">
        <f t="shared" si="7"/>
        <v>50.395326352386064</v>
      </c>
      <c r="AK64">
        <f t="shared" si="22"/>
        <v>48.657310590501361</v>
      </c>
      <c r="AL64">
        <f t="shared" si="26"/>
        <v>-25801.098003146944</v>
      </c>
      <c r="AN64">
        <f t="shared" si="27"/>
        <v>0</v>
      </c>
      <c r="AO64">
        <f t="shared" si="27"/>
        <v>0</v>
      </c>
      <c r="AP64">
        <f t="shared" si="27"/>
        <v>-4.1973365946912811E-2</v>
      </c>
      <c r="AQ64">
        <f t="shared" si="27"/>
        <v>-65.859822410573869</v>
      </c>
      <c r="AR64">
        <f t="shared" si="27"/>
        <v>-65.901795776520785</v>
      </c>
      <c r="AS64">
        <f t="shared" si="27"/>
        <v>0.12822869455536662</v>
      </c>
      <c r="AT64">
        <f t="shared" si="27"/>
        <v>0.12380638978240478</v>
      </c>
      <c r="AU64">
        <f t="shared" si="23"/>
        <v>-65.649760692183008</v>
      </c>
      <c r="AW64">
        <v>61</v>
      </c>
      <c r="AX64">
        <f>IF(Z64&gt;0, (R64*SUMPRODUCT(K64:$K$98, X64:$X$98)-K64*$AZ$3)/Z64, 0)</f>
        <v>1954.1368432265319</v>
      </c>
    </row>
    <row r="65" spans="5:50" x14ac:dyDescent="0.25">
      <c r="E65">
        <v>2065</v>
      </c>
      <c r="F65" s="5">
        <v>3.5571999999999999E-2</v>
      </c>
      <c r="G6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5.0548205999999998E-2</v>
      </c>
      <c r="Q65" s="4">
        <f t="shared" si="21"/>
        <v>50</v>
      </c>
      <c r="R65">
        <f t="shared" si="0"/>
        <v>2000000</v>
      </c>
      <c r="S65">
        <f t="shared" si="1"/>
        <v>1924.1626782047676</v>
      </c>
      <c r="U65">
        <f t="shared" si="13"/>
        <v>5.0548205999999998E-2</v>
      </c>
      <c r="V65">
        <f t="shared" si="14"/>
        <v>0.01</v>
      </c>
      <c r="W65">
        <f t="shared" si="15"/>
        <v>0.32992014499367317</v>
      </c>
      <c r="X65">
        <f t="shared" si="16"/>
        <v>1.6676871452690058E-2</v>
      </c>
      <c r="Y65">
        <f t="shared" si="17"/>
        <v>3.2992014499367318E-3</v>
      </c>
      <c r="Z65">
        <f t="shared" si="18"/>
        <v>0.30994407209104641</v>
      </c>
      <c r="AB65">
        <f t="shared" si="19"/>
        <v>644.70911065477617</v>
      </c>
      <c r="AC65">
        <f t="shared" si="2"/>
        <v>596.38281584839945</v>
      </c>
      <c r="AE65">
        <f t="shared" si="3"/>
        <v>0</v>
      </c>
      <c r="AF65">
        <f t="shared" si="24"/>
        <v>0</v>
      </c>
      <c r="AG65">
        <f t="shared" si="24"/>
        <v>-15.49720360455232</v>
      </c>
      <c r="AH65">
        <f t="shared" si="5"/>
        <v>-33353.742905380117</v>
      </c>
      <c r="AI65">
        <f t="shared" si="25"/>
        <v>-33369.240108984668</v>
      </c>
      <c r="AJ65">
        <f t="shared" si="7"/>
        <v>48.326294806376723</v>
      </c>
      <c r="AK65">
        <f t="shared" si="22"/>
        <v>45.129637745834337</v>
      </c>
      <c r="AL65">
        <f t="shared" si="26"/>
        <v>-33275.784176432455</v>
      </c>
      <c r="AN65">
        <f t="shared" si="27"/>
        <v>0</v>
      </c>
      <c r="AO65">
        <f t="shared" si="27"/>
        <v>0</v>
      </c>
      <c r="AP65">
        <f t="shared" si="27"/>
        <v>-3.5207101731290852E-2</v>
      </c>
      <c r="AQ65">
        <f t="shared" si="27"/>
        <v>-75.774226728497638</v>
      </c>
      <c r="AR65">
        <f t="shared" si="27"/>
        <v>-75.809433830228926</v>
      </c>
      <c r="AS65">
        <f t="shared" si="27"/>
        <v>0.10978940594448031</v>
      </c>
      <c r="AT65">
        <f t="shared" si="27"/>
        <v>0.10252712603886528</v>
      </c>
      <c r="AU65">
        <f t="shared" si="23"/>
        <v>-75.597117298245578</v>
      </c>
      <c r="AW65">
        <v>62</v>
      </c>
      <c r="AX65">
        <f>IF(Z65&gt;0, (R65*SUMPRODUCT(K65:$K$98, X65:$X$98)-K65*$AZ$3)/Z65, 0)</f>
        <v>1924.1626782047676</v>
      </c>
    </row>
    <row r="66" spans="5:50" x14ac:dyDescent="0.25">
      <c r="E66">
        <v>2066</v>
      </c>
      <c r="F66" s="5">
        <v>3.5571999999999999E-2</v>
      </c>
      <c r="G66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6.4784177999999998E-2</v>
      </c>
      <c r="Q66" s="4">
        <f t="shared" si="21"/>
        <v>50</v>
      </c>
      <c r="R66">
        <f t="shared" si="0"/>
        <v>2000000</v>
      </c>
      <c r="S66">
        <f t="shared" si="1"/>
        <v>1870.0442046018243</v>
      </c>
      <c r="U66">
        <f t="shared" si="13"/>
        <v>6.4784177999999998E-2</v>
      </c>
      <c r="V66">
        <f t="shared" si="14"/>
        <v>0.01</v>
      </c>
      <c r="W66">
        <f t="shared" si="15"/>
        <v>0.30994407209104641</v>
      </c>
      <c r="X66">
        <f t="shared" si="16"/>
        <v>2.0079471936391181E-2</v>
      </c>
      <c r="Y66">
        <f t="shared" si="17"/>
        <v>3.0994407209104643E-3</v>
      </c>
      <c r="Z66">
        <f t="shared" si="18"/>
        <v>0.28676515943374475</v>
      </c>
      <c r="AB66">
        <f t="shared" si="19"/>
        <v>596.38281584839945</v>
      </c>
      <c r="AC66">
        <f t="shared" si="2"/>
        <v>536.26352448079251</v>
      </c>
      <c r="AE66">
        <f t="shared" si="3"/>
        <v>0</v>
      </c>
      <c r="AF66">
        <f t="shared" si="24"/>
        <v>0</v>
      </c>
      <c r="AG66">
        <f t="shared" si="24"/>
        <v>-14.338257971687238</v>
      </c>
      <c r="AH66">
        <f t="shared" si="5"/>
        <v>-40158.943872782365</v>
      </c>
      <c r="AI66">
        <f t="shared" si="25"/>
        <v>-40173.282130754051</v>
      </c>
      <c r="AJ66">
        <f t="shared" si="7"/>
        <v>60.119291367606934</v>
      </c>
      <c r="AK66">
        <f t="shared" si="22"/>
        <v>41.746797109387963</v>
      </c>
      <c r="AL66">
        <f t="shared" si="26"/>
        <v>-40071.416042277058</v>
      </c>
      <c r="AN66">
        <f t="shared" si="27"/>
        <v>0</v>
      </c>
      <c r="AO66">
        <f t="shared" si="27"/>
        <v>0</v>
      </c>
      <c r="AP66">
        <f t="shared" si="27"/>
        <v>-2.9084078186208825E-2</v>
      </c>
      <c r="AQ66">
        <f t="shared" si="27"/>
        <v>-81.459398050859093</v>
      </c>
      <c r="AR66">
        <f t="shared" si="27"/>
        <v>-81.488482129045295</v>
      </c>
      <c r="AS66">
        <f t="shared" si="27"/>
        <v>0.1219474621036683</v>
      </c>
      <c r="AT66">
        <f t="shared" si="27"/>
        <v>8.4680238948885392E-2</v>
      </c>
      <c r="AU66">
        <f t="shared" si="23"/>
        <v>-81.281854427992741</v>
      </c>
      <c r="AW66">
        <v>63</v>
      </c>
      <c r="AX66">
        <f>IF(Z66&gt;0, (R66*SUMPRODUCT(K66:$K$98, X66:$X$98)-K66*$AZ$3)/Z66, 0)</f>
        <v>1870.0442046018243</v>
      </c>
    </row>
    <row r="67" spans="5:50" x14ac:dyDescent="0.25">
      <c r="E67">
        <v>2067</v>
      </c>
      <c r="F67" s="5">
        <v>3.5571999999999999E-2</v>
      </c>
      <c r="G67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8.0470763000000001E-2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1797.3292568307213</v>
      </c>
      <c r="U67">
        <f t="shared" si="13"/>
        <v>8.0470763000000001E-2</v>
      </c>
      <c r="V67">
        <f t="shared" si="14"/>
        <v>0.01</v>
      </c>
      <c r="W67">
        <f t="shared" si="15"/>
        <v>0.28676515943374475</v>
      </c>
      <c r="X67">
        <f t="shared" si="16"/>
        <v>2.3076211181450087E-2</v>
      </c>
      <c r="Y67">
        <f t="shared" si="17"/>
        <v>2.8676515943374475E-3</v>
      </c>
      <c r="Z67">
        <f t="shared" si="18"/>
        <v>0.26082129665795722</v>
      </c>
      <c r="AB67">
        <f t="shared" si="19"/>
        <v>536.26352448079251</v>
      </c>
      <c r="AC67">
        <f t="shared" ref="AC67:AC98" si="30">S67*Z67</f>
        <v>468.78174728787133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-13.041064832897861</v>
      </c>
      <c r="AH67">
        <f t="shared" ref="AH67:AH98" si="33">-X67*R67</f>
        <v>-46152.422362900172</v>
      </c>
      <c r="AI67">
        <f t="shared" ref="AI67:AI98" si="34">SUM(AE67:AH67)</f>
        <v>-46165.46342773307</v>
      </c>
      <c r="AJ67">
        <f t="shared" ref="AJ67:AJ98" si="35">AB67-AC67</f>
        <v>67.481777192921186</v>
      </c>
      <c r="AK67">
        <f t="shared" si="22"/>
        <v>37.538446713655482</v>
      </c>
      <c r="AL67">
        <f t="shared" si="26"/>
        <v>-46060.443203826493</v>
      </c>
      <c r="AN67">
        <f t="shared" ref="AN67:AU98" si="36">AE67*$K67</f>
        <v>0</v>
      </c>
      <c r="AO67">
        <f t="shared" si="36"/>
        <v>0</v>
      </c>
      <c r="AP67">
        <f t="shared" si="36"/>
        <v>-2.3618588787098979E-2</v>
      </c>
      <c r="AQ67">
        <f t="shared" si="36"/>
        <v>-83.586355814138557</v>
      </c>
      <c r="AR67">
        <f t="shared" si="36"/>
        <v>-83.609974402925658</v>
      </c>
      <c r="AS67">
        <f t="shared" si="36"/>
        <v>0.12221581339904092</v>
      </c>
      <c r="AT67">
        <f t="shared" si="36"/>
        <v>6.7985639822882693E-2</v>
      </c>
      <c r="AU67">
        <f t="shared" si="23"/>
        <v>-83.419772949703741</v>
      </c>
      <c r="AW67">
        <v>64</v>
      </c>
      <c r="AX67">
        <f>IF(Z67&gt;0, (R67*SUMPRODUCT(K67:$K$98, X67:$X$98)-K67*$AZ$3)/Z67, 0)</f>
        <v>1797.3292568307213</v>
      </c>
    </row>
    <row r="68" spans="5:50" x14ac:dyDescent="0.25">
      <c r="E68">
        <v>2068</v>
      </c>
      <c r="F68" s="5">
        <v>3.5571999999999999E-2</v>
      </c>
      <c r="G68"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1.6170478387293595E-3</v>
      </c>
      <c r="L68" s="2">
        <v>65</v>
      </c>
      <c r="M68" s="6">
        <v>9.7818447000000003E-2</v>
      </c>
      <c r="Q68" s="4">
        <f t="shared" si="21"/>
        <v>50</v>
      </c>
      <c r="R68">
        <f t="shared" si="28"/>
        <v>2000000</v>
      </c>
      <c r="S68">
        <f t="shared" si="29"/>
        <v>1708.9621675384728</v>
      </c>
      <c r="U68">
        <f t="shared" ref="U68:U98" si="40">M68</f>
        <v>9.7818447000000003E-2</v>
      </c>
      <c r="V68">
        <f t="shared" ref="V68:V98" si="41">$C$10</f>
        <v>0.01</v>
      </c>
      <c r="W68">
        <f t="shared" ref="W68:W98" si="42">Z67</f>
        <v>0.26082129665795722</v>
      </c>
      <c r="X68">
        <f t="shared" ref="X68:X98" si="43">U68*W68</f>
        <v>2.5513134183607667E-2</v>
      </c>
      <c r="Y68">
        <f t="shared" ref="Y68:Y98" si="44">V68*W68</f>
        <v>2.6082129665795724E-3</v>
      </c>
      <c r="Z68">
        <f t="shared" ref="Z68:Z98" si="45">MAX(0, W68-X68-Y68)</f>
        <v>0.23269994950776998</v>
      </c>
      <c r="AB68">
        <f t="shared" ref="AB68:AB98" si="46">AC67</f>
        <v>468.78174728787133</v>
      </c>
      <c r="AC68">
        <f t="shared" si="30"/>
        <v>397.67541009689177</v>
      </c>
      <c r="AE68">
        <f t="shared" si="31"/>
        <v>0</v>
      </c>
      <c r="AF68">
        <f t="shared" si="32"/>
        <v>0</v>
      </c>
      <c r="AG68">
        <f t="shared" si="32"/>
        <v>-11.634997475388499</v>
      </c>
      <c r="AH68">
        <f t="shared" si="33"/>
        <v>-51026.268367215336</v>
      </c>
      <c r="AI68">
        <f t="shared" si="34"/>
        <v>-51037.903364690726</v>
      </c>
      <c r="AJ68">
        <f t="shared" si="35"/>
        <v>71.106337190979559</v>
      </c>
      <c r="AK68">
        <f t="shared" si="22"/>
        <v>32.814722310150998</v>
      </c>
      <c r="AL68">
        <f t="shared" si="26"/>
        <v>-50933.982305189602</v>
      </c>
      <c r="AN68">
        <f t="shared" si="36"/>
        <v>0</v>
      </c>
      <c r="AO68">
        <f t="shared" si="36"/>
        <v>0</v>
      </c>
      <c r="AP68">
        <f t="shared" si="36"/>
        <v>-1.8814347521198527E-2</v>
      </c>
      <c r="AQ68">
        <f t="shared" si="36"/>
        <v>-82.511916981629852</v>
      </c>
      <c r="AR68">
        <f t="shared" si="36"/>
        <v>-82.530731329151052</v>
      </c>
      <c r="AS68">
        <f t="shared" si="36"/>
        <v>0.11498234887463457</v>
      </c>
      <c r="AT68">
        <f t="shared" si="36"/>
        <v>5.3062975790133769E-2</v>
      </c>
      <c r="AU68">
        <f t="shared" si="23"/>
        <v>-82.362686004486292</v>
      </c>
      <c r="AW68">
        <v>65</v>
      </c>
      <c r="AX68">
        <f>IF(Z68&gt;0, (R68*SUMPRODUCT(K68:$K$98, X68:$X$98)-K68*$AZ$3)/Z68, 0)</f>
        <v>1708.9621675384728</v>
      </c>
    </row>
    <row r="69" spans="5:50" x14ac:dyDescent="0.25">
      <c r="E69">
        <v>2069</v>
      </c>
      <c r="F69" s="5">
        <v>3.5571999999999999E-2</v>
      </c>
      <c r="G69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1.4437927131512138E-3</v>
      </c>
      <c r="L69" s="2">
        <v>66</v>
      </c>
      <c r="M69" s="6">
        <v>0.115047869</v>
      </c>
      <c r="Q69" s="4">
        <f t="shared" ref="Q69:Q98" si="48">$C$8</f>
        <v>50</v>
      </c>
      <c r="R69">
        <f t="shared" si="28"/>
        <v>2000000</v>
      </c>
      <c r="S69">
        <f t="shared" si="29"/>
        <v>1602.6731661959825</v>
      </c>
      <c r="U69">
        <f t="shared" si="40"/>
        <v>0.115047869</v>
      </c>
      <c r="V69">
        <f t="shared" si="41"/>
        <v>0.01</v>
      </c>
      <c r="W69">
        <f t="shared" si="42"/>
        <v>0.23269994950776998</v>
      </c>
      <c r="X69">
        <f t="shared" si="43"/>
        <v>2.6771633307276534E-2</v>
      </c>
      <c r="Y69">
        <f t="shared" si="44"/>
        <v>2.3269994950776999E-3</v>
      </c>
      <c r="Z69">
        <f t="shared" si="45"/>
        <v>0.20360131670541576</v>
      </c>
      <c r="AB69">
        <f t="shared" si="46"/>
        <v>397.67541009689177</v>
      </c>
      <c r="AC69">
        <f t="shared" si="30"/>
        <v>326.30636688593967</v>
      </c>
      <c r="AE69">
        <f t="shared" si="31"/>
        <v>0</v>
      </c>
      <c r="AF69">
        <f t="shared" si="32"/>
        <v>0</v>
      </c>
      <c r="AG69">
        <f t="shared" si="32"/>
        <v>-10.180065835270788</v>
      </c>
      <c r="AH69">
        <f t="shared" si="33"/>
        <v>-53543.266614553067</v>
      </c>
      <c r="AI69">
        <f t="shared" si="34"/>
        <v>-53553.446680388341</v>
      </c>
      <c r="AJ69">
        <f t="shared" si="35"/>
        <v>71.3690432109521</v>
      </c>
      <c r="AK69">
        <f t="shared" si="22"/>
        <v>27.837278706782428</v>
      </c>
      <c r="AL69">
        <f t="shared" si="26"/>
        <v>-53454.240358470604</v>
      </c>
      <c r="AN69">
        <f t="shared" si="36"/>
        <v>0</v>
      </c>
      <c r="AO69">
        <f t="shared" si="36"/>
        <v>0</v>
      </c>
      <c r="AP69">
        <f t="shared" si="36"/>
        <v>-1.4697904872363589E-2</v>
      </c>
      <c r="AQ69">
        <f t="shared" si="36"/>
        <v>-77.305378176404375</v>
      </c>
      <c r="AR69">
        <f t="shared" si="36"/>
        <v>-77.320076081276753</v>
      </c>
      <c r="AS69">
        <f t="shared" si="36"/>
        <v>0.10304210453254675</v>
      </c>
      <c r="AT69">
        <f t="shared" si="36"/>
        <v>4.0191260150811911E-2</v>
      </c>
      <c r="AU69">
        <f t="shared" si="23"/>
        <v>-77.176842716593384</v>
      </c>
      <c r="AW69">
        <v>66</v>
      </c>
      <c r="AX69">
        <f>IF(Z69&gt;0, (R69*SUMPRODUCT(K69:$K$98, X69:$X$98)-K69*$AZ$3)/Z69, 0)</f>
        <v>1602.6731661959825</v>
      </c>
    </row>
    <row r="70" spans="5:50" x14ac:dyDescent="0.25">
      <c r="E70">
        <v>2070</v>
      </c>
      <c r="F70" s="5">
        <v>3.5571999999999999E-2</v>
      </c>
      <c r="G70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0.13365521</v>
      </c>
      <c r="Q70" s="4">
        <f t="shared" si="48"/>
        <v>50</v>
      </c>
      <c r="R70">
        <f t="shared" si="28"/>
        <v>2000000</v>
      </c>
      <c r="S70">
        <f t="shared" si="29"/>
        <v>1485.2058287952639</v>
      </c>
      <c r="U70">
        <f t="shared" si="40"/>
        <v>0.13365521</v>
      </c>
      <c r="V70">
        <f t="shared" si="41"/>
        <v>0.01</v>
      </c>
      <c r="W70">
        <f t="shared" si="42"/>
        <v>0.20360131670541576</v>
      </c>
      <c r="X70">
        <f t="shared" si="43"/>
        <v>2.7212376740538849E-2</v>
      </c>
      <c r="Y70">
        <f t="shared" si="44"/>
        <v>2.0360131670541575E-3</v>
      </c>
      <c r="Z70">
        <f t="shared" si="45"/>
        <v>0.17435292679782277</v>
      </c>
      <c r="AB70">
        <f t="shared" si="46"/>
        <v>326.30636688593967</v>
      </c>
      <c r="AC70">
        <f t="shared" si="30"/>
        <v>258.94998314764035</v>
      </c>
      <c r="AE70">
        <f t="shared" si="31"/>
        <v>0</v>
      </c>
      <c r="AF70">
        <f t="shared" si="32"/>
        <v>0</v>
      </c>
      <c r="AG70">
        <f t="shared" si="32"/>
        <v>-8.7176463398911395</v>
      </c>
      <c r="AH70">
        <f t="shared" si="33"/>
        <v>-54424.7534810777</v>
      </c>
      <c r="AI70">
        <f t="shared" si="34"/>
        <v>-54433.471127417593</v>
      </c>
      <c r="AJ70">
        <f t="shared" si="35"/>
        <v>67.356383738299314</v>
      </c>
      <c r="AK70">
        <f t="shared" si="22"/>
        <v>22.841445682015777</v>
      </c>
      <c r="AL70">
        <f t="shared" si="26"/>
        <v>-54343.273297997279</v>
      </c>
      <c r="AN70">
        <f t="shared" si="36"/>
        <v>0</v>
      </c>
      <c r="AO70">
        <f t="shared" si="36"/>
        <v>0</v>
      </c>
      <c r="AP70">
        <f t="shared" si="36"/>
        <v>-1.1237923447646587E-2</v>
      </c>
      <c r="AQ70">
        <f t="shared" si="36"/>
        <v>-70.158984366992087</v>
      </c>
      <c r="AR70">
        <f t="shared" si="36"/>
        <v>-70.170222290439739</v>
      </c>
      <c r="AS70">
        <f t="shared" si="36"/>
        <v>8.682915716569059E-2</v>
      </c>
      <c r="AT70">
        <f t="shared" si="36"/>
        <v>2.9444922172797889E-2</v>
      </c>
      <c r="AU70">
        <f t="shared" si="23"/>
        <v>-70.053948211101243</v>
      </c>
      <c r="AW70">
        <v>67</v>
      </c>
      <c r="AX70">
        <f>IF(Z70&gt;0, (R70*SUMPRODUCT(K70:$K$98, X70:$X$98)-K70*$AZ$3)/Z70, 0)</f>
        <v>1485.2058287952639</v>
      </c>
    </row>
    <row r="71" spans="5:50" x14ac:dyDescent="0.25">
      <c r="E71">
        <v>2071</v>
      </c>
      <c r="F71" s="5">
        <v>3.5571999999999999E-2</v>
      </c>
      <c r="G71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0.153152232</v>
      </c>
      <c r="Q71" s="4">
        <f t="shared" si="48"/>
        <v>50</v>
      </c>
      <c r="R71">
        <f t="shared" si="28"/>
        <v>2000000</v>
      </c>
      <c r="S71">
        <f t="shared" si="29"/>
        <v>1354.7960166712819</v>
      </c>
      <c r="U71">
        <f t="shared" si="40"/>
        <v>0.153152232</v>
      </c>
      <c r="V71">
        <f t="shared" si="41"/>
        <v>0.01</v>
      </c>
      <c r="W71">
        <f t="shared" si="42"/>
        <v>0.17435292679782277</v>
      </c>
      <c r="X71">
        <f t="shared" si="43"/>
        <v>2.6702539894819171E-2</v>
      </c>
      <c r="Y71">
        <f t="shared" si="44"/>
        <v>1.7435292679782277E-3</v>
      </c>
      <c r="Z71">
        <f t="shared" si="45"/>
        <v>0.14590685763502539</v>
      </c>
      <c r="AB71">
        <f t="shared" si="46"/>
        <v>258.94998314764035</v>
      </c>
      <c r="AC71">
        <f t="shared" si="30"/>
        <v>197.67402952895623</v>
      </c>
      <c r="AE71">
        <f t="shared" si="31"/>
        <v>0</v>
      </c>
      <c r="AF71">
        <f t="shared" si="32"/>
        <v>0</v>
      </c>
      <c r="AG71">
        <f t="shared" si="32"/>
        <v>-7.29534288175127</v>
      </c>
      <c r="AH71">
        <f t="shared" si="33"/>
        <v>-53405.079789638345</v>
      </c>
      <c r="AI71">
        <f t="shared" si="34"/>
        <v>-53412.375132520094</v>
      </c>
      <c r="AJ71">
        <f t="shared" si="35"/>
        <v>61.275953618684127</v>
      </c>
      <c r="AK71">
        <f t="shared" si="22"/>
        <v>18.126498820334827</v>
      </c>
      <c r="AL71">
        <f t="shared" si="26"/>
        <v>-53332.972680081075</v>
      </c>
      <c r="AN71">
        <f t="shared" si="36"/>
        <v>0</v>
      </c>
      <c r="AO71">
        <f t="shared" si="36"/>
        <v>0</v>
      </c>
      <c r="AP71">
        <f t="shared" si="36"/>
        <v>-8.39681353046242E-3</v>
      </c>
      <c r="AQ71">
        <f t="shared" si="36"/>
        <v>-61.468323537578918</v>
      </c>
      <c r="AR71">
        <f t="shared" si="36"/>
        <v>-61.476720351109378</v>
      </c>
      <c r="AS71">
        <f t="shared" si="36"/>
        <v>7.0527563238239707E-2</v>
      </c>
      <c r="AT71">
        <f t="shared" si="36"/>
        <v>2.0863286759999596E-2</v>
      </c>
      <c r="AU71">
        <f t="shared" si="23"/>
        <v>-61.385329501111137</v>
      </c>
      <c r="AW71">
        <v>68</v>
      </c>
      <c r="AX71">
        <f>IF(Z71&gt;0, (R71*SUMPRODUCT(K71:$K$98, X71:$X$98)-K71*$AZ$3)/Z71, 0)</f>
        <v>1354.7960166712819</v>
      </c>
    </row>
    <row r="72" spans="5:50" x14ac:dyDescent="0.25">
      <c r="E72">
        <v>2072</v>
      </c>
      <c r="F72" s="5">
        <v>3.5571999999999999E-2</v>
      </c>
      <c r="G72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0.17329698399999999</v>
      </c>
      <c r="Q72" s="4">
        <f t="shared" si="48"/>
        <v>50</v>
      </c>
      <c r="R72">
        <f t="shared" si="28"/>
        <v>2000000</v>
      </c>
      <c r="S72">
        <f t="shared" si="29"/>
        <v>1209.58269543804</v>
      </c>
      <c r="U72">
        <f t="shared" si="40"/>
        <v>0.17329698399999999</v>
      </c>
      <c r="V72">
        <f t="shared" si="41"/>
        <v>0.01</v>
      </c>
      <c r="W72">
        <f t="shared" si="42"/>
        <v>0.14590685763502539</v>
      </c>
      <c r="X72">
        <f t="shared" si="43"/>
        <v>2.5285218373067273E-2</v>
      </c>
      <c r="Y72">
        <f t="shared" si="44"/>
        <v>1.459068576350254E-3</v>
      </c>
      <c r="Z72">
        <f t="shared" si="45"/>
        <v>0.11916257068560787</v>
      </c>
      <c r="AB72">
        <f t="shared" si="46"/>
        <v>197.67402952895623</v>
      </c>
      <c r="AC72">
        <f t="shared" si="30"/>
        <v>144.13698344522354</v>
      </c>
      <c r="AE72">
        <f t="shared" si="31"/>
        <v>0</v>
      </c>
      <c r="AF72">
        <f t="shared" si="32"/>
        <v>0</v>
      </c>
      <c r="AG72">
        <f t="shared" si="32"/>
        <v>-5.9581285342803936</v>
      </c>
      <c r="AH72">
        <f t="shared" si="33"/>
        <v>-50570.436746134546</v>
      </c>
      <c r="AI72">
        <f t="shared" si="34"/>
        <v>-50576.394874668826</v>
      </c>
      <c r="AJ72">
        <f t="shared" si="35"/>
        <v>53.53704608373269</v>
      </c>
      <c r="AK72">
        <f t="shared" si="22"/>
        <v>13.837182067026937</v>
      </c>
      <c r="AL72">
        <f t="shared" si="26"/>
        <v>-50509.020646518067</v>
      </c>
      <c r="AN72">
        <f t="shared" si="36"/>
        <v>0</v>
      </c>
      <c r="AO72">
        <f t="shared" si="36"/>
        <v>0</v>
      </c>
      <c r="AP72">
        <f t="shared" si="36"/>
        <v>-6.122949049212738E-3</v>
      </c>
      <c r="AQ72">
        <f t="shared" si="36"/>
        <v>-51.96937357284034</v>
      </c>
      <c r="AR72">
        <f t="shared" si="36"/>
        <v>-51.975496521889546</v>
      </c>
      <c r="AS72">
        <f t="shared" si="36"/>
        <v>5.5018048625505349E-2</v>
      </c>
      <c r="AT72">
        <f t="shared" si="36"/>
        <v>1.4219961904752514E-2</v>
      </c>
      <c r="AU72">
        <f t="shared" si="23"/>
        <v>-51.90625851135929</v>
      </c>
      <c r="AW72">
        <v>69</v>
      </c>
      <c r="AX72">
        <f>IF(Z72&gt;0, (R72*SUMPRODUCT(K72:$K$98, X72:$X$98)-K72*$AZ$3)/Z72, 0)</f>
        <v>1209.58269543804</v>
      </c>
    </row>
    <row r="73" spans="5:50" x14ac:dyDescent="0.25">
      <c r="E73">
        <v>2073</v>
      </c>
      <c r="F73" s="5">
        <v>3.5571999999999999E-2</v>
      </c>
      <c r="G73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0.19491187900000001</v>
      </c>
      <c r="Q73" s="4">
        <f t="shared" si="48"/>
        <v>50</v>
      </c>
      <c r="R73">
        <f t="shared" si="28"/>
        <v>2000000</v>
      </c>
      <c r="S73">
        <f t="shared" si="29"/>
        <v>1047.5420901355419</v>
      </c>
      <c r="U73">
        <f t="shared" si="40"/>
        <v>0.19491187900000001</v>
      </c>
      <c r="V73">
        <f t="shared" si="41"/>
        <v>0.01</v>
      </c>
      <c r="W73">
        <f t="shared" si="42"/>
        <v>0.11916257068560787</v>
      </c>
      <c r="X73">
        <f t="shared" si="43"/>
        <v>2.3226200558802149E-2</v>
      </c>
      <c r="Y73">
        <f t="shared" si="44"/>
        <v>1.1916257068560786E-3</v>
      </c>
      <c r="Z73">
        <f t="shared" si="45"/>
        <v>9.474474441994965E-2</v>
      </c>
      <c r="AB73">
        <f t="shared" si="46"/>
        <v>144.13698344522354</v>
      </c>
      <c r="AC73">
        <f t="shared" si="30"/>
        <v>99.249107599031774</v>
      </c>
      <c r="AE73">
        <f t="shared" si="31"/>
        <v>0</v>
      </c>
      <c r="AF73">
        <f t="shared" si="32"/>
        <v>0</v>
      </c>
      <c r="AG73">
        <f t="shared" si="32"/>
        <v>-4.7372372209974829</v>
      </c>
      <c r="AH73">
        <f t="shared" si="33"/>
        <v>-46452.401117604299</v>
      </c>
      <c r="AI73">
        <f t="shared" si="34"/>
        <v>-46457.138354825292</v>
      </c>
      <c r="AJ73">
        <f t="shared" si="35"/>
        <v>44.887875846191761</v>
      </c>
      <c r="AK73">
        <f t="shared" ref="AK73:AK98" si="49">G73*SUM(AB73:AB73, AE73:AF73)</f>
        <v>10.089588841165648</v>
      </c>
      <c r="AL73">
        <f t="shared" si="26"/>
        <v>-46402.16089013793</v>
      </c>
      <c r="AN73">
        <f t="shared" si="36"/>
        <v>0</v>
      </c>
      <c r="AO73">
        <f t="shared" si="36"/>
        <v>0</v>
      </c>
      <c r="AP73">
        <f t="shared" si="36"/>
        <v>-4.3466821915332972E-3</v>
      </c>
      <c r="AQ73">
        <f t="shared" si="36"/>
        <v>-42.62269657868994</v>
      </c>
      <c r="AR73">
        <f t="shared" si="36"/>
        <v>-42.627043260881464</v>
      </c>
      <c r="AS73">
        <f t="shared" si="36"/>
        <v>4.118715644882058E-2</v>
      </c>
      <c r="AT73">
        <f t="shared" si="36"/>
        <v>9.257766518720659E-3</v>
      </c>
      <c r="AU73">
        <f t="shared" si="23"/>
        <v>-42.576598337913921</v>
      </c>
      <c r="AW73">
        <v>70</v>
      </c>
      <c r="AX73">
        <f>IF(Z73&gt;0, (R73*SUMPRODUCT(K73:$K$98, X73:$X$98)-K73*$AZ$3)/Z73, 0)</f>
        <v>1047.5420901355419</v>
      </c>
    </row>
    <row r="74" spans="5:50" x14ac:dyDescent="0.25">
      <c r="E74">
        <v>2074</v>
      </c>
      <c r="F74" s="5">
        <v>3.5571999999999999E-2</v>
      </c>
      <c r="G74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0.21714087100000001</v>
      </c>
      <c r="Q74" s="4">
        <f t="shared" si="48"/>
        <v>50</v>
      </c>
      <c r="R74">
        <f t="shared" si="28"/>
        <v>2000000</v>
      </c>
      <c r="S74">
        <f t="shared" si="29"/>
        <v>859.6755708436549</v>
      </c>
      <c r="U74">
        <f t="shared" si="40"/>
        <v>0.21714087100000001</v>
      </c>
      <c r="V74">
        <f t="shared" si="41"/>
        <v>0.01</v>
      </c>
      <c r="W74">
        <f t="shared" si="42"/>
        <v>9.474474441994965E-2</v>
      </c>
      <c r="X74">
        <f t="shared" si="43"/>
        <v>2.0572956326020259E-2</v>
      </c>
      <c r="Y74">
        <f t="shared" si="44"/>
        <v>9.4744744419949655E-4</v>
      </c>
      <c r="Z74">
        <f t="shared" si="45"/>
        <v>7.3224340649729894E-2</v>
      </c>
      <c r="AB74">
        <f t="shared" si="46"/>
        <v>99.249107599031774</v>
      </c>
      <c r="AC74">
        <f t="shared" si="30"/>
        <v>62.949176847706788</v>
      </c>
      <c r="AE74">
        <f t="shared" si="31"/>
        <v>0</v>
      </c>
      <c r="AF74">
        <f t="shared" si="32"/>
        <v>0</v>
      </c>
      <c r="AG74">
        <f t="shared" si="32"/>
        <v>-3.6612170324864945</v>
      </c>
      <c r="AH74">
        <f t="shared" si="33"/>
        <v>-41145.912652040519</v>
      </c>
      <c r="AI74">
        <f t="shared" si="34"/>
        <v>-41149.573869073007</v>
      </c>
      <c r="AJ74">
        <f t="shared" si="35"/>
        <v>36.299930751324986</v>
      </c>
      <c r="AK74">
        <f t="shared" si="49"/>
        <v>6.9474375319322252</v>
      </c>
      <c r="AL74">
        <f t="shared" si="26"/>
        <v>-41106.32650078975</v>
      </c>
      <c r="AN74">
        <f t="shared" si="36"/>
        <v>0</v>
      </c>
      <c r="AO74">
        <f t="shared" si="36"/>
        <v>0</v>
      </c>
      <c r="AP74">
        <f t="shared" si="36"/>
        <v>-2.9994401898109238E-3</v>
      </c>
      <c r="AQ74">
        <f t="shared" si="36"/>
        <v>-33.708655608204609</v>
      </c>
      <c r="AR74">
        <f t="shared" si="36"/>
        <v>-33.71165504839442</v>
      </c>
      <c r="AS74">
        <f t="shared" si="36"/>
        <v>2.9738600639288716E-2</v>
      </c>
      <c r="AT74">
        <f t="shared" si="36"/>
        <v>5.6916656850921604E-3</v>
      </c>
      <c r="AU74">
        <f t="shared" si="23"/>
        <v>-33.676224782070037</v>
      </c>
      <c r="AW74">
        <v>71</v>
      </c>
      <c r="AX74">
        <f>IF(Z74&gt;0, (R74*SUMPRODUCT(K74:$K$98, X74:$X$98)-K74*$AZ$3)/Z74, 0)</f>
        <v>859.6755708436549</v>
      </c>
    </row>
    <row r="75" spans="5:50" x14ac:dyDescent="0.25">
      <c r="E75">
        <v>2075</v>
      </c>
      <c r="F75" s="5">
        <v>3.5571999999999999E-2</v>
      </c>
      <c r="G7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0.240684854</v>
      </c>
      <c r="Q75" s="4">
        <f t="shared" si="48"/>
        <v>50</v>
      </c>
      <c r="R75">
        <f t="shared" si="28"/>
        <v>2000000</v>
      </c>
      <c r="S75">
        <f t="shared" si="29"/>
        <v>635.81285117380321</v>
      </c>
      <c r="U75">
        <f t="shared" si="40"/>
        <v>0.240684854</v>
      </c>
      <c r="V75">
        <f t="shared" si="41"/>
        <v>0.01</v>
      </c>
      <c r="W75">
        <f t="shared" si="42"/>
        <v>7.3224340649729894E-2</v>
      </c>
      <c r="X75">
        <f t="shared" si="43"/>
        <v>1.7623989738526503E-2</v>
      </c>
      <c r="Y75">
        <f t="shared" si="44"/>
        <v>7.3224340649729897E-4</v>
      </c>
      <c r="Z75">
        <f t="shared" si="45"/>
        <v>5.4868107504706089E-2</v>
      </c>
      <c r="AB75">
        <f t="shared" si="46"/>
        <v>62.949176847706788</v>
      </c>
      <c r="AC75">
        <f t="shared" si="30"/>
        <v>34.885847871077928</v>
      </c>
      <c r="AE75">
        <f t="shared" si="31"/>
        <v>0</v>
      </c>
      <c r="AF75">
        <f t="shared" si="32"/>
        <v>0</v>
      </c>
      <c r="AG75">
        <f t="shared" si="32"/>
        <v>-2.7434053752353043</v>
      </c>
      <c r="AH75">
        <f t="shared" si="33"/>
        <v>-35247.979477053006</v>
      </c>
      <c r="AI75">
        <f t="shared" si="34"/>
        <v>-35250.722882428243</v>
      </c>
      <c r="AJ75">
        <f t="shared" si="35"/>
        <v>28.06332897662886</v>
      </c>
      <c r="AK75">
        <f t="shared" si="49"/>
        <v>4.4064423793394756</v>
      </c>
      <c r="AL75">
        <f t="shared" si="26"/>
        <v>-35218.253111072278</v>
      </c>
      <c r="AN75">
        <f t="shared" si="36"/>
        <v>0</v>
      </c>
      <c r="AO75">
        <f t="shared" si="36"/>
        <v>0</v>
      </c>
      <c r="AP75">
        <f t="shared" si="36"/>
        <v>-2.0067196104878926E-3</v>
      </c>
      <c r="AQ75">
        <f t="shared" si="36"/>
        <v>-25.7828508630848</v>
      </c>
      <c r="AR75">
        <f t="shared" si="36"/>
        <v>-25.784857582695288</v>
      </c>
      <c r="AS75">
        <f t="shared" si="36"/>
        <v>2.0527492255184507E-2</v>
      </c>
      <c r="AT75">
        <f t="shared" si="36"/>
        <v>3.2231818217338831E-3</v>
      </c>
      <c r="AU75">
        <f t="shared" si="23"/>
        <v>-25.76110690861837</v>
      </c>
      <c r="AW75">
        <v>72</v>
      </c>
      <c r="AX75">
        <f>IF(Z75&gt;0, (R75*SUMPRODUCT(K75:$K$98, X75:$X$98)-K75*$AZ$3)/Z75, 0)</f>
        <v>635.81285117380321</v>
      </c>
    </row>
    <row r="76" spans="5:50" x14ac:dyDescent="0.25">
      <c r="E76">
        <v>2076</v>
      </c>
      <c r="F76" s="5">
        <v>3.5571999999999999E-2</v>
      </c>
      <c r="G76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0.26560892699999999</v>
      </c>
      <c r="Q76" s="4">
        <f t="shared" si="48"/>
        <v>50</v>
      </c>
      <c r="R76">
        <f t="shared" si="28"/>
        <v>2000000</v>
      </c>
      <c r="S76">
        <f t="shared" si="29"/>
        <v>355.84659744473765</v>
      </c>
      <c r="U76">
        <f t="shared" si="40"/>
        <v>0.26560892699999999</v>
      </c>
      <c r="V76">
        <f t="shared" si="41"/>
        <v>0.01</v>
      </c>
      <c r="W76">
        <f t="shared" si="42"/>
        <v>5.4868107504706089E-2</v>
      </c>
      <c r="X76">
        <f t="shared" si="43"/>
        <v>1.4573459160845631E-2</v>
      </c>
      <c r="Y76">
        <f t="shared" si="44"/>
        <v>5.4868107504706088E-4</v>
      </c>
      <c r="Z76">
        <f t="shared" si="45"/>
        <v>3.9745967268813395E-2</v>
      </c>
      <c r="AB76">
        <f t="shared" si="46"/>
        <v>34.885847871077928</v>
      </c>
      <c r="AC76">
        <f t="shared" si="30"/>
        <v>14.143467214757159</v>
      </c>
      <c r="AE76">
        <f t="shared" si="31"/>
        <v>0</v>
      </c>
      <c r="AF76">
        <f t="shared" si="32"/>
        <v>0</v>
      </c>
      <c r="AG76">
        <f t="shared" si="32"/>
        <v>-1.9872983634406698</v>
      </c>
      <c r="AH76">
        <f t="shared" si="33"/>
        <v>-29146.918321691261</v>
      </c>
      <c r="AI76">
        <f t="shared" si="34"/>
        <v>-29148.905620054702</v>
      </c>
      <c r="AJ76">
        <f t="shared" si="35"/>
        <v>20.742380656320769</v>
      </c>
      <c r="AK76">
        <f t="shared" si="49"/>
        <v>2.442009350975455</v>
      </c>
      <c r="AL76">
        <f t="shared" si="26"/>
        <v>-29125.721230047406</v>
      </c>
      <c r="AN76">
        <f t="shared" si="36"/>
        <v>0</v>
      </c>
      <c r="AO76">
        <f t="shared" si="36"/>
        <v>0</v>
      </c>
      <c r="AP76">
        <f t="shared" si="36"/>
        <v>-1.2979015820102379E-3</v>
      </c>
      <c r="AQ76">
        <f t="shared" si="36"/>
        <v>-19.035808661840967</v>
      </c>
      <c r="AR76">
        <f t="shared" si="36"/>
        <v>-19.037106563422977</v>
      </c>
      <c r="AS76">
        <f t="shared" si="36"/>
        <v>1.3546817711804059E-2</v>
      </c>
      <c r="AT76">
        <f t="shared" si="36"/>
        <v>1.5948726463133635E-3</v>
      </c>
      <c r="AU76">
        <f t="shared" si="23"/>
        <v>-19.02196487306486</v>
      </c>
      <c r="AW76">
        <v>73</v>
      </c>
      <c r="AX76">
        <f>IF(Z76&gt;0, (R76*SUMPRODUCT(K76:$K$98, X76:$X$98)-K76*$AZ$3)/Z76, 0)</f>
        <v>355.84659744473765</v>
      </c>
    </row>
    <row r="77" spans="5:50" x14ac:dyDescent="0.25">
      <c r="E77">
        <v>2077</v>
      </c>
      <c r="F77" s="5">
        <v>3.5571999999999999E-2</v>
      </c>
      <c r="G77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0.29099302900000001</v>
      </c>
      <c r="Q77" s="4">
        <f t="shared" si="48"/>
        <v>50</v>
      </c>
      <c r="R77">
        <f t="shared" si="28"/>
        <v>2000000</v>
      </c>
      <c r="S77">
        <f t="shared" si="29"/>
        <v>-14.106674444229487</v>
      </c>
      <c r="U77">
        <f t="shared" si="40"/>
        <v>0.29099302900000001</v>
      </c>
      <c r="V77">
        <f t="shared" si="41"/>
        <v>0.01</v>
      </c>
      <c r="W77">
        <f t="shared" si="42"/>
        <v>3.9745967268813395E-2</v>
      </c>
      <c r="X77">
        <f t="shared" si="43"/>
        <v>1.1565799406086867E-2</v>
      </c>
      <c r="Y77">
        <f t="shared" si="44"/>
        <v>3.9745967268813395E-4</v>
      </c>
      <c r="Z77">
        <f t="shared" si="45"/>
        <v>2.7782708190038394E-2</v>
      </c>
      <c r="AB77">
        <f t="shared" si="46"/>
        <v>14.143467214757159</v>
      </c>
      <c r="AC77">
        <f t="shared" si="30"/>
        <v>-0.39192161961589989</v>
      </c>
      <c r="AE77">
        <f t="shared" si="31"/>
        <v>0</v>
      </c>
      <c r="AF77">
        <f t="shared" si="32"/>
        <v>0</v>
      </c>
      <c r="AG77">
        <f t="shared" si="32"/>
        <v>-1.3891354095019197</v>
      </c>
      <c r="AH77">
        <f t="shared" si="33"/>
        <v>-23131.598812173735</v>
      </c>
      <c r="AI77">
        <f t="shared" si="34"/>
        <v>-23132.987947583239</v>
      </c>
      <c r="AJ77">
        <f t="shared" si="35"/>
        <v>14.535388834373059</v>
      </c>
      <c r="AK77">
        <f t="shared" si="49"/>
        <v>0.99004270503300118</v>
      </c>
      <c r="AL77">
        <f t="shared" si="26"/>
        <v>-23117.46251604383</v>
      </c>
      <c r="AN77">
        <f t="shared" si="36"/>
        <v>0</v>
      </c>
      <c r="AO77">
        <f t="shared" si="36"/>
        <v>0</v>
      </c>
      <c r="AP77">
        <f t="shared" si="36"/>
        <v>-8.1003772633668264E-4</v>
      </c>
      <c r="AQ77">
        <f t="shared" si="36"/>
        <v>-13.488582596180395</v>
      </c>
      <c r="AR77">
        <f t="shared" si="36"/>
        <v>-13.489392633906732</v>
      </c>
      <c r="AS77">
        <f t="shared" si="36"/>
        <v>8.4759291587253177E-3</v>
      </c>
      <c r="AT77">
        <f t="shared" si="36"/>
        <v>5.7731732722060666E-4</v>
      </c>
      <c r="AU77">
        <f t="shared" si="23"/>
        <v>-13.480339387420784</v>
      </c>
      <c r="AW77">
        <v>74</v>
      </c>
      <c r="AX77">
        <f>IF(Z77&gt;0, (R77*SUMPRODUCT(K77:$K$98, X77:$X$98)-K77*$AZ$3)/Z77, 0)</f>
        <v>-14.106674444229487</v>
      </c>
    </row>
    <row r="78" spans="5:50" x14ac:dyDescent="0.25">
      <c r="E78">
        <v>2078</v>
      </c>
      <c r="F78" s="5">
        <v>3.5571999999999999E-2</v>
      </c>
      <c r="G78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0.31752069599999999</v>
      </c>
      <c r="Q78" s="4">
        <f t="shared" si="48"/>
        <v>50</v>
      </c>
      <c r="R78">
        <f t="shared" si="28"/>
        <v>2000000</v>
      </c>
      <c r="S78">
        <f t="shared" si="29"/>
        <v>-527.86575163788098</v>
      </c>
      <c r="U78">
        <f t="shared" si="40"/>
        <v>0.31752069599999999</v>
      </c>
      <c r="V78">
        <f t="shared" si="41"/>
        <v>0.01</v>
      </c>
      <c r="W78">
        <f t="shared" si="42"/>
        <v>2.7782708190038394E-2</v>
      </c>
      <c r="X78">
        <f t="shared" si="43"/>
        <v>8.8215848412658907E-3</v>
      </c>
      <c r="Y78">
        <f t="shared" si="44"/>
        <v>2.7782708190038396E-4</v>
      </c>
      <c r="Z78">
        <f t="shared" si="45"/>
        <v>1.868329626687212E-2</v>
      </c>
      <c r="AB78">
        <f t="shared" si="46"/>
        <v>-0.39192161961589989</v>
      </c>
      <c r="AC78">
        <f t="shared" si="30"/>
        <v>-9.8622722269856666</v>
      </c>
      <c r="AE78">
        <f t="shared" si="31"/>
        <v>0</v>
      </c>
      <c r="AF78">
        <f t="shared" si="32"/>
        <v>0</v>
      </c>
      <c r="AG78">
        <f t="shared" si="32"/>
        <v>-0.93416481334360602</v>
      </c>
      <c r="AH78">
        <f t="shared" si="33"/>
        <v>-17643.169682531781</v>
      </c>
      <c r="AI78">
        <f t="shared" si="34"/>
        <v>-17644.103847345126</v>
      </c>
      <c r="AJ78">
        <f t="shared" si="35"/>
        <v>9.4703506073697667</v>
      </c>
      <c r="AK78">
        <f t="shared" si="49"/>
        <v>-2.7434513373112996E-2</v>
      </c>
      <c r="AL78">
        <f t="shared" si="26"/>
        <v>-17634.660931251128</v>
      </c>
      <c r="AN78">
        <f t="shared" si="36"/>
        <v>0</v>
      </c>
      <c r="AO78">
        <f t="shared" si="36"/>
        <v>0</v>
      </c>
      <c r="AP78">
        <f t="shared" si="36"/>
        <v>-4.8636929144699539E-4</v>
      </c>
      <c r="AQ78">
        <f t="shared" si="36"/>
        <v>-9.1858479518814633</v>
      </c>
      <c r="AR78">
        <f t="shared" si="36"/>
        <v>-9.1863343211729109</v>
      </c>
      <c r="AS78">
        <f t="shared" si="36"/>
        <v>4.9307013589761882E-3</v>
      </c>
      <c r="AT78">
        <f t="shared" si="36"/>
        <v>-1.4283673116219302E-5</v>
      </c>
      <c r="AU78">
        <f t="shared" si="23"/>
        <v>-9.1814179034870502</v>
      </c>
      <c r="AW78">
        <v>75</v>
      </c>
      <c r="AX78">
        <f>IF(Z78&gt;0, (R78*SUMPRODUCT(K78:$K$98, X78:$X$98)-K78*$AZ$3)/Z78, 0)</f>
        <v>-527.86575163788098</v>
      </c>
    </row>
    <row r="79" spans="5:50" x14ac:dyDescent="0.25">
      <c r="E79">
        <v>2079</v>
      </c>
      <c r="F79" s="5">
        <v>3.5571999999999999E-2</v>
      </c>
      <c r="G79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0.344227385</v>
      </c>
      <c r="Q79" s="4">
        <f t="shared" si="48"/>
        <v>50</v>
      </c>
      <c r="R79">
        <f t="shared" si="28"/>
        <v>2000000</v>
      </c>
      <c r="S79">
        <f t="shared" si="29"/>
        <v>-1281.4095837111681</v>
      </c>
      <c r="U79">
        <f t="shared" si="40"/>
        <v>0.344227385</v>
      </c>
      <c r="V79">
        <f t="shared" si="41"/>
        <v>0.01</v>
      </c>
      <c r="W79">
        <f t="shared" si="42"/>
        <v>1.868329626687212E-2</v>
      </c>
      <c r="X79">
        <f t="shared" si="43"/>
        <v>6.4313022171256524E-3</v>
      </c>
      <c r="Y79">
        <f t="shared" si="44"/>
        <v>1.8683296266872122E-4</v>
      </c>
      <c r="Z79">
        <f t="shared" si="45"/>
        <v>1.2065161087077747E-2</v>
      </c>
      <c r="AB79">
        <f t="shared" si="46"/>
        <v>-9.8622722269856666</v>
      </c>
      <c r="AC79">
        <f t="shared" si="30"/>
        <v>-15.460413046000481</v>
      </c>
      <c r="AE79">
        <f t="shared" si="31"/>
        <v>0</v>
      </c>
      <c r="AF79">
        <f t="shared" si="32"/>
        <v>0</v>
      </c>
      <c r="AG79">
        <f t="shared" si="32"/>
        <v>-0.60325805435388735</v>
      </c>
      <c r="AH79">
        <f t="shared" si="33"/>
        <v>-12862.604434251305</v>
      </c>
      <c r="AI79">
        <f t="shared" si="34"/>
        <v>-12863.207692305659</v>
      </c>
      <c r="AJ79">
        <f t="shared" si="35"/>
        <v>5.5981408190148141</v>
      </c>
      <c r="AK79">
        <f t="shared" si="49"/>
        <v>-0.69035905588899671</v>
      </c>
      <c r="AL79">
        <f t="shared" si="26"/>
        <v>-12858.299910542533</v>
      </c>
      <c r="AN79">
        <f t="shared" si="36"/>
        <v>0</v>
      </c>
      <c r="AO79">
        <f t="shared" si="36"/>
        <v>0</v>
      </c>
      <c r="AP79">
        <f t="shared" si="36"/>
        <v>-2.804321153512708E-4</v>
      </c>
      <c r="AQ79">
        <f t="shared" si="36"/>
        <v>-5.9793439049679318</v>
      </c>
      <c r="AR79">
        <f t="shared" si="36"/>
        <v>-5.9796243370832833</v>
      </c>
      <c r="AS79">
        <f t="shared" si="36"/>
        <v>2.6023663680579314E-3</v>
      </c>
      <c r="AT79">
        <f t="shared" si="36"/>
        <v>-3.2092211450406472E-4</v>
      </c>
      <c r="AU79">
        <f t="shared" si="23"/>
        <v>-5.9773428928297294</v>
      </c>
      <c r="AW79">
        <v>76</v>
      </c>
      <c r="AX79">
        <f>IF(Z79&gt;0, (R79*SUMPRODUCT(K79:$K$98, X79:$X$98)-K79*$AZ$3)/Z79, 0)</f>
        <v>-1281.4095837111681</v>
      </c>
    </row>
    <row r="80" spans="5:50" x14ac:dyDescent="0.25">
      <c r="E80">
        <v>2080</v>
      </c>
      <c r="F80" s="5">
        <v>3.5571999999999999E-2</v>
      </c>
      <c r="G80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0.370496828</v>
      </c>
      <c r="Q80" s="4">
        <f t="shared" si="48"/>
        <v>50</v>
      </c>
      <c r="R80">
        <f t="shared" si="28"/>
        <v>2000000</v>
      </c>
      <c r="S80">
        <f t="shared" si="29"/>
        <v>-2439.8524878570524</v>
      </c>
      <c r="U80">
        <f t="shared" si="40"/>
        <v>0.370496828</v>
      </c>
      <c r="V80">
        <f t="shared" si="41"/>
        <v>0.01</v>
      </c>
      <c r="W80">
        <f t="shared" si="42"/>
        <v>1.2065161087077747E-2</v>
      </c>
      <c r="X80">
        <f t="shared" si="43"/>
        <v>4.4701039120713373E-3</v>
      </c>
      <c r="Y80">
        <f t="shared" si="44"/>
        <v>1.2065161087077747E-4</v>
      </c>
      <c r="Z80">
        <f t="shared" si="45"/>
        <v>7.4744055641356322E-3</v>
      </c>
      <c r="AB80">
        <f t="shared" si="46"/>
        <v>-15.460413046000481</v>
      </c>
      <c r="AC80">
        <f t="shared" si="30"/>
        <v>-18.236447010908918</v>
      </c>
      <c r="AE80">
        <f t="shared" si="31"/>
        <v>0</v>
      </c>
      <c r="AF80">
        <f t="shared" si="32"/>
        <v>0</v>
      </c>
      <c r="AG80">
        <f t="shared" si="32"/>
        <v>-0.37372027820678161</v>
      </c>
      <c r="AH80">
        <f t="shared" si="33"/>
        <v>-8940.2078241426752</v>
      </c>
      <c r="AI80">
        <f t="shared" si="34"/>
        <v>-8940.581544420882</v>
      </c>
      <c r="AJ80">
        <f t="shared" si="35"/>
        <v>2.7760339649084376</v>
      </c>
      <c r="AK80">
        <f t="shared" si="49"/>
        <v>-1.0822289132200338</v>
      </c>
      <c r="AL80">
        <f t="shared" si="26"/>
        <v>-8938.8877393691928</v>
      </c>
      <c r="AN80">
        <f t="shared" si="36"/>
        <v>0</v>
      </c>
      <c r="AO80">
        <f t="shared" si="36"/>
        <v>0</v>
      </c>
      <c r="AP80">
        <f t="shared" si="36"/>
        <v>-1.5511480802748407E-4</v>
      </c>
      <c r="AQ80">
        <f t="shared" si="36"/>
        <v>-3.7106860431062838</v>
      </c>
      <c r="AR80">
        <f t="shared" si="36"/>
        <v>-3.7108411579143112</v>
      </c>
      <c r="AS80">
        <f t="shared" si="36"/>
        <v>1.152209287680911E-3</v>
      </c>
      <c r="AT80">
        <f t="shared" si="36"/>
        <v>-4.4918550023939283E-4</v>
      </c>
      <c r="AU80">
        <f t="shared" si="23"/>
        <v>-3.7101381341268693</v>
      </c>
      <c r="AW80">
        <v>77</v>
      </c>
      <c r="AX80">
        <f>IF(Z80&gt;0, (R80*SUMPRODUCT(K80:$K$98, X80:$X$98)-K80*$AZ$3)/Z80, 0)</f>
        <v>-2439.8524878570524</v>
      </c>
    </row>
    <row r="81" spans="5:50" x14ac:dyDescent="0.25">
      <c r="E81">
        <v>2081</v>
      </c>
      <c r="F81" s="5">
        <v>3.5571999999999999E-2</v>
      </c>
      <c r="G81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0.397394472</v>
      </c>
      <c r="Q81" s="4">
        <f t="shared" si="48"/>
        <v>50</v>
      </c>
      <c r="R81">
        <f t="shared" si="28"/>
        <v>2000000</v>
      </c>
      <c r="S81">
        <f t="shared" si="29"/>
        <v>-4309.1946294680438</v>
      </c>
      <c r="U81">
        <f t="shared" si="40"/>
        <v>0.397394472</v>
      </c>
      <c r="V81">
        <f t="shared" si="41"/>
        <v>0.01</v>
      </c>
      <c r="W81">
        <f t="shared" si="42"/>
        <v>7.4744055641356322E-3</v>
      </c>
      <c r="X81">
        <f t="shared" si="43"/>
        <v>2.9702874526735417E-3</v>
      </c>
      <c r="Y81">
        <f t="shared" si="44"/>
        <v>7.4744055641356324E-5</v>
      </c>
      <c r="Z81">
        <f t="shared" si="45"/>
        <v>4.429374055820735E-3</v>
      </c>
      <c r="AB81">
        <f t="shared" si="46"/>
        <v>-18.236447010908918</v>
      </c>
      <c r="AC81">
        <f t="shared" si="30"/>
        <v>-19.087034893247797</v>
      </c>
      <c r="AE81">
        <f t="shared" si="31"/>
        <v>0</v>
      </c>
      <c r="AF81">
        <f t="shared" si="32"/>
        <v>0</v>
      </c>
      <c r="AG81">
        <f t="shared" si="32"/>
        <v>-0.22146870279103675</v>
      </c>
      <c r="AH81">
        <f t="shared" si="33"/>
        <v>-5940.5749053470836</v>
      </c>
      <c r="AI81">
        <f t="shared" si="34"/>
        <v>-5940.7963740498744</v>
      </c>
      <c r="AJ81">
        <f t="shared" si="35"/>
        <v>0.85058788233887839</v>
      </c>
      <c r="AK81">
        <f t="shared" si="49"/>
        <v>-1.2765512907636245</v>
      </c>
      <c r="AL81">
        <f t="shared" si="26"/>
        <v>-5941.2223374582991</v>
      </c>
      <c r="AN81">
        <f t="shared" si="36"/>
        <v>0</v>
      </c>
      <c r="AO81">
        <f t="shared" si="36"/>
        <v>0</v>
      </c>
      <c r="AP81">
        <f t="shared" si="36"/>
        <v>-8.2073118492630216E-5</v>
      </c>
      <c r="AQ81">
        <f t="shared" si="36"/>
        <v>-2.2014916869808352</v>
      </c>
      <c r="AR81">
        <f t="shared" si="36"/>
        <v>-2.2015737600993277</v>
      </c>
      <c r="AS81">
        <f t="shared" si="36"/>
        <v>3.1521564526190709E-4</v>
      </c>
      <c r="AT81">
        <f t="shared" si="36"/>
        <v>-4.7307156283665764E-4</v>
      </c>
      <c r="AU81">
        <f t="shared" si="23"/>
        <v>-2.2017316160169025</v>
      </c>
      <c r="AW81">
        <v>78</v>
      </c>
      <c r="AX81">
        <f>IF(Z81&gt;0, (R81*SUMPRODUCT(K81:$K$98, X81:$X$98)-K81*$AZ$3)/Z81, 0)</f>
        <v>-4309.1946294680438</v>
      </c>
    </row>
    <row r="82" spans="5:50" x14ac:dyDescent="0.25">
      <c r="E82">
        <v>2082</v>
      </c>
      <c r="F82" s="5">
        <v>3.5571999999999999E-2</v>
      </c>
      <c r="G82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0.424762996</v>
      </c>
      <c r="Q82" s="4">
        <f t="shared" si="48"/>
        <v>50</v>
      </c>
      <c r="R82">
        <f t="shared" si="28"/>
        <v>2000000</v>
      </c>
      <c r="S82">
        <f t="shared" si="29"/>
        <v>-7483.0333854548344</v>
      </c>
      <c r="U82">
        <f t="shared" si="40"/>
        <v>0.424762996</v>
      </c>
      <c r="V82">
        <f t="shared" si="41"/>
        <v>0.01</v>
      </c>
      <c r="W82">
        <f t="shared" si="42"/>
        <v>4.429374055820735E-3</v>
      </c>
      <c r="X82">
        <f t="shared" si="43"/>
        <v>1.8814341943550867E-3</v>
      </c>
      <c r="Y82">
        <f t="shared" si="44"/>
        <v>4.4293740558207352E-5</v>
      </c>
      <c r="Z82">
        <f t="shared" si="45"/>
        <v>2.5036461209074412E-3</v>
      </c>
      <c r="AB82">
        <f t="shared" si="46"/>
        <v>-19.087034893247797</v>
      </c>
      <c r="AC82">
        <f t="shared" si="30"/>
        <v>-18.734867508114874</v>
      </c>
      <c r="AE82">
        <f t="shared" si="31"/>
        <v>0</v>
      </c>
      <c r="AF82">
        <f t="shared" si="32"/>
        <v>0</v>
      </c>
      <c r="AG82">
        <f t="shared" si="32"/>
        <v>-0.12518230604537206</v>
      </c>
      <c r="AH82">
        <f t="shared" si="33"/>
        <v>-3762.8683887101733</v>
      </c>
      <c r="AI82">
        <f t="shared" si="34"/>
        <v>-3762.9935710162185</v>
      </c>
      <c r="AJ82">
        <f t="shared" si="35"/>
        <v>-0.35216738513292256</v>
      </c>
      <c r="AK82">
        <f t="shared" si="49"/>
        <v>-1.3360924425273459</v>
      </c>
      <c r="AL82">
        <f t="shared" si="26"/>
        <v>-3764.6818308438787</v>
      </c>
      <c r="AN82">
        <f t="shared" si="36"/>
        <v>0</v>
      </c>
      <c r="AO82">
        <f t="shared" si="36"/>
        <v>0</v>
      </c>
      <c r="AP82">
        <f t="shared" si="36"/>
        <v>-4.1420324647956514E-5</v>
      </c>
      <c r="AQ82">
        <f t="shared" si="36"/>
        <v>-1.2450579893568789</v>
      </c>
      <c r="AR82">
        <f t="shared" si="36"/>
        <v>-1.2450994096815269</v>
      </c>
      <c r="AS82">
        <f t="shared" si="36"/>
        <v>-1.1652515346170889E-4</v>
      </c>
      <c r="AT82">
        <f t="shared" si="36"/>
        <v>-4.4208630179017061E-4</v>
      </c>
      <c r="AU82">
        <f t="shared" si="23"/>
        <v>-1.2456580211367787</v>
      </c>
      <c r="AW82">
        <v>79</v>
      </c>
      <c r="AX82">
        <f>IF(Z82&gt;0, (R82*SUMPRODUCT(K82:$K$98, X82:$X$98)-K82*$AZ$3)/Z82, 0)</f>
        <v>-7483.0333854548344</v>
      </c>
    </row>
    <row r="83" spans="5:50" x14ac:dyDescent="0.25">
      <c r="E83">
        <v>2083</v>
      </c>
      <c r="F83" s="5">
        <v>3.5571999999999999E-2</v>
      </c>
      <c r="G83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0.45242554800000001</v>
      </c>
      <c r="Q83" s="4">
        <f t="shared" si="48"/>
        <v>50</v>
      </c>
      <c r="R83">
        <f t="shared" si="28"/>
        <v>2000000</v>
      </c>
      <c r="S83">
        <f t="shared" si="29"/>
        <v>-13150.994011997776</v>
      </c>
      <c r="U83">
        <f t="shared" si="40"/>
        <v>0.45242554800000001</v>
      </c>
      <c r="V83">
        <f t="shared" si="41"/>
        <v>0.01</v>
      </c>
      <c r="W83">
        <f t="shared" si="42"/>
        <v>2.5036461209074412E-3</v>
      </c>
      <c r="X83">
        <f t="shared" si="43"/>
        <v>1.1327134682496234E-3</v>
      </c>
      <c r="Y83">
        <f t="shared" si="44"/>
        <v>2.5036461209074413E-5</v>
      </c>
      <c r="Z83">
        <f t="shared" si="45"/>
        <v>1.3458961914487434E-3</v>
      </c>
      <c r="AB83">
        <f t="shared" si="46"/>
        <v>-18.734867508114874</v>
      </c>
      <c r="AC83">
        <f t="shared" si="30"/>
        <v>-17.699872754513038</v>
      </c>
      <c r="AE83">
        <f t="shared" si="31"/>
        <v>0</v>
      </c>
      <c r="AF83">
        <f t="shared" si="32"/>
        <v>0</v>
      </c>
      <c r="AG83">
        <f t="shared" si="32"/>
        <v>-6.7294809572437178E-2</v>
      </c>
      <c r="AH83">
        <f t="shared" si="33"/>
        <v>-2265.4269364992465</v>
      </c>
      <c r="AI83">
        <f t="shared" si="34"/>
        <v>-2265.4942313088191</v>
      </c>
      <c r="AJ83">
        <f t="shared" si="35"/>
        <v>-1.0349947536018362</v>
      </c>
      <c r="AK83">
        <f t="shared" si="49"/>
        <v>-1.3114407255680414</v>
      </c>
      <c r="AL83">
        <f t="shared" si="26"/>
        <v>-2267.840666787989</v>
      </c>
      <c r="AN83">
        <f t="shared" si="36"/>
        <v>0</v>
      </c>
      <c r="AO83">
        <f t="shared" si="36"/>
        <v>0</v>
      </c>
      <c r="AP83">
        <f t="shared" si="36"/>
        <v>-1.988081100382796E-5</v>
      </c>
      <c r="AQ83">
        <f t="shared" si="36"/>
        <v>-0.66927189561391531</v>
      </c>
      <c r="AR83">
        <f t="shared" si="36"/>
        <v>-0.66929177642491922</v>
      </c>
      <c r="AS83">
        <f t="shared" si="36"/>
        <v>-3.0576704528991486E-4</v>
      </c>
      <c r="AT83">
        <f t="shared" si="36"/>
        <v>-3.8743709022129547E-4</v>
      </c>
      <c r="AU83">
        <f t="shared" si="23"/>
        <v>-0.66998498056043043</v>
      </c>
      <c r="AW83">
        <v>80</v>
      </c>
      <c r="AX83">
        <f>IF(Z83&gt;0, (R83*SUMPRODUCT(K83:$K$98, X83:$X$98)-K83*$AZ$3)/Z83, 0)</f>
        <v>-13150.994011997776</v>
      </c>
    </row>
    <row r="84" spans="5:50" x14ac:dyDescent="0.25">
      <c r="E84">
        <v>2084</v>
      </c>
      <c r="F84" s="5">
        <v>3.5571999999999999E-2</v>
      </c>
      <c r="G84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0.48020744799999998</v>
      </c>
      <c r="Q84" s="4">
        <f t="shared" si="48"/>
        <v>50</v>
      </c>
      <c r="R84">
        <f t="shared" si="28"/>
        <v>2000000</v>
      </c>
      <c r="S84">
        <f t="shared" si="29"/>
        <v>-23805.159888669808</v>
      </c>
      <c r="U84">
        <f t="shared" si="40"/>
        <v>0.48020744799999998</v>
      </c>
      <c r="V84">
        <f t="shared" si="41"/>
        <v>0.01</v>
      </c>
      <c r="W84">
        <f t="shared" si="42"/>
        <v>1.3458961914487434E-3</v>
      </c>
      <c r="X84">
        <f t="shared" si="43"/>
        <v>6.4630937536852052E-4</v>
      </c>
      <c r="Y84">
        <f t="shared" si="44"/>
        <v>1.3458961914487435E-5</v>
      </c>
      <c r="Z84">
        <f t="shared" si="45"/>
        <v>6.8612785416573546E-4</v>
      </c>
      <c r="AB84">
        <f t="shared" si="46"/>
        <v>-17.699872754513038</v>
      </c>
      <c r="AC84">
        <f t="shared" si="30"/>
        <v>-16.333383272485253</v>
      </c>
      <c r="AE84">
        <f t="shared" si="31"/>
        <v>0</v>
      </c>
      <c r="AF84">
        <f t="shared" si="32"/>
        <v>0</v>
      </c>
      <c r="AG84">
        <f t="shared" si="32"/>
        <v>-3.4306392708286775E-2</v>
      </c>
      <c r="AH84">
        <f t="shared" si="33"/>
        <v>-1292.618750737041</v>
      </c>
      <c r="AI84">
        <f t="shared" si="34"/>
        <v>-1292.6530571297492</v>
      </c>
      <c r="AJ84">
        <f t="shared" si="35"/>
        <v>-1.3664894820277844</v>
      </c>
      <c r="AK84">
        <f t="shared" si="49"/>
        <v>-1.2389910928159127</v>
      </c>
      <c r="AL84">
        <f t="shared" si="26"/>
        <v>-1295.258537704593</v>
      </c>
      <c r="AN84">
        <f t="shared" si="36"/>
        <v>0</v>
      </c>
      <c r="AO84">
        <f t="shared" si="36"/>
        <v>0</v>
      </c>
      <c r="AP84">
        <f t="shared" si="36"/>
        <v>-9.0491869441706583E-6</v>
      </c>
      <c r="AQ84">
        <f t="shared" si="36"/>
        <v>-0.3409611970113765</v>
      </c>
      <c r="AR84">
        <f t="shared" si="36"/>
        <v>-0.34097024619832067</v>
      </c>
      <c r="AS84">
        <f t="shared" si="36"/>
        <v>-3.6044648836324351E-4</v>
      </c>
      <c r="AT84">
        <f t="shared" si="36"/>
        <v>-3.2681553308125123E-4</v>
      </c>
      <c r="AU84">
        <f t="shared" si="23"/>
        <v>-0.34165750821976515</v>
      </c>
      <c r="AW84">
        <v>81</v>
      </c>
      <c r="AX84">
        <f>IF(Z84&gt;0, (R84*SUMPRODUCT(K84:$K$98, X84:$X$98)-K84*$AZ$3)/Z84, 0)</f>
        <v>-23805.159888669808</v>
      </c>
    </row>
    <row r="85" spans="5:50" x14ac:dyDescent="0.25">
      <c r="E85">
        <v>2085</v>
      </c>
      <c r="F85" s="5">
        <v>3.5571999999999999E-2</v>
      </c>
      <c r="G8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0.508136904</v>
      </c>
      <c r="Q85" s="4">
        <f t="shared" si="48"/>
        <v>50</v>
      </c>
      <c r="R85">
        <f t="shared" si="28"/>
        <v>2000000</v>
      </c>
      <c r="S85">
        <f t="shared" si="29"/>
        <v>-44935.921057037907</v>
      </c>
      <c r="U85">
        <f t="shared" si="40"/>
        <v>0.508136904</v>
      </c>
      <c r="V85">
        <f t="shared" si="41"/>
        <v>0.01</v>
      </c>
      <c r="W85">
        <f t="shared" si="42"/>
        <v>6.8612785416573546E-4</v>
      </c>
      <c r="X85">
        <f t="shared" si="43"/>
        <v>3.4864688356394031E-4</v>
      </c>
      <c r="Y85">
        <f t="shared" si="44"/>
        <v>6.861278541657355E-6</v>
      </c>
      <c r="Z85">
        <f t="shared" si="45"/>
        <v>3.3061969206013781E-4</v>
      </c>
      <c r="AB85">
        <f t="shared" si="46"/>
        <v>-16.333383272485253</v>
      </c>
      <c r="AC85">
        <f t="shared" si="30"/>
        <v>-14.856700382316536</v>
      </c>
      <c r="AE85">
        <f t="shared" si="31"/>
        <v>0</v>
      </c>
      <c r="AF85">
        <f t="shared" si="32"/>
        <v>0</v>
      </c>
      <c r="AG85">
        <f t="shared" si="32"/>
        <v>-1.653098460300689E-2</v>
      </c>
      <c r="AH85">
        <f t="shared" si="33"/>
        <v>-697.29376712788064</v>
      </c>
      <c r="AI85">
        <f t="shared" si="34"/>
        <v>-697.31029811248368</v>
      </c>
      <c r="AJ85">
        <f t="shared" si="35"/>
        <v>-1.4766828901687177</v>
      </c>
      <c r="AK85">
        <f t="shared" si="49"/>
        <v>-1.1433368290739678</v>
      </c>
      <c r="AL85">
        <f t="shared" si="26"/>
        <v>-699.93031783172637</v>
      </c>
      <c r="AN85">
        <f t="shared" si="36"/>
        <v>0</v>
      </c>
      <c r="AO85">
        <f t="shared" si="36"/>
        <v>0</v>
      </c>
      <c r="AP85">
        <f t="shared" si="36"/>
        <v>-3.8932761046436173E-6</v>
      </c>
      <c r="AQ85">
        <f t="shared" si="36"/>
        <v>-0.16422235134028923</v>
      </c>
      <c r="AR85">
        <f t="shared" si="36"/>
        <v>-0.16422624461639387</v>
      </c>
      <c r="AS85">
        <f t="shared" si="36"/>
        <v>-3.4777929739189344E-4</v>
      </c>
      <c r="AT85">
        <f t="shared" si="36"/>
        <v>-2.6927167758555729E-4</v>
      </c>
      <c r="AU85">
        <f t="shared" si="23"/>
        <v>-0.16484329559137134</v>
      </c>
      <c r="AW85">
        <v>82</v>
      </c>
      <c r="AX85">
        <f>IF(Z85&gt;0, (R85*SUMPRODUCT(K85:$K$98, X85:$X$98)-K85*$AZ$3)/Z85, 0)</f>
        <v>-44935.921057037907</v>
      </c>
    </row>
    <row r="86" spans="5:50" x14ac:dyDescent="0.25">
      <c r="E86">
        <v>2086</v>
      </c>
      <c r="F86" s="5">
        <v>3.5571999999999999E-2</v>
      </c>
      <c r="G86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0.53626491099999996</v>
      </c>
      <c r="Q86" s="4">
        <f t="shared" si="48"/>
        <v>50</v>
      </c>
      <c r="R86">
        <f t="shared" si="28"/>
        <v>2000000</v>
      </c>
      <c r="S86">
        <f t="shared" si="29"/>
        <v>-89311.984699918452</v>
      </c>
      <c r="U86">
        <f t="shared" si="40"/>
        <v>0.53626491099999996</v>
      </c>
      <c r="V86">
        <f t="shared" si="41"/>
        <v>0.01</v>
      </c>
      <c r="W86">
        <f t="shared" si="42"/>
        <v>3.3061969206013781E-4</v>
      </c>
      <c r="X86">
        <f t="shared" si="43"/>
        <v>1.772997397374772E-4</v>
      </c>
      <c r="Y86">
        <f t="shared" si="44"/>
        <v>3.3061969206013782E-6</v>
      </c>
      <c r="Z86">
        <f t="shared" si="45"/>
        <v>1.5001375540205924E-4</v>
      </c>
      <c r="AB86">
        <f t="shared" si="46"/>
        <v>-14.856700382316536</v>
      </c>
      <c r="AC86">
        <f t="shared" si="30"/>
        <v>-13.398026227246024</v>
      </c>
      <c r="AE86">
        <f t="shared" si="31"/>
        <v>0</v>
      </c>
      <c r="AF86">
        <f t="shared" si="32"/>
        <v>0</v>
      </c>
      <c r="AG86">
        <f t="shared" si="32"/>
        <v>-7.5006877701029621E-3</v>
      </c>
      <c r="AH86">
        <f t="shared" si="33"/>
        <v>-354.59947947495442</v>
      </c>
      <c r="AI86">
        <f t="shared" si="34"/>
        <v>-354.60698016272454</v>
      </c>
      <c r="AJ86">
        <f t="shared" si="35"/>
        <v>-1.4586741550705113</v>
      </c>
      <c r="AK86">
        <f t="shared" si="49"/>
        <v>-1.0399690267621575</v>
      </c>
      <c r="AL86">
        <f t="shared" si="26"/>
        <v>-357.10562334455722</v>
      </c>
      <c r="AN86">
        <f t="shared" si="36"/>
        <v>0</v>
      </c>
      <c r="AO86">
        <f t="shared" si="36"/>
        <v>0</v>
      </c>
      <c r="AP86">
        <f t="shared" si="36"/>
        <v>-1.5772464105732549E-6</v>
      </c>
      <c r="AQ86">
        <f t="shared" si="36"/>
        <v>-7.4565262991254877E-2</v>
      </c>
      <c r="AR86">
        <f t="shared" si="36"/>
        <v>-7.4566840237665452E-2</v>
      </c>
      <c r="AS86">
        <f t="shared" si="36"/>
        <v>-3.0673034870899014E-4</v>
      </c>
      <c r="AT86">
        <f t="shared" si="36"/>
        <v>-2.186849346143971E-4</v>
      </c>
      <c r="AU86">
        <f t="shared" si="23"/>
        <v>-7.5092255520988832E-2</v>
      </c>
      <c r="AW86">
        <v>83</v>
      </c>
      <c r="AX86">
        <f>IF(Z86&gt;0, (R86*SUMPRODUCT(K86:$K$98, X86:$X$98)-K86*$AZ$3)/Z86, 0)</f>
        <v>-89311.984699918452</v>
      </c>
    </row>
    <row r="87" spans="5:50" x14ac:dyDescent="0.25">
      <c r="E87">
        <v>2087</v>
      </c>
      <c r="F87" s="5">
        <v>3.5571999999999999E-2</v>
      </c>
      <c r="G87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0.564431978</v>
      </c>
      <c r="Q87" s="4">
        <f t="shared" si="48"/>
        <v>50</v>
      </c>
      <c r="R87">
        <f t="shared" si="28"/>
        <v>2000000</v>
      </c>
      <c r="S87">
        <f t="shared" si="29"/>
        <v>-188336.11608872155</v>
      </c>
      <c r="U87">
        <f t="shared" si="40"/>
        <v>0.564431978</v>
      </c>
      <c r="V87">
        <f t="shared" si="41"/>
        <v>0.01</v>
      </c>
      <c r="W87">
        <f t="shared" si="42"/>
        <v>1.5001375540205924E-4</v>
      </c>
      <c r="X87">
        <f t="shared" si="43"/>
        <v>8.4672560688792478E-5</v>
      </c>
      <c r="Y87">
        <f t="shared" si="44"/>
        <v>1.5001375540205923E-6</v>
      </c>
      <c r="Z87">
        <f t="shared" si="45"/>
        <v>6.3841057159246168E-5</v>
      </c>
      <c r="AB87">
        <f t="shared" si="46"/>
        <v>-13.398026227246024</v>
      </c>
      <c r="AC87">
        <f t="shared" si="30"/>
        <v>-12.023576752370495</v>
      </c>
      <c r="AE87">
        <f t="shared" si="31"/>
        <v>0</v>
      </c>
      <c r="AF87">
        <f t="shared" si="32"/>
        <v>0</v>
      </c>
      <c r="AG87">
        <f t="shared" si="32"/>
        <v>-3.1920528579623083E-3</v>
      </c>
      <c r="AH87">
        <f t="shared" si="33"/>
        <v>-169.34512137758495</v>
      </c>
      <c r="AI87">
        <f t="shared" si="34"/>
        <v>-169.34831343044291</v>
      </c>
      <c r="AJ87">
        <f t="shared" si="35"/>
        <v>-1.3744494748755294</v>
      </c>
      <c r="AK87">
        <f t="shared" si="49"/>
        <v>-0.93786183590722183</v>
      </c>
      <c r="AL87">
        <f t="shared" si="26"/>
        <v>-171.66062474122566</v>
      </c>
      <c r="AN87">
        <f t="shared" si="36"/>
        <v>0</v>
      </c>
      <c r="AO87">
        <f t="shared" si="36"/>
        <v>0</v>
      </c>
      <c r="AP87">
        <f t="shared" si="36"/>
        <v>-5.9930860281630354E-7</v>
      </c>
      <c r="AQ87">
        <f t="shared" si="36"/>
        <v>-3.179458254690222E-2</v>
      </c>
      <c r="AR87">
        <f t="shared" si="36"/>
        <v>-3.1795181855505041E-2</v>
      </c>
      <c r="AS87">
        <f t="shared" si="36"/>
        <v>-2.5805318116037978E-4</v>
      </c>
      <c r="AT87">
        <f t="shared" si="36"/>
        <v>-1.7608375911139983E-4</v>
      </c>
      <c r="AU87">
        <f t="shared" si="23"/>
        <v>-3.2229318795776819E-2</v>
      </c>
      <c r="AW87">
        <v>84</v>
      </c>
      <c r="AX87">
        <f>IF(Z87&gt;0, (R87*SUMPRODUCT(K87:$K$98, X87:$X$98)-K87*$AZ$3)/Z87, 0)</f>
        <v>-188336.11608872155</v>
      </c>
    </row>
    <row r="88" spans="5:50" x14ac:dyDescent="0.25">
      <c r="E88">
        <v>2088</v>
      </c>
      <c r="F88" s="5">
        <v>3.5571999999999999E-2</v>
      </c>
      <c r="G88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0.59247427200000002</v>
      </c>
      <c r="Q88" s="4">
        <f t="shared" si="48"/>
        <v>50</v>
      </c>
      <c r="R88">
        <f t="shared" si="28"/>
        <v>2000000</v>
      </c>
      <c r="S88">
        <f t="shared" si="29"/>
        <v>-424044.91924306669</v>
      </c>
      <c r="U88">
        <f t="shared" si="40"/>
        <v>0.59247427200000002</v>
      </c>
      <c r="V88">
        <f t="shared" si="41"/>
        <v>0.01</v>
      </c>
      <c r="W88">
        <f t="shared" si="42"/>
        <v>6.3841057159246168E-5</v>
      </c>
      <c r="X88">
        <f t="shared" si="43"/>
        <v>3.7824183864134762E-5</v>
      </c>
      <c r="Y88">
        <f t="shared" si="44"/>
        <v>6.3841057159246166E-7</v>
      </c>
      <c r="Z88">
        <f t="shared" si="45"/>
        <v>2.5378462723518946E-5</v>
      </c>
      <c r="AB88">
        <f t="shared" si="46"/>
        <v>-12.023576752370495</v>
      </c>
      <c r="AC88">
        <f t="shared" si="30"/>
        <v>-10.761608176107769</v>
      </c>
      <c r="AE88">
        <f t="shared" si="31"/>
        <v>0</v>
      </c>
      <c r="AF88">
        <f t="shared" si="32"/>
        <v>0</v>
      </c>
      <c r="AG88">
        <f t="shared" si="32"/>
        <v>-1.2689231361759472E-3</v>
      </c>
      <c r="AH88">
        <f t="shared" si="33"/>
        <v>-75.64836772826952</v>
      </c>
      <c r="AI88">
        <f t="shared" si="34"/>
        <v>-75.6496366514057</v>
      </c>
      <c r="AJ88">
        <f t="shared" si="35"/>
        <v>-1.261968576262726</v>
      </c>
      <c r="AK88">
        <f t="shared" si="49"/>
        <v>-0.84165037266593479</v>
      </c>
      <c r="AL88">
        <f t="shared" si="26"/>
        <v>-77.75325560033437</v>
      </c>
      <c r="AN88">
        <f t="shared" si="36"/>
        <v>0</v>
      </c>
      <c r="AO88">
        <f t="shared" si="36"/>
        <v>0</v>
      </c>
      <c r="AP88">
        <f t="shared" si="36"/>
        <v>-2.1271481127786954E-7</v>
      </c>
      <c r="AQ88">
        <f t="shared" si="36"/>
        <v>-1.2681247434175948E-2</v>
      </c>
      <c r="AR88">
        <f t="shared" si="36"/>
        <v>-1.2681460148987227E-2</v>
      </c>
      <c r="AS88">
        <f t="shared" si="36"/>
        <v>-2.1154898975780519E-4</v>
      </c>
      <c r="AT88">
        <f t="shared" si="36"/>
        <v>-1.410893182412261E-4</v>
      </c>
      <c r="AU88">
        <f t="shared" si="23"/>
        <v>-1.3034098456986261E-2</v>
      </c>
      <c r="AW88">
        <v>85</v>
      </c>
      <c r="AX88">
        <f>IF(Z88&gt;0, (R88*SUMPRODUCT(K88:$K$98, X88:$X$98)-K88*$AZ$3)/Z88, 0)</f>
        <v>-424044.91924306669</v>
      </c>
    </row>
    <row r="89" spans="5:50" x14ac:dyDescent="0.25">
      <c r="E89">
        <v>2089</v>
      </c>
      <c r="F89" s="5">
        <v>3.5571999999999999E-2</v>
      </c>
      <c r="G89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0.62503115200000003</v>
      </c>
      <c r="Q89" s="4">
        <f t="shared" si="48"/>
        <v>50</v>
      </c>
      <c r="R89">
        <f t="shared" si="28"/>
        <v>2000000</v>
      </c>
      <c r="S89">
        <f t="shared" si="29"/>
        <v>-1038521.0564428226</v>
      </c>
      <c r="U89">
        <f t="shared" si="40"/>
        <v>0.62503115200000003</v>
      </c>
      <c r="V89">
        <f t="shared" si="41"/>
        <v>0.01</v>
      </c>
      <c r="W89">
        <f t="shared" si="42"/>
        <v>2.5378462723518946E-5</v>
      </c>
      <c r="X89">
        <f t="shared" si="43"/>
        <v>1.5862329792070106E-5</v>
      </c>
      <c r="Y89">
        <f t="shared" si="44"/>
        <v>2.5378462723518943E-7</v>
      </c>
      <c r="Z89">
        <f t="shared" si="45"/>
        <v>9.2623483042136506E-6</v>
      </c>
      <c r="AB89">
        <f t="shared" si="46"/>
        <v>-10.761608176107769</v>
      </c>
      <c r="AC89">
        <f t="shared" si="30"/>
        <v>-9.6191437460333464</v>
      </c>
      <c r="AE89">
        <f t="shared" si="31"/>
        <v>0</v>
      </c>
      <c r="AF89">
        <f t="shared" si="32"/>
        <v>0</v>
      </c>
      <c r="AG89">
        <f t="shared" si="32"/>
        <v>-4.6311741521068255E-4</v>
      </c>
      <c r="AH89">
        <f t="shared" si="33"/>
        <v>-31.724659584140213</v>
      </c>
      <c r="AI89">
        <f t="shared" si="34"/>
        <v>-31.725122701555424</v>
      </c>
      <c r="AJ89">
        <f t="shared" si="35"/>
        <v>-1.1424644300744227</v>
      </c>
      <c r="AK89">
        <f t="shared" si="49"/>
        <v>-0.75331257232754389</v>
      </c>
      <c r="AL89">
        <f t="shared" si="26"/>
        <v>-33.620899703957392</v>
      </c>
      <c r="AN89">
        <f t="shared" si="36"/>
        <v>0</v>
      </c>
      <c r="AO89">
        <f t="shared" si="36"/>
        <v>0</v>
      </c>
      <c r="AP89">
        <f t="shared" si="36"/>
        <v>-6.9316321093412008E-8</v>
      </c>
      <c r="AQ89">
        <f t="shared" si="36"/>
        <v>-4.7483351264453362E-3</v>
      </c>
      <c r="AR89">
        <f t="shared" si="36"/>
        <v>-4.7484044427664298E-3</v>
      </c>
      <c r="AS89">
        <f t="shared" si="36"/>
        <v>-1.7099644425337505E-4</v>
      </c>
      <c r="AT89">
        <f t="shared" si="36"/>
        <v>-1.1275079371266046E-4</v>
      </c>
      <c r="AU89">
        <f t="shared" si="23"/>
        <v>-5.0321516807324655E-3</v>
      </c>
      <c r="AW89">
        <v>86</v>
      </c>
      <c r="AX89">
        <f>IF(Z89&gt;0, (R89*SUMPRODUCT(K89:$K$98, X89:$X$98)-K89*$AZ$3)/Z89, 0)</f>
        <v>-1038521.0564428226</v>
      </c>
    </row>
    <row r="90" spans="5:50" x14ac:dyDescent="0.25">
      <c r="E90">
        <v>2090</v>
      </c>
      <c r="F90" s="5">
        <v>3.5571999999999999E-2</v>
      </c>
      <c r="G90"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1.3363689287451474E-4</v>
      </c>
      <c r="L90" s="2">
        <v>87</v>
      </c>
      <c r="M90">
        <v>0.65741117999999998</v>
      </c>
      <c r="Q90" s="4">
        <f t="shared" si="48"/>
        <v>50</v>
      </c>
      <c r="R90">
        <f t="shared" si="28"/>
        <v>2000000</v>
      </c>
      <c r="S90">
        <f t="shared" si="29"/>
        <v>-2789275.3791430872</v>
      </c>
      <c r="U90">
        <f t="shared" si="40"/>
        <v>0.65741117999999998</v>
      </c>
      <c r="V90">
        <f t="shared" si="41"/>
        <v>0.01</v>
      </c>
      <c r="W90">
        <f t="shared" si="42"/>
        <v>9.2623483042136506E-6</v>
      </c>
      <c r="X90">
        <f t="shared" si="43"/>
        <v>6.0891713282440948E-6</v>
      </c>
      <c r="Y90">
        <f t="shared" si="44"/>
        <v>9.2623483042136514E-8</v>
      </c>
      <c r="Z90">
        <f t="shared" si="45"/>
        <v>3.0805534929274194E-6</v>
      </c>
      <c r="AB90">
        <f t="shared" si="46"/>
        <v>-9.6191437460333464</v>
      </c>
      <c r="AC90">
        <f t="shared" si="30"/>
        <v>-8.592512011955689</v>
      </c>
      <c r="AE90">
        <f t="shared" si="31"/>
        <v>0</v>
      </c>
      <c r="AF90">
        <f t="shared" si="32"/>
        <v>0</v>
      </c>
      <c r="AG90">
        <f t="shared" si="32"/>
        <v>-1.5402767464637096E-4</v>
      </c>
      <c r="AH90">
        <f t="shared" si="33"/>
        <v>-12.178342656488189</v>
      </c>
      <c r="AI90">
        <f t="shared" si="34"/>
        <v>-12.178496684162836</v>
      </c>
      <c r="AJ90">
        <f t="shared" si="35"/>
        <v>-1.0266317340776574</v>
      </c>
      <c r="AK90">
        <f t="shared" si="49"/>
        <v>-0.67334006222233433</v>
      </c>
      <c r="AL90">
        <f t="shared" si="26"/>
        <v>-13.878468480462827</v>
      </c>
      <c r="AN90">
        <f t="shared" si="36"/>
        <v>0</v>
      </c>
      <c r="AO90">
        <f t="shared" si="36"/>
        <v>0</v>
      </c>
      <c r="AP90">
        <f t="shared" si="36"/>
        <v>-2.0583779856427687E-8</v>
      </c>
      <c r="AQ90">
        <f t="shared" si="36"/>
        <v>-1.6274758729742454E-3</v>
      </c>
      <c r="AR90">
        <f t="shared" si="36"/>
        <v>-1.6274964567541017E-3</v>
      </c>
      <c r="AS90">
        <f t="shared" si="36"/>
        <v>-1.3719587506851321E-4</v>
      </c>
      <c r="AT90">
        <f t="shared" si="36"/>
        <v>-8.9983073763325182E-5</v>
      </c>
      <c r="AU90">
        <f t="shared" si="23"/>
        <v>-1.8546754055859401E-3</v>
      </c>
      <c r="AW90">
        <v>87</v>
      </c>
      <c r="AX90">
        <f>IF(Z90&gt;0, (R90*SUMPRODUCT(K90:$K$98, X90:$X$98)-K90*$AZ$3)/Z90, 0)</f>
        <v>-2789275.3791430872</v>
      </c>
    </row>
    <row r="91" spans="5:50" x14ac:dyDescent="0.25">
      <c r="E91">
        <v>2091</v>
      </c>
      <c r="F91" s="5">
        <v>3.5571999999999999E-2</v>
      </c>
      <c r="G91"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1.1931865435224529E-4</v>
      </c>
      <c r="L91" s="2">
        <v>88</v>
      </c>
      <c r="M91">
        <v>0.68957421399999996</v>
      </c>
      <c r="Q91" s="4">
        <f t="shared" si="48"/>
        <v>50</v>
      </c>
      <c r="R91">
        <f t="shared" si="28"/>
        <v>2000000</v>
      </c>
      <c r="S91">
        <f t="shared" si="29"/>
        <v>-8291139.1482777642</v>
      </c>
      <c r="U91">
        <f t="shared" si="40"/>
        <v>0.68957421399999996</v>
      </c>
      <c r="V91">
        <f t="shared" si="41"/>
        <v>0.01</v>
      </c>
      <c r="W91">
        <f t="shared" si="42"/>
        <v>3.0805534929274194E-6</v>
      </c>
      <c r="X91">
        <f t="shared" si="43"/>
        <v>2.1242702535703798E-6</v>
      </c>
      <c r="Y91">
        <f t="shared" si="44"/>
        <v>3.0805534929274197E-8</v>
      </c>
      <c r="Z91">
        <f t="shared" si="45"/>
        <v>9.2547770442776538E-7</v>
      </c>
      <c r="AB91">
        <f t="shared" si="46"/>
        <v>-8.592512011955689</v>
      </c>
      <c r="AC91">
        <f t="shared" si="30"/>
        <v>-7.6732644260392835</v>
      </c>
      <c r="AE91">
        <f t="shared" si="31"/>
        <v>0</v>
      </c>
      <c r="AF91">
        <f t="shared" si="32"/>
        <v>0</v>
      </c>
      <c r="AG91">
        <f t="shared" si="32"/>
        <v>-4.6273885221388266E-5</v>
      </c>
      <c r="AH91">
        <f t="shared" si="33"/>
        <v>-4.2485405071407598</v>
      </c>
      <c r="AI91">
        <f t="shared" si="34"/>
        <v>-4.2485867810259812</v>
      </c>
      <c r="AJ91">
        <f t="shared" si="35"/>
        <v>-0.91924758591640554</v>
      </c>
      <c r="AK91">
        <f t="shared" si="49"/>
        <v>-0.60147584083689831</v>
      </c>
      <c r="AL91">
        <f t="shared" si="26"/>
        <v>-5.7693102077792853</v>
      </c>
      <c r="AN91">
        <f t="shared" si="36"/>
        <v>0</v>
      </c>
      <c r="AO91">
        <f t="shared" si="36"/>
        <v>0</v>
      </c>
      <c r="AP91">
        <f t="shared" si="36"/>
        <v>-5.5213377162662979E-9</v>
      </c>
      <c r="AQ91">
        <f t="shared" si="36"/>
        <v>-5.0693013627304119E-4</v>
      </c>
      <c r="AR91">
        <f t="shared" si="36"/>
        <v>-5.0693565761075754E-4</v>
      </c>
      <c r="AS91">
        <f t="shared" si="36"/>
        <v>-1.096833849680955E-4</v>
      </c>
      <c r="AT91">
        <f t="shared" si="36"/>
        <v>-7.176728795404397E-5</v>
      </c>
      <c r="AU91">
        <f t="shared" si="23"/>
        <v>-6.8838633053289698E-4</v>
      </c>
      <c r="AW91">
        <v>88</v>
      </c>
      <c r="AX91">
        <f>IF(Z91&gt;0, (R91*SUMPRODUCT(K91:$K$98, X91:$X$98)-K91*$AZ$3)/Z91, 0)</f>
        <v>-8291139.1482777642</v>
      </c>
    </row>
    <row r="92" spans="5:50" x14ac:dyDescent="0.25">
      <c r="E92">
        <v>2092</v>
      </c>
      <c r="F92" s="5">
        <v>3.5571999999999999E-2</v>
      </c>
      <c r="G92"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1.0653451281450472E-4</v>
      </c>
      <c r="L92" s="2">
        <v>89</v>
      </c>
      <c r="M92">
        <v>0.72148010799999995</v>
      </c>
      <c r="Q92" s="4">
        <f t="shared" si="48"/>
        <v>50</v>
      </c>
      <c r="R92">
        <f t="shared" si="28"/>
        <v>2000000</v>
      </c>
      <c r="S92">
        <f t="shared" si="29"/>
        <v>-27570658.218413834</v>
      </c>
      <c r="U92">
        <f t="shared" si="40"/>
        <v>0.72148010799999995</v>
      </c>
      <c r="V92">
        <f t="shared" si="41"/>
        <v>0.01</v>
      </c>
      <c r="W92">
        <f t="shared" si="42"/>
        <v>9.2547770442776538E-7</v>
      </c>
      <c r="X92">
        <f t="shared" si="43"/>
        <v>6.6771375414213615E-7</v>
      </c>
      <c r="Y92">
        <f t="shared" si="44"/>
        <v>9.2547770442776539E-9</v>
      </c>
      <c r="Z92">
        <f t="shared" si="45"/>
        <v>2.4850917324135157E-7</v>
      </c>
      <c r="AB92">
        <f t="shared" si="46"/>
        <v>-7.6732644260392835</v>
      </c>
      <c r="AC92">
        <f t="shared" si="30"/>
        <v>-6.8515614795778967</v>
      </c>
      <c r="AE92">
        <f t="shared" si="31"/>
        <v>0</v>
      </c>
      <c r="AF92">
        <f t="shared" si="32"/>
        <v>0</v>
      </c>
      <c r="AG92">
        <f t="shared" si="32"/>
        <v>-1.2425458662067579E-5</v>
      </c>
      <c r="AH92">
        <f t="shared" si="33"/>
        <v>-1.3354275082842724</v>
      </c>
      <c r="AI92">
        <f t="shared" si="34"/>
        <v>-1.3354399337429343</v>
      </c>
      <c r="AJ92">
        <f t="shared" si="35"/>
        <v>-0.82170294646138675</v>
      </c>
      <c r="AK92">
        <f t="shared" si="49"/>
        <v>-0.53712850982274984</v>
      </c>
      <c r="AL92">
        <f t="shared" si="26"/>
        <v>-2.6942713900270712</v>
      </c>
      <c r="AN92">
        <f t="shared" si="36"/>
        <v>0</v>
      </c>
      <c r="AO92">
        <f t="shared" si="36"/>
        <v>0</v>
      </c>
      <c r="AP92">
        <f t="shared" si="36"/>
        <v>-1.3237401850601372E-9</v>
      </c>
      <c r="AQ92">
        <f t="shared" si="36"/>
        <v>-1.4226911899415293E-4</v>
      </c>
      <c r="AR92">
        <f t="shared" si="36"/>
        <v>-1.4227044273433797E-4</v>
      </c>
      <c r="AS92">
        <f t="shared" si="36"/>
        <v>-8.7539723079506891E-5</v>
      </c>
      <c r="AT92">
        <f t="shared" si="36"/>
        <v>-5.7222724112747569E-5</v>
      </c>
      <c r="AU92">
        <f t="shared" si="23"/>
        <v>-2.8703288992659249E-4</v>
      </c>
      <c r="AW92">
        <v>89</v>
      </c>
      <c r="AX92">
        <f>IF(Z92&gt;0, (R92*SUMPRODUCT(K92:$K$98, X92:$X$98)-K92*$AZ$3)/Z92, 0)</f>
        <v>-27570658.218413834</v>
      </c>
    </row>
    <row r="93" spans="5:50" x14ac:dyDescent="0.25">
      <c r="E93">
        <v>2093</v>
      </c>
      <c r="F93" s="5">
        <v>3.5571999999999999E-2</v>
      </c>
      <c r="G93"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9.512010072723635E-5</v>
      </c>
      <c r="L93" s="2">
        <v>90</v>
      </c>
      <c r="M93">
        <v>0.75308980400000003</v>
      </c>
      <c r="Q93" s="4">
        <f t="shared" si="48"/>
        <v>50</v>
      </c>
      <c r="R93">
        <f t="shared" si="28"/>
        <v>2000000</v>
      </c>
      <c r="S93">
        <f t="shared" si="29"/>
        <v>-103909207.76665621</v>
      </c>
      <c r="U93">
        <f t="shared" si="40"/>
        <v>0.75308980400000003</v>
      </c>
      <c r="V93">
        <f t="shared" si="41"/>
        <v>0.01</v>
      </c>
      <c r="W93">
        <f t="shared" si="42"/>
        <v>2.4850917324135157E-7</v>
      </c>
      <c r="X93">
        <f t="shared" si="43"/>
        <v>1.8714972456853151E-7</v>
      </c>
      <c r="Y93">
        <f t="shared" si="44"/>
        <v>2.4850917324135155E-9</v>
      </c>
      <c r="Z93">
        <f t="shared" si="45"/>
        <v>5.8874356940406533E-8</v>
      </c>
      <c r="AB93">
        <f t="shared" si="46"/>
        <v>-6.8515614795778967</v>
      </c>
      <c r="AC93">
        <f t="shared" si="30"/>
        <v>-6.1175877874489801</v>
      </c>
      <c r="AE93">
        <f t="shared" si="31"/>
        <v>0</v>
      </c>
      <c r="AF93">
        <f t="shared" si="32"/>
        <v>0</v>
      </c>
      <c r="AG93">
        <f t="shared" si="32"/>
        <v>-2.9437178470203266E-6</v>
      </c>
      <c r="AH93">
        <f t="shared" si="33"/>
        <v>-0.37429944913706303</v>
      </c>
      <c r="AI93">
        <f t="shared" si="34"/>
        <v>-0.37430239285491007</v>
      </c>
      <c r="AJ93">
        <f t="shared" si="35"/>
        <v>-0.73397369212891661</v>
      </c>
      <c r="AK93">
        <f t="shared" si="49"/>
        <v>-0.47960930357045284</v>
      </c>
      <c r="AL93">
        <f t="shared" si="26"/>
        <v>-1.5878853885542794</v>
      </c>
      <c r="AN93">
        <f t="shared" si="36"/>
        <v>0</v>
      </c>
      <c r="AO93">
        <f t="shared" si="36"/>
        <v>0</v>
      </c>
      <c r="AP93">
        <f t="shared" si="36"/>
        <v>-2.8000673812113679E-10</v>
      </c>
      <c r="AQ93">
        <f t="shared" si="36"/>
        <v>-3.5603401304066513E-5</v>
      </c>
      <c r="AR93">
        <f t="shared" si="36"/>
        <v>-3.5603681310804639E-5</v>
      </c>
      <c r="AS93">
        <f t="shared" si="36"/>
        <v>-6.9815651526444105E-5</v>
      </c>
      <c r="AT93">
        <f t="shared" si="36"/>
        <v>-4.5620485265341148E-5</v>
      </c>
      <c r="AU93">
        <f t="shared" si="23"/>
        <v>-1.5103981810258988E-4</v>
      </c>
      <c r="AW93">
        <v>90</v>
      </c>
      <c r="AX93">
        <f>IF(Z93&gt;0, (R93*SUMPRODUCT(K93:$K$98, X93:$X$98)-K93*$AZ$3)/Z93, 0)</f>
        <v>-103909207.76665621</v>
      </c>
    </row>
    <row r="94" spans="5:50" x14ac:dyDescent="0.25">
      <c r="E94">
        <v>2094</v>
      </c>
      <c r="F94" s="5">
        <v>3.5571999999999999E-2</v>
      </c>
      <c r="G94"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8.4928661363603881E-5</v>
      </c>
      <c r="L94" s="2">
        <v>91</v>
      </c>
      <c r="M94">
        <v>0.78453892300000005</v>
      </c>
      <c r="Q94" s="4">
        <f t="shared" si="48"/>
        <v>50</v>
      </c>
      <c r="R94">
        <f t="shared" si="28"/>
        <v>2000000</v>
      </c>
      <c r="S94">
        <f t="shared" si="29"/>
        <v>-451553170.81840348</v>
      </c>
      <c r="U94">
        <f t="shared" si="40"/>
        <v>0.78453892300000005</v>
      </c>
      <c r="V94">
        <f t="shared" si="41"/>
        <v>0.01</v>
      </c>
      <c r="W94">
        <f t="shared" si="42"/>
        <v>5.8874356940406533E-8</v>
      </c>
      <c r="X94">
        <f t="shared" si="43"/>
        <v>4.6189224586344121E-8</v>
      </c>
      <c r="Y94">
        <f t="shared" si="44"/>
        <v>5.8874356940406533E-10</v>
      </c>
      <c r="Z94">
        <f t="shared" si="45"/>
        <v>1.2096388784658347E-8</v>
      </c>
      <c r="AB94">
        <f t="shared" si="46"/>
        <v>-6.1175877874489801</v>
      </c>
      <c r="AC94">
        <f t="shared" si="30"/>
        <v>-5.4621627111646509</v>
      </c>
      <c r="AE94">
        <f t="shared" si="31"/>
        <v>0</v>
      </c>
      <c r="AF94">
        <f t="shared" si="32"/>
        <v>0</v>
      </c>
      <c r="AG94">
        <f t="shared" si="32"/>
        <v>-6.0481943923291735E-7</v>
      </c>
      <c r="AH94">
        <f t="shared" si="33"/>
        <v>-9.237844917268824E-2</v>
      </c>
      <c r="AI94">
        <f t="shared" si="34"/>
        <v>-9.2379053992127466E-2</v>
      </c>
      <c r="AJ94">
        <f t="shared" si="35"/>
        <v>-0.65542507628432922</v>
      </c>
      <c r="AK94">
        <f t="shared" si="49"/>
        <v>-0.42823114512142862</v>
      </c>
      <c r="AL94">
        <f t="shared" si="26"/>
        <v>-1.1760352753978853</v>
      </c>
      <c r="AN94">
        <f t="shared" si="36"/>
        <v>0</v>
      </c>
      <c r="AO94">
        <f t="shared" si="36"/>
        <v>0</v>
      </c>
      <c r="AP94">
        <f t="shared" si="36"/>
        <v>-5.1366505340737231E-11</v>
      </c>
      <c r="AQ94">
        <f t="shared" si="36"/>
        <v>-7.8455780270821333E-6</v>
      </c>
      <c r="AR94">
        <f t="shared" si="36"/>
        <v>-7.8456293935874734E-6</v>
      </c>
      <c r="AS94">
        <f t="shared" si="36"/>
        <v>-5.566437435296604E-5</v>
      </c>
      <c r="AT94">
        <f t="shared" si="36"/>
        <v>-3.6369097909366124E-5</v>
      </c>
      <c r="AU94">
        <f t="shared" si="23"/>
        <v>-9.9879101655919627E-5</v>
      </c>
      <c r="AW94">
        <v>91</v>
      </c>
      <c r="AX94">
        <f>IF(Z94&gt;0, (R94*SUMPRODUCT(K94:$K$98, X94:$X$98)-K94*$AZ$3)/Z94, 0)</f>
        <v>-451553170.81840348</v>
      </c>
    </row>
    <row r="95" spans="5:50" x14ac:dyDescent="0.25">
      <c r="E95">
        <v>2095</v>
      </c>
      <c r="F95" s="5">
        <v>3.5571999999999999E-2</v>
      </c>
      <c r="G95"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7.5829161931789167E-5</v>
      </c>
      <c r="L95" s="2">
        <v>92</v>
      </c>
      <c r="M95">
        <v>0.81598695700000001</v>
      </c>
      <c r="Q95" s="4">
        <f t="shared" si="48"/>
        <v>50</v>
      </c>
      <c r="R95">
        <f t="shared" si="28"/>
        <v>2000000</v>
      </c>
      <c r="S95">
        <f t="shared" si="29"/>
        <v>-2316912746.1843019</v>
      </c>
      <c r="U95">
        <f t="shared" si="40"/>
        <v>0.81598695700000001</v>
      </c>
      <c r="V95">
        <f t="shared" si="41"/>
        <v>0.01</v>
      </c>
      <c r="W95">
        <f t="shared" si="42"/>
        <v>1.2096388784658347E-8</v>
      </c>
      <c r="X95">
        <f t="shared" si="43"/>
        <v>9.8704954750822933E-9</v>
      </c>
      <c r="Y95">
        <f t="shared" si="44"/>
        <v>1.2096388784658347E-10</v>
      </c>
      <c r="Z95">
        <f t="shared" si="45"/>
        <v>2.10492942172947E-9</v>
      </c>
      <c r="AB95">
        <f t="shared" si="46"/>
        <v>-5.4621627111646509</v>
      </c>
      <c r="AC95">
        <f t="shared" si="30"/>
        <v>-4.8769378070233609</v>
      </c>
      <c r="AE95">
        <f t="shared" si="31"/>
        <v>0</v>
      </c>
      <c r="AF95">
        <f t="shared" si="32"/>
        <v>0</v>
      </c>
      <c r="AG95">
        <f t="shared" si="32"/>
        <v>-1.052464710864735E-7</v>
      </c>
      <c r="AH95">
        <f t="shared" si="33"/>
        <v>-1.9740990950164586E-2</v>
      </c>
      <c r="AI95">
        <f t="shared" si="34"/>
        <v>-1.9741096196635673E-2</v>
      </c>
      <c r="AJ95">
        <f t="shared" si="35"/>
        <v>-0.58522490414129003</v>
      </c>
      <c r="AK95">
        <f t="shared" si="49"/>
        <v>-0.38235138978152561</v>
      </c>
      <c r="AL95">
        <f t="shared" si="26"/>
        <v>-0.9873173901194513</v>
      </c>
      <c r="AN95">
        <f t="shared" si="36"/>
        <v>0</v>
      </c>
      <c r="AO95">
        <f t="shared" si="36"/>
        <v>0</v>
      </c>
      <c r="AP95">
        <f t="shared" si="36"/>
        <v>-7.9807516987655659E-12</v>
      </c>
      <c r="AQ95">
        <f t="shared" si="36"/>
        <v>-1.4969427994540149E-6</v>
      </c>
      <c r="AR95">
        <f t="shared" si="36"/>
        <v>-1.4969507802057136E-6</v>
      </c>
      <c r="AS95">
        <f t="shared" si="36"/>
        <v>-4.4377114022645674E-5</v>
      </c>
      <c r="AT95">
        <f t="shared" si="36"/>
        <v>-2.8993385450587943E-5</v>
      </c>
      <c r="AU95">
        <f t="shared" si="23"/>
        <v>-7.4867450253439337E-5</v>
      </c>
      <c r="AW95">
        <v>92</v>
      </c>
      <c r="AX95">
        <f>IF(Z95&gt;0, (R95*SUMPRODUCT(K95:$K$98, X95:$X$98)-K95*$AZ$3)/Z95, 0)</f>
        <v>-2316912746.1843019</v>
      </c>
    </row>
    <row r="96" spans="5:50" x14ac:dyDescent="0.25">
      <c r="E96">
        <v>2096</v>
      </c>
      <c r="F96" s="5">
        <v>3.5571999999999999E-2</v>
      </c>
      <c r="G96"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6.770460886766889E-5</v>
      </c>
      <c r="L96" s="2">
        <v>93</v>
      </c>
      <c r="M96">
        <v>0.84743607600000004</v>
      </c>
      <c r="Q96" s="4">
        <f t="shared" si="48"/>
        <v>50</v>
      </c>
      <c r="R96">
        <f t="shared" si="28"/>
        <v>2000000</v>
      </c>
      <c r="S96">
        <f t="shared" si="29"/>
        <v>-14510492259.396675</v>
      </c>
      <c r="U96">
        <f t="shared" si="40"/>
        <v>0.84743607600000004</v>
      </c>
      <c r="V96">
        <f t="shared" si="41"/>
        <v>0.01</v>
      </c>
      <c r="W96">
        <f t="shared" si="42"/>
        <v>2.10492942172947E-9</v>
      </c>
      <c r="X96">
        <f t="shared" si="43"/>
        <v>1.7837931294073714E-9</v>
      </c>
      <c r="Y96">
        <f t="shared" si="44"/>
        <v>2.1049294217294699E-11</v>
      </c>
      <c r="Z96">
        <f t="shared" si="45"/>
        <v>3.0008699810480392E-10</v>
      </c>
      <c r="AB96">
        <f t="shared" si="46"/>
        <v>-4.8769378070233609</v>
      </c>
      <c r="AC96">
        <f t="shared" si="30"/>
        <v>-4.354410063145342</v>
      </c>
      <c r="AE96">
        <f t="shared" si="31"/>
        <v>0</v>
      </c>
      <c r="AF96">
        <f t="shared" si="32"/>
        <v>0</v>
      </c>
      <c r="AG96">
        <f t="shared" si="32"/>
        <v>-1.5004349905240196E-8</v>
      </c>
      <c r="AH96">
        <f t="shared" si="33"/>
        <v>-3.5675862588147428E-3</v>
      </c>
      <c r="AI96">
        <f t="shared" si="34"/>
        <v>-3.5676012631646482E-3</v>
      </c>
      <c r="AJ96">
        <f t="shared" si="35"/>
        <v>-0.52252774387801892</v>
      </c>
      <c r="AK96">
        <f t="shared" si="49"/>
        <v>-0.34138564649163528</v>
      </c>
      <c r="AL96">
        <f t="shared" si="26"/>
        <v>-0.86748099163281889</v>
      </c>
      <c r="AN96">
        <f t="shared" si="36"/>
        <v>0</v>
      </c>
      <c r="AO96">
        <f t="shared" si="36"/>
        <v>0</v>
      </c>
      <c r="AP96">
        <f t="shared" si="36"/>
        <v>-1.0158636416479323E-12</v>
      </c>
      <c r="AQ96">
        <f t="shared" si="36"/>
        <v>-2.4154203225472233E-7</v>
      </c>
      <c r="AR96">
        <f t="shared" si="36"/>
        <v>-2.4154304811836398E-7</v>
      </c>
      <c r="AS96">
        <f t="shared" si="36"/>
        <v>-3.5377536521766735E-5</v>
      </c>
      <c r="AT96">
        <f t="shared" si="36"/>
        <v>-2.3113381668752447E-5</v>
      </c>
      <c r="AU96">
        <f t="shared" si="23"/>
        <v>-5.8732461238637554E-5</v>
      </c>
      <c r="AW96">
        <v>93</v>
      </c>
      <c r="AX96">
        <f>IF(Z96&gt;0, (R96*SUMPRODUCT(K96:$K$98, X96:$X$98)-K96*$AZ$3)/Z96, 0)</f>
        <v>-14510492259.396675</v>
      </c>
    </row>
    <row r="97" spans="5:50" x14ac:dyDescent="0.25">
      <c r="E97">
        <v>2097</v>
      </c>
      <c r="F97" s="5">
        <v>3.5571999999999999E-2</v>
      </c>
      <c r="G97"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6.045054363184722E-5</v>
      </c>
      <c r="L97" s="2">
        <v>94</v>
      </c>
      <c r="M97">
        <v>0.87888519499999995</v>
      </c>
      <c r="Q97" s="4">
        <f t="shared" si="48"/>
        <v>50</v>
      </c>
      <c r="R97">
        <f t="shared" si="28"/>
        <v>2000000</v>
      </c>
      <c r="S97">
        <f t="shared" si="29"/>
        <v>-116598299985.0681</v>
      </c>
      <c r="U97">
        <f t="shared" si="40"/>
        <v>0.87888519499999995</v>
      </c>
      <c r="V97">
        <f t="shared" si="41"/>
        <v>0.01</v>
      </c>
      <c r="W97">
        <f t="shared" si="42"/>
        <v>3.0008699810480392E-10</v>
      </c>
      <c r="X97">
        <f t="shared" si="43"/>
        <v>2.637420198463052E-10</v>
      </c>
      <c r="Y97">
        <f t="shared" si="44"/>
        <v>3.0008699810480392E-12</v>
      </c>
      <c r="Z97">
        <f t="shared" si="45"/>
        <v>3.3344108277450676E-11</v>
      </c>
      <c r="AB97">
        <f t="shared" si="46"/>
        <v>-4.354410063145342</v>
      </c>
      <c r="AC97">
        <f t="shared" si="30"/>
        <v>-3.8878663396687863</v>
      </c>
      <c r="AE97">
        <f t="shared" si="31"/>
        <v>0</v>
      </c>
      <c r="AF97">
        <f t="shared" si="32"/>
        <v>0</v>
      </c>
      <c r="AG97">
        <f t="shared" si="32"/>
        <v>-1.6672054138725338E-9</v>
      </c>
      <c r="AH97">
        <f t="shared" si="33"/>
        <v>-5.2748403969261036E-4</v>
      </c>
      <c r="AI97">
        <f t="shared" si="34"/>
        <v>-5.2748570689802423E-4</v>
      </c>
      <c r="AJ97">
        <f t="shared" si="35"/>
        <v>-0.46654372347655571</v>
      </c>
      <c r="AK97">
        <f t="shared" si="49"/>
        <v>-0.30480870442017399</v>
      </c>
      <c r="AL97">
        <f t="shared" si="26"/>
        <v>-0.77187991360362773</v>
      </c>
      <c r="AN97">
        <f t="shared" si="36"/>
        <v>0</v>
      </c>
      <c r="AO97">
        <f t="shared" si="36"/>
        <v>0</v>
      </c>
      <c r="AP97">
        <f t="shared" si="36"/>
        <v>-1.0078347361455351E-13</v>
      </c>
      <c r="AQ97">
        <f t="shared" si="36"/>
        <v>-3.1886696956541174E-8</v>
      </c>
      <c r="AR97">
        <f t="shared" si="36"/>
        <v>-3.1886797740014786E-8</v>
      </c>
      <c r="AS97">
        <f t="shared" si="36"/>
        <v>-2.8202821712183995E-5</v>
      </c>
      <c r="AT97">
        <f t="shared" si="36"/>
        <v>-1.8425851885918551E-5</v>
      </c>
      <c r="AU97">
        <f t="shared" si="23"/>
        <v>-4.6660560395842561E-5</v>
      </c>
      <c r="AW97">
        <v>94</v>
      </c>
      <c r="AX97">
        <f>IF(Z97&gt;0, (R97*SUMPRODUCT(K97:$K$98, X97:$X$98)-K97*$AZ$3)/Z97, 0)</f>
        <v>-116598299985.0681</v>
      </c>
    </row>
    <row r="98" spans="5:50" x14ac:dyDescent="0.25">
      <c r="E98">
        <v>2098</v>
      </c>
      <c r="F98" s="5">
        <v>3.5571999999999999E-2</v>
      </c>
      <c r="G98"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5.3973699671292156E-5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3.3344108277450676E-11</v>
      </c>
      <c r="X98">
        <f t="shared" si="43"/>
        <v>3.3344108277450676E-11</v>
      </c>
      <c r="Y98">
        <f t="shared" si="44"/>
        <v>3.3344108277450675E-13</v>
      </c>
      <c r="Z98">
        <f t="shared" si="45"/>
        <v>0</v>
      </c>
      <c r="AB98">
        <f t="shared" si="46"/>
        <v>-3.8878663396687863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-6.6688216554901353E-5</v>
      </c>
      <c r="AI98">
        <f t="shared" si="34"/>
        <v>-6.6688216554901353E-5</v>
      </c>
      <c r="AJ98">
        <f t="shared" si="35"/>
        <v>-3.8878663396687863</v>
      </c>
      <c r="AK98">
        <f t="shared" si="49"/>
        <v>-0.27215064377681508</v>
      </c>
      <c r="AL98">
        <f t="shared" si="26"/>
        <v>-4.1600836716621563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-3.5994097719483392E-9</v>
      </c>
      <c r="AR98">
        <f t="shared" si="36"/>
        <v>-3.5994097719483392E-9</v>
      </c>
      <c r="AS98">
        <f t="shared" si="36"/>
        <v>-2.0984253017940902E-4</v>
      </c>
      <c r="AT98">
        <f t="shared" si="36"/>
        <v>-1.4688977112558632E-5</v>
      </c>
      <c r="AU98">
        <f t="shared" si="36"/>
        <v>-2.2453510670173958E-4</v>
      </c>
      <c r="AW98">
        <v>95</v>
      </c>
    </row>
    <row r="100" spans="5:50" x14ac:dyDescent="0.25">
      <c r="AN100" s="8">
        <f t="shared" ref="AN100:AU100" si="50">SUM(AN3:AN98)</f>
        <v>102949.77353034184</v>
      </c>
      <c r="AO100" s="8">
        <f t="shared" si="50"/>
        <v>-10294.977353034184</v>
      </c>
      <c r="AP100" s="8">
        <f t="shared" si="50"/>
        <v>-898.76128613253161</v>
      </c>
      <c r="AQ100" s="8">
        <f t="shared" si="50"/>
        <v>-64314.828975444434</v>
      </c>
      <c r="AR100" s="8">
        <f t="shared" si="50"/>
        <v>27441.20591573073</v>
      </c>
      <c r="AS100" s="8">
        <f t="shared" si="50"/>
        <v>-1478.8717306332512</v>
      </c>
      <c r="AT100" s="8">
        <f t="shared" si="50"/>
        <v>510.46472270470093</v>
      </c>
      <c r="AU100" s="8">
        <f t="shared" si="50"/>
        <v>26472.798907802164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65001-D2BD-48C4-8D13-9C950DF6E916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123645.33530175293</v>
      </c>
      <c r="K3">
        <v>1</v>
      </c>
      <c r="L3" s="2">
        <v>0</v>
      </c>
      <c r="O3">
        <f>$C$3</f>
        <v>123645.33530175293</v>
      </c>
      <c r="P3">
        <f>O3*C5</f>
        <v>12364.533530175293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123645.33530175293</v>
      </c>
      <c r="AF3">
        <f t="shared" ref="AF3:AG34" si="4">-$Z3*P3</f>
        <v>-12364.533530175293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110880.80177157764</v>
      </c>
      <c r="AJ3">
        <f t="shared" ref="AJ3:AJ66" si="7">AB3-AC3</f>
        <v>0</v>
      </c>
      <c r="AL3">
        <f t="shared" ref="AL3:AL34" si="8">SUM(AI3:AK3)</f>
        <v>110880.80177157764</v>
      </c>
      <c r="AN3">
        <f t="shared" ref="AN3:AU34" si="9">AE3*$K3</f>
        <v>123645.33530175293</v>
      </c>
      <c r="AO3">
        <f t="shared" si="9"/>
        <v>-12364.533530175293</v>
      </c>
      <c r="AP3">
        <f t="shared" si="9"/>
        <v>-400</v>
      </c>
      <c r="AQ3">
        <f t="shared" si="9"/>
        <v>0</v>
      </c>
      <c r="AR3">
        <f t="shared" si="9"/>
        <v>110880.80177157764</v>
      </c>
      <c r="AS3">
        <f t="shared" si="9"/>
        <v>0</v>
      </c>
      <c r="AT3">
        <f t="shared" si="9"/>
        <v>0</v>
      </c>
      <c r="AU3">
        <f t="shared" si="9"/>
        <v>110880.80177157764</v>
      </c>
      <c r="AW3">
        <v>0</v>
      </c>
      <c r="AX3">
        <f>IF(Z3&gt;0, (R3*SUMPRODUCT(K3:$K$98, X3:$X$98)-K3*$AZ$3)/Z3, 0)</f>
        <v>0</v>
      </c>
      <c r="AZ3">
        <f>C6*SUMPRODUCT(X4:X89, K4:K89)/1</f>
        <v>75733.126108253258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89">EconomicRates!C44:D129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89">Mortalities!B11:B96</f>
        <v>2.676E-3</v>
      </c>
      <c r="R4">
        <f t="shared" si="0"/>
        <v>2000000</v>
      </c>
      <c r="S4">
        <f t="shared" si="1"/>
        <v>5145.1828030982606</v>
      </c>
      <c r="U4">
        <f t="shared" ref="U4:U67" si="13">M4</f>
        <v>2.676E-3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2.676E-3</v>
      </c>
      <c r="Y4">
        <f t="shared" ref="Y4:Y67" si="17">V4*W4</f>
        <v>0.01</v>
      </c>
      <c r="Z4">
        <f t="shared" ref="Z4:Z67" si="18">MAX(0, W4-X4-Y4)</f>
        <v>0.98732399999999998</v>
      </c>
      <c r="AB4">
        <f t="shared" ref="AB4:AB67" si="19">AC3</f>
        <v>0</v>
      </c>
      <c r="AC4">
        <f t="shared" si="2"/>
        <v>5079.9624658861867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-5352</v>
      </c>
      <c r="AI4">
        <f t="shared" si="6"/>
        <v>-5352</v>
      </c>
      <c r="AJ4">
        <f t="shared" si="7"/>
        <v>-5079.9624658861867</v>
      </c>
      <c r="AK4">
        <f>G4*SUM(AB4, AE4:AF4)</f>
        <v>0</v>
      </c>
      <c r="AL4">
        <f t="shared" si="8"/>
        <v>-10431.962465886187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-4993.0030786453963</v>
      </c>
      <c r="AR4">
        <f t="shared" si="9"/>
        <v>-4993.0030786453963</v>
      </c>
      <c r="AS4">
        <f t="shared" si="9"/>
        <v>-4739.2130477527626</v>
      </c>
      <c r="AT4">
        <f t="shared" si="9"/>
        <v>0</v>
      </c>
      <c r="AU4">
        <f t="shared" si="9"/>
        <v>-9732.2161263981579</v>
      </c>
      <c r="AW4">
        <v>1</v>
      </c>
      <c r="AX4">
        <f>IF(Z4&gt;0, (R4*SUMPRODUCT(K4:$K$98, X4:$X$98)-K4*$AZ$3)/Z4, 0)</f>
        <v>5145.1828030982606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2.6930000000000001E-3</v>
      </c>
      <c r="Q5" s="4">
        <f t="shared" ref="Q5:Q68" si="21">$C$8</f>
        <v>50</v>
      </c>
      <c r="R5">
        <f t="shared" si="0"/>
        <v>2000000</v>
      </c>
      <c r="S5">
        <f t="shared" si="1"/>
        <v>6134.765494786725</v>
      </c>
      <c r="U5">
        <f t="shared" si="13"/>
        <v>2.6930000000000001E-3</v>
      </c>
      <c r="V5">
        <f t="shared" si="14"/>
        <v>0.01</v>
      </c>
      <c r="W5">
        <f t="shared" si="15"/>
        <v>0.98732399999999998</v>
      </c>
      <c r="X5">
        <f t="shared" si="16"/>
        <v>2.6588635320000001E-3</v>
      </c>
      <c r="Y5">
        <f t="shared" si="17"/>
        <v>9.8732400000000001E-3</v>
      </c>
      <c r="Z5">
        <f t="shared" si="18"/>
        <v>0.97479189646800002</v>
      </c>
      <c r="AB5">
        <f t="shared" si="19"/>
        <v>5079.9624658861867</v>
      </c>
      <c r="AC5">
        <f t="shared" si="2"/>
        <v>5980.1196910496001</v>
      </c>
      <c r="AE5">
        <f t="shared" si="3"/>
        <v>0</v>
      </c>
      <c r="AF5">
        <f t="shared" si="4"/>
        <v>0</v>
      </c>
      <c r="AG5">
        <f t="shared" si="4"/>
        <v>-48.739594823399997</v>
      </c>
      <c r="AH5">
        <f t="shared" si="5"/>
        <v>-5317.7270639999997</v>
      </c>
      <c r="AI5">
        <f t="shared" si="6"/>
        <v>-5366.4666588233995</v>
      </c>
      <c r="AJ5">
        <f t="shared" si="7"/>
        <v>-900.15722516341339</v>
      </c>
      <c r="AK5">
        <f>G5*SUM(AB5, AE5:AF5)</f>
        <v>208.27846110133368</v>
      </c>
      <c r="AL5">
        <f t="shared" si="8"/>
        <v>-6058.3454228854789</v>
      </c>
      <c r="AN5">
        <f t="shared" si="9"/>
        <v>0</v>
      </c>
      <c r="AO5">
        <f t="shared" si="9"/>
        <v>0</v>
      </c>
      <c r="AP5">
        <f t="shared" si="9"/>
        <v>-41.677618311590933</v>
      </c>
      <c r="AQ5">
        <f t="shared" si="9"/>
        <v>-4547.2310482196272</v>
      </c>
      <c r="AR5">
        <f t="shared" si="9"/>
        <v>-4588.9086665312179</v>
      </c>
      <c r="AS5">
        <f t="shared" si="9"/>
        <v>-769.73166040292642</v>
      </c>
      <c r="AT5">
        <f t="shared" si="9"/>
        <v>178.10058199620835</v>
      </c>
      <c r="AU5">
        <f t="shared" si="9"/>
        <v>-5180.5397449379352</v>
      </c>
      <c r="AW5">
        <v>2</v>
      </c>
      <c r="AX5">
        <f>IF(Z5&gt;0, (R5*SUMPRODUCT(K5:$K$98, X5:$X$98)-K5*$AZ$3)/Z5, 0)</f>
        <v>6134.765494786725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2.7169999999999998E-3</v>
      </c>
      <c r="Q6" s="4">
        <f t="shared" si="21"/>
        <v>50</v>
      </c>
      <c r="R6">
        <f t="shared" si="0"/>
        <v>2000000</v>
      </c>
      <c r="S6">
        <f t="shared" si="1"/>
        <v>8075.2655193041128</v>
      </c>
      <c r="U6">
        <f t="shared" si="13"/>
        <v>2.7169999999999998E-3</v>
      </c>
      <c r="V6">
        <f t="shared" si="14"/>
        <v>0.01</v>
      </c>
      <c r="W6">
        <f t="shared" si="15"/>
        <v>0.97479189646800002</v>
      </c>
      <c r="X6">
        <f t="shared" si="16"/>
        <v>2.6485095827035558E-3</v>
      </c>
      <c r="Y6">
        <f t="shared" si="17"/>
        <v>9.7479189646800003E-3</v>
      </c>
      <c r="Z6">
        <f t="shared" si="18"/>
        <v>0.96239546792061648</v>
      </c>
      <c r="AB6">
        <f t="shared" si="19"/>
        <v>5980.1196910496001</v>
      </c>
      <c r="AC6">
        <f t="shared" si="2"/>
        <v>7771.5989380339015</v>
      </c>
      <c r="AE6">
        <f t="shared" si="3"/>
        <v>0</v>
      </c>
      <c r="AF6">
        <f t="shared" si="4"/>
        <v>0</v>
      </c>
      <c r="AG6">
        <f t="shared" si="4"/>
        <v>-48.119773396030823</v>
      </c>
      <c r="AH6">
        <f t="shared" si="5"/>
        <v>-5297.0191654071114</v>
      </c>
      <c r="AI6">
        <f t="shared" si="6"/>
        <v>-5345.1389388031421</v>
      </c>
      <c r="AJ6">
        <f t="shared" si="7"/>
        <v>-1791.4792469843014</v>
      </c>
      <c r="AK6">
        <f>G6*SUM(AB6, AE6:AF6)</f>
        <v>349.83700192640163</v>
      </c>
      <c r="AL6">
        <f t="shared" si="8"/>
        <v>-6786.7811838610414</v>
      </c>
      <c r="AN6">
        <f t="shared" si="9"/>
        <v>0</v>
      </c>
      <c r="AO6">
        <f t="shared" si="9"/>
        <v>0</v>
      </c>
      <c r="AP6">
        <f t="shared" si="9"/>
        <v>-37.120075813732456</v>
      </c>
      <c r="AQ6">
        <f t="shared" si="9"/>
        <v>-4086.1737105130373</v>
      </c>
      <c r="AR6">
        <f t="shared" si="9"/>
        <v>-4123.2937863267698</v>
      </c>
      <c r="AS6">
        <f t="shared" si="9"/>
        <v>-1381.9650587188939</v>
      </c>
      <c r="AT6">
        <f t="shared" si="9"/>
        <v>269.86777196727297</v>
      </c>
      <c r="AU6">
        <f t="shared" si="9"/>
        <v>-5235.39107307839</v>
      </c>
      <c r="AW6">
        <v>3</v>
      </c>
      <c r="AX6">
        <f>IF(Z6&gt;0, (R6*SUMPRODUCT(K6:$K$98, X6:$X$98)-K6*$AZ$3)/Z6, 0)</f>
        <v>8075.2655193041128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2.745E-3</v>
      </c>
      <c r="Q7" s="4">
        <f t="shared" si="21"/>
        <v>50</v>
      </c>
      <c r="R7">
        <f t="shared" si="0"/>
        <v>2000000</v>
      </c>
      <c r="S7">
        <f t="shared" si="1"/>
        <v>9422.8841348259193</v>
      </c>
      <c r="U7">
        <f t="shared" si="13"/>
        <v>2.745E-3</v>
      </c>
      <c r="V7">
        <f t="shared" si="14"/>
        <v>0.01</v>
      </c>
      <c r="W7">
        <f t="shared" si="15"/>
        <v>0.96239546792061648</v>
      </c>
      <c r="X7">
        <f t="shared" si="16"/>
        <v>2.6417755594420923E-3</v>
      </c>
      <c r="Y7">
        <f t="shared" si="17"/>
        <v>9.6239546792061658E-3</v>
      </c>
      <c r="Z7">
        <f t="shared" si="18"/>
        <v>0.95012973768196818</v>
      </c>
      <c r="AB7">
        <f t="shared" si="19"/>
        <v>7771.5989380339015</v>
      </c>
      <c r="AC7">
        <f t="shared" si="2"/>
        <v>8952.962431229731</v>
      </c>
      <c r="AE7">
        <f t="shared" si="3"/>
        <v>0</v>
      </c>
      <c r="AF7">
        <f t="shared" si="4"/>
        <v>0</v>
      </c>
      <c r="AG7">
        <f t="shared" si="4"/>
        <v>-47.506486884098408</v>
      </c>
      <c r="AH7">
        <f t="shared" si="5"/>
        <v>-5283.5511188841847</v>
      </c>
      <c r="AI7">
        <f t="shared" si="6"/>
        <v>-5331.0576057682829</v>
      </c>
      <c r="AJ7">
        <f t="shared" si="7"/>
        <v>-1181.3634931958295</v>
      </c>
      <c r="AK7">
        <f>G7*SUM(AB7, AE7:AF7)</f>
        <v>381.58550785746456</v>
      </c>
      <c r="AL7">
        <f t="shared" si="8"/>
        <v>-6130.8355911066483</v>
      </c>
      <c r="AN7">
        <f t="shared" si="9"/>
        <v>0</v>
      </c>
      <c r="AO7">
        <f t="shared" si="9"/>
        <v>0</v>
      </c>
      <c r="AP7">
        <f t="shared" si="9"/>
        <v>-33.342717175403912</v>
      </c>
      <c r="AQ7">
        <f t="shared" si="9"/>
        <v>-3708.2925342078288</v>
      </c>
      <c r="AR7">
        <f t="shared" si="9"/>
        <v>-3741.6352513832326</v>
      </c>
      <c r="AS7">
        <f t="shared" si="9"/>
        <v>-829.1471632300495</v>
      </c>
      <c r="AT7">
        <f t="shared" si="9"/>
        <v>267.81811287719199</v>
      </c>
      <c r="AU7">
        <f t="shared" si="9"/>
        <v>-4302.9643017360904</v>
      </c>
      <c r="AW7">
        <v>4</v>
      </c>
      <c r="AX7">
        <f>IF(Z7&gt;0, (R7*SUMPRODUCT(K7:$K$98, X7:$X$98)-K7*$AZ$3)/Z7, 0)</f>
        <v>9422.8841348259193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2.7729999999999999E-3</v>
      </c>
      <c r="Q8" s="4">
        <f t="shared" si="21"/>
        <v>50</v>
      </c>
      <c r="R8">
        <f t="shared" si="0"/>
        <v>2000000</v>
      </c>
      <c r="S8">
        <f t="shared" si="1"/>
        <v>9362.8554206421013</v>
      </c>
      <c r="U8">
        <f t="shared" si="13"/>
        <v>2.7729999999999999E-3</v>
      </c>
      <c r="V8">
        <f t="shared" si="14"/>
        <v>0.01</v>
      </c>
      <c r="W8">
        <f t="shared" si="15"/>
        <v>0.95012973768196818</v>
      </c>
      <c r="X8">
        <f t="shared" si="16"/>
        <v>2.6347097625920978E-3</v>
      </c>
      <c r="Y8">
        <f t="shared" si="17"/>
        <v>9.5012973768196819E-3</v>
      </c>
      <c r="Z8">
        <f t="shared" si="18"/>
        <v>0.93799373054255641</v>
      </c>
      <c r="AB8">
        <f t="shared" si="19"/>
        <v>8952.962431229731</v>
      </c>
      <c r="AC8">
        <f t="shared" si="2"/>
        <v>8782.2996845386806</v>
      </c>
      <c r="AE8">
        <f t="shared" si="3"/>
        <v>0</v>
      </c>
      <c r="AF8">
        <f t="shared" si="4"/>
        <v>0</v>
      </c>
      <c r="AG8">
        <f t="shared" si="4"/>
        <v>-46.89968652712782</v>
      </c>
      <c r="AH8">
        <f t="shared" si="5"/>
        <v>-5269.4195251841957</v>
      </c>
      <c r="AI8">
        <f t="shared" si="6"/>
        <v>-5316.3192117113231</v>
      </c>
      <c r="AJ8">
        <f t="shared" si="7"/>
        <v>170.66274669105042</v>
      </c>
      <c r="AK8">
        <f t="shared" ref="AK8:AK71" si="22">G8*SUM(AB8:AB8, AE8:AF8)</f>
        <v>190.69809978519328</v>
      </c>
      <c r="AL8">
        <f t="shared" si="8"/>
        <v>-4954.9583652350793</v>
      </c>
      <c r="AN8">
        <f t="shared" si="9"/>
        <v>0</v>
      </c>
      <c r="AO8">
        <f t="shared" si="9"/>
        <v>0</v>
      </c>
      <c r="AP8">
        <f t="shared" si="9"/>
        <v>-30.726062399815625</v>
      </c>
      <c r="AQ8">
        <f t="shared" si="9"/>
        <v>-3452.2301774440421</v>
      </c>
      <c r="AR8">
        <f t="shared" si="9"/>
        <v>-3482.9562398438575</v>
      </c>
      <c r="AS8">
        <f t="shared" si="9"/>
        <v>111.80872608007765</v>
      </c>
      <c r="AT8">
        <f t="shared" si="9"/>
        <v>124.93477350081876</v>
      </c>
      <c r="AU8">
        <f t="shared" si="9"/>
        <v>-3246.2127402629608</v>
      </c>
      <c r="AW8">
        <v>5</v>
      </c>
      <c r="AX8">
        <f>IF(Z8&gt;0, (R8*SUMPRODUCT(K8:$K$98, X8:$X$98)-K8*$AZ$3)/Z8, 0)</f>
        <v>9362.8554206421013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2.8019999999999998E-3</v>
      </c>
      <c r="Q9" s="4">
        <f t="shared" si="21"/>
        <v>50</v>
      </c>
      <c r="R9">
        <f t="shared" si="0"/>
        <v>2000000</v>
      </c>
      <c r="S9">
        <f t="shared" si="1"/>
        <v>8592.7670058650856</v>
      </c>
      <c r="U9">
        <f t="shared" si="13"/>
        <v>2.8019999999999998E-3</v>
      </c>
      <c r="V9">
        <f t="shared" si="14"/>
        <v>0.01</v>
      </c>
      <c r="W9">
        <f t="shared" si="15"/>
        <v>0.93799373054255641</v>
      </c>
      <c r="X9">
        <f t="shared" si="16"/>
        <v>2.6282584329802429E-3</v>
      </c>
      <c r="Y9">
        <f t="shared" si="17"/>
        <v>9.3799373054255647E-3</v>
      </c>
      <c r="Z9">
        <f t="shared" si="18"/>
        <v>0.92598553480415069</v>
      </c>
      <c r="AB9">
        <f t="shared" si="19"/>
        <v>8782.2996845386806</v>
      </c>
      <c r="AC9">
        <f t="shared" si="2"/>
        <v>7956.7779513734422</v>
      </c>
      <c r="AE9">
        <f t="shared" si="3"/>
        <v>0</v>
      </c>
      <c r="AF9">
        <f t="shared" si="4"/>
        <v>0</v>
      </c>
      <c r="AG9">
        <f t="shared" si="4"/>
        <v>-46.299276740207532</v>
      </c>
      <c r="AH9">
        <f t="shared" si="5"/>
        <v>-5256.516865960486</v>
      </c>
      <c r="AI9">
        <f t="shared" si="6"/>
        <v>-5302.8161427006935</v>
      </c>
      <c r="AJ9">
        <f t="shared" si="7"/>
        <v>825.5217331652384</v>
      </c>
      <c r="AK9">
        <f t="shared" si="22"/>
        <v>51.815568138778211</v>
      </c>
      <c r="AL9">
        <f t="shared" si="8"/>
        <v>-4425.4788413966771</v>
      </c>
      <c r="AN9">
        <f t="shared" si="9"/>
        <v>0</v>
      </c>
      <c r="AO9">
        <f t="shared" si="9"/>
        <v>0</v>
      </c>
      <c r="AP9">
        <f t="shared" si="9"/>
        <v>-28.726875034542271</v>
      </c>
      <c r="AQ9">
        <f t="shared" si="9"/>
        <v>-3261.4613824901362</v>
      </c>
      <c r="AR9">
        <f t="shared" si="9"/>
        <v>-3290.1882575246786</v>
      </c>
      <c r="AS9">
        <f t="shared" si="9"/>
        <v>512.20367436846175</v>
      </c>
      <c r="AT9">
        <f t="shared" si="9"/>
        <v>32.149516268227991</v>
      </c>
      <c r="AU9">
        <f t="shared" si="9"/>
        <v>-2745.8350668879889</v>
      </c>
      <c r="AW9">
        <v>6</v>
      </c>
      <c r="AX9">
        <f>IF(Z9&gt;0, (R9*SUMPRODUCT(K9:$K$98, X9:$X$98)-K9*$AZ$3)/Z9, 0)</f>
        <v>8592.7670058650856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2.8370000000000001E-3</v>
      </c>
      <c r="Q10" s="4">
        <f t="shared" si="21"/>
        <v>50</v>
      </c>
      <c r="R10">
        <f t="shared" si="0"/>
        <v>2000000</v>
      </c>
      <c r="S10">
        <f t="shared" si="1"/>
        <v>7774.8428569337084</v>
      </c>
      <c r="U10">
        <f t="shared" si="13"/>
        <v>2.8370000000000001E-3</v>
      </c>
      <c r="V10">
        <f t="shared" si="14"/>
        <v>0.01</v>
      </c>
      <c r="W10">
        <f t="shared" si="15"/>
        <v>0.92598553480415069</v>
      </c>
      <c r="X10">
        <f t="shared" si="16"/>
        <v>2.6270209622393757E-3</v>
      </c>
      <c r="Y10">
        <f t="shared" si="17"/>
        <v>9.2598553480415079E-3</v>
      </c>
      <c r="Z10">
        <f t="shared" si="18"/>
        <v>0.91409865849386984</v>
      </c>
      <c r="AB10">
        <f t="shared" si="19"/>
        <v>7956.7779513734422</v>
      </c>
      <c r="AC10">
        <f t="shared" si="2"/>
        <v>7106.973425523749</v>
      </c>
      <c r="AE10">
        <f t="shared" si="3"/>
        <v>0</v>
      </c>
      <c r="AF10">
        <f t="shared" si="4"/>
        <v>0</v>
      </c>
      <c r="AG10">
        <f t="shared" si="4"/>
        <v>-45.704932924693495</v>
      </c>
      <c r="AH10">
        <f t="shared" si="5"/>
        <v>-5254.0419244787518</v>
      </c>
      <c r="AI10">
        <f t="shared" si="6"/>
        <v>-5299.7468574034456</v>
      </c>
      <c r="AJ10">
        <f t="shared" si="7"/>
        <v>849.80452584969316</v>
      </c>
      <c r="AK10">
        <f t="shared" si="22"/>
        <v>32.622789600631116</v>
      </c>
      <c r="AL10">
        <f t="shared" si="8"/>
        <v>-4417.3195419531212</v>
      </c>
      <c r="AN10">
        <f t="shared" si="9"/>
        <v>0</v>
      </c>
      <c r="AO10">
        <f t="shared" si="9"/>
        <v>0</v>
      </c>
      <c r="AP10">
        <f t="shared" si="9"/>
        <v>-26.902673503200699</v>
      </c>
      <c r="AQ10">
        <f t="shared" si="9"/>
        <v>-3092.6152916420242</v>
      </c>
      <c r="AR10">
        <f t="shared" si="9"/>
        <v>-3119.5179651452249</v>
      </c>
      <c r="AS10">
        <f t="shared" si="9"/>
        <v>500.20888857107735</v>
      </c>
      <c r="AT10">
        <f t="shared" si="9"/>
        <v>19.202309274481351</v>
      </c>
      <c r="AU10">
        <f t="shared" si="9"/>
        <v>-2600.1067672996664</v>
      </c>
      <c r="AW10">
        <v>7</v>
      </c>
      <c r="AX10">
        <f>IF(Z10&gt;0, (R10*SUMPRODUCT(K10:$K$98, X10:$X$98)-K10*$AZ$3)/Z10, 0)</f>
        <v>7774.8428569337084</v>
      </c>
    </row>
    <row r="11" spans="1:52" x14ac:dyDescent="0.25">
      <c r="A11" t="s">
        <v>33</v>
      </c>
      <c r="C11" s="12">
        <f>AU91</f>
        <v>31794.51479187929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2.8709999999999999E-3</v>
      </c>
      <c r="Q11" s="4">
        <f t="shared" si="21"/>
        <v>50</v>
      </c>
      <c r="R11">
        <f t="shared" si="0"/>
        <v>2000000</v>
      </c>
      <c r="S11">
        <f t="shared" si="1"/>
        <v>6908.6748834364298</v>
      </c>
      <c r="U11">
        <f t="shared" si="13"/>
        <v>2.8709999999999999E-3</v>
      </c>
      <c r="V11">
        <f t="shared" si="14"/>
        <v>0.01</v>
      </c>
      <c r="W11">
        <f t="shared" si="15"/>
        <v>0.91409865849386984</v>
      </c>
      <c r="X11">
        <f t="shared" si="16"/>
        <v>2.6243772485359E-3</v>
      </c>
      <c r="Y11">
        <f t="shared" si="17"/>
        <v>9.1409865849386984E-3</v>
      </c>
      <c r="Z11">
        <f t="shared" si="18"/>
        <v>0.90233329466039525</v>
      </c>
      <c r="AB11">
        <f t="shared" si="19"/>
        <v>7106.973425523749</v>
      </c>
      <c r="AC11">
        <f t="shared" si="2"/>
        <v>6233.9273693087162</v>
      </c>
      <c r="AE11">
        <f t="shared" si="3"/>
        <v>0</v>
      </c>
      <c r="AF11">
        <f t="shared" si="4"/>
        <v>0</v>
      </c>
      <c r="AG11">
        <f t="shared" si="4"/>
        <v>-45.116664733019761</v>
      </c>
      <c r="AH11">
        <f t="shared" si="5"/>
        <v>-5248.7544970718</v>
      </c>
      <c r="AI11">
        <f t="shared" si="6"/>
        <v>-5293.8711618048201</v>
      </c>
      <c r="AJ11">
        <f t="shared" si="7"/>
        <v>873.04605621503288</v>
      </c>
      <c r="AK11">
        <f t="shared" si="22"/>
        <v>17.056736221256998</v>
      </c>
      <c r="AL11">
        <f t="shared" si="8"/>
        <v>-4403.7683693685303</v>
      </c>
      <c r="AN11">
        <f t="shared" si="9"/>
        <v>0</v>
      </c>
      <c r="AO11">
        <f t="shared" si="9"/>
        <v>0</v>
      </c>
      <c r="AP11">
        <f t="shared" si="9"/>
        <v>-25.23414024376758</v>
      </c>
      <c r="AQ11">
        <f t="shared" si="9"/>
        <v>-2935.6737220710452</v>
      </c>
      <c r="AR11">
        <f t="shared" si="9"/>
        <v>-2960.907862314813</v>
      </c>
      <c r="AS11">
        <f t="shared" si="9"/>
        <v>488.30219946809837</v>
      </c>
      <c r="AT11">
        <f t="shared" si="9"/>
        <v>9.5399798822704529</v>
      </c>
      <c r="AU11">
        <f t="shared" si="9"/>
        <v>-2463.065682964444</v>
      </c>
      <c r="AW11">
        <v>8</v>
      </c>
      <c r="AX11">
        <f>IF(Z11&gt;0, (R11*SUMPRODUCT(K11:$K$98, X11:$X$98)-K11*$AZ$3)/Z11, 0)</f>
        <v>6908.6748834364298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2.9099999999999998E-3</v>
      </c>
      <c r="Q12" s="4">
        <f t="shared" si="21"/>
        <v>50</v>
      </c>
      <c r="R12">
        <f t="shared" si="0"/>
        <v>2000000</v>
      </c>
      <c r="S12">
        <f t="shared" si="1"/>
        <v>6066.6661775698203</v>
      </c>
      <c r="U12">
        <f t="shared" si="13"/>
        <v>2.9099999999999998E-3</v>
      </c>
      <c r="V12">
        <f t="shared" si="14"/>
        <v>0.01</v>
      </c>
      <c r="W12">
        <f t="shared" si="15"/>
        <v>0.90233329466039525</v>
      </c>
      <c r="X12">
        <f t="shared" si="16"/>
        <v>2.6257898874617498E-3</v>
      </c>
      <c r="Y12">
        <f t="shared" si="17"/>
        <v>9.0233329466039534E-3</v>
      </c>
      <c r="Z12">
        <f t="shared" si="18"/>
        <v>0.89068417182632953</v>
      </c>
      <c r="AB12">
        <f t="shared" si="19"/>
        <v>6233.9273693087162</v>
      </c>
      <c r="AC12">
        <f t="shared" si="2"/>
        <v>5403.4835401155797</v>
      </c>
      <c r="AE12">
        <f t="shared" si="3"/>
        <v>0</v>
      </c>
      <c r="AF12">
        <f t="shared" si="4"/>
        <v>0</v>
      </c>
      <c r="AG12">
        <f t="shared" si="4"/>
        <v>-44.534208591316478</v>
      </c>
      <c r="AH12">
        <f t="shared" si="5"/>
        <v>-5251.5797749234998</v>
      </c>
      <c r="AI12">
        <f t="shared" si="6"/>
        <v>-5296.113983514816</v>
      </c>
      <c r="AJ12">
        <f t="shared" si="7"/>
        <v>830.44382919313648</v>
      </c>
      <c r="AK12">
        <f t="shared" si="22"/>
        <v>14.338032949410048</v>
      </c>
      <c r="AL12">
        <f t="shared" si="8"/>
        <v>-4451.3321213722693</v>
      </c>
      <c r="AN12">
        <f t="shared" si="9"/>
        <v>0</v>
      </c>
      <c r="AO12">
        <f t="shared" si="9"/>
        <v>0</v>
      </c>
      <c r="AP12">
        <f t="shared" si="9"/>
        <v>-23.670405296227827</v>
      </c>
      <c r="AQ12">
        <f t="shared" si="9"/>
        <v>-2791.2704783565009</v>
      </c>
      <c r="AR12">
        <f t="shared" si="9"/>
        <v>-2814.9408836527286</v>
      </c>
      <c r="AS12">
        <f t="shared" si="9"/>
        <v>441.38972341782562</v>
      </c>
      <c r="AT12">
        <f t="shared" si="9"/>
        <v>7.6208169359807645</v>
      </c>
      <c r="AU12">
        <f t="shared" si="9"/>
        <v>-2365.9303432989223</v>
      </c>
      <c r="AW12">
        <v>9</v>
      </c>
      <c r="AX12">
        <f>IF(Z12&gt;0, (R12*SUMPRODUCT(K12:$K$98, X12:$X$98)-K12*$AZ$3)/Z12, 0)</f>
        <v>6066.6661775698203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2.9520000000000002E-3</v>
      </c>
      <c r="Q13" s="4">
        <f t="shared" si="21"/>
        <v>50</v>
      </c>
      <c r="R13">
        <f t="shared" si="0"/>
        <v>2000000</v>
      </c>
      <c r="S13">
        <f t="shared" si="1"/>
        <v>5234.5032016233326</v>
      </c>
      <c r="U13">
        <f t="shared" si="13"/>
        <v>2.9520000000000002E-3</v>
      </c>
      <c r="V13">
        <f t="shared" si="14"/>
        <v>0.01</v>
      </c>
      <c r="W13">
        <f t="shared" si="15"/>
        <v>0.89068417182632953</v>
      </c>
      <c r="X13">
        <f t="shared" si="16"/>
        <v>2.6292996752313252E-3</v>
      </c>
      <c r="Y13">
        <f t="shared" si="17"/>
        <v>8.9068417182632947E-3</v>
      </c>
      <c r="Z13">
        <f t="shared" si="18"/>
        <v>0.87914803043283496</v>
      </c>
      <c r="AB13">
        <f t="shared" si="19"/>
        <v>5403.4835401155797</v>
      </c>
      <c r="AC13">
        <f t="shared" si="2"/>
        <v>4601.9031800015218</v>
      </c>
      <c r="AE13">
        <f t="shared" si="3"/>
        <v>0</v>
      </c>
      <c r="AF13">
        <f t="shared" si="4"/>
        <v>0</v>
      </c>
      <c r="AG13">
        <f t="shared" si="4"/>
        <v>-43.957401521641749</v>
      </c>
      <c r="AH13">
        <f t="shared" si="5"/>
        <v>-5258.5993504626504</v>
      </c>
      <c r="AI13">
        <f t="shared" si="6"/>
        <v>-5302.5567519842925</v>
      </c>
      <c r="AJ13">
        <f t="shared" si="7"/>
        <v>801.58036011405784</v>
      </c>
      <c r="AK13">
        <f t="shared" si="22"/>
        <v>10.806967080231159</v>
      </c>
      <c r="AL13">
        <f t="shared" si="8"/>
        <v>-4490.1694247900032</v>
      </c>
      <c r="AN13">
        <f t="shared" si="9"/>
        <v>0</v>
      </c>
      <c r="AO13">
        <f t="shared" si="9"/>
        <v>0</v>
      </c>
      <c r="AP13">
        <f t="shared" si="9"/>
        <v>-22.208960272653119</v>
      </c>
      <c r="AQ13">
        <f t="shared" si="9"/>
        <v>-2656.8454918047355</v>
      </c>
      <c r="AR13">
        <f t="shared" si="9"/>
        <v>-2679.0544520773888</v>
      </c>
      <c r="AS13">
        <f t="shared" si="9"/>
        <v>404.98905205639647</v>
      </c>
      <c r="AT13">
        <f t="shared" si="9"/>
        <v>5.4600930501899194</v>
      </c>
      <c r="AU13">
        <f t="shared" si="9"/>
        <v>-2268.6053069708023</v>
      </c>
      <c r="AW13">
        <v>10</v>
      </c>
      <c r="AX13">
        <f>IF(Z13&gt;0, (R13*SUMPRODUCT(K13:$K$98, X13:$X$98)-K13*$AZ$3)/Z13, 0)</f>
        <v>5234.5032016233326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2.9979999999999998E-3</v>
      </c>
      <c r="Q14" s="4">
        <f t="shared" si="21"/>
        <v>50</v>
      </c>
      <c r="R14">
        <f t="shared" si="0"/>
        <v>2000000</v>
      </c>
      <c r="S14">
        <f t="shared" si="1"/>
        <v>4413.2648315072429</v>
      </c>
      <c r="U14">
        <f t="shared" si="13"/>
        <v>2.9979999999999998E-3</v>
      </c>
      <c r="V14">
        <f t="shared" si="14"/>
        <v>0.01</v>
      </c>
      <c r="W14">
        <f t="shared" si="15"/>
        <v>0.87914803043283496</v>
      </c>
      <c r="X14">
        <f t="shared" si="16"/>
        <v>2.6356857952376392E-3</v>
      </c>
      <c r="Y14">
        <f t="shared" si="17"/>
        <v>8.7914803043283498E-3</v>
      </c>
      <c r="Z14">
        <f t="shared" si="18"/>
        <v>0.867720864333269</v>
      </c>
      <c r="AB14">
        <f t="shared" si="19"/>
        <v>4601.9031800015218</v>
      </c>
      <c r="AC14">
        <f t="shared" si="2"/>
        <v>3829.4819741270835</v>
      </c>
      <c r="AE14">
        <f t="shared" si="3"/>
        <v>0</v>
      </c>
      <c r="AF14">
        <f t="shared" si="4"/>
        <v>0</v>
      </c>
      <c r="AG14">
        <f t="shared" si="4"/>
        <v>-43.386043216663452</v>
      </c>
      <c r="AH14">
        <f t="shared" si="5"/>
        <v>-5271.371590475278</v>
      </c>
      <c r="AI14">
        <f t="shared" si="6"/>
        <v>-5314.7576336919419</v>
      </c>
      <c r="AJ14">
        <f t="shared" si="7"/>
        <v>772.42120587443833</v>
      </c>
      <c r="AK14">
        <f t="shared" si="22"/>
        <v>8.2834257240027398</v>
      </c>
      <c r="AL14">
        <f t="shared" si="8"/>
        <v>-4534.0530020935003</v>
      </c>
      <c r="AN14">
        <f t="shared" si="9"/>
        <v>0</v>
      </c>
      <c r="AO14">
        <f t="shared" si="9"/>
        <v>0</v>
      </c>
      <c r="AP14">
        <f t="shared" si="9"/>
        <v>-20.840737979681666</v>
      </c>
      <c r="AQ14">
        <f t="shared" si="9"/>
        <v>-2532.1339759427283</v>
      </c>
      <c r="AR14">
        <f t="shared" si="9"/>
        <v>-2552.97471392241</v>
      </c>
      <c r="AS14">
        <f t="shared" si="9"/>
        <v>371.03701485726083</v>
      </c>
      <c r="AT14">
        <f t="shared" si="9"/>
        <v>3.9789916823249798</v>
      </c>
      <c r="AU14">
        <f t="shared" si="9"/>
        <v>-2177.9587073828243</v>
      </c>
      <c r="AW14">
        <v>11</v>
      </c>
      <c r="AX14">
        <f>IF(Z14&gt;0, (R14*SUMPRODUCT(K14:$K$98, X14:$X$98)-K14*$AZ$3)/Z14, 0)</f>
        <v>4413.2648315072429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3.0469999999999998E-3</v>
      </c>
      <c r="Q15" s="4">
        <f t="shared" si="21"/>
        <v>50</v>
      </c>
      <c r="R15">
        <f t="shared" si="0"/>
        <v>2000000</v>
      </c>
      <c r="S15">
        <f t="shared" si="1"/>
        <v>3695.0435969305395</v>
      </c>
      <c r="U15">
        <f t="shared" si="13"/>
        <v>3.0469999999999998E-3</v>
      </c>
      <c r="V15">
        <f t="shared" si="14"/>
        <v>0.01</v>
      </c>
      <c r="W15">
        <f t="shared" si="15"/>
        <v>0.867720864333269</v>
      </c>
      <c r="X15">
        <f t="shared" si="16"/>
        <v>2.6439454736234703E-3</v>
      </c>
      <c r="Y15">
        <f t="shared" si="17"/>
        <v>8.6772086433326897E-3</v>
      </c>
      <c r="Z15">
        <f t="shared" si="18"/>
        <v>0.85639971021631289</v>
      </c>
      <c r="AB15">
        <f t="shared" si="19"/>
        <v>3829.4819741270835</v>
      </c>
      <c r="AC15">
        <f t="shared" si="2"/>
        <v>3164.4342656479566</v>
      </c>
      <c r="AE15">
        <f t="shared" si="3"/>
        <v>0</v>
      </c>
      <c r="AF15">
        <f t="shared" si="4"/>
        <v>0</v>
      </c>
      <c r="AG15">
        <f t="shared" si="4"/>
        <v>-42.819985510815641</v>
      </c>
      <c r="AH15">
        <f t="shared" si="5"/>
        <v>-5287.8909472469404</v>
      </c>
      <c r="AI15">
        <f t="shared" si="6"/>
        <v>-5330.7109327577564</v>
      </c>
      <c r="AJ15">
        <f t="shared" si="7"/>
        <v>665.04770847912687</v>
      </c>
      <c r="AK15">
        <f t="shared" si="22"/>
        <v>15.700876093921044</v>
      </c>
      <c r="AL15">
        <f t="shared" si="8"/>
        <v>-4649.9623481847084</v>
      </c>
      <c r="AN15">
        <f t="shared" si="9"/>
        <v>0</v>
      </c>
      <c r="AO15">
        <f t="shared" si="9"/>
        <v>0</v>
      </c>
      <c r="AP15">
        <f t="shared" si="9"/>
        <v>-19.513166560346036</v>
      </c>
      <c r="AQ15">
        <f t="shared" si="9"/>
        <v>-2409.7041504255772</v>
      </c>
      <c r="AR15">
        <f t="shared" si="9"/>
        <v>-2429.2173169859229</v>
      </c>
      <c r="AS15">
        <f t="shared" si="9"/>
        <v>303.0637808798844</v>
      </c>
      <c r="AT15">
        <f t="shared" si="9"/>
        <v>7.1549255962884786</v>
      </c>
      <c r="AU15">
        <f t="shared" si="9"/>
        <v>-2118.9986105097501</v>
      </c>
      <c r="AW15">
        <v>12</v>
      </c>
      <c r="AX15">
        <f>IF(Z15&gt;0, (R15*SUMPRODUCT(K15:$K$98, X15:$X$98)-K15*$AZ$3)/Z15, 0)</f>
        <v>3695.0435969305395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3.104E-3</v>
      </c>
      <c r="Q16" s="4">
        <f t="shared" si="21"/>
        <v>50</v>
      </c>
      <c r="R16">
        <f t="shared" si="0"/>
        <v>2000000</v>
      </c>
      <c r="S16">
        <f t="shared" si="1"/>
        <v>3098.6476998402463</v>
      </c>
      <c r="U16">
        <f t="shared" si="13"/>
        <v>3.104E-3</v>
      </c>
      <c r="V16">
        <f t="shared" si="14"/>
        <v>0.01</v>
      </c>
      <c r="W16">
        <f t="shared" si="15"/>
        <v>0.85639971021631289</v>
      </c>
      <c r="X16">
        <f t="shared" si="16"/>
        <v>2.6582647005114353E-3</v>
      </c>
      <c r="Y16">
        <f t="shared" si="17"/>
        <v>8.5639971021631289E-3</v>
      </c>
      <c r="Z16">
        <f t="shared" si="18"/>
        <v>0.84517744841363829</v>
      </c>
      <c r="AB16">
        <f t="shared" si="19"/>
        <v>3164.4342656479566</v>
      </c>
      <c r="AC16">
        <f t="shared" si="2"/>
        <v>2618.9071564837686</v>
      </c>
      <c r="AE16">
        <f t="shared" si="3"/>
        <v>0</v>
      </c>
      <c r="AF16">
        <f t="shared" si="4"/>
        <v>0</v>
      </c>
      <c r="AG16">
        <f t="shared" si="4"/>
        <v>-42.258872420681911</v>
      </c>
      <c r="AH16">
        <f t="shared" si="5"/>
        <v>-5316.5294010228708</v>
      </c>
      <c r="AI16">
        <f t="shared" si="6"/>
        <v>-5358.7882734435525</v>
      </c>
      <c r="AJ16">
        <f t="shared" si="7"/>
        <v>545.527109164188</v>
      </c>
      <c r="AK16">
        <f t="shared" si="22"/>
        <v>22.467483286100492</v>
      </c>
      <c r="AL16">
        <f t="shared" si="8"/>
        <v>-4790.7936809932644</v>
      </c>
      <c r="AN16">
        <f t="shared" si="9"/>
        <v>0</v>
      </c>
      <c r="AO16">
        <f t="shared" si="9"/>
        <v>0</v>
      </c>
      <c r="AP16">
        <f t="shared" si="9"/>
        <v>-18.217260453825808</v>
      </c>
      <c r="AQ16">
        <f t="shared" si="9"/>
        <v>-2291.8879577453072</v>
      </c>
      <c r="AR16">
        <f t="shared" si="9"/>
        <v>-2310.1052181991331</v>
      </c>
      <c r="AS16">
        <f t="shared" si="9"/>
        <v>235.16977294933491</v>
      </c>
      <c r="AT16">
        <f t="shared" si="9"/>
        <v>9.685445240714877</v>
      </c>
      <c r="AU16">
        <f t="shared" si="9"/>
        <v>-2065.2500000090831</v>
      </c>
      <c r="AW16">
        <v>13</v>
      </c>
      <c r="AX16">
        <f>IF(Z16&gt;0, (R16*SUMPRODUCT(K16:$K$98, X16:$X$98)-K16*$AZ$3)/Z16, 0)</f>
        <v>3098.6476998402463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3.1700000000000001E-3</v>
      </c>
      <c r="Q17" s="4">
        <f t="shared" si="21"/>
        <v>50</v>
      </c>
      <c r="R17">
        <f t="shared" si="0"/>
        <v>2000000</v>
      </c>
      <c r="S17">
        <f t="shared" si="1"/>
        <v>2739.6734241696545</v>
      </c>
      <c r="U17">
        <f t="shared" si="13"/>
        <v>3.1700000000000001E-3</v>
      </c>
      <c r="V17">
        <f t="shared" si="14"/>
        <v>0.01</v>
      </c>
      <c r="W17">
        <f t="shared" si="15"/>
        <v>0.84517744841363829</v>
      </c>
      <c r="X17">
        <f t="shared" si="16"/>
        <v>2.6792125114712332E-3</v>
      </c>
      <c r="Y17">
        <f t="shared" si="17"/>
        <v>8.4517744841363825E-3</v>
      </c>
      <c r="Z17">
        <f t="shared" si="18"/>
        <v>0.83404646141803074</v>
      </c>
      <c r="AB17">
        <f t="shared" si="19"/>
        <v>2618.9071564837686</v>
      </c>
      <c r="AC17">
        <f t="shared" si="2"/>
        <v>2285.0149248697198</v>
      </c>
      <c r="AE17">
        <f t="shared" si="3"/>
        <v>0</v>
      </c>
      <c r="AF17">
        <f t="shared" si="4"/>
        <v>0</v>
      </c>
      <c r="AG17">
        <f t="shared" si="4"/>
        <v>-41.702323070901535</v>
      </c>
      <c r="AH17">
        <f t="shared" si="5"/>
        <v>-5358.4250229424661</v>
      </c>
      <c r="AI17">
        <f t="shared" si="6"/>
        <v>-5400.127346013368</v>
      </c>
      <c r="AJ17">
        <f t="shared" si="7"/>
        <v>333.8922316140488</v>
      </c>
      <c r="AK17">
        <f t="shared" si="22"/>
        <v>36.140918759476008</v>
      </c>
      <c r="AL17">
        <f t="shared" si="8"/>
        <v>-5030.0941956398428</v>
      </c>
      <c r="AN17">
        <f t="shared" si="9"/>
        <v>0</v>
      </c>
      <c r="AO17">
        <f t="shared" si="9"/>
        <v>0</v>
      </c>
      <c r="AP17">
        <f t="shared" si="9"/>
        <v>-16.899171962444935</v>
      </c>
      <c r="AQ17">
        <f t="shared" si="9"/>
        <v>-2171.4125075626171</v>
      </c>
      <c r="AR17">
        <f t="shared" si="9"/>
        <v>-2188.3116795250621</v>
      </c>
      <c r="AS17">
        <f t="shared" si="9"/>
        <v>135.30426660828999</v>
      </c>
      <c r="AT17">
        <f t="shared" si="9"/>
        <v>14.645505478405802</v>
      </c>
      <c r="AU17">
        <f t="shared" si="9"/>
        <v>-2038.3619074383662</v>
      </c>
      <c r="AW17">
        <v>14</v>
      </c>
      <c r="AX17">
        <f>IF(Z17&gt;0, (R17*SUMPRODUCT(K17:$K$98, X17:$X$98)-K17*$AZ$3)/Z17, 0)</f>
        <v>2739.6734241696545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3.2390000000000001E-3</v>
      </c>
      <c r="Q18" s="4">
        <f t="shared" si="21"/>
        <v>50</v>
      </c>
      <c r="R18">
        <f t="shared" si="0"/>
        <v>2000000</v>
      </c>
      <c r="S18">
        <f t="shared" si="1"/>
        <v>2629.5811928378171</v>
      </c>
      <c r="U18">
        <f t="shared" si="13"/>
        <v>3.2390000000000001E-3</v>
      </c>
      <c r="V18">
        <f t="shared" si="14"/>
        <v>0.01</v>
      </c>
      <c r="W18">
        <f t="shared" si="15"/>
        <v>0.83404646141803074</v>
      </c>
      <c r="X18">
        <f t="shared" si="16"/>
        <v>2.7014764885330018E-3</v>
      </c>
      <c r="Y18">
        <f t="shared" si="17"/>
        <v>8.3404646141803079E-3</v>
      </c>
      <c r="Z18">
        <f t="shared" si="18"/>
        <v>0.82300452031531746</v>
      </c>
      <c r="AB18">
        <f t="shared" si="19"/>
        <v>2285.0149248697198</v>
      </c>
      <c r="AC18">
        <f t="shared" si="2"/>
        <v>2164.1572082416678</v>
      </c>
      <c r="AE18">
        <f t="shared" si="3"/>
        <v>0</v>
      </c>
      <c r="AF18">
        <f t="shared" si="4"/>
        <v>0</v>
      </c>
      <c r="AG18">
        <f t="shared" si="4"/>
        <v>-41.150226015765874</v>
      </c>
      <c r="AH18">
        <f t="shared" si="5"/>
        <v>-5402.9529770660038</v>
      </c>
      <c r="AI18">
        <f t="shared" si="6"/>
        <v>-5444.1032030817696</v>
      </c>
      <c r="AJ18">
        <f t="shared" si="7"/>
        <v>120.857716628052</v>
      </c>
      <c r="AK18">
        <f t="shared" si="22"/>
        <v>49.356322377185954</v>
      </c>
      <c r="AL18">
        <f t="shared" si="8"/>
        <v>-5273.8891640765314</v>
      </c>
      <c r="AN18">
        <f t="shared" si="9"/>
        <v>0</v>
      </c>
      <c r="AO18">
        <f t="shared" si="9"/>
        <v>0</v>
      </c>
      <c r="AP18">
        <f t="shared" si="9"/>
        <v>-15.561257768602209</v>
      </c>
      <c r="AQ18">
        <f t="shared" si="9"/>
        <v>-2043.1660315923536</v>
      </c>
      <c r="AR18">
        <f t="shared" si="9"/>
        <v>-2058.7272893609556</v>
      </c>
      <c r="AS18">
        <f t="shared" si="9"/>
        <v>45.703226054050042</v>
      </c>
      <c r="AT18">
        <f t="shared" si="9"/>
        <v>18.664452893341547</v>
      </c>
      <c r="AU18">
        <f t="shared" si="9"/>
        <v>-1994.359610413564</v>
      </c>
      <c r="AW18">
        <v>15</v>
      </c>
      <c r="AX18">
        <f>IF(Z18&gt;0, (R18*SUMPRODUCT(K18:$K$98, X18:$X$98)-K18*$AZ$3)/Z18, 0)</f>
        <v>2629.5811928378171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3.3149999999999998E-3</v>
      </c>
      <c r="Q19" s="4">
        <f t="shared" si="21"/>
        <v>50</v>
      </c>
      <c r="R19">
        <f t="shared" si="0"/>
        <v>2000000</v>
      </c>
      <c r="S19">
        <f t="shared" si="1"/>
        <v>2526.9283595932707</v>
      </c>
      <c r="U19">
        <f t="shared" si="13"/>
        <v>3.3149999999999998E-3</v>
      </c>
      <c r="V19">
        <f t="shared" si="14"/>
        <v>0.01</v>
      </c>
      <c r="W19">
        <f t="shared" si="15"/>
        <v>0.82300452031531746</v>
      </c>
      <c r="X19">
        <f t="shared" si="16"/>
        <v>2.7282599848452772E-3</v>
      </c>
      <c r="Y19">
        <f t="shared" si="17"/>
        <v>8.2300452031531749E-3</v>
      </c>
      <c r="Z19">
        <f t="shared" si="18"/>
        <v>0.812046215127319</v>
      </c>
      <c r="AB19">
        <f t="shared" si="19"/>
        <v>2164.1572082416678</v>
      </c>
      <c r="AC19">
        <f t="shared" si="2"/>
        <v>2051.9826103056002</v>
      </c>
      <c r="AE19">
        <f t="shared" si="3"/>
        <v>0</v>
      </c>
      <c r="AF19">
        <f t="shared" si="4"/>
        <v>0</v>
      </c>
      <c r="AG19">
        <f t="shared" si="4"/>
        <v>-40.602310756365952</v>
      </c>
      <c r="AH19">
        <f t="shared" si="5"/>
        <v>-5456.5199696905547</v>
      </c>
      <c r="AI19">
        <f t="shared" si="6"/>
        <v>-5497.1222804469207</v>
      </c>
      <c r="AJ19">
        <f t="shared" si="7"/>
        <v>112.17459793606758</v>
      </c>
      <c r="AK19">
        <f t="shared" si="22"/>
        <v>48.260705743789195</v>
      </c>
      <c r="AL19">
        <f t="shared" si="8"/>
        <v>-5336.6869767670642</v>
      </c>
      <c r="AN19">
        <f t="shared" si="9"/>
        <v>0</v>
      </c>
      <c r="AO19">
        <f t="shared" si="9"/>
        <v>0</v>
      </c>
      <c r="AP19">
        <f t="shared" si="9"/>
        <v>-14.318809681444812</v>
      </c>
      <c r="AQ19">
        <f t="shared" si="9"/>
        <v>-1924.2961672261988</v>
      </c>
      <c r="AR19">
        <f t="shared" si="9"/>
        <v>-1938.6149769076437</v>
      </c>
      <c r="AS19">
        <f t="shared" si="9"/>
        <v>39.559490310223538</v>
      </c>
      <c r="AT19">
        <f t="shared" si="9"/>
        <v>17.019619025727049</v>
      </c>
      <c r="AU19">
        <f t="shared" si="9"/>
        <v>-1882.0358675716932</v>
      </c>
      <c r="AW19">
        <v>16</v>
      </c>
      <c r="AX19">
        <f>IF(Z19&gt;0, (R19*SUMPRODUCT(K19:$K$98, X19:$X$98)-K19*$AZ$3)/Z19, 0)</f>
        <v>2526.9283595932707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3.3969999999999998E-3</v>
      </c>
      <c r="Q20" s="4">
        <f t="shared" si="21"/>
        <v>50</v>
      </c>
      <c r="R20">
        <f t="shared" si="0"/>
        <v>2000000</v>
      </c>
      <c r="S20">
        <f t="shared" si="1"/>
        <v>1876.3130521367921</v>
      </c>
      <c r="U20">
        <f t="shared" si="13"/>
        <v>3.3969999999999998E-3</v>
      </c>
      <c r="V20">
        <f t="shared" si="14"/>
        <v>0.01</v>
      </c>
      <c r="W20">
        <f t="shared" si="15"/>
        <v>0.812046215127319</v>
      </c>
      <c r="X20">
        <f t="shared" si="16"/>
        <v>2.7585209927875024E-3</v>
      </c>
      <c r="Y20">
        <f t="shared" si="17"/>
        <v>8.1204621512731903E-3</v>
      </c>
      <c r="Z20">
        <f t="shared" si="18"/>
        <v>0.80116723198325834</v>
      </c>
      <c r="AB20">
        <f t="shared" si="19"/>
        <v>2051.9826103056002</v>
      </c>
      <c r="AC20">
        <f t="shared" si="2"/>
        <v>1503.2405343144928</v>
      </c>
      <c r="AE20">
        <f t="shared" si="3"/>
        <v>0</v>
      </c>
      <c r="AF20">
        <f t="shared" si="4"/>
        <v>0</v>
      </c>
      <c r="AG20">
        <f t="shared" si="4"/>
        <v>-40.058361599162915</v>
      </c>
      <c r="AH20">
        <f t="shared" si="5"/>
        <v>-5517.0419855750051</v>
      </c>
      <c r="AI20">
        <f t="shared" si="6"/>
        <v>-5557.1003471741678</v>
      </c>
      <c r="AJ20">
        <f t="shared" si="7"/>
        <v>548.74207599110741</v>
      </c>
      <c r="AK20">
        <f t="shared" si="22"/>
        <v>8.8235252243140803</v>
      </c>
      <c r="AL20">
        <f t="shared" si="8"/>
        <v>-4999.5347459587465</v>
      </c>
      <c r="AN20">
        <f t="shared" si="9"/>
        <v>0</v>
      </c>
      <c r="AO20">
        <f t="shared" si="9"/>
        <v>0</v>
      </c>
      <c r="AP20">
        <f t="shared" si="9"/>
        <v>-13.399393520006161</v>
      </c>
      <c r="AQ20">
        <f t="shared" si="9"/>
        <v>-1845.4328554630758</v>
      </c>
      <c r="AR20">
        <f t="shared" si="9"/>
        <v>-1858.8322489830821</v>
      </c>
      <c r="AS20">
        <f t="shared" si="9"/>
        <v>183.55246504499129</v>
      </c>
      <c r="AT20">
        <f t="shared" si="9"/>
        <v>2.9514408975916679</v>
      </c>
      <c r="AU20">
        <f t="shared" si="9"/>
        <v>-1672.328343040499</v>
      </c>
      <c r="AW20">
        <v>17</v>
      </c>
      <c r="AX20">
        <f>IF(Z20&gt;0, (R20*SUMPRODUCT(K20:$K$98, X20:$X$98)-K20*$AZ$3)/Z20, 0)</f>
        <v>1876.3130521367921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3.4910000000000002E-3</v>
      </c>
      <c r="Q21" s="4">
        <f t="shared" si="21"/>
        <v>50</v>
      </c>
      <c r="R21">
        <f t="shared" si="0"/>
        <v>2000000</v>
      </c>
      <c r="S21">
        <f t="shared" si="1"/>
        <v>1139.7665487589479</v>
      </c>
      <c r="U21">
        <f t="shared" si="13"/>
        <v>3.4910000000000002E-3</v>
      </c>
      <c r="V21">
        <f t="shared" si="14"/>
        <v>0.01</v>
      </c>
      <c r="W21">
        <f t="shared" si="15"/>
        <v>0.80116723198325834</v>
      </c>
      <c r="X21">
        <f t="shared" si="16"/>
        <v>2.7968748068535549E-3</v>
      </c>
      <c r="Y21">
        <f t="shared" si="17"/>
        <v>8.0116723198325832E-3</v>
      </c>
      <c r="Z21">
        <f t="shared" si="18"/>
        <v>0.79035868485657224</v>
      </c>
      <c r="AB21">
        <f t="shared" si="19"/>
        <v>1503.2405343144928</v>
      </c>
      <c r="AC21">
        <f t="shared" si="2"/>
        <v>900.82439052063626</v>
      </c>
      <c r="AE21">
        <f t="shared" si="3"/>
        <v>0</v>
      </c>
      <c r="AF21">
        <f t="shared" si="4"/>
        <v>0</v>
      </c>
      <c r="AG21">
        <f t="shared" si="4"/>
        <v>-39.517934242828609</v>
      </c>
      <c r="AH21">
        <f t="shared" si="5"/>
        <v>-5593.7496137071093</v>
      </c>
      <c r="AI21">
        <f t="shared" si="6"/>
        <v>-5633.2675479499376</v>
      </c>
      <c r="AJ21">
        <f t="shared" si="7"/>
        <v>602.41614379385658</v>
      </c>
      <c r="AK21">
        <f t="shared" si="22"/>
        <v>2.4051848549031885</v>
      </c>
      <c r="AL21">
        <f t="shared" si="8"/>
        <v>-5028.4462193011777</v>
      </c>
      <c r="AN21">
        <f t="shared" si="9"/>
        <v>0</v>
      </c>
      <c r="AO21">
        <f t="shared" si="9"/>
        <v>0</v>
      </c>
      <c r="AP21">
        <f t="shared" si="9"/>
        <v>-12.570009796526968</v>
      </c>
      <c r="AQ21">
        <f t="shared" si="9"/>
        <v>-1779.2804404085778</v>
      </c>
      <c r="AR21">
        <f t="shared" si="9"/>
        <v>-1791.8504502051046</v>
      </c>
      <c r="AS21">
        <f t="shared" si="9"/>
        <v>191.61874157045412</v>
      </c>
      <c r="AT21">
        <f t="shared" si="9"/>
        <v>0.76505004038964519</v>
      </c>
      <c r="AU21">
        <f t="shared" si="9"/>
        <v>-1599.4666585942607</v>
      </c>
      <c r="AW21">
        <v>18</v>
      </c>
      <c r="AX21">
        <f>IF(Z21&gt;0, (R21*SUMPRODUCT(K21:$K$98, X21:$X$98)-K21*$AZ$3)/Z21, 0)</f>
        <v>1139.7665487589479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3.5990000000000002E-3</v>
      </c>
      <c r="Q22" s="4">
        <f t="shared" si="21"/>
        <v>50</v>
      </c>
      <c r="R22">
        <f t="shared" si="0"/>
        <v>2000000</v>
      </c>
      <c r="S22">
        <f t="shared" si="1"/>
        <v>921.62894549762837</v>
      </c>
      <c r="U22">
        <f t="shared" si="13"/>
        <v>3.5990000000000002E-3</v>
      </c>
      <c r="V22">
        <f t="shared" si="14"/>
        <v>0.01</v>
      </c>
      <c r="W22">
        <f t="shared" si="15"/>
        <v>0.79035868485657224</v>
      </c>
      <c r="X22">
        <f t="shared" si="16"/>
        <v>2.8445009067988038E-3</v>
      </c>
      <c r="Y22">
        <f t="shared" si="17"/>
        <v>7.9035868485657218E-3</v>
      </c>
      <c r="Z22">
        <f t="shared" si="18"/>
        <v>0.77961059710120773</v>
      </c>
      <c r="AB22">
        <f t="shared" si="19"/>
        <v>900.82439052063626</v>
      </c>
      <c r="AC22">
        <f t="shared" si="2"/>
        <v>718.5116925051625</v>
      </c>
      <c r="AE22">
        <f t="shared" si="3"/>
        <v>0</v>
      </c>
      <c r="AF22">
        <f t="shared" si="4"/>
        <v>0</v>
      </c>
      <c r="AG22">
        <f t="shared" si="4"/>
        <v>-38.980529855060389</v>
      </c>
      <c r="AH22">
        <f t="shared" si="5"/>
        <v>-5689.0018135976079</v>
      </c>
      <c r="AI22">
        <f t="shared" si="6"/>
        <v>-5727.9823434526679</v>
      </c>
      <c r="AJ22">
        <f t="shared" si="7"/>
        <v>182.31269801547376</v>
      </c>
      <c r="AK22">
        <f t="shared" si="22"/>
        <v>18.917312200933363</v>
      </c>
      <c r="AL22">
        <f t="shared" si="8"/>
        <v>-5526.7523332362607</v>
      </c>
      <c r="AN22">
        <f t="shared" si="9"/>
        <v>0</v>
      </c>
      <c r="AO22">
        <f t="shared" si="9"/>
        <v>0</v>
      </c>
      <c r="AP22">
        <f t="shared" si="9"/>
        <v>-11.577096389639587</v>
      </c>
      <c r="AQ22">
        <f t="shared" si="9"/>
        <v>-1689.615882640544</v>
      </c>
      <c r="AR22">
        <f t="shared" si="9"/>
        <v>-1701.1929790301833</v>
      </c>
      <c r="AS22">
        <f t="shared" si="9"/>
        <v>54.146305497342851</v>
      </c>
      <c r="AT22">
        <f t="shared" si="9"/>
        <v>5.6183830131975325</v>
      </c>
      <c r="AU22">
        <f t="shared" si="9"/>
        <v>-1641.428290519643</v>
      </c>
      <c r="AW22">
        <v>19</v>
      </c>
      <c r="AX22">
        <f>IF(Z22&gt;0, (R22*SUMPRODUCT(K22:$K$98, X22:$X$98)-K22*$AZ$3)/Z22, 0)</f>
        <v>921.62894549762837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3.7169999999999998E-3</v>
      </c>
      <c r="Q23" s="4">
        <f t="shared" si="21"/>
        <v>50</v>
      </c>
      <c r="R23">
        <f t="shared" si="0"/>
        <v>2000000</v>
      </c>
      <c r="S23">
        <f t="shared" si="1"/>
        <v>1871.2130066748057</v>
      </c>
      <c r="U23">
        <f t="shared" si="13"/>
        <v>3.7169999999999998E-3</v>
      </c>
      <c r="V23">
        <f t="shared" si="14"/>
        <v>0.01</v>
      </c>
      <c r="W23">
        <f t="shared" si="15"/>
        <v>0.77961059710120773</v>
      </c>
      <c r="X23">
        <f t="shared" si="16"/>
        <v>2.8978125894251888E-3</v>
      </c>
      <c r="Y23">
        <f t="shared" si="17"/>
        <v>7.7961059710120774E-3</v>
      </c>
      <c r="Z23">
        <f t="shared" si="18"/>
        <v>0.76891667854077039</v>
      </c>
      <c r="AB23">
        <f t="shared" si="19"/>
        <v>718.5116925051625</v>
      </c>
      <c r="AC23">
        <f t="shared" si="2"/>
        <v>1438.8068899346799</v>
      </c>
      <c r="AE23">
        <f t="shared" si="3"/>
        <v>0</v>
      </c>
      <c r="AF23">
        <f t="shared" si="4"/>
        <v>0</v>
      </c>
      <c r="AG23">
        <f t="shared" si="4"/>
        <v>-38.445833927038521</v>
      </c>
      <c r="AH23">
        <f t="shared" si="5"/>
        <v>-5795.6251788503778</v>
      </c>
      <c r="AI23">
        <f t="shared" si="6"/>
        <v>-5834.0710127774164</v>
      </c>
      <c r="AJ23">
        <f t="shared" si="7"/>
        <v>-720.29519742951743</v>
      </c>
      <c r="AK23">
        <f t="shared" si="22"/>
        <v>50.295818475361379</v>
      </c>
      <c r="AL23">
        <f t="shared" si="8"/>
        <v>-6504.0703917315723</v>
      </c>
      <c r="AN23">
        <f t="shared" si="9"/>
        <v>0</v>
      </c>
      <c r="AO23">
        <f t="shared" si="9"/>
        <v>0</v>
      </c>
      <c r="AP23">
        <f t="shared" si="9"/>
        <v>-10.194904784341874</v>
      </c>
      <c r="AQ23">
        <f t="shared" si="9"/>
        <v>-1536.8595457246549</v>
      </c>
      <c r="AR23">
        <f t="shared" si="9"/>
        <v>-1547.054450508997</v>
      </c>
      <c r="AS23">
        <f t="shared" si="9"/>
        <v>-191.00485551564987</v>
      </c>
      <c r="AT23">
        <f t="shared" si="9"/>
        <v>13.337233921884918</v>
      </c>
      <c r="AU23">
        <f t="shared" si="9"/>
        <v>-1724.7220721027618</v>
      </c>
      <c r="AW23">
        <v>20</v>
      </c>
      <c r="AX23">
        <f>IF(Z23&gt;0, (R23*SUMPRODUCT(K23:$K$98, X23:$X$98)-K23*$AZ$3)/Z23, 0)</f>
        <v>1871.2130066748057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3.852E-3</v>
      </c>
      <c r="Q24" s="4">
        <f t="shared" si="21"/>
        <v>50</v>
      </c>
      <c r="R24">
        <f t="shared" si="0"/>
        <v>2000000</v>
      </c>
      <c r="S24">
        <f t="shared" si="1"/>
        <v>2708.3564711514873</v>
      </c>
      <c r="U24">
        <f t="shared" si="13"/>
        <v>3.852E-3</v>
      </c>
      <c r="V24">
        <f t="shared" si="14"/>
        <v>0.01</v>
      </c>
      <c r="W24">
        <f t="shared" si="15"/>
        <v>0.76891667854077039</v>
      </c>
      <c r="X24">
        <f t="shared" si="16"/>
        <v>2.9618670457390475E-3</v>
      </c>
      <c r="Y24">
        <f t="shared" si="17"/>
        <v>7.689166785407704E-3</v>
      </c>
      <c r="Z24">
        <f t="shared" si="18"/>
        <v>0.75826564470962365</v>
      </c>
      <c r="AB24">
        <f t="shared" si="19"/>
        <v>1438.8068899346799</v>
      </c>
      <c r="AC24">
        <f t="shared" si="2"/>
        <v>2053.6536657011638</v>
      </c>
      <c r="AE24">
        <f t="shared" si="3"/>
        <v>0</v>
      </c>
      <c r="AF24">
        <f t="shared" si="4"/>
        <v>0</v>
      </c>
      <c r="AG24">
        <f t="shared" si="4"/>
        <v>-37.913282235481184</v>
      </c>
      <c r="AH24">
        <f t="shared" si="5"/>
        <v>-5923.7340914780953</v>
      </c>
      <c r="AI24">
        <f t="shared" si="6"/>
        <v>-5961.6473737135766</v>
      </c>
      <c r="AJ24">
        <f t="shared" si="7"/>
        <v>-614.84677576648392</v>
      </c>
      <c r="AK24">
        <f t="shared" si="22"/>
        <v>100.71648229542761</v>
      </c>
      <c r="AL24">
        <f t="shared" si="8"/>
        <v>-6475.7776671846332</v>
      </c>
      <c r="AN24">
        <f t="shared" si="9"/>
        <v>0</v>
      </c>
      <c r="AO24">
        <f t="shared" si="9"/>
        <v>0</v>
      </c>
      <c r="AP24">
        <f t="shared" si="9"/>
        <v>-8.9765044314903299</v>
      </c>
      <c r="AQ24">
        <f t="shared" si="9"/>
        <v>-1402.5276153316036</v>
      </c>
      <c r="AR24">
        <f t="shared" si="9"/>
        <v>-1411.504119763094</v>
      </c>
      <c r="AS24">
        <f t="shared" si="9"/>
        <v>-145.57364812351327</v>
      </c>
      <c r="AT24">
        <f t="shared" si="9"/>
        <v>23.846048042839652</v>
      </c>
      <c r="AU24">
        <f t="shared" si="9"/>
        <v>-1533.2317198437677</v>
      </c>
      <c r="AW24">
        <v>21</v>
      </c>
      <c r="AX24">
        <f>IF(Z24&gt;0, (R24*SUMPRODUCT(K24:$K$98, X24:$X$98)-K24*$AZ$3)/Z24, 0)</f>
        <v>2708.3564711514873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4.0049999999999999E-3</v>
      </c>
      <c r="Q25" s="4">
        <f t="shared" si="21"/>
        <v>50</v>
      </c>
      <c r="R25">
        <f t="shared" si="0"/>
        <v>2000000</v>
      </c>
      <c r="S25">
        <f t="shared" si="1"/>
        <v>3440.5212448016196</v>
      </c>
      <c r="U25">
        <f t="shared" si="13"/>
        <v>4.0049999999999999E-3</v>
      </c>
      <c r="V25">
        <f t="shared" si="14"/>
        <v>0.01</v>
      </c>
      <c r="W25">
        <f t="shared" si="15"/>
        <v>0.75826564470962365</v>
      </c>
      <c r="X25">
        <f t="shared" si="16"/>
        <v>3.0368539070620426E-3</v>
      </c>
      <c r="Y25">
        <f t="shared" si="17"/>
        <v>7.5826564470962369E-3</v>
      </c>
      <c r="Z25">
        <f t="shared" si="18"/>
        <v>0.74764613435546545</v>
      </c>
      <c r="AB25">
        <f t="shared" si="19"/>
        <v>2053.6536657011638</v>
      </c>
      <c r="AC25">
        <f t="shared" si="2"/>
        <v>2572.2924088437849</v>
      </c>
      <c r="AE25">
        <f t="shared" si="3"/>
        <v>0</v>
      </c>
      <c r="AF25">
        <f t="shared" si="4"/>
        <v>0</v>
      </c>
      <c r="AG25">
        <f t="shared" si="4"/>
        <v>-37.382306717773275</v>
      </c>
      <c r="AH25">
        <f t="shared" si="5"/>
        <v>-6073.7078141240854</v>
      </c>
      <c r="AI25">
        <f t="shared" si="6"/>
        <v>-6111.0901208418591</v>
      </c>
      <c r="AJ25">
        <f t="shared" si="7"/>
        <v>-518.63874314262102</v>
      </c>
      <c r="AK25">
        <f t="shared" si="22"/>
        <v>143.75575659908148</v>
      </c>
      <c r="AL25">
        <f t="shared" si="8"/>
        <v>-6485.9731073853982</v>
      </c>
      <c r="AN25">
        <f t="shared" si="9"/>
        <v>0</v>
      </c>
      <c r="AO25">
        <f t="shared" si="9"/>
        <v>0</v>
      </c>
      <c r="AP25">
        <f t="shared" si="9"/>
        <v>-7.902489720470812</v>
      </c>
      <c r="AQ25">
        <f t="shared" si="9"/>
        <v>-1283.9607231470991</v>
      </c>
      <c r="AR25">
        <f t="shared" si="9"/>
        <v>-1291.8632128675699</v>
      </c>
      <c r="AS25">
        <f t="shared" si="9"/>
        <v>-109.63842780664551</v>
      </c>
      <c r="AT25">
        <f t="shared" si="9"/>
        <v>30.389467331683552</v>
      </c>
      <c r="AU25">
        <f t="shared" si="9"/>
        <v>-1371.1121733425318</v>
      </c>
      <c r="AW25">
        <v>22</v>
      </c>
      <c r="AX25">
        <f>IF(Z25&gt;0, (R25*SUMPRODUCT(K25:$K$98, X25:$X$98)-K25*$AZ$3)/Z25, 0)</f>
        <v>3440.5212448016196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4.1640000000000002E-3</v>
      </c>
      <c r="Q26" s="4">
        <f t="shared" si="21"/>
        <v>50</v>
      </c>
      <c r="R26">
        <f t="shared" si="0"/>
        <v>2000000</v>
      </c>
      <c r="S26">
        <f t="shared" si="1"/>
        <v>4075.2084750091853</v>
      </c>
      <c r="U26">
        <f t="shared" si="13"/>
        <v>4.1640000000000002E-3</v>
      </c>
      <c r="V26">
        <f t="shared" si="14"/>
        <v>0.01</v>
      </c>
      <c r="W26">
        <f t="shared" si="15"/>
        <v>0.74764613435546545</v>
      </c>
      <c r="X26">
        <f t="shared" si="16"/>
        <v>3.1131985034561585E-3</v>
      </c>
      <c r="Y26">
        <f t="shared" si="17"/>
        <v>7.4764613435546546E-3</v>
      </c>
      <c r="Z26">
        <f t="shared" si="18"/>
        <v>0.73705647450845468</v>
      </c>
      <c r="AB26">
        <f t="shared" si="19"/>
        <v>2572.2924088437849</v>
      </c>
      <c r="AC26">
        <f t="shared" si="2"/>
        <v>3003.6587914772463</v>
      </c>
      <c r="AE26">
        <f t="shared" si="3"/>
        <v>0</v>
      </c>
      <c r="AF26">
        <f t="shared" si="4"/>
        <v>0</v>
      </c>
      <c r="AG26">
        <f t="shared" si="4"/>
        <v>-36.852823725422738</v>
      </c>
      <c r="AH26">
        <f t="shared" si="5"/>
        <v>-6226.397006912317</v>
      </c>
      <c r="AI26">
        <f t="shared" si="6"/>
        <v>-6263.2498306377402</v>
      </c>
      <c r="AJ26">
        <f t="shared" si="7"/>
        <v>-431.3663826334614</v>
      </c>
      <c r="AK26">
        <f t="shared" si="22"/>
        <v>180.06046861906495</v>
      </c>
      <c r="AL26">
        <f t="shared" si="8"/>
        <v>-6514.555744652137</v>
      </c>
      <c r="AN26">
        <f t="shared" si="9"/>
        <v>0</v>
      </c>
      <c r="AO26">
        <f t="shared" si="9"/>
        <v>0</v>
      </c>
      <c r="AP26">
        <f t="shared" si="9"/>
        <v>-6.955856121491129</v>
      </c>
      <c r="AQ26">
        <f t="shared" si="9"/>
        <v>-1175.2131141443022</v>
      </c>
      <c r="AR26">
        <f t="shared" si="9"/>
        <v>-1182.1689702657934</v>
      </c>
      <c r="AS26">
        <f t="shared" si="9"/>
        <v>-81.41906616443481</v>
      </c>
      <c r="AT26">
        <f t="shared" si="9"/>
        <v>33.985854712632801</v>
      </c>
      <c r="AU26">
        <f t="shared" si="9"/>
        <v>-1229.6021817175956</v>
      </c>
      <c r="AW26">
        <v>23</v>
      </c>
      <c r="AX26">
        <f>IF(Z26&gt;0, (R26*SUMPRODUCT(K26:$K$98, X26:$X$98)-K26*$AZ$3)/Z26, 0)</f>
        <v>4075.2084750091853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4.3350000000000003E-3</v>
      </c>
      <c r="Q27" s="4">
        <f t="shared" si="21"/>
        <v>50</v>
      </c>
      <c r="R27">
        <f t="shared" si="0"/>
        <v>2000000</v>
      </c>
      <c r="S27">
        <f t="shared" si="1"/>
        <v>4624.9558494922039</v>
      </c>
      <c r="U27">
        <f t="shared" si="13"/>
        <v>4.3350000000000003E-3</v>
      </c>
      <c r="V27">
        <f t="shared" si="14"/>
        <v>0.01</v>
      </c>
      <c r="W27">
        <f t="shared" si="15"/>
        <v>0.73705647450845468</v>
      </c>
      <c r="X27">
        <f t="shared" si="16"/>
        <v>3.1951398169941512E-3</v>
      </c>
      <c r="Y27">
        <f t="shared" si="17"/>
        <v>7.3705647450845466E-3</v>
      </c>
      <c r="Z27">
        <f t="shared" si="18"/>
        <v>0.72649076994637596</v>
      </c>
      <c r="AB27">
        <f t="shared" si="19"/>
        <v>3003.6587914772463</v>
      </c>
      <c r="AC27">
        <f t="shared" si="2"/>
        <v>3359.9877360655864</v>
      </c>
      <c r="AE27">
        <f t="shared" si="3"/>
        <v>0</v>
      </c>
      <c r="AF27">
        <f t="shared" si="4"/>
        <v>0</v>
      </c>
      <c r="AG27">
        <f t="shared" si="4"/>
        <v>-36.324538497318798</v>
      </c>
      <c r="AH27">
        <f t="shared" si="5"/>
        <v>-6390.2796339883025</v>
      </c>
      <c r="AI27">
        <f t="shared" si="6"/>
        <v>-6426.6041724856213</v>
      </c>
      <c r="AJ27">
        <f t="shared" si="7"/>
        <v>-356.32894458834016</v>
      </c>
      <c r="AK27">
        <f t="shared" si="22"/>
        <v>210.25611540340725</v>
      </c>
      <c r="AL27">
        <f t="shared" si="8"/>
        <v>-6572.6770016705541</v>
      </c>
      <c r="AN27">
        <f t="shared" si="9"/>
        <v>0</v>
      </c>
      <c r="AO27">
        <f t="shared" si="9"/>
        <v>0</v>
      </c>
      <c r="AP27">
        <f t="shared" si="9"/>
        <v>-6.1215570749906716</v>
      </c>
      <c r="AQ27">
        <f t="shared" si="9"/>
        <v>-1076.9155816665727</v>
      </c>
      <c r="AR27">
        <f t="shared" si="9"/>
        <v>-1083.0371387415635</v>
      </c>
      <c r="AS27">
        <f t="shared" si="9"/>
        <v>-60.049984445906141</v>
      </c>
      <c r="AT27">
        <f t="shared" si="9"/>
        <v>35.433204771556461</v>
      </c>
      <c r="AU27">
        <f t="shared" si="9"/>
        <v>-1107.6539184159133</v>
      </c>
      <c r="AW27">
        <v>24</v>
      </c>
      <c r="AX27">
        <f>IF(Z27&gt;0, (R27*SUMPRODUCT(K27:$K$98, X27:$X$98)-K27*$AZ$3)/Z27, 0)</f>
        <v>4624.9558494922039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4.522E-3</v>
      </c>
      <c r="Q28" s="4">
        <f t="shared" si="21"/>
        <v>50</v>
      </c>
      <c r="R28">
        <f t="shared" si="0"/>
        <v>2000000</v>
      </c>
      <c r="S28">
        <f t="shared" si="1"/>
        <v>5098.9147132835178</v>
      </c>
      <c r="U28">
        <f t="shared" si="13"/>
        <v>4.522E-3</v>
      </c>
      <c r="V28">
        <f t="shared" si="14"/>
        <v>0.01</v>
      </c>
      <c r="W28">
        <f t="shared" si="15"/>
        <v>0.72649076994637596</v>
      </c>
      <c r="X28">
        <f t="shared" si="16"/>
        <v>3.285191261697512E-3</v>
      </c>
      <c r="Y28">
        <f t="shared" si="17"/>
        <v>7.2649076994637596E-3</v>
      </c>
      <c r="Z28">
        <f t="shared" si="18"/>
        <v>0.71594067098521474</v>
      </c>
      <c r="AB28">
        <f t="shared" si="19"/>
        <v>3359.9877360655864</v>
      </c>
      <c r="AC28">
        <f t="shared" si="2"/>
        <v>3650.5204211245855</v>
      </c>
      <c r="AE28">
        <f t="shared" si="3"/>
        <v>0</v>
      </c>
      <c r="AF28">
        <f t="shared" si="4"/>
        <v>0</v>
      </c>
      <c r="AG28">
        <f t="shared" si="4"/>
        <v>-35.797033549260739</v>
      </c>
      <c r="AH28">
        <f t="shared" si="5"/>
        <v>-6570.3825233950238</v>
      </c>
      <c r="AI28">
        <f t="shared" si="6"/>
        <v>-6606.1795569442847</v>
      </c>
      <c r="AJ28">
        <f t="shared" si="7"/>
        <v>-290.53268505899905</v>
      </c>
      <c r="AK28">
        <f t="shared" si="22"/>
        <v>235.19914152459108</v>
      </c>
      <c r="AL28">
        <f t="shared" si="8"/>
        <v>-6661.5131004786926</v>
      </c>
      <c r="AN28">
        <f t="shared" si="9"/>
        <v>0</v>
      </c>
      <c r="AO28">
        <f t="shared" si="9"/>
        <v>0</v>
      </c>
      <c r="AP28">
        <f t="shared" si="9"/>
        <v>-5.3863034135246943</v>
      </c>
      <c r="AQ28">
        <f t="shared" si="9"/>
        <v>-988.63146761099335</v>
      </c>
      <c r="AR28">
        <f t="shared" si="9"/>
        <v>-994.01777102451808</v>
      </c>
      <c r="AS28">
        <f t="shared" si="9"/>
        <v>-43.715834473275763</v>
      </c>
      <c r="AT28">
        <f t="shared" si="9"/>
        <v>35.38991400247312</v>
      </c>
      <c r="AU28">
        <f t="shared" si="9"/>
        <v>-1002.3436914953207</v>
      </c>
      <c r="AW28">
        <v>25</v>
      </c>
      <c r="AX28">
        <f>IF(Z28&gt;0, (R28*SUMPRODUCT(K28:$K$98, X28:$X$98)-K28*$AZ$3)/Z28, 0)</f>
        <v>5098.9147132835178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4.7470000000000004E-3</v>
      </c>
      <c r="Q29" s="4">
        <f t="shared" si="21"/>
        <v>50</v>
      </c>
      <c r="R29">
        <f t="shared" si="0"/>
        <v>2000000</v>
      </c>
      <c r="S29">
        <f t="shared" si="1"/>
        <v>5504.5650247289323</v>
      </c>
      <c r="U29">
        <f t="shared" si="13"/>
        <v>4.7470000000000004E-3</v>
      </c>
      <c r="V29">
        <f t="shared" si="14"/>
        <v>0.01</v>
      </c>
      <c r="W29">
        <f t="shared" si="15"/>
        <v>0.71594067098521474</v>
      </c>
      <c r="X29">
        <f t="shared" si="16"/>
        <v>3.3985703651668148E-3</v>
      </c>
      <c r="Y29">
        <f t="shared" si="17"/>
        <v>7.1594067098521477E-3</v>
      </c>
      <c r="Z29">
        <f t="shared" si="18"/>
        <v>0.70538269391019581</v>
      </c>
      <c r="AB29">
        <f t="shared" si="19"/>
        <v>3650.5204211245855</v>
      </c>
      <c r="AC29">
        <f t="shared" si="2"/>
        <v>3882.8249059471377</v>
      </c>
      <c r="AE29">
        <f t="shared" si="3"/>
        <v>0</v>
      </c>
      <c r="AF29">
        <f t="shared" si="4"/>
        <v>0</v>
      </c>
      <c r="AG29">
        <f t="shared" si="4"/>
        <v>-35.269134695509791</v>
      </c>
      <c r="AH29">
        <f t="shared" si="5"/>
        <v>-6797.14073033363</v>
      </c>
      <c r="AI29">
        <f t="shared" si="6"/>
        <v>-6832.4098650291398</v>
      </c>
      <c r="AJ29">
        <f t="shared" si="7"/>
        <v>-232.30448482255224</v>
      </c>
      <c r="AK29">
        <f t="shared" si="22"/>
        <v>255.536429478721</v>
      </c>
      <c r="AL29">
        <f t="shared" si="8"/>
        <v>-6809.1779203729711</v>
      </c>
      <c r="AN29">
        <f t="shared" si="9"/>
        <v>0</v>
      </c>
      <c r="AO29">
        <f t="shared" si="9"/>
        <v>0</v>
      </c>
      <c r="AP29">
        <f t="shared" si="9"/>
        <v>-4.7382782116834337</v>
      </c>
      <c r="AQ29">
        <f t="shared" si="9"/>
        <v>-913.1707965714902</v>
      </c>
      <c r="AR29">
        <f t="shared" si="9"/>
        <v>-917.90907478317365</v>
      </c>
      <c r="AS29">
        <f t="shared" si="9"/>
        <v>-31.209251046671703</v>
      </c>
      <c r="AT29">
        <f t="shared" si="9"/>
        <v>34.330377156787875</v>
      </c>
      <c r="AU29">
        <f t="shared" si="9"/>
        <v>-914.78794867305749</v>
      </c>
      <c r="AW29">
        <v>26</v>
      </c>
      <c r="AX29">
        <f>IF(Z29&gt;0, (R29*SUMPRODUCT(K29:$K$98, X29:$X$98)-K29*$AZ$3)/Z29, 0)</f>
        <v>5504.5650247289323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4.9870000000000001E-3</v>
      </c>
      <c r="Q30" s="4">
        <f t="shared" si="21"/>
        <v>50</v>
      </c>
      <c r="R30">
        <f t="shared" si="0"/>
        <v>2000000</v>
      </c>
      <c r="S30">
        <f t="shared" si="1"/>
        <v>5842.9915099278978</v>
      </c>
      <c r="U30">
        <f t="shared" si="13"/>
        <v>4.9870000000000001E-3</v>
      </c>
      <c r="V30">
        <f t="shared" si="14"/>
        <v>0.01</v>
      </c>
      <c r="W30">
        <f t="shared" si="15"/>
        <v>0.70538269391019581</v>
      </c>
      <c r="X30">
        <f t="shared" si="16"/>
        <v>3.5177434945301467E-3</v>
      </c>
      <c r="Y30">
        <f t="shared" si="17"/>
        <v>7.0538269391019585E-3</v>
      </c>
      <c r="Z30">
        <f t="shared" si="18"/>
        <v>0.69481112347656371</v>
      </c>
      <c r="AB30">
        <f t="shared" si="19"/>
        <v>3882.8249059471377</v>
      </c>
      <c r="AC30">
        <f t="shared" si="2"/>
        <v>4059.7754954770262</v>
      </c>
      <c r="AE30">
        <f t="shared" si="3"/>
        <v>0</v>
      </c>
      <c r="AF30">
        <f t="shared" si="4"/>
        <v>0</v>
      </c>
      <c r="AG30">
        <f t="shared" si="4"/>
        <v>-34.740556173828182</v>
      </c>
      <c r="AH30">
        <f t="shared" si="5"/>
        <v>-7035.4869890602931</v>
      </c>
      <c r="AI30">
        <f t="shared" si="6"/>
        <v>-7070.227545234121</v>
      </c>
      <c r="AJ30">
        <f t="shared" si="7"/>
        <v>-176.95058952988848</v>
      </c>
      <c r="AK30">
        <f t="shared" si="22"/>
        <v>271.79774341629968</v>
      </c>
      <c r="AL30">
        <f t="shared" si="8"/>
        <v>-6975.3803913477104</v>
      </c>
      <c r="AN30">
        <f t="shared" si="9"/>
        <v>0</v>
      </c>
      <c r="AO30">
        <f t="shared" si="9"/>
        <v>0</v>
      </c>
      <c r="AP30">
        <f t="shared" si="9"/>
        <v>-4.167201460825833</v>
      </c>
      <c r="AQ30">
        <f t="shared" si="9"/>
        <v>-843.92119434518872</v>
      </c>
      <c r="AR30">
        <f t="shared" si="9"/>
        <v>-848.08839580601443</v>
      </c>
      <c r="AS30">
        <f t="shared" si="9"/>
        <v>-21.225588660507857</v>
      </c>
      <c r="AT30">
        <f t="shared" si="9"/>
        <v>32.602700651834731</v>
      </c>
      <c r="AU30">
        <f t="shared" si="9"/>
        <v>-836.7112838146877</v>
      </c>
      <c r="AW30">
        <v>27</v>
      </c>
      <c r="AX30">
        <f>IF(Z30&gt;0, (R30*SUMPRODUCT(K30:$K$98, X30:$X$98)-K30*$AZ$3)/Z30, 0)</f>
        <v>5842.9915099278978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5.2249999999999996E-3</v>
      </c>
      <c r="Q31" s="4">
        <f t="shared" si="21"/>
        <v>50</v>
      </c>
      <c r="R31">
        <f t="shared" si="0"/>
        <v>2000000</v>
      </c>
      <c r="S31">
        <f t="shared" si="1"/>
        <v>6122.4455245341978</v>
      </c>
      <c r="U31">
        <f t="shared" si="13"/>
        <v>5.2249999999999996E-3</v>
      </c>
      <c r="V31">
        <f t="shared" si="14"/>
        <v>0.01</v>
      </c>
      <c r="W31">
        <f t="shared" si="15"/>
        <v>0.69481112347656371</v>
      </c>
      <c r="X31">
        <f t="shared" si="16"/>
        <v>3.630388120165045E-3</v>
      </c>
      <c r="Y31">
        <f t="shared" si="17"/>
        <v>6.9481112347656374E-3</v>
      </c>
      <c r="Z31">
        <f t="shared" si="18"/>
        <v>0.68423262412163299</v>
      </c>
      <c r="AB31">
        <f t="shared" si="19"/>
        <v>4059.7754954770262</v>
      </c>
      <c r="AC31">
        <f t="shared" si="2"/>
        <v>4189.1769672937817</v>
      </c>
      <c r="AE31">
        <f t="shared" si="3"/>
        <v>0</v>
      </c>
      <c r="AF31">
        <f t="shared" si="4"/>
        <v>0</v>
      </c>
      <c r="AG31">
        <f t="shared" si="4"/>
        <v>-34.211631206081648</v>
      </c>
      <c r="AH31">
        <f t="shared" si="5"/>
        <v>-7260.7762403300903</v>
      </c>
      <c r="AI31">
        <f t="shared" si="6"/>
        <v>-7294.987871536172</v>
      </c>
      <c r="AJ31">
        <f t="shared" si="7"/>
        <v>-129.40147181675547</v>
      </c>
      <c r="AK31">
        <f t="shared" si="22"/>
        <v>284.18428468339187</v>
      </c>
      <c r="AL31">
        <f t="shared" si="8"/>
        <v>-7140.2050586695359</v>
      </c>
      <c r="AN31">
        <f t="shared" si="9"/>
        <v>0</v>
      </c>
      <c r="AO31">
        <f t="shared" si="9"/>
        <v>0</v>
      </c>
      <c r="AP31">
        <f t="shared" si="9"/>
        <v>-3.664067695164964</v>
      </c>
      <c r="AQ31">
        <f t="shared" si="9"/>
        <v>-777.62955831482066</v>
      </c>
      <c r="AR31">
        <f t="shared" si="9"/>
        <v>-781.29362600998559</v>
      </c>
      <c r="AS31">
        <f t="shared" si="9"/>
        <v>-13.858905169838504</v>
      </c>
      <c r="AT31">
        <f t="shared" si="9"/>
        <v>30.436153444705599</v>
      </c>
      <c r="AU31">
        <f t="shared" si="9"/>
        <v>-764.7163777351185</v>
      </c>
      <c r="AW31">
        <v>28</v>
      </c>
      <c r="AX31">
        <f>IF(Z31&gt;0, (R31*SUMPRODUCT(K31:$K$98, X31:$X$98)-K31*$AZ$3)/Z31, 0)</f>
        <v>6122.4455245341978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5.4879999999999998E-3</v>
      </c>
      <c r="Q32" s="4">
        <f t="shared" si="21"/>
        <v>50</v>
      </c>
      <c r="R32">
        <f t="shared" si="0"/>
        <v>2000000</v>
      </c>
      <c r="S32">
        <f t="shared" si="1"/>
        <v>6354.4561180397968</v>
      </c>
      <c r="U32">
        <f t="shared" si="13"/>
        <v>5.4879999999999998E-3</v>
      </c>
      <c r="V32">
        <f t="shared" si="14"/>
        <v>0.01</v>
      </c>
      <c r="W32">
        <f t="shared" si="15"/>
        <v>0.68423262412163299</v>
      </c>
      <c r="X32">
        <f t="shared" si="16"/>
        <v>3.7550686411795217E-3</v>
      </c>
      <c r="Y32">
        <f t="shared" si="17"/>
        <v>6.84232624121633E-3</v>
      </c>
      <c r="Z32">
        <f t="shared" si="18"/>
        <v>0.67363522923923724</v>
      </c>
      <c r="AB32">
        <f t="shared" si="19"/>
        <v>4189.1769672937817</v>
      </c>
      <c r="AC32">
        <f t="shared" si="2"/>
        <v>4280.5855037664123</v>
      </c>
      <c r="AE32">
        <f t="shared" si="3"/>
        <v>0</v>
      </c>
      <c r="AF32">
        <f t="shared" si="4"/>
        <v>0</v>
      </c>
      <c r="AG32">
        <f t="shared" si="4"/>
        <v>-33.681761461961862</v>
      </c>
      <c r="AH32">
        <f t="shared" si="5"/>
        <v>-7510.1372823590436</v>
      </c>
      <c r="AI32">
        <f t="shared" si="6"/>
        <v>-7543.8190438210058</v>
      </c>
      <c r="AJ32">
        <f t="shared" si="7"/>
        <v>-91.408536472630658</v>
      </c>
      <c r="AK32">
        <f t="shared" si="22"/>
        <v>293.24238771056474</v>
      </c>
      <c r="AL32">
        <f t="shared" si="8"/>
        <v>-7341.9851925830717</v>
      </c>
      <c r="AN32">
        <f t="shared" si="9"/>
        <v>0</v>
      </c>
      <c r="AO32">
        <f t="shared" si="9"/>
        <v>0</v>
      </c>
      <c r="AP32">
        <f t="shared" si="9"/>
        <v>-3.2208201916984369</v>
      </c>
      <c r="AQ32">
        <f t="shared" si="9"/>
        <v>-718.15726825233287</v>
      </c>
      <c r="AR32">
        <f t="shared" si="9"/>
        <v>-721.37808844403128</v>
      </c>
      <c r="AS32">
        <f t="shared" si="9"/>
        <v>-8.7409460546515998</v>
      </c>
      <c r="AT32">
        <f t="shared" si="9"/>
        <v>28.041318577316332</v>
      </c>
      <c r="AU32">
        <f t="shared" si="9"/>
        <v>-702.07771592136658</v>
      </c>
      <c r="AW32">
        <v>29</v>
      </c>
      <c r="AX32">
        <f>IF(Z32&gt;0, (R32*SUMPRODUCT(K32:$K$98, X32:$X$98)-K32*$AZ$3)/Z32, 0)</f>
        <v>6354.4561180397968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5.7670000000000004E-3</v>
      </c>
      <c r="Q33" s="4">
        <f t="shared" si="21"/>
        <v>50</v>
      </c>
      <c r="R33">
        <f t="shared" si="0"/>
        <v>2000000</v>
      </c>
      <c r="S33">
        <f t="shared" si="1"/>
        <v>6543.383636109611</v>
      </c>
      <c r="U33">
        <f t="shared" si="13"/>
        <v>5.7670000000000004E-3</v>
      </c>
      <c r="V33">
        <f t="shared" si="14"/>
        <v>0.01</v>
      </c>
      <c r="W33">
        <f t="shared" si="15"/>
        <v>0.67363522923923724</v>
      </c>
      <c r="X33">
        <f t="shared" si="16"/>
        <v>3.8848543670226814E-3</v>
      </c>
      <c r="Y33">
        <f t="shared" si="17"/>
        <v>6.7363522923923726E-3</v>
      </c>
      <c r="Z33">
        <f t="shared" si="18"/>
        <v>0.66301402257982223</v>
      </c>
      <c r="AB33">
        <f t="shared" si="19"/>
        <v>4280.5855037664123</v>
      </c>
      <c r="AC33">
        <f t="shared" si="2"/>
        <v>4338.3551058600169</v>
      </c>
      <c r="AE33">
        <f t="shared" si="3"/>
        <v>0</v>
      </c>
      <c r="AF33">
        <f t="shared" si="4"/>
        <v>0</v>
      </c>
      <c r="AG33">
        <f t="shared" si="4"/>
        <v>-33.150701128991109</v>
      </c>
      <c r="AH33">
        <f t="shared" si="5"/>
        <v>-7769.7087340453627</v>
      </c>
      <c r="AI33">
        <f t="shared" si="6"/>
        <v>-7802.8594351743541</v>
      </c>
      <c r="AJ33">
        <f t="shared" si="7"/>
        <v>-57.76960209360459</v>
      </c>
      <c r="AK33">
        <f t="shared" si="22"/>
        <v>299.64098526364887</v>
      </c>
      <c r="AL33">
        <f t="shared" si="8"/>
        <v>-7560.9880520043098</v>
      </c>
      <c r="AN33">
        <f t="shared" si="9"/>
        <v>0</v>
      </c>
      <c r="AO33">
        <f t="shared" si="9"/>
        <v>0</v>
      </c>
      <c r="AP33">
        <f t="shared" si="9"/>
        <v>-2.8303906426213636</v>
      </c>
      <c r="AQ33">
        <f t="shared" si="9"/>
        <v>-663.37393019731724</v>
      </c>
      <c r="AR33">
        <f t="shared" si="9"/>
        <v>-666.20432083993865</v>
      </c>
      <c r="AS33">
        <f t="shared" si="9"/>
        <v>-4.9323403615950658</v>
      </c>
      <c r="AT33">
        <f t="shared" si="9"/>
        <v>25.583200715305303</v>
      </c>
      <c r="AU33">
        <f t="shared" si="9"/>
        <v>-645.55346048622846</v>
      </c>
      <c r="AW33">
        <v>30</v>
      </c>
      <c r="AX33">
        <f>IF(Z33&gt;0, (R33*SUMPRODUCT(K33:$K$98, X33:$X$98)-K33*$AZ$3)/Z33, 0)</f>
        <v>6543.383636109611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6.0780000000000001E-3</v>
      </c>
      <c r="Q34" s="4">
        <f t="shared" si="21"/>
        <v>50</v>
      </c>
      <c r="R34">
        <f t="shared" si="0"/>
        <v>2000000</v>
      </c>
      <c r="S34">
        <f t="shared" si="1"/>
        <v>6695.4022932824691</v>
      </c>
      <c r="U34">
        <f t="shared" si="13"/>
        <v>6.0780000000000001E-3</v>
      </c>
      <c r="V34">
        <f t="shared" si="14"/>
        <v>0.01</v>
      </c>
      <c r="W34">
        <f t="shared" si="15"/>
        <v>0.66301402257982223</v>
      </c>
      <c r="X34">
        <f t="shared" si="16"/>
        <v>4.0297992292401595E-3</v>
      </c>
      <c r="Y34">
        <f t="shared" si="17"/>
        <v>6.6301402257982226E-3</v>
      </c>
      <c r="Z34">
        <f t="shared" si="18"/>
        <v>0.65235408312478382</v>
      </c>
      <c r="AB34">
        <f t="shared" si="19"/>
        <v>4338.3551058600169</v>
      </c>
      <c r="AC34">
        <f t="shared" si="2"/>
        <v>4367.7730241858599</v>
      </c>
      <c r="AE34">
        <f t="shared" si="3"/>
        <v>0</v>
      </c>
      <c r="AF34">
        <f t="shared" si="4"/>
        <v>0</v>
      </c>
      <c r="AG34">
        <f t="shared" si="4"/>
        <v>-32.617704156239192</v>
      </c>
      <c r="AH34">
        <f t="shared" si="5"/>
        <v>-8059.5984584803191</v>
      </c>
      <c r="AI34">
        <f t="shared" si="6"/>
        <v>-8092.2161626365587</v>
      </c>
      <c r="AJ34">
        <f t="shared" si="7"/>
        <v>-29.417918325842948</v>
      </c>
      <c r="AK34">
        <f t="shared" si="22"/>
        <v>303.68485741020123</v>
      </c>
      <c r="AL34">
        <f t="shared" si="8"/>
        <v>-7817.9492235522002</v>
      </c>
      <c r="AN34">
        <f t="shared" si="9"/>
        <v>0</v>
      </c>
      <c r="AO34">
        <f t="shared" si="9"/>
        <v>0</v>
      </c>
      <c r="AP34">
        <f t="shared" si="9"/>
        <v>-2.4865032338118724</v>
      </c>
      <c r="AQ34">
        <f t="shared" si="9"/>
        <v>-614.39694020902311</v>
      </c>
      <c r="AR34">
        <f t="shared" si="9"/>
        <v>-616.88344344283507</v>
      </c>
      <c r="AS34">
        <f t="shared" si="9"/>
        <v>-2.2425781011086325</v>
      </c>
      <c r="AT34">
        <f t="shared" si="9"/>
        <v>23.150414768408002</v>
      </c>
      <c r="AU34">
        <f t="shared" ref="AU34:AU89" si="23">AL34*$K34</f>
        <v>-595.97560677553565</v>
      </c>
      <c r="AW34">
        <v>31</v>
      </c>
      <c r="AX34">
        <f>IF(Z34&gt;0, (R34*SUMPRODUCT(K34:$K$98, X34:$X$98)-K34*$AZ$3)/Z34, 0)</f>
        <v>6695.4022932824691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6.4359999999999999E-3</v>
      </c>
      <c r="Q35" s="4">
        <f t="shared" si="21"/>
        <v>50</v>
      </c>
      <c r="R35">
        <f t="shared" si="0"/>
        <v>2000000</v>
      </c>
      <c r="S35">
        <f t="shared" si="1"/>
        <v>6813.781564733923</v>
      </c>
      <c r="U35">
        <f t="shared" si="13"/>
        <v>6.4359999999999999E-3</v>
      </c>
      <c r="V35">
        <f t="shared" si="14"/>
        <v>0.01</v>
      </c>
      <c r="W35">
        <f t="shared" si="15"/>
        <v>0.65235408312478382</v>
      </c>
      <c r="X35">
        <f t="shared" si="16"/>
        <v>4.1985508789911087E-3</v>
      </c>
      <c r="Y35">
        <f t="shared" si="17"/>
        <v>6.5235408312478383E-3</v>
      </c>
      <c r="Z35">
        <f t="shared" si="18"/>
        <v>0.64163199141454486</v>
      </c>
      <c r="AB35">
        <f t="shared" si="19"/>
        <v>4367.7730241858599</v>
      </c>
      <c r="AC35">
        <f t="shared" si="2"/>
        <v>4371.9402344439404</v>
      </c>
      <c r="AE35">
        <f t="shared" si="3"/>
        <v>0</v>
      </c>
      <c r="AF35">
        <f t="shared" ref="AF35:AG66" si="24">-$Z35*P35</f>
        <v>0</v>
      </c>
      <c r="AG35">
        <f t="shared" si="24"/>
        <v>-32.081599570727242</v>
      </c>
      <c r="AH35">
        <f t="shared" si="5"/>
        <v>-8397.1017579822183</v>
      </c>
      <c r="AI35">
        <f t="shared" ref="AI35:AI66" si="25">SUM(AE35:AH35)</f>
        <v>-8429.1833575529454</v>
      </c>
      <c r="AJ35">
        <f t="shared" si="7"/>
        <v>-4.1672102580805586</v>
      </c>
      <c r="AK35">
        <f t="shared" si="22"/>
        <v>305.74411169301021</v>
      </c>
      <c r="AL35">
        <f t="shared" ref="AL35:AL89" si="26">SUM(AI35:AK35)</f>
        <v>-8127.6064561180165</v>
      </c>
      <c r="AN35">
        <f t="shared" ref="AN35:AT66" si="27">AE35*$K35</f>
        <v>0</v>
      </c>
      <c r="AO35">
        <f t="shared" si="27"/>
        <v>0</v>
      </c>
      <c r="AP35">
        <f t="shared" si="27"/>
        <v>-2.1836027380901255</v>
      </c>
      <c r="AQ35">
        <f t="shared" si="27"/>
        <v>-571.54052902904334</v>
      </c>
      <c r="AR35">
        <f t="shared" si="27"/>
        <v>-573.72413176713349</v>
      </c>
      <c r="AS35">
        <f t="shared" si="27"/>
        <v>-0.28363709576516272</v>
      </c>
      <c r="AT35">
        <f t="shared" si="27"/>
        <v>20.810174317397859</v>
      </c>
      <c r="AU35">
        <f t="shared" si="23"/>
        <v>-553.19759454550081</v>
      </c>
      <c r="AW35">
        <v>32</v>
      </c>
      <c r="AX35">
        <f>IF(Z35&gt;0, (R35*SUMPRODUCT(K35:$K$98, X35:$X$98)-K35*$AZ$3)/Z35, 0)</f>
        <v>6813.781564733923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6.8199999999999997E-3</v>
      </c>
      <c r="Q36" s="4">
        <f t="shared" si="21"/>
        <v>50</v>
      </c>
      <c r="R36">
        <f t="shared" si="0"/>
        <v>2000000</v>
      </c>
      <c r="S36">
        <f t="shared" si="1"/>
        <v>6899.8334131173569</v>
      </c>
      <c r="U36">
        <f t="shared" si="13"/>
        <v>6.8199999999999997E-3</v>
      </c>
      <c r="V36">
        <f t="shared" si="14"/>
        <v>0.01</v>
      </c>
      <c r="W36">
        <f t="shared" si="15"/>
        <v>0.64163199141454486</v>
      </c>
      <c r="X36">
        <f t="shared" si="16"/>
        <v>4.3759301814471959E-3</v>
      </c>
      <c r="Y36">
        <f t="shared" si="17"/>
        <v>6.4163199141454488E-3</v>
      </c>
      <c r="Z36">
        <f t="shared" si="18"/>
        <v>0.63083974131895215</v>
      </c>
      <c r="AB36">
        <f t="shared" si="19"/>
        <v>4371.9402344439404</v>
      </c>
      <c r="AC36">
        <f t="shared" si="2"/>
        <v>4352.6891254748161</v>
      </c>
      <c r="AE36">
        <f t="shared" si="3"/>
        <v>0</v>
      </c>
      <c r="AF36">
        <f t="shared" si="24"/>
        <v>0</v>
      </c>
      <c r="AG36">
        <f t="shared" si="24"/>
        <v>-31.541987065947609</v>
      </c>
      <c r="AH36">
        <f t="shared" si="5"/>
        <v>-8751.8603628943911</v>
      </c>
      <c r="AI36">
        <f t="shared" si="25"/>
        <v>-8783.4023499603391</v>
      </c>
      <c r="AJ36">
        <f t="shared" si="7"/>
        <v>19.251108969124289</v>
      </c>
      <c r="AK36">
        <f t="shared" si="22"/>
        <v>306.03581641107587</v>
      </c>
      <c r="AL36">
        <f t="shared" si="26"/>
        <v>-8458.1154245801372</v>
      </c>
      <c r="AN36">
        <f t="shared" si="27"/>
        <v>0</v>
      </c>
      <c r="AO36">
        <f t="shared" si="27"/>
        <v>0</v>
      </c>
      <c r="AP36">
        <f t="shared" si="27"/>
        <v>-1.916852267888794</v>
      </c>
      <c r="AQ36">
        <f t="shared" si="27"/>
        <v>-531.86323834909479</v>
      </c>
      <c r="AR36">
        <f t="shared" si="27"/>
        <v>-533.78009061698356</v>
      </c>
      <c r="AS36">
        <f t="shared" si="27"/>
        <v>1.1699177927404165</v>
      </c>
      <c r="AT36">
        <f t="shared" si="27"/>
        <v>18.598240101876268</v>
      </c>
      <c r="AU36">
        <f t="shared" si="23"/>
        <v>-514.01193272236674</v>
      </c>
      <c r="AW36">
        <v>33</v>
      </c>
      <c r="AX36">
        <f>IF(Z36&gt;0, (R36*SUMPRODUCT(K36:$K$98, X36:$X$98)-K36*$AZ$3)/Z36, 0)</f>
        <v>6899.8334131173569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7.2269999999999999E-3</v>
      </c>
      <c r="Q37" s="4">
        <f t="shared" si="21"/>
        <v>50</v>
      </c>
      <c r="R37">
        <f t="shared" si="0"/>
        <v>2000000</v>
      </c>
      <c r="S37">
        <f t="shared" si="1"/>
        <v>6958.2813355172702</v>
      </c>
      <c r="U37">
        <f t="shared" si="13"/>
        <v>7.2269999999999999E-3</v>
      </c>
      <c r="V37">
        <f t="shared" si="14"/>
        <v>0.01</v>
      </c>
      <c r="W37">
        <f t="shared" si="15"/>
        <v>0.63083974131895215</v>
      </c>
      <c r="X37">
        <f t="shared" si="16"/>
        <v>4.5590788105120674E-3</v>
      </c>
      <c r="Y37">
        <f t="shared" si="17"/>
        <v>6.308397413189522E-3</v>
      </c>
      <c r="Z37">
        <f t="shared" si="18"/>
        <v>0.6199722650952505</v>
      </c>
      <c r="AB37">
        <f t="shared" si="19"/>
        <v>4352.6891254748161</v>
      </c>
      <c r="AC37">
        <f t="shared" si="2"/>
        <v>4313.9414407506465</v>
      </c>
      <c r="AE37">
        <f t="shared" si="3"/>
        <v>0</v>
      </c>
      <c r="AF37">
        <f t="shared" si="24"/>
        <v>0</v>
      </c>
      <c r="AG37">
        <f t="shared" si="24"/>
        <v>-30.998613254762525</v>
      </c>
      <c r="AH37">
        <f t="shared" si="5"/>
        <v>-9118.1576210241346</v>
      </c>
      <c r="AI37">
        <f t="shared" si="25"/>
        <v>-9149.1562342788966</v>
      </c>
      <c r="AJ37">
        <f t="shared" si="7"/>
        <v>38.74768472416963</v>
      </c>
      <c r="AK37">
        <f t="shared" si="22"/>
        <v>304.68823878323718</v>
      </c>
      <c r="AL37">
        <f t="shared" si="26"/>
        <v>-8805.7203107714886</v>
      </c>
      <c r="AN37">
        <f t="shared" si="27"/>
        <v>0</v>
      </c>
      <c r="AO37">
        <f t="shared" si="27"/>
        <v>0</v>
      </c>
      <c r="AP37">
        <f t="shared" si="27"/>
        <v>-1.6819916552409584</v>
      </c>
      <c r="AQ37">
        <f t="shared" si="27"/>
        <v>-494.75326214401116</v>
      </c>
      <c r="AR37">
        <f t="shared" si="27"/>
        <v>-496.43525379925211</v>
      </c>
      <c r="AS37">
        <f t="shared" si="27"/>
        <v>2.10245799805086</v>
      </c>
      <c r="AT37">
        <f t="shared" si="27"/>
        <v>16.532451657486106</v>
      </c>
      <c r="AU37">
        <f t="shared" si="23"/>
        <v>-477.80034414371505</v>
      </c>
      <c r="AW37">
        <v>34</v>
      </c>
      <c r="AX37">
        <f>IF(Z37&gt;0, (R37*SUMPRODUCT(K37:$K$98, X37:$X$98)-K37*$AZ$3)/Z37, 0)</f>
        <v>6958.2813355172702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7.6860000000000001E-3</v>
      </c>
      <c r="Q38" s="4">
        <f t="shared" si="21"/>
        <v>50</v>
      </c>
      <c r="R38">
        <f t="shared" si="0"/>
        <v>2000000</v>
      </c>
      <c r="S38">
        <f t="shared" si="1"/>
        <v>6994.1180908814167</v>
      </c>
      <c r="U38">
        <f t="shared" si="13"/>
        <v>7.6860000000000001E-3</v>
      </c>
      <c r="V38">
        <f t="shared" si="14"/>
        <v>0.01</v>
      </c>
      <c r="W38">
        <f t="shared" si="15"/>
        <v>0.6199722650952505</v>
      </c>
      <c r="X38">
        <f t="shared" si="16"/>
        <v>4.765106829522095E-3</v>
      </c>
      <c r="Y38">
        <f t="shared" si="17"/>
        <v>6.199722650952505E-3</v>
      </c>
      <c r="Z38">
        <f t="shared" si="18"/>
        <v>0.60900743561477588</v>
      </c>
      <c r="AB38">
        <f t="shared" si="19"/>
        <v>4313.9414407506465</v>
      </c>
      <c r="AC38">
        <f t="shared" si="2"/>
        <v>4259.4699229146036</v>
      </c>
      <c r="AE38">
        <f t="shared" si="3"/>
        <v>0</v>
      </c>
      <c r="AF38">
        <f t="shared" si="24"/>
        <v>0</v>
      </c>
      <c r="AG38">
        <f t="shared" si="24"/>
        <v>-30.450371780738795</v>
      </c>
      <c r="AH38">
        <f t="shared" si="5"/>
        <v>-9530.2136590441896</v>
      </c>
      <c r="AI38">
        <f t="shared" si="25"/>
        <v>-9560.664030824928</v>
      </c>
      <c r="AJ38">
        <f t="shared" si="7"/>
        <v>54.471517836042949</v>
      </c>
      <c r="AK38">
        <f t="shared" si="22"/>
        <v>301.97590085254529</v>
      </c>
      <c r="AL38">
        <f t="shared" si="26"/>
        <v>-9204.2166121363389</v>
      </c>
      <c r="AN38">
        <f t="shared" si="27"/>
        <v>0</v>
      </c>
      <c r="AO38">
        <f t="shared" si="27"/>
        <v>0</v>
      </c>
      <c r="AP38">
        <f t="shared" si="27"/>
        <v>-1.4752178132378275</v>
      </c>
      <c r="AQ38">
        <f t="shared" si="27"/>
        <v>-461.70670936364297</v>
      </c>
      <c r="AR38">
        <f t="shared" si="27"/>
        <v>-463.18192717688083</v>
      </c>
      <c r="AS38">
        <f t="shared" si="27"/>
        <v>2.6389613238371745</v>
      </c>
      <c r="AT38">
        <f t="shared" si="27"/>
        <v>14.6297139264487</v>
      </c>
      <c r="AU38">
        <f t="shared" si="23"/>
        <v>-445.91325192659491</v>
      </c>
      <c r="AW38">
        <v>35</v>
      </c>
      <c r="AX38">
        <f>IF(Z38&gt;0, (R38*SUMPRODUCT(K38:$K$98, X38:$X$98)-K38*$AZ$3)/Z38, 0)</f>
        <v>6994.1180908814167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8.2030000000000002E-3</v>
      </c>
      <c r="Q39" s="4">
        <f t="shared" si="21"/>
        <v>50</v>
      </c>
      <c r="R39">
        <f t="shared" si="0"/>
        <v>2000000</v>
      </c>
      <c r="S39">
        <f t="shared" si="1"/>
        <v>7009.0650685839455</v>
      </c>
      <c r="U39">
        <f t="shared" si="13"/>
        <v>8.2030000000000002E-3</v>
      </c>
      <c r="V39">
        <f t="shared" si="14"/>
        <v>0.01</v>
      </c>
      <c r="W39">
        <f t="shared" si="15"/>
        <v>0.60900743561477588</v>
      </c>
      <c r="X39">
        <f t="shared" si="16"/>
        <v>4.9956879943480071E-3</v>
      </c>
      <c r="Y39">
        <f t="shared" si="17"/>
        <v>6.0900743561477589E-3</v>
      </c>
      <c r="Z39">
        <f t="shared" si="18"/>
        <v>0.59792167326428014</v>
      </c>
      <c r="AB39">
        <f t="shared" si="19"/>
        <v>4259.4699229146036</v>
      </c>
      <c r="AC39">
        <f t="shared" si="2"/>
        <v>4190.8719138259294</v>
      </c>
      <c r="AE39">
        <f t="shared" si="3"/>
        <v>0</v>
      </c>
      <c r="AF39">
        <f t="shared" si="24"/>
        <v>0</v>
      </c>
      <c r="AG39">
        <f t="shared" si="24"/>
        <v>-29.896083663214007</v>
      </c>
      <c r="AH39">
        <f t="shared" si="5"/>
        <v>-9991.3759886960142</v>
      </c>
      <c r="AI39">
        <f t="shared" si="25"/>
        <v>-10021.272072359228</v>
      </c>
      <c r="AJ39">
        <f t="shared" si="7"/>
        <v>68.598009088674189</v>
      </c>
      <c r="AK39">
        <f t="shared" si="22"/>
        <v>298.16289460402226</v>
      </c>
      <c r="AL39">
        <f t="shared" si="26"/>
        <v>-9654.5111686665332</v>
      </c>
      <c r="AN39">
        <f t="shared" si="27"/>
        <v>0</v>
      </c>
      <c r="AO39">
        <f t="shared" si="27"/>
        <v>0</v>
      </c>
      <c r="AP39">
        <f t="shared" si="27"/>
        <v>-1.2931825208780885</v>
      </c>
      <c r="AQ39">
        <f t="shared" si="27"/>
        <v>-432.18613292821067</v>
      </c>
      <c r="AR39">
        <f t="shared" si="27"/>
        <v>-433.47931544908874</v>
      </c>
      <c r="AS39">
        <f t="shared" si="27"/>
        <v>2.9672698042942556</v>
      </c>
      <c r="AT39">
        <f t="shared" si="27"/>
        <v>12.897309494446514</v>
      </c>
      <c r="AU39">
        <f t="shared" si="23"/>
        <v>-417.61473615034805</v>
      </c>
      <c r="AW39">
        <v>36</v>
      </c>
      <c r="AX39">
        <f>IF(Z39&gt;0, (R39*SUMPRODUCT(K39:$K$98, X39:$X$98)-K39*$AZ$3)/Z39, 0)</f>
        <v>7009.0650685839455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8.7950000000000007E-3</v>
      </c>
      <c r="Q40" s="4">
        <f t="shared" si="21"/>
        <v>50</v>
      </c>
      <c r="R40">
        <f t="shared" si="0"/>
        <v>2000000</v>
      </c>
      <c r="S40">
        <f t="shared" si="1"/>
        <v>7004.9252157101755</v>
      </c>
      <c r="U40">
        <f t="shared" si="13"/>
        <v>8.7950000000000007E-3</v>
      </c>
      <c r="V40">
        <f t="shared" si="14"/>
        <v>0.01</v>
      </c>
      <c r="W40">
        <f t="shared" si="15"/>
        <v>0.59792167326428014</v>
      </c>
      <c r="X40">
        <f t="shared" si="16"/>
        <v>5.2587211163593441E-3</v>
      </c>
      <c r="Y40">
        <f t="shared" si="17"/>
        <v>5.9792167326428013E-3</v>
      </c>
      <c r="Z40">
        <f t="shared" si="18"/>
        <v>0.58668373541527796</v>
      </c>
      <c r="AB40">
        <f t="shared" si="19"/>
        <v>4190.8719138259294</v>
      </c>
      <c r="AC40">
        <f t="shared" si="2"/>
        <v>4109.6756918575174</v>
      </c>
      <c r="AE40">
        <f t="shared" si="3"/>
        <v>0</v>
      </c>
      <c r="AF40">
        <f t="shared" si="24"/>
        <v>0</v>
      </c>
      <c r="AG40">
        <f t="shared" si="24"/>
        <v>-29.3341867707639</v>
      </c>
      <c r="AH40">
        <f t="shared" si="5"/>
        <v>-10517.442232718688</v>
      </c>
      <c r="AI40">
        <f t="shared" si="25"/>
        <v>-10546.776419489452</v>
      </c>
      <c r="AJ40">
        <f t="shared" si="7"/>
        <v>81.196221968411919</v>
      </c>
      <c r="AK40">
        <f t="shared" si="22"/>
        <v>293.3610339678151</v>
      </c>
      <c r="AL40">
        <f t="shared" si="26"/>
        <v>-10172.219163553225</v>
      </c>
      <c r="AN40">
        <f t="shared" si="27"/>
        <v>0</v>
      </c>
      <c r="AO40">
        <f t="shared" si="27"/>
        <v>0</v>
      </c>
      <c r="AP40">
        <f t="shared" si="27"/>
        <v>-1.1329260316055221</v>
      </c>
      <c r="AQ40">
        <f t="shared" si="27"/>
        <v>-406.19786682581383</v>
      </c>
      <c r="AR40">
        <f t="shared" si="27"/>
        <v>-407.33079285741934</v>
      </c>
      <c r="AS40">
        <f t="shared" si="27"/>
        <v>3.1359080875463623</v>
      </c>
      <c r="AT40">
        <f t="shared" si="27"/>
        <v>11.330000542987426</v>
      </c>
      <c r="AU40">
        <f t="shared" si="23"/>
        <v>-392.86488422688558</v>
      </c>
      <c r="AW40">
        <v>37</v>
      </c>
      <c r="AX40">
        <f>IF(Z40&gt;0, (R40*SUMPRODUCT(K40:$K$98, X40:$X$98)-K40*$AZ$3)/Z40, 0)</f>
        <v>7004.9252157101755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9.4780000000000003E-3</v>
      </c>
      <c r="Q41" s="4">
        <f t="shared" si="21"/>
        <v>50</v>
      </c>
      <c r="R41">
        <f t="shared" si="0"/>
        <v>2000000</v>
      </c>
      <c r="S41">
        <f t="shared" si="1"/>
        <v>6982.733795268271</v>
      </c>
      <c r="U41">
        <f t="shared" si="13"/>
        <v>9.4780000000000003E-3</v>
      </c>
      <c r="V41">
        <f t="shared" si="14"/>
        <v>0.01</v>
      </c>
      <c r="W41">
        <f t="shared" si="15"/>
        <v>0.58668373541527796</v>
      </c>
      <c r="X41">
        <f t="shared" si="16"/>
        <v>5.560588444266005E-3</v>
      </c>
      <c r="Y41">
        <f t="shared" si="17"/>
        <v>5.8668373541527798E-3</v>
      </c>
      <c r="Z41">
        <f t="shared" si="18"/>
        <v>0.57525630961685914</v>
      </c>
      <c r="AB41">
        <f t="shared" si="19"/>
        <v>4109.6756918575174</v>
      </c>
      <c r="AC41">
        <f t="shared" si="2"/>
        <v>4016.8616741029505</v>
      </c>
      <c r="AE41">
        <f t="shared" si="3"/>
        <v>0</v>
      </c>
      <c r="AF41">
        <f t="shared" si="24"/>
        <v>0</v>
      </c>
      <c r="AG41">
        <f t="shared" si="24"/>
        <v>-28.762815480842956</v>
      </c>
      <c r="AH41">
        <f t="shared" si="5"/>
        <v>-11121.176888532011</v>
      </c>
      <c r="AI41">
        <f t="shared" si="25"/>
        <v>-11149.939704012853</v>
      </c>
      <c r="AJ41">
        <f t="shared" si="7"/>
        <v>92.814017754566976</v>
      </c>
      <c r="AK41">
        <f t="shared" si="22"/>
        <v>287.67729843002627</v>
      </c>
      <c r="AL41">
        <f t="shared" si="26"/>
        <v>-10769.448387828261</v>
      </c>
      <c r="AN41">
        <f t="shared" si="27"/>
        <v>0</v>
      </c>
      <c r="AO41">
        <f t="shared" si="27"/>
        <v>0</v>
      </c>
      <c r="AP41">
        <f t="shared" si="27"/>
        <v>-0.99183830210884771</v>
      </c>
      <c r="AQ41">
        <f t="shared" si="27"/>
        <v>-383.49546169846923</v>
      </c>
      <c r="AR41">
        <f t="shared" si="27"/>
        <v>-384.48730000057805</v>
      </c>
      <c r="AS41">
        <f t="shared" si="27"/>
        <v>3.2005384814606557</v>
      </c>
      <c r="AT41">
        <f t="shared" si="27"/>
        <v>9.9200776579099799</v>
      </c>
      <c r="AU41">
        <f t="shared" si="23"/>
        <v>-371.36668386120743</v>
      </c>
      <c r="AW41">
        <v>38</v>
      </c>
      <c r="AX41">
        <f>IF(Z41&gt;0, (R41*SUMPRODUCT(K41:$K$98, X41:$X$98)-K41*$AZ$3)/Z41, 0)</f>
        <v>6982.733795268271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1.0265E-2</v>
      </c>
      <c r="Q42" s="4">
        <f t="shared" si="21"/>
        <v>50</v>
      </c>
      <c r="R42">
        <f t="shared" si="0"/>
        <v>2000000</v>
      </c>
      <c r="S42">
        <f t="shared" si="1"/>
        <v>6943.1901444901041</v>
      </c>
      <c r="U42">
        <f t="shared" si="13"/>
        <v>1.0265E-2</v>
      </c>
      <c r="V42">
        <f t="shared" si="14"/>
        <v>0.01</v>
      </c>
      <c r="W42">
        <f t="shared" si="15"/>
        <v>0.57525630961685914</v>
      </c>
      <c r="X42">
        <f t="shared" si="16"/>
        <v>5.9050060182170589E-3</v>
      </c>
      <c r="Y42">
        <f t="shared" si="17"/>
        <v>5.7525630961685918E-3</v>
      </c>
      <c r="Z42">
        <f t="shared" si="18"/>
        <v>0.56359874050247349</v>
      </c>
      <c r="AB42">
        <f t="shared" si="19"/>
        <v>4016.8616741029505</v>
      </c>
      <c r="AC42">
        <f t="shared" si="2"/>
        <v>3913.1732205038097</v>
      </c>
      <c r="AE42">
        <f t="shared" si="3"/>
        <v>0</v>
      </c>
      <c r="AF42">
        <f t="shared" si="24"/>
        <v>0</v>
      </c>
      <c r="AG42">
        <f t="shared" si="24"/>
        <v>-28.179937025123674</v>
      </c>
      <c r="AH42">
        <f t="shared" si="5"/>
        <v>-11810.012036434118</v>
      </c>
      <c r="AI42">
        <f t="shared" si="25"/>
        <v>-11838.191973459241</v>
      </c>
      <c r="AJ42">
        <f t="shared" si="7"/>
        <v>103.68845359914076</v>
      </c>
      <c r="AK42">
        <f t="shared" si="22"/>
        <v>281.18031718720658</v>
      </c>
      <c r="AL42">
        <f t="shared" si="26"/>
        <v>-11453.323202672893</v>
      </c>
      <c r="AN42">
        <f t="shared" si="27"/>
        <v>0</v>
      </c>
      <c r="AO42">
        <f t="shared" si="27"/>
        <v>0</v>
      </c>
      <c r="AP42">
        <f t="shared" si="27"/>
        <v>-0.8676238383184034</v>
      </c>
      <c r="AQ42">
        <f t="shared" si="27"/>
        <v>-363.61500611240433</v>
      </c>
      <c r="AR42">
        <f t="shared" si="27"/>
        <v>-364.4826299507227</v>
      </c>
      <c r="AS42">
        <f t="shared" si="27"/>
        <v>3.1924334685624216</v>
      </c>
      <c r="AT42">
        <f t="shared" si="27"/>
        <v>8.6571785394711913</v>
      </c>
      <c r="AU42">
        <f t="shared" si="23"/>
        <v>-352.63301794268904</v>
      </c>
      <c r="AW42">
        <v>39</v>
      </c>
      <c r="AX42">
        <f>IF(Z42&gt;0, (R42*SUMPRODUCT(K42:$K$98, X42:$X$98)-K42*$AZ$3)/Z42, 0)</f>
        <v>6943.1901444901041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1.1204E-2</v>
      </c>
      <c r="Q43" s="4">
        <f t="shared" si="21"/>
        <v>50</v>
      </c>
      <c r="R43">
        <f t="shared" si="0"/>
        <v>2000000</v>
      </c>
      <c r="S43">
        <f t="shared" si="1"/>
        <v>6887.3349894410458</v>
      </c>
      <c r="U43">
        <f t="shared" si="13"/>
        <v>1.1204E-2</v>
      </c>
      <c r="V43">
        <f t="shared" si="14"/>
        <v>0.01</v>
      </c>
      <c r="W43">
        <f t="shared" si="15"/>
        <v>0.56359874050247349</v>
      </c>
      <c r="X43">
        <f t="shared" si="16"/>
        <v>6.3145602885897132E-3</v>
      </c>
      <c r="Y43">
        <f t="shared" si="17"/>
        <v>5.6359874050247354E-3</v>
      </c>
      <c r="Z43">
        <f t="shared" si="18"/>
        <v>0.55164819280885913</v>
      </c>
      <c r="AB43">
        <f t="shared" si="19"/>
        <v>3913.1732205038097</v>
      </c>
      <c r="AC43">
        <f t="shared" si="2"/>
        <v>3799.3859001943756</v>
      </c>
      <c r="AE43">
        <f t="shared" si="3"/>
        <v>0</v>
      </c>
      <c r="AF43">
        <f t="shared" si="24"/>
        <v>0</v>
      </c>
      <c r="AG43">
        <f t="shared" si="24"/>
        <v>-27.582409640442958</v>
      </c>
      <c r="AH43">
        <f t="shared" si="5"/>
        <v>-12629.120577179427</v>
      </c>
      <c r="AI43">
        <f t="shared" si="25"/>
        <v>-12656.70298681987</v>
      </c>
      <c r="AJ43">
        <f t="shared" si="7"/>
        <v>113.78732030943411</v>
      </c>
      <c r="AK43">
        <f t="shared" si="22"/>
        <v>273.92212543526671</v>
      </c>
      <c r="AL43">
        <f t="shared" si="26"/>
        <v>-12268.993541075168</v>
      </c>
      <c r="AN43">
        <f t="shared" si="27"/>
        <v>0</v>
      </c>
      <c r="AO43">
        <f t="shared" si="27"/>
        <v>0</v>
      </c>
      <c r="AP43">
        <f t="shared" si="27"/>
        <v>-0.75823816290241086</v>
      </c>
      <c r="AQ43">
        <f t="shared" si="27"/>
        <v>-347.17348158997828</v>
      </c>
      <c r="AR43">
        <f t="shared" si="27"/>
        <v>-347.93171975288072</v>
      </c>
      <c r="AS43">
        <f t="shared" si="27"/>
        <v>3.1280040372726452</v>
      </c>
      <c r="AT43">
        <f t="shared" si="27"/>
        <v>7.5300966041712689</v>
      </c>
      <c r="AU43">
        <f t="shared" si="23"/>
        <v>-337.27361911143674</v>
      </c>
      <c r="AW43">
        <v>40</v>
      </c>
      <c r="AX43">
        <f>IF(Z43&gt;0, (R43*SUMPRODUCT(K43:$K$98, X43:$X$98)-K43*$AZ$3)/Z43, 0)</f>
        <v>6887.3349894410458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1.2285000000000001E-2</v>
      </c>
      <c r="Q44" s="4">
        <f t="shared" si="21"/>
        <v>50</v>
      </c>
      <c r="R44">
        <f t="shared" si="0"/>
        <v>2000000</v>
      </c>
      <c r="S44">
        <f t="shared" si="1"/>
        <v>6814.2036491318504</v>
      </c>
      <c r="U44">
        <f t="shared" si="13"/>
        <v>1.2285000000000001E-2</v>
      </c>
      <c r="V44">
        <f t="shared" si="14"/>
        <v>0.01</v>
      </c>
      <c r="W44">
        <f t="shared" si="15"/>
        <v>0.55164819280885913</v>
      </c>
      <c r="X44">
        <f t="shared" si="16"/>
        <v>6.7769980486568349E-3</v>
      </c>
      <c r="Y44">
        <f t="shared" si="17"/>
        <v>5.5164819280885914E-3</v>
      </c>
      <c r="Z44">
        <f t="shared" si="18"/>
        <v>0.53935471283211367</v>
      </c>
      <c r="AB44">
        <f t="shared" si="19"/>
        <v>3799.3859001943756</v>
      </c>
      <c r="AC44">
        <f t="shared" si="2"/>
        <v>3675.2728523570504</v>
      </c>
      <c r="AE44">
        <f t="shared" si="3"/>
        <v>0</v>
      </c>
      <c r="AF44">
        <f t="shared" si="24"/>
        <v>0</v>
      </c>
      <c r="AG44">
        <f t="shared" si="24"/>
        <v>-26.967735641605685</v>
      </c>
      <c r="AH44">
        <f t="shared" si="5"/>
        <v>-13553.996097313669</v>
      </c>
      <c r="AI44">
        <f t="shared" si="25"/>
        <v>-13580.963832955274</v>
      </c>
      <c r="AJ44">
        <f t="shared" si="7"/>
        <v>124.11304783732521</v>
      </c>
      <c r="AK44">
        <f t="shared" si="22"/>
        <v>265.95701301360634</v>
      </c>
      <c r="AL44">
        <f t="shared" si="26"/>
        <v>-13190.893772104342</v>
      </c>
      <c r="AN44">
        <f t="shared" si="27"/>
        <v>0</v>
      </c>
      <c r="AO44">
        <f t="shared" si="27"/>
        <v>0</v>
      </c>
      <c r="AP44">
        <f t="shared" si="27"/>
        <v>-0.66191145128761653</v>
      </c>
      <c r="AQ44">
        <f t="shared" si="27"/>
        <v>-332.67699397343273</v>
      </c>
      <c r="AR44">
        <f t="shared" si="27"/>
        <v>-333.33890542472034</v>
      </c>
      <c r="AS44">
        <f t="shared" si="27"/>
        <v>3.046301280519446</v>
      </c>
      <c r="AT44">
        <f t="shared" si="27"/>
        <v>6.5278002871090921</v>
      </c>
      <c r="AU44">
        <f t="shared" si="23"/>
        <v>-323.76480385709181</v>
      </c>
      <c r="AW44">
        <v>41</v>
      </c>
      <c r="AX44">
        <f>IF(Z44&gt;0, (R44*SUMPRODUCT(K44:$K$98, X44:$X$98)-K44*$AZ$3)/Z44, 0)</f>
        <v>6814.2036491318504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1.3528E-2</v>
      </c>
      <c r="Q45" s="4">
        <f t="shared" si="21"/>
        <v>50</v>
      </c>
      <c r="R45">
        <f t="shared" si="0"/>
        <v>2000000</v>
      </c>
      <c r="S45">
        <f t="shared" si="1"/>
        <v>6724.8791395801463</v>
      </c>
      <c r="U45">
        <f t="shared" si="13"/>
        <v>1.3528E-2</v>
      </c>
      <c r="V45">
        <f t="shared" si="14"/>
        <v>0.01</v>
      </c>
      <c r="W45">
        <f t="shared" si="15"/>
        <v>0.53935471283211367</v>
      </c>
      <c r="X45">
        <f t="shared" si="16"/>
        <v>7.2963905551928334E-3</v>
      </c>
      <c r="Y45">
        <f t="shared" si="17"/>
        <v>5.393547128321137E-3</v>
      </c>
      <c r="Z45">
        <f t="shared" si="18"/>
        <v>0.52666477514859966</v>
      </c>
      <c r="AB45">
        <f t="shared" si="19"/>
        <v>3675.2728523570504</v>
      </c>
      <c r="AC45">
        <f t="shared" si="2"/>
        <v>3541.7569599484859</v>
      </c>
      <c r="AE45">
        <f t="shared" si="3"/>
        <v>0</v>
      </c>
      <c r="AF45">
        <f t="shared" si="24"/>
        <v>0</v>
      </c>
      <c r="AG45">
        <f t="shared" si="24"/>
        <v>-26.333238757429982</v>
      </c>
      <c r="AH45">
        <f t="shared" si="5"/>
        <v>-14592.781110385667</v>
      </c>
      <c r="AI45">
        <f t="shared" si="25"/>
        <v>-14619.114349143098</v>
      </c>
      <c r="AJ45">
        <f t="shared" si="7"/>
        <v>133.51589240856447</v>
      </c>
      <c r="AK45">
        <f t="shared" si="22"/>
        <v>257.26909966499358</v>
      </c>
      <c r="AL45">
        <f t="shared" si="26"/>
        <v>-14228.329357069539</v>
      </c>
      <c r="AN45">
        <f t="shared" si="27"/>
        <v>0</v>
      </c>
      <c r="AO45">
        <f t="shared" si="27"/>
        <v>0</v>
      </c>
      <c r="AP45">
        <f t="shared" si="27"/>
        <v>-0.57708749880510835</v>
      </c>
      <c r="AQ45">
        <f t="shared" si="27"/>
        <v>-319.7977897506741</v>
      </c>
      <c r="AR45">
        <f t="shared" si="27"/>
        <v>-320.37487724947925</v>
      </c>
      <c r="AS45">
        <f t="shared" si="27"/>
        <v>2.9259732580008029</v>
      </c>
      <c r="AT45">
        <f t="shared" si="27"/>
        <v>5.6379992834577948</v>
      </c>
      <c r="AU45">
        <f t="shared" si="23"/>
        <v>-311.81090470802059</v>
      </c>
      <c r="AW45">
        <v>42</v>
      </c>
      <c r="AX45">
        <f>IF(Z45&gt;0, (R45*SUMPRODUCT(K45:$K$98, X45:$X$98)-K45*$AZ$3)/Z45, 0)</f>
        <v>6724.8791395801463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1.4963000000000001E-2</v>
      </c>
      <c r="Q46" s="4">
        <f t="shared" si="21"/>
        <v>50</v>
      </c>
      <c r="R46">
        <f t="shared" si="0"/>
        <v>2000000</v>
      </c>
      <c r="S46">
        <f t="shared" si="1"/>
        <v>6620.5740598147358</v>
      </c>
      <c r="U46">
        <f t="shared" si="13"/>
        <v>1.4963000000000001E-2</v>
      </c>
      <c r="V46">
        <f t="shared" si="14"/>
        <v>0.01</v>
      </c>
      <c r="W46">
        <f t="shared" si="15"/>
        <v>0.52666477514859966</v>
      </c>
      <c r="X46">
        <f t="shared" si="16"/>
        <v>7.8804850305484973E-3</v>
      </c>
      <c r="Y46">
        <f t="shared" si="17"/>
        <v>5.2666477514859969E-3</v>
      </c>
      <c r="Z46">
        <f t="shared" si="18"/>
        <v>0.51351764236656516</v>
      </c>
      <c r="AB46">
        <f t="shared" si="19"/>
        <v>3541.7569599484859</v>
      </c>
      <c r="AC46">
        <f t="shared" si="2"/>
        <v>3399.7815823093019</v>
      </c>
      <c r="AE46">
        <f t="shared" si="3"/>
        <v>0</v>
      </c>
      <c r="AF46">
        <f t="shared" si="24"/>
        <v>0</v>
      </c>
      <c r="AG46">
        <f t="shared" si="24"/>
        <v>-25.675882118328257</v>
      </c>
      <c r="AH46">
        <f t="shared" si="5"/>
        <v>-15760.970061096994</v>
      </c>
      <c r="AI46">
        <f t="shared" si="25"/>
        <v>-15786.645943215322</v>
      </c>
      <c r="AJ46">
        <f t="shared" si="7"/>
        <v>141.97537763918399</v>
      </c>
      <c r="AK46">
        <f t="shared" si="22"/>
        <v>247.92298719639405</v>
      </c>
      <c r="AL46">
        <f t="shared" si="26"/>
        <v>-15396.747578379744</v>
      </c>
      <c r="AN46">
        <f t="shared" si="27"/>
        <v>0</v>
      </c>
      <c r="AO46">
        <f t="shared" si="27"/>
        <v>0</v>
      </c>
      <c r="AP46">
        <f t="shared" si="27"/>
        <v>-0.50239434247538961</v>
      </c>
      <c r="AQ46">
        <f t="shared" si="27"/>
        <v>-308.39143730788697</v>
      </c>
      <c r="AR46">
        <f t="shared" si="27"/>
        <v>-308.89383165036236</v>
      </c>
      <c r="AS46">
        <f t="shared" si="27"/>
        <v>2.7780010115335845</v>
      </c>
      <c r="AT46">
        <f t="shared" si="27"/>
        <v>4.8510546030336945</v>
      </c>
      <c r="AU46">
        <f t="shared" si="23"/>
        <v>-301.26477603579508</v>
      </c>
      <c r="AW46">
        <v>43</v>
      </c>
      <c r="AX46">
        <f>IF(Z46&gt;0, (R46*SUMPRODUCT(K46:$K$98, X46:$X$98)-K46*$AZ$3)/Z46, 0)</f>
        <v>6620.5740598147358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1.6567999999999999E-2</v>
      </c>
      <c r="Q47" s="4">
        <f t="shared" si="21"/>
        <v>50</v>
      </c>
      <c r="R47">
        <f t="shared" si="0"/>
        <v>2000000</v>
      </c>
      <c r="S47">
        <f t="shared" si="1"/>
        <v>6501.952228243531</v>
      </c>
      <c r="U47">
        <f t="shared" si="13"/>
        <v>1.6567999999999999E-2</v>
      </c>
      <c r="V47">
        <f t="shared" si="14"/>
        <v>0.01</v>
      </c>
      <c r="W47">
        <f t="shared" si="15"/>
        <v>0.51351764236656516</v>
      </c>
      <c r="X47">
        <f t="shared" si="16"/>
        <v>8.5079602987292516E-3</v>
      </c>
      <c r="Y47">
        <f t="shared" si="17"/>
        <v>5.135176423665652E-3</v>
      </c>
      <c r="Z47">
        <f t="shared" si="18"/>
        <v>0.49987450564417024</v>
      </c>
      <c r="AB47">
        <f t="shared" si="19"/>
        <v>3399.7815823093019</v>
      </c>
      <c r="AC47">
        <f t="shared" si="2"/>
        <v>3250.1601558152461</v>
      </c>
      <c r="AE47">
        <f t="shared" si="3"/>
        <v>0</v>
      </c>
      <c r="AF47">
        <f t="shared" si="24"/>
        <v>0</v>
      </c>
      <c r="AG47">
        <f t="shared" si="24"/>
        <v>-24.993725282208512</v>
      </c>
      <c r="AH47">
        <f t="shared" si="5"/>
        <v>-17015.920597458502</v>
      </c>
      <c r="AI47">
        <f t="shared" si="25"/>
        <v>-17040.914322740711</v>
      </c>
      <c r="AJ47">
        <f t="shared" si="7"/>
        <v>149.62142649405587</v>
      </c>
      <c r="AK47">
        <f t="shared" si="22"/>
        <v>237.98471076165117</v>
      </c>
      <c r="AL47">
        <f t="shared" si="26"/>
        <v>-16653.308185485002</v>
      </c>
      <c r="AN47">
        <f t="shared" si="27"/>
        <v>0</v>
      </c>
      <c r="AO47">
        <f t="shared" si="27"/>
        <v>0</v>
      </c>
      <c r="AP47">
        <f t="shared" si="27"/>
        <v>-0.43664886570044947</v>
      </c>
      <c r="AQ47">
        <f t="shared" si="27"/>
        <v>-297.27390950472335</v>
      </c>
      <c r="AR47">
        <f t="shared" si="27"/>
        <v>-297.71055837042383</v>
      </c>
      <c r="AS47">
        <f t="shared" si="27"/>
        <v>2.6139371152334183</v>
      </c>
      <c r="AT47">
        <f t="shared" si="27"/>
        <v>4.1576736894878064</v>
      </c>
      <c r="AU47">
        <f t="shared" si="23"/>
        <v>-290.93894756570256</v>
      </c>
      <c r="AW47">
        <v>44</v>
      </c>
      <c r="AX47">
        <f>IF(Z47&gt;0, (R47*SUMPRODUCT(K47:$K$98, X47:$X$98)-K47*$AZ$3)/Z47, 0)</f>
        <v>6501.952228243531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1.8353999999999999E-2</v>
      </c>
      <c r="Q48" s="4">
        <f t="shared" si="21"/>
        <v>50</v>
      </c>
      <c r="R48">
        <f t="shared" si="0"/>
        <v>2000000</v>
      </c>
      <c r="S48">
        <f t="shared" si="1"/>
        <v>6371.5017620454691</v>
      </c>
      <c r="U48">
        <f t="shared" si="13"/>
        <v>1.8353999999999999E-2</v>
      </c>
      <c r="V48">
        <f t="shared" si="14"/>
        <v>0.01</v>
      </c>
      <c r="W48">
        <f t="shared" si="15"/>
        <v>0.49987450564417024</v>
      </c>
      <c r="X48">
        <f t="shared" si="16"/>
        <v>9.1746966765931005E-3</v>
      </c>
      <c r="Y48">
        <f t="shared" si="17"/>
        <v>4.9987450564417026E-3</v>
      </c>
      <c r="Z48">
        <f t="shared" si="18"/>
        <v>0.48570106391113543</v>
      </c>
      <c r="AB48">
        <f t="shared" si="19"/>
        <v>3250.1601558152461</v>
      </c>
      <c r="AC48">
        <f t="shared" si="2"/>
        <v>3094.6451845371585</v>
      </c>
      <c r="AE48">
        <f t="shared" si="3"/>
        <v>0</v>
      </c>
      <c r="AF48">
        <f t="shared" si="24"/>
        <v>0</v>
      </c>
      <c r="AG48">
        <f t="shared" si="24"/>
        <v>-24.28505319555677</v>
      </c>
      <c r="AH48">
        <f t="shared" si="5"/>
        <v>-18349.393353186202</v>
      </c>
      <c r="AI48">
        <f t="shared" si="25"/>
        <v>-18373.678406381758</v>
      </c>
      <c r="AJ48">
        <f t="shared" si="7"/>
        <v>155.51497127808761</v>
      </c>
      <c r="AK48">
        <f t="shared" si="22"/>
        <v>227.51121090706724</v>
      </c>
      <c r="AL48">
        <f t="shared" si="26"/>
        <v>-17990.652224196601</v>
      </c>
      <c r="AN48">
        <f t="shared" si="27"/>
        <v>0</v>
      </c>
      <c r="AO48">
        <f t="shared" si="27"/>
        <v>0</v>
      </c>
      <c r="AP48">
        <f t="shared" si="27"/>
        <v>-0.37881082478783829</v>
      </c>
      <c r="AQ48">
        <f t="shared" si="27"/>
        <v>-286.22333146664459</v>
      </c>
      <c r="AR48">
        <f t="shared" si="27"/>
        <v>-286.60214229143241</v>
      </c>
      <c r="AS48">
        <f t="shared" si="27"/>
        <v>2.4258029851665199</v>
      </c>
      <c r="AT48">
        <f t="shared" si="27"/>
        <v>3.5488375816263096</v>
      </c>
      <c r="AU48">
        <f t="shared" si="23"/>
        <v>-280.62750172463961</v>
      </c>
      <c r="AW48">
        <v>45</v>
      </c>
      <c r="AX48">
        <f>IF(Z48&gt;0, (R48*SUMPRODUCT(K48:$K$98, X48:$X$98)-K48*$AZ$3)/Z48, 0)</f>
        <v>6371.5017620454691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2.0303000000000002E-2</v>
      </c>
      <c r="Q49" s="4">
        <f t="shared" si="21"/>
        <v>50</v>
      </c>
      <c r="R49">
        <f t="shared" si="0"/>
        <v>2000000</v>
      </c>
      <c r="S49">
        <f t="shared" si="1"/>
        <v>6231.6329412550067</v>
      </c>
      <c r="U49">
        <f t="shared" si="13"/>
        <v>2.0303000000000002E-2</v>
      </c>
      <c r="V49">
        <f t="shared" si="14"/>
        <v>0.01</v>
      </c>
      <c r="W49">
        <f t="shared" si="15"/>
        <v>0.48570106391113543</v>
      </c>
      <c r="X49">
        <f t="shared" si="16"/>
        <v>9.8611887005877839E-3</v>
      </c>
      <c r="Y49">
        <f t="shared" si="17"/>
        <v>4.8570106391113543E-3</v>
      </c>
      <c r="Z49">
        <f t="shared" si="18"/>
        <v>0.47098286457143629</v>
      </c>
      <c r="AB49">
        <f t="shared" si="19"/>
        <v>3094.6451845371585</v>
      </c>
      <c r="AC49">
        <f t="shared" si="2"/>
        <v>2934.992333630008</v>
      </c>
      <c r="AE49">
        <f t="shared" si="3"/>
        <v>0</v>
      </c>
      <c r="AF49">
        <f t="shared" si="24"/>
        <v>0</v>
      </c>
      <c r="AG49">
        <f t="shared" si="24"/>
        <v>-23.549143228571815</v>
      </c>
      <c r="AH49">
        <f t="shared" si="5"/>
        <v>-19722.377401175567</v>
      </c>
      <c r="AI49">
        <f t="shared" si="25"/>
        <v>-19745.926544404138</v>
      </c>
      <c r="AJ49">
        <f t="shared" si="7"/>
        <v>159.65285090715042</v>
      </c>
      <c r="AK49">
        <f t="shared" si="22"/>
        <v>216.6251629176011</v>
      </c>
      <c r="AL49">
        <f t="shared" si="26"/>
        <v>-19369.648530579387</v>
      </c>
      <c r="AN49">
        <f t="shared" si="27"/>
        <v>0</v>
      </c>
      <c r="AO49">
        <f t="shared" si="27"/>
        <v>0</v>
      </c>
      <c r="AP49">
        <f t="shared" si="27"/>
        <v>-0.32797475032526108</v>
      </c>
      <c r="AQ49">
        <f t="shared" si="27"/>
        <v>-274.67843484526719</v>
      </c>
      <c r="AR49">
        <f t="shared" si="27"/>
        <v>-275.0064095955924</v>
      </c>
      <c r="AS49">
        <f t="shared" si="27"/>
        <v>2.2235247969216414</v>
      </c>
      <c r="AT49">
        <f t="shared" si="27"/>
        <v>3.0169922970220115</v>
      </c>
      <c r="AU49">
        <f t="shared" si="23"/>
        <v>-269.76589250164875</v>
      </c>
      <c r="AW49">
        <v>46</v>
      </c>
      <c r="AX49">
        <f>IF(Z49&gt;0, (R49*SUMPRODUCT(K49:$K$98, X49:$X$98)-K49*$AZ$3)/Z49, 0)</f>
        <v>6231.6329412550067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2.2446000000000001E-2</v>
      </c>
      <c r="Q50" s="4">
        <f t="shared" si="21"/>
        <v>50</v>
      </c>
      <c r="R50">
        <f t="shared" si="0"/>
        <v>2000000</v>
      </c>
      <c r="S50">
        <f t="shared" si="1"/>
        <v>6085.8350074045211</v>
      </c>
      <c r="U50">
        <f t="shared" si="13"/>
        <v>2.2446000000000001E-2</v>
      </c>
      <c r="V50">
        <f t="shared" si="14"/>
        <v>0.01</v>
      </c>
      <c r="W50">
        <f t="shared" si="15"/>
        <v>0.47098286457143629</v>
      </c>
      <c r="X50">
        <f t="shared" si="16"/>
        <v>1.057168137817046E-2</v>
      </c>
      <c r="Y50">
        <f t="shared" si="17"/>
        <v>4.7098286457143632E-3</v>
      </c>
      <c r="Z50">
        <f t="shared" si="18"/>
        <v>0.45570135454755151</v>
      </c>
      <c r="AB50">
        <f t="shared" si="19"/>
        <v>2934.992333630008</v>
      </c>
      <c r="AC50">
        <f t="shared" si="2"/>
        <v>2773.3232564271484</v>
      </c>
      <c r="AE50">
        <f t="shared" si="3"/>
        <v>0</v>
      </c>
      <c r="AF50">
        <f t="shared" si="24"/>
        <v>0</v>
      </c>
      <c r="AG50">
        <f t="shared" si="24"/>
        <v>-22.785067727377577</v>
      </c>
      <c r="AH50">
        <f t="shared" si="5"/>
        <v>-21143.362756340921</v>
      </c>
      <c r="AI50">
        <f t="shared" si="25"/>
        <v>-21166.147824068299</v>
      </c>
      <c r="AJ50">
        <f t="shared" si="7"/>
        <v>161.66907720285963</v>
      </c>
      <c r="AK50">
        <f t="shared" si="22"/>
        <v>205.44946335410057</v>
      </c>
      <c r="AL50">
        <f t="shared" si="26"/>
        <v>-20799.02928351134</v>
      </c>
      <c r="AN50">
        <f t="shared" si="27"/>
        <v>0</v>
      </c>
      <c r="AO50">
        <f t="shared" si="27"/>
        <v>0</v>
      </c>
      <c r="AP50">
        <f t="shared" si="27"/>
        <v>-0.28333328712161399</v>
      </c>
      <c r="AQ50">
        <f t="shared" si="27"/>
        <v>-262.9186159214575</v>
      </c>
      <c r="AR50">
        <f t="shared" si="27"/>
        <v>-263.20194920857909</v>
      </c>
      <c r="AS50">
        <f t="shared" si="27"/>
        <v>2.0103618570668265</v>
      </c>
      <c r="AT50">
        <f t="shared" si="27"/>
        <v>2.5547728225334785</v>
      </c>
      <c r="AU50">
        <f t="shared" si="23"/>
        <v>-258.63681452897885</v>
      </c>
      <c r="AW50">
        <v>47</v>
      </c>
      <c r="AX50">
        <f>IF(Z50&gt;0, (R50*SUMPRODUCT(K50:$K$98, X50:$X$98)-K50*$AZ$3)/Z50, 0)</f>
        <v>6085.8350074045211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2.4856E-2</v>
      </c>
      <c r="Q51" s="4">
        <f t="shared" si="21"/>
        <v>50</v>
      </c>
      <c r="R51">
        <f t="shared" si="0"/>
        <v>2000000</v>
      </c>
      <c r="S51">
        <f t="shared" si="1"/>
        <v>5937.2496077943752</v>
      </c>
      <c r="U51">
        <f t="shared" si="13"/>
        <v>2.4856E-2</v>
      </c>
      <c r="V51">
        <f t="shared" si="14"/>
        <v>0.01</v>
      </c>
      <c r="W51">
        <f t="shared" si="15"/>
        <v>0.45570135454755151</v>
      </c>
      <c r="X51">
        <f t="shared" si="16"/>
        <v>1.1326912868633941E-2</v>
      </c>
      <c r="Y51">
        <f t="shared" si="17"/>
        <v>4.557013545475515E-3</v>
      </c>
      <c r="Z51">
        <f t="shared" si="18"/>
        <v>0.43981742813344205</v>
      </c>
      <c r="AB51">
        <f t="shared" si="19"/>
        <v>2773.3232564271484</v>
      </c>
      <c r="AC51">
        <f t="shared" si="2"/>
        <v>2611.3058526864097</v>
      </c>
      <c r="AE51">
        <f t="shared" si="3"/>
        <v>0</v>
      </c>
      <c r="AF51">
        <f t="shared" si="24"/>
        <v>0</v>
      </c>
      <c r="AG51">
        <f t="shared" si="24"/>
        <v>-21.990871406672102</v>
      </c>
      <c r="AH51">
        <f t="shared" si="5"/>
        <v>-22653.825737267882</v>
      </c>
      <c r="AI51">
        <f t="shared" si="25"/>
        <v>-22675.816608674555</v>
      </c>
      <c r="AJ51">
        <f t="shared" si="7"/>
        <v>162.0174037407387</v>
      </c>
      <c r="AK51">
        <f t="shared" si="22"/>
        <v>194.13262794990041</v>
      </c>
      <c r="AL51">
        <f t="shared" si="26"/>
        <v>-22319.666576983916</v>
      </c>
      <c r="AN51">
        <f t="shared" si="27"/>
        <v>0</v>
      </c>
      <c r="AO51">
        <f t="shared" si="27"/>
        <v>0</v>
      </c>
      <c r="AP51">
        <f t="shared" si="27"/>
        <v>-0.24415841255866336</v>
      </c>
      <c r="AQ51">
        <f t="shared" si="27"/>
        <v>-251.51900659624417</v>
      </c>
      <c r="AR51">
        <f t="shared" si="27"/>
        <v>-251.76316500880284</v>
      </c>
      <c r="AS51">
        <f t="shared" si="27"/>
        <v>1.7988333146367637</v>
      </c>
      <c r="AT51">
        <f t="shared" si="27"/>
        <v>2.1553995469096434</v>
      </c>
      <c r="AU51">
        <f t="shared" si="23"/>
        <v>-247.80893214725643</v>
      </c>
      <c r="AW51">
        <v>48</v>
      </c>
      <c r="AX51">
        <f>IF(Z51&gt;0, (R51*SUMPRODUCT(K51:$K$98, X51:$X$98)-K51*$AZ$3)/Z51, 0)</f>
        <v>5937.2496077943752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2.7564999999999999E-2</v>
      </c>
      <c r="Q52" s="4">
        <f t="shared" si="21"/>
        <v>50</v>
      </c>
      <c r="R52">
        <f t="shared" si="0"/>
        <v>2000000</v>
      </c>
      <c r="S52">
        <f t="shared" si="1"/>
        <v>5787.6262209996767</v>
      </c>
      <c r="U52">
        <f t="shared" si="13"/>
        <v>2.7564999999999999E-2</v>
      </c>
      <c r="V52">
        <f t="shared" si="14"/>
        <v>0.01</v>
      </c>
      <c r="W52">
        <f t="shared" si="15"/>
        <v>0.43981742813344205</v>
      </c>
      <c r="X52">
        <f t="shared" si="16"/>
        <v>1.212356740649833E-2</v>
      </c>
      <c r="Y52">
        <f t="shared" si="17"/>
        <v>4.3981742813344205E-3</v>
      </c>
      <c r="Z52">
        <f t="shared" si="18"/>
        <v>0.42329568644560928</v>
      </c>
      <c r="AB52">
        <f t="shared" si="19"/>
        <v>2611.3058526864097</v>
      </c>
      <c r="AC52">
        <f t="shared" si="2"/>
        <v>2449.8772141086656</v>
      </c>
      <c r="AE52">
        <f t="shared" si="3"/>
        <v>0</v>
      </c>
      <c r="AF52">
        <f t="shared" si="24"/>
        <v>0</v>
      </c>
      <c r="AG52">
        <f t="shared" si="24"/>
        <v>-21.164784322280465</v>
      </c>
      <c r="AH52">
        <f t="shared" si="5"/>
        <v>-24247.134812996661</v>
      </c>
      <c r="AI52">
        <f t="shared" si="25"/>
        <v>-24268.299597318943</v>
      </c>
      <c r="AJ52">
        <f t="shared" si="7"/>
        <v>161.4286385777441</v>
      </c>
      <c r="AK52">
        <f t="shared" si="22"/>
        <v>182.7914096880487</v>
      </c>
      <c r="AL52">
        <f t="shared" si="26"/>
        <v>-23924.079549053149</v>
      </c>
      <c r="AN52">
        <f t="shared" si="27"/>
        <v>0</v>
      </c>
      <c r="AO52">
        <f t="shared" si="27"/>
        <v>0</v>
      </c>
      <c r="AP52">
        <f t="shared" si="27"/>
        <v>-0.2098094658847296</v>
      </c>
      <c r="AQ52">
        <f t="shared" si="27"/>
        <v>-240.36523722069839</v>
      </c>
      <c r="AR52">
        <f t="shared" si="27"/>
        <v>-240.57504668658314</v>
      </c>
      <c r="AS52">
        <f t="shared" si="27"/>
        <v>1.6002646624109891</v>
      </c>
      <c r="AT52">
        <f t="shared" si="27"/>
        <v>1.8120367990045267</v>
      </c>
      <c r="AU52">
        <f t="shared" si="23"/>
        <v>-237.16274522516761</v>
      </c>
      <c r="AW52">
        <v>49</v>
      </c>
      <c r="AX52">
        <f>IF(Z52&gt;0, (R52*SUMPRODUCT(K52:$K$98, X52:$X$98)-K52*$AZ$3)/Z52, 0)</f>
        <v>5787.6262209996767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3.0620999999999999E-2</v>
      </c>
      <c r="Q53" s="4">
        <f t="shared" si="21"/>
        <v>50</v>
      </c>
      <c r="R53">
        <f t="shared" si="0"/>
        <v>2000000</v>
      </c>
      <c r="S53">
        <f t="shared" si="1"/>
        <v>5638.8677903285088</v>
      </c>
      <c r="U53">
        <f t="shared" si="13"/>
        <v>3.0620999999999999E-2</v>
      </c>
      <c r="V53">
        <f t="shared" si="14"/>
        <v>0.01</v>
      </c>
      <c r="W53">
        <f t="shared" si="15"/>
        <v>0.42329568644560928</v>
      </c>
      <c r="X53">
        <f t="shared" si="16"/>
        <v>1.2961737214651001E-2</v>
      </c>
      <c r="Y53">
        <f t="shared" si="17"/>
        <v>4.232956864456093E-3</v>
      </c>
      <c r="Z53">
        <f t="shared" si="18"/>
        <v>0.40610099236650221</v>
      </c>
      <c r="AB53">
        <f t="shared" si="19"/>
        <v>2449.8772141086656</v>
      </c>
      <c r="AC53">
        <f t="shared" si="2"/>
        <v>2289.9498054759129</v>
      </c>
      <c r="AE53">
        <f t="shared" si="3"/>
        <v>0</v>
      </c>
      <c r="AF53">
        <f t="shared" si="24"/>
        <v>0</v>
      </c>
      <c r="AG53">
        <f t="shared" si="24"/>
        <v>-20.305049618325111</v>
      </c>
      <c r="AH53">
        <f t="shared" si="5"/>
        <v>-25923.474429302001</v>
      </c>
      <c r="AI53">
        <f t="shared" si="25"/>
        <v>-25943.779478920325</v>
      </c>
      <c r="AJ53">
        <f t="shared" si="7"/>
        <v>159.92740863275276</v>
      </c>
      <c r="AK53">
        <f t="shared" si="22"/>
        <v>171.49140498760661</v>
      </c>
      <c r="AL53">
        <f t="shared" si="26"/>
        <v>-25612.360665299966</v>
      </c>
      <c r="AN53">
        <f t="shared" si="27"/>
        <v>0</v>
      </c>
      <c r="AO53">
        <f t="shared" si="27"/>
        <v>0</v>
      </c>
      <c r="AP53">
        <f t="shared" si="27"/>
        <v>-0.17972035318841603</v>
      </c>
      <c r="AQ53">
        <f t="shared" si="27"/>
        <v>-229.44913053058227</v>
      </c>
      <c r="AR53">
        <f t="shared" si="27"/>
        <v>-229.62885088377067</v>
      </c>
      <c r="AS53">
        <f t="shared" si="27"/>
        <v>1.4155203215089363</v>
      </c>
      <c r="AT53">
        <f t="shared" si="27"/>
        <v>1.5178734577104975</v>
      </c>
      <c r="AU53">
        <f t="shared" si="23"/>
        <v>-226.69545710455122</v>
      </c>
      <c r="AW53">
        <v>50</v>
      </c>
      <c r="AX53">
        <f>IF(Z53&gt;0, (R53*SUMPRODUCT(K53:$K$98, X53:$X$98)-K53*$AZ$3)/Z53, 0)</f>
        <v>5638.8677903285088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3.3921E-2</v>
      </c>
      <c r="Q54" s="4">
        <f t="shared" si="21"/>
        <v>50</v>
      </c>
      <c r="R54">
        <f t="shared" si="0"/>
        <v>2000000</v>
      </c>
      <c r="S54">
        <f t="shared" si="1"/>
        <v>5491.9248271912948</v>
      </c>
      <c r="U54">
        <f t="shared" si="13"/>
        <v>3.3921E-2</v>
      </c>
      <c r="V54">
        <f t="shared" si="14"/>
        <v>0.01</v>
      </c>
      <c r="W54">
        <f t="shared" si="15"/>
        <v>0.40610099236650221</v>
      </c>
      <c r="X54">
        <f t="shared" si="16"/>
        <v>1.3775351762064122E-2</v>
      </c>
      <c r="Y54">
        <f t="shared" si="17"/>
        <v>4.061009923665022E-3</v>
      </c>
      <c r="Z54">
        <f t="shared" si="18"/>
        <v>0.38826463068077305</v>
      </c>
      <c r="AB54">
        <f t="shared" si="19"/>
        <v>2289.9498054759129</v>
      </c>
      <c r="AC54">
        <f t="shared" si="2"/>
        <v>2132.3201647559963</v>
      </c>
      <c r="AE54">
        <f t="shared" si="3"/>
        <v>0</v>
      </c>
      <c r="AF54">
        <f t="shared" si="24"/>
        <v>0</v>
      </c>
      <c r="AG54">
        <f t="shared" si="24"/>
        <v>-19.413231534038651</v>
      </c>
      <c r="AH54">
        <f t="shared" si="5"/>
        <v>-27550.703524128243</v>
      </c>
      <c r="AI54">
        <f t="shared" si="25"/>
        <v>-27570.116755662282</v>
      </c>
      <c r="AJ54">
        <f t="shared" si="7"/>
        <v>157.62964071991655</v>
      </c>
      <c r="AK54">
        <f t="shared" si="22"/>
        <v>160.29648638331392</v>
      </c>
      <c r="AL54">
        <f t="shared" si="26"/>
        <v>-27252.190628559052</v>
      </c>
      <c r="AN54">
        <f t="shared" si="27"/>
        <v>0</v>
      </c>
      <c r="AO54">
        <f t="shared" si="27"/>
        <v>0</v>
      </c>
      <c r="AP54">
        <f t="shared" si="27"/>
        <v>-0.15341683531788181</v>
      </c>
      <c r="AQ54">
        <f t="shared" si="27"/>
        <v>-217.72478930372361</v>
      </c>
      <c r="AR54">
        <f t="shared" si="27"/>
        <v>-217.87820613904148</v>
      </c>
      <c r="AS54">
        <f t="shared" si="27"/>
        <v>1.24569887239754</v>
      </c>
      <c r="AT54">
        <f t="shared" si="27"/>
        <v>1.2667741385757785</v>
      </c>
      <c r="AU54">
        <f t="shared" si="23"/>
        <v>-215.36573312806817</v>
      </c>
      <c r="AW54">
        <v>51</v>
      </c>
      <c r="AX54">
        <f>IF(Z54&gt;0, (R54*SUMPRODUCT(K54:$K$98, X54:$X$98)-K54*$AZ$3)/Z54, 0)</f>
        <v>5491.9248271912948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3.7368999999999999E-2</v>
      </c>
      <c r="Q55" s="4">
        <f t="shared" si="21"/>
        <v>50</v>
      </c>
      <c r="R55">
        <f t="shared" si="0"/>
        <v>2000000</v>
      </c>
      <c r="S55">
        <f t="shared" si="1"/>
        <v>5349.7290415048574</v>
      </c>
      <c r="U55">
        <f t="shared" si="13"/>
        <v>3.7368999999999999E-2</v>
      </c>
      <c r="V55">
        <f t="shared" si="14"/>
        <v>0.01</v>
      </c>
      <c r="W55">
        <f t="shared" si="15"/>
        <v>0.38826463068077305</v>
      </c>
      <c r="X55">
        <f t="shared" si="16"/>
        <v>1.4509060983909809E-2</v>
      </c>
      <c r="Y55">
        <f t="shared" si="17"/>
        <v>3.8826463068077307E-3</v>
      </c>
      <c r="Z55">
        <f t="shared" si="18"/>
        <v>0.36987292339005551</v>
      </c>
      <c r="AB55">
        <f t="shared" si="19"/>
        <v>2132.3201647559963</v>
      </c>
      <c r="AC55">
        <f t="shared" si="2"/>
        <v>1978.7199199260813</v>
      </c>
      <c r="AE55">
        <f t="shared" si="3"/>
        <v>0</v>
      </c>
      <c r="AF55">
        <f t="shared" si="24"/>
        <v>0</v>
      </c>
      <c r="AG55">
        <f t="shared" si="24"/>
        <v>-18.493646169502775</v>
      </c>
      <c r="AH55">
        <f t="shared" si="5"/>
        <v>-29018.121967819618</v>
      </c>
      <c r="AI55">
        <f t="shared" si="25"/>
        <v>-29036.615613989121</v>
      </c>
      <c r="AJ55">
        <f t="shared" si="7"/>
        <v>153.60024482991503</v>
      </c>
      <c r="AK55">
        <f t="shared" si="22"/>
        <v>149.26241153291974</v>
      </c>
      <c r="AL55">
        <f t="shared" si="26"/>
        <v>-28733.752957626286</v>
      </c>
      <c r="AN55">
        <f t="shared" si="27"/>
        <v>0</v>
      </c>
      <c r="AO55">
        <f t="shared" si="27"/>
        <v>0</v>
      </c>
      <c r="AP55">
        <f t="shared" si="27"/>
        <v>-0.13049074396938307</v>
      </c>
      <c r="AQ55">
        <f t="shared" si="27"/>
        <v>-204.75120424978303</v>
      </c>
      <c r="AR55">
        <f t="shared" si="27"/>
        <v>-204.8816949937524</v>
      </c>
      <c r="AS55">
        <f t="shared" si="27"/>
        <v>1.0837998109203519</v>
      </c>
      <c r="AT55">
        <f t="shared" si="27"/>
        <v>1.0531921584892414</v>
      </c>
      <c r="AU55">
        <f t="shared" si="23"/>
        <v>-202.74470302434281</v>
      </c>
      <c r="AW55">
        <v>52</v>
      </c>
      <c r="AX55">
        <f>IF(Z55&gt;0, (R55*SUMPRODUCT(K55:$K$98, X55:$X$98)-K55*$AZ$3)/Z55, 0)</f>
        <v>5349.7290415048574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5.0548205999999998E-2</v>
      </c>
      <c r="Q56" s="4">
        <f t="shared" si="21"/>
        <v>50</v>
      </c>
      <c r="R56">
        <f t="shared" si="0"/>
        <v>2000000</v>
      </c>
      <c r="S56">
        <f t="shared" si="1"/>
        <v>5270.0427800067055</v>
      </c>
      <c r="U56">
        <f t="shared" si="13"/>
        <v>5.0548205999999998E-2</v>
      </c>
      <c r="V56">
        <f t="shared" si="14"/>
        <v>0.01</v>
      </c>
      <c r="W56">
        <f t="shared" si="15"/>
        <v>0.36987292339005551</v>
      </c>
      <c r="X56">
        <f t="shared" si="16"/>
        <v>1.8696412725342743E-2</v>
      </c>
      <c r="Y56">
        <f t="shared" si="17"/>
        <v>3.6987292339005552E-3</v>
      </c>
      <c r="Z56">
        <f t="shared" si="18"/>
        <v>0.3474777814308122</v>
      </c>
      <c r="AB56">
        <f t="shared" si="19"/>
        <v>1978.7199199260813</v>
      </c>
      <c r="AC56">
        <f t="shared" si="2"/>
        <v>1831.2227732422</v>
      </c>
      <c r="AE56">
        <f t="shared" si="3"/>
        <v>0</v>
      </c>
      <c r="AF56">
        <f t="shared" si="24"/>
        <v>0</v>
      </c>
      <c r="AG56">
        <f t="shared" si="24"/>
        <v>-17.37388907154061</v>
      </c>
      <c r="AH56">
        <f t="shared" si="5"/>
        <v>-37392.825450685486</v>
      </c>
      <c r="AI56">
        <f t="shared" si="25"/>
        <v>-37410.199339757026</v>
      </c>
      <c r="AJ56">
        <f t="shared" si="7"/>
        <v>147.49714668388128</v>
      </c>
      <c r="AK56">
        <f t="shared" si="22"/>
        <v>138.51039439482571</v>
      </c>
      <c r="AL56">
        <f t="shared" si="26"/>
        <v>-37124.191798678316</v>
      </c>
      <c r="AN56">
        <f t="shared" si="27"/>
        <v>0</v>
      </c>
      <c r="AO56">
        <f t="shared" si="27"/>
        <v>0</v>
      </c>
      <c r="AP56">
        <f t="shared" si="27"/>
        <v>-0.10945514600217106</v>
      </c>
      <c r="AQ56">
        <f t="shared" si="27"/>
        <v>-235.57403597348687</v>
      </c>
      <c r="AR56">
        <f t="shared" si="27"/>
        <v>-235.68349111948902</v>
      </c>
      <c r="AS56">
        <f t="shared" si="27"/>
        <v>0.92922900904398875</v>
      </c>
      <c r="AT56">
        <f t="shared" si="27"/>
        <v>0.87261265332572935</v>
      </c>
      <c r="AU56">
        <f t="shared" si="23"/>
        <v>-233.88164945711929</v>
      </c>
      <c r="AW56">
        <v>53</v>
      </c>
      <c r="AX56">
        <f>IF(Z56&gt;0, (R56*SUMPRODUCT(K56:$K$98, X56:$X$98)-K56*$AZ$3)/Z56, 0)</f>
        <v>5270.0427800067055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6.4784177999999998E-2</v>
      </c>
      <c r="Q57" s="4">
        <f t="shared" si="21"/>
        <v>50</v>
      </c>
      <c r="R57">
        <f t="shared" si="0"/>
        <v>2000000</v>
      </c>
      <c r="S57">
        <f t="shared" si="1"/>
        <v>5122.269707645868</v>
      </c>
      <c r="U57">
        <f t="shared" si="13"/>
        <v>6.4784177999999998E-2</v>
      </c>
      <c r="V57">
        <f t="shared" si="14"/>
        <v>0.01</v>
      </c>
      <c r="W57">
        <f t="shared" si="15"/>
        <v>0.3474777814308122</v>
      </c>
      <c r="X57">
        <f t="shared" si="16"/>
        <v>2.2511062443258831E-2</v>
      </c>
      <c r="Y57">
        <f t="shared" si="17"/>
        <v>3.4747778143081223E-3</v>
      </c>
      <c r="Z57">
        <f t="shared" si="18"/>
        <v>0.32149194117324525</v>
      </c>
      <c r="AB57">
        <f t="shared" si="19"/>
        <v>1831.2227732422</v>
      </c>
      <c r="AC57">
        <f t="shared" si="2"/>
        <v>1646.7684315239817</v>
      </c>
      <c r="AE57">
        <f t="shared" si="3"/>
        <v>0</v>
      </c>
      <c r="AF57">
        <f t="shared" si="24"/>
        <v>0</v>
      </c>
      <c r="AG57">
        <f t="shared" si="24"/>
        <v>-16.074597058662263</v>
      </c>
      <c r="AH57">
        <f t="shared" si="5"/>
        <v>-45022.12488651766</v>
      </c>
      <c r="AI57">
        <f t="shared" si="25"/>
        <v>-45038.199483576325</v>
      </c>
      <c r="AJ57">
        <f t="shared" si="7"/>
        <v>184.4543417182183</v>
      </c>
      <c r="AK57">
        <f t="shared" si="22"/>
        <v>128.18559412695402</v>
      </c>
      <c r="AL57">
        <f t="shared" si="26"/>
        <v>-44725.559547731151</v>
      </c>
      <c r="AN57">
        <f t="shared" si="27"/>
        <v>0</v>
      </c>
      <c r="AO57">
        <f t="shared" si="27"/>
        <v>0</v>
      </c>
      <c r="AP57">
        <f t="shared" si="27"/>
        <v>-9.0419315071900638E-2</v>
      </c>
      <c r="AQ57">
        <f t="shared" si="27"/>
        <v>-253.24863077216563</v>
      </c>
      <c r="AR57">
        <f t="shared" si="27"/>
        <v>-253.33905008723752</v>
      </c>
      <c r="AS57">
        <f t="shared" si="27"/>
        <v>1.0375523056244855</v>
      </c>
      <c r="AT57">
        <f t="shared" si="27"/>
        <v>0.7210416274041519</v>
      </c>
      <c r="AU57">
        <f t="shared" si="23"/>
        <v>-251.58045615420889</v>
      </c>
      <c r="AW57">
        <v>54</v>
      </c>
      <c r="AX57">
        <f>IF(Z57&gt;0, (R57*SUMPRODUCT(K57:$K$98, X57:$X$98)-K57*$AZ$3)/Z57, 0)</f>
        <v>5122.269707645868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8.0470763000000001E-2</v>
      </c>
      <c r="Q58" s="4">
        <f t="shared" si="21"/>
        <v>50</v>
      </c>
      <c r="R58">
        <f t="shared" si="0"/>
        <v>2000000</v>
      </c>
      <c r="S58">
        <f t="shared" si="1"/>
        <v>4921.7896012650672</v>
      </c>
      <c r="U58">
        <f t="shared" si="13"/>
        <v>8.0470763000000001E-2</v>
      </c>
      <c r="V58">
        <f t="shared" si="14"/>
        <v>0.01</v>
      </c>
      <c r="W58">
        <f t="shared" si="15"/>
        <v>0.32149194117324525</v>
      </c>
      <c r="X58">
        <f t="shared" si="16"/>
        <v>2.5870701804562159E-2</v>
      </c>
      <c r="Y58">
        <f t="shared" si="17"/>
        <v>3.2149194117324525E-3</v>
      </c>
      <c r="Z58">
        <f t="shared" si="18"/>
        <v>0.29240631995695066</v>
      </c>
      <c r="AB58">
        <f t="shared" si="19"/>
        <v>1646.7684315239817</v>
      </c>
      <c r="AC58">
        <f t="shared" si="2"/>
        <v>1439.1623849083057</v>
      </c>
      <c r="AE58">
        <f t="shared" si="3"/>
        <v>0</v>
      </c>
      <c r="AF58">
        <f t="shared" si="24"/>
        <v>0</v>
      </c>
      <c r="AG58">
        <f t="shared" si="24"/>
        <v>-14.620315997847532</v>
      </c>
      <c r="AH58">
        <f t="shared" si="5"/>
        <v>-51741.403609124318</v>
      </c>
      <c r="AI58">
        <f t="shared" si="25"/>
        <v>-51756.023925122165</v>
      </c>
      <c r="AJ58">
        <f t="shared" si="7"/>
        <v>207.60604661567595</v>
      </c>
      <c r="AK58">
        <f t="shared" si="22"/>
        <v>115.27379020667873</v>
      </c>
      <c r="AL58">
        <f t="shared" si="26"/>
        <v>-51433.144088299807</v>
      </c>
      <c r="AN58">
        <f t="shared" si="27"/>
        <v>0</v>
      </c>
      <c r="AO58">
        <f t="shared" si="27"/>
        <v>0</v>
      </c>
      <c r="AP58">
        <f t="shared" si="27"/>
        <v>-7.3427688078043202E-2</v>
      </c>
      <c r="AQ58">
        <f t="shared" si="27"/>
        <v>-259.86111692047297</v>
      </c>
      <c r="AR58">
        <f t="shared" si="27"/>
        <v>-259.93454460855099</v>
      </c>
      <c r="AS58">
        <f t="shared" si="27"/>
        <v>1.0426609135025429</v>
      </c>
      <c r="AT58">
        <f t="shared" si="27"/>
        <v>0.57894014822360518</v>
      </c>
      <c r="AU58">
        <f t="shared" si="23"/>
        <v>-258.31294354682484</v>
      </c>
      <c r="AW58">
        <v>55</v>
      </c>
      <c r="AX58">
        <f>IF(Z58&gt;0, (R58*SUMPRODUCT(K58:$K$98, X58:$X$98)-K58*$AZ$3)/Z58, 0)</f>
        <v>4921.7896012650672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9.7818447000000003E-2</v>
      </c>
      <c r="Q59" s="4">
        <f t="shared" si="21"/>
        <v>50</v>
      </c>
      <c r="R59">
        <f t="shared" si="0"/>
        <v>2000000</v>
      </c>
      <c r="S59">
        <f t="shared" si="1"/>
        <v>4676.6934926188405</v>
      </c>
      <c r="U59">
        <f t="shared" si="13"/>
        <v>9.7818447000000003E-2</v>
      </c>
      <c r="V59">
        <f t="shared" si="14"/>
        <v>0.01</v>
      </c>
      <c r="W59">
        <f t="shared" si="15"/>
        <v>0.29240631995695066</v>
      </c>
      <c r="X59">
        <f t="shared" si="16"/>
        <v>2.860273211117402E-2</v>
      </c>
      <c r="Y59">
        <f t="shared" si="17"/>
        <v>2.9240631995695065E-3</v>
      </c>
      <c r="Z59">
        <f t="shared" si="18"/>
        <v>0.26087952464620712</v>
      </c>
      <c r="AB59">
        <f t="shared" si="19"/>
        <v>1439.1623849083057</v>
      </c>
      <c r="AC59">
        <f t="shared" si="2"/>
        <v>1220.0535752704131</v>
      </c>
      <c r="AE59">
        <f t="shared" si="3"/>
        <v>0</v>
      </c>
      <c r="AF59">
        <f t="shared" si="24"/>
        <v>0</v>
      </c>
      <c r="AG59">
        <f t="shared" si="24"/>
        <v>-13.043976232310357</v>
      </c>
      <c r="AH59">
        <f t="shared" si="5"/>
        <v>-57205.46422234804</v>
      </c>
      <c r="AI59">
        <f t="shared" si="25"/>
        <v>-57218.508198580348</v>
      </c>
      <c r="AJ59">
        <f t="shared" si="7"/>
        <v>219.10880963789259</v>
      </c>
      <c r="AK59">
        <f t="shared" si="22"/>
        <v>100.74136694358141</v>
      </c>
      <c r="AL59">
        <f t="shared" si="26"/>
        <v>-56898.658021998868</v>
      </c>
      <c r="AN59">
        <f t="shared" si="27"/>
        <v>0</v>
      </c>
      <c r="AO59">
        <f t="shared" si="27"/>
        <v>0</v>
      </c>
      <c r="AP59">
        <f t="shared" si="27"/>
        <v>-5.8491811413096576E-2</v>
      </c>
      <c r="AQ59">
        <f t="shared" si="27"/>
        <v>-256.52080052123574</v>
      </c>
      <c r="AR59">
        <f t="shared" si="27"/>
        <v>-256.57929233264883</v>
      </c>
      <c r="AS59">
        <f t="shared" si="27"/>
        <v>0.98252794577637015</v>
      </c>
      <c r="AT59">
        <f t="shared" si="27"/>
        <v>0.45174453953430999</v>
      </c>
      <c r="AU59">
        <f t="shared" si="23"/>
        <v>-255.14501984733812</v>
      </c>
      <c r="AW59">
        <v>56</v>
      </c>
      <c r="AX59">
        <f>IF(Z59&gt;0, (R59*SUMPRODUCT(K59:$K$98, X59:$X$98)-K59*$AZ$3)/Z59, 0)</f>
        <v>4676.6934926188405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0.115047869</v>
      </c>
      <c r="Q60" s="4">
        <f t="shared" si="21"/>
        <v>50</v>
      </c>
      <c r="R60">
        <f t="shared" si="0"/>
        <v>2000000</v>
      </c>
      <c r="S60">
        <f t="shared" si="1"/>
        <v>4380.6689071850014</v>
      </c>
      <c r="U60">
        <f t="shared" si="13"/>
        <v>0.115047869</v>
      </c>
      <c r="V60">
        <f t="shared" si="14"/>
        <v>0.01</v>
      </c>
      <c r="W60">
        <f t="shared" si="15"/>
        <v>0.26087952464620712</v>
      </c>
      <c r="X60">
        <f t="shared" si="16"/>
        <v>3.0013633376279106E-2</v>
      </c>
      <c r="Y60">
        <f t="shared" si="17"/>
        <v>2.6087952464620714E-3</v>
      </c>
      <c r="Z60">
        <f t="shared" si="18"/>
        <v>0.22825709602346594</v>
      </c>
      <c r="AB60">
        <f t="shared" si="19"/>
        <v>1220.0535752704131</v>
      </c>
      <c r="AC60">
        <f t="shared" si="2"/>
        <v>999.9187633943385</v>
      </c>
      <c r="AE60">
        <f t="shared" si="3"/>
        <v>0</v>
      </c>
      <c r="AF60">
        <f t="shared" si="24"/>
        <v>0</v>
      </c>
      <c r="AG60">
        <f t="shared" si="24"/>
        <v>-11.412854801173298</v>
      </c>
      <c r="AH60">
        <f t="shared" si="5"/>
        <v>-60027.266752558215</v>
      </c>
      <c r="AI60">
        <f t="shared" si="25"/>
        <v>-60038.679607359387</v>
      </c>
      <c r="AJ60">
        <f t="shared" si="7"/>
        <v>220.13481187607465</v>
      </c>
      <c r="AK60">
        <f t="shared" si="22"/>
        <v>85.403750268928931</v>
      </c>
      <c r="AL60">
        <f t="shared" si="26"/>
        <v>-59733.141045214383</v>
      </c>
      <c r="AN60">
        <f t="shared" si="27"/>
        <v>0</v>
      </c>
      <c r="AO60">
        <f t="shared" si="27"/>
        <v>0</v>
      </c>
      <c r="AP60">
        <f t="shared" si="27"/>
        <v>-4.5694227716016937E-2</v>
      </c>
      <c r="AQ60">
        <f t="shared" si="27"/>
        <v>-240.3342234652371</v>
      </c>
      <c r="AR60">
        <f t="shared" si="27"/>
        <v>-240.37991769295311</v>
      </c>
      <c r="AS60">
        <f t="shared" si="27"/>
        <v>0.88136495183079011</v>
      </c>
      <c r="AT60">
        <f t="shared" si="27"/>
        <v>0.34193534225889649</v>
      </c>
      <c r="AU60">
        <f t="shared" si="23"/>
        <v>-239.15661739886343</v>
      </c>
      <c r="AW60">
        <v>57</v>
      </c>
      <c r="AX60">
        <f>IF(Z60&gt;0, (R60*SUMPRODUCT(K60:$K$98, X60:$X$98)-K60*$AZ$3)/Z60, 0)</f>
        <v>4380.6689071850014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0.13365521</v>
      </c>
      <c r="Q61" s="4">
        <f t="shared" si="21"/>
        <v>50</v>
      </c>
      <c r="R61">
        <f t="shared" si="0"/>
        <v>2000000</v>
      </c>
      <c r="S61">
        <f t="shared" si="1"/>
        <v>4052.208002879413</v>
      </c>
      <c r="U61">
        <f t="shared" si="13"/>
        <v>0.13365521</v>
      </c>
      <c r="V61">
        <f t="shared" si="14"/>
        <v>0.01</v>
      </c>
      <c r="W61">
        <f t="shared" si="15"/>
        <v>0.22825709602346594</v>
      </c>
      <c r="X61">
        <f t="shared" si="16"/>
        <v>3.0507750103006506E-2</v>
      </c>
      <c r="Y61">
        <f t="shared" si="17"/>
        <v>2.2825709602346594E-3</v>
      </c>
      <c r="Z61">
        <f t="shared" si="18"/>
        <v>0.1954667749602248</v>
      </c>
      <c r="AB61">
        <f t="shared" si="19"/>
        <v>999.9187633943385</v>
      </c>
      <c r="AC61">
        <f t="shared" si="2"/>
        <v>792.07202979085218</v>
      </c>
      <c r="AE61">
        <f t="shared" si="3"/>
        <v>0</v>
      </c>
      <c r="AF61">
        <f t="shared" si="24"/>
        <v>0</v>
      </c>
      <c r="AG61">
        <f t="shared" si="24"/>
        <v>-9.7733387480112395</v>
      </c>
      <c r="AH61">
        <f t="shared" si="5"/>
        <v>-61015.500206013014</v>
      </c>
      <c r="AI61">
        <f t="shared" si="25"/>
        <v>-61025.273544761025</v>
      </c>
      <c r="AJ61">
        <f t="shared" si="7"/>
        <v>207.84673360348631</v>
      </c>
      <c r="AK61">
        <f t="shared" si="22"/>
        <v>69.994313437603708</v>
      </c>
      <c r="AL61">
        <f t="shared" si="26"/>
        <v>-60747.432497719936</v>
      </c>
      <c r="AN61">
        <f t="shared" si="27"/>
        <v>0</v>
      </c>
      <c r="AO61">
        <f t="shared" si="27"/>
        <v>0</v>
      </c>
      <c r="AP61">
        <f t="shared" si="27"/>
        <v>-3.4937512355075626E-2</v>
      </c>
      <c r="AQ61">
        <f t="shared" si="27"/>
        <v>-218.11684289900228</v>
      </c>
      <c r="AR61">
        <f t="shared" si="27"/>
        <v>-218.15178041135735</v>
      </c>
      <c r="AS61">
        <f t="shared" si="27"/>
        <v>0.7430058458488995</v>
      </c>
      <c r="AT61">
        <f t="shared" si="27"/>
        <v>0.25021410324173315</v>
      </c>
      <c r="AU61">
        <f t="shared" si="23"/>
        <v>-217.15856046226671</v>
      </c>
      <c r="AW61">
        <v>58</v>
      </c>
      <c r="AX61">
        <f>IF(Z61&gt;0, (R61*SUMPRODUCT(K61:$K$98, X61:$X$98)-K61*$AZ$3)/Z61, 0)</f>
        <v>4052.208002879413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0.153152232</v>
      </c>
      <c r="Q62" s="4">
        <f t="shared" si="21"/>
        <v>50</v>
      </c>
      <c r="R62">
        <f t="shared" si="0"/>
        <v>2000000</v>
      </c>
      <c r="S62">
        <f t="shared" si="1"/>
        <v>3686.1282601741227</v>
      </c>
      <c r="U62">
        <f t="shared" si="13"/>
        <v>0.153152232</v>
      </c>
      <c r="V62">
        <f t="shared" si="14"/>
        <v>0.01</v>
      </c>
      <c r="W62">
        <f t="shared" si="15"/>
        <v>0.1954667749602248</v>
      </c>
      <c r="X62">
        <f t="shared" si="16"/>
        <v>2.9936172867000139E-2</v>
      </c>
      <c r="Y62">
        <f t="shared" si="17"/>
        <v>1.9546677496022481E-3</v>
      </c>
      <c r="Z62">
        <f t="shared" si="18"/>
        <v>0.16357593434362241</v>
      </c>
      <c r="AB62">
        <f t="shared" si="19"/>
        <v>792.07202979085218</v>
      </c>
      <c r="AC62">
        <f t="shared" si="2"/>
        <v>602.96187426841345</v>
      </c>
      <c r="AE62">
        <f t="shared" si="3"/>
        <v>0</v>
      </c>
      <c r="AF62">
        <f t="shared" si="24"/>
        <v>0</v>
      </c>
      <c r="AG62">
        <f t="shared" si="24"/>
        <v>-8.17879671718112</v>
      </c>
      <c r="AH62">
        <f t="shared" si="5"/>
        <v>-59872.345734000279</v>
      </c>
      <c r="AI62">
        <f t="shared" si="25"/>
        <v>-59880.524530717463</v>
      </c>
      <c r="AJ62">
        <f t="shared" si="7"/>
        <v>189.11015552243873</v>
      </c>
      <c r="AK62">
        <f t="shared" si="22"/>
        <v>55.44504208535966</v>
      </c>
      <c r="AL62">
        <f t="shared" si="26"/>
        <v>-59635.969333109664</v>
      </c>
      <c r="AN62">
        <f t="shared" si="27"/>
        <v>0</v>
      </c>
      <c r="AO62">
        <f t="shared" si="27"/>
        <v>0</v>
      </c>
      <c r="AP62">
        <f t="shared" si="27"/>
        <v>-2.6104802887337016E-2</v>
      </c>
      <c r="AQ62">
        <f t="shared" si="27"/>
        <v>-191.09849991812172</v>
      </c>
      <c r="AR62">
        <f t="shared" si="27"/>
        <v>-191.12460472100906</v>
      </c>
      <c r="AS62">
        <f t="shared" si="27"/>
        <v>0.60359530926309335</v>
      </c>
      <c r="AT62">
        <f t="shared" si="27"/>
        <v>0.17696758395741979</v>
      </c>
      <c r="AU62">
        <f t="shared" si="23"/>
        <v>-190.34404182778857</v>
      </c>
      <c r="AW62">
        <v>59</v>
      </c>
      <c r="AX62">
        <f>IF(Z62&gt;0, (R62*SUMPRODUCT(K62:$K$98, X62:$X$98)-K62*$AZ$3)/Z62, 0)</f>
        <v>3686.1282601741227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0.17329698399999999</v>
      </c>
      <c r="Q63" s="4">
        <f t="shared" si="21"/>
        <v>50</v>
      </c>
      <c r="R63">
        <f t="shared" si="0"/>
        <v>2000000</v>
      </c>
      <c r="S63">
        <f t="shared" si="1"/>
        <v>3276.8358893518307</v>
      </c>
      <c r="U63">
        <f t="shared" si="13"/>
        <v>0.17329698399999999</v>
      </c>
      <c r="V63">
        <f t="shared" si="14"/>
        <v>0.01</v>
      </c>
      <c r="W63">
        <f t="shared" si="15"/>
        <v>0.16357593434362241</v>
      </c>
      <c r="X63">
        <f t="shared" si="16"/>
        <v>2.8347216076731782E-2</v>
      </c>
      <c r="Y63">
        <f t="shared" si="17"/>
        <v>1.6357593434362242E-3</v>
      </c>
      <c r="Z63">
        <f t="shared" si="18"/>
        <v>0.13359295892345444</v>
      </c>
      <c r="AB63">
        <f t="shared" si="19"/>
        <v>602.96187426841345</v>
      </c>
      <c r="AC63">
        <f t="shared" si="2"/>
        <v>437.76220236508038</v>
      </c>
      <c r="AE63">
        <f t="shared" si="3"/>
        <v>0</v>
      </c>
      <c r="AF63">
        <f t="shared" si="24"/>
        <v>0</v>
      </c>
      <c r="AG63">
        <f t="shared" si="24"/>
        <v>-6.6796479461727216</v>
      </c>
      <c r="AH63">
        <f t="shared" si="5"/>
        <v>-56694.432153463567</v>
      </c>
      <c r="AI63">
        <f t="shared" si="25"/>
        <v>-56701.111801409737</v>
      </c>
      <c r="AJ63">
        <f t="shared" si="7"/>
        <v>165.19967190333307</v>
      </c>
      <c r="AK63">
        <f t="shared" si="22"/>
        <v>42.207331198788943</v>
      </c>
      <c r="AL63">
        <f t="shared" si="26"/>
        <v>-56493.704798307612</v>
      </c>
      <c r="AN63">
        <f t="shared" si="27"/>
        <v>0</v>
      </c>
      <c r="AO63">
        <f t="shared" si="27"/>
        <v>0</v>
      </c>
      <c r="AP63">
        <f t="shared" si="27"/>
        <v>-1.9035599330512191E-2</v>
      </c>
      <c r="AQ63">
        <f t="shared" si="27"/>
        <v>-161.56727172464275</v>
      </c>
      <c r="AR63">
        <f t="shared" si="27"/>
        <v>-161.58630732397324</v>
      </c>
      <c r="AS63">
        <f t="shared" si="27"/>
        <v>0.47078450679211981</v>
      </c>
      <c r="AT63">
        <f t="shared" si="27"/>
        <v>0.12028206456161003</v>
      </c>
      <c r="AU63">
        <f t="shared" si="23"/>
        <v>-160.99524075261951</v>
      </c>
      <c r="AW63">
        <v>60</v>
      </c>
      <c r="AX63">
        <f>IF(Z63&gt;0, (R63*SUMPRODUCT(K63:$K$98, X63:$X$98)-K63*$AZ$3)/Z63, 0)</f>
        <v>3276.8358893518307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0.19491187900000001</v>
      </c>
      <c r="Q64" s="4">
        <f t="shared" si="21"/>
        <v>50</v>
      </c>
      <c r="R64">
        <f t="shared" si="0"/>
        <v>2000000</v>
      </c>
      <c r="S64">
        <f t="shared" si="1"/>
        <v>2817.9629813887191</v>
      </c>
      <c r="U64">
        <f t="shared" si="13"/>
        <v>0.19491187900000001</v>
      </c>
      <c r="V64">
        <f t="shared" si="14"/>
        <v>0.01</v>
      </c>
      <c r="W64">
        <f t="shared" si="15"/>
        <v>0.13359295892345444</v>
      </c>
      <c r="X64">
        <f t="shared" si="16"/>
        <v>2.6038854644940324E-2</v>
      </c>
      <c r="Y64">
        <f t="shared" si="17"/>
        <v>1.3359295892345444E-3</v>
      </c>
      <c r="Z64">
        <f t="shared" si="18"/>
        <v>0.10621817468927956</v>
      </c>
      <c r="AB64">
        <f t="shared" si="19"/>
        <v>437.76220236508038</v>
      </c>
      <c r="AC64">
        <f t="shared" si="2"/>
        <v>299.31888422507001</v>
      </c>
      <c r="AE64">
        <f t="shared" si="3"/>
        <v>0</v>
      </c>
      <c r="AF64">
        <f t="shared" si="24"/>
        <v>0</v>
      </c>
      <c r="AG64">
        <f t="shared" si="24"/>
        <v>-5.310908734463978</v>
      </c>
      <c r="AH64">
        <f t="shared" si="5"/>
        <v>-52077.709289880644</v>
      </c>
      <c r="AI64">
        <f t="shared" si="25"/>
        <v>-52083.020198615108</v>
      </c>
      <c r="AJ64">
        <f t="shared" si="7"/>
        <v>138.44331814001038</v>
      </c>
      <c r="AK64">
        <f t="shared" si="22"/>
        <v>30.643354165555628</v>
      </c>
      <c r="AL64">
        <f t="shared" si="26"/>
        <v>-51913.933526309542</v>
      </c>
      <c r="AN64">
        <f t="shared" si="27"/>
        <v>0</v>
      </c>
      <c r="AO64">
        <f t="shared" si="27"/>
        <v>0</v>
      </c>
      <c r="AP64">
        <f t="shared" si="27"/>
        <v>-1.3513374021255175E-2</v>
      </c>
      <c r="AQ64">
        <f t="shared" si="27"/>
        <v>-132.50944405004549</v>
      </c>
      <c r="AR64">
        <f t="shared" si="27"/>
        <v>-132.52295742406673</v>
      </c>
      <c r="AS64">
        <f t="shared" si="27"/>
        <v>0.35226294261643004</v>
      </c>
      <c r="AT64">
        <f t="shared" si="27"/>
        <v>7.7970668826930045E-2</v>
      </c>
      <c r="AU64">
        <f t="shared" si="23"/>
        <v>-132.09272381262338</v>
      </c>
      <c r="AW64">
        <v>61</v>
      </c>
      <c r="AX64">
        <f>IF(Z64&gt;0, (R64*SUMPRODUCT(K64:$K$98, X64:$X$98)-K64*$AZ$3)/Z64, 0)</f>
        <v>2817.9629813887191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0.21714087100000001</v>
      </c>
      <c r="Q65" s="4">
        <f t="shared" si="21"/>
        <v>50</v>
      </c>
      <c r="R65">
        <f t="shared" si="0"/>
        <v>2000000</v>
      </c>
      <c r="S65">
        <f t="shared" si="1"/>
        <v>2283.4934510028966</v>
      </c>
      <c r="U65">
        <f t="shared" si="13"/>
        <v>0.21714087100000001</v>
      </c>
      <c r="V65">
        <f t="shared" si="14"/>
        <v>0.01</v>
      </c>
      <c r="W65">
        <f t="shared" si="15"/>
        <v>0.10621817468927956</v>
      </c>
      <c r="X65">
        <f t="shared" si="16"/>
        <v>2.3064306968060319E-2</v>
      </c>
      <c r="Y65">
        <f t="shared" si="17"/>
        <v>1.0621817468927956E-3</v>
      </c>
      <c r="Z65">
        <f t="shared" si="18"/>
        <v>8.209168597432645E-2</v>
      </c>
      <c r="AB65">
        <f t="shared" si="19"/>
        <v>299.31888422507001</v>
      </c>
      <c r="AC65">
        <f t="shared" si="2"/>
        <v>187.45582730416078</v>
      </c>
      <c r="AE65">
        <f t="shared" si="3"/>
        <v>0</v>
      </c>
      <c r="AF65">
        <f t="shared" si="24"/>
        <v>0</v>
      </c>
      <c r="AG65">
        <f t="shared" si="24"/>
        <v>-4.1045842987163228</v>
      </c>
      <c r="AH65">
        <f t="shared" si="5"/>
        <v>-46128.613936120637</v>
      </c>
      <c r="AI65">
        <f t="shared" si="25"/>
        <v>-46132.718520419352</v>
      </c>
      <c r="AJ65">
        <f t="shared" si="7"/>
        <v>111.86305692090923</v>
      </c>
      <c r="AK65">
        <f t="shared" si="22"/>
        <v>20.952321895754903</v>
      </c>
      <c r="AL65">
        <f t="shared" si="26"/>
        <v>-45999.903141602685</v>
      </c>
      <c r="AN65">
        <f t="shared" si="27"/>
        <v>0</v>
      </c>
      <c r="AO65">
        <f t="shared" si="27"/>
        <v>0</v>
      </c>
      <c r="AP65">
        <f t="shared" si="27"/>
        <v>-9.3249414963558052E-3</v>
      </c>
      <c r="AQ65">
        <f t="shared" si="27"/>
        <v>-104.79663589729005</v>
      </c>
      <c r="AR65">
        <f t="shared" si="27"/>
        <v>-104.80596083878639</v>
      </c>
      <c r="AS65">
        <f t="shared" si="27"/>
        <v>0.25413449584096121</v>
      </c>
      <c r="AT65">
        <f t="shared" si="27"/>
        <v>4.7600234681946373E-2</v>
      </c>
      <c r="AU65">
        <f t="shared" si="23"/>
        <v>-104.50422610826348</v>
      </c>
      <c r="AW65">
        <v>62</v>
      </c>
      <c r="AX65">
        <f>IF(Z65&gt;0, (R65*SUMPRODUCT(K65:$K$98, X65:$X$98)-K65*$AZ$3)/Z65, 0)</f>
        <v>2283.4934510028966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0.240684854</v>
      </c>
      <c r="Q66" s="4">
        <f t="shared" si="21"/>
        <v>50</v>
      </c>
      <c r="R66">
        <f t="shared" si="0"/>
        <v>2000000</v>
      </c>
      <c r="S66">
        <f t="shared" si="1"/>
        <v>1643.4609855520725</v>
      </c>
      <c r="U66">
        <f t="shared" si="13"/>
        <v>0.240684854</v>
      </c>
      <c r="V66">
        <f t="shared" si="14"/>
        <v>0.01</v>
      </c>
      <c r="W66">
        <f t="shared" si="15"/>
        <v>8.209168597432645E-2</v>
      </c>
      <c r="X66">
        <f t="shared" si="16"/>
        <v>1.9758225453344609E-2</v>
      </c>
      <c r="Y66">
        <f t="shared" si="17"/>
        <v>8.2091685974326452E-4</v>
      </c>
      <c r="Z66">
        <f t="shared" si="18"/>
        <v>6.1512543661238574E-2</v>
      </c>
      <c r="AB66">
        <f t="shared" si="19"/>
        <v>187.45582730416078</v>
      </c>
      <c r="AC66">
        <f t="shared" si="2"/>
        <v>101.09346562931404</v>
      </c>
      <c r="AE66">
        <f t="shared" si="3"/>
        <v>0</v>
      </c>
      <c r="AF66">
        <f t="shared" si="24"/>
        <v>0</v>
      </c>
      <c r="AG66">
        <f t="shared" si="24"/>
        <v>-3.0756271830619286</v>
      </c>
      <c r="AH66">
        <f t="shared" si="5"/>
        <v>-39516.450906689221</v>
      </c>
      <c r="AI66">
        <f t="shared" si="25"/>
        <v>-39519.526533872282</v>
      </c>
      <c r="AJ66">
        <f t="shared" si="7"/>
        <v>86.362361674846738</v>
      </c>
      <c r="AK66">
        <f t="shared" si="22"/>
        <v>13.121907911291256</v>
      </c>
      <c r="AL66">
        <f t="shared" si="26"/>
        <v>-39420.042264286145</v>
      </c>
      <c r="AN66">
        <f t="shared" si="27"/>
        <v>0</v>
      </c>
      <c r="AO66">
        <f t="shared" si="27"/>
        <v>0</v>
      </c>
      <c r="AP66">
        <f t="shared" si="27"/>
        <v>-6.2386784810565246E-3</v>
      </c>
      <c r="AQ66">
        <f t="shared" si="27"/>
        <v>-80.156149378890646</v>
      </c>
      <c r="AR66">
        <f t="shared" si="27"/>
        <v>-80.162388057371714</v>
      </c>
      <c r="AS66">
        <f t="shared" si="27"/>
        <v>0.17517955697663581</v>
      </c>
      <c r="AT66">
        <f t="shared" si="27"/>
        <v>2.6616803547392036E-2</v>
      </c>
      <c r="AU66">
        <f t="shared" si="23"/>
        <v>-79.960591696847686</v>
      </c>
      <c r="AW66">
        <v>63</v>
      </c>
      <c r="AX66">
        <f>IF(Z66&gt;0, (R66*SUMPRODUCT(K66:$K$98, X66:$X$98)-K66*$AZ$3)/Z66, 0)</f>
        <v>1643.4609855520725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0.26560892699999999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839.25524048833529</v>
      </c>
      <c r="U67">
        <f t="shared" si="13"/>
        <v>0.26560892699999999</v>
      </c>
      <c r="V67">
        <f t="shared" si="14"/>
        <v>0.01</v>
      </c>
      <c r="W67">
        <f t="shared" si="15"/>
        <v>6.1512543661238574E-2</v>
      </c>
      <c r="X67">
        <f t="shared" si="16"/>
        <v>1.633828071890223E-2</v>
      </c>
      <c r="Y67">
        <f t="shared" si="17"/>
        <v>6.1512543661238579E-4</v>
      </c>
      <c r="Z67">
        <f t="shared" si="18"/>
        <v>4.4559137505723954E-2</v>
      </c>
      <c r="AB67">
        <f t="shared" si="19"/>
        <v>101.09346562931404</v>
      </c>
      <c r="AC67">
        <f t="shared" ref="AC67:AC89" si="30">S67*Z67</f>
        <v>37.396489663319159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-2.2279568752861976</v>
      </c>
      <c r="AH67">
        <f t="shared" ref="AH67:AH89" si="33">-X67*R67</f>
        <v>-32676.561437804459</v>
      </c>
      <c r="AI67">
        <f t="shared" ref="AI67:AI89" si="34">SUM(AE67:AH67)</f>
        <v>-32678.789394679745</v>
      </c>
      <c r="AJ67">
        <f t="shared" ref="AJ67:AJ89" si="35">AB67-AC67</f>
        <v>63.696975965994881</v>
      </c>
      <c r="AK67">
        <f t="shared" si="22"/>
        <v>7.0765425940519835</v>
      </c>
      <c r="AL67">
        <f t="shared" si="26"/>
        <v>-32608.015876119698</v>
      </c>
      <c r="AN67">
        <f t="shared" ref="AN67:AT89" si="36">AE67*$K67</f>
        <v>0</v>
      </c>
      <c r="AO67">
        <f t="shared" si="36"/>
        <v>0</v>
      </c>
      <c r="AP67">
        <f t="shared" si="36"/>
        <v>-4.0350383919594149E-3</v>
      </c>
      <c r="AQ67">
        <f t="shared" si="36"/>
        <v>-59.180310616121901</v>
      </c>
      <c r="AR67">
        <f t="shared" si="36"/>
        <v>-59.184345654513855</v>
      </c>
      <c r="AS67">
        <f t="shared" si="36"/>
        <v>0.11536118419773694</v>
      </c>
      <c r="AT67">
        <f t="shared" si="36"/>
        <v>1.2816280856274578E-2</v>
      </c>
      <c r="AU67">
        <f t="shared" si="23"/>
        <v>-59.056168189459846</v>
      </c>
      <c r="AW67">
        <v>64</v>
      </c>
      <c r="AX67">
        <f>IF(Z67&gt;0, (R67*SUMPRODUCT(K67:$K$98, X67:$X$98)-K67*$AZ$3)/Z67, 0)</f>
        <v>839.25524048833529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1.6170478387293595E-3</v>
      </c>
      <c r="L68" s="2">
        <v>65</v>
      </c>
      <c r="M68" s="6">
        <v>0.29099302900000001</v>
      </c>
      <c r="Q68" s="4">
        <f t="shared" si="21"/>
        <v>50</v>
      </c>
      <c r="R68">
        <f t="shared" si="28"/>
        <v>2000000</v>
      </c>
      <c r="S68">
        <f t="shared" si="29"/>
        <v>-227.56916508506686</v>
      </c>
      <c r="U68">
        <f t="shared" ref="U68:U89" si="40">M68</f>
        <v>0.29099302900000001</v>
      </c>
      <c r="V68">
        <f t="shared" ref="V68:V89" si="41">$C$10</f>
        <v>0.01</v>
      </c>
      <c r="W68">
        <f t="shared" ref="W68:W89" si="42">Z67</f>
        <v>4.4559137505723954E-2</v>
      </c>
      <c r="X68">
        <f t="shared" ref="X68:X89" si="43">U68*W68</f>
        <v>1.2966398392418119E-2</v>
      </c>
      <c r="Y68">
        <f t="shared" ref="Y68:Y89" si="44">V68*W68</f>
        <v>4.4559137505723956E-4</v>
      </c>
      <c r="Z68">
        <f t="shared" ref="Z68:Z89" si="45">MAX(0, W68-X68-Y68)</f>
        <v>3.1147147738248591E-2</v>
      </c>
      <c r="AB68">
        <f t="shared" ref="AB68:AB89" si="46">AC67</f>
        <v>37.396489663319159</v>
      </c>
      <c r="AC68">
        <f t="shared" si="30"/>
        <v>-7.0881304055744607</v>
      </c>
      <c r="AE68">
        <f t="shared" si="31"/>
        <v>0</v>
      </c>
      <c r="AF68">
        <f t="shared" si="32"/>
        <v>0</v>
      </c>
      <c r="AG68">
        <f t="shared" si="32"/>
        <v>-1.5573573869124295</v>
      </c>
      <c r="AH68">
        <f t="shared" si="33"/>
        <v>-25932.796784836239</v>
      </c>
      <c r="AI68">
        <f t="shared" si="34"/>
        <v>-25934.35414222315</v>
      </c>
      <c r="AJ68">
        <f t="shared" si="35"/>
        <v>44.484620068893619</v>
      </c>
      <c r="AK68">
        <f t="shared" si="22"/>
        <v>2.6177542764323412</v>
      </c>
      <c r="AL68">
        <f t="shared" si="26"/>
        <v>-25887.251767877824</v>
      </c>
      <c r="AN68">
        <f t="shared" si="36"/>
        <v>0</v>
      </c>
      <c r="AO68">
        <f t="shared" si="36"/>
        <v>0</v>
      </c>
      <c r="AP68">
        <f t="shared" si="36"/>
        <v>-2.5183213966359472E-3</v>
      </c>
      <c r="AQ68">
        <f t="shared" si="36"/>
        <v>-41.934572993127126</v>
      </c>
      <c r="AR68">
        <f t="shared" si="36"/>
        <v>-41.937091314523755</v>
      </c>
      <c r="AS68">
        <f t="shared" si="36"/>
        <v>7.1933758739101114E-2</v>
      </c>
      <c r="AT68">
        <f t="shared" si="36"/>
        <v>4.2330338950294557E-3</v>
      </c>
      <c r="AU68">
        <f t="shared" si="23"/>
        <v>-41.860924521889629</v>
      </c>
      <c r="AW68">
        <v>65</v>
      </c>
      <c r="AX68">
        <f>IF(Z68&gt;0, (R68*SUMPRODUCT(K68:$K$98, X68:$X$98)-K68*$AZ$3)/Z68, 0)</f>
        <v>-227.56916508506686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1.4437927131512138E-3</v>
      </c>
      <c r="L69" s="2">
        <v>66</v>
      </c>
      <c r="M69" s="6">
        <v>0.31752069599999999</v>
      </c>
      <c r="Q69" s="4">
        <f t="shared" ref="Q69:Q89" si="48">$C$8</f>
        <v>50</v>
      </c>
      <c r="R69">
        <f t="shared" si="28"/>
        <v>2000000</v>
      </c>
      <c r="S69">
        <f t="shared" si="29"/>
        <v>-1714.0204794020403</v>
      </c>
      <c r="U69">
        <f t="shared" si="40"/>
        <v>0.31752069599999999</v>
      </c>
      <c r="V69">
        <f t="shared" si="41"/>
        <v>0.01</v>
      </c>
      <c r="W69">
        <f t="shared" si="42"/>
        <v>3.1147147738248591E-2</v>
      </c>
      <c r="X69">
        <f t="shared" si="43"/>
        <v>9.8898640282635182E-3</v>
      </c>
      <c r="Y69">
        <f t="shared" si="44"/>
        <v>3.1147147738248593E-4</v>
      </c>
      <c r="Z69">
        <f t="shared" si="45"/>
        <v>2.0945812232602588E-2</v>
      </c>
      <c r="AB69">
        <f t="shared" si="46"/>
        <v>-7.0881304055744607</v>
      </c>
      <c r="AC69">
        <f t="shared" si="30"/>
        <v>-35.901551124390608</v>
      </c>
      <c r="AE69">
        <f t="shared" si="31"/>
        <v>0</v>
      </c>
      <c r="AF69">
        <f t="shared" si="32"/>
        <v>0</v>
      </c>
      <c r="AG69">
        <f t="shared" si="32"/>
        <v>-1.0472906116301295</v>
      </c>
      <c r="AH69">
        <f t="shared" si="33"/>
        <v>-19779.728056527038</v>
      </c>
      <c r="AI69">
        <f t="shared" si="34"/>
        <v>-19780.775347138668</v>
      </c>
      <c r="AJ69">
        <f t="shared" si="35"/>
        <v>28.813420718816147</v>
      </c>
      <c r="AK69">
        <f t="shared" si="22"/>
        <v>-0.49616912839021232</v>
      </c>
      <c r="AL69">
        <f t="shared" si="26"/>
        <v>-19752.458095548242</v>
      </c>
      <c r="AN69">
        <f t="shared" si="36"/>
        <v>0</v>
      </c>
      <c r="AO69">
        <f t="shared" si="36"/>
        <v>0</v>
      </c>
      <c r="AP69">
        <f t="shared" si="36"/>
        <v>-1.5120705536232589E-3</v>
      </c>
      <c r="AQ69">
        <f t="shared" si="36"/>
        <v>-28.557827236126357</v>
      </c>
      <c r="AR69">
        <f t="shared" si="36"/>
        <v>-28.559339306679981</v>
      </c>
      <c r="AS69">
        <f t="shared" si="36"/>
        <v>4.1600606874786963E-2</v>
      </c>
      <c r="AT69">
        <f t="shared" si="36"/>
        <v>-7.1636537206037757E-4</v>
      </c>
      <c r="AU69">
        <f t="shared" si="23"/>
        <v>-28.518455065177253</v>
      </c>
      <c r="AW69">
        <v>66</v>
      </c>
      <c r="AX69">
        <f>IF(Z69&gt;0, (R69*SUMPRODUCT(K69:$K$98, X69:$X$98)-K69*$AZ$3)/Z69, 0)</f>
        <v>-1714.0204794020403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0.344227385</v>
      </c>
      <c r="Q70" s="4">
        <f t="shared" si="48"/>
        <v>50</v>
      </c>
      <c r="R70">
        <f t="shared" si="28"/>
        <v>2000000</v>
      </c>
      <c r="S70">
        <f t="shared" si="29"/>
        <v>-3899.3907592840724</v>
      </c>
      <c r="U70">
        <f t="shared" si="40"/>
        <v>0.344227385</v>
      </c>
      <c r="V70">
        <f t="shared" si="41"/>
        <v>0.01</v>
      </c>
      <c r="W70">
        <f t="shared" si="42"/>
        <v>2.0945812232602588E-2</v>
      </c>
      <c r="X70">
        <f t="shared" si="43"/>
        <v>7.2101221715298001E-3</v>
      </c>
      <c r="Y70">
        <f t="shared" si="44"/>
        <v>2.0945812232602587E-4</v>
      </c>
      <c r="Z70">
        <f t="shared" si="45"/>
        <v>1.3526231938746762E-2</v>
      </c>
      <c r="AB70">
        <f t="shared" si="46"/>
        <v>-35.901551124390608</v>
      </c>
      <c r="AC70">
        <f t="shared" si="30"/>
        <v>-52.744063829882208</v>
      </c>
      <c r="AE70">
        <f t="shared" si="31"/>
        <v>0</v>
      </c>
      <c r="AF70">
        <f t="shared" si="32"/>
        <v>0</v>
      </c>
      <c r="AG70">
        <f t="shared" si="32"/>
        <v>-0.67631159693733811</v>
      </c>
      <c r="AH70">
        <f t="shared" si="33"/>
        <v>-14420.244343059599</v>
      </c>
      <c r="AI70">
        <f t="shared" si="34"/>
        <v>-14420.920654656536</v>
      </c>
      <c r="AJ70">
        <f t="shared" si="35"/>
        <v>16.8425127054916</v>
      </c>
      <c r="AK70">
        <f t="shared" si="22"/>
        <v>-2.5131085787073428</v>
      </c>
      <c r="AL70">
        <f t="shared" si="26"/>
        <v>-14406.591250529751</v>
      </c>
      <c r="AN70">
        <f t="shared" si="36"/>
        <v>0</v>
      </c>
      <c r="AO70">
        <f t="shared" si="36"/>
        <v>0</v>
      </c>
      <c r="AP70">
        <f t="shared" si="36"/>
        <v>-8.7183371024802633E-4</v>
      </c>
      <c r="AQ70">
        <f t="shared" si="36"/>
        <v>-18.589146164615592</v>
      </c>
      <c r="AR70">
        <f t="shared" si="36"/>
        <v>-18.590017998325838</v>
      </c>
      <c r="AS70">
        <f t="shared" si="36"/>
        <v>2.171169385298706E-2</v>
      </c>
      <c r="AT70">
        <f t="shared" si="36"/>
        <v>-3.2396498690138082E-3</v>
      </c>
      <c r="AU70">
        <f t="shared" si="23"/>
        <v>-18.571545954341865</v>
      </c>
      <c r="AW70">
        <v>67</v>
      </c>
      <c r="AX70">
        <f>IF(Z70&gt;0, (R70*SUMPRODUCT(K70:$K$98, X70:$X$98)-K70*$AZ$3)/Z70, 0)</f>
        <v>-3899.3907592840724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0.370496828</v>
      </c>
      <c r="Q71" s="4">
        <f t="shared" si="48"/>
        <v>50</v>
      </c>
      <c r="R71">
        <f t="shared" si="28"/>
        <v>2000000</v>
      </c>
      <c r="S71">
        <f t="shared" si="29"/>
        <v>-7264.489655317795</v>
      </c>
      <c r="U71">
        <f t="shared" si="40"/>
        <v>0.370496828</v>
      </c>
      <c r="V71">
        <f t="shared" si="41"/>
        <v>0.01</v>
      </c>
      <c r="W71">
        <f t="shared" si="42"/>
        <v>1.3526231938746762E-2</v>
      </c>
      <c r="X71">
        <f t="shared" si="43"/>
        <v>5.011426028097966E-3</v>
      </c>
      <c r="Y71">
        <f t="shared" si="44"/>
        <v>1.3526231938746763E-4</v>
      </c>
      <c r="Z71">
        <f t="shared" si="45"/>
        <v>8.3795435912613278E-3</v>
      </c>
      <c r="AB71">
        <f t="shared" si="46"/>
        <v>-52.744063829882208</v>
      </c>
      <c r="AC71">
        <f t="shared" si="30"/>
        <v>-60.873107735002442</v>
      </c>
      <c r="AE71">
        <f t="shared" si="31"/>
        <v>0</v>
      </c>
      <c r="AF71">
        <f t="shared" si="32"/>
        <v>0</v>
      </c>
      <c r="AG71">
        <f t="shared" si="32"/>
        <v>-0.4189771795630664</v>
      </c>
      <c r="AH71">
        <f t="shared" si="33"/>
        <v>-10022.852056195932</v>
      </c>
      <c r="AI71">
        <f t="shared" si="34"/>
        <v>-10023.271033375495</v>
      </c>
      <c r="AJ71">
        <f t="shared" si="35"/>
        <v>8.1290439051202341</v>
      </c>
      <c r="AK71">
        <f t="shared" si="22"/>
        <v>-3.6920844680917551</v>
      </c>
      <c r="AL71">
        <f t="shared" si="26"/>
        <v>-10018.834073938466</v>
      </c>
      <c r="AN71">
        <f t="shared" si="36"/>
        <v>0</v>
      </c>
      <c r="AO71">
        <f t="shared" si="36"/>
        <v>0</v>
      </c>
      <c r="AP71">
        <f t="shared" si="36"/>
        <v>-4.822354901385546E-4</v>
      </c>
      <c r="AQ71">
        <f t="shared" si="36"/>
        <v>-11.536129435370174</v>
      </c>
      <c r="AR71">
        <f t="shared" si="36"/>
        <v>-11.536611670860312</v>
      </c>
      <c r="AS71">
        <f t="shared" si="36"/>
        <v>9.3563889948173468E-3</v>
      </c>
      <c r="AT71">
        <f t="shared" si="36"/>
        <v>-4.2495253917168773E-3</v>
      </c>
      <c r="AU71">
        <f t="shared" si="23"/>
        <v>-11.53150480725721</v>
      </c>
      <c r="AW71">
        <v>68</v>
      </c>
      <c r="AX71">
        <f>IF(Z71&gt;0, (R71*SUMPRODUCT(K71:$K$98, X71:$X$98)-K71*$AZ$3)/Z71, 0)</f>
        <v>-7264.489655317795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0.397394472</v>
      </c>
      <c r="Q72" s="4">
        <f t="shared" si="48"/>
        <v>50</v>
      </c>
      <c r="R72">
        <f t="shared" si="28"/>
        <v>2000000</v>
      </c>
      <c r="S72">
        <f t="shared" si="29"/>
        <v>-12700.938265191953</v>
      </c>
      <c r="U72">
        <f t="shared" si="40"/>
        <v>0.397394472</v>
      </c>
      <c r="V72">
        <f t="shared" si="41"/>
        <v>0.01</v>
      </c>
      <c r="W72">
        <f t="shared" si="42"/>
        <v>8.3795435912613278E-3</v>
      </c>
      <c r="X72">
        <f t="shared" si="43"/>
        <v>3.3299843010502791E-3</v>
      </c>
      <c r="Y72">
        <f t="shared" si="44"/>
        <v>8.3795435912613277E-5</v>
      </c>
      <c r="Z72">
        <f t="shared" si="45"/>
        <v>4.9657638542984347E-3</v>
      </c>
      <c r="AB72">
        <f t="shared" si="46"/>
        <v>-60.873107735002442</v>
      </c>
      <c r="AC72">
        <f t="shared" si="30"/>
        <v>-63.069860152966065</v>
      </c>
      <c r="AE72">
        <f t="shared" si="31"/>
        <v>0</v>
      </c>
      <c r="AF72">
        <f t="shared" si="32"/>
        <v>0</v>
      </c>
      <c r="AG72">
        <f t="shared" si="32"/>
        <v>-0.24828819271492172</v>
      </c>
      <c r="AH72">
        <f t="shared" si="33"/>
        <v>-6659.9686021005582</v>
      </c>
      <c r="AI72">
        <f t="shared" si="34"/>
        <v>-6660.2168902932735</v>
      </c>
      <c r="AJ72">
        <f t="shared" si="35"/>
        <v>2.1967524179636229</v>
      </c>
      <c r="AK72">
        <f t="shared" ref="AK72:AK89" si="49">G72*SUM(AB72:AB72, AE72:AF72)</f>
        <v>-4.2611175414501714</v>
      </c>
      <c r="AL72">
        <f t="shared" si="26"/>
        <v>-6662.2812554167604</v>
      </c>
      <c r="AN72">
        <f t="shared" si="36"/>
        <v>0</v>
      </c>
      <c r="AO72">
        <f t="shared" si="36"/>
        <v>0</v>
      </c>
      <c r="AP72">
        <f t="shared" si="36"/>
        <v>-2.5515662254812219E-4</v>
      </c>
      <c r="AQ72">
        <f t="shared" si="36"/>
        <v>-6.8442042136882888</v>
      </c>
      <c r="AR72">
        <f t="shared" si="36"/>
        <v>-6.8444593703108376</v>
      </c>
      <c r="AS72">
        <f t="shared" si="36"/>
        <v>2.2575214770103437E-3</v>
      </c>
      <c r="AT72">
        <f t="shared" si="36"/>
        <v>-4.3789934119232961E-3</v>
      </c>
      <c r="AU72">
        <f t="shared" si="23"/>
        <v>-6.8465808422457508</v>
      </c>
      <c r="AW72">
        <v>69</v>
      </c>
      <c r="AX72">
        <f>IF(Z72&gt;0, (R72*SUMPRODUCT(K72:$K$98, X72:$X$98)-K72*$AZ$3)/Z72, 0)</f>
        <v>-12700.938265191953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0.424762996</v>
      </c>
      <c r="Q73" s="4">
        <f t="shared" si="48"/>
        <v>50</v>
      </c>
      <c r="R73">
        <f t="shared" si="28"/>
        <v>2000000</v>
      </c>
      <c r="S73">
        <f t="shared" si="29"/>
        <v>-21937.651537631256</v>
      </c>
      <c r="U73">
        <f t="shared" si="40"/>
        <v>0.424762996</v>
      </c>
      <c r="V73">
        <f t="shared" si="41"/>
        <v>0.01</v>
      </c>
      <c r="W73">
        <f t="shared" si="42"/>
        <v>4.9657638542984347E-3</v>
      </c>
      <c r="X73">
        <f t="shared" si="43"/>
        <v>2.1092727321803104E-3</v>
      </c>
      <c r="Y73">
        <f t="shared" si="44"/>
        <v>4.9657638542984346E-5</v>
      </c>
      <c r="Z73">
        <f t="shared" si="45"/>
        <v>2.8068334835751399E-3</v>
      </c>
      <c r="AB73">
        <f t="shared" si="46"/>
        <v>-63.069860152966065</v>
      </c>
      <c r="AC73">
        <f t="shared" si="30"/>
        <v>-61.575334886827065</v>
      </c>
      <c r="AE73">
        <f t="shared" si="31"/>
        <v>0</v>
      </c>
      <c r="AF73">
        <f t="shared" si="32"/>
        <v>0</v>
      </c>
      <c r="AG73">
        <f t="shared" si="32"/>
        <v>-0.14034167417875698</v>
      </c>
      <c r="AH73">
        <f t="shared" si="33"/>
        <v>-4218.5454643606208</v>
      </c>
      <c r="AI73">
        <f t="shared" si="34"/>
        <v>-4218.6858060347995</v>
      </c>
      <c r="AJ73">
        <f t="shared" si="35"/>
        <v>-1.4945252661390001</v>
      </c>
      <c r="AK73">
        <f t="shared" si="49"/>
        <v>-4.4148902107076253</v>
      </c>
      <c r="AL73">
        <f t="shared" si="26"/>
        <v>-4224.5952215116458</v>
      </c>
      <c r="AN73">
        <f t="shared" si="36"/>
        <v>0</v>
      </c>
      <c r="AO73">
        <f t="shared" si="36"/>
        <v>0</v>
      </c>
      <c r="AP73">
        <f t="shared" si="36"/>
        <v>-1.2877139721416021E-4</v>
      </c>
      <c r="AQ73">
        <f t="shared" si="36"/>
        <v>-3.8707532658136263</v>
      </c>
      <c r="AR73">
        <f t="shared" si="36"/>
        <v>-3.8708820372108406</v>
      </c>
      <c r="AS73">
        <f t="shared" si="36"/>
        <v>-1.3713111790832153E-3</v>
      </c>
      <c r="AT73">
        <f t="shared" si="36"/>
        <v>-4.0509106386732319E-3</v>
      </c>
      <c r="AU73">
        <f t="shared" si="23"/>
        <v>-3.8763042590285965</v>
      </c>
      <c r="AW73">
        <v>70</v>
      </c>
      <c r="AX73">
        <f>IF(Z73&gt;0, (R73*SUMPRODUCT(K73:$K$98, X73:$X$98)-K73*$AZ$3)/Z73, 0)</f>
        <v>-21937.651537631256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0.45242554800000001</v>
      </c>
      <c r="Q74" s="4">
        <f t="shared" si="48"/>
        <v>50</v>
      </c>
      <c r="R74">
        <f t="shared" si="28"/>
        <v>2000000</v>
      </c>
      <c r="S74">
        <f t="shared" si="29"/>
        <v>-38439.583120929914</v>
      </c>
      <c r="U74">
        <f t="shared" si="40"/>
        <v>0.45242554800000001</v>
      </c>
      <c r="V74">
        <f t="shared" si="41"/>
        <v>0.01</v>
      </c>
      <c r="W74">
        <f t="shared" si="42"/>
        <v>2.8068334835751399E-3</v>
      </c>
      <c r="X74">
        <f t="shared" si="43"/>
        <v>1.2698831769512317E-3</v>
      </c>
      <c r="Y74">
        <f t="shared" si="44"/>
        <v>2.80683348357514E-5</v>
      </c>
      <c r="Z74">
        <f t="shared" si="45"/>
        <v>1.5088819717881568E-3</v>
      </c>
      <c r="AB74">
        <f t="shared" si="46"/>
        <v>-61.575334886827065</v>
      </c>
      <c r="AC74">
        <f t="shared" si="30"/>
        <v>-58.000793974223477</v>
      </c>
      <c r="AE74">
        <f t="shared" si="31"/>
        <v>0</v>
      </c>
      <c r="AF74">
        <f t="shared" si="32"/>
        <v>0</v>
      </c>
      <c r="AG74">
        <f t="shared" si="32"/>
        <v>-7.5444098589407843E-2</v>
      </c>
      <c r="AH74">
        <f t="shared" si="33"/>
        <v>-2539.7663539024634</v>
      </c>
      <c r="AI74">
        <f t="shared" si="34"/>
        <v>-2539.8417980010527</v>
      </c>
      <c r="AJ74">
        <f t="shared" si="35"/>
        <v>-3.5745409126035881</v>
      </c>
      <c r="AK74">
        <f t="shared" si="49"/>
        <v>-4.3102734420778948</v>
      </c>
      <c r="AL74">
        <f t="shared" si="26"/>
        <v>-2547.7266123557338</v>
      </c>
      <c r="AN74">
        <f t="shared" si="36"/>
        <v>0</v>
      </c>
      <c r="AO74">
        <f t="shared" si="36"/>
        <v>0</v>
      </c>
      <c r="AP74">
        <f t="shared" si="36"/>
        <v>-6.1807333295246883E-5</v>
      </c>
      <c r="AQ74">
        <f t="shared" si="36"/>
        <v>-2.0806953554050756</v>
      </c>
      <c r="AR74">
        <f t="shared" si="36"/>
        <v>-2.0807571627383705</v>
      </c>
      <c r="AS74">
        <f t="shared" si="36"/>
        <v>-2.9284310594679744E-3</v>
      </c>
      <c r="AT74">
        <f t="shared" si="36"/>
        <v>-3.5311775501226843E-3</v>
      </c>
      <c r="AU74">
        <f t="shared" si="23"/>
        <v>-2.0872167713479608</v>
      </c>
      <c r="AW74">
        <v>71</v>
      </c>
      <c r="AX74">
        <f>IF(Z74&gt;0, (R74*SUMPRODUCT(K74:$K$98, X74:$X$98)-K74*$AZ$3)/Z74, 0)</f>
        <v>-38439.583120929914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0.48020744799999998</v>
      </c>
      <c r="Q75" s="4">
        <f t="shared" si="48"/>
        <v>50</v>
      </c>
      <c r="R75">
        <f t="shared" si="28"/>
        <v>2000000</v>
      </c>
      <c r="S75">
        <f t="shared" si="29"/>
        <v>-69465.339111744979</v>
      </c>
      <c r="U75">
        <f t="shared" si="40"/>
        <v>0.48020744799999998</v>
      </c>
      <c r="V75">
        <f t="shared" si="41"/>
        <v>0.01</v>
      </c>
      <c r="W75">
        <f t="shared" si="42"/>
        <v>1.5088819717881568E-3</v>
      </c>
      <c r="X75">
        <f t="shared" si="43"/>
        <v>7.2457636100559878E-4</v>
      </c>
      <c r="Y75">
        <f t="shared" si="44"/>
        <v>1.5088819717881569E-5</v>
      </c>
      <c r="Z75">
        <f t="shared" si="45"/>
        <v>7.6921679106467641E-4</v>
      </c>
      <c r="AB75">
        <f t="shared" si="46"/>
        <v>-58.000793974223477</v>
      </c>
      <c r="AC75">
        <f t="shared" si="30"/>
        <v>-53.43390524175603</v>
      </c>
      <c r="AE75">
        <f t="shared" si="31"/>
        <v>0</v>
      </c>
      <c r="AF75">
        <f t="shared" si="32"/>
        <v>0</v>
      </c>
      <c r="AG75">
        <f t="shared" si="32"/>
        <v>-3.8460839553233823E-2</v>
      </c>
      <c r="AH75">
        <f t="shared" si="33"/>
        <v>-1449.1527220111975</v>
      </c>
      <c r="AI75">
        <f t="shared" si="34"/>
        <v>-1449.1911828507507</v>
      </c>
      <c r="AJ75">
        <f t="shared" si="35"/>
        <v>-4.5668887324674472</v>
      </c>
      <c r="AK75">
        <f t="shared" si="49"/>
        <v>-4.0600555781956436</v>
      </c>
      <c r="AL75">
        <f t="shared" si="26"/>
        <v>-1457.8181271614139</v>
      </c>
      <c r="AN75">
        <f t="shared" si="36"/>
        <v>0</v>
      </c>
      <c r="AO75">
        <f t="shared" si="36"/>
        <v>0</v>
      </c>
      <c r="AP75">
        <f t="shared" si="36"/>
        <v>-2.8132962654373639E-5</v>
      </c>
      <c r="AQ75">
        <f t="shared" si="36"/>
        <v>-1.0600122067641404</v>
      </c>
      <c r="AR75">
        <f t="shared" si="36"/>
        <v>-1.0600403397267948</v>
      </c>
      <c r="AS75">
        <f t="shared" si="36"/>
        <v>-3.3405435671615162E-3</v>
      </c>
      <c r="AT75">
        <f t="shared" si="36"/>
        <v>-2.9698101571070767E-3</v>
      </c>
      <c r="AU75">
        <f t="shared" si="23"/>
        <v>-1.0663506934510634</v>
      </c>
      <c r="AW75">
        <v>72</v>
      </c>
      <c r="AX75">
        <f>IF(Z75&gt;0, (R75*SUMPRODUCT(K75:$K$98, X75:$X$98)-K75*$AZ$3)/Z75, 0)</f>
        <v>-69465.339111744979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0.508136904</v>
      </c>
      <c r="Q76" s="4">
        <f t="shared" si="48"/>
        <v>50</v>
      </c>
      <c r="R76">
        <f t="shared" si="28"/>
        <v>2000000</v>
      </c>
      <c r="S76">
        <f t="shared" si="29"/>
        <v>-131006.69986094174</v>
      </c>
      <c r="U76">
        <f t="shared" si="40"/>
        <v>0.508136904</v>
      </c>
      <c r="V76">
        <f t="shared" si="41"/>
        <v>0.01</v>
      </c>
      <c r="W76">
        <f t="shared" si="42"/>
        <v>7.6921679106467641E-4</v>
      </c>
      <c r="X76">
        <f t="shared" si="43"/>
        <v>3.9086743871641951E-4</v>
      </c>
      <c r="Y76">
        <f t="shared" si="44"/>
        <v>7.6921679106467635E-6</v>
      </c>
      <c r="Z76">
        <f t="shared" si="45"/>
        <v>3.7065718443761013E-4</v>
      </c>
      <c r="AB76">
        <f t="shared" si="46"/>
        <v>-53.43390524175603</v>
      </c>
      <c r="AC76">
        <f t="shared" si="30"/>
        <v>-48.558574512919712</v>
      </c>
      <c r="AE76">
        <f t="shared" si="31"/>
        <v>0</v>
      </c>
      <c r="AF76">
        <f t="shared" si="32"/>
        <v>0</v>
      </c>
      <c r="AG76">
        <f t="shared" si="32"/>
        <v>-1.8532859221880506E-2</v>
      </c>
      <c r="AH76">
        <f t="shared" si="33"/>
        <v>-781.73487743283897</v>
      </c>
      <c r="AI76">
        <f t="shared" si="34"/>
        <v>-781.75341029206083</v>
      </c>
      <c r="AJ76">
        <f t="shared" si="35"/>
        <v>-4.8753307288363175</v>
      </c>
      <c r="AK76">
        <f t="shared" si="49"/>
        <v>-3.7403733669229222</v>
      </c>
      <c r="AL76">
        <f t="shared" si="26"/>
        <v>-790.36911438781999</v>
      </c>
      <c r="AN76">
        <f t="shared" si="36"/>
        <v>0</v>
      </c>
      <c r="AO76">
        <f t="shared" si="36"/>
        <v>0</v>
      </c>
      <c r="AP76">
        <f t="shared" si="36"/>
        <v>-1.2103782575257908E-5</v>
      </c>
      <c r="AQ76">
        <f t="shared" si="36"/>
        <v>-0.51054987655503714</v>
      </c>
      <c r="AR76">
        <f t="shared" si="36"/>
        <v>-0.51056198033761235</v>
      </c>
      <c r="AS76">
        <f t="shared" si="36"/>
        <v>-3.1840711904097007E-3</v>
      </c>
      <c r="AT76">
        <f t="shared" si="36"/>
        <v>-2.4428322387551522E-3</v>
      </c>
      <c r="AU76">
        <f t="shared" si="23"/>
        <v>-0.51618888376677718</v>
      </c>
      <c r="AW76">
        <v>73</v>
      </c>
      <c r="AX76">
        <f>IF(Z76&gt;0, (R76*SUMPRODUCT(K76:$K$98, X76:$X$98)-K76*$AZ$3)/Z76, 0)</f>
        <v>-131006.69986094174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0.53626491099999996</v>
      </c>
      <c r="Q77" s="4">
        <f t="shared" si="48"/>
        <v>50</v>
      </c>
      <c r="R77">
        <f t="shared" si="28"/>
        <v>2000000</v>
      </c>
      <c r="S77">
        <f t="shared" si="29"/>
        <v>-260254.88561438059</v>
      </c>
      <c r="U77">
        <f t="shared" si="40"/>
        <v>0.53626491099999996</v>
      </c>
      <c r="V77">
        <f t="shared" si="41"/>
        <v>0.01</v>
      </c>
      <c r="W77">
        <f t="shared" si="42"/>
        <v>3.7065718443761013E-4</v>
      </c>
      <c r="X77">
        <f t="shared" si="43"/>
        <v>1.9877044202394557E-4</v>
      </c>
      <c r="Y77">
        <f t="shared" si="44"/>
        <v>3.7065718443761014E-6</v>
      </c>
      <c r="Z77">
        <f t="shared" si="45"/>
        <v>1.6818017056928846E-4</v>
      </c>
      <c r="AB77">
        <f t="shared" si="46"/>
        <v>-48.558574512919712</v>
      </c>
      <c r="AC77">
        <f t="shared" si="30"/>
        <v>-43.769711054117188</v>
      </c>
      <c r="AE77">
        <f t="shared" si="31"/>
        <v>0</v>
      </c>
      <c r="AF77">
        <f t="shared" si="32"/>
        <v>0</v>
      </c>
      <c r="AG77">
        <f t="shared" si="32"/>
        <v>-8.4090085284644223E-3</v>
      </c>
      <c r="AH77">
        <f t="shared" si="33"/>
        <v>-397.54088404789115</v>
      </c>
      <c r="AI77">
        <f t="shared" si="34"/>
        <v>-397.54929305641963</v>
      </c>
      <c r="AJ77">
        <f t="shared" si="35"/>
        <v>-4.7888634588025241</v>
      </c>
      <c r="AK77">
        <f t="shared" si="49"/>
        <v>-3.3991002159043804</v>
      </c>
      <c r="AL77">
        <f t="shared" si="26"/>
        <v>-405.73725673112654</v>
      </c>
      <c r="AN77">
        <f t="shared" si="36"/>
        <v>0</v>
      </c>
      <c r="AO77">
        <f t="shared" si="36"/>
        <v>0</v>
      </c>
      <c r="AP77">
        <f t="shared" si="36"/>
        <v>-4.9034918428761569E-6</v>
      </c>
      <c r="AQ77">
        <f t="shared" si="36"/>
        <v>-0.23181549591014403</v>
      </c>
      <c r="AR77">
        <f t="shared" si="36"/>
        <v>-0.2318203994019869</v>
      </c>
      <c r="AS77">
        <f t="shared" si="36"/>
        <v>-2.7924995946191503E-3</v>
      </c>
      <c r="AT77">
        <f t="shared" si="36"/>
        <v>-1.9820957637736369E-3</v>
      </c>
      <c r="AU77">
        <f t="shared" si="23"/>
        <v>-0.23659499476037971</v>
      </c>
      <c r="AW77">
        <v>74</v>
      </c>
      <c r="AX77">
        <f>IF(Z77&gt;0, (R77*SUMPRODUCT(K77:$K$98, X77:$X$98)-K77*$AZ$3)/Z77, 0)</f>
        <v>-260254.88561438059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0.564431978</v>
      </c>
      <c r="Q78" s="4">
        <f t="shared" si="48"/>
        <v>50</v>
      </c>
      <c r="R78">
        <f t="shared" si="28"/>
        <v>2000000</v>
      </c>
      <c r="S78">
        <f t="shared" si="29"/>
        <v>-548676.17567615793</v>
      </c>
      <c r="U78">
        <f t="shared" si="40"/>
        <v>0.564431978</v>
      </c>
      <c r="V78">
        <f t="shared" si="41"/>
        <v>0.01</v>
      </c>
      <c r="W78">
        <f t="shared" si="42"/>
        <v>1.6818017056928846E-4</v>
      </c>
      <c r="X78">
        <f t="shared" si="43"/>
        <v>9.4926266334800872E-5</v>
      </c>
      <c r="Y78">
        <f t="shared" si="44"/>
        <v>1.6818017056928847E-6</v>
      </c>
      <c r="Z78">
        <f t="shared" si="45"/>
        <v>7.1572102528794711E-5</v>
      </c>
      <c r="AB78">
        <f t="shared" si="46"/>
        <v>-43.769711054117188</v>
      </c>
      <c r="AC78">
        <f t="shared" si="30"/>
        <v>-39.269907500600951</v>
      </c>
      <c r="AE78">
        <f t="shared" si="31"/>
        <v>0</v>
      </c>
      <c r="AF78">
        <f t="shared" si="32"/>
        <v>0</v>
      </c>
      <c r="AG78">
        <f t="shared" si="32"/>
        <v>-3.5786051264397357E-3</v>
      </c>
      <c r="AH78">
        <f t="shared" si="33"/>
        <v>-189.85253266960174</v>
      </c>
      <c r="AI78">
        <f t="shared" si="34"/>
        <v>-189.85611127472819</v>
      </c>
      <c r="AJ78">
        <f t="shared" si="35"/>
        <v>-4.4998035535162373</v>
      </c>
      <c r="AK78">
        <f t="shared" si="49"/>
        <v>-3.0638797737882033</v>
      </c>
      <c r="AL78">
        <f t="shared" si="26"/>
        <v>-197.41979460203265</v>
      </c>
      <c r="AN78">
        <f t="shared" si="36"/>
        <v>0</v>
      </c>
      <c r="AO78">
        <f t="shared" si="36"/>
        <v>0</v>
      </c>
      <c r="AP78">
        <f t="shared" si="36"/>
        <v>-1.8631868968445906E-6</v>
      </c>
      <c r="AQ78">
        <f t="shared" si="36"/>
        <v>-9.8845985713623394E-2</v>
      </c>
      <c r="AR78">
        <f t="shared" si="36"/>
        <v>-9.8847848900520244E-2</v>
      </c>
      <c r="AS78">
        <f t="shared" si="36"/>
        <v>-2.3428052895087606E-3</v>
      </c>
      <c r="AT78">
        <f t="shared" si="36"/>
        <v>-1.5951971358484785E-3</v>
      </c>
      <c r="AU78">
        <f t="shared" si="23"/>
        <v>-0.10278585132587749</v>
      </c>
      <c r="AW78">
        <v>75</v>
      </c>
      <c r="AX78">
        <f>IF(Z78&gt;0, (R78*SUMPRODUCT(K78:$K$98, X78:$X$98)-K78*$AZ$3)/Z78, 0)</f>
        <v>-548676.17567615793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0.59247427200000002</v>
      </c>
      <c r="Q79" s="4">
        <f t="shared" si="48"/>
        <v>50</v>
      </c>
      <c r="R79">
        <f t="shared" si="28"/>
        <v>2000000</v>
      </c>
      <c r="S79">
        <f t="shared" si="29"/>
        <v>-1235217.1992902795</v>
      </c>
      <c r="U79">
        <f t="shared" si="40"/>
        <v>0.59247427200000002</v>
      </c>
      <c r="V79">
        <f t="shared" si="41"/>
        <v>0.01</v>
      </c>
      <c r="W79">
        <f t="shared" si="42"/>
        <v>7.1572102528794711E-5</v>
      </c>
      <c r="X79">
        <f t="shared" si="43"/>
        <v>4.2404629341257008E-5</v>
      </c>
      <c r="Y79">
        <f t="shared" si="44"/>
        <v>7.1572102528794717E-7</v>
      </c>
      <c r="Z79">
        <f t="shared" si="45"/>
        <v>2.8451752162249757E-5</v>
      </c>
      <c r="AB79">
        <f t="shared" si="46"/>
        <v>-39.269907500600951</v>
      </c>
      <c r="AC79">
        <f t="shared" si="30"/>
        <v>-35.144093620755299</v>
      </c>
      <c r="AE79">
        <f t="shared" si="31"/>
        <v>0</v>
      </c>
      <c r="AF79">
        <f t="shared" si="32"/>
        <v>0</v>
      </c>
      <c r="AG79">
        <f t="shared" si="32"/>
        <v>-1.4225876081124878E-3</v>
      </c>
      <c r="AH79">
        <f t="shared" si="33"/>
        <v>-84.809258682514013</v>
      </c>
      <c r="AI79">
        <f t="shared" si="34"/>
        <v>-84.810681270122132</v>
      </c>
      <c r="AJ79">
        <f t="shared" si="35"/>
        <v>-4.1258138798456514</v>
      </c>
      <c r="AK79">
        <f t="shared" si="49"/>
        <v>-2.748893525042067</v>
      </c>
      <c r="AL79">
        <f t="shared" si="26"/>
        <v>-91.685388675009847</v>
      </c>
      <c r="AN79">
        <f t="shared" si="36"/>
        <v>0</v>
      </c>
      <c r="AO79">
        <f t="shared" si="36"/>
        <v>0</v>
      </c>
      <c r="AP79">
        <f t="shared" si="36"/>
        <v>-6.6130779247161304E-7</v>
      </c>
      <c r="AQ79">
        <f t="shared" si="36"/>
        <v>-3.9424653582426354E-2</v>
      </c>
      <c r="AR79">
        <f t="shared" si="36"/>
        <v>-3.9425314890218825E-2</v>
      </c>
      <c r="AS79">
        <f t="shared" si="36"/>
        <v>-1.9179366201914254E-3</v>
      </c>
      <c r="AT79">
        <f t="shared" si="36"/>
        <v>-1.2778578264132727E-3</v>
      </c>
      <c r="AU79">
        <f t="shared" si="23"/>
        <v>-4.2621109336823525E-2</v>
      </c>
      <c r="AW79">
        <v>76</v>
      </c>
      <c r="AX79">
        <f>IF(Z79&gt;0, (R79*SUMPRODUCT(K79:$K$98, X79:$X$98)-K79*$AZ$3)/Z79, 0)</f>
        <v>-1235217.1992902795</v>
      </c>
    </row>
    <row r="80" spans="5:50" x14ac:dyDescent="0.25">
      <c r="E80">
        <v>2080</v>
      </c>
      <c r="F80" s="5">
        <v>3.5571999999999999E-2</v>
      </c>
      <c r="G80" s="5"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4.1505590430299886E-4</v>
      </c>
      <c r="L80" s="2">
        <v>77</v>
      </c>
      <c r="M80" s="6">
        <v>0.62503115200000003</v>
      </c>
      <c r="Q80" s="4">
        <f t="shared" si="48"/>
        <v>50</v>
      </c>
      <c r="R80">
        <f t="shared" si="28"/>
        <v>2000000</v>
      </c>
      <c r="S80">
        <f t="shared" si="29"/>
        <v>-3024989.486353586</v>
      </c>
      <c r="U80">
        <f t="shared" si="40"/>
        <v>0.62503115200000003</v>
      </c>
      <c r="V80">
        <f t="shared" si="41"/>
        <v>0.01</v>
      </c>
      <c r="W80">
        <f t="shared" si="42"/>
        <v>2.8451752162249757E-5</v>
      </c>
      <c r="X80">
        <f t="shared" si="43"/>
        <v>1.7783231430389459E-5</v>
      </c>
      <c r="Y80">
        <f t="shared" si="44"/>
        <v>2.8451752162249755E-7</v>
      </c>
      <c r="Z80">
        <f t="shared" si="45"/>
        <v>1.03840032102378E-5</v>
      </c>
      <c r="AB80">
        <f t="shared" si="46"/>
        <v>-35.144093620755299</v>
      </c>
      <c r="AC80">
        <f t="shared" si="30"/>
        <v>-31.41150053723123</v>
      </c>
      <c r="AE80">
        <f t="shared" si="31"/>
        <v>0</v>
      </c>
      <c r="AF80">
        <f t="shared" si="32"/>
        <v>0</v>
      </c>
      <c r="AG80">
        <f t="shared" si="32"/>
        <v>-5.1920016051188996E-4</v>
      </c>
      <c r="AH80">
        <f t="shared" si="33"/>
        <v>-35.56646286077892</v>
      </c>
      <c r="AI80">
        <f t="shared" si="34"/>
        <v>-35.566982060939431</v>
      </c>
      <c r="AJ80">
        <f t="shared" si="35"/>
        <v>-3.732593083524069</v>
      </c>
      <c r="AK80">
        <f t="shared" si="49"/>
        <v>-2.4600865534528711</v>
      </c>
      <c r="AL80">
        <f t="shared" si="26"/>
        <v>-41.759661697916371</v>
      </c>
      <c r="AN80">
        <f t="shared" si="36"/>
        <v>0</v>
      </c>
      <c r="AO80">
        <f t="shared" si="36"/>
        <v>0</v>
      </c>
      <c r="AP80">
        <f t="shared" si="36"/>
        <v>-2.1549709213552464E-7</v>
      </c>
      <c r="AQ80">
        <f t="shared" si="36"/>
        <v>-1.4762070405539618E-2</v>
      </c>
      <c r="AR80">
        <f t="shared" si="36"/>
        <v>-1.4762285902631754E-2</v>
      </c>
      <c r="AS80">
        <f t="shared" si="36"/>
        <v>-1.5492347976772014E-3</v>
      </c>
      <c r="AT80">
        <f t="shared" si="36"/>
        <v>-1.0210734491070291E-3</v>
      </c>
      <c r="AU80">
        <f t="shared" si="23"/>
        <v>-1.7332594149415983E-2</v>
      </c>
      <c r="AW80">
        <v>77</v>
      </c>
      <c r="AX80">
        <f>IF(Z80&gt;0, (R80*SUMPRODUCT(K80:$K$98, X80:$X$98)-K80*$AZ$3)/Z80, 0)</f>
        <v>-3024989.486353586</v>
      </c>
    </row>
    <row r="81" spans="2:50" x14ac:dyDescent="0.25">
      <c r="E81">
        <v>2081</v>
      </c>
      <c r="F81" s="5">
        <v>3.5571999999999999E-2</v>
      </c>
      <c r="G81" s="5"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3.7058562884196325E-4</v>
      </c>
      <c r="L81" s="2">
        <v>78</v>
      </c>
      <c r="M81" s="6">
        <v>0.65741117999999998</v>
      </c>
      <c r="Q81" s="4">
        <f t="shared" si="48"/>
        <v>50</v>
      </c>
      <c r="R81">
        <f t="shared" si="28"/>
        <v>2000000</v>
      </c>
      <c r="S81">
        <f t="shared" si="29"/>
        <v>-8124380.9971599216</v>
      </c>
      <c r="U81">
        <f t="shared" si="40"/>
        <v>0.65741117999999998</v>
      </c>
      <c r="V81">
        <f t="shared" si="41"/>
        <v>0.01</v>
      </c>
      <c r="W81">
        <f t="shared" si="42"/>
        <v>1.03840032102378E-5</v>
      </c>
      <c r="X81">
        <f t="shared" si="43"/>
        <v>6.8265598035662203E-6</v>
      </c>
      <c r="Y81">
        <f t="shared" si="44"/>
        <v>1.0384003210237801E-7</v>
      </c>
      <c r="Z81">
        <f t="shared" si="45"/>
        <v>3.4536033745692015E-6</v>
      </c>
      <c r="AB81">
        <f t="shared" si="46"/>
        <v>-31.41150053723123</v>
      </c>
      <c r="AC81">
        <f t="shared" si="30"/>
        <v>-28.0583896280774</v>
      </c>
      <c r="AE81">
        <f t="shared" si="31"/>
        <v>0</v>
      </c>
      <c r="AF81">
        <f t="shared" si="32"/>
        <v>0</v>
      </c>
      <c r="AG81">
        <f t="shared" si="32"/>
        <v>-1.7268016872846008E-4</v>
      </c>
      <c r="AH81">
        <f t="shared" si="33"/>
        <v>-13.653119607132441</v>
      </c>
      <c r="AI81">
        <f t="shared" si="34"/>
        <v>-13.653292287301168</v>
      </c>
      <c r="AJ81">
        <f t="shared" si="35"/>
        <v>-3.3531109091538305</v>
      </c>
      <c r="AK81">
        <f t="shared" si="49"/>
        <v>-2.1988050376061863</v>
      </c>
      <c r="AL81">
        <f t="shared" si="26"/>
        <v>-19.205208234061182</v>
      </c>
      <c r="AN81">
        <f t="shared" si="36"/>
        <v>0</v>
      </c>
      <c r="AO81">
        <f t="shared" si="36"/>
        <v>0</v>
      </c>
      <c r="AP81">
        <f t="shared" si="36"/>
        <v>-6.3992788916772698E-8</v>
      </c>
      <c r="AQ81">
        <f t="shared" si="36"/>
        <v>-5.059649915263714E-3</v>
      </c>
      <c r="AR81">
        <f t="shared" si="36"/>
        <v>-5.05971390805263E-3</v>
      </c>
      <c r="AS81">
        <f t="shared" si="36"/>
        <v>-1.2426147148456193E-3</v>
      </c>
      <c r="AT81">
        <f t="shared" si="36"/>
        <v>-8.1484554756216523E-4</v>
      </c>
      <c r="AU81">
        <f t="shared" si="23"/>
        <v>-7.1171741704604136E-3</v>
      </c>
      <c r="AW81">
        <v>78</v>
      </c>
      <c r="AX81">
        <f>IF(Z81&gt;0, (R81*SUMPRODUCT(K81:$K$98, X81:$X$98)-K81*$AZ$3)/Z81, 0)</f>
        <v>-8124380.9971599216</v>
      </c>
    </row>
    <row r="82" spans="2:50" x14ac:dyDescent="0.25">
      <c r="E82">
        <v>2082</v>
      </c>
      <c r="F82" s="5">
        <v>3.5571999999999999E-2</v>
      </c>
      <c r="G82" s="5"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3.3088002575175287E-4</v>
      </c>
      <c r="L82" s="2">
        <v>79</v>
      </c>
      <c r="M82" s="6">
        <v>0.68957421399999996</v>
      </c>
      <c r="Q82" s="4">
        <f t="shared" si="48"/>
        <v>50</v>
      </c>
      <c r="R82">
        <f t="shared" si="28"/>
        <v>2000000</v>
      </c>
      <c r="S82">
        <f t="shared" si="29"/>
        <v>-24149567.159430277</v>
      </c>
      <c r="U82">
        <f t="shared" si="40"/>
        <v>0.68957421399999996</v>
      </c>
      <c r="V82">
        <f t="shared" si="41"/>
        <v>0.01</v>
      </c>
      <c r="W82">
        <f t="shared" si="42"/>
        <v>3.4536033745692015E-6</v>
      </c>
      <c r="X82">
        <f t="shared" si="43"/>
        <v>2.3815158324863047E-6</v>
      </c>
      <c r="Y82">
        <f t="shared" si="44"/>
        <v>3.4536033745692013E-8</v>
      </c>
      <c r="Z82">
        <f t="shared" si="45"/>
        <v>1.0375515083372048E-6</v>
      </c>
      <c r="AB82">
        <f t="shared" si="46"/>
        <v>-28.0583896280774</v>
      </c>
      <c r="AC82">
        <f t="shared" si="30"/>
        <v>-25.056419831957509</v>
      </c>
      <c r="AE82">
        <f t="shared" si="31"/>
        <v>0</v>
      </c>
      <c r="AF82">
        <f t="shared" si="32"/>
        <v>0</v>
      </c>
      <c r="AG82">
        <f t="shared" si="32"/>
        <v>-5.1877575416860236E-5</v>
      </c>
      <c r="AH82">
        <f t="shared" si="33"/>
        <v>-4.7630316649726092</v>
      </c>
      <c r="AI82">
        <f t="shared" si="34"/>
        <v>-4.763083542548026</v>
      </c>
      <c r="AJ82">
        <f t="shared" si="35"/>
        <v>-3.0019697961198908</v>
      </c>
      <c r="AK82">
        <f t="shared" si="49"/>
        <v>-1.9640872739654183</v>
      </c>
      <c r="AL82">
        <f t="shared" si="26"/>
        <v>-9.7291406126333353</v>
      </c>
      <c r="AN82">
        <f t="shared" si="36"/>
        <v>0</v>
      </c>
      <c r="AO82">
        <f t="shared" si="36"/>
        <v>0</v>
      </c>
      <c r="AP82">
        <f t="shared" si="36"/>
        <v>-1.7165253489869216E-8</v>
      </c>
      <c r="AQ82">
        <f t="shared" si="36"/>
        <v>-1.5759920399625513E-3</v>
      </c>
      <c r="AR82">
        <f t="shared" si="36"/>
        <v>-1.5760092052160412E-3</v>
      </c>
      <c r="AS82">
        <f t="shared" si="36"/>
        <v>-9.9329184344613378E-4</v>
      </c>
      <c r="AT82">
        <f t="shared" si="36"/>
        <v>-6.4987724778836772E-4</v>
      </c>
      <c r="AU82">
        <f t="shared" si="23"/>
        <v>-3.2191782964505426E-3</v>
      </c>
      <c r="AW82">
        <v>79</v>
      </c>
      <c r="AX82">
        <f>IF(Z82&gt;0, (R82*SUMPRODUCT(K82:$K$98, X82:$X$98)-K82*$AZ$3)/Z82, 0)</f>
        <v>-24149567.159430277</v>
      </c>
    </row>
    <row r="83" spans="2:50" x14ac:dyDescent="0.25">
      <c r="E83">
        <v>2083</v>
      </c>
      <c r="F83" s="5">
        <v>3.5571999999999999E-2</v>
      </c>
      <c r="G83" s="5"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2.9542859442120787E-4</v>
      </c>
      <c r="L83" s="2">
        <v>80</v>
      </c>
      <c r="M83" s="6">
        <v>0.72148010799999995</v>
      </c>
      <c r="Q83" s="4">
        <f t="shared" si="48"/>
        <v>50</v>
      </c>
      <c r="R83">
        <f t="shared" si="28"/>
        <v>2000000</v>
      </c>
      <c r="S83">
        <f t="shared" si="29"/>
        <v>-80304700.669244573</v>
      </c>
      <c r="U83">
        <f t="shared" si="40"/>
        <v>0.72148010799999995</v>
      </c>
      <c r="V83">
        <f t="shared" si="41"/>
        <v>0.01</v>
      </c>
      <c r="W83">
        <f t="shared" si="42"/>
        <v>1.0375515083372048E-6</v>
      </c>
      <c r="X83">
        <f t="shared" si="43"/>
        <v>7.4857277429068936E-7</v>
      </c>
      <c r="Y83">
        <f t="shared" si="44"/>
        <v>1.0375515083372047E-8</v>
      </c>
      <c r="Z83">
        <f t="shared" si="45"/>
        <v>2.7860321896314337E-7</v>
      </c>
      <c r="AB83">
        <f t="shared" si="46"/>
        <v>-25.056419831957509</v>
      </c>
      <c r="AC83">
        <f t="shared" si="30"/>
        <v>-22.373148104323231</v>
      </c>
      <c r="AE83">
        <f t="shared" si="31"/>
        <v>0</v>
      </c>
      <c r="AF83">
        <f t="shared" si="32"/>
        <v>0</v>
      </c>
      <c r="AG83">
        <f t="shared" si="32"/>
        <v>-1.3930160948157168E-5</v>
      </c>
      <c r="AH83">
        <f t="shared" si="33"/>
        <v>-1.4971455485813787</v>
      </c>
      <c r="AI83">
        <f t="shared" si="34"/>
        <v>-1.4971594787423268</v>
      </c>
      <c r="AJ83">
        <f t="shared" si="35"/>
        <v>-2.6832717276342777</v>
      </c>
      <c r="AK83">
        <f t="shared" si="49"/>
        <v>-1.7539493882370258</v>
      </c>
      <c r="AL83">
        <f t="shared" si="26"/>
        <v>-5.9343805946136303</v>
      </c>
      <c r="AN83">
        <f t="shared" si="36"/>
        <v>0</v>
      </c>
      <c r="AO83">
        <f t="shared" si="36"/>
        <v>0</v>
      </c>
      <c r="AP83">
        <f t="shared" si="36"/>
        <v>-4.1153678689752724E-9</v>
      </c>
      <c r="AQ83">
        <f t="shared" si="36"/>
        <v>-4.4229960506136489E-4</v>
      </c>
      <c r="AR83">
        <f t="shared" si="36"/>
        <v>-4.4230372042923386E-4</v>
      </c>
      <c r="AS83">
        <f t="shared" si="36"/>
        <v>-7.9271519494516075E-4</v>
      </c>
      <c r="AT83">
        <f t="shared" si="36"/>
        <v>-5.1816680245280193E-4</v>
      </c>
      <c r="AU83">
        <f t="shared" si="23"/>
        <v>-1.7531857178271965E-3</v>
      </c>
      <c r="AW83">
        <v>80</v>
      </c>
      <c r="AX83">
        <f>IF(Z83&gt;0, (R83*SUMPRODUCT(K83:$K$98, X83:$X$98)-K83*$AZ$3)/Z83, 0)</f>
        <v>-80304700.669244573</v>
      </c>
    </row>
    <row r="84" spans="2:50" x14ac:dyDescent="0.25">
      <c r="E84">
        <v>2084</v>
      </c>
      <c r="F84" s="5">
        <v>3.5571999999999999E-2</v>
      </c>
      <c r="G84" s="5"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2.6377553073322132E-4</v>
      </c>
      <c r="L84" s="2">
        <v>81</v>
      </c>
      <c r="M84" s="6">
        <v>0.75308980400000003</v>
      </c>
      <c r="Q84" s="4">
        <f t="shared" si="48"/>
        <v>50</v>
      </c>
      <c r="R84">
        <f t="shared" si="28"/>
        <v>2000000</v>
      </c>
      <c r="S84">
        <f t="shared" si="29"/>
        <v>-302654719.82692134</v>
      </c>
      <c r="U84">
        <f t="shared" si="40"/>
        <v>0.75308980400000003</v>
      </c>
      <c r="V84">
        <f t="shared" si="41"/>
        <v>0.01</v>
      </c>
      <c r="W84">
        <f t="shared" si="42"/>
        <v>2.7860321896314337E-7</v>
      </c>
      <c r="X84">
        <f t="shared" si="43"/>
        <v>2.0981324356272272E-7</v>
      </c>
      <c r="Y84">
        <f t="shared" si="44"/>
        <v>2.7860321896314337E-9</v>
      </c>
      <c r="Z84">
        <f t="shared" si="45"/>
        <v>6.600394321078921E-8</v>
      </c>
      <c r="AB84">
        <f t="shared" si="46"/>
        <v>-22.373148104323231</v>
      </c>
      <c r="AC84">
        <f t="shared" si="30"/>
        <v>-19.976404939933435</v>
      </c>
      <c r="AE84">
        <f t="shared" si="31"/>
        <v>0</v>
      </c>
      <c r="AF84">
        <f t="shared" si="32"/>
        <v>0</v>
      </c>
      <c r="AG84">
        <f t="shared" si="32"/>
        <v>-3.3001971605394605E-6</v>
      </c>
      <c r="AH84">
        <f t="shared" si="33"/>
        <v>-0.41962648712544542</v>
      </c>
      <c r="AI84">
        <f t="shared" si="34"/>
        <v>-0.41962978732260597</v>
      </c>
      <c r="AJ84">
        <f t="shared" si="35"/>
        <v>-2.3967431643897967</v>
      </c>
      <c r="AK84">
        <f t="shared" si="49"/>
        <v>-1.5661203673026263</v>
      </c>
      <c r="AL84">
        <f t="shared" si="26"/>
        <v>-4.3824933190150288</v>
      </c>
      <c r="AN84">
        <f t="shared" si="36"/>
        <v>0</v>
      </c>
      <c r="AO84">
        <f t="shared" si="36"/>
        <v>0</v>
      </c>
      <c r="AP84">
        <f t="shared" si="36"/>
        <v>-8.7051125754556617E-10</v>
      </c>
      <c r="AQ84">
        <f t="shared" si="36"/>
        <v>-1.1068719935123163E-4</v>
      </c>
      <c r="AR84">
        <f t="shared" si="36"/>
        <v>-1.1068806986248917E-4</v>
      </c>
      <c r="AS84">
        <f t="shared" si="36"/>
        <v>-6.3220220021813895E-4</v>
      </c>
      <c r="AT84">
        <f t="shared" si="36"/>
        <v>-4.1310423107735774E-4</v>
      </c>
      <c r="AU84">
        <f t="shared" si="23"/>
        <v>-1.1559945011579858E-3</v>
      </c>
      <c r="AW84">
        <v>81</v>
      </c>
      <c r="AX84">
        <f>IF(Z84&gt;0, (R84*SUMPRODUCT(K84:$K$98, X84:$X$98)-K84*$AZ$3)/Z84, 0)</f>
        <v>-302654719.82692134</v>
      </c>
    </row>
    <row r="85" spans="2:50" x14ac:dyDescent="0.25">
      <c r="E85">
        <v>2085</v>
      </c>
      <c r="F85" s="5">
        <v>3.5571999999999999E-2</v>
      </c>
      <c r="G85" s="5"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2.3551386672609044E-4</v>
      </c>
      <c r="L85" s="2">
        <v>82</v>
      </c>
      <c r="M85" s="6">
        <v>0.78453892300000005</v>
      </c>
      <c r="Q85" s="4">
        <f t="shared" si="48"/>
        <v>50</v>
      </c>
      <c r="R85">
        <f t="shared" si="28"/>
        <v>2000000</v>
      </c>
      <c r="S85">
        <f t="shared" si="29"/>
        <v>-1315231483.8354812</v>
      </c>
      <c r="U85">
        <f t="shared" si="40"/>
        <v>0.78453892300000005</v>
      </c>
      <c r="V85">
        <f t="shared" si="41"/>
        <v>0.01</v>
      </c>
      <c r="W85">
        <f t="shared" si="42"/>
        <v>6.600394321078921E-8</v>
      </c>
      <c r="X85">
        <f t="shared" si="43"/>
        <v>5.1782662520345733E-8</v>
      </c>
      <c r="Y85">
        <f t="shared" si="44"/>
        <v>6.6003943210789212E-10</v>
      </c>
      <c r="Z85">
        <f t="shared" si="45"/>
        <v>1.3561241258335585E-8</v>
      </c>
      <c r="AB85">
        <f t="shared" si="46"/>
        <v>-19.976404939933435</v>
      </c>
      <c r="AC85">
        <f t="shared" si="30"/>
        <v>-17.836171462851659</v>
      </c>
      <c r="AE85">
        <f t="shared" si="31"/>
        <v>0</v>
      </c>
      <c r="AF85">
        <f t="shared" si="32"/>
        <v>0</v>
      </c>
      <c r="AG85">
        <f t="shared" si="32"/>
        <v>-6.7806206291677927E-7</v>
      </c>
      <c r="AH85">
        <f t="shared" si="33"/>
        <v>-0.10356532504069146</v>
      </c>
      <c r="AI85">
        <f t="shared" si="34"/>
        <v>-0.10356600310275438</v>
      </c>
      <c r="AJ85">
        <f t="shared" si="35"/>
        <v>-2.1402334770817752</v>
      </c>
      <c r="AK85">
        <f t="shared" si="49"/>
        <v>-1.3983483457953405</v>
      </c>
      <c r="AL85">
        <f t="shared" si="26"/>
        <v>-3.6421478259798699</v>
      </c>
      <c r="AN85">
        <f t="shared" si="36"/>
        <v>0</v>
      </c>
      <c r="AO85">
        <f t="shared" si="36"/>
        <v>0</v>
      </c>
      <c r="AP85">
        <f t="shared" si="36"/>
        <v>-1.596930183178003E-10</v>
      </c>
      <c r="AQ85">
        <f t="shared" si="36"/>
        <v>-2.4391070159077645E-5</v>
      </c>
      <c r="AR85">
        <f t="shared" si="36"/>
        <v>-2.4391229852095965E-5</v>
      </c>
      <c r="AS85">
        <f t="shared" si="36"/>
        <v>-5.0405466188415435E-4</v>
      </c>
      <c r="AT85">
        <f t="shared" si="36"/>
        <v>-3.2933042594829288E-4</v>
      </c>
      <c r="AU85">
        <f t="shared" si="23"/>
        <v>-8.5777631768454315E-4</v>
      </c>
      <c r="AW85">
        <v>82</v>
      </c>
      <c r="AX85">
        <f>IF(Z85&gt;0, (R85*SUMPRODUCT(K85:$K$98, X85:$X$98)-K85*$AZ$3)/Z85, 0)</f>
        <v>-1315231483.8354812</v>
      </c>
    </row>
    <row r="86" spans="2:50" x14ac:dyDescent="0.25">
      <c r="E86">
        <v>2086</v>
      </c>
      <c r="F86" s="5">
        <v>3.5571999999999999E-2</v>
      </c>
      <c r="G86" s="5"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2.1028023814829503E-4</v>
      </c>
      <c r="L86" s="2">
        <v>83</v>
      </c>
      <c r="M86" s="6">
        <v>0.81598695700000001</v>
      </c>
      <c r="Q86" s="4">
        <f t="shared" si="48"/>
        <v>50</v>
      </c>
      <c r="R86">
        <f t="shared" si="28"/>
        <v>2000000</v>
      </c>
      <c r="S86">
        <f t="shared" si="29"/>
        <v>-6748433145.6771832</v>
      </c>
      <c r="U86">
        <f t="shared" si="40"/>
        <v>0.81598695700000001</v>
      </c>
      <c r="V86">
        <f t="shared" si="41"/>
        <v>0.01</v>
      </c>
      <c r="W86">
        <f t="shared" si="42"/>
        <v>1.3561241258335585E-8</v>
      </c>
      <c r="X86">
        <f t="shared" si="43"/>
        <v>1.1065795987532104E-8</v>
      </c>
      <c r="Y86">
        <f t="shared" si="44"/>
        <v>1.3561241258335585E-10</v>
      </c>
      <c r="Z86">
        <f t="shared" si="45"/>
        <v>2.3598328582201249E-9</v>
      </c>
      <c r="AB86">
        <f t="shared" si="46"/>
        <v>-17.836171462851659</v>
      </c>
      <c r="AC86">
        <f t="shared" si="30"/>
        <v>-15.925174278670816</v>
      </c>
      <c r="AE86">
        <f t="shared" si="31"/>
        <v>0</v>
      </c>
      <c r="AF86">
        <f t="shared" si="32"/>
        <v>0</v>
      </c>
      <c r="AG86">
        <f t="shared" si="32"/>
        <v>-1.1799164291100625E-7</v>
      </c>
      <c r="AH86">
        <f t="shared" si="33"/>
        <v>-2.2131591975064209E-2</v>
      </c>
      <c r="AI86">
        <f t="shared" si="34"/>
        <v>-2.213170996670712E-2</v>
      </c>
      <c r="AJ86">
        <f t="shared" si="35"/>
        <v>-1.9109971841808431</v>
      </c>
      <c r="AK86">
        <f t="shared" si="49"/>
        <v>-1.2485320023996163</v>
      </c>
      <c r="AL86">
        <f t="shared" si="26"/>
        <v>-3.1816608965471662</v>
      </c>
      <c r="AN86">
        <f t="shared" si="36"/>
        <v>0</v>
      </c>
      <c r="AO86">
        <f t="shared" si="36"/>
        <v>0</v>
      </c>
      <c r="AP86">
        <f t="shared" si="36"/>
        <v>-2.4811310770834982E-11</v>
      </c>
      <c r="AQ86">
        <f t="shared" si="36"/>
        <v>-4.653836431117397E-6</v>
      </c>
      <c r="AR86">
        <f t="shared" si="36"/>
        <v>-4.6538612424281678E-6</v>
      </c>
      <c r="AS86">
        <f t="shared" si="36"/>
        <v>-4.0184494299026888E-4</v>
      </c>
      <c r="AT86">
        <f t="shared" si="36"/>
        <v>-2.6254160680035896E-4</v>
      </c>
      <c r="AU86">
        <f t="shared" si="23"/>
        <v>-6.6904041103305598E-4</v>
      </c>
      <c r="AW86">
        <v>83</v>
      </c>
      <c r="AX86">
        <f>IF(Z86&gt;0, (R86*SUMPRODUCT(K86:$K$98, X86:$X$98)-K86*$AZ$3)/Z86, 0)</f>
        <v>-6748433145.6771832</v>
      </c>
    </row>
    <row r="87" spans="2:50" x14ac:dyDescent="0.25">
      <c r="E87">
        <v>2087</v>
      </c>
      <c r="F87" s="5">
        <v>3.5571999999999999E-2</v>
      </c>
      <c r="G87" s="5"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1.8775021263240627E-4</v>
      </c>
      <c r="L87" s="2">
        <v>84</v>
      </c>
      <c r="M87" s="6">
        <v>0.84743607600000004</v>
      </c>
      <c r="Q87" s="4">
        <f t="shared" si="48"/>
        <v>50</v>
      </c>
      <c r="R87">
        <f t="shared" si="28"/>
        <v>2000000</v>
      </c>
      <c r="S87">
        <f t="shared" si="29"/>
        <v>-42264468386.237717</v>
      </c>
      <c r="U87">
        <f t="shared" si="40"/>
        <v>0.84743607600000004</v>
      </c>
      <c r="V87">
        <f t="shared" si="41"/>
        <v>0.01</v>
      </c>
      <c r="W87">
        <f t="shared" si="42"/>
        <v>2.3598328582201249E-9</v>
      </c>
      <c r="X87">
        <f t="shared" si="43"/>
        <v>1.9998074973859273E-9</v>
      </c>
      <c r="Y87">
        <f t="shared" si="44"/>
        <v>2.359832858220125E-11</v>
      </c>
      <c r="Z87">
        <f t="shared" si="45"/>
        <v>3.3642703225199637E-10</v>
      </c>
      <c r="AB87">
        <f t="shared" si="46"/>
        <v>-15.925174278670816</v>
      </c>
      <c r="AC87">
        <f t="shared" si="30"/>
        <v>-14.218909668890278</v>
      </c>
      <c r="AE87">
        <f t="shared" si="31"/>
        <v>0</v>
      </c>
      <c r="AF87">
        <f t="shared" si="32"/>
        <v>0</v>
      </c>
      <c r="AG87">
        <f t="shared" si="32"/>
        <v>-1.6821351612599819E-8</v>
      </c>
      <c r="AH87">
        <f t="shared" si="33"/>
        <v>-3.9996149947718546E-3</v>
      </c>
      <c r="AI87">
        <f t="shared" si="34"/>
        <v>-3.9996318161234674E-3</v>
      </c>
      <c r="AJ87">
        <f t="shared" si="35"/>
        <v>-1.7062646097805381</v>
      </c>
      <c r="AK87">
        <f t="shared" si="49"/>
        <v>-1.1147621995069572</v>
      </c>
      <c r="AL87">
        <f t="shared" si="26"/>
        <v>-2.8250264411036188</v>
      </c>
      <c r="AN87">
        <f t="shared" si="36"/>
        <v>0</v>
      </c>
      <c r="AO87">
        <f t="shared" si="36"/>
        <v>0</v>
      </c>
      <c r="AP87">
        <f t="shared" si="36"/>
        <v>-3.158212342030086E-12</v>
      </c>
      <c r="AQ87">
        <f t="shared" si="36"/>
        <v>-7.5092856571617615E-7</v>
      </c>
      <c r="AR87">
        <f t="shared" si="36"/>
        <v>-7.5093172392851822E-7</v>
      </c>
      <c r="AS87">
        <f t="shared" si="36"/>
        <v>-3.2035154329344574E-4</v>
      </c>
      <c r="AT87">
        <f t="shared" si="36"/>
        <v>-2.0929683999200012E-4</v>
      </c>
      <c r="AU87">
        <f t="shared" si="23"/>
        <v>-5.3039931500937435E-4</v>
      </c>
      <c r="AW87">
        <v>84</v>
      </c>
      <c r="AX87">
        <f>IF(Z87&gt;0, (R87*SUMPRODUCT(K87:$K$98, X87:$X$98)-K87*$AZ$3)/Z87, 0)</f>
        <v>-42264468386.237717</v>
      </c>
    </row>
    <row r="88" spans="2:50" x14ac:dyDescent="0.25">
      <c r="B88" s="6"/>
      <c r="E88">
        <v>2088</v>
      </c>
      <c r="F88" s="5">
        <v>3.5571999999999999E-2</v>
      </c>
      <c r="G88" s="5"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1.6763411842179131E-4</v>
      </c>
      <c r="L88" s="2">
        <v>85</v>
      </c>
      <c r="M88" s="6">
        <v>0.87888519499999995</v>
      </c>
      <c r="Q88" s="4">
        <f t="shared" si="48"/>
        <v>50</v>
      </c>
      <c r="R88">
        <f t="shared" si="28"/>
        <v>2000000</v>
      </c>
      <c r="S88">
        <f t="shared" si="29"/>
        <v>-339613919544.71619</v>
      </c>
      <c r="U88">
        <f t="shared" si="40"/>
        <v>0.87888519499999995</v>
      </c>
      <c r="V88">
        <f t="shared" si="41"/>
        <v>0.01</v>
      </c>
      <c r="W88">
        <f t="shared" si="42"/>
        <v>3.3642703225199637E-10</v>
      </c>
      <c r="X88">
        <f t="shared" si="43"/>
        <v>2.956807378440671E-10</v>
      </c>
      <c r="Y88">
        <f t="shared" si="44"/>
        <v>3.3642703225199638E-12</v>
      </c>
      <c r="Z88">
        <f t="shared" si="45"/>
        <v>3.7382024085409309E-11</v>
      </c>
      <c r="AB88">
        <f t="shared" si="46"/>
        <v>-14.218909668890278</v>
      </c>
      <c r="AC88">
        <f t="shared" si="30"/>
        <v>-12.69545572016084</v>
      </c>
      <c r="AE88">
        <f t="shared" si="31"/>
        <v>0</v>
      </c>
      <c r="AF88">
        <f t="shared" si="32"/>
        <v>0</v>
      </c>
      <c r="AG88">
        <f t="shared" si="32"/>
        <v>-1.8691012042704656E-9</v>
      </c>
      <c r="AH88">
        <f t="shared" si="33"/>
        <v>-5.9136147568813417E-4</v>
      </c>
      <c r="AI88">
        <f t="shared" si="34"/>
        <v>-5.9136334478933849E-4</v>
      </c>
      <c r="AJ88">
        <f t="shared" si="35"/>
        <v>-1.5234539487294381</v>
      </c>
      <c r="AK88">
        <f t="shared" si="49"/>
        <v>-0.99532367682231959</v>
      </c>
      <c r="AL88">
        <f t="shared" si="26"/>
        <v>-2.5193689888965469</v>
      </c>
      <c r="AN88">
        <f t="shared" si="36"/>
        <v>0</v>
      </c>
      <c r="AO88">
        <f t="shared" si="36"/>
        <v>0</v>
      </c>
      <c r="AP88">
        <f t="shared" si="36"/>
        <v>-3.1332513261898796E-13</v>
      </c>
      <c r="AQ88">
        <f t="shared" si="36"/>
        <v>-9.913235964558994E-8</v>
      </c>
      <c r="AR88">
        <f t="shared" si="36"/>
        <v>-9.9132672970722568E-8</v>
      </c>
      <c r="AS88">
        <f t="shared" si="36"/>
        <v>-2.5538285965145621E-4</v>
      </c>
      <c r="AT88">
        <f t="shared" si="36"/>
        <v>-1.6685020710844546E-4</v>
      </c>
      <c r="AU88">
        <f t="shared" si="23"/>
        <v>-4.2233219943287238E-4</v>
      </c>
      <c r="AW88">
        <v>85</v>
      </c>
      <c r="AX88">
        <f>IF(Z88&gt;0, (R88*SUMPRODUCT(K88:$K$98, X88:$X$98)-K88*$AZ$3)/Z88, 0)</f>
        <v>-339613919544.71619</v>
      </c>
    </row>
    <row r="89" spans="2:50" x14ac:dyDescent="0.25">
      <c r="B89" s="6"/>
      <c r="E89">
        <v>2089</v>
      </c>
      <c r="F89" s="5">
        <v>3.5571999999999999E-2</v>
      </c>
      <c r="G89" s="5"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1.4967332001945651E-4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3.7382024085409309E-11</v>
      </c>
      <c r="X89">
        <f t="shared" si="43"/>
        <v>3.7382024085409309E-11</v>
      </c>
      <c r="Y89">
        <f t="shared" si="44"/>
        <v>3.7382024085409309E-13</v>
      </c>
      <c r="Z89">
        <f t="shared" si="45"/>
        <v>0</v>
      </c>
      <c r="AB89">
        <f t="shared" si="46"/>
        <v>-12.69545572016084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-7.4764048170818616E-5</v>
      </c>
      <c r="AI89">
        <f t="shared" si="34"/>
        <v>-7.4764048170818616E-5</v>
      </c>
      <c r="AJ89">
        <f t="shared" si="35"/>
        <v>-12.69545572016084</v>
      </c>
      <c r="AK89">
        <f t="shared" si="49"/>
        <v>-0.88868190041125894</v>
      </c>
      <c r="AL89">
        <f t="shared" si="26"/>
        <v>-13.584212384620269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-1.1190183307820996E-8</v>
      </c>
      <c r="AR89">
        <f t="shared" si="36"/>
        <v>-1.1190183307820996E-8</v>
      </c>
      <c r="AS89">
        <f t="shared" si="36"/>
        <v>-1.9001710067964731E-3</v>
      </c>
      <c r="AT89">
        <f t="shared" si="36"/>
        <v>-1.3301197047575314E-4</v>
      </c>
      <c r="AU89">
        <f t="shared" si="23"/>
        <v>-2.0331941674555337E-3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N91" s="8">
        <f t="shared" ref="AN91:AU91" si="50">SUM(AN3:AN89)</f>
        <v>123645.33530175293</v>
      </c>
      <c r="AO91" s="8">
        <f t="shared" si="50"/>
        <v>-12364.533530175293</v>
      </c>
      <c r="AP91" s="8">
        <f t="shared" si="50"/>
        <v>-896.03509560557052</v>
      </c>
      <c r="AQ91" s="8">
        <f t="shared" si="50"/>
        <v>-75733.126108253215</v>
      </c>
      <c r="AR91" s="8">
        <f t="shared" si="50"/>
        <v>34651.640567718772</v>
      </c>
      <c r="AS91" s="8">
        <f t="shared" si="50"/>
        <v>-4361.4831056353587</v>
      </c>
      <c r="AT91" s="8">
        <f t="shared" si="50"/>
        <v>1504.3573297958385</v>
      </c>
      <c r="AU91" s="8">
        <f t="shared" si="50"/>
        <v>31794.51479187929</v>
      </c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1190-C15C-44D6-8D01-9FAB6300256A}">
  <dimension ref="A1:AZ164"/>
  <sheetViews>
    <sheetView workbookViewId="0">
      <selection activeCell="B1" sqref="B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176829.5037962021</v>
      </c>
      <c r="K3">
        <v>1</v>
      </c>
      <c r="L3" s="2">
        <v>0</v>
      </c>
      <c r="O3">
        <f>$C$3</f>
        <v>176829.5037962021</v>
      </c>
      <c r="P3">
        <f>O3*C5</f>
        <v>17682.950379620212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176829.5037962021</v>
      </c>
      <c r="AF3">
        <f t="shared" ref="AF3:AG34" si="4">-$Z3*P3</f>
        <v>-17682.950379620212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158746.55341658188</v>
      </c>
      <c r="AJ3">
        <f t="shared" ref="AJ3:AJ66" si="7">AB3-AC3</f>
        <v>0</v>
      </c>
      <c r="AL3">
        <f t="shared" ref="AL3:AL34" si="8">SUM(AI3:AK3)</f>
        <v>158746.55341658188</v>
      </c>
      <c r="AN3">
        <f t="shared" ref="AN3:AU34" si="9">AE3*$K3</f>
        <v>176829.5037962021</v>
      </c>
      <c r="AO3">
        <f t="shared" si="9"/>
        <v>-17682.950379620212</v>
      </c>
      <c r="AP3">
        <f t="shared" si="9"/>
        <v>-400</v>
      </c>
      <c r="AQ3">
        <f t="shared" si="9"/>
        <v>0</v>
      </c>
      <c r="AR3">
        <f t="shared" si="9"/>
        <v>158746.55341658188</v>
      </c>
      <c r="AS3">
        <f t="shared" si="9"/>
        <v>0</v>
      </c>
      <c r="AT3">
        <f t="shared" si="9"/>
        <v>0</v>
      </c>
      <c r="AU3">
        <f t="shared" si="9"/>
        <v>158746.55341658188</v>
      </c>
      <c r="AW3">
        <v>0</v>
      </c>
      <c r="AX3">
        <f>IF(Z3&gt;0, (R3*SUMPRODUCT(K3:$K$98, X3:$X$98)-K3*$AZ$3)/Z3, 0)</f>
        <v>0</v>
      </c>
      <c r="AZ3">
        <f>C6*ABS(SUMPRODUCT(X4:X79, K4:K79))/1</f>
        <v>105526.88978131561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79">EconomicRates!C44:D119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79">Mortalities!B21:B96</f>
        <v>2.9979999999999998E-3</v>
      </c>
      <c r="R4">
        <f t="shared" si="0"/>
        <v>2000000</v>
      </c>
      <c r="S4">
        <f t="shared" si="1"/>
        <v>7171.6605456442849</v>
      </c>
      <c r="U4">
        <f t="shared" ref="U4:U67" si="13">M4</f>
        <v>2.9979999999999998E-3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2.9979999999999998E-3</v>
      </c>
      <c r="Y4">
        <f t="shared" ref="Y4:Y67" si="17">V4*W4</f>
        <v>0.01</v>
      </c>
      <c r="Z4">
        <f t="shared" ref="Z4:Z67" si="18">MAX(0, W4-X4-Y4)</f>
        <v>0.98700200000000005</v>
      </c>
      <c r="AB4">
        <f t="shared" ref="AB4:AB67" si="19">AC3</f>
        <v>0</v>
      </c>
      <c r="AC4">
        <f t="shared" si="2"/>
        <v>7078.443301872001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-5996</v>
      </c>
      <c r="AI4">
        <f t="shared" si="6"/>
        <v>-5996</v>
      </c>
      <c r="AJ4">
        <f t="shared" si="7"/>
        <v>-7078.443301872001</v>
      </c>
      <c r="AK4">
        <f>G4*SUM(AB4, AE4:AF4)</f>
        <v>0</v>
      </c>
      <c r="AL4">
        <f t="shared" si="8"/>
        <v>-13074.443301872001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-5593.8053922940571</v>
      </c>
      <c r="AR4">
        <f t="shared" si="9"/>
        <v>-5593.8053922940571</v>
      </c>
      <c r="AS4">
        <f t="shared" si="9"/>
        <v>-6603.641479496222</v>
      </c>
      <c r="AT4">
        <f t="shared" si="9"/>
        <v>0</v>
      </c>
      <c r="AU4">
        <f t="shared" si="9"/>
        <v>-12197.44687179028</v>
      </c>
      <c r="AW4">
        <v>1</v>
      </c>
      <c r="AX4">
        <f>IF(Z4&gt;0, (R4*SUMPRODUCT(K4:$K$98, X4:$X$98)-K4*$AZ$3)/Z4, 0)</f>
        <v>7171.6605456442849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3.0469999999999998E-3</v>
      </c>
      <c r="Q5" s="4">
        <f t="shared" ref="Q5:Q68" si="21">$C$8</f>
        <v>50</v>
      </c>
      <c r="R5">
        <f t="shared" si="0"/>
        <v>2000000</v>
      </c>
      <c r="S5">
        <f t="shared" si="1"/>
        <v>9953.7523302814625</v>
      </c>
      <c r="U5">
        <f t="shared" si="13"/>
        <v>3.0469999999999998E-3</v>
      </c>
      <c r="V5">
        <f t="shared" si="14"/>
        <v>0.01</v>
      </c>
      <c r="W5">
        <f t="shared" si="15"/>
        <v>0.98700200000000005</v>
      </c>
      <c r="X5">
        <f t="shared" si="16"/>
        <v>3.007395094E-3</v>
      </c>
      <c r="Y5">
        <f t="shared" si="17"/>
        <v>9.8700200000000002E-3</v>
      </c>
      <c r="Z5">
        <f t="shared" si="18"/>
        <v>0.97412458490599996</v>
      </c>
      <c r="AB5">
        <f t="shared" si="19"/>
        <v>7078.443301872001</v>
      </c>
      <c r="AC5">
        <f t="shared" si="2"/>
        <v>9696.1948569925589</v>
      </c>
      <c r="AE5">
        <f t="shared" si="3"/>
        <v>0</v>
      </c>
      <c r="AF5">
        <f t="shared" si="4"/>
        <v>0</v>
      </c>
      <c r="AG5">
        <f t="shared" si="4"/>
        <v>-48.706229245300001</v>
      </c>
      <c r="AH5">
        <f t="shared" si="5"/>
        <v>-6014.7901879999999</v>
      </c>
      <c r="AI5">
        <f t="shared" si="6"/>
        <v>-6063.4964172453001</v>
      </c>
      <c r="AJ5">
        <f t="shared" si="7"/>
        <v>-2617.7515551205579</v>
      </c>
      <c r="AK5">
        <f>G5*SUM(AB5, AE5:AF5)</f>
        <v>290.21617537675206</v>
      </c>
      <c r="AL5">
        <f t="shared" si="8"/>
        <v>-8391.0317969891057</v>
      </c>
      <c r="AN5">
        <f t="shared" si="9"/>
        <v>0</v>
      </c>
      <c r="AO5">
        <f t="shared" si="9"/>
        <v>0</v>
      </c>
      <c r="AP5">
        <f t="shared" si="9"/>
        <v>-41.649087138243353</v>
      </c>
      <c r="AQ5">
        <f t="shared" si="9"/>
        <v>-5143.2953143757604</v>
      </c>
      <c r="AR5">
        <f t="shared" si="9"/>
        <v>-5184.9444015140034</v>
      </c>
      <c r="AS5">
        <f t="shared" si="9"/>
        <v>-2238.4603430578422</v>
      </c>
      <c r="AT5">
        <f t="shared" si="9"/>
        <v>248.1661784228645</v>
      </c>
      <c r="AU5">
        <f t="shared" si="9"/>
        <v>-7175.2385661489816</v>
      </c>
      <c r="AW5">
        <v>2</v>
      </c>
      <c r="AX5">
        <f>IF(Z5&gt;0, (R5*SUMPRODUCT(K5:$K$98, X5:$X$98)-K5*$AZ$3)/Z5, 0)</f>
        <v>9953.7523302814625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3.104E-3</v>
      </c>
      <c r="Q6" s="4">
        <f t="shared" si="21"/>
        <v>50</v>
      </c>
      <c r="R6">
        <f t="shared" si="0"/>
        <v>2000000</v>
      </c>
      <c r="S6">
        <f t="shared" si="1"/>
        <v>13923.28857337947</v>
      </c>
      <c r="U6">
        <f t="shared" si="13"/>
        <v>3.104E-3</v>
      </c>
      <c r="V6">
        <f t="shared" si="14"/>
        <v>0.01</v>
      </c>
      <c r="W6">
        <f t="shared" si="15"/>
        <v>0.97412458490599996</v>
      </c>
      <c r="X6">
        <f t="shared" si="16"/>
        <v>3.0236827115482237E-3</v>
      </c>
      <c r="Y6">
        <f t="shared" si="17"/>
        <v>9.7412458490600002E-3</v>
      </c>
      <c r="Z6">
        <f t="shared" si="18"/>
        <v>0.96135965634539178</v>
      </c>
      <c r="AB6">
        <f t="shared" si="19"/>
        <v>9696.1948569925589</v>
      </c>
      <c r="AC6">
        <f t="shared" si="2"/>
        <v>13385.287918101807</v>
      </c>
      <c r="AE6">
        <f t="shared" si="3"/>
        <v>0</v>
      </c>
      <c r="AF6">
        <f t="shared" si="4"/>
        <v>0</v>
      </c>
      <c r="AG6">
        <f t="shared" si="4"/>
        <v>-48.067982817269588</v>
      </c>
      <c r="AH6">
        <f t="shared" si="5"/>
        <v>-6047.3654230964476</v>
      </c>
      <c r="AI6">
        <f t="shared" si="6"/>
        <v>-6095.4334059137173</v>
      </c>
      <c r="AJ6">
        <f t="shared" si="7"/>
        <v>-3689.0930611092481</v>
      </c>
      <c r="AK6">
        <f>G6*SUM(AB6, AE6:AF6)</f>
        <v>567.22739913406474</v>
      </c>
      <c r="AL6">
        <f t="shared" si="8"/>
        <v>-9217.2990678889018</v>
      </c>
      <c r="AN6">
        <f t="shared" si="9"/>
        <v>0</v>
      </c>
      <c r="AO6">
        <f t="shared" si="9"/>
        <v>0</v>
      </c>
      <c r="AP6">
        <f t="shared" si="9"/>
        <v>-37.08012404184376</v>
      </c>
      <c r="AQ6">
        <f t="shared" si="9"/>
        <v>-4664.9983392731565</v>
      </c>
      <c r="AR6">
        <f t="shared" si="9"/>
        <v>-4702.0784633149997</v>
      </c>
      <c r="AS6">
        <f t="shared" si="9"/>
        <v>-2845.8033870040031</v>
      </c>
      <c r="AT6">
        <f t="shared" si="9"/>
        <v>437.5649046846828</v>
      </c>
      <c r="AU6">
        <f t="shared" si="9"/>
        <v>-7110.3169456343212</v>
      </c>
      <c r="AW6">
        <v>3</v>
      </c>
      <c r="AX6">
        <f>IF(Z6&gt;0, (R6*SUMPRODUCT(K6:$K$98, X6:$X$98)-K6*$AZ$3)/Z6, 0)</f>
        <v>13923.28857337947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3.1700000000000001E-3</v>
      </c>
      <c r="Q7" s="4">
        <f t="shared" si="21"/>
        <v>50</v>
      </c>
      <c r="R7">
        <f t="shared" si="0"/>
        <v>2000000</v>
      </c>
      <c r="S7">
        <f t="shared" si="1"/>
        <v>16928.560075730904</v>
      </c>
      <c r="U7">
        <f t="shared" si="13"/>
        <v>3.1700000000000001E-3</v>
      </c>
      <c r="V7">
        <f t="shared" si="14"/>
        <v>0.01</v>
      </c>
      <c r="W7">
        <f t="shared" si="15"/>
        <v>0.96135965634539178</v>
      </c>
      <c r="X7">
        <f t="shared" si="16"/>
        <v>3.047510110614892E-3</v>
      </c>
      <c r="Y7">
        <f t="shared" si="17"/>
        <v>9.6135965634539175E-3</v>
      </c>
      <c r="Z7">
        <f t="shared" si="18"/>
        <v>0.94869854967132294</v>
      </c>
      <c r="AB7">
        <f t="shared" si="19"/>
        <v>13385.287918101807</v>
      </c>
      <c r="AC7">
        <f t="shared" si="2"/>
        <v>16060.10039186977</v>
      </c>
      <c r="AE7">
        <f t="shared" si="3"/>
        <v>0</v>
      </c>
      <c r="AF7">
        <f t="shared" si="4"/>
        <v>0</v>
      </c>
      <c r="AG7">
        <f t="shared" si="4"/>
        <v>-47.434927483566149</v>
      </c>
      <c r="AH7">
        <f t="shared" si="5"/>
        <v>-6095.0202212297845</v>
      </c>
      <c r="AI7">
        <f t="shared" si="6"/>
        <v>-6142.4551487133504</v>
      </c>
      <c r="AJ7">
        <f t="shared" si="7"/>
        <v>-2674.8124737679627</v>
      </c>
      <c r="AK7">
        <f>G7*SUM(AB7, AE7:AF7)</f>
        <v>657.21763677879869</v>
      </c>
      <c r="AL7">
        <f t="shared" si="8"/>
        <v>-8160.0499857025143</v>
      </c>
      <c r="AN7">
        <f t="shared" si="9"/>
        <v>0</v>
      </c>
      <c r="AO7">
        <f t="shared" si="9"/>
        <v>0</v>
      </c>
      <c r="AP7">
        <f t="shared" si="9"/>
        <v>-33.292492774281392</v>
      </c>
      <c r="AQ7">
        <f t="shared" si="9"/>
        <v>-4277.8270662412788</v>
      </c>
      <c r="AR7">
        <f t="shared" si="9"/>
        <v>-4311.1195590155603</v>
      </c>
      <c r="AS7">
        <f t="shared" si="9"/>
        <v>-1877.3334266470515</v>
      </c>
      <c r="AT7">
        <f t="shared" si="9"/>
        <v>461.27220139988469</v>
      </c>
      <c r="AU7">
        <f t="shared" si="9"/>
        <v>-5727.1807842627268</v>
      </c>
      <c r="AW7">
        <v>4</v>
      </c>
      <c r="AX7">
        <f>IF(Z7&gt;0, (R7*SUMPRODUCT(K7:$K$98, X7:$X$98)-K7*$AZ$3)/Z7, 0)</f>
        <v>16928.560075730904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3.2390000000000001E-3</v>
      </c>
      <c r="Q8" s="4">
        <f t="shared" si="21"/>
        <v>50</v>
      </c>
      <c r="R8">
        <f t="shared" si="0"/>
        <v>2000000</v>
      </c>
      <c r="S8">
        <f t="shared" si="1"/>
        <v>17851.65230296351</v>
      </c>
      <c r="U8">
        <f t="shared" si="13"/>
        <v>3.2390000000000001E-3</v>
      </c>
      <c r="V8">
        <f t="shared" si="14"/>
        <v>0.01</v>
      </c>
      <c r="W8">
        <f t="shared" si="15"/>
        <v>0.94869854967132294</v>
      </c>
      <c r="X8">
        <f t="shared" si="16"/>
        <v>3.072834602385415E-3</v>
      </c>
      <c r="Y8">
        <f t="shared" si="17"/>
        <v>9.4869854967132294E-3</v>
      </c>
      <c r="Z8">
        <f t="shared" si="18"/>
        <v>0.93613872957222433</v>
      </c>
      <c r="AB8">
        <f t="shared" si="19"/>
        <v>16060.10039186977</v>
      </c>
      <c r="AC8">
        <f t="shared" si="2"/>
        <v>16711.623107661333</v>
      </c>
      <c r="AE8">
        <f t="shared" si="3"/>
        <v>0</v>
      </c>
      <c r="AF8">
        <f t="shared" si="4"/>
        <v>0</v>
      </c>
      <c r="AG8">
        <f t="shared" si="4"/>
        <v>-46.806936478611213</v>
      </c>
      <c r="AH8">
        <f t="shared" si="5"/>
        <v>-6145.6692047708302</v>
      </c>
      <c r="AI8">
        <f t="shared" si="6"/>
        <v>-6192.4761412494418</v>
      </c>
      <c r="AJ8">
        <f t="shared" si="7"/>
        <v>-651.52271579156331</v>
      </c>
      <c r="AK8">
        <f t="shared" ref="AK8:AK71" si="22">G8*SUM(AB8:AB8, AE8:AF8)</f>
        <v>342.08013834682606</v>
      </c>
      <c r="AL8">
        <f t="shared" si="8"/>
        <v>-6501.918718694179</v>
      </c>
      <c r="AN8">
        <f t="shared" si="9"/>
        <v>0</v>
      </c>
      <c r="AO8">
        <f t="shared" si="9"/>
        <v>0</v>
      </c>
      <c r="AP8">
        <f t="shared" si="9"/>
        <v>-30.665297734007918</v>
      </c>
      <c r="AQ8">
        <f t="shared" si="9"/>
        <v>-4026.3001622663096</v>
      </c>
      <c r="AR8">
        <f t="shared" si="9"/>
        <v>-4056.9654600003178</v>
      </c>
      <c r="AS8">
        <f t="shared" si="9"/>
        <v>-426.84139495750446</v>
      </c>
      <c r="AT8">
        <f t="shared" si="9"/>
        <v>224.11185350892427</v>
      </c>
      <c r="AU8">
        <f t="shared" si="9"/>
        <v>-4259.6950014488984</v>
      </c>
      <c r="AW8">
        <v>5</v>
      </c>
      <c r="AX8">
        <f>IF(Z8&gt;0, (R8*SUMPRODUCT(K8:$K$98, X8:$X$98)-K8*$AZ$3)/Z8, 0)</f>
        <v>17851.65230296351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3.3149999999999998E-3</v>
      </c>
      <c r="Q9" s="4">
        <f t="shared" si="21"/>
        <v>50</v>
      </c>
      <c r="R9">
        <f t="shared" si="0"/>
        <v>2000000</v>
      </c>
      <c r="S9">
        <f t="shared" si="1"/>
        <v>17696.059373163713</v>
      </c>
      <c r="U9">
        <f t="shared" si="13"/>
        <v>3.3149999999999998E-3</v>
      </c>
      <c r="V9">
        <f t="shared" si="14"/>
        <v>0.01</v>
      </c>
      <c r="W9">
        <f t="shared" si="15"/>
        <v>0.93613872957222433</v>
      </c>
      <c r="X9">
        <f t="shared" si="16"/>
        <v>3.1032998885319233E-3</v>
      </c>
      <c r="Y9">
        <f t="shared" si="17"/>
        <v>9.3613872957222441E-3</v>
      </c>
      <c r="Z9">
        <f t="shared" si="18"/>
        <v>0.92367404238797013</v>
      </c>
      <c r="AB9">
        <f t="shared" si="19"/>
        <v>16711.623107661333</v>
      </c>
      <c r="AC9">
        <f t="shared" si="2"/>
        <v>16345.390695547656</v>
      </c>
      <c r="AE9">
        <f t="shared" si="3"/>
        <v>0</v>
      </c>
      <c r="AF9">
        <f t="shared" si="4"/>
        <v>0</v>
      </c>
      <c r="AG9">
        <f t="shared" si="4"/>
        <v>-46.183702119398504</v>
      </c>
      <c r="AH9">
        <f t="shared" si="5"/>
        <v>-6206.5997770638469</v>
      </c>
      <c r="AI9">
        <f t="shared" si="6"/>
        <v>-6252.7834791832456</v>
      </c>
      <c r="AJ9">
        <f t="shared" si="7"/>
        <v>366.23241211367713</v>
      </c>
      <c r="AK9">
        <f t="shared" si="22"/>
        <v>98.598576335201869</v>
      </c>
      <c r="AL9">
        <f t="shared" si="8"/>
        <v>-5787.9524907343666</v>
      </c>
      <c r="AN9">
        <f t="shared" si="9"/>
        <v>0</v>
      </c>
      <c r="AO9">
        <f t="shared" si="9"/>
        <v>0</v>
      </c>
      <c r="AP9">
        <f t="shared" si="9"/>
        <v>-28.655165540940999</v>
      </c>
      <c r="AQ9">
        <f t="shared" si="9"/>
        <v>-3850.9503547016284</v>
      </c>
      <c r="AR9">
        <f t="shared" si="9"/>
        <v>-3879.6055202425696</v>
      </c>
      <c r="AS9">
        <f t="shared" si="9"/>
        <v>227.23276640846788</v>
      </c>
      <c r="AT9">
        <f t="shared" si="9"/>
        <v>61.176527591528526</v>
      </c>
      <c r="AU9">
        <f t="shared" si="9"/>
        <v>-3591.1962262425732</v>
      </c>
      <c r="AW9">
        <v>6</v>
      </c>
      <c r="AX9">
        <f>IF(Z9&gt;0, (R9*SUMPRODUCT(K9:$K$98, X9:$X$98)-K9*$AZ$3)/Z9, 0)</f>
        <v>17696.059373163713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3.3969999999999998E-3</v>
      </c>
      <c r="Q10" s="4">
        <f t="shared" si="21"/>
        <v>50</v>
      </c>
      <c r="R10">
        <f t="shared" si="0"/>
        <v>2000000</v>
      </c>
      <c r="S10">
        <f t="shared" si="1"/>
        <v>17398.07033382657</v>
      </c>
      <c r="U10">
        <f t="shared" si="13"/>
        <v>3.3969999999999998E-3</v>
      </c>
      <c r="V10">
        <f t="shared" si="14"/>
        <v>0.01</v>
      </c>
      <c r="W10">
        <f t="shared" si="15"/>
        <v>0.92367404238797013</v>
      </c>
      <c r="X10">
        <f t="shared" si="16"/>
        <v>3.1377207219919342E-3</v>
      </c>
      <c r="Y10">
        <f t="shared" si="17"/>
        <v>9.2367404238797007E-3</v>
      </c>
      <c r="Z10">
        <f t="shared" si="18"/>
        <v>0.91129958124209853</v>
      </c>
      <c r="AB10">
        <f t="shared" si="19"/>
        <v>16345.390695547656</v>
      </c>
      <c r="AC10">
        <f t="shared" si="2"/>
        <v>15854.854209636731</v>
      </c>
      <c r="AE10">
        <f t="shared" si="3"/>
        <v>0</v>
      </c>
      <c r="AF10">
        <f t="shared" si="4"/>
        <v>0</v>
      </c>
      <c r="AG10">
        <f t="shared" si="4"/>
        <v>-45.564979062104925</v>
      </c>
      <c r="AH10">
        <f t="shared" si="5"/>
        <v>-6275.4414439838683</v>
      </c>
      <c r="AI10">
        <f t="shared" si="6"/>
        <v>-6321.006423045973</v>
      </c>
      <c r="AJ10">
        <f t="shared" si="7"/>
        <v>490.53648591092497</v>
      </c>
      <c r="AK10">
        <f t="shared" si="22"/>
        <v>67.01610185174539</v>
      </c>
      <c r="AL10">
        <f t="shared" si="8"/>
        <v>-5763.4538352833024</v>
      </c>
      <c r="AN10">
        <f t="shared" si="9"/>
        <v>0</v>
      </c>
      <c r="AO10">
        <f t="shared" si="9"/>
        <v>0</v>
      </c>
      <c r="AP10">
        <f t="shared" si="9"/>
        <v>-26.820294363142978</v>
      </c>
      <c r="AQ10">
        <f t="shared" si="9"/>
        <v>-3693.8278092240416</v>
      </c>
      <c r="AR10">
        <f t="shared" si="9"/>
        <v>-3720.6481035871848</v>
      </c>
      <c r="AS10">
        <f t="shared" si="9"/>
        <v>288.73782494359767</v>
      </c>
      <c r="AT10">
        <f t="shared" si="9"/>
        <v>39.446777233988044</v>
      </c>
      <c r="AU10">
        <f t="shared" si="9"/>
        <v>-3392.4635014095988</v>
      </c>
      <c r="AW10">
        <v>7</v>
      </c>
      <c r="AX10">
        <f>IF(Z10&gt;0, (R10*SUMPRODUCT(K10:$K$98, X10:$X$98)-K10*$AZ$3)/Z10, 0)</f>
        <v>17398.07033382657</v>
      </c>
    </row>
    <row r="11" spans="1:52" x14ac:dyDescent="0.25">
      <c r="A11" t="s">
        <v>33</v>
      </c>
      <c r="C11" s="12">
        <f>AU81</f>
        <v>45470.443833309087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3.4910000000000002E-3</v>
      </c>
      <c r="Q11" s="4">
        <f t="shared" si="21"/>
        <v>50</v>
      </c>
      <c r="R11">
        <f t="shared" si="0"/>
        <v>2000000</v>
      </c>
      <c r="S11">
        <f t="shared" si="1"/>
        <v>16967.403337101685</v>
      </c>
      <c r="U11">
        <f t="shared" si="13"/>
        <v>3.4910000000000002E-3</v>
      </c>
      <c r="V11">
        <f t="shared" si="14"/>
        <v>0.01</v>
      </c>
      <c r="W11">
        <f t="shared" si="15"/>
        <v>0.91129958124209853</v>
      </c>
      <c r="X11">
        <f t="shared" si="16"/>
        <v>3.1813468381161661E-3</v>
      </c>
      <c r="Y11">
        <f t="shared" si="17"/>
        <v>9.1129958124209851E-3</v>
      </c>
      <c r="Z11">
        <f t="shared" si="18"/>
        <v>0.89900523859156134</v>
      </c>
      <c r="AB11">
        <f t="shared" si="19"/>
        <v>15854.854209636731</v>
      </c>
      <c r="AC11">
        <f t="shared" si="2"/>
        <v>15253.784485350354</v>
      </c>
      <c r="AE11">
        <f t="shared" si="3"/>
        <v>0</v>
      </c>
      <c r="AF11">
        <f t="shared" si="4"/>
        <v>0</v>
      </c>
      <c r="AG11">
        <f t="shared" si="4"/>
        <v>-44.950261929578069</v>
      </c>
      <c r="AH11">
        <f t="shared" si="5"/>
        <v>-6362.6936762323321</v>
      </c>
      <c r="AI11">
        <f t="shared" si="6"/>
        <v>-6407.6439381619102</v>
      </c>
      <c r="AJ11">
        <f t="shared" si="7"/>
        <v>601.0697242863771</v>
      </c>
      <c r="AK11">
        <f t="shared" si="22"/>
        <v>38.051650103128154</v>
      </c>
      <c r="AL11">
        <f t="shared" si="8"/>
        <v>-5768.5225637724052</v>
      </c>
      <c r="AN11">
        <f t="shared" si="9"/>
        <v>0</v>
      </c>
      <c r="AO11">
        <f t="shared" si="9"/>
        <v>0</v>
      </c>
      <c r="AP11">
        <f t="shared" si="9"/>
        <v>-25.141069718633428</v>
      </c>
      <c r="AQ11">
        <f t="shared" si="9"/>
        <v>-3558.7095257214801</v>
      </c>
      <c r="AR11">
        <f t="shared" si="9"/>
        <v>-3583.8505954401139</v>
      </c>
      <c r="AS11">
        <f t="shared" si="9"/>
        <v>336.18348804548168</v>
      </c>
      <c r="AT11">
        <f t="shared" si="9"/>
        <v>21.282616542937006</v>
      </c>
      <c r="AU11">
        <f t="shared" si="9"/>
        <v>-3226.3844908516953</v>
      </c>
      <c r="AW11">
        <v>8</v>
      </c>
      <c r="AX11">
        <f>IF(Z11&gt;0, (R11*SUMPRODUCT(K11:$K$98, X11:$X$98)-K11*$AZ$3)/Z11, 0)</f>
        <v>16967.403337101685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3.5990000000000002E-3</v>
      </c>
      <c r="Q12" s="4">
        <f t="shared" si="21"/>
        <v>50</v>
      </c>
      <c r="R12">
        <f t="shared" si="0"/>
        <v>2000000</v>
      </c>
      <c r="S12">
        <f t="shared" si="1"/>
        <v>16496.219555425745</v>
      </c>
      <c r="U12">
        <f t="shared" si="13"/>
        <v>3.5990000000000002E-3</v>
      </c>
      <c r="V12">
        <f t="shared" si="14"/>
        <v>0.01</v>
      </c>
      <c r="W12">
        <f t="shared" si="15"/>
        <v>0.89900523859156134</v>
      </c>
      <c r="X12">
        <f t="shared" si="16"/>
        <v>3.2355198536910294E-3</v>
      </c>
      <c r="Y12">
        <f t="shared" si="17"/>
        <v>8.9900523859156138E-3</v>
      </c>
      <c r="Z12">
        <f t="shared" si="18"/>
        <v>0.8867796663519546</v>
      </c>
      <c r="AB12">
        <f t="shared" si="19"/>
        <v>15253.784485350354</v>
      </c>
      <c r="AC12">
        <f t="shared" si="2"/>
        <v>14628.51207342903</v>
      </c>
      <c r="AE12">
        <f t="shared" si="3"/>
        <v>0</v>
      </c>
      <c r="AF12">
        <f t="shared" si="4"/>
        <v>0</v>
      </c>
      <c r="AG12">
        <f t="shared" si="4"/>
        <v>-44.33898331759773</v>
      </c>
      <c r="AH12">
        <f t="shared" si="5"/>
        <v>-6471.0397073820586</v>
      </c>
      <c r="AI12">
        <f t="shared" si="6"/>
        <v>-6515.3786906996565</v>
      </c>
      <c r="AJ12">
        <f t="shared" si="7"/>
        <v>625.27241192132351</v>
      </c>
      <c r="AK12">
        <f t="shared" si="22"/>
        <v>35.083704316305813</v>
      </c>
      <c r="AL12">
        <f t="shared" si="8"/>
        <v>-5855.0225744620275</v>
      </c>
      <c r="AN12">
        <f t="shared" si="9"/>
        <v>0</v>
      </c>
      <c r="AO12">
        <f t="shared" si="9"/>
        <v>0</v>
      </c>
      <c r="AP12">
        <f t="shared" si="9"/>
        <v>-23.566640987864417</v>
      </c>
      <c r="AQ12">
        <f t="shared" si="9"/>
        <v>-3439.4263961745391</v>
      </c>
      <c r="AR12">
        <f t="shared" si="9"/>
        <v>-3462.9930371624037</v>
      </c>
      <c r="AS12">
        <f t="shared" si="9"/>
        <v>332.33893402146401</v>
      </c>
      <c r="AT12">
        <f t="shared" si="9"/>
        <v>18.647361808555882</v>
      </c>
      <c r="AU12">
        <f t="shared" si="9"/>
        <v>-3112.0067413323841</v>
      </c>
      <c r="AW12">
        <v>9</v>
      </c>
      <c r="AX12">
        <f>IF(Z12&gt;0, (R12*SUMPRODUCT(K12:$K$98, X12:$X$98)-K12*$AZ$3)/Z12, 0)</f>
        <v>16496.219555425745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3.7169999999999998E-3</v>
      </c>
      <c r="Q13" s="4">
        <f t="shared" si="21"/>
        <v>50</v>
      </c>
      <c r="R13">
        <f t="shared" si="0"/>
        <v>2000000</v>
      </c>
      <c r="S13">
        <f t="shared" si="1"/>
        <v>15963.044086597509</v>
      </c>
      <c r="U13">
        <f t="shared" si="13"/>
        <v>3.7169999999999998E-3</v>
      </c>
      <c r="V13">
        <f t="shared" si="14"/>
        <v>0.01</v>
      </c>
      <c r="W13">
        <f t="shared" si="15"/>
        <v>0.8867796663519546</v>
      </c>
      <c r="X13">
        <f t="shared" si="16"/>
        <v>3.296160019830215E-3</v>
      </c>
      <c r="Y13">
        <f t="shared" si="17"/>
        <v>8.8677966635195456E-3</v>
      </c>
      <c r="Z13">
        <f t="shared" si="18"/>
        <v>0.8746157096686048</v>
      </c>
      <c r="AB13">
        <f t="shared" si="19"/>
        <v>14628.51207342903</v>
      </c>
      <c r="AC13">
        <f t="shared" si="2"/>
        <v>13961.529132270705</v>
      </c>
      <c r="AE13">
        <f t="shared" si="3"/>
        <v>0</v>
      </c>
      <c r="AF13">
        <f t="shared" si="4"/>
        <v>0</v>
      </c>
      <c r="AG13">
        <f t="shared" si="4"/>
        <v>-43.730785483430239</v>
      </c>
      <c r="AH13">
        <f t="shared" si="5"/>
        <v>-6592.3200396604298</v>
      </c>
      <c r="AI13">
        <f t="shared" si="6"/>
        <v>-6636.0508251438596</v>
      </c>
      <c r="AJ13">
        <f t="shared" si="7"/>
        <v>666.98294115832505</v>
      </c>
      <c r="AK13">
        <f t="shared" si="22"/>
        <v>29.257024146858061</v>
      </c>
      <c r="AL13">
        <f t="shared" si="8"/>
        <v>-5939.8108598386762</v>
      </c>
      <c r="AN13">
        <f t="shared" si="9"/>
        <v>0</v>
      </c>
      <c r="AO13">
        <f t="shared" si="9"/>
        <v>0</v>
      </c>
      <c r="AP13">
        <f t="shared" si="9"/>
        <v>-22.094465183872504</v>
      </c>
      <c r="AQ13">
        <f t="shared" si="9"/>
        <v>-3330.6921882848674</v>
      </c>
      <c r="AR13">
        <f t="shared" si="9"/>
        <v>-3352.7866534687396</v>
      </c>
      <c r="AS13">
        <f t="shared" si="9"/>
        <v>336.98528871024422</v>
      </c>
      <c r="AT13">
        <f t="shared" si="9"/>
        <v>14.78176744941851</v>
      </c>
      <c r="AU13">
        <f t="shared" si="9"/>
        <v>-3001.0195973090767</v>
      </c>
      <c r="AW13">
        <v>10</v>
      </c>
      <c r="AX13">
        <f>IF(Z13&gt;0, (R13*SUMPRODUCT(K13:$K$98, X13:$X$98)-K13*$AZ$3)/Z13, 0)</f>
        <v>15963.044086597509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3.852E-3</v>
      </c>
      <c r="Q14" s="4">
        <f t="shared" si="21"/>
        <v>50</v>
      </c>
      <c r="R14">
        <f t="shared" si="0"/>
        <v>2000000</v>
      </c>
      <c r="S14">
        <f t="shared" si="1"/>
        <v>15369.964416431556</v>
      </c>
      <c r="U14">
        <f t="shared" si="13"/>
        <v>3.852E-3</v>
      </c>
      <c r="V14">
        <f t="shared" si="14"/>
        <v>0.01</v>
      </c>
      <c r="W14">
        <f t="shared" si="15"/>
        <v>0.8746157096686048</v>
      </c>
      <c r="X14">
        <f t="shared" si="16"/>
        <v>3.3690197136434655E-3</v>
      </c>
      <c r="Y14">
        <f t="shared" si="17"/>
        <v>8.746157096686049E-3</v>
      </c>
      <c r="Z14">
        <f t="shared" si="18"/>
        <v>0.86250053285827533</v>
      </c>
      <c r="AB14">
        <f t="shared" si="19"/>
        <v>13961.529132270705</v>
      </c>
      <c r="AC14">
        <f t="shared" si="2"/>
        <v>13256.602499184948</v>
      </c>
      <c r="AE14">
        <f t="shared" si="3"/>
        <v>0</v>
      </c>
      <c r="AF14">
        <f t="shared" si="4"/>
        <v>0</v>
      </c>
      <c r="AG14">
        <f t="shared" si="4"/>
        <v>-43.125026642913767</v>
      </c>
      <c r="AH14">
        <f t="shared" si="5"/>
        <v>-6738.0394272869307</v>
      </c>
      <c r="AI14">
        <f t="shared" si="6"/>
        <v>-6781.1644539298441</v>
      </c>
      <c r="AJ14">
        <f t="shared" si="7"/>
        <v>704.9266330857572</v>
      </c>
      <c r="AK14">
        <f t="shared" si="22"/>
        <v>25.130752438087267</v>
      </c>
      <c r="AL14">
        <f t="shared" si="8"/>
        <v>-6051.1070684059996</v>
      </c>
      <c r="AN14">
        <f t="shared" si="9"/>
        <v>0</v>
      </c>
      <c r="AO14">
        <f t="shared" si="9"/>
        <v>0</v>
      </c>
      <c r="AP14">
        <f t="shared" si="9"/>
        <v>-20.715357151688064</v>
      </c>
      <c r="AQ14">
        <f t="shared" si="9"/>
        <v>-3236.6563943060232</v>
      </c>
      <c r="AR14">
        <f t="shared" si="9"/>
        <v>-3257.3717514577111</v>
      </c>
      <c r="AS14">
        <f t="shared" si="9"/>
        <v>338.61560460062782</v>
      </c>
      <c r="AT14">
        <f t="shared" si="9"/>
        <v>12.071702970905323</v>
      </c>
      <c r="AU14">
        <f t="shared" si="9"/>
        <v>-2906.6844438861781</v>
      </c>
      <c r="AW14">
        <v>11</v>
      </c>
      <c r="AX14">
        <f>IF(Z14&gt;0, (R14*SUMPRODUCT(K14:$K$98, X14:$X$98)-K14*$AZ$3)/Z14, 0)</f>
        <v>15369.964416431556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4.0049999999999999E-3</v>
      </c>
      <c r="Q15" s="4">
        <f t="shared" si="21"/>
        <v>50</v>
      </c>
      <c r="R15">
        <f t="shared" si="0"/>
        <v>2000000</v>
      </c>
      <c r="S15">
        <f t="shared" si="1"/>
        <v>14841.530988646973</v>
      </c>
      <c r="U15">
        <f t="shared" si="13"/>
        <v>4.0049999999999999E-3</v>
      </c>
      <c r="V15">
        <f t="shared" si="14"/>
        <v>0.01</v>
      </c>
      <c r="W15">
        <f t="shared" si="15"/>
        <v>0.86250053285827533</v>
      </c>
      <c r="X15">
        <f t="shared" si="16"/>
        <v>3.4543146340973926E-3</v>
      </c>
      <c r="Y15">
        <f t="shared" si="17"/>
        <v>8.6250053285827528E-3</v>
      </c>
      <c r="Z15">
        <f t="shared" si="18"/>
        <v>0.85042121289559514</v>
      </c>
      <c r="AB15">
        <f t="shared" si="19"/>
        <v>13256.602499184948</v>
      </c>
      <c r="AC15">
        <f t="shared" si="2"/>
        <v>12621.552784592721</v>
      </c>
      <c r="AE15">
        <f t="shared" si="3"/>
        <v>0</v>
      </c>
      <c r="AF15">
        <f t="shared" si="4"/>
        <v>0</v>
      </c>
      <c r="AG15">
        <f t="shared" si="4"/>
        <v>-42.521060644779759</v>
      </c>
      <c r="AH15">
        <f t="shared" si="5"/>
        <v>-6908.6292681947853</v>
      </c>
      <c r="AI15">
        <f t="shared" si="6"/>
        <v>-6951.1503288395652</v>
      </c>
      <c r="AJ15">
        <f t="shared" si="7"/>
        <v>635.04971459222725</v>
      </c>
      <c r="AK15">
        <f t="shared" si="22"/>
        <v>54.352070246658293</v>
      </c>
      <c r="AL15">
        <f t="shared" si="8"/>
        <v>-6261.7485440006794</v>
      </c>
      <c r="AN15">
        <f t="shared" si="9"/>
        <v>0</v>
      </c>
      <c r="AO15">
        <f t="shared" si="9"/>
        <v>0</v>
      </c>
      <c r="AP15">
        <f t="shared" si="9"/>
        <v>-19.376945806639476</v>
      </c>
      <c r="AQ15">
        <f t="shared" si="9"/>
        <v>-3148.2783566079379</v>
      </c>
      <c r="AR15">
        <f t="shared" si="9"/>
        <v>-3167.6553024145778</v>
      </c>
      <c r="AS15">
        <f t="shared" si="9"/>
        <v>289.3936255958883</v>
      </c>
      <c r="AT15">
        <f t="shared" si="9"/>
        <v>24.768364280618115</v>
      </c>
      <c r="AU15">
        <f t="shared" si="9"/>
        <v>-2853.4933125380712</v>
      </c>
      <c r="AW15">
        <v>12</v>
      </c>
      <c r="AX15">
        <f>IF(Z15&gt;0, (R15*SUMPRODUCT(K15:$K$98, X15:$X$98)-K15*$AZ$3)/Z15, 0)</f>
        <v>14841.530988646973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4.1640000000000002E-3</v>
      </c>
      <c r="Q16" s="4">
        <f t="shared" si="21"/>
        <v>50</v>
      </c>
      <c r="R16">
        <f t="shared" si="0"/>
        <v>2000000</v>
      </c>
      <c r="S16">
        <f t="shared" si="1"/>
        <v>14397.871102733636</v>
      </c>
      <c r="U16">
        <f t="shared" si="13"/>
        <v>4.1640000000000002E-3</v>
      </c>
      <c r="V16">
        <f t="shared" si="14"/>
        <v>0.01</v>
      </c>
      <c r="W16">
        <f t="shared" si="15"/>
        <v>0.85042121289559514</v>
      </c>
      <c r="X16">
        <f t="shared" si="16"/>
        <v>3.5411539304972582E-3</v>
      </c>
      <c r="Y16">
        <f t="shared" si="17"/>
        <v>8.5042121289559524E-3</v>
      </c>
      <c r="Z16">
        <f t="shared" si="18"/>
        <v>0.83837584683614197</v>
      </c>
      <c r="AB16">
        <f t="shared" si="19"/>
        <v>12621.552784592721</v>
      </c>
      <c r="AC16">
        <f t="shared" si="2"/>
        <v>12070.827378391929</v>
      </c>
      <c r="AE16">
        <f t="shared" si="3"/>
        <v>0</v>
      </c>
      <c r="AF16">
        <f t="shared" si="4"/>
        <v>0</v>
      </c>
      <c r="AG16">
        <f t="shared" si="4"/>
        <v>-41.918792341807098</v>
      </c>
      <c r="AH16">
        <f t="shared" si="5"/>
        <v>-7082.3078609945169</v>
      </c>
      <c r="AI16">
        <f t="shared" si="6"/>
        <v>-7124.2266533363236</v>
      </c>
      <c r="AJ16">
        <f t="shared" si="7"/>
        <v>550.72540620079235</v>
      </c>
      <c r="AK16">
        <f t="shared" si="22"/>
        <v>89.61302477060832</v>
      </c>
      <c r="AL16">
        <f t="shared" si="8"/>
        <v>-6483.8882223649225</v>
      </c>
      <c r="AN16">
        <f t="shared" si="9"/>
        <v>0</v>
      </c>
      <c r="AO16">
        <f t="shared" si="9"/>
        <v>0</v>
      </c>
      <c r="AP16">
        <f t="shared" si="9"/>
        <v>-18.070656273043454</v>
      </c>
      <c r="AQ16">
        <f t="shared" si="9"/>
        <v>-3053.0925111662768</v>
      </c>
      <c r="AR16">
        <f t="shared" si="9"/>
        <v>-3071.1631674393202</v>
      </c>
      <c r="AS16">
        <f t="shared" si="9"/>
        <v>237.41069244404974</v>
      </c>
      <c r="AT16">
        <f t="shared" si="9"/>
        <v>38.63103104242677</v>
      </c>
      <c r="AU16">
        <f t="shared" si="9"/>
        <v>-2795.1214439528435</v>
      </c>
      <c r="AW16">
        <v>13</v>
      </c>
      <c r="AX16">
        <f>IF(Z16&gt;0, (R16*SUMPRODUCT(K16:$K$98, X16:$X$98)-K16*$AZ$3)/Z16, 0)</f>
        <v>14397.871102733636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4.3350000000000003E-3</v>
      </c>
      <c r="Q17" s="4">
        <f t="shared" si="21"/>
        <v>50</v>
      </c>
      <c r="R17">
        <f t="shared" si="0"/>
        <v>2000000</v>
      </c>
      <c r="S17">
        <f t="shared" si="1"/>
        <v>14214.201423654476</v>
      </c>
      <c r="U17">
        <f t="shared" si="13"/>
        <v>4.3350000000000003E-3</v>
      </c>
      <c r="V17">
        <f t="shared" si="14"/>
        <v>0.01</v>
      </c>
      <c r="W17">
        <f t="shared" si="15"/>
        <v>0.83837584683614197</v>
      </c>
      <c r="X17">
        <f t="shared" si="16"/>
        <v>3.6343592960346757E-3</v>
      </c>
      <c r="Y17">
        <f t="shared" si="17"/>
        <v>8.3837584683614207E-3</v>
      </c>
      <c r="Z17">
        <f t="shared" si="18"/>
        <v>0.82635772907174587</v>
      </c>
      <c r="AB17">
        <f t="shared" si="19"/>
        <v>12070.827378391929</v>
      </c>
      <c r="AC17">
        <f t="shared" si="2"/>
        <v>11746.01520901949</v>
      </c>
      <c r="AE17">
        <f t="shared" si="3"/>
        <v>0</v>
      </c>
      <c r="AF17">
        <f t="shared" si="4"/>
        <v>0</v>
      </c>
      <c r="AG17">
        <f t="shared" si="4"/>
        <v>-41.317886453587292</v>
      </c>
      <c r="AH17">
        <f t="shared" si="5"/>
        <v>-7268.718592069351</v>
      </c>
      <c r="AI17">
        <f t="shared" si="6"/>
        <v>-7310.0364785229385</v>
      </c>
      <c r="AJ17">
        <f t="shared" si="7"/>
        <v>324.8121693724388</v>
      </c>
      <c r="AK17">
        <f t="shared" si="22"/>
        <v>166.57741782180861</v>
      </c>
      <c r="AL17">
        <f t="shared" si="8"/>
        <v>-6818.6468913286908</v>
      </c>
      <c r="AN17">
        <f t="shared" si="9"/>
        <v>0</v>
      </c>
      <c r="AO17">
        <f t="shared" si="9"/>
        <v>0</v>
      </c>
      <c r="AP17">
        <f t="shared" si="9"/>
        <v>-16.743385425239119</v>
      </c>
      <c r="AQ17">
        <f t="shared" si="9"/>
        <v>-2945.5271646416004</v>
      </c>
      <c r="AR17">
        <f t="shared" si="9"/>
        <v>-2962.2705500668399</v>
      </c>
      <c r="AS17">
        <f t="shared" si="9"/>
        <v>131.62472259368474</v>
      </c>
      <c r="AT17">
        <f t="shared" si="9"/>
        <v>67.502724585504183</v>
      </c>
      <c r="AU17">
        <f t="shared" si="9"/>
        <v>-2763.1431028876505</v>
      </c>
      <c r="AW17">
        <v>14</v>
      </c>
      <c r="AX17">
        <f>IF(Z17&gt;0, (R17*SUMPRODUCT(K17:$K$98, X17:$X$98)-K17*$AZ$3)/Z17, 0)</f>
        <v>14214.201423654476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4.522E-3</v>
      </c>
      <c r="Q18" s="4">
        <f t="shared" si="21"/>
        <v>50</v>
      </c>
      <c r="R18">
        <f t="shared" si="0"/>
        <v>2000000</v>
      </c>
      <c r="S18">
        <f t="shared" si="1"/>
        <v>14315.263985102911</v>
      </c>
      <c r="U18">
        <f t="shared" si="13"/>
        <v>4.522E-3</v>
      </c>
      <c r="V18">
        <f t="shared" si="14"/>
        <v>0.01</v>
      </c>
      <c r="W18">
        <f t="shared" si="15"/>
        <v>0.82635772907174587</v>
      </c>
      <c r="X18">
        <f t="shared" si="16"/>
        <v>3.7367896508624346E-3</v>
      </c>
      <c r="Y18">
        <f t="shared" si="17"/>
        <v>8.2635772907174582E-3</v>
      </c>
      <c r="Z18">
        <f t="shared" si="18"/>
        <v>0.81435736213016596</v>
      </c>
      <c r="AB18">
        <f t="shared" si="19"/>
        <v>11746.01520901949</v>
      </c>
      <c r="AC18">
        <f t="shared" si="2"/>
        <v>11657.740617105374</v>
      </c>
      <c r="AE18">
        <f t="shared" si="3"/>
        <v>0</v>
      </c>
      <c r="AF18">
        <f t="shared" si="4"/>
        <v>0</v>
      </c>
      <c r="AG18">
        <f t="shared" si="4"/>
        <v>-40.717868106508298</v>
      </c>
      <c r="AH18">
        <f t="shared" si="5"/>
        <v>-7473.5793017248689</v>
      </c>
      <c r="AI18">
        <f t="shared" si="6"/>
        <v>-7514.2971698313768</v>
      </c>
      <c r="AJ18">
        <f t="shared" si="7"/>
        <v>88.274591914116172</v>
      </c>
      <c r="AK18">
        <f t="shared" si="22"/>
        <v>253.71392851482099</v>
      </c>
      <c r="AL18">
        <f t="shared" si="8"/>
        <v>-7172.3086494024392</v>
      </c>
      <c r="AN18">
        <f t="shared" si="9"/>
        <v>0</v>
      </c>
      <c r="AO18">
        <f t="shared" si="9"/>
        <v>0</v>
      </c>
      <c r="AP18">
        <f t="shared" si="9"/>
        <v>-15.397758475264833</v>
      </c>
      <c r="AQ18">
        <f t="shared" si="9"/>
        <v>-2826.1884618488721</v>
      </c>
      <c r="AR18">
        <f t="shared" si="9"/>
        <v>-2841.5862203241368</v>
      </c>
      <c r="AS18">
        <f t="shared" si="9"/>
        <v>33.381680058511435</v>
      </c>
      <c r="AT18">
        <f t="shared" si="9"/>
        <v>95.943770505445258</v>
      </c>
      <c r="AU18">
        <f t="shared" si="9"/>
        <v>-2712.2607697601798</v>
      </c>
      <c r="AW18">
        <v>15</v>
      </c>
      <c r="AX18">
        <f>IF(Z18&gt;0, (R18*SUMPRODUCT(K18:$K$98, X18:$X$98)-K18*$AZ$3)/Z18, 0)</f>
        <v>14315.263985102911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4.7470000000000004E-3</v>
      </c>
      <c r="Q19" s="4">
        <f t="shared" si="21"/>
        <v>50</v>
      </c>
      <c r="R19">
        <f t="shared" si="0"/>
        <v>2000000</v>
      </c>
      <c r="S19">
        <f t="shared" si="1"/>
        <v>14360.606744952778</v>
      </c>
      <c r="U19">
        <f t="shared" si="13"/>
        <v>4.7470000000000004E-3</v>
      </c>
      <c r="V19">
        <f t="shared" si="14"/>
        <v>0.01</v>
      </c>
      <c r="W19">
        <f t="shared" si="15"/>
        <v>0.81435736213016596</v>
      </c>
      <c r="X19">
        <f t="shared" si="16"/>
        <v>3.8657543980318981E-3</v>
      </c>
      <c r="Y19">
        <f t="shared" si="17"/>
        <v>8.1435736213016606E-3</v>
      </c>
      <c r="Z19">
        <f t="shared" si="18"/>
        <v>0.80234803411083233</v>
      </c>
      <c r="AB19">
        <f t="shared" si="19"/>
        <v>11657.740617105374</v>
      </c>
      <c r="AC19">
        <f t="shared" si="2"/>
        <v>11522.20459045162</v>
      </c>
      <c r="AE19">
        <f t="shared" si="3"/>
        <v>0</v>
      </c>
      <c r="AF19">
        <f t="shared" si="4"/>
        <v>0</v>
      </c>
      <c r="AG19">
        <f t="shared" si="4"/>
        <v>-40.117401705541617</v>
      </c>
      <c r="AH19">
        <f t="shared" si="5"/>
        <v>-7731.5087960637966</v>
      </c>
      <c r="AI19">
        <f t="shared" si="6"/>
        <v>-7771.6261977693384</v>
      </c>
      <c r="AJ19">
        <f t="shared" si="7"/>
        <v>135.53602665375365</v>
      </c>
      <c r="AK19">
        <f t="shared" si="22"/>
        <v>259.96761576144985</v>
      </c>
      <c r="AL19">
        <f t="shared" si="8"/>
        <v>-7376.1225553541353</v>
      </c>
      <c r="AN19">
        <f t="shared" si="9"/>
        <v>0</v>
      </c>
      <c r="AO19">
        <f t="shared" si="9"/>
        <v>0</v>
      </c>
      <c r="AP19">
        <f t="shared" si="9"/>
        <v>-14.147801670269608</v>
      </c>
      <c r="AQ19">
        <f t="shared" si="9"/>
        <v>-2726.5936578227052</v>
      </c>
      <c r="AR19">
        <f t="shared" si="9"/>
        <v>-2740.7414594929751</v>
      </c>
      <c r="AS19">
        <f t="shared" si="9"/>
        <v>47.798131054155562</v>
      </c>
      <c r="AT19">
        <f t="shared" si="9"/>
        <v>91.680171499685926</v>
      </c>
      <c r="AU19">
        <f t="shared" si="9"/>
        <v>-2601.2631569391338</v>
      </c>
      <c r="AW19">
        <v>16</v>
      </c>
      <c r="AX19">
        <f>IF(Z19&gt;0, (R19*SUMPRODUCT(K19:$K$98, X19:$X$98)-K19*$AZ$3)/Z19, 0)</f>
        <v>14360.606744952778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4.9870000000000001E-3</v>
      </c>
      <c r="Q20" s="4">
        <f t="shared" si="21"/>
        <v>50</v>
      </c>
      <c r="R20">
        <f t="shared" si="0"/>
        <v>2000000</v>
      </c>
      <c r="S20">
        <f t="shared" si="1"/>
        <v>13554.345609773261</v>
      </c>
      <c r="U20">
        <f t="shared" si="13"/>
        <v>4.9870000000000001E-3</v>
      </c>
      <c r="V20">
        <f t="shared" si="14"/>
        <v>0.01</v>
      </c>
      <c r="W20">
        <f t="shared" si="15"/>
        <v>0.80234803411083233</v>
      </c>
      <c r="X20">
        <f t="shared" si="16"/>
        <v>4.0013096461107211E-3</v>
      </c>
      <c r="Y20">
        <f t="shared" si="17"/>
        <v>8.0234803411083234E-3</v>
      </c>
      <c r="Z20">
        <f t="shared" si="18"/>
        <v>0.79032324412361332</v>
      </c>
      <c r="AB20">
        <f t="shared" si="19"/>
        <v>11522.20459045162</v>
      </c>
      <c r="AC20">
        <f t="shared" si="2"/>
        <v>10712.31439428866</v>
      </c>
      <c r="AE20">
        <f t="shared" si="3"/>
        <v>0</v>
      </c>
      <c r="AF20">
        <f t="shared" si="4"/>
        <v>0</v>
      </c>
      <c r="AG20">
        <f t="shared" si="4"/>
        <v>-39.516162206180667</v>
      </c>
      <c r="AH20">
        <f t="shared" si="5"/>
        <v>-8002.6192922214423</v>
      </c>
      <c r="AI20">
        <f t="shared" si="6"/>
        <v>-8042.1354544276228</v>
      </c>
      <c r="AJ20">
        <f t="shared" si="7"/>
        <v>809.89019616295991</v>
      </c>
      <c r="AK20">
        <f t="shared" si="22"/>
        <v>49.545479738941964</v>
      </c>
      <c r="AL20">
        <f t="shared" si="8"/>
        <v>-7182.6997785257208</v>
      </c>
      <c r="AN20">
        <f t="shared" si="9"/>
        <v>0</v>
      </c>
      <c r="AO20">
        <f t="shared" si="9"/>
        <v>0</v>
      </c>
      <c r="AP20">
        <f t="shared" si="9"/>
        <v>-13.218029561450516</v>
      </c>
      <c r="AQ20">
        <f t="shared" si="9"/>
        <v>-2676.8504952910762</v>
      </c>
      <c r="AR20">
        <f t="shared" si="9"/>
        <v>-2690.0685248525269</v>
      </c>
      <c r="AS20">
        <f t="shared" si="9"/>
        <v>270.90567395071031</v>
      </c>
      <c r="AT20">
        <f t="shared" si="9"/>
        <v>16.572804120212652</v>
      </c>
      <c r="AU20">
        <f t="shared" si="9"/>
        <v>-2402.5900467816036</v>
      </c>
      <c r="AW20">
        <v>17</v>
      </c>
      <c r="AX20">
        <f>IF(Z20&gt;0, (R20*SUMPRODUCT(K20:$K$98, X20:$X$98)-K20*$AZ$3)/Z20, 0)</f>
        <v>13554.345609773261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5.2249999999999996E-3</v>
      </c>
      <c r="Q21" s="4">
        <f t="shared" si="21"/>
        <v>50</v>
      </c>
      <c r="R21">
        <f t="shared" si="0"/>
        <v>2000000</v>
      </c>
      <c r="S21">
        <f t="shared" si="1"/>
        <v>12549.926084684364</v>
      </c>
      <c r="U21">
        <f t="shared" si="13"/>
        <v>5.2249999999999996E-3</v>
      </c>
      <c r="V21">
        <f t="shared" si="14"/>
        <v>0.01</v>
      </c>
      <c r="W21">
        <f t="shared" si="15"/>
        <v>0.79032324412361332</v>
      </c>
      <c r="X21">
        <f t="shared" si="16"/>
        <v>4.129438950545879E-3</v>
      </c>
      <c r="Y21">
        <f t="shared" si="17"/>
        <v>7.9032324412361341E-3</v>
      </c>
      <c r="Z21">
        <f t="shared" si="18"/>
        <v>0.77829057273183133</v>
      </c>
      <c r="AB21">
        <f t="shared" si="19"/>
        <v>10712.31439428866</v>
      </c>
      <c r="AC21">
        <f t="shared" si="2"/>
        <v>9767.489160191144</v>
      </c>
      <c r="AE21">
        <f t="shared" si="3"/>
        <v>0</v>
      </c>
      <c r="AF21">
        <f t="shared" si="4"/>
        <v>0</v>
      </c>
      <c r="AG21">
        <f t="shared" si="4"/>
        <v>-38.914528636591569</v>
      </c>
      <c r="AH21">
        <f t="shared" si="5"/>
        <v>-8258.8779010917588</v>
      </c>
      <c r="AI21">
        <f t="shared" si="6"/>
        <v>-8297.7924297283498</v>
      </c>
      <c r="AJ21">
        <f t="shared" si="7"/>
        <v>944.82523409751593</v>
      </c>
      <c r="AK21">
        <f t="shared" si="22"/>
        <v>17.139703030861856</v>
      </c>
      <c r="AL21">
        <f t="shared" si="8"/>
        <v>-7335.8274925999722</v>
      </c>
      <c r="AN21">
        <f t="shared" si="9"/>
        <v>0</v>
      </c>
      <c r="AO21">
        <f t="shared" si="9"/>
        <v>0</v>
      </c>
      <c r="AP21">
        <f t="shared" si="9"/>
        <v>-12.378076323105205</v>
      </c>
      <c r="AQ21">
        <f t="shared" si="9"/>
        <v>-2627.0142433845167</v>
      </c>
      <c r="AR21">
        <f t="shared" si="9"/>
        <v>-2639.3923197076219</v>
      </c>
      <c r="AS21">
        <f t="shared" si="9"/>
        <v>300.53348375027736</v>
      </c>
      <c r="AT21">
        <f t="shared" si="9"/>
        <v>5.4518597476181059</v>
      </c>
      <c r="AU21">
        <f t="shared" si="9"/>
        <v>-2333.4069762097265</v>
      </c>
      <c r="AW21">
        <v>18</v>
      </c>
      <c r="AX21">
        <f>IF(Z21&gt;0, (R21*SUMPRODUCT(K21:$K$98, X21:$X$98)-K21*$AZ$3)/Z21, 0)</f>
        <v>12549.926084684364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5.4879999999999998E-3</v>
      </c>
      <c r="Q22" s="4">
        <f t="shared" si="21"/>
        <v>50</v>
      </c>
      <c r="R22">
        <f t="shared" si="0"/>
        <v>2000000</v>
      </c>
      <c r="S22">
        <f t="shared" si="1"/>
        <v>12222.986387411098</v>
      </c>
      <c r="U22">
        <f t="shared" si="13"/>
        <v>5.4879999999999998E-3</v>
      </c>
      <c r="V22">
        <f t="shared" si="14"/>
        <v>0.01</v>
      </c>
      <c r="W22">
        <f t="shared" si="15"/>
        <v>0.77829057273183133</v>
      </c>
      <c r="X22">
        <f t="shared" si="16"/>
        <v>4.27125866315229E-3</v>
      </c>
      <c r="Y22">
        <f t="shared" si="17"/>
        <v>7.7829057273183138E-3</v>
      </c>
      <c r="Z22">
        <f t="shared" si="18"/>
        <v>0.76623640834136075</v>
      </c>
      <c r="AB22">
        <f t="shared" si="19"/>
        <v>9767.489160191144</v>
      </c>
      <c r="AC22">
        <f t="shared" si="2"/>
        <v>9365.6971886952233</v>
      </c>
      <c r="AE22">
        <f t="shared" si="3"/>
        <v>0</v>
      </c>
      <c r="AF22">
        <f t="shared" si="4"/>
        <v>0</v>
      </c>
      <c r="AG22">
        <f t="shared" si="4"/>
        <v>-38.311820417068034</v>
      </c>
      <c r="AH22">
        <f t="shared" si="5"/>
        <v>-8542.5173263045799</v>
      </c>
      <c r="AI22">
        <f t="shared" si="6"/>
        <v>-8580.8291467216477</v>
      </c>
      <c r="AJ22">
        <f t="shared" si="7"/>
        <v>401.79197149592073</v>
      </c>
      <c r="AK22">
        <f t="shared" si="22"/>
        <v>205.11727236401404</v>
      </c>
      <c r="AL22">
        <f t="shared" si="8"/>
        <v>-7973.9199028617131</v>
      </c>
      <c r="AN22">
        <f t="shared" si="9"/>
        <v>0</v>
      </c>
      <c r="AO22">
        <f t="shared" si="9"/>
        <v>0</v>
      </c>
      <c r="AP22">
        <f t="shared" si="9"/>
        <v>-11.378491761916854</v>
      </c>
      <c r="AQ22">
        <f t="shared" si="9"/>
        <v>-2537.1011339384258</v>
      </c>
      <c r="AR22">
        <f t="shared" si="9"/>
        <v>-2548.4796257003427</v>
      </c>
      <c r="AS22">
        <f t="shared" si="9"/>
        <v>119.33096856013451</v>
      </c>
      <c r="AT22">
        <f t="shared" si="9"/>
        <v>60.91919330413802</v>
      </c>
      <c r="AU22">
        <f t="shared" si="9"/>
        <v>-2368.22946383607</v>
      </c>
      <c r="AW22">
        <v>19</v>
      </c>
      <c r="AX22">
        <f>IF(Z22&gt;0, (R22*SUMPRODUCT(K22:$K$98, X22:$X$98)-K22*$AZ$3)/Z22, 0)</f>
        <v>12222.986387411098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5.7670000000000004E-3</v>
      </c>
      <c r="Q23" s="4">
        <f t="shared" si="21"/>
        <v>50</v>
      </c>
      <c r="R23">
        <f t="shared" si="0"/>
        <v>2000000</v>
      </c>
      <c r="S23">
        <f t="shared" si="1"/>
        <v>13507.269996458437</v>
      </c>
      <c r="U23">
        <f t="shared" si="13"/>
        <v>5.7670000000000004E-3</v>
      </c>
      <c r="V23">
        <f t="shared" si="14"/>
        <v>0.01</v>
      </c>
      <c r="W23">
        <f t="shared" si="15"/>
        <v>0.76623640834136075</v>
      </c>
      <c r="X23">
        <f t="shared" si="16"/>
        <v>4.4188853669046282E-3</v>
      </c>
      <c r="Y23">
        <f t="shared" si="17"/>
        <v>7.6623640834136081E-3</v>
      </c>
      <c r="Z23">
        <f t="shared" si="18"/>
        <v>0.75415515889104257</v>
      </c>
      <c r="AB23">
        <f t="shared" si="19"/>
        <v>9365.6971886952233</v>
      </c>
      <c r="AC23">
        <f t="shared" si="2"/>
        <v>10186.577350363325</v>
      </c>
      <c r="AE23">
        <f t="shared" si="3"/>
        <v>0</v>
      </c>
      <c r="AF23">
        <f t="shared" si="4"/>
        <v>0</v>
      </c>
      <c r="AG23">
        <f t="shared" si="4"/>
        <v>-37.707757944552128</v>
      </c>
      <c r="AH23">
        <f t="shared" si="5"/>
        <v>-8837.7707338092569</v>
      </c>
      <c r="AI23">
        <f t="shared" si="6"/>
        <v>-8875.4784917538091</v>
      </c>
      <c r="AJ23">
        <f t="shared" si="7"/>
        <v>-820.88016166810121</v>
      </c>
      <c r="AK23">
        <f t="shared" si="22"/>
        <v>655.59880320866569</v>
      </c>
      <c r="AL23">
        <f t="shared" si="8"/>
        <v>-9040.7598502132441</v>
      </c>
      <c r="AN23">
        <f t="shared" si="9"/>
        <v>0</v>
      </c>
      <c r="AO23">
        <f t="shared" si="9"/>
        <v>0</v>
      </c>
      <c r="AP23">
        <f t="shared" si="9"/>
        <v>-9.9991848949167075</v>
      </c>
      <c r="AQ23">
        <f t="shared" si="9"/>
        <v>-2343.56292824909</v>
      </c>
      <c r="AR23">
        <f t="shared" si="9"/>
        <v>-2353.5621131440066</v>
      </c>
      <c r="AS23">
        <f t="shared" si="9"/>
        <v>-217.67755391763731</v>
      </c>
      <c r="AT23">
        <f t="shared" si="9"/>
        <v>173.84893739397378</v>
      </c>
      <c r="AU23">
        <f t="shared" si="9"/>
        <v>-2397.3907296676698</v>
      </c>
      <c r="AW23">
        <v>20</v>
      </c>
      <c r="AX23">
        <f>IF(Z23&gt;0, (R23*SUMPRODUCT(K23:$K$98, X23:$X$98)-K23*$AZ$3)/Z23, 0)</f>
        <v>13507.269996458437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6.0780000000000001E-3</v>
      </c>
      <c r="Q24" s="4">
        <f t="shared" si="21"/>
        <v>50</v>
      </c>
      <c r="R24">
        <f t="shared" si="0"/>
        <v>2000000</v>
      </c>
      <c r="S24">
        <f t="shared" si="1"/>
        <v>14610.210053755854</v>
      </c>
      <c r="U24">
        <f t="shared" si="13"/>
        <v>6.0780000000000001E-3</v>
      </c>
      <c r="V24">
        <f t="shared" si="14"/>
        <v>0.01</v>
      </c>
      <c r="W24">
        <f t="shared" si="15"/>
        <v>0.75415515889104257</v>
      </c>
      <c r="X24">
        <f t="shared" si="16"/>
        <v>4.5837550557397567E-3</v>
      </c>
      <c r="Y24">
        <f t="shared" si="17"/>
        <v>7.5415515889104261E-3</v>
      </c>
      <c r="Z24">
        <f t="shared" si="18"/>
        <v>0.7420298522463924</v>
      </c>
      <c r="AB24">
        <f t="shared" si="19"/>
        <v>10186.577350363325</v>
      </c>
      <c r="AC24">
        <f t="shared" si="2"/>
        <v>10841.212007477214</v>
      </c>
      <c r="AE24">
        <f t="shared" si="3"/>
        <v>0</v>
      </c>
      <c r="AF24">
        <f t="shared" si="4"/>
        <v>0</v>
      </c>
      <c r="AG24">
        <f t="shared" si="4"/>
        <v>-37.101492612319618</v>
      </c>
      <c r="AH24">
        <f t="shared" si="5"/>
        <v>-9167.5101114795125</v>
      </c>
      <c r="AI24">
        <f t="shared" si="6"/>
        <v>-9204.6116040918314</v>
      </c>
      <c r="AJ24">
        <f t="shared" si="7"/>
        <v>-654.63465711388926</v>
      </c>
      <c r="AK24">
        <f t="shared" si="22"/>
        <v>713.06041452543275</v>
      </c>
      <c r="AL24">
        <f t="shared" si="8"/>
        <v>-9146.1858466802878</v>
      </c>
      <c r="AN24">
        <f t="shared" si="9"/>
        <v>0</v>
      </c>
      <c r="AO24">
        <f t="shared" si="9"/>
        <v>0</v>
      </c>
      <c r="AP24">
        <f t="shared" si="9"/>
        <v>-8.784301785871639</v>
      </c>
      <c r="AQ24">
        <f t="shared" si="9"/>
        <v>-2170.537349689419</v>
      </c>
      <c r="AR24">
        <f t="shared" si="9"/>
        <v>-2179.3216514752903</v>
      </c>
      <c r="AS24">
        <f t="shared" si="9"/>
        <v>-154.99399034068884</v>
      </c>
      <c r="AT24">
        <f t="shared" si="9"/>
        <v>168.82711265018605</v>
      </c>
      <c r="AU24">
        <f t="shared" si="9"/>
        <v>-2165.4885291657934</v>
      </c>
      <c r="AW24">
        <v>21</v>
      </c>
      <c r="AX24">
        <f>IF(Z24&gt;0, (R24*SUMPRODUCT(K24:$K$98, X24:$X$98)-K24*$AZ$3)/Z24, 0)</f>
        <v>14610.210053755854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6.4359999999999999E-3</v>
      </c>
      <c r="Q25" s="4">
        <f t="shared" si="21"/>
        <v>50</v>
      </c>
      <c r="R25">
        <f t="shared" si="0"/>
        <v>2000000</v>
      </c>
      <c r="S25">
        <f t="shared" si="1"/>
        <v>15548.246760375967</v>
      </c>
      <c r="U25">
        <f t="shared" si="13"/>
        <v>6.4359999999999999E-3</v>
      </c>
      <c r="V25">
        <f t="shared" si="14"/>
        <v>0.01</v>
      </c>
      <c r="W25">
        <f t="shared" si="15"/>
        <v>0.7420298522463924</v>
      </c>
      <c r="X25">
        <f t="shared" si="16"/>
        <v>4.7757041290577814E-3</v>
      </c>
      <c r="Y25">
        <f t="shared" si="17"/>
        <v>7.4202985224639242E-3</v>
      </c>
      <c r="Z25">
        <f t="shared" si="18"/>
        <v>0.72983384959487063</v>
      </c>
      <c r="AB25">
        <f t="shared" si="19"/>
        <v>10841.212007477214</v>
      </c>
      <c r="AC25">
        <f t="shared" si="2"/>
        <v>11347.636787576168</v>
      </c>
      <c r="AE25">
        <f t="shared" si="3"/>
        <v>0</v>
      </c>
      <c r="AF25">
        <f t="shared" si="4"/>
        <v>0</v>
      </c>
      <c r="AG25">
        <f t="shared" si="4"/>
        <v>-36.491692479743534</v>
      </c>
      <c r="AH25">
        <f t="shared" si="5"/>
        <v>-9551.4082581155635</v>
      </c>
      <c r="AI25">
        <f t="shared" si="6"/>
        <v>-9587.899950595307</v>
      </c>
      <c r="AJ25">
        <f t="shared" si="7"/>
        <v>-506.42478009895422</v>
      </c>
      <c r="AK25">
        <f t="shared" si="22"/>
        <v>758.88484052340505</v>
      </c>
      <c r="AL25">
        <f t="shared" si="8"/>
        <v>-9335.4398901708555</v>
      </c>
      <c r="AN25">
        <f t="shared" si="9"/>
        <v>0</v>
      </c>
      <c r="AO25">
        <f t="shared" si="9"/>
        <v>0</v>
      </c>
      <c r="AP25">
        <f t="shared" si="9"/>
        <v>-7.7142169658205821</v>
      </c>
      <c r="AQ25">
        <f t="shared" si="9"/>
        <v>-2019.1345104953525</v>
      </c>
      <c r="AR25">
        <f t="shared" si="9"/>
        <v>-2026.848727461173</v>
      </c>
      <c r="AS25">
        <f t="shared" si="9"/>
        <v>-107.05643846801283</v>
      </c>
      <c r="AT25">
        <f t="shared" si="9"/>
        <v>160.42561783395917</v>
      </c>
      <c r="AU25">
        <f t="shared" si="9"/>
        <v>-1973.4795480952266</v>
      </c>
      <c r="AW25">
        <v>22</v>
      </c>
      <c r="AX25">
        <f>IF(Z25&gt;0, (R25*SUMPRODUCT(K25:$K$98, X25:$X$98)-K25*$AZ$3)/Z25, 0)</f>
        <v>15548.246760375967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6.8199999999999997E-3</v>
      </c>
      <c r="Q26" s="4">
        <f t="shared" si="21"/>
        <v>50</v>
      </c>
      <c r="R26">
        <f t="shared" si="0"/>
        <v>2000000</v>
      </c>
      <c r="S26">
        <f t="shared" si="1"/>
        <v>16331.287942225905</v>
      </c>
      <c r="U26">
        <f t="shared" si="13"/>
        <v>6.8199999999999997E-3</v>
      </c>
      <c r="V26">
        <f t="shared" si="14"/>
        <v>0.01</v>
      </c>
      <c r="W26">
        <f t="shared" si="15"/>
        <v>0.72983384959487063</v>
      </c>
      <c r="X26">
        <f t="shared" si="16"/>
        <v>4.9774668542370178E-3</v>
      </c>
      <c r="Y26">
        <f t="shared" si="17"/>
        <v>7.2983384959487063E-3</v>
      </c>
      <c r="Z26">
        <f t="shared" si="18"/>
        <v>0.71755804424468483</v>
      </c>
      <c r="AB26">
        <f t="shared" si="19"/>
        <v>11347.636787576168</v>
      </c>
      <c r="AC26">
        <f t="shared" si="2"/>
        <v>11718.647035820424</v>
      </c>
      <c r="AE26">
        <f t="shared" si="3"/>
        <v>0</v>
      </c>
      <c r="AF26">
        <f t="shared" si="4"/>
        <v>0</v>
      </c>
      <c r="AG26">
        <f t="shared" si="4"/>
        <v>-35.87790221223424</v>
      </c>
      <c r="AH26">
        <f t="shared" si="5"/>
        <v>-9954.9337084740364</v>
      </c>
      <c r="AI26">
        <f t="shared" si="6"/>
        <v>-9990.8116106862708</v>
      </c>
      <c r="AJ26">
        <f t="shared" si="7"/>
        <v>-371.01024824425622</v>
      </c>
      <c r="AK26">
        <f t="shared" si="22"/>
        <v>794.33457513033181</v>
      </c>
      <c r="AL26">
        <f t="shared" si="8"/>
        <v>-9567.4872838001957</v>
      </c>
      <c r="AN26">
        <f t="shared" si="9"/>
        <v>0</v>
      </c>
      <c r="AO26">
        <f t="shared" si="9"/>
        <v>0</v>
      </c>
      <c r="AP26">
        <f t="shared" si="9"/>
        <v>-6.7718427111209625</v>
      </c>
      <c r="AQ26">
        <f t="shared" si="9"/>
        <v>-1878.9628466748704</v>
      </c>
      <c r="AR26">
        <f t="shared" si="9"/>
        <v>-1885.7346893859915</v>
      </c>
      <c r="AS26">
        <f t="shared" si="9"/>
        <v>-70.027033087439492</v>
      </c>
      <c r="AT26">
        <f t="shared" si="9"/>
        <v>149.92818618457147</v>
      </c>
      <c r="AU26">
        <f t="shared" si="9"/>
        <v>-1805.8335362888595</v>
      </c>
      <c r="AW26">
        <v>23</v>
      </c>
      <c r="AX26">
        <f>IF(Z26&gt;0, (R26*SUMPRODUCT(K26:$K$98, X26:$X$98)-K26*$AZ$3)/Z26, 0)</f>
        <v>16331.287942225905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7.2269999999999999E-3</v>
      </c>
      <c r="Q27" s="4">
        <f t="shared" si="21"/>
        <v>50</v>
      </c>
      <c r="R27">
        <f t="shared" si="0"/>
        <v>2000000</v>
      </c>
      <c r="S27">
        <f t="shared" si="1"/>
        <v>16979.294554249936</v>
      </c>
      <c r="U27">
        <f t="shared" si="13"/>
        <v>7.2269999999999999E-3</v>
      </c>
      <c r="V27">
        <f t="shared" si="14"/>
        <v>0.01</v>
      </c>
      <c r="W27">
        <f t="shared" si="15"/>
        <v>0.71755804424468483</v>
      </c>
      <c r="X27">
        <f t="shared" si="16"/>
        <v>5.1857919857563372E-3</v>
      </c>
      <c r="Y27">
        <f t="shared" si="17"/>
        <v>7.1755804424468482E-3</v>
      </c>
      <c r="Z27">
        <f t="shared" si="18"/>
        <v>0.70519667181648171</v>
      </c>
      <c r="AB27">
        <f t="shared" si="19"/>
        <v>11718.647035820424</v>
      </c>
      <c r="AC27">
        <f t="shared" si="2"/>
        <v>11973.742009448768</v>
      </c>
      <c r="AE27">
        <f t="shared" si="3"/>
        <v>0</v>
      </c>
      <c r="AF27">
        <f t="shared" si="4"/>
        <v>0</v>
      </c>
      <c r="AG27">
        <f t="shared" si="4"/>
        <v>-35.259833590824087</v>
      </c>
      <c r="AH27">
        <f t="shared" si="5"/>
        <v>-10371.583971512675</v>
      </c>
      <c r="AI27">
        <f t="shared" si="6"/>
        <v>-10406.843805103499</v>
      </c>
      <c r="AJ27">
        <f t="shared" si="7"/>
        <v>-255.09497362834372</v>
      </c>
      <c r="AK27">
        <f t="shared" si="22"/>
        <v>820.30529250742973</v>
      </c>
      <c r="AL27">
        <f t="shared" si="8"/>
        <v>-9841.633486224413</v>
      </c>
      <c r="AN27">
        <f t="shared" si="9"/>
        <v>0</v>
      </c>
      <c r="AO27">
        <f t="shared" si="9"/>
        <v>0</v>
      </c>
      <c r="AP27">
        <f t="shared" si="9"/>
        <v>-5.9421287292290019</v>
      </c>
      <c r="AQ27">
        <f t="shared" si="9"/>
        <v>-1747.8609740453999</v>
      </c>
      <c r="AR27">
        <f t="shared" si="9"/>
        <v>-1753.803102774629</v>
      </c>
      <c r="AS27">
        <f t="shared" si="9"/>
        <v>-42.989629193070414</v>
      </c>
      <c r="AT27">
        <f t="shared" si="9"/>
        <v>138.24114151847522</v>
      </c>
      <c r="AU27">
        <f t="shared" si="9"/>
        <v>-1658.551590449224</v>
      </c>
      <c r="AW27">
        <v>24</v>
      </c>
      <c r="AX27">
        <f>IF(Z27&gt;0, (R27*SUMPRODUCT(K27:$K$98, X27:$X$98)-K27*$AZ$3)/Z27, 0)</f>
        <v>16979.294554249936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7.6860000000000001E-3</v>
      </c>
      <c r="Q28" s="4">
        <f t="shared" si="21"/>
        <v>50</v>
      </c>
      <c r="R28">
        <f t="shared" si="0"/>
        <v>2000000</v>
      </c>
      <c r="S28">
        <f t="shared" si="1"/>
        <v>17512.429099684505</v>
      </c>
      <c r="U28">
        <f t="shared" si="13"/>
        <v>7.6860000000000001E-3</v>
      </c>
      <c r="V28">
        <f t="shared" si="14"/>
        <v>0.01</v>
      </c>
      <c r="W28">
        <f t="shared" si="15"/>
        <v>0.70519667181648171</v>
      </c>
      <c r="X28">
        <f t="shared" si="16"/>
        <v>5.4201416195814789E-3</v>
      </c>
      <c r="Y28">
        <f t="shared" si="17"/>
        <v>7.0519667181648173E-3</v>
      </c>
      <c r="Z28">
        <f t="shared" si="18"/>
        <v>0.69272456347873546</v>
      </c>
      <c r="AB28">
        <f t="shared" si="19"/>
        <v>11973.742009448768</v>
      </c>
      <c r="AC28">
        <f t="shared" si="2"/>
        <v>12131.289803531252</v>
      </c>
      <c r="AE28">
        <f t="shared" si="3"/>
        <v>0</v>
      </c>
      <c r="AF28">
        <f t="shared" si="4"/>
        <v>0</v>
      </c>
      <c r="AG28">
        <f t="shared" si="4"/>
        <v>-34.636228173936772</v>
      </c>
      <c r="AH28">
        <f t="shared" si="5"/>
        <v>-10840.283239162958</v>
      </c>
      <c r="AI28">
        <f t="shared" si="6"/>
        <v>-10874.919467336895</v>
      </c>
      <c r="AJ28">
        <f t="shared" si="7"/>
        <v>-157.54779408248396</v>
      </c>
      <c r="AK28">
        <f t="shared" si="22"/>
        <v>838.16194066141384</v>
      </c>
      <c r="AL28">
        <f t="shared" si="8"/>
        <v>-10194.305320757965</v>
      </c>
      <c r="AN28">
        <f t="shared" si="9"/>
        <v>0</v>
      </c>
      <c r="AO28">
        <f t="shared" si="9"/>
        <v>0</v>
      </c>
      <c r="AP28">
        <f t="shared" si="9"/>
        <v>-5.2116395004677303</v>
      </c>
      <c r="AQ28">
        <f t="shared" si="9"/>
        <v>-1631.1143361733612</v>
      </c>
      <c r="AR28">
        <f t="shared" si="9"/>
        <v>-1636.3259756738289</v>
      </c>
      <c r="AS28">
        <f t="shared" si="9"/>
        <v>-23.705881100231387</v>
      </c>
      <c r="AT28">
        <f t="shared" si="9"/>
        <v>126.11644246606262</v>
      </c>
      <c r="AU28">
        <f t="shared" si="9"/>
        <v>-1533.9154143079977</v>
      </c>
      <c r="AW28">
        <v>25</v>
      </c>
      <c r="AX28">
        <f>IF(Z28&gt;0, (R28*SUMPRODUCT(K28:$K$98, X28:$X$98)-K28*$AZ$3)/Z28, 0)</f>
        <v>17512.429099684505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8.2030000000000002E-3</v>
      </c>
      <c r="Q29" s="4">
        <f t="shared" si="21"/>
        <v>50</v>
      </c>
      <c r="R29">
        <f t="shared" si="0"/>
        <v>2000000</v>
      </c>
      <c r="S29">
        <f t="shared" si="1"/>
        <v>17940.252929973671</v>
      </c>
      <c r="U29">
        <f t="shared" si="13"/>
        <v>8.2030000000000002E-3</v>
      </c>
      <c r="V29">
        <f t="shared" si="14"/>
        <v>0.01</v>
      </c>
      <c r="W29">
        <f t="shared" si="15"/>
        <v>0.69272456347873546</v>
      </c>
      <c r="X29">
        <f t="shared" si="16"/>
        <v>5.6824195942160672E-3</v>
      </c>
      <c r="Y29">
        <f t="shared" si="17"/>
        <v>6.9272456347873549E-3</v>
      </c>
      <c r="Z29">
        <f t="shared" si="18"/>
        <v>0.68011489824973204</v>
      </c>
      <c r="AB29">
        <f t="shared" si="19"/>
        <v>12131.289803531252</v>
      </c>
      <c r="AC29">
        <f t="shared" si="2"/>
        <v>12201.4332960435</v>
      </c>
      <c r="AE29">
        <f t="shared" si="3"/>
        <v>0</v>
      </c>
      <c r="AF29">
        <f t="shared" si="4"/>
        <v>0</v>
      </c>
      <c r="AG29">
        <f t="shared" si="4"/>
        <v>-34.005744912486605</v>
      </c>
      <c r="AH29">
        <f t="shared" si="5"/>
        <v>-11364.839188432134</v>
      </c>
      <c r="AI29">
        <f t="shared" si="6"/>
        <v>-11398.844933344621</v>
      </c>
      <c r="AJ29">
        <f t="shared" si="7"/>
        <v>-70.143492512248486</v>
      </c>
      <c r="AK29">
        <f t="shared" si="22"/>
        <v>849.19028624718771</v>
      </c>
      <c r="AL29">
        <f t="shared" si="8"/>
        <v>-10619.798139609682</v>
      </c>
      <c r="AN29">
        <f t="shared" si="9"/>
        <v>0</v>
      </c>
      <c r="AO29">
        <f t="shared" si="9"/>
        <v>0</v>
      </c>
      <c r="AP29">
        <f t="shared" si="9"/>
        <v>-4.5685464523577828</v>
      </c>
      <c r="AQ29">
        <f t="shared" si="9"/>
        <v>-1526.8242436548853</v>
      </c>
      <c r="AR29">
        <f t="shared" si="9"/>
        <v>-1531.3927901072432</v>
      </c>
      <c r="AS29">
        <f t="shared" si="9"/>
        <v>-9.4235196052167574</v>
      </c>
      <c r="AT29">
        <f t="shared" si="9"/>
        <v>114.08558405632037</v>
      </c>
      <c r="AU29">
        <f t="shared" si="9"/>
        <v>-1426.7307256561398</v>
      </c>
      <c r="AW29">
        <v>26</v>
      </c>
      <c r="AX29">
        <f>IF(Z29&gt;0, (R29*SUMPRODUCT(K29:$K$98, X29:$X$98)-K29*$AZ$3)/Z29, 0)</f>
        <v>17940.252929973671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8.7950000000000007E-3</v>
      </c>
      <c r="Q30" s="4">
        <f t="shared" si="21"/>
        <v>50</v>
      </c>
      <c r="R30">
        <f t="shared" si="0"/>
        <v>2000000</v>
      </c>
      <c r="S30">
        <f t="shared" si="1"/>
        <v>18272.144482127849</v>
      </c>
      <c r="U30">
        <f t="shared" si="13"/>
        <v>8.7950000000000007E-3</v>
      </c>
      <c r="V30">
        <f t="shared" si="14"/>
        <v>0.01</v>
      </c>
      <c r="W30">
        <f t="shared" si="15"/>
        <v>0.68011489824973204</v>
      </c>
      <c r="X30">
        <f t="shared" si="16"/>
        <v>5.9816105301063937E-3</v>
      </c>
      <c r="Y30">
        <f t="shared" si="17"/>
        <v>6.8011489824973204E-3</v>
      </c>
      <c r="Z30">
        <f t="shared" si="18"/>
        <v>0.66733213873712838</v>
      </c>
      <c r="AB30">
        <f t="shared" si="19"/>
        <v>12201.4332960435</v>
      </c>
      <c r="AC30">
        <f t="shared" si="2"/>
        <v>12193.589256572197</v>
      </c>
      <c r="AE30">
        <f t="shared" si="3"/>
        <v>0</v>
      </c>
      <c r="AF30">
        <f t="shared" si="4"/>
        <v>0</v>
      </c>
      <c r="AG30">
        <f t="shared" si="4"/>
        <v>-33.366606936856421</v>
      </c>
      <c r="AH30">
        <f t="shared" si="5"/>
        <v>-11963.221060212787</v>
      </c>
      <c r="AI30">
        <f t="shared" si="6"/>
        <v>-11996.587667149643</v>
      </c>
      <c r="AJ30">
        <f t="shared" si="7"/>
        <v>7.8440394713034038</v>
      </c>
      <c r="AK30">
        <f t="shared" si="22"/>
        <v>854.10033072304509</v>
      </c>
      <c r="AL30">
        <f t="shared" si="8"/>
        <v>-11134.643296955293</v>
      </c>
      <c r="AN30">
        <f t="shared" si="9"/>
        <v>0</v>
      </c>
      <c r="AO30">
        <f t="shared" si="9"/>
        <v>0</v>
      </c>
      <c r="AP30">
        <f t="shared" si="9"/>
        <v>-4.0023934123086775</v>
      </c>
      <c r="AQ30">
        <f t="shared" si="9"/>
        <v>-1435.0130731602392</v>
      </c>
      <c r="AR30">
        <f t="shared" si="9"/>
        <v>-1439.0154665725477</v>
      </c>
      <c r="AS30">
        <f t="shared" si="9"/>
        <v>0.9409087344495749</v>
      </c>
      <c r="AT30">
        <f t="shared" si="9"/>
        <v>102.45109859704067</v>
      </c>
      <c r="AU30">
        <f t="shared" si="9"/>
        <v>-1335.6234592410574</v>
      </c>
      <c r="AW30">
        <v>27</v>
      </c>
      <c r="AX30">
        <f>IF(Z30&gt;0, (R30*SUMPRODUCT(K30:$K$98, X30:$X$98)-K30*$AZ$3)/Z30, 0)</f>
        <v>18272.144482127849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9.4780000000000003E-3</v>
      </c>
      <c r="Q31" s="4">
        <f t="shared" si="21"/>
        <v>50</v>
      </c>
      <c r="R31">
        <f t="shared" si="0"/>
        <v>2000000</v>
      </c>
      <c r="S31">
        <f t="shared" si="1"/>
        <v>18514.7209362713</v>
      </c>
      <c r="U31">
        <f t="shared" si="13"/>
        <v>9.4780000000000003E-3</v>
      </c>
      <c r="V31">
        <f t="shared" si="14"/>
        <v>0.01</v>
      </c>
      <c r="W31">
        <f t="shared" si="15"/>
        <v>0.66733213873712838</v>
      </c>
      <c r="X31">
        <f t="shared" si="16"/>
        <v>6.3249740109505032E-3</v>
      </c>
      <c r="Y31">
        <f t="shared" si="17"/>
        <v>6.6733213873712838E-3</v>
      </c>
      <c r="Z31">
        <f t="shared" si="18"/>
        <v>0.65433384333880651</v>
      </c>
      <c r="AB31">
        <f t="shared" si="19"/>
        <v>12193.589256572197</v>
      </c>
      <c r="AC31">
        <f t="shared" si="2"/>
        <v>12114.808508575867</v>
      </c>
      <c r="AE31">
        <f t="shared" si="3"/>
        <v>0</v>
      </c>
      <c r="AF31">
        <f t="shared" si="4"/>
        <v>0</v>
      </c>
      <c r="AG31">
        <f t="shared" si="4"/>
        <v>-32.716692166940327</v>
      </c>
      <c r="AH31">
        <f t="shared" si="5"/>
        <v>-12649.948021901006</v>
      </c>
      <c r="AI31">
        <f t="shared" si="6"/>
        <v>-12682.664714067945</v>
      </c>
      <c r="AJ31">
        <f t="shared" si="7"/>
        <v>78.780747996330319</v>
      </c>
      <c r="AK31">
        <f t="shared" si="22"/>
        <v>853.55124796005384</v>
      </c>
      <c r="AL31">
        <f t="shared" si="8"/>
        <v>-11750.33271811156</v>
      </c>
      <c r="AN31">
        <f t="shared" si="9"/>
        <v>0</v>
      </c>
      <c r="AO31">
        <f t="shared" si="9"/>
        <v>0</v>
      </c>
      <c r="AP31">
        <f t="shared" si="9"/>
        <v>-3.5039596369854711</v>
      </c>
      <c r="AQ31">
        <f t="shared" si="9"/>
        <v>-1354.810170066487</v>
      </c>
      <c r="AR31">
        <f t="shared" si="9"/>
        <v>-1358.3141297034724</v>
      </c>
      <c r="AS31">
        <f t="shared" si="9"/>
        <v>8.4374226997680388</v>
      </c>
      <c r="AT31">
        <f t="shared" si="9"/>
        <v>91.415388380026059</v>
      </c>
      <c r="AU31">
        <f t="shared" si="9"/>
        <v>-1258.4613186236782</v>
      </c>
      <c r="AW31">
        <v>28</v>
      </c>
      <c r="AX31">
        <f>IF(Z31&gt;0, (R31*SUMPRODUCT(K31:$K$98, X31:$X$98)-K31*$AZ$3)/Z31, 0)</f>
        <v>18514.7209362713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1.0265E-2</v>
      </c>
      <c r="Q32" s="4">
        <f t="shared" si="21"/>
        <v>50</v>
      </c>
      <c r="R32">
        <f t="shared" si="0"/>
        <v>2000000</v>
      </c>
      <c r="S32">
        <f t="shared" si="1"/>
        <v>18673.233338943177</v>
      </c>
      <c r="U32">
        <f t="shared" si="13"/>
        <v>1.0265E-2</v>
      </c>
      <c r="V32">
        <f t="shared" si="14"/>
        <v>0.01</v>
      </c>
      <c r="W32">
        <f t="shared" si="15"/>
        <v>0.65433384333880651</v>
      </c>
      <c r="X32">
        <f t="shared" si="16"/>
        <v>6.716736901872849E-3</v>
      </c>
      <c r="Y32">
        <f t="shared" si="17"/>
        <v>6.5433384333880651E-3</v>
      </c>
      <c r="Z32">
        <f t="shared" si="18"/>
        <v>0.64107376800354565</v>
      </c>
      <c r="AB32">
        <f t="shared" si="19"/>
        <v>12114.808508575867</v>
      </c>
      <c r="AC32">
        <f t="shared" si="2"/>
        <v>11970.920057405732</v>
      </c>
      <c r="AE32">
        <f t="shared" si="3"/>
        <v>0</v>
      </c>
      <c r="AF32">
        <f t="shared" si="4"/>
        <v>0</v>
      </c>
      <c r="AG32">
        <f t="shared" si="4"/>
        <v>-32.053688400177279</v>
      </c>
      <c r="AH32">
        <f t="shared" si="5"/>
        <v>-13433.473803745697</v>
      </c>
      <c r="AI32">
        <f t="shared" si="6"/>
        <v>-13465.527492145875</v>
      </c>
      <c r="AJ32">
        <f t="shared" si="7"/>
        <v>143.88845117013443</v>
      </c>
      <c r="AK32">
        <f t="shared" si="22"/>
        <v>848.03659560031076</v>
      </c>
      <c r="AL32">
        <f t="shared" si="8"/>
        <v>-12473.602445375429</v>
      </c>
      <c r="AN32">
        <f t="shared" si="9"/>
        <v>0</v>
      </c>
      <c r="AO32">
        <f t="shared" si="9"/>
        <v>0</v>
      </c>
      <c r="AP32">
        <f t="shared" si="9"/>
        <v>-3.0651356204838929</v>
      </c>
      <c r="AQ32">
        <f t="shared" si="9"/>
        <v>-1284.5766312019948</v>
      </c>
      <c r="AR32">
        <f t="shared" si="9"/>
        <v>-1287.6417668224788</v>
      </c>
      <c r="AS32">
        <f t="shared" si="9"/>
        <v>13.759340627252028</v>
      </c>
      <c r="AT32">
        <f t="shared" si="9"/>
        <v>81.093543563430615</v>
      </c>
      <c r="AU32">
        <f t="shared" si="9"/>
        <v>-1192.788882631796</v>
      </c>
      <c r="AW32">
        <v>29</v>
      </c>
      <c r="AX32">
        <f>IF(Z32&gt;0, (R32*SUMPRODUCT(K32:$K$98, X32:$X$98)-K32*$AZ$3)/Z32, 0)</f>
        <v>18673.233338943177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1.1204E-2</v>
      </c>
      <c r="Q33" s="4">
        <f t="shared" si="21"/>
        <v>50</v>
      </c>
      <c r="R33">
        <f t="shared" si="0"/>
        <v>2000000</v>
      </c>
      <c r="S33">
        <f t="shared" si="1"/>
        <v>18753.610129439803</v>
      </c>
      <c r="U33">
        <f t="shared" si="13"/>
        <v>1.1204E-2</v>
      </c>
      <c r="V33">
        <f t="shared" si="14"/>
        <v>0.01</v>
      </c>
      <c r="W33">
        <f t="shared" si="15"/>
        <v>0.64107376800354565</v>
      </c>
      <c r="X33">
        <f t="shared" si="16"/>
        <v>7.1825904967117256E-3</v>
      </c>
      <c r="Y33">
        <f t="shared" si="17"/>
        <v>6.4107376800354565E-3</v>
      </c>
      <c r="Z33">
        <f t="shared" si="18"/>
        <v>0.62748043982679846</v>
      </c>
      <c r="AB33">
        <f t="shared" si="19"/>
        <v>11970.920057405732</v>
      </c>
      <c r="AC33">
        <f t="shared" si="2"/>
        <v>11767.523532361191</v>
      </c>
      <c r="AE33">
        <f t="shared" si="3"/>
        <v>0</v>
      </c>
      <c r="AF33">
        <f t="shared" si="4"/>
        <v>0</v>
      </c>
      <c r="AG33">
        <f t="shared" si="4"/>
        <v>-31.374021991339923</v>
      </c>
      <c r="AH33">
        <f t="shared" si="5"/>
        <v>-14365.180993423452</v>
      </c>
      <c r="AI33">
        <f t="shared" si="6"/>
        <v>-14396.555015414791</v>
      </c>
      <c r="AJ33">
        <f t="shared" si="7"/>
        <v>203.3965250445417</v>
      </c>
      <c r="AK33">
        <f t="shared" si="22"/>
        <v>837.9644040184013</v>
      </c>
      <c r="AL33">
        <f t="shared" si="8"/>
        <v>-13355.194086351848</v>
      </c>
      <c r="AN33">
        <f t="shared" si="9"/>
        <v>0</v>
      </c>
      <c r="AO33">
        <f t="shared" si="9"/>
        <v>0</v>
      </c>
      <c r="AP33">
        <f t="shared" si="9"/>
        <v>-2.6786986471313861</v>
      </c>
      <c r="AQ33">
        <f t="shared" si="9"/>
        <v>-1226.4921247107693</v>
      </c>
      <c r="AR33">
        <f t="shared" si="9"/>
        <v>-1229.1708233579006</v>
      </c>
      <c r="AS33">
        <f t="shared" si="9"/>
        <v>17.365895791697632</v>
      </c>
      <c r="AT33">
        <f t="shared" si="9"/>
        <v>71.544990821002642</v>
      </c>
      <c r="AU33">
        <f t="shared" si="9"/>
        <v>-1140.2599367452003</v>
      </c>
      <c r="AW33">
        <v>30</v>
      </c>
      <c r="AX33">
        <f>IF(Z33&gt;0, (R33*SUMPRODUCT(K33:$K$98, X33:$X$98)-K33*$AZ$3)/Z33, 0)</f>
        <v>18753.610129439803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1.2285000000000001E-2</v>
      </c>
      <c r="Q34" s="4">
        <f t="shared" si="21"/>
        <v>50</v>
      </c>
      <c r="R34">
        <f t="shared" si="0"/>
        <v>2000000</v>
      </c>
      <c r="S34">
        <f t="shared" si="1"/>
        <v>18755.381152994811</v>
      </c>
      <c r="U34">
        <f t="shared" si="13"/>
        <v>1.2285000000000001E-2</v>
      </c>
      <c r="V34">
        <f t="shared" si="14"/>
        <v>0.01</v>
      </c>
      <c r="W34">
        <f t="shared" si="15"/>
        <v>0.62748043982679846</v>
      </c>
      <c r="X34">
        <f t="shared" si="16"/>
        <v>7.7085972032722196E-3</v>
      </c>
      <c r="Y34">
        <f t="shared" si="17"/>
        <v>6.2748043982679847E-3</v>
      </c>
      <c r="Z34">
        <f t="shared" si="18"/>
        <v>0.61349703822525825</v>
      </c>
      <c r="AB34">
        <f t="shared" si="19"/>
        <v>11767.523532361191</v>
      </c>
      <c r="AC34">
        <f t="shared" si="2"/>
        <v>11506.370788148146</v>
      </c>
      <c r="AE34">
        <f t="shared" si="3"/>
        <v>0</v>
      </c>
      <c r="AF34">
        <f t="shared" si="4"/>
        <v>0</v>
      </c>
      <c r="AG34">
        <f t="shared" si="4"/>
        <v>-30.674851911262913</v>
      </c>
      <c r="AH34">
        <f t="shared" si="5"/>
        <v>-15417.194406544439</v>
      </c>
      <c r="AI34">
        <f t="shared" si="6"/>
        <v>-15447.869258455701</v>
      </c>
      <c r="AJ34">
        <f t="shared" si="7"/>
        <v>261.15274421304457</v>
      </c>
      <c r="AK34">
        <f t="shared" si="22"/>
        <v>823.72664726528342</v>
      </c>
      <c r="AL34">
        <f t="shared" si="8"/>
        <v>-14362.989866977374</v>
      </c>
      <c r="AN34">
        <f t="shared" si="9"/>
        <v>0</v>
      </c>
      <c r="AO34">
        <f t="shared" si="9"/>
        <v>0</v>
      </c>
      <c r="AP34">
        <f t="shared" si="9"/>
        <v>-2.3383962926607706</v>
      </c>
      <c r="AQ34">
        <f t="shared" si="9"/>
        <v>-1175.2790314288957</v>
      </c>
      <c r="AR34">
        <f t="shared" si="9"/>
        <v>-1177.6174277215564</v>
      </c>
      <c r="AS34">
        <f t="shared" si="9"/>
        <v>19.908119219370917</v>
      </c>
      <c r="AT34">
        <f t="shared" si="9"/>
        <v>62.794087603199827</v>
      </c>
      <c r="AU34">
        <f t="shared" ref="AU34:AU79" si="23">AL34*$K34</f>
        <v>-1094.9152208989856</v>
      </c>
      <c r="AW34">
        <v>31</v>
      </c>
      <c r="AX34">
        <f>IF(Z34&gt;0, (R34*SUMPRODUCT(K34:$K$98, X34:$X$98)-K34*$AZ$3)/Z34, 0)</f>
        <v>18755.381152994811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1.3528E-2</v>
      </c>
      <c r="Q35" s="4">
        <f t="shared" si="21"/>
        <v>50</v>
      </c>
      <c r="R35">
        <f t="shared" si="0"/>
        <v>2000000</v>
      </c>
      <c r="S35">
        <f t="shared" si="1"/>
        <v>18684.191643454549</v>
      </c>
      <c r="U35">
        <f t="shared" si="13"/>
        <v>1.3528E-2</v>
      </c>
      <c r="V35">
        <f t="shared" si="14"/>
        <v>0.01</v>
      </c>
      <c r="W35">
        <f t="shared" si="15"/>
        <v>0.61349703822525825</v>
      </c>
      <c r="X35">
        <f t="shared" si="16"/>
        <v>8.2993879331112932E-3</v>
      </c>
      <c r="Y35">
        <f t="shared" si="17"/>
        <v>6.1349703822525829E-3</v>
      </c>
      <c r="Z35">
        <f t="shared" si="18"/>
        <v>0.59906267990989437</v>
      </c>
      <c r="AB35">
        <f t="shared" si="19"/>
        <v>11506.370788148146</v>
      </c>
      <c r="AC35">
        <f t="shared" si="2"/>
        <v>11193.001917877937</v>
      </c>
      <c r="AE35">
        <f t="shared" si="3"/>
        <v>0</v>
      </c>
      <c r="AF35">
        <f t="shared" ref="AF35:AG66" si="24">-$Z35*P35</f>
        <v>0</v>
      </c>
      <c r="AG35">
        <f t="shared" si="24"/>
        <v>-29.953133995494717</v>
      </c>
      <c r="AH35">
        <f t="shared" si="5"/>
        <v>-16598.775866222586</v>
      </c>
      <c r="AI35">
        <f t="shared" ref="AI35:AI66" si="25">SUM(AE35:AH35)</f>
        <v>-16628.729000218082</v>
      </c>
      <c r="AJ35">
        <f t="shared" si="7"/>
        <v>313.3688702702093</v>
      </c>
      <c r="AK35">
        <f t="shared" si="22"/>
        <v>805.44595517037033</v>
      </c>
      <c r="AL35">
        <f t="shared" ref="AL35:AL79" si="26">SUM(AI35:AK35)</f>
        <v>-15509.914174777503</v>
      </c>
      <c r="AN35">
        <f t="shared" ref="AN35:AT66" si="27">AE35*$K35</f>
        <v>0</v>
      </c>
      <c r="AO35">
        <f t="shared" si="27"/>
        <v>0</v>
      </c>
      <c r="AP35">
        <f t="shared" si="27"/>
        <v>-2.0387308077562927</v>
      </c>
      <c r="AQ35">
        <f t="shared" si="27"/>
        <v>-1129.7794659683893</v>
      </c>
      <c r="AR35">
        <f t="shared" si="27"/>
        <v>-1131.8181967761457</v>
      </c>
      <c r="AS35">
        <f t="shared" si="27"/>
        <v>21.329146062236912</v>
      </c>
      <c r="AT35">
        <f t="shared" si="27"/>
        <v>54.821892194503455</v>
      </c>
      <c r="AU35">
        <f t="shared" si="23"/>
        <v>-1055.6671585194053</v>
      </c>
      <c r="AW35">
        <v>32</v>
      </c>
      <c r="AX35">
        <f>IF(Z35&gt;0, (R35*SUMPRODUCT(K35:$K$98, X35:$X$98)-K35*$AZ$3)/Z35, 0)</f>
        <v>18684.191643454549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1.4963000000000001E-2</v>
      </c>
      <c r="Q36" s="4">
        <f t="shared" si="21"/>
        <v>50</v>
      </c>
      <c r="R36">
        <f t="shared" si="0"/>
        <v>2000000</v>
      </c>
      <c r="S36">
        <f t="shared" si="1"/>
        <v>18545.850999755054</v>
      </c>
      <c r="U36">
        <f t="shared" si="13"/>
        <v>1.4963000000000001E-2</v>
      </c>
      <c r="V36">
        <f t="shared" si="14"/>
        <v>0.01</v>
      </c>
      <c r="W36">
        <f t="shared" si="15"/>
        <v>0.59906267990989437</v>
      </c>
      <c r="X36">
        <f t="shared" si="16"/>
        <v>8.9637748794917493E-3</v>
      </c>
      <c r="Y36">
        <f t="shared" si="17"/>
        <v>5.9906267990989439E-3</v>
      </c>
      <c r="Z36">
        <f t="shared" si="18"/>
        <v>0.58410827823130373</v>
      </c>
      <c r="AB36">
        <f t="shared" si="19"/>
        <v>11193.001917877937</v>
      </c>
      <c r="AC36">
        <f t="shared" si="2"/>
        <v>10832.785095801228</v>
      </c>
      <c r="AE36">
        <f t="shared" si="3"/>
        <v>0</v>
      </c>
      <c r="AF36">
        <f t="shared" si="24"/>
        <v>0</v>
      </c>
      <c r="AG36">
        <f t="shared" si="24"/>
        <v>-29.205413911565188</v>
      </c>
      <c r="AH36">
        <f t="shared" si="5"/>
        <v>-17927.549758983499</v>
      </c>
      <c r="AI36">
        <f t="shared" si="25"/>
        <v>-17956.755172895064</v>
      </c>
      <c r="AJ36">
        <f t="shared" si="7"/>
        <v>360.21682207670892</v>
      </c>
      <c r="AK36">
        <f t="shared" si="22"/>
        <v>783.51013425145561</v>
      </c>
      <c r="AL36">
        <f t="shared" si="26"/>
        <v>-16813.028216566898</v>
      </c>
      <c r="AN36">
        <f t="shared" si="27"/>
        <v>0</v>
      </c>
      <c r="AO36">
        <f t="shared" si="27"/>
        <v>0</v>
      </c>
      <c r="AP36">
        <f t="shared" si="27"/>
        <v>-1.7748553308948862</v>
      </c>
      <c r="AQ36">
        <f t="shared" si="27"/>
        <v>-1089.4831813020503</v>
      </c>
      <c r="AR36">
        <f t="shared" si="27"/>
        <v>-1091.258036632945</v>
      </c>
      <c r="AS36">
        <f t="shared" si="27"/>
        <v>21.8908983408617</v>
      </c>
      <c r="AT36">
        <f t="shared" si="27"/>
        <v>47.615046401916835</v>
      </c>
      <c r="AU36">
        <f t="shared" si="23"/>
        <v>-1021.7520918901664</v>
      </c>
      <c r="AW36">
        <v>33</v>
      </c>
      <c r="AX36">
        <f>IF(Z36&gt;0, (R36*SUMPRODUCT(K36:$K$98, X36:$X$98)-K36*$AZ$3)/Z36, 0)</f>
        <v>18545.850999755054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1.6567999999999999E-2</v>
      </c>
      <c r="Q37" s="4">
        <f t="shared" si="21"/>
        <v>50</v>
      </c>
      <c r="R37">
        <f t="shared" si="0"/>
        <v>2000000</v>
      </c>
      <c r="S37">
        <f t="shared" si="1"/>
        <v>18344.35553559391</v>
      </c>
      <c r="U37">
        <f t="shared" si="13"/>
        <v>1.6567999999999999E-2</v>
      </c>
      <c r="V37">
        <f t="shared" si="14"/>
        <v>0.01</v>
      </c>
      <c r="W37">
        <f t="shared" si="15"/>
        <v>0.58410827823130373</v>
      </c>
      <c r="X37">
        <f t="shared" si="16"/>
        <v>9.6775059537362405E-3</v>
      </c>
      <c r="Y37">
        <f t="shared" si="17"/>
        <v>5.8410827823130373E-3</v>
      </c>
      <c r="Z37">
        <f t="shared" si="18"/>
        <v>0.56858968949525446</v>
      </c>
      <c r="AB37">
        <f t="shared" si="19"/>
        <v>10832.785095801228</v>
      </c>
      <c r="AC37">
        <f t="shared" si="2"/>
        <v>10430.411417973894</v>
      </c>
      <c r="AE37">
        <f t="shared" si="3"/>
        <v>0</v>
      </c>
      <c r="AF37">
        <f t="shared" si="24"/>
        <v>0</v>
      </c>
      <c r="AG37">
        <f t="shared" si="24"/>
        <v>-28.429484474762724</v>
      </c>
      <c r="AH37">
        <f t="shared" si="5"/>
        <v>-19355.011907472483</v>
      </c>
      <c r="AI37">
        <f t="shared" si="25"/>
        <v>-19383.441391947246</v>
      </c>
      <c r="AJ37">
        <f t="shared" si="7"/>
        <v>402.37367782733418</v>
      </c>
      <c r="AK37">
        <f t="shared" si="22"/>
        <v>758.29495670608605</v>
      </c>
      <c r="AL37">
        <f t="shared" si="26"/>
        <v>-18222.772757413826</v>
      </c>
      <c r="AN37">
        <f t="shared" si="27"/>
        <v>0</v>
      </c>
      <c r="AO37">
        <f t="shared" si="27"/>
        <v>0</v>
      </c>
      <c r="AP37">
        <f t="shared" si="27"/>
        <v>-1.5425901557711346</v>
      </c>
      <c r="AQ37">
        <f t="shared" si="27"/>
        <v>-1050.2072543666598</v>
      </c>
      <c r="AR37">
        <f t="shared" si="27"/>
        <v>-1051.749844522431</v>
      </c>
      <c r="AS37">
        <f t="shared" si="27"/>
        <v>21.83288532399785</v>
      </c>
      <c r="AT37">
        <f t="shared" si="27"/>
        <v>41.145253141121891</v>
      </c>
      <c r="AU37">
        <f t="shared" si="23"/>
        <v>-988.77170605731123</v>
      </c>
      <c r="AW37">
        <v>34</v>
      </c>
      <c r="AX37">
        <f>IF(Z37&gt;0, (R37*SUMPRODUCT(K37:$K$98, X37:$X$98)-K37*$AZ$3)/Z37, 0)</f>
        <v>18344.35553559391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1.8353999999999999E-2</v>
      </c>
      <c r="Q38" s="4">
        <f t="shared" si="21"/>
        <v>50</v>
      </c>
      <c r="R38">
        <f t="shared" si="0"/>
        <v>2000000</v>
      </c>
      <c r="S38">
        <f t="shared" si="1"/>
        <v>18089.186426995198</v>
      </c>
      <c r="U38">
        <f t="shared" si="13"/>
        <v>1.8353999999999999E-2</v>
      </c>
      <c r="V38">
        <f t="shared" si="14"/>
        <v>0.01</v>
      </c>
      <c r="W38">
        <f t="shared" si="15"/>
        <v>0.56858968949525446</v>
      </c>
      <c r="X38">
        <f t="shared" si="16"/>
        <v>1.0435895160995899E-2</v>
      </c>
      <c r="Y38">
        <f t="shared" si="17"/>
        <v>5.6858968949525445E-3</v>
      </c>
      <c r="Z38">
        <f t="shared" si="18"/>
        <v>0.55246789743930602</v>
      </c>
      <c r="AB38">
        <f t="shared" si="19"/>
        <v>10430.411417973894</v>
      </c>
      <c r="AC38">
        <f t="shared" si="2"/>
        <v>9993.6947917096695</v>
      </c>
      <c r="AE38">
        <f t="shared" si="3"/>
        <v>0</v>
      </c>
      <c r="AF38">
        <f t="shared" si="24"/>
        <v>0</v>
      </c>
      <c r="AG38">
        <f t="shared" si="24"/>
        <v>-27.623394871965303</v>
      </c>
      <c r="AH38">
        <f t="shared" si="5"/>
        <v>-20871.790321991801</v>
      </c>
      <c r="AI38">
        <f t="shared" si="25"/>
        <v>-20899.413716863764</v>
      </c>
      <c r="AJ38">
        <f t="shared" si="7"/>
        <v>436.71662626422403</v>
      </c>
      <c r="AK38">
        <f t="shared" si="22"/>
        <v>730.12879925817265</v>
      </c>
      <c r="AL38">
        <f t="shared" si="26"/>
        <v>-19732.568291341369</v>
      </c>
      <c r="AN38">
        <f t="shared" si="27"/>
        <v>0</v>
      </c>
      <c r="AO38">
        <f t="shared" si="27"/>
        <v>0</v>
      </c>
      <c r="AP38">
        <f t="shared" si="27"/>
        <v>-1.338260316512857</v>
      </c>
      <c r="AQ38">
        <f t="shared" si="27"/>
        <v>-1011.1678471079787</v>
      </c>
      <c r="AR38">
        <f t="shared" si="27"/>
        <v>-1012.5061074244915</v>
      </c>
      <c r="AS38">
        <f t="shared" si="27"/>
        <v>21.157447634502383</v>
      </c>
      <c r="AT38">
        <f t="shared" si="27"/>
        <v>35.372277828966105</v>
      </c>
      <c r="AU38">
        <f t="shared" si="23"/>
        <v>-955.97638196102298</v>
      </c>
      <c r="AW38">
        <v>35</v>
      </c>
      <c r="AX38">
        <f>IF(Z38&gt;0, (R38*SUMPRODUCT(K38:$K$98, X38:$X$98)-K38*$AZ$3)/Z38, 0)</f>
        <v>18089.186426995198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2.0303000000000002E-2</v>
      </c>
      <c r="Q39" s="4">
        <f t="shared" si="21"/>
        <v>50</v>
      </c>
      <c r="R39">
        <f t="shared" si="0"/>
        <v>2000000</v>
      </c>
      <c r="S39">
        <f t="shared" si="1"/>
        <v>17789.463647509125</v>
      </c>
      <c r="U39">
        <f t="shared" si="13"/>
        <v>2.0303000000000002E-2</v>
      </c>
      <c r="V39">
        <f t="shared" si="14"/>
        <v>0.01</v>
      </c>
      <c r="W39">
        <f t="shared" si="15"/>
        <v>0.55246789743930602</v>
      </c>
      <c r="X39">
        <f t="shared" si="16"/>
        <v>1.1216755721710232E-2</v>
      </c>
      <c r="Y39">
        <f t="shared" si="17"/>
        <v>5.52467897439306E-3</v>
      </c>
      <c r="Z39">
        <f t="shared" si="18"/>
        <v>0.53572646274320279</v>
      </c>
      <c r="AB39">
        <f t="shared" si="19"/>
        <v>9993.6947917096695</v>
      </c>
      <c r="AC39">
        <f t="shared" si="2"/>
        <v>9530.2864339788575</v>
      </c>
      <c r="AE39">
        <f t="shared" si="3"/>
        <v>0</v>
      </c>
      <c r="AF39">
        <f t="shared" si="24"/>
        <v>0</v>
      </c>
      <c r="AG39">
        <f t="shared" si="24"/>
        <v>-26.786323137160139</v>
      </c>
      <c r="AH39">
        <f t="shared" si="5"/>
        <v>-22433.511443420462</v>
      </c>
      <c r="AI39">
        <f t="shared" si="25"/>
        <v>-22460.297766557622</v>
      </c>
      <c r="AJ39">
        <f t="shared" si="7"/>
        <v>463.40835773081199</v>
      </c>
      <c r="AK39">
        <f t="shared" si="22"/>
        <v>699.55863541967699</v>
      </c>
      <c r="AL39">
        <f t="shared" si="26"/>
        <v>-21297.330773407131</v>
      </c>
      <c r="AN39">
        <f t="shared" si="27"/>
        <v>0</v>
      </c>
      <c r="AO39">
        <f t="shared" si="27"/>
        <v>0</v>
      </c>
      <c r="AP39">
        <f t="shared" si="27"/>
        <v>-1.1586669769121141</v>
      </c>
      <c r="AQ39">
        <f t="shared" si="27"/>
        <v>-970.3821145057334</v>
      </c>
      <c r="AR39">
        <f t="shared" si="27"/>
        <v>-971.54078148264546</v>
      </c>
      <c r="AS39">
        <f t="shared" si="27"/>
        <v>20.045153572529212</v>
      </c>
      <c r="AT39">
        <f t="shared" si="27"/>
        <v>30.26005044156334</v>
      </c>
      <c r="AU39">
        <f t="shared" si="23"/>
        <v>-921.23557746855283</v>
      </c>
      <c r="AW39">
        <v>36</v>
      </c>
      <c r="AX39">
        <f>IF(Z39&gt;0, (R39*SUMPRODUCT(K39:$K$98, X39:$X$98)-K39*$AZ$3)/Z39, 0)</f>
        <v>17789.463647509125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2.2446000000000001E-2</v>
      </c>
      <c r="Q40" s="4">
        <f t="shared" si="21"/>
        <v>50</v>
      </c>
      <c r="R40">
        <f t="shared" si="0"/>
        <v>2000000</v>
      </c>
      <c r="S40">
        <f t="shared" si="1"/>
        <v>17457.461396864244</v>
      </c>
      <c r="U40">
        <f t="shared" si="13"/>
        <v>2.2446000000000001E-2</v>
      </c>
      <c r="V40">
        <f t="shared" si="14"/>
        <v>0.01</v>
      </c>
      <c r="W40">
        <f t="shared" si="15"/>
        <v>0.53572646274320279</v>
      </c>
      <c r="X40">
        <f t="shared" si="16"/>
        <v>1.202491618273393E-2</v>
      </c>
      <c r="Y40">
        <f t="shared" si="17"/>
        <v>5.3572646274320278E-3</v>
      </c>
      <c r="Z40">
        <f t="shared" si="18"/>
        <v>0.51834428193303683</v>
      </c>
      <c r="AB40">
        <f t="shared" si="19"/>
        <v>9530.2864339788575</v>
      </c>
      <c r="AC40">
        <f t="shared" si="2"/>
        <v>9048.9752921313066</v>
      </c>
      <c r="AE40">
        <f t="shared" si="3"/>
        <v>0</v>
      </c>
      <c r="AF40">
        <f t="shared" si="24"/>
        <v>0</v>
      </c>
      <c r="AG40">
        <f t="shared" si="24"/>
        <v>-25.91721409665184</v>
      </c>
      <c r="AH40">
        <f t="shared" si="5"/>
        <v>-24049.832365467861</v>
      </c>
      <c r="AI40">
        <f t="shared" si="25"/>
        <v>-24075.749579564512</v>
      </c>
      <c r="AJ40">
        <f t="shared" si="7"/>
        <v>481.31114184755097</v>
      </c>
      <c r="AK40">
        <f t="shared" si="22"/>
        <v>667.12005037852009</v>
      </c>
      <c r="AL40">
        <f t="shared" si="26"/>
        <v>-22927.318387338444</v>
      </c>
      <c r="AN40">
        <f t="shared" si="27"/>
        <v>0</v>
      </c>
      <c r="AO40">
        <f t="shared" si="27"/>
        <v>0</v>
      </c>
      <c r="AP40">
        <f t="shared" si="27"/>
        <v>-1.0009579180171639</v>
      </c>
      <c r="AQ40">
        <f t="shared" si="27"/>
        <v>-928.837105848904</v>
      </c>
      <c r="AR40">
        <f t="shared" si="27"/>
        <v>-929.83806376692121</v>
      </c>
      <c r="AS40">
        <f t="shared" si="27"/>
        <v>18.58888832208347</v>
      </c>
      <c r="AT40">
        <f t="shared" si="27"/>
        <v>25.765080081684186</v>
      </c>
      <c r="AU40">
        <f t="shared" si="23"/>
        <v>-885.48409536315364</v>
      </c>
      <c r="AW40">
        <v>37</v>
      </c>
      <c r="AX40">
        <f>IF(Z40&gt;0, (R40*SUMPRODUCT(K40:$K$98, X40:$X$98)-K40*$AZ$3)/Z40, 0)</f>
        <v>17457.461396864244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2.4856E-2</v>
      </c>
      <c r="Q41" s="4">
        <f t="shared" si="21"/>
        <v>50</v>
      </c>
      <c r="R41">
        <f t="shared" si="0"/>
        <v>2000000</v>
      </c>
      <c r="S41">
        <f t="shared" si="1"/>
        <v>17104.146020765285</v>
      </c>
      <c r="U41">
        <f t="shared" si="13"/>
        <v>2.4856E-2</v>
      </c>
      <c r="V41">
        <f t="shared" si="14"/>
        <v>0.01</v>
      </c>
      <c r="W41">
        <f t="shared" si="15"/>
        <v>0.51834428193303683</v>
      </c>
      <c r="X41">
        <f t="shared" si="16"/>
        <v>1.2883965471727564E-2</v>
      </c>
      <c r="Y41">
        <f t="shared" si="17"/>
        <v>5.1834428193303682E-3</v>
      </c>
      <c r="Z41">
        <f t="shared" si="18"/>
        <v>0.50027687364197893</v>
      </c>
      <c r="AB41">
        <f t="shared" si="19"/>
        <v>9048.9752921313066</v>
      </c>
      <c r="AC41">
        <f t="shared" si="2"/>
        <v>8556.8086975843507</v>
      </c>
      <c r="AE41">
        <f t="shared" si="3"/>
        <v>0</v>
      </c>
      <c r="AF41">
        <f t="shared" si="24"/>
        <v>0</v>
      </c>
      <c r="AG41">
        <f t="shared" si="24"/>
        <v>-25.013843682098948</v>
      </c>
      <c r="AH41">
        <f t="shared" si="5"/>
        <v>-25767.930943455129</v>
      </c>
      <c r="AI41">
        <f t="shared" si="25"/>
        <v>-25792.944787137229</v>
      </c>
      <c r="AJ41">
        <f t="shared" si="7"/>
        <v>492.16659454695582</v>
      </c>
      <c r="AK41">
        <f t="shared" si="22"/>
        <v>633.42827044919147</v>
      </c>
      <c r="AL41">
        <f t="shared" si="26"/>
        <v>-24667.349922141082</v>
      </c>
      <c r="AN41">
        <f t="shared" si="27"/>
        <v>0</v>
      </c>
      <c r="AO41">
        <f t="shared" si="27"/>
        <v>0</v>
      </c>
      <c r="AP41">
        <f t="shared" si="27"/>
        <v>-0.86256118645246216</v>
      </c>
      <c r="AQ41">
        <f t="shared" si="27"/>
        <v>-888.56464322266515</v>
      </c>
      <c r="AR41">
        <f t="shared" si="27"/>
        <v>-889.42720440911762</v>
      </c>
      <c r="AS41">
        <f t="shared" si="27"/>
        <v>16.971554116990777</v>
      </c>
      <c r="AT41">
        <f t="shared" si="27"/>
        <v>21.842730267087802</v>
      </c>
      <c r="AU41">
        <f t="shared" si="23"/>
        <v>-850.6129200250391</v>
      </c>
      <c r="AW41">
        <v>38</v>
      </c>
      <c r="AX41">
        <f>IF(Z41&gt;0, (R41*SUMPRODUCT(K41:$K$98, X41:$X$98)-K41*$AZ$3)/Z41, 0)</f>
        <v>17104.146020765285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2.7564999999999999E-2</v>
      </c>
      <c r="Q42" s="4">
        <f t="shared" si="21"/>
        <v>50</v>
      </c>
      <c r="R42">
        <f t="shared" si="0"/>
        <v>2000000</v>
      </c>
      <c r="S42">
        <f t="shared" si="1"/>
        <v>16736.026312968224</v>
      </c>
      <c r="U42">
        <f t="shared" si="13"/>
        <v>2.7564999999999999E-2</v>
      </c>
      <c r="V42">
        <f t="shared" si="14"/>
        <v>0.01</v>
      </c>
      <c r="W42">
        <f t="shared" si="15"/>
        <v>0.50027687364197893</v>
      </c>
      <c r="X42">
        <f t="shared" si="16"/>
        <v>1.3790132021941149E-2</v>
      </c>
      <c r="Y42">
        <f t="shared" si="17"/>
        <v>5.0027687364197892E-3</v>
      </c>
      <c r="Z42">
        <f t="shared" si="18"/>
        <v>0.48148397288361799</v>
      </c>
      <c r="AB42">
        <f t="shared" si="19"/>
        <v>8556.8086975843507</v>
      </c>
      <c r="AC42">
        <f t="shared" si="2"/>
        <v>8058.1284394527102</v>
      </c>
      <c r="AE42">
        <f t="shared" si="3"/>
        <v>0</v>
      </c>
      <c r="AF42">
        <f t="shared" si="24"/>
        <v>0</v>
      </c>
      <c r="AG42">
        <f t="shared" si="24"/>
        <v>-24.0741986441809</v>
      </c>
      <c r="AH42">
        <f t="shared" si="5"/>
        <v>-27580.264043882296</v>
      </c>
      <c r="AI42">
        <f t="shared" si="25"/>
        <v>-27604.338242526479</v>
      </c>
      <c r="AJ42">
        <f t="shared" si="7"/>
        <v>498.68025813164058</v>
      </c>
      <c r="AK42">
        <f t="shared" si="22"/>
        <v>598.97660883090464</v>
      </c>
      <c r="AL42">
        <f t="shared" si="26"/>
        <v>-26506.681375563934</v>
      </c>
      <c r="AN42">
        <f t="shared" si="27"/>
        <v>0</v>
      </c>
      <c r="AO42">
        <f t="shared" si="27"/>
        <v>0</v>
      </c>
      <c r="AP42">
        <f t="shared" si="27"/>
        <v>-0.74121346025301371</v>
      </c>
      <c r="AQ42">
        <f t="shared" si="27"/>
        <v>-849.16068230578981</v>
      </c>
      <c r="AR42">
        <f t="shared" si="27"/>
        <v>-849.90189576604291</v>
      </c>
      <c r="AS42">
        <f t="shared" si="27"/>
        <v>15.353720601577084</v>
      </c>
      <c r="AT42">
        <f t="shared" si="27"/>
        <v>18.441715606159331</v>
      </c>
      <c r="AU42">
        <f t="shared" si="23"/>
        <v>-816.10645955830648</v>
      </c>
      <c r="AW42">
        <v>39</v>
      </c>
      <c r="AX42">
        <f>IF(Z42&gt;0, (R42*SUMPRODUCT(K42:$K$98, X42:$X$98)-K42*$AZ$3)/Z42, 0)</f>
        <v>16736.026312968224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3.0620999999999999E-2</v>
      </c>
      <c r="Q43" s="4">
        <f t="shared" si="21"/>
        <v>50</v>
      </c>
      <c r="R43">
        <f t="shared" si="0"/>
        <v>2000000</v>
      </c>
      <c r="S43">
        <f t="shared" si="1"/>
        <v>16359.947602070888</v>
      </c>
      <c r="U43">
        <f t="shared" si="13"/>
        <v>3.0620999999999999E-2</v>
      </c>
      <c r="V43">
        <f t="shared" si="14"/>
        <v>0.01</v>
      </c>
      <c r="W43">
        <f t="shared" si="15"/>
        <v>0.48148397288361799</v>
      </c>
      <c r="X43">
        <f t="shared" si="16"/>
        <v>1.4743520733669266E-2</v>
      </c>
      <c r="Y43">
        <f t="shared" si="17"/>
        <v>4.8148397288361802E-3</v>
      </c>
      <c r="Z43">
        <f t="shared" si="18"/>
        <v>0.46192561242111257</v>
      </c>
      <c r="AB43">
        <f t="shared" si="19"/>
        <v>8058.1284394527102</v>
      </c>
      <c r="AC43">
        <f t="shared" si="2"/>
        <v>7557.078815263907</v>
      </c>
      <c r="AE43">
        <f t="shared" si="3"/>
        <v>0</v>
      </c>
      <c r="AF43">
        <f t="shared" si="24"/>
        <v>0</v>
      </c>
      <c r="AG43">
        <f t="shared" si="24"/>
        <v>-23.09628062105563</v>
      </c>
      <c r="AH43">
        <f t="shared" si="5"/>
        <v>-29487.041467338531</v>
      </c>
      <c r="AI43">
        <f t="shared" si="25"/>
        <v>-29510.137747959587</v>
      </c>
      <c r="AJ43">
        <f t="shared" si="7"/>
        <v>501.04962418880314</v>
      </c>
      <c r="AK43">
        <f t="shared" si="22"/>
        <v>564.06899076168975</v>
      </c>
      <c r="AL43">
        <f t="shared" si="26"/>
        <v>-28445.019133009093</v>
      </c>
      <c r="AN43">
        <f t="shared" si="27"/>
        <v>0</v>
      </c>
      <c r="AO43">
        <f t="shared" si="27"/>
        <v>0</v>
      </c>
      <c r="AP43">
        <f t="shared" si="27"/>
        <v>-0.63491484668221077</v>
      </c>
      <c r="AQ43">
        <f t="shared" si="27"/>
        <v>-810.59633451455466</v>
      </c>
      <c r="AR43">
        <f t="shared" si="27"/>
        <v>-811.23124936123691</v>
      </c>
      <c r="AS43">
        <f t="shared" si="27"/>
        <v>13.773812785769367</v>
      </c>
      <c r="AT43">
        <f t="shared" si="27"/>
        <v>15.506209967900832</v>
      </c>
      <c r="AU43">
        <f t="shared" si="23"/>
        <v>-781.9512266075667</v>
      </c>
      <c r="AW43">
        <v>40</v>
      </c>
      <c r="AX43">
        <f>IF(Z43&gt;0, (R43*SUMPRODUCT(K43:$K$98, X43:$X$98)-K43*$AZ$3)/Z43, 0)</f>
        <v>16359.947602070888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3.3921E-2</v>
      </c>
      <c r="Q44" s="4">
        <f t="shared" si="21"/>
        <v>50</v>
      </c>
      <c r="R44">
        <f t="shared" si="0"/>
        <v>2000000</v>
      </c>
      <c r="S44">
        <f t="shared" si="1"/>
        <v>15979.842928786527</v>
      </c>
      <c r="U44">
        <f t="shared" si="13"/>
        <v>3.3921E-2</v>
      </c>
      <c r="V44">
        <f t="shared" si="14"/>
        <v>0.01</v>
      </c>
      <c r="W44">
        <f t="shared" si="15"/>
        <v>0.46192561242111257</v>
      </c>
      <c r="X44">
        <f t="shared" si="16"/>
        <v>1.5668978698936558E-2</v>
      </c>
      <c r="Y44">
        <f t="shared" si="17"/>
        <v>4.6192561242111262E-3</v>
      </c>
      <c r="Z44">
        <f t="shared" si="18"/>
        <v>0.4416373775979649</v>
      </c>
      <c r="AB44">
        <f t="shared" si="19"/>
        <v>7557.078815263907</v>
      </c>
      <c r="AC44">
        <f t="shared" si="2"/>
        <v>7057.2959254966645</v>
      </c>
      <c r="AE44">
        <f t="shared" si="3"/>
        <v>0</v>
      </c>
      <c r="AF44">
        <f t="shared" si="24"/>
        <v>0</v>
      </c>
      <c r="AG44">
        <f t="shared" si="24"/>
        <v>-22.081868879898245</v>
      </c>
      <c r="AH44">
        <f t="shared" si="5"/>
        <v>-31337.957397873117</v>
      </c>
      <c r="AI44">
        <f t="shared" si="25"/>
        <v>-31360.039266753014</v>
      </c>
      <c r="AJ44">
        <f t="shared" si="7"/>
        <v>499.78288976724252</v>
      </c>
      <c r="AK44">
        <f t="shared" si="22"/>
        <v>528.99551706847353</v>
      </c>
      <c r="AL44">
        <f t="shared" si="26"/>
        <v>-30331.2608599173</v>
      </c>
      <c r="AN44">
        <f t="shared" si="27"/>
        <v>0</v>
      </c>
      <c r="AO44">
        <f t="shared" si="27"/>
        <v>0</v>
      </c>
      <c r="AP44">
        <f t="shared" si="27"/>
        <v>-0.54198995687596552</v>
      </c>
      <c r="AQ44">
        <f t="shared" si="27"/>
        <v>-769.17666122525952</v>
      </c>
      <c r="AR44">
        <f t="shared" si="27"/>
        <v>-769.71865118213555</v>
      </c>
      <c r="AS44">
        <f t="shared" si="27"/>
        <v>12.266955679592886</v>
      </c>
      <c r="AT44">
        <f t="shared" si="27"/>
        <v>12.9839670293723</v>
      </c>
      <c r="AU44">
        <f t="shared" si="23"/>
        <v>-744.46772847317038</v>
      </c>
      <c r="AW44">
        <v>41</v>
      </c>
      <c r="AX44">
        <f>IF(Z44&gt;0, (R44*SUMPRODUCT(K44:$K$98, X44:$X$98)-K44*$AZ$3)/Z44, 0)</f>
        <v>15979.842928786527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3.7368999999999999E-2</v>
      </c>
      <c r="Q45" s="4">
        <f t="shared" si="21"/>
        <v>50</v>
      </c>
      <c r="R45">
        <f t="shared" si="0"/>
        <v>2000000</v>
      </c>
      <c r="S45">
        <f t="shared" si="1"/>
        <v>15605.797108245586</v>
      </c>
      <c r="U45">
        <f t="shared" si="13"/>
        <v>3.7368999999999999E-2</v>
      </c>
      <c r="V45">
        <f t="shared" si="14"/>
        <v>0.01</v>
      </c>
      <c r="W45">
        <f t="shared" si="15"/>
        <v>0.4416373775979649</v>
      </c>
      <c r="X45">
        <f t="shared" si="16"/>
        <v>1.6503547163458351E-2</v>
      </c>
      <c r="Y45">
        <f t="shared" si="17"/>
        <v>4.4163737759796489E-3</v>
      </c>
      <c r="Z45">
        <f t="shared" si="18"/>
        <v>0.42071745665852689</v>
      </c>
      <c r="AB45">
        <f t="shared" si="19"/>
        <v>7057.2959254966645</v>
      </c>
      <c r="AC45">
        <f t="shared" si="2"/>
        <v>6565.6312685100766</v>
      </c>
      <c r="AE45">
        <f t="shared" si="3"/>
        <v>0</v>
      </c>
      <c r="AF45">
        <f t="shared" si="24"/>
        <v>0</v>
      </c>
      <c r="AG45">
        <f t="shared" si="24"/>
        <v>-21.035872832926344</v>
      </c>
      <c r="AH45">
        <f t="shared" si="5"/>
        <v>-33007.094326916704</v>
      </c>
      <c r="AI45">
        <f t="shared" si="25"/>
        <v>-33028.130199749627</v>
      </c>
      <c r="AJ45">
        <f t="shared" si="7"/>
        <v>491.66465698658794</v>
      </c>
      <c r="AK45">
        <f t="shared" si="22"/>
        <v>494.01071478476655</v>
      </c>
      <c r="AL45">
        <f t="shared" si="26"/>
        <v>-32042.454827978272</v>
      </c>
      <c r="AN45">
        <f t="shared" si="27"/>
        <v>0</v>
      </c>
      <c r="AO45">
        <f t="shared" si="27"/>
        <v>0</v>
      </c>
      <c r="AP45">
        <f t="shared" si="27"/>
        <v>-0.4609968166149177</v>
      </c>
      <c r="AQ45">
        <f t="shared" si="27"/>
        <v>-723.34366780349842</v>
      </c>
      <c r="AR45">
        <f t="shared" si="27"/>
        <v>-723.80466462011327</v>
      </c>
      <c r="AS45">
        <f t="shared" si="27"/>
        <v>10.774729601811913</v>
      </c>
      <c r="AT45">
        <f t="shared" si="27"/>
        <v>10.826142974822138</v>
      </c>
      <c r="AU45">
        <f t="shared" si="23"/>
        <v>-702.20379204347921</v>
      </c>
      <c r="AW45">
        <v>42</v>
      </c>
      <c r="AX45">
        <f>IF(Z45&gt;0, (R45*SUMPRODUCT(K45:$K$98, X45:$X$98)-K45*$AZ$3)/Z45, 0)</f>
        <v>15605.797108245586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5.0548205999999998E-2</v>
      </c>
      <c r="Q46" s="4">
        <f t="shared" si="21"/>
        <v>50</v>
      </c>
      <c r="R46">
        <f t="shared" si="0"/>
        <v>2000000</v>
      </c>
      <c r="S46">
        <f t="shared" si="1"/>
        <v>15408.379959486645</v>
      </c>
      <c r="U46">
        <f t="shared" si="13"/>
        <v>5.0548205999999998E-2</v>
      </c>
      <c r="V46">
        <f t="shared" si="14"/>
        <v>0.01</v>
      </c>
      <c r="W46">
        <f t="shared" si="15"/>
        <v>0.42071745665852689</v>
      </c>
      <c r="X46">
        <f t="shared" si="16"/>
        <v>2.1266512666971289E-2</v>
      </c>
      <c r="Y46">
        <f t="shared" si="17"/>
        <v>4.2071745665852693E-3</v>
      </c>
      <c r="Z46">
        <f t="shared" si="18"/>
        <v>0.39524376942497036</v>
      </c>
      <c r="AB46">
        <f t="shared" si="19"/>
        <v>6565.6312685100766</v>
      </c>
      <c r="AC46">
        <f t="shared" si="2"/>
        <v>6090.0661759196737</v>
      </c>
      <c r="AE46">
        <f t="shared" si="3"/>
        <v>0</v>
      </c>
      <c r="AF46">
        <f t="shared" si="24"/>
        <v>0</v>
      </c>
      <c r="AG46">
        <f t="shared" si="24"/>
        <v>-19.762188471248518</v>
      </c>
      <c r="AH46">
        <f t="shared" si="5"/>
        <v>-42533.025333942576</v>
      </c>
      <c r="AI46">
        <f t="shared" si="25"/>
        <v>-42552.787522413826</v>
      </c>
      <c r="AJ46">
        <f t="shared" si="7"/>
        <v>475.56509259040286</v>
      </c>
      <c r="AK46">
        <f t="shared" si="22"/>
        <v>459.59418879570541</v>
      </c>
      <c r="AL46">
        <f t="shared" si="26"/>
        <v>-41617.628241027713</v>
      </c>
      <c r="AN46">
        <f t="shared" si="27"/>
        <v>0</v>
      </c>
      <c r="AO46">
        <f t="shared" si="27"/>
        <v>0</v>
      </c>
      <c r="AP46">
        <f t="shared" si="27"/>
        <v>-0.38668239856890479</v>
      </c>
      <c r="AQ46">
        <f t="shared" si="27"/>
        <v>-832.23435898553851</v>
      </c>
      <c r="AR46">
        <f t="shared" si="27"/>
        <v>-832.62104138410746</v>
      </c>
      <c r="AS46">
        <f t="shared" si="27"/>
        <v>9.3052776490843012</v>
      </c>
      <c r="AT46">
        <f t="shared" si="27"/>
        <v>8.9927784845493779</v>
      </c>
      <c r="AU46">
        <f t="shared" si="23"/>
        <v>-814.32298525047361</v>
      </c>
      <c r="AW46">
        <v>43</v>
      </c>
      <c r="AX46">
        <f>IF(Z46&gt;0, (R46*SUMPRODUCT(K46:$K$98, X46:$X$98)-K46*$AZ$3)/Z46, 0)</f>
        <v>15408.379959486645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6.4784177999999998E-2</v>
      </c>
      <c r="Q47" s="4">
        <f t="shared" si="21"/>
        <v>50</v>
      </c>
      <c r="R47">
        <f t="shared" si="0"/>
        <v>2000000</v>
      </c>
      <c r="S47">
        <f t="shared" si="1"/>
        <v>14982.979520095321</v>
      </c>
      <c r="U47">
        <f t="shared" si="13"/>
        <v>6.4784177999999998E-2</v>
      </c>
      <c r="V47">
        <f t="shared" si="14"/>
        <v>0.01</v>
      </c>
      <c r="W47">
        <f t="shared" si="15"/>
        <v>0.39524376942497036</v>
      </c>
      <c r="X47">
        <f t="shared" si="16"/>
        <v>2.5605542711818238E-2</v>
      </c>
      <c r="Y47">
        <f t="shared" si="17"/>
        <v>3.9524376942497033E-3</v>
      </c>
      <c r="Z47">
        <f t="shared" si="18"/>
        <v>0.36568578901890242</v>
      </c>
      <c r="AB47">
        <f t="shared" si="19"/>
        <v>6090.0661759196737</v>
      </c>
      <c r="AC47">
        <f t="shared" si="2"/>
        <v>5479.0626876601136</v>
      </c>
      <c r="AE47">
        <f t="shared" si="3"/>
        <v>0</v>
      </c>
      <c r="AF47">
        <f t="shared" si="24"/>
        <v>0</v>
      </c>
      <c r="AG47">
        <f t="shared" si="24"/>
        <v>-18.284289450945121</v>
      </c>
      <c r="AH47">
        <f t="shared" si="5"/>
        <v>-51211.085423636476</v>
      </c>
      <c r="AI47">
        <f t="shared" si="25"/>
        <v>-51229.369713087421</v>
      </c>
      <c r="AJ47">
        <f t="shared" si="7"/>
        <v>611.00348825956007</v>
      </c>
      <c r="AK47">
        <f t="shared" si="22"/>
        <v>426.30463231437722</v>
      </c>
      <c r="AL47">
        <f t="shared" si="26"/>
        <v>-50192.061592513484</v>
      </c>
      <c r="AN47">
        <f t="shared" si="27"/>
        <v>0</v>
      </c>
      <c r="AO47">
        <f t="shared" si="27"/>
        <v>0</v>
      </c>
      <c r="AP47">
        <f t="shared" si="27"/>
        <v>-0.31943274396862575</v>
      </c>
      <c r="AQ47">
        <f t="shared" si="27"/>
        <v>-894.67504779838839</v>
      </c>
      <c r="AR47">
        <f t="shared" si="27"/>
        <v>-894.994480542357</v>
      </c>
      <c r="AS47">
        <f t="shared" si="27"/>
        <v>10.674438367035624</v>
      </c>
      <c r="AT47">
        <f t="shared" si="27"/>
        <v>7.4476866509941759</v>
      </c>
      <c r="AU47">
        <f t="shared" si="23"/>
        <v>-876.87235552432719</v>
      </c>
      <c r="AW47">
        <v>44</v>
      </c>
      <c r="AX47">
        <f>IF(Z47&gt;0, (R47*SUMPRODUCT(K47:$K$98, X47:$X$98)-K47*$AZ$3)/Z47, 0)</f>
        <v>14982.979520095321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8.0470763000000001E-2</v>
      </c>
      <c r="Q48" s="4">
        <f t="shared" si="21"/>
        <v>50</v>
      </c>
      <c r="R48">
        <f t="shared" si="0"/>
        <v>2000000</v>
      </c>
      <c r="S48">
        <f t="shared" si="1"/>
        <v>14377.292984098076</v>
      </c>
      <c r="U48">
        <f t="shared" si="13"/>
        <v>8.0470763000000001E-2</v>
      </c>
      <c r="V48">
        <f t="shared" si="14"/>
        <v>0.01</v>
      </c>
      <c r="W48">
        <f t="shared" si="15"/>
        <v>0.36568578901890242</v>
      </c>
      <c r="X48">
        <f t="shared" si="16"/>
        <v>2.9427014460608098E-2</v>
      </c>
      <c r="Y48">
        <f t="shared" si="17"/>
        <v>3.6568578901890244E-3</v>
      </c>
      <c r="Z48">
        <f t="shared" si="18"/>
        <v>0.33260191666810529</v>
      </c>
      <c r="AB48">
        <f t="shared" si="19"/>
        <v>5479.0626876601136</v>
      </c>
      <c r="AC48">
        <f t="shared" si="2"/>
        <v>4781.9152030099231</v>
      </c>
      <c r="AE48">
        <f t="shared" si="3"/>
        <v>0</v>
      </c>
      <c r="AF48">
        <f t="shared" si="24"/>
        <v>0</v>
      </c>
      <c r="AG48">
        <f t="shared" si="24"/>
        <v>-16.630095833405264</v>
      </c>
      <c r="AH48">
        <f t="shared" si="5"/>
        <v>-58854.028921216195</v>
      </c>
      <c r="AI48">
        <f t="shared" si="25"/>
        <v>-58870.659017049598</v>
      </c>
      <c r="AJ48">
        <f t="shared" si="7"/>
        <v>697.14748465019056</v>
      </c>
      <c r="AK48">
        <f t="shared" si="22"/>
        <v>383.53438813620801</v>
      </c>
      <c r="AL48">
        <f t="shared" si="26"/>
        <v>-57789.977144263205</v>
      </c>
      <c r="AN48">
        <f t="shared" si="27"/>
        <v>0</v>
      </c>
      <c r="AO48">
        <f t="shared" si="27"/>
        <v>0</v>
      </c>
      <c r="AP48">
        <f t="shared" si="27"/>
        <v>-0.25940483919160762</v>
      </c>
      <c r="AQ48">
        <f t="shared" si="27"/>
        <v>-918.03559408353442</v>
      </c>
      <c r="AR48">
        <f t="shared" si="27"/>
        <v>-918.29499892272599</v>
      </c>
      <c r="AS48">
        <f t="shared" si="27"/>
        <v>10.874467168448421</v>
      </c>
      <c r="AT48">
        <f t="shared" si="27"/>
        <v>5.9825678261622164</v>
      </c>
      <c r="AU48">
        <f t="shared" si="23"/>
        <v>-901.43796392811544</v>
      </c>
      <c r="AW48">
        <v>45</v>
      </c>
      <c r="AX48">
        <f>IF(Z48&gt;0, (R48*SUMPRODUCT(K48:$K$98, X48:$X$98)-K48*$AZ$3)/Z48, 0)</f>
        <v>14377.292984098076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9.7818447000000003E-2</v>
      </c>
      <c r="Q49" s="4">
        <f t="shared" si="21"/>
        <v>50</v>
      </c>
      <c r="R49">
        <f t="shared" si="0"/>
        <v>2000000</v>
      </c>
      <c r="S49">
        <f t="shared" si="1"/>
        <v>13615.37331973547</v>
      </c>
      <c r="U49">
        <f t="shared" si="13"/>
        <v>9.7818447000000003E-2</v>
      </c>
      <c r="V49">
        <f t="shared" si="14"/>
        <v>0.01</v>
      </c>
      <c r="W49">
        <f t="shared" si="15"/>
        <v>0.33260191666810529</v>
      </c>
      <c r="X49">
        <f t="shared" si="16"/>
        <v>3.2534602957697473E-2</v>
      </c>
      <c r="Y49">
        <f t="shared" si="17"/>
        <v>3.326019166681053E-3</v>
      </c>
      <c r="Z49">
        <f t="shared" si="18"/>
        <v>0.29674129454372677</v>
      </c>
      <c r="AB49">
        <f t="shared" si="19"/>
        <v>4781.9152030099231</v>
      </c>
      <c r="AC49">
        <f t="shared" si="2"/>
        <v>4040.2435045944221</v>
      </c>
      <c r="AE49">
        <f t="shared" si="3"/>
        <v>0</v>
      </c>
      <c r="AF49">
        <f t="shared" si="24"/>
        <v>0</v>
      </c>
      <c r="AG49">
        <f t="shared" si="24"/>
        <v>-14.837064727186339</v>
      </c>
      <c r="AH49">
        <f t="shared" si="5"/>
        <v>-65069.205915394945</v>
      </c>
      <c r="AI49">
        <f t="shared" si="25"/>
        <v>-65084.042980122133</v>
      </c>
      <c r="AJ49">
        <f t="shared" si="7"/>
        <v>741.67169841550094</v>
      </c>
      <c r="AK49">
        <f t="shared" si="22"/>
        <v>334.73406421069467</v>
      </c>
      <c r="AL49">
        <f t="shared" si="26"/>
        <v>-64007.63721749594</v>
      </c>
      <c r="AN49">
        <f t="shared" si="27"/>
        <v>0</v>
      </c>
      <c r="AO49">
        <f t="shared" si="27"/>
        <v>0</v>
      </c>
      <c r="AP49">
        <f t="shared" si="27"/>
        <v>-0.20663947525507478</v>
      </c>
      <c r="AQ49">
        <f t="shared" si="27"/>
        <v>-906.23494692884969</v>
      </c>
      <c r="AR49">
        <f t="shared" si="27"/>
        <v>-906.44158640410478</v>
      </c>
      <c r="AS49">
        <f t="shared" si="27"/>
        <v>10.329445438847442</v>
      </c>
      <c r="AT49">
        <f t="shared" si="27"/>
        <v>4.6619242181882381</v>
      </c>
      <c r="AU49">
        <f t="shared" si="23"/>
        <v>-891.45021674706913</v>
      </c>
      <c r="AW49">
        <v>46</v>
      </c>
      <c r="AX49">
        <f>IF(Z49&gt;0, (R49*SUMPRODUCT(K49:$K$98, X49:$X$98)-K49*$AZ$3)/Z49, 0)</f>
        <v>13615.37331973547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0.115047869</v>
      </c>
      <c r="Q50" s="4">
        <f t="shared" si="21"/>
        <v>50</v>
      </c>
      <c r="R50">
        <f t="shared" si="0"/>
        <v>2000000</v>
      </c>
      <c r="S50">
        <f t="shared" si="1"/>
        <v>12677.349251397296</v>
      </c>
      <c r="U50">
        <f t="shared" si="13"/>
        <v>0.115047869</v>
      </c>
      <c r="V50">
        <f t="shared" si="14"/>
        <v>0.01</v>
      </c>
      <c r="W50">
        <f t="shared" si="15"/>
        <v>0.29674129454372677</v>
      </c>
      <c r="X50">
        <f t="shared" si="16"/>
        <v>3.4139453581557094E-2</v>
      </c>
      <c r="Y50">
        <f t="shared" si="17"/>
        <v>2.967412945437268E-3</v>
      </c>
      <c r="Z50">
        <f t="shared" si="18"/>
        <v>0.25963442801673237</v>
      </c>
      <c r="AB50">
        <f t="shared" si="19"/>
        <v>4040.2435045944221</v>
      </c>
      <c r="AC50">
        <f t="shared" si="2"/>
        <v>3291.4763216548872</v>
      </c>
      <c r="AE50">
        <f t="shared" si="3"/>
        <v>0</v>
      </c>
      <c r="AF50">
        <f t="shared" si="24"/>
        <v>0</v>
      </c>
      <c r="AG50">
        <f t="shared" si="24"/>
        <v>-12.981721400836618</v>
      </c>
      <c r="AH50">
        <f t="shared" si="5"/>
        <v>-68278.907163114185</v>
      </c>
      <c r="AI50">
        <f t="shared" si="25"/>
        <v>-68291.888884515021</v>
      </c>
      <c r="AJ50">
        <f t="shared" si="7"/>
        <v>748.76718293953491</v>
      </c>
      <c r="AK50">
        <f t="shared" si="22"/>
        <v>282.81704532160956</v>
      </c>
      <c r="AL50">
        <f t="shared" si="26"/>
        <v>-67260.304656253866</v>
      </c>
      <c r="AN50">
        <f t="shared" si="27"/>
        <v>0</v>
      </c>
      <c r="AO50">
        <f t="shared" si="27"/>
        <v>0</v>
      </c>
      <c r="AP50">
        <f t="shared" si="27"/>
        <v>-0.1614282582349548</v>
      </c>
      <c r="AQ50">
        <f t="shared" si="27"/>
        <v>-849.05111712052076</v>
      </c>
      <c r="AR50">
        <f t="shared" si="27"/>
        <v>-849.21254537875575</v>
      </c>
      <c r="AS50">
        <f t="shared" si="27"/>
        <v>9.3109517939302862</v>
      </c>
      <c r="AT50">
        <f t="shared" si="27"/>
        <v>3.5168419977401033</v>
      </c>
      <c r="AU50">
        <f t="shared" si="23"/>
        <v>-836.38475158708513</v>
      </c>
      <c r="AW50">
        <v>47</v>
      </c>
      <c r="AX50">
        <f>IF(Z50&gt;0, (R50*SUMPRODUCT(K50:$K$98, X50:$X$98)-K50*$AZ$3)/Z50, 0)</f>
        <v>12677.349251397296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0.13365521</v>
      </c>
      <c r="Q51" s="4">
        <f t="shared" si="21"/>
        <v>50</v>
      </c>
      <c r="R51">
        <f t="shared" si="0"/>
        <v>2000000</v>
      </c>
      <c r="S51">
        <f t="shared" si="1"/>
        <v>11617.617349623855</v>
      </c>
      <c r="U51">
        <f t="shared" si="13"/>
        <v>0.13365521</v>
      </c>
      <c r="V51">
        <f t="shared" si="14"/>
        <v>0.01</v>
      </c>
      <c r="W51">
        <f t="shared" si="15"/>
        <v>0.25963442801673237</v>
      </c>
      <c r="X51">
        <f t="shared" si="16"/>
        <v>3.4701493999806245E-2</v>
      </c>
      <c r="Y51">
        <f t="shared" si="17"/>
        <v>2.5963442801673238E-3</v>
      </c>
      <c r="Z51">
        <f t="shared" si="18"/>
        <v>0.22233658973675879</v>
      </c>
      <c r="AB51">
        <f t="shared" si="19"/>
        <v>3291.4763216548872</v>
      </c>
      <c r="AC51">
        <f t="shared" si="2"/>
        <v>2583.0214223819703</v>
      </c>
      <c r="AE51">
        <f t="shared" si="3"/>
        <v>0</v>
      </c>
      <c r="AF51">
        <f t="shared" si="24"/>
        <v>0</v>
      </c>
      <c r="AG51">
        <f t="shared" si="24"/>
        <v>-11.11682948683794</v>
      </c>
      <c r="AH51">
        <f t="shared" si="5"/>
        <v>-69402.987999612495</v>
      </c>
      <c r="AI51">
        <f t="shared" si="25"/>
        <v>-69414.104829099335</v>
      </c>
      <c r="AJ51">
        <f t="shared" si="7"/>
        <v>708.45489927291692</v>
      </c>
      <c r="AK51">
        <f t="shared" si="22"/>
        <v>230.40334251584213</v>
      </c>
      <c r="AL51">
        <f t="shared" si="26"/>
        <v>-68475.246587310583</v>
      </c>
      <c r="AN51">
        <f t="shared" si="27"/>
        <v>0</v>
      </c>
      <c r="AO51">
        <f t="shared" si="27"/>
        <v>0</v>
      </c>
      <c r="AP51">
        <f t="shared" si="27"/>
        <v>-0.12342700705203405</v>
      </c>
      <c r="AQ51">
        <f t="shared" si="27"/>
        <v>-770.56170551168259</v>
      </c>
      <c r="AR51">
        <f t="shared" si="27"/>
        <v>-770.68513251873469</v>
      </c>
      <c r="AS51">
        <f t="shared" si="27"/>
        <v>7.8657739557970352</v>
      </c>
      <c r="AT51">
        <f t="shared" si="27"/>
        <v>2.5581030108615921</v>
      </c>
      <c r="AU51">
        <f t="shared" si="23"/>
        <v>-760.26125555207614</v>
      </c>
      <c r="AW51">
        <v>48</v>
      </c>
      <c r="AX51">
        <f>IF(Z51&gt;0, (R51*SUMPRODUCT(K51:$K$98, X51:$X$98)-K51*$AZ$3)/Z51, 0)</f>
        <v>11617.617349623855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0.153152232</v>
      </c>
      <c r="Q52" s="4">
        <f t="shared" si="21"/>
        <v>50</v>
      </c>
      <c r="R52">
        <f t="shared" si="0"/>
        <v>2000000</v>
      </c>
      <c r="S52">
        <f t="shared" si="1"/>
        <v>10415.846953961938</v>
      </c>
      <c r="U52">
        <f t="shared" si="13"/>
        <v>0.153152232</v>
      </c>
      <c r="V52">
        <f t="shared" si="14"/>
        <v>0.01</v>
      </c>
      <c r="W52">
        <f t="shared" si="15"/>
        <v>0.22233658973675879</v>
      </c>
      <c r="X52">
        <f t="shared" si="16"/>
        <v>3.4051344973452899E-2</v>
      </c>
      <c r="Y52">
        <f t="shared" si="17"/>
        <v>2.2233658973675879E-3</v>
      </c>
      <c r="Z52">
        <f t="shared" si="18"/>
        <v>0.18606187886593828</v>
      </c>
      <c r="AB52">
        <f t="shared" si="19"/>
        <v>2583.0214223819703</v>
      </c>
      <c r="AC52">
        <f t="shared" si="2"/>
        <v>1937.9920542342184</v>
      </c>
      <c r="AE52">
        <f t="shared" si="3"/>
        <v>0</v>
      </c>
      <c r="AF52">
        <f t="shared" si="24"/>
        <v>0</v>
      </c>
      <c r="AG52">
        <f t="shared" si="24"/>
        <v>-9.3030939432969149</v>
      </c>
      <c r="AH52">
        <f t="shared" si="5"/>
        <v>-68102.689946905797</v>
      </c>
      <c r="AI52">
        <f t="shared" si="25"/>
        <v>-68111.993040849091</v>
      </c>
      <c r="AJ52">
        <f t="shared" si="7"/>
        <v>645.02936814775194</v>
      </c>
      <c r="AK52">
        <f t="shared" si="22"/>
        <v>180.81149956673795</v>
      </c>
      <c r="AL52">
        <f t="shared" si="26"/>
        <v>-67286.1521731346</v>
      </c>
      <c r="AN52">
        <f t="shared" si="27"/>
        <v>0</v>
      </c>
      <c r="AO52">
        <f t="shared" si="27"/>
        <v>0</v>
      </c>
      <c r="AP52">
        <f t="shared" si="27"/>
        <v>-9.2222870859299061E-2</v>
      </c>
      <c r="AQ52">
        <f t="shared" si="27"/>
        <v>-675.11148639638395</v>
      </c>
      <c r="AR52">
        <f t="shared" si="27"/>
        <v>-675.20370926724331</v>
      </c>
      <c r="AS52">
        <f t="shared" si="27"/>
        <v>6.3942663034169085</v>
      </c>
      <c r="AT52">
        <f t="shared" si="27"/>
        <v>1.7924096731748211</v>
      </c>
      <c r="AU52">
        <f t="shared" si="23"/>
        <v>-667.01703329065151</v>
      </c>
      <c r="AW52">
        <v>49</v>
      </c>
      <c r="AX52">
        <f>IF(Z52&gt;0, (R52*SUMPRODUCT(K52:$K$98, X52:$X$98)-K52*$AZ$3)/Z52, 0)</f>
        <v>10415.846953961938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0.17329698399999999</v>
      </c>
      <c r="Q53" s="4">
        <f t="shared" si="21"/>
        <v>50</v>
      </c>
      <c r="R53">
        <f t="shared" si="0"/>
        <v>2000000</v>
      </c>
      <c r="S53">
        <f t="shared" si="1"/>
        <v>9048.3513022099087</v>
      </c>
      <c r="U53">
        <f t="shared" si="13"/>
        <v>0.17329698399999999</v>
      </c>
      <c r="V53">
        <f t="shared" si="14"/>
        <v>0.01</v>
      </c>
      <c r="W53">
        <f t="shared" si="15"/>
        <v>0.18606187886593828</v>
      </c>
      <c r="X53">
        <f t="shared" si="16"/>
        <v>3.2243962444840443E-2</v>
      </c>
      <c r="Y53">
        <f t="shared" si="17"/>
        <v>1.8606187886593829E-3</v>
      </c>
      <c r="Z53">
        <f t="shared" si="18"/>
        <v>0.15195729763243843</v>
      </c>
      <c r="AB53">
        <f t="shared" si="19"/>
        <v>1937.9920542342184</v>
      </c>
      <c r="AC53">
        <f t="shared" si="2"/>
        <v>1374.9630119127728</v>
      </c>
      <c r="AE53">
        <f t="shared" si="3"/>
        <v>0</v>
      </c>
      <c r="AF53">
        <f t="shared" si="24"/>
        <v>0</v>
      </c>
      <c r="AG53">
        <f t="shared" si="24"/>
        <v>-7.5978648816219216</v>
      </c>
      <c r="AH53">
        <f t="shared" si="5"/>
        <v>-64487.924889680886</v>
      </c>
      <c r="AI53">
        <f t="shared" si="25"/>
        <v>-64495.522754562509</v>
      </c>
      <c r="AJ53">
        <f t="shared" si="7"/>
        <v>563.02904232144556</v>
      </c>
      <c r="AK53">
        <f t="shared" si="22"/>
        <v>135.65944379639529</v>
      </c>
      <c r="AL53">
        <f t="shared" si="26"/>
        <v>-63796.834268444669</v>
      </c>
      <c r="AN53">
        <f t="shared" si="27"/>
        <v>0</v>
      </c>
      <c r="AO53">
        <f t="shared" si="27"/>
        <v>0</v>
      </c>
      <c r="AP53">
        <f t="shared" si="27"/>
        <v>-6.7248836406221452E-2</v>
      </c>
      <c r="AQ53">
        <f t="shared" si="27"/>
        <v>-570.78376341921467</v>
      </c>
      <c r="AR53">
        <f t="shared" si="27"/>
        <v>-570.85101225562084</v>
      </c>
      <c r="AS53">
        <f t="shared" si="27"/>
        <v>4.9833800085878561</v>
      </c>
      <c r="AT53">
        <f t="shared" si="27"/>
        <v>1.2007241356568188</v>
      </c>
      <c r="AU53">
        <f t="shared" si="23"/>
        <v>-564.66690811137619</v>
      </c>
      <c r="AW53">
        <v>50</v>
      </c>
      <c r="AX53">
        <f>IF(Z53&gt;0, (R53*SUMPRODUCT(K53:$K$98, X53:$X$98)-K53*$AZ$3)/Z53, 0)</f>
        <v>9048.3513022099087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0.19491187900000001</v>
      </c>
      <c r="Q54" s="4">
        <f t="shared" si="21"/>
        <v>50</v>
      </c>
      <c r="R54">
        <f t="shared" si="0"/>
        <v>2000000</v>
      </c>
      <c r="S54">
        <f t="shared" si="1"/>
        <v>7484.3323430306973</v>
      </c>
      <c r="U54">
        <f t="shared" si="13"/>
        <v>0.19491187900000001</v>
      </c>
      <c r="V54">
        <f t="shared" si="14"/>
        <v>0.01</v>
      </c>
      <c r="W54">
        <f t="shared" si="15"/>
        <v>0.15195729763243843</v>
      </c>
      <c r="X54">
        <f t="shared" si="16"/>
        <v>2.9618282409300825E-2</v>
      </c>
      <c r="Y54">
        <f t="shared" si="17"/>
        <v>1.5195729763243843E-3</v>
      </c>
      <c r="Z54">
        <f t="shared" si="18"/>
        <v>0.12081944224681322</v>
      </c>
      <c r="AB54">
        <f t="shared" si="19"/>
        <v>1374.9630119127728</v>
      </c>
      <c r="AC54">
        <f t="shared" si="2"/>
        <v>904.25285927475363</v>
      </c>
      <c r="AE54">
        <f t="shared" si="3"/>
        <v>0</v>
      </c>
      <c r="AF54">
        <f t="shared" si="24"/>
        <v>0</v>
      </c>
      <c r="AG54">
        <f t="shared" si="24"/>
        <v>-6.0409721123406612</v>
      </c>
      <c r="AH54">
        <f t="shared" si="5"/>
        <v>-59236.564818601648</v>
      </c>
      <c r="AI54">
        <f t="shared" si="25"/>
        <v>-59242.605790713991</v>
      </c>
      <c r="AJ54">
        <f t="shared" si="7"/>
        <v>470.71015263801917</v>
      </c>
      <c r="AK54">
        <f t="shared" si="22"/>
        <v>96.247410833894108</v>
      </c>
      <c r="AL54">
        <f t="shared" si="26"/>
        <v>-58675.648227242076</v>
      </c>
      <c r="AN54">
        <f t="shared" si="27"/>
        <v>0</v>
      </c>
      <c r="AO54">
        <f t="shared" si="27"/>
        <v>0</v>
      </c>
      <c r="AP54">
        <f t="shared" si="27"/>
        <v>-4.7739956230052685E-2</v>
      </c>
      <c r="AQ54">
        <f t="shared" si="27"/>
        <v>-468.12846658929391</v>
      </c>
      <c r="AR54">
        <f t="shared" si="27"/>
        <v>-468.17620654552394</v>
      </c>
      <c r="AS54">
        <f t="shared" si="27"/>
        <v>3.719878467585489</v>
      </c>
      <c r="AT54">
        <f t="shared" si="27"/>
        <v>0.76061387058541874</v>
      </c>
      <c r="AU54">
        <f t="shared" si="23"/>
        <v>-463.69571420735303</v>
      </c>
      <c r="AW54">
        <v>51</v>
      </c>
      <c r="AX54">
        <f>IF(Z54&gt;0, (R54*SUMPRODUCT(K54:$K$98, X54:$X$98)-K54*$AZ$3)/Z54, 0)</f>
        <v>7484.3323430306973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0.21714087100000001</v>
      </c>
      <c r="Q55" s="4">
        <f t="shared" si="21"/>
        <v>50</v>
      </c>
      <c r="R55">
        <f t="shared" si="0"/>
        <v>2000000</v>
      </c>
      <c r="S55">
        <f t="shared" si="1"/>
        <v>5627.5009616112129</v>
      </c>
      <c r="U55">
        <f t="shared" si="13"/>
        <v>0.21714087100000001</v>
      </c>
      <c r="V55">
        <f t="shared" si="14"/>
        <v>0.01</v>
      </c>
      <c r="W55">
        <f t="shared" si="15"/>
        <v>0.12081944224681322</v>
      </c>
      <c r="X55">
        <f t="shared" si="16"/>
        <v>2.6234838923207222E-2</v>
      </c>
      <c r="Y55">
        <f t="shared" si="17"/>
        <v>1.2081944224681322E-3</v>
      </c>
      <c r="Z55">
        <f t="shared" si="18"/>
        <v>9.3376408901137867E-2</v>
      </c>
      <c r="AB55">
        <f t="shared" si="19"/>
        <v>904.25285927475363</v>
      </c>
      <c r="AC55">
        <f t="shared" si="2"/>
        <v>525.47583088295517</v>
      </c>
      <c r="AE55">
        <f t="shared" si="3"/>
        <v>0</v>
      </c>
      <c r="AF55">
        <f t="shared" si="24"/>
        <v>0</v>
      </c>
      <c r="AG55">
        <f t="shared" si="24"/>
        <v>-4.6688204450568938</v>
      </c>
      <c r="AH55">
        <f t="shared" si="5"/>
        <v>-52469.677846414445</v>
      </c>
      <c r="AI55">
        <f t="shared" si="25"/>
        <v>-52474.346666859499</v>
      </c>
      <c r="AJ55">
        <f t="shared" si="7"/>
        <v>378.77702839179847</v>
      </c>
      <c r="AK55">
        <f t="shared" si="22"/>
        <v>63.29770014923276</v>
      </c>
      <c r="AL55">
        <f t="shared" si="26"/>
        <v>-52032.271938318467</v>
      </c>
      <c r="AN55">
        <f t="shared" si="27"/>
        <v>0</v>
      </c>
      <c r="AO55">
        <f t="shared" si="27"/>
        <v>0</v>
      </c>
      <c r="AP55">
        <f t="shared" si="27"/>
        <v>-3.2943090170050572E-2</v>
      </c>
      <c r="AQ55">
        <f t="shared" si="27"/>
        <v>-370.22484561769699</v>
      </c>
      <c r="AR55">
        <f t="shared" si="27"/>
        <v>-370.25778870786701</v>
      </c>
      <c r="AS55">
        <f t="shared" si="27"/>
        <v>2.6726420404250018</v>
      </c>
      <c r="AT55">
        <f t="shared" si="27"/>
        <v>0.4466271230843164</v>
      </c>
      <c r="AU55">
        <f t="shared" si="23"/>
        <v>-367.13851954435768</v>
      </c>
      <c r="AW55">
        <v>52</v>
      </c>
      <c r="AX55">
        <f>IF(Z55&gt;0, (R55*SUMPRODUCT(K55:$K$98, X55:$X$98)-K55*$AZ$3)/Z55, 0)</f>
        <v>5627.5009616112129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0.240684854</v>
      </c>
      <c r="Q56" s="4">
        <f t="shared" si="21"/>
        <v>50</v>
      </c>
      <c r="R56">
        <f t="shared" si="0"/>
        <v>2000000</v>
      </c>
      <c r="S56">
        <f t="shared" si="1"/>
        <v>3359.0763537581979</v>
      </c>
      <c r="U56">
        <f t="shared" si="13"/>
        <v>0.240684854</v>
      </c>
      <c r="V56">
        <f t="shared" si="14"/>
        <v>0.01</v>
      </c>
      <c r="W56">
        <f t="shared" si="15"/>
        <v>9.3376408901137867E-2</v>
      </c>
      <c r="X56">
        <f t="shared" si="16"/>
        <v>2.2474287343414667E-2</v>
      </c>
      <c r="Y56">
        <f t="shared" si="17"/>
        <v>9.3376408901137868E-4</v>
      </c>
      <c r="Z56">
        <f t="shared" si="18"/>
        <v>6.9968357468711814E-2</v>
      </c>
      <c r="AB56">
        <f t="shared" si="19"/>
        <v>525.47583088295517</v>
      </c>
      <c r="AC56">
        <f t="shared" si="2"/>
        <v>235.02905508445065</v>
      </c>
      <c r="AE56">
        <f t="shared" si="3"/>
        <v>0</v>
      </c>
      <c r="AF56">
        <f t="shared" si="24"/>
        <v>0</v>
      </c>
      <c r="AG56">
        <f t="shared" si="24"/>
        <v>-3.4984178734355909</v>
      </c>
      <c r="AH56">
        <f t="shared" si="5"/>
        <v>-44948.574686829335</v>
      </c>
      <c r="AI56">
        <f t="shared" si="25"/>
        <v>-44952.073104702773</v>
      </c>
      <c r="AJ56">
        <f t="shared" si="7"/>
        <v>290.44677579850452</v>
      </c>
      <c r="AK56">
        <f t="shared" si="22"/>
        <v>36.783308161806865</v>
      </c>
      <c r="AL56">
        <f t="shared" si="26"/>
        <v>-44624.843020742461</v>
      </c>
      <c r="AN56">
        <f t="shared" si="27"/>
        <v>0</v>
      </c>
      <c r="AO56">
        <f t="shared" si="27"/>
        <v>0</v>
      </c>
      <c r="AP56">
        <f t="shared" si="27"/>
        <v>-2.2039961089698752E-2</v>
      </c>
      <c r="AQ56">
        <f t="shared" si="27"/>
        <v>-283.17510171026623</v>
      </c>
      <c r="AR56">
        <f t="shared" si="27"/>
        <v>-283.19714167135595</v>
      </c>
      <c r="AS56">
        <f t="shared" si="27"/>
        <v>1.8298087503597797</v>
      </c>
      <c r="AT56">
        <f t="shared" si="27"/>
        <v>0.23173408951300556</v>
      </c>
      <c r="AU56">
        <f t="shared" si="23"/>
        <v>-281.13559883148315</v>
      </c>
      <c r="AW56">
        <v>53</v>
      </c>
      <c r="AX56">
        <f>IF(Z56&gt;0, (R56*SUMPRODUCT(K56:$K$98, X56:$X$98)-K56*$AZ$3)/Z56, 0)</f>
        <v>3359.0763537581979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0.26560892699999999</v>
      </c>
      <c r="Q57" s="4">
        <f t="shared" si="21"/>
        <v>50</v>
      </c>
      <c r="R57">
        <f t="shared" si="0"/>
        <v>2000000</v>
      </c>
      <c r="S57">
        <f t="shared" si="1"/>
        <v>455.45273238684808</v>
      </c>
      <c r="U57">
        <f t="shared" si="13"/>
        <v>0.26560892699999999</v>
      </c>
      <c r="V57">
        <f t="shared" si="14"/>
        <v>0.01</v>
      </c>
      <c r="W57">
        <f t="shared" si="15"/>
        <v>6.9968357468711814E-2</v>
      </c>
      <c r="X57">
        <f t="shared" si="16"/>
        <v>1.8584220351216981E-2</v>
      </c>
      <c r="Y57">
        <f t="shared" si="17"/>
        <v>6.9968357468711819E-4</v>
      </c>
      <c r="Z57">
        <f t="shared" si="18"/>
        <v>5.0684453542807713E-2</v>
      </c>
      <c r="AB57">
        <f t="shared" si="19"/>
        <v>235.02905508445065</v>
      </c>
      <c r="AC57">
        <f t="shared" si="2"/>
        <v>23.084372855606034</v>
      </c>
      <c r="AE57">
        <f t="shared" si="3"/>
        <v>0</v>
      </c>
      <c r="AF57">
        <f t="shared" si="24"/>
        <v>0</v>
      </c>
      <c r="AG57">
        <f t="shared" si="24"/>
        <v>-2.5342226771403857</v>
      </c>
      <c r="AH57">
        <f t="shared" si="5"/>
        <v>-37168.44070243396</v>
      </c>
      <c r="AI57">
        <f t="shared" si="25"/>
        <v>-37170.974925111099</v>
      </c>
      <c r="AJ57">
        <f t="shared" si="7"/>
        <v>211.94468222884461</v>
      </c>
      <c r="AK57">
        <f t="shared" si="22"/>
        <v>16.452033855911548</v>
      </c>
      <c r="AL57">
        <f t="shared" si="26"/>
        <v>-36942.578209026346</v>
      </c>
      <c r="AN57">
        <f t="shared" si="27"/>
        <v>0</v>
      </c>
      <c r="AO57">
        <f t="shared" si="27"/>
        <v>0</v>
      </c>
      <c r="AP57">
        <f t="shared" si="27"/>
        <v>-1.4254956305933148E-2</v>
      </c>
      <c r="AQ57">
        <f t="shared" si="27"/>
        <v>-209.07180057702269</v>
      </c>
      <c r="AR57">
        <f t="shared" si="27"/>
        <v>-209.08605553332859</v>
      </c>
      <c r="AS57">
        <f t="shared" si="27"/>
        <v>1.1921849692609707</v>
      </c>
      <c r="AT57">
        <f t="shared" si="27"/>
        <v>9.2542390167697303E-2</v>
      </c>
      <c r="AU57">
        <f t="shared" si="23"/>
        <v>-207.80132817389995</v>
      </c>
      <c r="AW57">
        <v>54</v>
      </c>
      <c r="AX57">
        <f>IF(Z57&gt;0, (R57*SUMPRODUCT(K57:$K$98, X57:$X$98)-K57*$AZ$3)/Z57, 0)</f>
        <v>455.45273238684808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0.29099302900000001</v>
      </c>
      <c r="Q58" s="4">
        <f t="shared" si="21"/>
        <v>50</v>
      </c>
      <c r="R58">
        <f t="shared" si="0"/>
        <v>2000000</v>
      </c>
      <c r="S58">
        <f t="shared" si="1"/>
        <v>-3454.5027226566917</v>
      </c>
      <c r="U58">
        <f t="shared" si="13"/>
        <v>0.29099302900000001</v>
      </c>
      <c r="V58">
        <f t="shared" si="14"/>
        <v>0.01</v>
      </c>
      <c r="W58">
        <f t="shared" si="15"/>
        <v>5.0684453542807713E-2</v>
      </c>
      <c r="X58">
        <f t="shared" si="16"/>
        <v>1.4748822659631398E-2</v>
      </c>
      <c r="Y58">
        <f t="shared" si="17"/>
        <v>5.0684453542807709E-4</v>
      </c>
      <c r="Z58">
        <f t="shared" si="18"/>
        <v>3.5428786347748237E-2</v>
      </c>
      <c r="AB58">
        <f t="shared" si="19"/>
        <v>23.084372855606034</v>
      </c>
      <c r="AC58">
        <f t="shared" si="2"/>
        <v>-122.38883889871852</v>
      </c>
      <c r="AE58">
        <f t="shared" si="3"/>
        <v>0</v>
      </c>
      <c r="AF58">
        <f t="shared" si="24"/>
        <v>0</v>
      </c>
      <c r="AG58">
        <f t="shared" si="24"/>
        <v>-1.7714393173874119</v>
      </c>
      <c r="AH58">
        <f t="shared" si="5"/>
        <v>-29497.645319262796</v>
      </c>
      <c r="AI58">
        <f t="shared" si="25"/>
        <v>-29499.416758580184</v>
      </c>
      <c r="AJ58">
        <f t="shared" si="7"/>
        <v>145.47321175432455</v>
      </c>
      <c r="AK58">
        <f t="shared" si="22"/>
        <v>1.6159060998924226</v>
      </c>
      <c r="AL58">
        <f t="shared" si="26"/>
        <v>-29352.327640725969</v>
      </c>
      <c r="AN58">
        <f t="shared" si="27"/>
        <v>0</v>
      </c>
      <c r="AO58">
        <f t="shared" si="27"/>
        <v>0</v>
      </c>
      <c r="AP58">
        <f t="shared" si="27"/>
        <v>-8.8967087760247129E-3</v>
      </c>
      <c r="AQ58">
        <f t="shared" si="27"/>
        <v>-148.14617549021918</v>
      </c>
      <c r="AR58">
        <f t="shared" si="27"/>
        <v>-148.15507219899521</v>
      </c>
      <c r="AS58">
        <f t="shared" si="27"/>
        <v>0.73061085806765647</v>
      </c>
      <c r="AT58">
        <f t="shared" si="27"/>
        <v>8.1155734994904777E-3</v>
      </c>
      <c r="AU58">
        <f t="shared" si="23"/>
        <v>-147.41634576742808</v>
      </c>
      <c r="AW58">
        <v>55</v>
      </c>
      <c r="AX58">
        <f>IF(Z58&gt;0, (R58*SUMPRODUCT(K58:$K$98, X58:$X$98)-K58*$AZ$3)/Z58, 0)</f>
        <v>-3454.5027226566917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0.31752069599999999</v>
      </c>
      <c r="Q59" s="4">
        <f t="shared" si="21"/>
        <v>50</v>
      </c>
      <c r="R59">
        <f t="shared" si="0"/>
        <v>2000000</v>
      </c>
      <c r="S59">
        <f t="shared" si="1"/>
        <v>-8971.6446330187464</v>
      </c>
      <c r="U59">
        <f t="shared" si="13"/>
        <v>0.31752069599999999</v>
      </c>
      <c r="V59">
        <f t="shared" si="14"/>
        <v>0.01</v>
      </c>
      <c r="W59">
        <f t="shared" si="15"/>
        <v>3.5428786347748237E-2</v>
      </c>
      <c r="X59">
        <f t="shared" si="16"/>
        <v>1.1249372899572318E-2</v>
      </c>
      <c r="Y59">
        <f t="shared" si="17"/>
        <v>3.5428786347748239E-4</v>
      </c>
      <c r="Z59">
        <f t="shared" si="18"/>
        <v>2.3825125584698435E-2</v>
      </c>
      <c r="AB59">
        <f t="shared" si="19"/>
        <v>-122.38883889871852</v>
      </c>
      <c r="AC59">
        <f t="shared" si="2"/>
        <v>-213.75056008295732</v>
      </c>
      <c r="AE59">
        <f t="shared" si="3"/>
        <v>0</v>
      </c>
      <c r="AF59">
        <f t="shared" si="24"/>
        <v>0</v>
      </c>
      <c r="AG59">
        <f t="shared" si="24"/>
        <v>-1.1912562792349217</v>
      </c>
      <c r="AH59">
        <f t="shared" si="5"/>
        <v>-22498.745799144635</v>
      </c>
      <c r="AI59">
        <f t="shared" si="25"/>
        <v>-22499.93705542387</v>
      </c>
      <c r="AJ59">
        <f t="shared" si="7"/>
        <v>91.361721184238803</v>
      </c>
      <c r="AK59">
        <f t="shared" si="22"/>
        <v>-8.5672187229102974</v>
      </c>
      <c r="AL59">
        <f t="shared" si="26"/>
        <v>-22417.142552962541</v>
      </c>
      <c r="AN59">
        <f t="shared" si="27"/>
        <v>0</v>
      </c>
      <c r="AO59">
        <f t="shared" si="27"/>
        <v>0</v>
      </c>
      <c r="AP59">
        <f t="shared" si="27"/>
        <v>-5.3418326121355266E-3</v>
      </c>
      <c r="AQ59">
        <f t="shared" si="27"/>
        <v>-100.88889866688123</v>
      </c>
      <c r="AR59">
        <f t="shared" si="27"/>
        <v>-100.89424049949336</v>
      </c>
      <c r="AS59">
        <f t="shared" si="27"/>
        <v>0.40968432253405673</v>
      </c>
      <c r="AT59">
        <f t="shared" si="27"/>
        <v>-3.8417130861826319E-2</v>
      </c>
      <c r="AU59">
        <f t="shared" si="23"/>
        <v>-100.52297330782113</v>
      </c>
      <c r="AW59">
        <v>56</v>
      </c>
      <c r="AX59">
        <f>IF(Z59&gt;0, (R59*SUMPRODUCT(K59:$K$98, X59:$X$98)-K59*$AZ$3)/Z59, 0)</f>
        <v>-8971.6446330187464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0.344227385</v>
      </c>
      <c r="Q60" s="4">
        <f t="shared" si="21"/>
        <v>50</v>
      </c>
      <c r="R60">
        <f t="shared" si="0"/>
        <v>2000000</v>
      </c>
      <c r="S60">
        <f t="shared" si="1"/>
        <v>-17154.925315129138</v>
      </c>
      <c r="U60">
        <f t="shared" si="13"/>
        <v>0.344227385</v>
      </c>
      <c r="V60">
        <f t="shared" si="14"/>
        <v>0.01</v>
      </c>
      <c r="W60">
        <f t="shared" si="15"/>
        <v>2.3825125584698435E-2</v>
      </c>
      <c r="X60">
        <f t="shared" si="16"/>
        <v>8.2012606773173378E-3</v>
      </c>
      <c r="Y60">
        <f t="shared" si="17"/>
        <v>2.3825125584698434E-4</v>
      </c>
      <c r="Z60">
        <f t="shared" si="18"/>
        <v>1.5385613651534112E-2</v>
      </c>
      <c r="AB60">
        <f t="shared" si="19"/>
        <v>-213.75056008295732</v>
      </c>
      <c r="AC60">
        <f t="shared" si="2"/>
        <v>-263.93905311949902</v>
      </c>
      <c r="AE60">
        <f t="shared" si="3"/>
        <v>0</v>
      </c>
      <c r="AF60">
        <f t="shared" si="24"/>
        <v>0</v>
      </c>
      <c r="AG60">
        <f t="shared" si="24"/>
        <v>-0.76928068257670568</v>
      </c>
      <c r="AH60">
        <f t="shared" si="5"/>
        <v>-16402.521354634675</v>
      </c>
      <c r="AI60">
        <f t="shared" si="25"/>
        <v>-16403.290635317251</v>
      </c>
      <c r="AJ60">
        <f t="shared" si="7"/>
        <v>50.188493036541701</v>
      </c>
      <c r="AK60">
        <f t="shared" si="22"/>
        <v>-14.962539205807014</v>
      </c>
      <c r="AL60">
        <f t="shared" si="26"/>
        <v>-16368.064681486518</v>
      </c>
      <c r="AN60">
        <f t="shared" si="27"/>
        <v>0</v>
      </c>
      <c r="AO60">
        <f t="shared" si="27"/>
        <v>0</v>
      </c>
      <c r="AP60">
        <f t="shared" si="27"/>
        <v>-3.0800082275277141E-3</v>
      </c>
      <c r="AQ60">
        <f t="shared" si="27"/>
        <v>-65.671609685111832</v>
      </c>
      <c r="AR60">
        <f t="shared" si="27"/>
        <v>-65.67468969333936</v>
      </c>
      <c r="AS60">
        <f t="shared" si="27"/>
        <v>0.20094222431531344</v>
      </c>
      <c r="AT60">
        <f t="shared" si="27"/>
        <v>-5.9906279856437761E-2</v>
      </c>
      <c r="AU60">
        <f t="shared" si="23"/>
        <v>-65.533653748880482</v>
      </c>
      <c r="AW60">
        <v>57</v>
      </c>
      <c r="AX60">
        <f>IF(Z60&gt;0, (R60*SUMPRODUCT(K60:$K$98, X60:$X$98)-K60*$AZ$3)/Z60, 0)</f>
        <v>-17154.925315129138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0.370496828</v>
      </c>
      <c r="Q61" s="4">
        <f t="shared" si="21"/>
        <v>50</v>
      </c>
      <c r="R61">
        <f t="shared" si="0"/>
        <v>2000000</v>
      </c>
      <c r="S61">
        <f t="shared" si="1"/>
        <v>-29832.066202862788</v>
      </c>
      <c r="U61">
        <f t="shared" si="13"/>
        <v>0.370496828</v>
      </c>
      <c r="V61">
        <f t="shared" si="14"/>
        <v>0.01</v>
      </c>
      <c r="W61">
        <f t="shared" si="15"/>
        <v>1.5385613651534112E-2</v>
      </c>
      <c r="X61">
        <f t="shared" si="16"/>
        <v>5.7003210547268857E-3</v>
      </c>
      <c r="Y61">
        <f t="shared" si="17"/>
        <v>1.5385613651534112E-4</v>
      </c>
      <c r="Z61">
        <f t="shared" si="18"/>
        <v>9.5314364602918852E-3</v>
      </c>
      <c r="AB61">
        <f t="shared" si="19"/>
        <v>-263.93905311949902</v>
      </c>
      <c r="AC61">
        <f t="shared" si="2"/>
        <v>-284.34244349180767</v>
      </c>
      <c r="AE61">
        <f t="shared" si="3"/>
        <v>0</v>
      </c>
      <c r="AF61">
        <f t="shared" si="24"/>
        <v>0</v>
      </c>
      <c r="AG61">
        <f t="shared" si="24"/>
        <v>-0.47657182301459428</v>
      </c>
      <c r="AH61">
        <f t="shared" si="5"/>
        <v>-11400.642109453771</v>
      </c>
      <c r="AI61">
        <f t="shared" si="25"/>
        <v>-11401.118681276785</v>
      </c>
      <c r="AJ61">
        <f t="shared" si="7"/>
        <v>20.40339037230865</v>
      </c>
      <c r="AK61">
        <f t="shared" si="22"/>
        <v>-18.475733718364932</v>
      </c>
      <c r="AL61">
        <f t="shared" si="26"/>
        <v>-11399.191024622842</v>
      </c>
      <c r="AN61">
        <f t="shared" si="27"/>
        <v>0</v>
      </c>
      <c r="AO61">
        <f t="shared" si="27"/>
        <v>0</v>
      </c>
      <c r="AP61">
        <f t="shared" si="27"/>
        <v>-1.7036382738745684E-3</v>
      </c>
      <c r="AQ61">
        <f t="shared" si="27"/>
        <v>-40.754759946890005</v>
      </c>
      <c r="AR61">
        <f t="shared" si="27"/>
        <v>-40.756463585163878</v>
      </c>
      <c r="AS61">
        <f t="shared" si="27"/>
        <v>7.2937582703047094E-2</v>
      </c>
      <c r="AT61">
        <f t="shared" si="27"/>
        <v>-6.604663889152651E-2</v>
      </c>
      <c r="AU61">
        <f t="shared" si="23"/>
        <v>-40.749572641352358</v>
      </c>
      <c r="AW61">
        <v>58</v>
      </c>
      <c r="AX61">
        <f>IF(Z61&gt;0, (R61*SUMPRODUCT(K61:$K$98, X61:$X$98)-K61*$AZ$3)/Z61, 0)</f>
        <v>-29832.066202862788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0.397394472</v>
      </c>
      <c r="Q62" s="4">
        <f t="shared" si="21"/>
        <v>50</v>
      </c>
      <c r="R62">
        <f t="shared" si="0"/>
        <v>2000000</v>
      </c>
      <c r="S62">
        <f t="shared" si="1"/>
        <v>-50400.124088437973</v>
      </c>
      <c r="U62">
        <f t="shared" si="13"/>
        <v>0.397394472</v>
      </c>
      <c r="V62">
        <f t="shared" si="14"/>
        <v>0.01</v>
      </c>
      <c r="W62">
        <f t="shared" si="15"/>
        <v>9.5314364602918852E-3</v>
      </c>
      <c r="X62">
        <f t="shared" si="16"/>
        <v>3.7877401595392429E-3</v>
      </c>
      <c r="Y62">
        <f t="shared" si="17"/>
        <v>9.531436460291885E-5</v>
      </c>
      <c r="Z62">
        <f t="shared" si="18"/>
        <v>5.6483819361497238E-3</v>
      </c>
      <c r="AB62">
        <f t="shared" si="19"/>
        <v>-284.34244349180767</v>
      </c>
      <c r="AC62">
        <f t="shared" si="2"/>
        <v>-284.67915048083762</v>
      </c>
      <c r="AE62">
        <f t="shared" si="3"/>
        <v>0</v>
      </c>
      <c r="AF62">
        <f t="shared" si="24"/>
        <v>0</v>
      </c>
      <c r="AG62">
        <f t="shared" si="24"/>
        <v>-0.28241909680748617</v>
      </c>
      <c r="AH62">
        <f t="shared" si="5"/>
        <v>-7575.480319078486</v>
      </c>
      <c r="AI62">
        <f t="shared" si="25"/>
        <v>-7575.7627381752936</v>
      </c>
      <c r="AJ62">
        <f t="shared" si="7"/>
        <v>0.336706989029949</v>
      </c>
      <c r="AK62">
        <f t="shared" si="22"/>
        <v>-19.903971044426537</v>
      </c>
      <c r="AL62">
        <f t="shared" si="26"/>
        <v>-7595.3300022306903</v>
      </c>
      <c r="AN62">
        <f t="shared" si="27"/>
        <v>0</v>
      </c>
      <c r="AO62">
        <f t="shared" si="27"/>
        <v>0</v>
      </c>
      <c r="AP62">
        <f t="shared" si="27"/>
        <v>-9.0141558822361329E-4</v>
      </c>
      <c r="AQ62">
        <f t="shared" si="27"/>
        <v>-24.179158297334837</v>
      </c>
      <c r="AR62">
        <f t="shared" si="27"/>
        <v>-24.180059712923061</v>
      </c>
      <c r="AS62">
        <f t="shared" si="27"/>
        <v>1.07468982093065E-3</v>
      </c>
      <c r="AT62">
        <f t="shared" si="27"/>
        <v>-6.3528812214946245E-2</v>
      </c>
      <c r="AU62">
        <f t="shared" si="23"/>
        <v>-24.242513835317077</v>
      </c>
      <c r="AW62">
        <v>59</v>
      </c>
      <c r="AX62">
        <f>IF(Z62&gt;0, (R62*SUMPRODUCT(K62:$K$98, X62:$X$98)-K62*$AZ$3)/Z62, 0)</f>
        <v>-50400.124088437973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0.424762996</v>
      </c>
      <c r="Q63" s="4">
        <f t="shared" si="21"/>
        <v>50</v>
      </c>
      <c r="R63">
        <f t="shared" si="0"/>
        <v>2000000</v>
      </c>
      <c r="S63">
        <f t="shared" si="1"/>
        <v>-85436.446134307858</v>
      </c>
      <c r="U63">
        <f t="shared" si="13"/>
        <v>0.424762996</v>
      </c>
      <c r="V63">
        <f t="shared" si="14"/>
        <v>0.01</v>
      </c>
      <c r="W63">
        <f t="shared" si="15"/>
        <v>5.6483819361497238E-3</v>
      </c>
      <c r="X63">
        <f t="shared" si="16"/>
        <v>2.3992236337512375E-3</v>
      </c>
      <c r="Y63">
        <f t="shared" si="17"/>
        <v>5.6483819361497238E-5</v>
      </c>
      <c r="Z63">
        <f t="shared" si="18"/>
        <v>3.1926744830369893E-3</v>
      </c>
      <c r="AB63">
        <f t="shared" si="19"/>
        <v>-284.67915048083762</v>
      </c>
      <c r="AC63">
        <f t="shared" si="2"/>
        <v>-272.77076149436891</v>
      </c>
      <c r="AE63">
        <f t="shared" si="3"/>
        <v>0</v>
      </c>
      <c r="AF63">
        <f t="shared" si="24"/>
        <v>0</v>
      </c>
      <c r="AG63">
        <f t="shared" si="24"/>
        <v>-0.15963372415184945</v>
      </c>
      <c r="AH63">
        <f t="shared" si="5"/>
        <v>-4798.4472675024754</v>
      </c>
      <c r="AI63">
        <f t="shared" si="25"/>
        <v>-4798.6069012266271</v>
      </c>
      <c r="AJ63">
        <f t="shared" si="7"/>
        <v>-11.908388986468708</v>
      </c>
      <c r="AK63">
        <f t="shared" si="22"/>
        <v>-19.927540533658636</v>
      </c>
      <c r="AL63">
        <f t="shared" si="26"/>
        <v>-4830.4428307467542</v>
      </c>
      <c r="AN63">
        <f t="shared" si="27"/>
        <v>0</v>
      </c>
      <c r="AO63">
        <f t="shared" si="27"/>
        <v>0</v>
      </c>
      <c r="AP63">
        <f t="shared" si="27"/>
        <v>-4.5492272004144007E-4</v>
      </c>
      <c r="AQ63">
        <f t="shared" si="27"/>
        <v>-13.674570924820157</v>
      </c>
      <c r="AR63">
        <f t="shared" si="27"/>
        <v>-13.675025847540198</v>
      </c>
      <c r="AS63">
        <f t="shared" si="27"/>
        <v>-3.3936417494605624E-2</v>
      </c>
      <c r="AT63">
        <f t="shared" si="27"/>
        <v>-5.6789321877153034E-2</v>
      </c>
      <c r="AU63">
        <f t="shared" si="23"/>
        <v>-13.765751586911955</v>
      </c>
      <c r="AW63">
        <v>60</v>
      </c>
      <c r="AX63">
        <f>IF(Z63&gt;0, (R63*SUMPRODUCT(K63:$K$98, X63:$X$98)-K63*$AZ$3)/Z63, 0)</f>
        <v>-85436.446134307858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0.45242554800000001</v>
      </c>
      <c r="Q64" s="4">
        <f t="shared" si="21"/>
        <v>50</v>
      </c>
      <c r="R64">
        <f t="shared" si="0"/>
        <v>2000000</v>
      </c>
      <c r="S64">
        <f t="shared" si="1"/>
        <v>-148123.44762330531</v>
      </c>
      <c r="U64">
        <f t="shared" si="13"/>
        <v>0.45242554800000001</v>
      </c>
      <c r="V64">
        <f t="shared" si="14"/>
        <v>0.01</v>
      </c>
      <c r="W64">
        <f t="shared" si="15"/>
        <v>3.1926744830369893E-3</v>
      </c>
      <c r="X64">
        <f t="shared" si="16"/>
        <v>1.4444475025736266E-3</v>
      </c>
      <c r="Y64">
        <f t="shared" si="17"/>
        <v>3.1926744830369892E-5</v>
      </c>
      <c r="Z64">
        <f t="shared" si="18"/>
        <v>1.7163002356329927E-3</v>
      </c>
      <c r="AB64">
        <f t="shared" si="19"/>
        <v>-272.77076149436891</v>
      </c>
      <c r="AC64">
        <f t="shared" si="2"/>
        <v>-254.22430805865017</v>
      </c>
      <c r="AE64">
        <f t="shared" si="3"/>
        <v>0</v>
      </c>
      <c r="AF64">
        <f t="shared" si="24"/>
        <v>0</v>
      </c>
      <c r="AG64">
        <f t="shared" si="24"/>
        <v>-8.5815011781649631E-2</v>
      </c>
      <c r="AH64">
        <f t="shared" si="5"/>
        <v>-2888.895005147253</v>
      </c>
      <c r="AI64">
        <f t="shared" si="25"/>
        <v>-2888.9808201590345</v>
      </c>
      <c r="AJ64">
        <f t="shared" si="7"/>
        <v>-18.546453435718746</v>
      </c>
      <c r="AK64">
        <f t="shared" si="22"/>
        <v>-19.093953304605826</v>
      </c>
      <c r="AL64">
        <f t="shared" si="26"/>
        <v>-2926.621226899359</v>
      </c>
      <c r="AN64">
        <f t="shared" si="27"/>
        <v>0</v>
      </c>
      <c r="AO64">
        <f t="shared" si="27"/>
        <v>0</v>
      </c>
      <c r="AP64">
        <f t="shared" si="27"/>
        <v>-2.1835252850770228E-4</v>
      </c>
      <c r="AQ64">
        <f t="shared" si="27"/>
        <v>-7.3506664611571111</v>
      </c>
      <c r="AR64">
        <f t="shared" si="27"/>
        <v>-7.3508848136856182</v>
      </c>
      <c r="AS64">
        <f t="shared" si="27"/>
        <v>-4.7190636212270688E-2</v>
      </c>
      <c r="AT64">
        <f t="shared" si="27"/>
        <v>-4.8583725582616644E-2</v>
      </c>
      <c r="AU64">
        <f t="shared" si="23"/>
        <v>-7.446659175480506</v>
      </c>
      <c r="AW64">
        <v>61</v>
      </c>
      <c r="AX64">
        <f>IF(Z64&gt;0, (R64*SUMPRODUCT(K64:$K$98, X64:$X$98)-K64*$AZ$3)/Z64, 0)</f>
        <v>-148123.44762330531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0.48020744799999998</v>
      </c>
      <c r="Q65" s="4">
        <f t="shared" si="21"/>
        <v>50</v>
      </c>
      <c r="R65">
        <f t="shared" si="0"/>
        <v>2000000</v>
      </c>
      <c r="S65">
        <f t="shared" si="1"/>
        <v>-266077.28408257203</v>
      </c>
      <c r="U65">
        <f t="shared" si="13"/>
        <v>0.48020744799999998</v>
      </c>
      <c r="V65">
        <f t="shared" si="14"/>
        <v>0.01</v>
      </c>
      <c r="W65">
        <f t="shared" si="15"/>
        <v>1.7163002356329927E-3</v>
      </c>
      <c r="X65">
        <f t="shared" si="16"/>
        <v>8.2418015615511812E-4</v>
      </c>
      <c r="Y65">
        <f t="shared" si="17"/>
        <v>1.7163002356329929E-5</v>
      </c>
      <c r="Z65">
        <f t="shared" si="18"/>
        <v>8.7495707712154471E-4</v>
      </c>
      <c r="AB65">
        <f t="shared" si="19"/>
        <v>-254.22430805865017</v>
      </c>
      <c r="AC65">
        <f t="shared" si="2"/>
        <v>-232.80620276932615</v>
      </c>
      <c r="AE65">
        <f t="shared" si="3"/>
        <v>0</v>
      </c>
      <c r="AF65">
        <f t="shared" si="24"/>
        <v>0</v>
      </c>
      <c r="AG65">
        <f t="shared" si="24"/>
        <v>-4.3747853856077233E-2</v>
      </c>
      <c r="AH65">
        <f t="shared" si="5"/>
        <v>-1648.3603123102362</v>
      </c>
      <c r="AI65">
        <f t="shared" si="25"/>
        <v>-1648.4040601640922</v>
      </c>
      <c r="AJ65">
        <f t="shared" si="7"/>
        <v>-21.418105289324018</v>
      </c>
      <c r="AK65">
        <f t="shared" si="22"/>
        <v>-17.795701564105514</v>
      </c>
      <c r="AL65">
        <f t="shared" si="26"/>
        <v>-1687.6178670175218</v>
      </c>
      <c r="AN65">
        <f t="shared" si="27"/>
        <v>0</v>
      </c>
      <c r="AO65">
        <f t="shared" si="27"/>
        <v>0</v>
      </c>
      <c r="AP65">
        <f t="shared" si="27"/>
        <v>-9.9387939949637766E-5</v>
      </c>
      <c r="AQ65">
        <f t="shared" si="27"/>
        <v>-3.7448039456796773</v>
      </c>
      <c r="AR65">
        <f t="shared" si="27"/>
        <v>-3.7449033336196269</v>
      </c>
      <c r="AS65">
        <f t="shared" si="27"/>
        <v>-4.865841806396741E-2</v>
      </c>
      <c r="AT65">
        <f t="shared" si="27"/>
        <v>-4.0428911649783655E-2</v>
      </c>
      <c r="AU65">
        <f t="shared" si="23"/>
        <v>-3.833990663333378</v>
      </c>
      <c r="AW65">
        <v>62</v>
      </c>
      <c r="AX65">
        <f>IF(Z65&gt;0, (R65*SUMPRODUCT(K65:$K$98, X65:$X$98)-K65*$AZ$3)/Z65, 0)</f>
        <v>-266077.28408257203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0.508136904</v>
      </c>
      <c r="Q66" s="4">
        <f t="shared" si="21"/>
        <v>50</v>
      </c>
      <c r="R66">
        <f t="shared" si="0"/>
        <v>2000000</v>
      </c>
      <c r="S66">
        <f t="shared" si="1"/>
        <v>-500141.93308788235</v>
      </c>
      <c r="U66">
        <f t="shared" si="13"/>
        <v>0.508136904</v>
      </c>
      <c r="V66">
        <f t="shared" si="14"/>
        <v>0.01</v>
      </c>
      <c r="W66">
        <f t="shared" si="15"/>
        <v>8.7495707712154471E-4</v>
      </c>
      <c r="X66">
        <f t="shared" si="16"/>
        <v>4.4459798030143099E-4</v>
      </c>
      <c r="Y66">
        <f t="shared" si="17"/>
        <v>8.7495707712154479E-6</v>
      </c>
      <c r="Z66">
        <f t="shared" si="18"/>
        <v>4.2160952604889827E-4</v>
      </c>
      <c r="AB66">
        <f t="shared" si="19"/>
        <v>-232.80620276932615</v>
      </c>
      <c r="AC66">
        <f t="shared" si="2"/>
        <v>-210.86460336636188</v>
      </c>
      <c r="AE66">
        <f t="shared" si="3"/>
        <v>0</v>
      </c>
      <c r="AF66">
        <f t="shared" si="24"/>
        <v>0</v>
      </c>
      <c r="AG66">
        <f t="shared" si="24"/>
        <v>-2.1080476302444914E-2</v>
      </c>
      <c r="AH66">
        <f t="shared" si="5"/>
        <v>-889.19596060286199</v>
      </c>
      <c r="AI66">
        <f t="shared" si="25"/>
        <v>-889.21704107916446</v>
      </c>
      <c r="AJ66">
        <f t="shared" si="7"/>
        <v>-21.941599402964272</v>
      </c>
      <c r="AK66">
        <f t="shared" si="22"/>
        <v>-16.296434193852832</v>
      </c>
      <c r="AL66">
        <f t="shared" si="26"/>
        <v>-927.45507467598156</v>
      </c>
      <c r="AN66">
        <f t="shared" si="27"/>
        <v>0</v>
      </c>
      <c r="AO66">
        <f t="shared" si="27"/>
        <v>0</v>
      </c>
      <c r="AP66">
        <f t="shared" si="27"/>
        <v>-4.2760161115352258E-5</v>
      </c>
      <c r="AQ66">
        <f t="shared" si="27"/>
        <v>-1.8036671464623875</v>
      </c>
      <c r="AR66">
        <f t="shared" si="27"/>
        <v>-1.8037099066235029</v>
      </c>
      <c r="AS66">
        <f t="shared" si="27"/>
        <v>-4.4506884575964432E-2</v>
      </c>
      <c r="AT66">
        <f t="shared" si="27"/>
        <v>-3.3056091415451724E-2</v>
      </c>
      <c r="AU66">
        <f t="shared" si="23"/>
        <v>-1.881272882614919</v>
      </c>
      <c r="AW66">
        <v>63</v>
      </c>
      <c r="AX66">
        <f>IF(Z66&gt;0, (R66*SUMPRODUCT(K66:$K$98, X66:$X$98)-K66*$AZ$3)/Z66, 0)</f>
        <v>-500141.93308788235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0.53626491099999996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-991818.80865412136</v>
      </c>
      <c r="U67">
        <f t="shared" si="13"/>
        <v>0.53626491099999996</v>
      </c>
      <c r="V67">
        <f t="shared" si="14"/>
        <v>0.01</v>
      </c>
      <c r="W67">
        <f t="shared" si="15"/>
        <v>4.2160952604889827E-4</v>
      </c>
      <c r="X67">
        <f t="shared" si="16"/>
        <v>2.2609439496336459E-4</v>
      </c>
      <c r="Y67">
        <f t="shared" si="17"/>
        <v>4.2160952604889831E-6</v>
      </c>
      <c r="Z67">
        <f t="shared" si="18"/>
        <v>1.912990358250447E-4</v>
      </c>
      <c r="AB67">
        <f t="shared" si="19"/>
        <v>-210.86460336636188</v>
      </c>
      <c r="AC67">
        <f t="shared" ref="AC67:AC79" si="30">S67*Z67</f>
        <v>-189.73398180867792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-9.5649517912522342E-3</v>
      </c>
      <c r="AH67">
        <f t="shared" ref="AH67:AH79" si="33">-X67*R67</f>
        <v>-452.18878992672921</v>
      </c>
      <c r="AI67">
        <f t="shared" ref="AI67:AI79" si="34">SUM(AE67:AH67)</f>
        <v>-452.19835487852049</v>
      </c>
      <c r="AJ67">
        <f t="shared" ref="AJ67:AJ79" si="35">AB67-AC67</f>
        <v>-21.130621557683952</v>
      </c>
      <c r="AK67">
        <f t="shared" si="22"/>
        <v>-14.760522235645333</v>
      </c>
      <c r="AL67">
        <f t="shared" si="26"/>
        <v>-488.08949867184981</v>
      </c>
      <c r="AN67">
        <f t="shared" ref="AN67:AT79" si="36">AE67*$K67</f>
        <v>0</v>
      </c>
      <c r="AO67">
        <f t="shared" si="36"/>
        <v>0</v>
      </c>
      <c r="AP67">
        <f t="shared" si="36"/>
        <v>-1.7323022776186336E-5</v>
      </c>
      <c r="AQ67">
        <f t="shared" si="36"/>
        <v>-0.8189562141025013</v>
      </c>
      <c r="AR67">
        <f t="shared" si="36"/>
        <v>-0.81897353712527754</v>
      </c>
      <c r="AS67">
        <f t="shared" si="36"/>
        <v>-3.8269533031364149E-2</v>
      </c>
      <c r="AT67">
        <f t="shared" si="36"/>
        <v>-2.6732687049226975E-2</v>
      </c>
      <c r="AU67">
        <f t="shared" si="23"/>
        <v>-0.88397575720586874</v>
      </c>
      <c r="AW67">
        <v>64</v>
      </c>
      <c r="AX67">
        <f>IF(Z67&gt;0, (R67*SUMPRODUCT(K67:$K$98, X67:$X$98)-K67*$AZ$3)/Z67, 0)</f>
        <v>-991818.80865412136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1.6170478387293595E-3</v>
      </c>
      <c r="L68" s="2">
        <v>65</v>
      </c>
      <c r="M68" s="6">
        <v>0.564431978</v>
      </c>
      <c r="Q68" s="4">
        <f t="shared" si="21"/>
        <v>50</v>
      </c>
      <c r="R68">
        <f t="shared" si="28"/>
        <v>2000000</v>
      </c>
      <c r="S68">
        <f t="shared" si="29"/>
        <v>-2089108.4993080117</v>
      </c>
      <c r="U68">
        <f t="shared" ref="U68:U79" si="40">M68</f>
        <v>0.564431978</v>
      </c>
      <c r="V68">
        <f t="shared" ref="V68:V79" si="41">$C$10</f>
        <v>0.01</v>
      </c>
      <c r="W68">
        <f t="shared" ref="W68:W79" si="42">Z67</f>
        <v>1.912990358250447E-4</v>
      </c>
      <c r="X68">
        <f t="shared" ref="X68:X79" si="43">U68*W68</f>
        <v>1.0797529318022284E-4</v>
      </c>
      <c r="Y68">
        <f t="shared" ref="Y68:Y79" si="44">V68*W68</f>
        <v>1.912990358250447E-6</v>
      </c>
      <c r="Z68">
        <f t="shared" ref="Z68:Z79" si="45">MAX(0, W68-X68-Y68)</f>
        <v>8.1410752286571411E-5</v>
      </c>
      <c r="AB68">
        <f t="shared" ref="AB68:AB79" si="46">AC67</f>
        <v>-189.73398180867792</v>
      </c>
      <c r="AC68">
        <f t="shared" si="30"/>
        <v>-170.07589453693549</v>
      </c>
      <c r="AE68">
        <f t="shared" si="31"/>
        <v>0</v>
      </c>
      <c r="AF68">
        <f t="shared" si="32"/>
        <v>0</v>
      </c>
      <c r="AG68">
        <f t="shared" si="32"/>
        <v>-4.0705376143285706E-3</v>
      </c>
      <c r="AH68">
        <f t="shared" si="33"/>
        <v>-215.95058636044567</v>
      </c>
      <c r="AI68">
        <f t="shared" si="34"/>
        <v>-215.95465689805999</v>
      </c>
      <c r="AJ68">
        <f t="shared" si="35"/>
        <v>-19.658087271742431</v>
      </c>
      <c r="AK68">
        <f t="shared" si="22"/>
        <v>-13.281378726607455</v>
      </c>
      <c r="AL68">
        <f t="shared" si="26"/>
        <v>-248.89412289640987</v>
      </c>
      <c r="AN68">
        <f t="shared" si="36"/>
        <v>0</v>
      </c>
      <c r="AO68">
        <f t="shared" si="36"/>
        <v>0</v>
      </c>
      <c r="AP68">
        <f t="shared" si="36"/>
        <v>-6.5822540517165788E-6</v>
      </c>
      <c r="AQ68">
        <f t="shared" si="36"/>
        <v>-0.34920242894649656</v>
      </c>
      <c r="AR68">
        <f t="shared" si="36"/>
        <v>-0.34920901120054831</v>
      </c>
      <c r="AS68">
        <f t="shared" si="36"/>
        <v>-3.1788067536324231E-2</v>
      </c>
      <c r="AT68">
        <f t="shared" si="36"/>
        <v>-2.1476624765206679E-2</v>
      </c>
      <c r="AU68">
        <f t="shared" si="23"/>
        <v>-0.40247370350207917</v>
      </c>
      <c r="AW68">
        <v>65</v>
      </c>
      <c r="AX68">
        <f>IF(Z68&gt;0, (R68*SUMPRODUCT(K68:$K$98, X68:$X$98)-K68*$AZ$3)/Z68, 0)</f>
        <v>-2089108.4993080117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1.4437927131512138E-3</v>
      </c>
      <c r="L69" s="2">
        <v>66</v>
      </c>
      <c r="M69" s="6">
        <v>0.59247427200000002</v>
      </c>
      <c r="Q69" s="4">
        <f t="shared" ref="Q69:Q79" si="48">$C$8</f>
        <v>50</v>
      </c>
      <c r="R69">
        <f t="shared" si="28"/>
        <v>2000000</v>
      </c>
      <c r="S69">
        <f t="shared" si="29"/>
        <v>-4701129.0762763992</v>
      </c>
      <c r="U69">
        <f t="shared" si="40"/>
        <v>0.59247427200000002</v>
      </c>
      <c r="V69">
        <f t="shared" si="41"/>
        <v>0.01</v>
      </c>
      <c r="W69">
        <f t="shared" si="42"/>
        <v>8.1410752286571411E-5</v>
      </c>
      <c r="X69">
        <f t="shared" si="43"/>
        <v>4.8233776193958734E-5</v>
      </c>
      <c r="Y69">
        <f t="shared" si="44"/>
        <v>8.1410752286571409E-7</v>
      </c>
      <c r="Z69">
        <f t="shared" si="45"/>
        <v>3.2362868569746962E-5</v>
      </c>
      <c r="AB69">
        <f t="shared" si="46"/>
        <v>-170.07589453693549</v>
      </c>
      <c r="AC69">
        <f t="shared" si="30"/>
        <v>-152.14202242494903</v>
      </c>
      <c r="AE69">
        <f t="shared" si="31"/>
        <v>0</v>
      </c>
      <c r="AF69">
        <f t="shared" si="32"/>
        <v>0</v>
      </c>
      <c r="AG69">
        <f t="shared" si="32"/>
        <v>-1.6181434284873481E-3</v>
      </c>
      <c r="AH69">
        <f t="shared" si="33"/>
        <v>-96.467552387917465</v>
      </c>
      <c r="AI69">
        <f t="shared" si="34"/>
        <v>-96.469170531345952</v>
      </c>
      <c r="AJ69">
        <f t="shared" si="35"/>
        <v>-17.93387211198646</v>
      </c>
      <c r="AK69">
        <f t="shared" si="22"/>
        <v>-11.905312617585485</v>
      </c>
      <c r="AL69">
        <f t="shared" si="26"/>
        <v>-126.30835526091789</v>
      </c>
      <c r="AN69">
        <f t="shared" si="36"/>
        <v>0</v>
      </c>
      <c r="AO69">
        <f t="shared" si="36"/>
        <v>0</v>
      </c>
      <c r="AP69">
        <f t="shared" si="36"/>
        <v>-2.3362636908835555E-6</v>
      </c>
      <c r="AQ69">
        <f t="shared" si="36"/>
        <v>-0.13927914919320822</v>
      </c>
      <c r="AR69">
        <f t="shared" si="36"/>
        <v>-0.13928148545689908</v>
      </c>
      <c r="AS69">
        <f t="shared" si="36"/>
        <v>-2.5892793873871819E-2</v>
      </c>
      <c r="AT69">
        <f t="shared" si="36"/>
        <v>-1.7188803605057128E-2</v>
      </c>
      <c r="AU69">
        <f t="shared" si="23"/>
        <v>-0.18236308293582804</v>
      </c>
      <c r="AW69">
        <v>66</v>
      </c>
      <c r="AX69">
        <f>IF(Z69&gt;0, (R69*SUMPRODUCT(K69:$K$98, X69:$X$98)-K69*$AZ$3)/Z69, 0)</f>
        <v>-4701129.0762763992</v>
      </c>
    </row>
    <row r="70" spans="5:50" x14ac:dyDescent="0.25">
      <c r="E70">
        <v>2070</v>
      </c>
      <c r="F70" s="5">
        <v>3.5571999999999999E-2</v>
      </c>
      <c r="G70" s="5"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1.2891006367421552E-3</v>
      </c>
      <c r="L70" s="2">
        <v>67</v>
      </c>
      <c r="M70" s="6">
        <v>0.62503115200000003</v>
      </c>
      <c r="Q70" s="4">
        <f t="shared" si="48"/>
        <v>50</v>
      </c>
      <c r="R70">
        <f t="shared" si="28"/>
        <v>2000000</v>
      </c>
      <c r="S70">
        <f t="shared" si="29"/>
        <v>-11510632.149884276</v>
      </c>
      <c r="U70">
        <f t="shared" si="40"/>
        <v>0.62503115200000003</v>
      </c>
      <c r="V70">
        <f t="shared" si="41"/>
        <v>0.01</v>
      </c>
      <c r="W70">
        <f t="shared" si="42"/>
        <v>3.2362868569746962E-5</v>
      </c>
      <c r="X70">
        <f t="shared" si="43"/>
        <v>2.0227801024173537E-5</v>
      </c>
      <c r="Y70">
        <f t="shared" si="44"/>
        <v>3.2362868569746963E-7</v>
      </c>
      <c r="Z70">
        <f t="shared" si="45"/>
        <v>1.1811438859875955E-5</v>
      </c>
      <c r="AB70">
        <f t="shared" si="46"/>
        <v>-152.14202242494903</v>
      </c>
      <c r="AC70">
        <f t="shared" si="30"/>
        <v>-135.95712787688063</v>
      </c>
      <c r="AE70">
        <f t="shared" si="31"/>
        <v>0</v>
      </c>
      <c r="AF70">
        <f t="shared" si="32"/>
        <v>0</v>
      </c>
      <c r="AG70">
        <f t="shared" si="32"/>
        <v>-5.9057194299379776E-4</v>
      </c>
      <c r="AH70">
        <f t="shared" si="33"/>
        <v>-40.455602048347075</v>
      </c>
      <c r="AI70">
        <f t="shared" si="34"/>
        <v>-40.456192620290068</v>
      </c>
      <c r="AJ70">
        <f t="shared" si="35"/>
        <v>-16.184894548068399</v>
      </c>
      <c r="AK70">
        <f t="shared" si="22"/>
        <v>-10.649941569746433</v>
      </c>
      <c r="AL70">
        <f t="shared" si="26"/>
        <v>-67.291028738104899</v>
      </c>
      <c r="AN70">
        <f t="shared" si="36"/>
        <v>0</v>
      </c>
      <c r="AO70">
        <f t="shared" si="36"/>
        <v>0</v>
      </c>
      <c r="AP70">
        <f t="shared" si="36"/>
        <v>-7.6130666775535641E-7</v>
      </c>
      <c r="AQ70">
        <f t="shared" si="36"/>
        <v>-5.2151342360311451E-2</v>
      </c>
      <c r="AR70">
        <f t="shared" si="36"/>
        <v>-5.2152103666979206E-2</v>
      </c>
      <c r="AS70">
        <f t="shared" si="36"/>
        <v>-2.0863957867519611E-2</v>
      </c>
      <c r="AT70">
        <f t="shared" si="36"/>
        <v>-1.3728846458826875E-2</v>
      </c>
      <c r="AU70">
        <f t="shared" si="23"/>
        <v>-8.6744907993325682E-2</v>
      </c>
      <c r="AW70">
        <v>67</v>
      </c>
      <c r="AX70">
        <f>IF(Z70&gt;0, (R70*SUMPRODUCT(K70:$K$98, X70:$X$98)-K70*$AZ$3)/Z70, 0)</f>
        <v>-11510632.149884276</v>
      </c>
    </row>
    <row r="71" spans="5:50" x14ac:dyDescent="0.25">
      <c r="E71">
        <v>2071</v>
      </c>
      <c r="F71" s="5">
        <v>3.5571999999999999E-2</v>
      </c>
      <c r="G71" s="5"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1.1509827113769242E-3</v>
      </c>
      <c r="L71" s="2">
        <v>68</v>
      </c>
      <c r="M71" s="6">
        <v>0.65741117999999998</v>
      </c>
      <c r="Q71" s="4">
        <f t="shared" si="48"/>
        <v>50</v>
      </c>
      <c r="R71">
        <f t="shared" si="28"/>
        <v>2000000</v>
      </c>
      <c r="S71">
        <f t="shared" si="29"/>
        <v>-30912226.877139028</v>
      </c>
      <c r="U71">
        <f t="shared" si="40"/>
        <v>0.65741117999999998</v>
      </c>
      <c r="V71">
        <f t="shared" si="41"/>
        <v>0.01</v>
      </c>
      <c r="W71">
        <f t="shared" si="42"/>
        <v>1.1811438859875955E-5</v>
      </c>
      <c r="X71">
        <f t="shared" si="43"/>
        <v>7.764971958368906E-6</v>
      </c>
      <c r="Y71">
        <f t="shared" si="44"/>
        <v>1.1811438859875954E-7</v>
      </c>
      <c r="Z71">
        <f t="shared" si="45"/>
        <v>3.9283525129082887E-6</v>
      </c>
      <c r="AB71">
        <f t="shared" si="46"/>
        <v>-135.95712787688063</v>
      </c>
      <c r="AC71">
        <f t="shared" si="30"/>
        <v>-121.43412413240024</v>
      </c>
      <c r="AE71">
        <f t="shared" si="31"/>
        <v>0</v>
      </c>
      <c r="AF71">
        <f t="shared" si="32"/>
        <v>0</v>
      </c>
      <c r="AG71">
        <f t="shared" si="32"/>
        <v>-1.9641762564541444E-4</v>
      </c>
      <c r="AH71">
        <f t="shared" si="33"/>
        <v>-15.529943916737812</v>
      </c>
      <c r="AI71">
        <f t="shared" si="34"/>
        <v>-15.530140334363457</v>
      </c>
      <c r="AJ71">
        <f t="shared" si="35"/>
        <v>-14.523003744480391</v>
      </c>
      <c r="AK71">
        <f t="shared" si="22"/>
        <v>-9.5169989513816446</v>
      </c>
      <c r="AL71">
        <f t="shared" si="26"/>
        <v>-39.570143030225495</v>
      </c>
      <c r="AN71">
        <f t="shared" si="36"/>
        <v>0</v>
      </c>
      <c r="AO71">
        <f t="shared" si="36"/>
        <v>0</v>
      </c>
      <c r="AP71">
        <f t="shared" si="36"/>
        <v>-2.260732913275768E-7</v>
      </c>
      <c r="AQ71">
        <f t="shared" si="36"/>
        <v>-1.7874696956818457E-2</v>
      </c>
      <c r="AR71">
        <f t="shared" si="36"/>
        <v>-1.7874923030109784E-2</v>
      </c>
      <c r="AS71">
        <f t="shared" si="36"/>
        <v>-1.6715726227159264E-2</v>
      </c>
      <c r="AT71">
        <f t="shared" si="36"/>
        <v>-1.095390125723259E-2</v>
      </c>
      <c r="AU71">
        <f t="shared" si="23"/>
        <v>-4.5544550514501639E-2</v>
      </c>
      <c r="AW71">
        <v>68</v>
      </c>
      <c r="AX71">
        <f>IF(Z71&gt;0, (R71*SUMPRODUCT(K71:$K$98, X71:$X$98)-K71*$AZ$3)/Z71, 0)</f>
        <v>-30912226.877139028</v>
      </c>
    </row>
    <row r="72" spans="5:50" x14ac:dyDescent="0.25">
      <c r="E72">
        <v>2072</v>
      </c>
      <c r="F72" s="5">
        <v>3.5571999999999999E-2</v>
      </c>
      <c r="G72" s="5"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1.027663135157968E-3</v>
      </c>
      <c r="L72" s="2">
        <v>69</v>
      </c>
      <c r="M72" s="6">
        <v>0.68957421399999996</v>
      </c>
      <c r="Q72" s="4">
        <f t="shared" si="48"/>
        <v>50</v>
      </c>
      <c r="R72">
        <f t="shared" si="28"/>
        <v>2000000</v>
      </c>
      <c r="S72">
        <f t="shared" si="29"/>
        <v>-91883115.547837719</v>
      </c>
      <c r="U72">
        <f t="shared" si="40"/>
        <v>0.68957421399999996</v>
      </c>
      <c r="V72">
        <f t="shared" si="41"/>
        <v>0.01</v>
      </c>
      <c r="W72">
        <f t="shared" si="42"/>
        <v>3.9283525129082887E-6</v>
      </c>
      <c r="X72">
        <f t="shared" si="43"/>
        <v>2.708890596403658E-6</v>
      </c>
      <c r="Y72">
        <f t="shared" si="44"/>
        <v>3.9283525129082885E-8</v>
      </c>
      <c r="Z72">
        <f t="shared" si="45"/>
        <v>1.1801783913755479E-6</v>
      </c>
      <c r="AB72">
        <f t="shared" si="46"/>
        <v>-121.43412413240024</v>
      </c>
      <c r="AC72">
        <f t="shared" si="30"/>
        <v>-108.43846750182072</v>
      </c>
      <c r="AE72">
        <f t="shared" si="31"/>
        <v>0</v>
      </c>
      <c r="AF72">
        <f t="shared" si="32"/>
        <v>0</v>
      </c>
      <c r="AG72">
        <f t="shared" si="32"/>
        <v>-5.9008919568777395E-5</v>
      </c>
      <c r="AH72">
        <f t="shared" si="33"/>
        <v>-5.4177811928073156</v>
      </c>
      <c r="AI72">
        <f t="shared" si="34"/>
        <v>-5.4178402017268841</v>
      </c>
      <c r="AJ72">
        <f t="shared" si="35"/>
        <v>-12.995656630579518</v>
      </c>
      <c r="AK72">
        <f t="shared" ref="AK72:AK79" si="49">G72*SUM(AB72:AB72, AE72:AF72)</f>
        <v>-8.5003886892680178</v>
      </c>
      <c r="AL72">
        <f t="shared" si="26"/>
        <v>-26.913885521574418</v>
      </c>
      <c r="AN72">
        <f t="shared" si="36"/>
        <v>0</v>
      </c>
      <c r="AO72">
        <f t="shared" si="36"/>
        <v>0</v>
      </c>
      <c r="AP72">
        <f t="shared" si="36"/>
        <v>-6.0641291286334145E-8</v>
      </c>
      <c r="AQ72">
        <f t="shared" si="36"/>
        <v>-5.5676540062002417E-3</v>
      </c>
      <c r="AR72">
        <f t="shared" si="36"/>
        <v>-5.5677146474915271E-3</v>
      </c>
      <c r="AS72">
        <f t="shared" si="36"/>
        <v>-1.3355157236417782E-2</v>
      </c>
      <c r="AT72">
        <f t="shared" si="36"/>
        <v>-8.7355360904745015E-3</v>
      </c>
      <c r="AU72">
        <f t="shared" si="23"/>
        <v>-2.7658407974383809E-2</v>
      </c>
      <c r="AW72">
        <v>69</v>
      </c>
      <c r="AX72">
        <f>IF(Z72&gt;0, (R72*SUMPRODUCT(K72:$K$98, X72:$X$98)-K72*$AZ$3)/Z72, 0)</f>
        <v>-91883115.547837719</v>
      </c>
    </row>
    <row r="73" spans="5:50" x14ac:dyDescent="0.25">
      <c r="E73">
        <v>2073</v>
      </c>
      <c r="F73" s="5">
        <v>3.5571999999999999E-2</v>
      </c>
      <c r="G73" s="5"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9.1755637067675712E-4</v>
      </c>
      <c r="L73" s="2">
        <v>70</v>
      </c>
      <c r="M73" s="6">
        <v>0.72148010799999995</v>
      </c>
      <c r="Q73" s="4">
        <f t="shared" si="48"/>
        <v>50</v>
      </c>
      <c r="R73">
        <f t="shared" si="28"/>
        <v>2000000</v>
      </c>
      <c r="S73">
        <f t="shared" si="29"/>
        <v>-305536102.52666253</v>
      </c>
      <c r="U73">
        <f t="shared" si="40"/>
        <v>0.72148010799999995</v>
      </c>
      <c r="V73">
        <f t="shared" si="41"/>
        <v>0.01</v>
      </c>
      <c r="W73">
        <f t="shared" si="42"/>
        <v>1.1801783913755479E-6</v>
      </c>
      <c r="X73">
        <f t="shared" si="43"/>
        <v>8.514752332688965E-7</v>
      </c>
      <c r="Y73">
        <f t="shared" si="44"/>
        <v>1.180178391375548E-8</v>
      </c>
      <c r="Z73">
        <f t="shared" si="45"/>
        <v>3.1690137419289597E-7</v>
      </c>
      <c r="AB73">
        <f t="shared" si="46"/>
        <v>-108.43846750182072</v>
      </c>
      <c r="AC73">
        <f t="shared" si="30"/>
        <v>-96.824810756240907</v>
      </c>
      <c r="AE73">
        <f t="shared" si="31"/>
        <v>0</v>
      </c>
      <c r="AF73">
        <f t="shared" si="32"/>
        <v>0</v>
      </c>
      <c r="AG73">
        <f t="shared" si="32"/>
        <v>-1.5845068709644797E-5</v>
      </c>
      <c r="AH73">
        <f t="shared" si="33"/>
        <v>-1.702950466537793</v>
      </c>
      <c r="AI73">
        <f t="shared" si="34"/>
        <v>-1.7029663116065026</v>
      </c>
      <c r="AJ73">
        <f t="shared" si="35"/>
        <v>-11.613656745579817</v>
      </c>
      <c r="AK73">
        <f t="shared" si="49"/>
        <v>-7.5906927251274512</v>
      </c>
      <c r="AL73">
        <f t="shared" si="26"/>
        <v>-20.90731578231377</v>
      </c>
      <c r="AN73">
        <f t="shared" si="36"/>
        <v>0</v>
      </c>
      <c r="AO73">
        <f t="shared" si="36"/>
        <v>0</v>
      </c>
      <c r="AP73">
        <f t="shared" si="36"/>
        <v>-1.4538743738345527E-8</v>
      </c>
      <c r="AQ73">
        <f t="shared" si="36"/>
        <v>-1.5625530495187077E-3</v>
      </c>
      <c r="AR73">
        <f t="shared" si="36"/>
        <v>-1.5625675882624459E-3</v>
      </c>
      <c r="AS73">
        <f t="shared" si="36"/>
        <v>-1.0656184733759856E-2</v>
      </c>
      <c r="AT73">
        <f t="shared" si="36"/>
        <v>-6.9648884677904069E-3</v>
      </c>
      <c r="AU73">
        <f t="shared" si="23"/>
        <v>-1.9183640789812707E-2</v>
      </c>
      <c r="AW73">
        <v>70</v>
      </c>
      <c r="AX73">
        <f>IF(Z73&gt;0, (R73*SUMPRODUCT(K73:$K$98, X73:$X$98)-K73*$AZ$3)/Z73, 0)</f>
        <v>-305536102.52666253</v>
      </c>
    </row>
    <row r="74" spans="5:50" x14ac:dyDescent="0.25">
      <c r="E74">
        <v>2074</v>
      </c>
      <c r="F74" s="5">
        <v>3.5571999999999999E-2</v>
      </c>
      <c r="G74" s="5"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8.1924675953281884E-4</v>
      </c>
      <c r="L74" s="2">
        <v>71</v>
      </c>
      <c r="M74" s="6">
        <v>0.75308980400000003</v>
      </c>
      <c r="Q74" s="4">
        <f t="shared" si="48"/>
        <v>50</v>
      </c>
      <c r="R74">
        <f t="shared" si="28"/>
        <v>2000000</v>
      </c>
      <c r="S74">
        <f t="shared" si="29"/>
        <v>-1151509435.4391332</v>
      </c>
      <c r="U74">
        <f t="shared" si="40"/>
        <v>0.75308980400000003</v>
      </c>
      <c r="V74">
        <f t="shared" si="41"/>
        <v>0.01</v>
      </c>
      <c r="W74">
        <f t="shared" si="42"/>
        <v>3.1690137419289597E-7</v>
      </c>
      <c r="X74">
        <f t="shared" si="43"/>
        <v>2.3865519377825872E-7</v>
      </c>
      <c r="Y74">
        <f t="shared" si="44"/>
        <v>3.1690137419289597E-9</v>
      </c>
      <c r="Z74">
        <f t="shared" si="45"/>
        <v>7.5077166672708297E-8</v>
      </c>
      <c r="AB74">
        <f t="shared" si="46"/>
        <v>-96.824810756240907</v>
      </c>
      <c r="AC74">
        <f t="shared" si="30"/>
        <v>-86.452065809660041</v>
      </c>
      <c r="AE74">
        <f t="shared" si="31"/>
        <v>0</v>
      </c>
      <c r="AF74">
        <f t="shared" si="32"/>
        <v>0</v>
      </c>
      <c r="AG74">
        <f t="shared" si="32"/>
        <v>-3.753858333635415E-6</v>
      </c>
      <c r="AH74">
        <f t="shared" si="33"/>
        <v>-0.47731038755651745</v>
      </c>
      <c r="AI74">
        <f t="shared" si="34"/>
        <v>-0.47731414141485107</v>
      </c>
      <c r="AJ74">
        <f t="shared" si="35"/>
        <v>-10.372744946580866</v>
      </c>
      <c r="AK74">
        <f t="shared" si="49"/>
        <v>-6.777736752936864</v>
      </c>
      <c r="AL74">
        <f t="shared" si="26"/>
        <v>-17.627795840932581</v>
      </c>
      <c r="AN74">
        <f t="shared" si="36"/>
        <v>0</v>
      </c>
      <c r="AO74">
        <f t="shared" si="36"/>
        <v>0</v>
      </c>
      <c r="AP74">
        <f t="shared" si="36"/>
        <v>-3.0753362755760807E-9</v>
      </c>
      <c r="AQ74">
        <f t="shared" si="36"/>
        <v>-3.9103498829703081E-4</v>
      </c>
      <c r="AR74">
        <f t="shared" si="36"/>
        <v>-3.9103806363330638E-4</v>
      </c>
      <c r="AS74">
        <f t="shared" si="36"/>
        <v>-8.4978376849467966E-3</v>
      </c>
      <c r="AT74">
        <f t="shared" si="36"/>
        <v>-5.5526388718100152E-3</v>
      </c>
      <c r="AU74">
        <f t="shared" si="23"/>
        <v>-1.4441514620390119E-2</v>
      </c>
      <c r="AW74">
        <v>71</v>
      </c>
      <c r="AX74">
        <f>IF(Z74&gt;0, (R74*SUMPRODUCT(K74:$K$98, X74:$X$98)-K74*$AZ$3)/Z74, 0)</f>
        <v>-1151509435.4391332</v>
      </c>
    </row>
    <row r="75" spans="5:50" x14ac:dyDescent="0.25">
      <c r="E75">
        <v>2075</v>
      </c>
      <c r="F75" s="5">
        <v>3.5571999999999999E-2</v>
      </c>
      <c r="G75" s="5"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7.3147032101144531E-4</v>
      </c>
      <c r="L75" s="2">
        <v>72</v>
      </c>
      <c r="M75" s="6">
        <v>0.78453892300000005</v>
      </c>
      <c r="Q75" s="4">
        <f t="shared" si="48"/>
        <v>50</v>
      </c>
      <c r="R75">
        <f t="shared" si="28"/>
        <v>2000000</v>
      </c>
      <c r="S75">
        <f t="shared" si="29"/>
        <v>-5004052052.7215757</v>
      </c>
      <c r="U75">
        <f t="shared" si="40"/>
        <v>0.78453892300000005</v>
      </c>
      <c r="V75">
        <f t="shared" si="41"/>
        <v>0.01</v>
      </c>
      <c r="W75">
        <f t="shared" si="42"/>
        <v>7.5077166672708297E-8</v>
      </c>
      <c r="X75">
        <f t="shared" si="43"/>
        <v>5.8900959483298063E-8</v>
      </c>
      <c r="Y75">
        <f t="shared" si="44"/>
        <v>7.5077166672708297E-10</v>
      </c>
      <c r="Z75">
        <f t="shared" si="45"/>
        <v>1.5425435522683151E-8</v>
      </c>
      <c r="AB75">
        <f t="shared" si="46"/>
        <v>-86.452065809660041</v>
      </c>
      <c r="AC75">
        <f t="shared" si="30"/>
        <v>-77.189682291406939</v>
      </c>
      <c r="AE75">
        <f t="shared" si="31"/>
        <v>0</v>
      </c>
      <c r="AF75">
        <f t="shared" si="32"/>
        <v>0</v>
      </c>
      <c r="AG75">
        <f t="shared" si="32"/>
        <v>-7.7127177613415756E-7</v>
      </c>
      <c r="AH75">
        <f t="shared" si="33"/>
        <v>-0.11780191896659613</v>
      </c>
      <c r="AI75">
        <f t="shared" si="34"/>
        <v>-0.11780269023837227</v>
      </c>
      <c r="AJ75">
        <f t="shared" si="35"/>
        <v>-9.2623835182531025</v>
      </c>
      <c r="AK75">
        <f t="shared" si="49"/>
        <v>-6.0516446066762031</v>
      </c>
      <c r="AL75">
        <f t="shared" si="26"/>
        <v>-15.431830815167679</v>
      </c>
      <c r="AN75">
        <f t="shared" si="36"/>
        <v>0</v>
      </c>
      <c r="AO75">
        <f t="shared" si="36"/>
        <v>0</v>
      </c>
      <c r="AP75">
        <f t="shared" si="36"/>
        <v>-5.6416241367591984E-10</v>
      </c>
      <c r="AQ75">
        <f t="shared" si="36"/>
        <v>-8.6168607482260342E-5</v>
      </c>
      <c r="AR75">
        <f t="shared" si="36"/>
        <v>-8.6169171644674014E-5</v>
      </c>
      <c r="AS75">
        <f t="shared" si="36"/>
        <v>-6.7751586454277172E-3</v>
      </c>
      <c r="AT75">
        <f t="shared" si="36"/>
        <v>-4.4265984230926238E-3</v>
      </c>
      <c r="AU75">
        <f t="shared" si="23"/>
        <v>-1.1287926240165017E-2</v>
      </c>
      <c r="AW75">
        <v>72</v>
      </c>
      <c r="AX75">
        <f>IF(Z75&gt;0, (R75*SUMPRODUCT(K75:$K$98, X75:$X$98)-K75*$AZ$3)/Z75, 0)</f>
        <v>-5004052052.7215757</v>
      </c>
    </row>
    <row r="76" spans="5:50" x14ac:dyDescent="0.25">
      <c r="E76">
        <v>2076</v>
      </c>
      <c r="F76" s="5">
        <v>3.5571999999999999E-2</v>
      </c>
      <c r="G76" s="5"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6.5309850090307614E-4</v>
      </c>
      <c r="L76" s="2">
        <v>73</v>
      </c>
      <c r="M76" s="6">
        <v>0.81598695700000001</v>
      </c>
      <c r="Q76" s="4">
        <f t="shared" si="48"/>
        <v>50</v>
      </c>
      <c r="R76">
        <f t="shared" si="28"/>
        <v>2000000</v>
      </c>
      <c r="S76">
        <f t="shared" si="29"/>
        <v>-25675710244.281281</v>
      </c>
      <c r="U76">
        <f t="shared" si="40"/>
        <v>0.81598695700000001</v>
      </c>
      <c r="V76">
        <f t="shared" si="41"/>
        <v>0.01</v>
      </c>
      <c r="W76">
        <f t="shared" si="42"/>
        <v>1.5425435522683151E-8</v>
      </c>
      <c r="X76">
        <f t="shared" si="43"/>
        <v>1.2586954192553929E-8</v>
      </c>
      <c r="Y76">
        <f t="shared" si="44"/>
        <v>1.5425435522683151E-10</v>
      </c>
      <c r="Z76">
        <f t="shared" si="45"/>
        <v>2.68422697490239E-9</v>
      </c>
      <c r="AB76">
        <f t="shared" si="46"/>
        <v>-77.189682291406939</v>
      </c>
      <c r="AC76">
        <f t="shared" si="30"/>
        <v>-68.919434037477444</v>
      </c>
      <c r="AE76">
        <f t="shared" si="31"/>
        <v>0</v>
      </c>
      <c r="AF76">
        <f t="shared" si="32"/>
        <v>0</v>
      </c>
      <c r="AG76">
        <f t="shared" si="32"/>
        <v>-1.3421134874511951E-7</v>
      </c>
      <c r="AH76">
        <f t="shared" si="33"/>
        <v>-2.5173908385107857E-2</v>
      </c>
      <c r="AI76">
        <f t="shared" si="34"/>
        <v>-2.5174042596456603E-2</v>
      </c>
      <c r="AJ76">
        <f t="shared" si="35"/>
        <v>-8.2702482539294948</v>
      </c>
      <c r="AK76">
        <f t="shared" si="49"/>
        <v>-5.4032777603984865</v>
      </c>
      <c r="AL76">
        <f t="shared" si="26"/>
        <v>-13.698700056924437</v>
      </c>
      <c r="AN76">
        <f t="shared" si="36"/>
        <v>0</v>
      </c>
      <c r="AO76">
        <f t="shared" si="36"/>
        <v>0</v>
      </c>
      <c r="AP76">
        <f t="shared" si="36"/>
        <v>-8.7653230669617497E-11</v>
      </c>
      <c r="AQ76">
        <f t="shared" si="36"/>
        <v>-1.6441041828185318E-5</v>
      </c>
      <c r="AR76">
        <f t="shared" si="36"/>
        <v>-1.644112948141599E-5</v>
      </c>
      <c r="AS76">
        <f t="shared" si="36"/>
        <v>-5.4012867367376361E-3</v>
      </c>
      <c r="AT76">
        <f t="shared" si="36"/>
        <v>-3.528872605279182E-3</v>
      </c>
      <c r="AU76">
        <f t="shared" si="23"/>
        <v>-8.9466004714982336E-3</v>
      </c>
      <c r="AW76">
        <v>73</v>
      </c>
      <c r="AX76">
        <f>IF(Z76&gt;0, (R76*SUMPRODUCT(K76:$K$98, X76:$X$98)-K76*$AZ$3)/Z76, 0)</f>
        <v>-25675710244.281281</v>
      </c>
    </row>
    <row r="77" spans="5:50" x14ac:dyDescent="0.25">
      <c r="E77">
        <v>2077</v>
      </c>
      <c r="F77" s="5">
        <v>3.5571999999999999E-2</v>
      </c>
      <c r="G77" s="5"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5.8312366152060366E-4</v>
      </c>
      <c r="L77" s="2">
        <v>74</v>
      </c>
      <c r="M77" s="6">
        <v>0.84743607600000004</v>
      </c>
      <c r="Q77" s="4">
        <f t="shared" si="48"/>
        <v>50</v>
      </c>
      <c r="R77">
        <f t="shared" si="28"/>
        <v>2000000</v>
      </c>
      <c r="S77">
        <f t="shared" si="29"/>
        <v>-160803280336.81821</v>
      </c>
      <c r="U77">
        <f t="shared" si="40"/>
        <v>0.84743607600000004</v>
      </c>
      <c r="V77">
        <f t="shared" si="41"/>
        <v>0.01</v>
      </c>
      <c r="W77">
        <f t="shared" si="42"/>
        <v>2.68422697490239E-9</v>
      </c>
      <c r="X77">
        <f t="shared" si="43"/>
        <v>2.2747107747046321E-9</v>
      </c>
      <c r="Y77">
        <f t="shared" si="44"/>
        <v>2.6842269749023902E-11</v>
      </c>
      <c r="Z77">
        <f t="shared" si="45"/>
        <v>3.8267393044873397E-10</v>
      </c>
      <c r="AB77">
        <f t="shared" si="46"/>
        <v>-68.919434037477444</v>
      </c>
      <c r="AC77">
        <f t="shared" si="30"/>
        <v>-61.535223315539838</v>
      </c>
      <c r="AE77">
        <f t="shared" si="31"/>
        <v>0</v>
      </c>
      <c r="AF77">
        <f t="shared" si="32"/>
        <v>0</v>
      </c>
      <c r="AG77">
        <f t="shared" si="32"/>
        <v>-1.9133696522436697E-8</v>
      </c>
      <c r="AH77">
        <f t="shared" si="33"/>
        <v>-4.5494215494092643E-3</v>
      </c>
      <c r="AI77">
        <f t="shared" si="34"/>
        <v>-4.5494406831057864E-3</v>
      </c>
      <c r="AJ77">
        <f t="shared" si="35"/>
        <v>-7.3842107219376061</v>
      </c>
      <c r="AK77">
        <f t="shared" si="49"/>
        <v>-4.8243603826234214</v>
      </c>
      <c r="AL77">
        <f t="shared" si="26"/>
        <v>-12.213120545244134</v>
      </c>
      <c r="AN77">
        <f t="shared" si="36"/>
        <v>0</v>
      </c>
      <c r="AO77">
        <f t="shared" si="36"/>
        <v>0</v>
      </c>
      <c r="AP77">
        <f t="shared" si="36"/>
        <v>-1.1157311174587327E-11</v>
      </c>
      <c r="AQ77">
        <f t="shared" si="36"/>
        <v>-2.6528753516922683E-6</v>
      </c>
      <c r="AR77">
        <f t="shared" si="36"/>
        <v>-2.6528865090034425E-6</v>
      </c>
      <c r="AS77">
        <f t="shared" si="36"/>
        <v>-4.3059079936159572E-3</v>
      </c>
      <c r="AT77">
        <f t="shared" si="36"/>
        <v>-2.8131986908103098E-3</v>
      </c>
      <c r="AU77">
        <f t="shared" si="23"/>
        <v>-7.1217595709352705E-3</v>
      </c>
      <c r="AW77">
        <v>74</v>
      </c>
      <c r="AX77">
        <f>IF(Z77&gt;0, (R77*SUMPRODUCT(K77:$K$98, X77:$X$98)-K77*$AZ$3)/Z77, 0)</f>
        <v>-160803280336.81821</v>
      </c>
    </row>
    <row r="78" spans="5:50" x14ac:dyDescent="0.25">
      <c r="E78">
        <v>2078</v>
      </c>
      <c r="F78" s="5">
        <v>3.5571999999999999E-2</v>
      </c>
      <c r="G78" s="5"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5.2064612635768185E-4</v>
      </c>
      <c r="L78" s="2">
        <v>75</v>
      </c>
      <c r="M78" s="6">
        <v>0.87888519499999995</v>
      </c>
      <c r="Q78" s="4">
        <f t="shared" si="48"/>
        <v>50</v>
      </c>
      <c r="R78">
        <f t="shared" si="28"/>
        <v>2000000</v>
      </c>
      <c r="S78">
        <f t="shared" si="29"/>
        <v>-1292126314978.1841</v>
      </c>
      <c r="U78">
        <f t="shared" si="40"/>
        <v>0.87888519499999995</v>
      </c>
      <c r="V78">
        <f t="shared" si="41"/>
        <v>0.01</v>
      </c>
      <c r="W78">
        <f t="shared" si="42"/>
        <v>3.8267393044873397E-10</v>
      </c>
      <c r="X78">
        <f t="shared" si="43"/>
        <v>3.36326451983852E-10</v>
      </c>
      <c r="Y78">
        <f t="shared" si="44"/>
        <v>3.8267393044873396E-12</v>
      </c>
      <c r="Z78">
        <f t="shared" si="45"/>
        <v>4.252073916039463E-11</v>
      </c>
      <c r="AB78">
        <f t="shared" si="46"/>
        <v>-61.535223315539838</v>
      </c>
      <c r="AC78">
        <f t="shared" si="30"/>
        <v>-54.942166001469282</v>
      </c>
      <c r="AE78">
        <f t="shared" si="31"/>
        <v>0</v>
      </c>
      <c r="AF78">
        <f t="shared" si="32"/>
        <v>0</v>
      </c>
      <c r="AG78">
        <f t="shared" si="32"/>
        <v>-2.1260369580197316E-9</v>
      </c>
      <c r="AH78">
        <f t="shared" si="33"/>
        <v>-6.7265290396770401E-4</v>
      </c>
      <c r="AI78">
        <f t="shared" si="34"/>
        <v>-6.7265503000466203E-4</v>
      </c>
      <c r="AJ78">
        <f t="shared" si="35"/>
        <v>-6.5930573140705562</v>
      </c>
      <c r="AK78">
        <f t="shared" si="49"/>
        <v>-4.3074656320877889</v>
      </c>
      <c r="AL78">
        <f t="shared" si="26"/>
        <v>-10.901195601188348</v>
      </c>
      <c r="AN78">
        <f t="shared" si="36"/>
        <v>0</v>
      </c>
      <c r="AO78">
        <f t="shared" si="36"/>
        <v>0</v>
      </c>
      <c r="AP78">
        <f t="shared" si="36"/>
        <v>-1.1069129066862427E-12</v>
      </c>
      <c r="AQ78">
        <f t="shared" si="36"/>
        <v>-3.5021412883403084E-7</v>
      </c>
      <c r="AR78">
        <f t="shared" si="36"/>
        <v>-3.5021523574693752E-7</v>
      </c>
      <c r="AS78">
        <f t="shared" si="36"/>
        <v>-3.4326497514250171E-3</v>
      </c>
      <c r="AT78">
        <f t="shared" si="36"/>
        <v>-2.242665295765351E-3</v>
      </c>
      <c r="AU78">
        <f t="shared" si="23"/>
        <v>-5.6756652624261146E-3</v>
      </c>
      <c r="AW78">
        <v>75</v>
      </c>
      <c r="AX78">
        <f>IF(Z78&gt;0, (R78*SUMPRODUCT(K78:$K$98, X78:$X$98)-K78*$AZ$3)/Z78, 0)</f>
        <v>-1292126314978.1841</v>
      </c>
    </row>
    <row r="79" spans="5:50" x14ac:dyDescent="0.25">
      <c r="E79">
        <v>2079</v>
      </c>
      <c r="F79" s="5">
        <v>3.5571999999999999E-2</v>
      </c>
      <c r="G79" s="5"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4.6486261281935876E-4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4.252073916039463E-11</v>
      </c>
      <c r="X79">
        <f t="shared" si="43"/>
        <v>4.252073916039463E-11</v>
      </c>
      <c r="Y79">
        <f t="shared" si="44"/>
        <v>4.2520739160394631E-13</v>
      </c>
      <c r="Z79">
        <f t="shared" si="45"/>
        <v>0</v>
      </c>
      <c r="AB79">
        <f t="shared" si="46"/>
        <v>-54.942166001469282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-8.5041478320789255E-5</v>
      </c>
      <c r="AI79">
        <f t="shared" si="34"/>
        <v>-8.5041478320789255E-5</v>
      </c>
      <c r="AJ79">
        <f t="shared" si="35"/>
        <v>-54.942166001469282</v>
      </c>
      <c r="AK79">
        <f t="shared" si="49"/>
        <v>-3.8459516201028503</v>
      </c>
      <c r="AL79">
        <f t="shared" si="26"/>
        <v>-58.788202663050455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-3.953260381022295E-8</v>
      </c>
      <c r="AR79">
        <f t="shared" si="36"/>
        <v>-3.953260381022295E-8</v>
      </c>
      <c r="AS79">
        <f t="shared" si="36"/>
        <v>-2.5540558841397953E-2</v>
      </c>
      <c r="AT79">
        <f t="shared" si="36"/>
        <v>-1.7878391188978569E-3</v>
      </c>
      <c r="AU79">
        <f t="shared" si="23"/>
        <v>-2.7328437492899621E-2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N81" s="8">
        <f t="shared" ref="AN81:AU81" si="50">SUM(AN3:AN79)</f>
        <v>176829.5037962021</v>
      </c>
      <c r="AO81" s="8">
        <f t="shared" si="50"/>
        <v>-17682.950379620212</v>
      </c>
      <c r="AP81" s="8">
        <f t="shared" si="50"/>
        <v>-888.82155308154506</v>
      </c>
      <c r="AQ81" s="8">
        <f t="shared" si="50"/>
        <v>-105526.88978131565</v>
      </c>
      <c r="AR81" s="8">
        <f t="shared" si="50"/>
        <v>52730.842082184732</v>
      </c>
      <c r="AS81" s="8">
        <f t="shared" si="50"/>
        <v>-10992.90233560942</v>
      </c>
      <c r="AT81" s="8">
        <f t="shared" si="50"/>
        <v>3732.5040867338116</v>
      </c>
      <c r="AU81" s="8">
        <f t="shared" si="50"/>
        <v>45470.443833309087</v>
      </c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B7B5A-9DBA-405A-8773-4F6108CFA7DD}">
  <dimension ref="A1:AZ164"/>
  <sheetViews>
    <sheetView workbookViewId="0">
      <selection activeCell="B1" sqref="B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298028.28445272561</v>
      </c>
      <c r="K3">
        <v>1</v>
      </c>
      <c r="L3" s="2">
        <v>0</v>
      </c>
      <c r="O3">
        <f>$C$3</f>
        <v>298028.28445272561</v>
      </c>
      <c r="P3" s="2">
        <f>O3*C5</f>
        <v>29802.828445272564</v>
      </c>
      <c r="Q3" s="4">
        <f>B8</f>
        <v>400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298028.28445272561</v>
      </c>
      <c r="AF3">
        <f t="shared" ref="AF3:AG34" si="4">-$Z3*P3</f>
        <v>-29802.828445272564</v>
      </c>
      <c r="AG3">
        <f t="shared" si="4"/>
        <v>-400</v>
      </c>
      <c r="AH3">
        <f t="shared" ref="AH3:AH66" si="5">-X3*R3</f>
        <v>0</v>
      </c>
      <c r="AI3">
        <f t="shared" ref="AI3:AI34" si="6">SUM(AE3:AH3)</f>
        <v>267825.45600745303</v>
      </c>
      <c r="AJ3">
        <f t="shared" ref="AJ3:AJ66" si="7">AB3-AC3</f>
        <v>0</v>
      </c>
      <c r="AL3">
        <f t="shared" ref="AL3:AL34" si="8">SUM(AI3:AK3)</f>
        <v>267825.45600745303</v>
      </c>
      <c r="AN3">
        <f t="shared" ref="AN3:AU34" si="9">AE3*$K3</f>
        <v>298028.28445272561</v>
      </c>
      <c r="AO3">
        <f t="shared" si="9"/>
        <v>-29802.828445272564</v>
      </c>
      <c r="AP3">
        <f t="shared" si="9"/>
        <v>-400</v>
      </c>
      <c r="AQ3">
        <f t="shared" si="9"/>
        <v>0</v>
      </c>
      <c r="AR3">
        <f t="shared" si="9"/>
        <v>267825.45600745303</v>
      </c>
      <c r="AS3">
        <f t="shared" si="9"/>
        <v>0</v>
      </c>
      <c r="AT3">
        <f t="shared" si="9"/>
        <v>0</v>
      </c>
      <c r="AU3">
        <f t="shared" si="9"/>
        <v>267825.45600745303</v>
      </c>
      <c r="AW3">
        <v>0</v>
      </c>
      <c r="AX3">
        <f>IF(Z3&gt;0, (R3*SUMPRODUCT(K3:$K$98, X3:$X$98)-K3*$AZ$3)/Z3, 0)</f>
        <v>0</v>
      </c>
      <c r="AZ3">
        <f>C6*ABS(SUMPRODUCT(X4:X69, K4:K69))/1</f>
        <v>174581.44440032431</v>
      </c>
    </row>
    <row r="4" spans="1:52" x14ac:dyDescent="0.25">
      <c r="A4" t="s">
        <v>14</v>
      </c>
      <c r="C4" t="s">
        <v>37</v>
      </c>
      <c r="E4">
        <v>2004</v>
      </c>
      <c r="F4" s="13">
        <f t="array" ref="F4:G69">EconomicRates!C44:D109</f>
        <v>1.5900000000000001E-2</v>
      </c>
      <c r="G4" s="13">
        <v>2.1899999999999999E-2</v>
      </c>
      <c r="H4" s="5">
        <f t="shared" ref="H4:H67" si="10">G4+$C$9</f>
        <v>7.1900000000000006E-2</v>
      </c>
      <c r="I4" s="5">
        <f t="shared" ref="I4:I67" si="11">1+H4</f>
        <v>1.0719000000000001</v>
      </c>
      <c r="J4">
        <f t="shared" ref="J4:J67" si="12">1/I4</f>
        <v>0.93292284728052988</v>
      </c>
      <c r="K4">
        <f>J4</f>
        <v>0.93292284728052988</v>
      </c>
      <c r="L4" s="2">
        <v>1</v>
      </c>
      <c r="M4" s="6">
        <f t="array" ref="M4:M69">Mortalities!B31:B96</f>
        <v>3.852E-3</v>
      </c>
      <c r="R4">
        <f t="shared" si="0"/>
        <v>2000000</v>
      </c>
      <c r="S4">
        <f t="shared" si="1"/>
        <v>11874.917566152586</v>
      </c>
      <c r="U4">
        <f t="shared" ref="U4:U67" si="13">M4</f>
        <v>3.852E-3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3.852E-3</v>
      </c>
      <c r="Y4">
        <f t="shared" ref="Y4:Y67" si="17">V4*W4</f>
        <v>0.01</v>
      </c>
      <c r="Z4">
        <f t="shared" ref="Z4:Z67" si="18">MAX(0, W4-X4-Y4)</f>
        <v>0.98614800000000002</v>
      </c>
      <c r="AB4">
        <f t="shared" ref="AB4:AB67" si="19">AC3</f>
        <v>0</v>
      </c>
      <c r="AC4">
        <f t="shared" si="2"/>
        <v>11710.426208026242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-7704</v>
      </c>
      <c r="AI4">
        <f t="shared" si="6"/>
        <v>-7704</v>
      </c>
      <c r="AJ4">
        <f t="shared" si="7"/>
        <v>-11710.426208026242</v>
      </c>
      <c r="AK4">
        <f>G4*SUM(AB4, AE4:AF4)</f>
        <v>0</v>
      </c>
      <c r="AL4">
        <f t="shared" si="8"/>
        <v>-19414.426208026242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-7187.2376154492022</v>
      </c>
      <c r="AR4">
        <f t="shared" si="9"/>
        <v>-7187.2376154492022</v>
      </c>
      <c r="AS4">
        <f t="shared" si="9"/>
        <v>-10924.924160860381</v>
      </c>
      <c r="AT4">
        <f t="shared" si="9"/>
        <v>0</v>
      </c>
      <c r="AU4">
        <f t="shared" si="9"/>
        <v>-18112.161776309582</v>
      </c>
      <c r="AW4">
        <v>1</v>
      </c>
      <c r="AX4">
        <f>IF(Z4&gt;0, (R4*SUMPRODUCT(K4:$K$98, X4:$X$98)-K4*$AZ$3)/Z4, 0)</f>
        <v>11874.917566152586</v>
      </c>
    </row>
    <row r="5" spans="1:52" x14ac:dyDescent="0.25">
      <c r="C5" s="2">
        <f>'S.26.04.A'!C5</f>
        <v>0.1</v>
      </c>
      <c r="E5">
        <v>2005</v>
      </c>
      <c r="F5" s="13">
        <v>3.6400000000000002E-2</v>
      </c>
      <c r="G5" s="13">
        <v>4.1000000000000002E-2</v>
      </c>
      <c r="H5" s="5">
        <f t="shared" si="10"/>
        <v>9.0999999999999998E-2</v>
      </c>
      <c r="I5" s="5">
        <f t="shared" si="11"/>
        <v>1.091</v>
      </c>
      <c r="J5">
        <f t="shared" si="12"/>
        <v>0.91659028414298815</v>
      </c>
      <c r="K5">
        <f t="shared" ref="K5:K68" si="20">K4*J5</f>
        <v>0.85510801767234645</v>
      </c>
      <c r="L5" s="2">
        <v>2</v>
      </c>
      <c r="M5" s="6">
        <v>4.0049999999999999E-3</v>
      </c>
      <c r="Q5" s="4">
        <f t="shared" ref="Q5:Q68" si="21">$C$8</f>
        <v>50</v>
      </c>
      <c r="R5">
        <f t="shared" si="0"/>
        <v>2000000</v>
      </c>
      <c r="S5">
        <f t="shared" si="1"/>
        <v>18623.39291044866</v>
      </c>
      <c r="U5">
        <f t="shared" si="13"/>
        <v>4.0049999999999999E-3</v>
      </c>
      <c r="V5">
        <f t="shared" si="14"/>
        <v>0.01</v>
      </c>
      <c r="W5">
        <f t="shared" si="15"/>
        <v>0.98614800000000002</v>
      </c>
      <c r="X5">
        <f t="shared" si="16"/>
        <v>3.9495227400000001E-3</v>
      </c>
      <c r="Y5">
        <f t="shared" si="17"/>
        <v>9.8614800000000006E-3</v>
      </c>
      <c r="Z5">
        <f t="shared" si="18"/>
        <v>0.97233699726</v>
      </c>
      <c r="AB5">
        <f t="shared" si="19"/>
        <v>11710.426208026242</v>
      </c>
      <c r="AC5">
        <f t="shared" si="2"/>
        <v>18108.213941338821</v>
      </c>
      <c r="AE5">
        <f t="shared" si="3"/>
        <v>0</v>
      </c>
      <c r="AF5">
        <f t="shared" si="4"/>
        <v>0</v>
      </c>
      <c r="AG5">
        <f t="shared" si="4"/>
        <v>-48.616849862999999</v>
      </c>
      <c r="AH5">
        <f t="shared" si="5"/>
        <v>-7899.0454799999998</v>
      </c>
      <c r="AI5">
        <f t="shared" si="6"/>
        <v>-7947.6623298630002</v>
      </c>
      <c r="AJ5">
        <f t="shared" si="7"/>
        <v>-6397.7877333125798</v>
      </c>
      <c r="AK5">
        <f>G5*SUM(AB5, AE5:AF5)</f>
        <v>480.12747452907593</v>
      </c>
      <c r="AL5">
        <f t="shared" si="8"/>
        <v>-13865.322588646504</v>
      </c>
      <c r="AN5">
        <f t="shared" si="9"/>
        <v>0</v>
      </c>
      <c r="AO5">
        <f t="shared" si="9"/>
        <v>0</v>
      </c>
      <c r="AP5">
        <f t="shared" si="9"/>
        <v>-41.572658111824019</v>
      </c>
      <c r="AQ5">
        <f t="shared" si="9"/>
        <v>-6754.5371219065082</v>
      </c>
      <c r="AR5">
        <f t="shared" si="9"/>
        <v>-6796.1097800183325</v>
      </c>
      <c r="AS5">
        <f t="shared" si="9"/>
        <v>-5470.7995861213749</v>
      </c>
      <c r="AT5">
        <f t="shared" si="9"/>
        <v>410.5608529745881</v>
      </c>
      <c r="AU5">
        <f t="shared" si="9"/>
        <v>-11856.34851316512</v>
      </c>
      <c r="AW5">
        <v>2</v>
      </c>
      <c r="AX5">
        <f>IF(Z5&gt;0, (R5*SUMPRODUCT(K5:$K$98, X5:$X$98)-K5*$AZ$3)/Z5, 0)</f>
        <v>18623.39291044866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13">
        <v>5.8799999999999998E-2</v>
      </c>
      <c r="G6" s="13">
        <v>5.8500000000000003E-2</v>
      </c>
      <c r="H6" s="5">
        <f t="shared" si="10"/>
        <v>0.10850000000000001</v>
      </c>
      <c r="I6" s="5">
        <f t="shared" si="11"/>
        <v>1.1085</v>
      </c>
      <c r="J6">
        <f t="shared" si="12"/>
        <v>0.90211998195760035</v>
      </c>
      <c r="K6">
        <f t="shared" si="20"/>
        <v>0.77141002947437654</v>
      </c>
      <c r="L6" s="2">
        <v>3</v>
      </c>
      <c r="M6" s="6">
        <v>4.1640000000000002E-3</v>
      </c>
      <c r="Q6" s="4">
        <f t="shared" si="21"/>
        <v>50</v>
      </c>
      <c r="R6">
        <f t="shared" si="0"/>
        <v>2000000</v>
      </c>
      <c r="S6">
        <f t="shared" si="1"/>
        <v>27088.196915001936</v>
      </c>
      <c r="U6">
        <f t="shared" si="13"/>
        <v>4.1640000000000002E-3</v>
      </c>
      <c r="V6">
        <f t="shared" si="14"/>
        <v>0.01</v>
      </c>
      <c r="W6">
        <f t="shared" si="15"/>
        <v>0.97233699726</v>
      </c>
      <c r="X6">
        <f t="shared" si="16"/>
        <v>4.0488112565906405E-3</v>
      </c>
      <c r="Y6">
        <f t="shared" si="17"/>
        <v>9.7233699725999996E-3</v>
      </c>
      <c r="Z6">
        <f t="shared" si="18"/>
        <v>0.95856481603080934</v>
      </c>
      <c r="AB6">
        <f t="shared" si="19"/>
        <v>18108.213941338821</v>
      </c>
      <c r="AC6">
        <f t="shared" si="2"/>
        <v>25965.792492435168</v>
      </c>
      <c r="AE6">
        <f t="shared" si="3"/>
        <v>0</v>
      </c>
      <c r="AF6">
        <f t="shared" si="4"/>
        <v>0</v>
      </c>
      <c r="AG6">
        <f t="shared" si="4"/>
        <v>-47.928240801540468</v>
      </c>
      <c r="AH6">
        <f t="shared" si="5"/>
        <v>-8097.6225131812807</v>
      </c>
      <c r="AI6">
        <f t="shared" si="6"/>
        <v>-8145.5507539828213</v>
      </c>
      <c r="AJ6">
        <f t="shared" si="7"/>
        <v>-7857.5785510963469</v>
      </c>
      <c r="AK6">
        <f>G6*SUM(AB6, AE6:AF6)</f>
        <v>1059.3305155683211</v>
      </c>
      <c r="AL6">
        <f t="shared" si="8"/>
        <v>-14943.798789510847</v>
      </c>
      <c r="AN6">
        <f t="shared" si="9"/>
        <v>0</v>
      </c>
      <c r="AO6">
        <f t="shared" si="9"/>
        <v>0</v>
      </c>
      <c r="AP6">
        <f t="shared" si="9"/>
        <v>-36.972325649371349</v>
      </c>
      <c r="AQ6">
        <f t="shared" si="9"/>
        <v>-6246.5872215655463</v>
      </c>
      <c r="AR6">
        <f t="shared" si="9"/>
        <v>-6283.559547214918</v>
      </c>
      <c r="AS6">
        <f t="shared" si="9"/>
        <v>-6061.414901698462</v>
      </c>
      <c r="AT6">
        <f t="shared" si="9"/>
        <v>817.17818423766505</v>
      </c>
      <c r="AU6">
        <f t="shared" si="9"/>
        <v>-11527.796264675715</v>
      </c>
      <c r="AW6">
        <v>3</v>
      </c>
      <c r="AX6">
        <f>IF(Z6&gt;0, (R6*SUMPRODUCT(K6:$K$98, X6:$X$98)-K6*$AZ$3)/Z6, 0)</f>
        <v>27088.196915001936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13">
        <v>5.4699999999999999E-2</v>
      </c>
      <c r="G7" s="13">
        <v>4.9099999999999998E-2</v>
      </c>
      <c r="H7" s="5">
        <f t="shared" si="10"/>
        <v>9.9099999999999994E-2</v>
      </c>
      <c r="I7" s="5">
        <f t="shared" si="11"/>
        <v>1.0991</v>
      </c>
      <c r="J7">
        <f t="shared" si="12"/>
        <v>0.90983531980711496</v>
      </c>
      <c r="K7">
        <f t="shared" si="20"/>
        <v>0.70185609086923539</v>
      </c>
      <c r="L7" s="2">
        <v>4</v>
      </c>
      <c r="M7" s="6">
        <v>4.3350000000000003E-3</v>
      </c>
      <c r="Q7" s="4">
        <f t="shared" si="21"/>
        <v>50</v>
      </c>
      <c r="R7">
        <f t="shared" si="0"/>
        <v>2000000</v>
      </c>
      <c r="S7">
        <f t="shared" si="1"/>
        <v>33722.724484695798</v>
      </c>
      <c r="U7">
        <f t="shared" si="13"/>
        <v>4.3350000000000003E-3</v>
      </c>
      <c r="V7">
        <f t="shared" si="14"/>
        <v>0.01</v>
      </c>
      <c r="W7">
        <f t="shared" si="15"/>
        <v>0.95856481603080934</v>
      </c>
      <c r="X7">
        <f t="shared" si="16"/>
        <v>4.155378477493559E-3</v>
      </c>
      <c r="Y7">
        <f t="shared" si="17"/>
        <v>9.5856481603080936E-3</v>
      </c>
      <c r="Z7">
        <f t="shared" si="18"/>
        <v>0.94482378939300771</v>
      </c>
      <c r="AB7">
        <f t="shared" si="19"/>
        <v>25965.792492435168</v>
      </c>
      <c r="AC7">
        <f t="shared" si="2"/>
        <v>31862.032336286647</v>
      </c>
      <c r="AE7">
        <f t="shared" si="3"/>
        <v>0</v>
      </c>
      <c r="AF7">
        <f t="shared" si="4"/>
        <v>0</v>
      </c>
      <c r="AG7">
        <f t="shared" si="4"/>
        <v>-47.241189469650386</v>
      </c>
      <c r="AH7">
        <f t="shared" si="5"/>
        <v>-8310.7569549871187</v>
      </c>
      <c r="AI7">
        <f t="shared" si="6"/>
        <v>-8357.9981444567693</v>
      </c>
      <c r="AJ7">
        <f t="shared" si="7"/>
        <v>-5896.2398438514792</v>
      </c>
      <c r="AK7">
        <f>G7*SUM(AB7, AE7:AF7)</f>
        <v>1274.9204113785668</v>
      </c>
      <c r="AL7">
        <f t="shared" si="8"/>
        <v>-12979.317576929681</v>
      </c>
      <c r="AN7">
        <f t="shared" si="9"/>
        <v>0</v>
      </c>
      <c r="AO7">
        <f t="shared" si="9"/>
        <v>0</v>
      </c>
      <c r="AP7">
        <f t="shared" si="9"/>
        <v>-33.156516569181704</v>
      </c>
      <c r="AQ7">
        <f t="shared" si="9"/>
        <v>-5832.9553885915693</v>
      </c>
      <c r="AR7">
        <f t="shared" si="9"/>
        <v>-5866.1119051607511</v>
      </c>
      <c r="AS7">
        <f t="shared" si="9"/>
        <v>-4138.3118476330301</v>
      </c>
      <c r="AT7">
        <f t="shared" si="9"/>
        <v>894.81065609955829</v>
      </c>
      <c r="AU7">
        <f t="shared" si="9"/>
        <v>-9109.6130966942219</v>
      </c>
      <c r="AW7">
        <v>4</v>
      </c>
      <c r="AX7">
        <f>IF(Z7&gt;0, (R7*SUMPRODUCT(K7:$K$98, X7:$X$98)-K7*$AZ$3)/Z7, 0)</f>
        <v>33722.724484695798</v>
      </c>
    </row>
    <row r="8" spans="1:52" x14ac:dyDescent="0.25">
      <c r="B8" s="2">
        <f>'S.26.04.A'!B8</f>
        <v>400</v>
      </c>
      <c r="C8" s="2">
        <f>'S.26.04.A'!C8</f>
        <v>50</v>
      </c>
      <c r="E8">
        <v>2008</v>
      </c>
      <c r="F8" s="13">
        <v>2.2499999999999999E-2</v>
      </c>
      <c r="G8" s="13">
        <v>2.1299999999999999E-2</v>
      </c>
      <c r="H8" s="5">
        <f t="shared" si="10"/>
        <v>7.1300000000000002E-2</v>
      </c>
      <c r="I8" s="5">
        <f t="shared" si="11"/>
        <v>1.0712999999999999</v>
      </c>
      <c r="J8">
        <f t="shared" si="12"/>
        <v>0.93344534677494639</v>
      </c>
      <c r="K8">
        <f t="shared" si="20"/>
        <v>0.65514430212754171</v>
      </c>
      <c r="L8" s="2">
        <v>5</v>
      </c>
      <c r="M8" s="6">
        <v>4.522E-3</v>
      </c>
      <c r="Q8" s="4">
        <f t="shared" si="21"/>
        <v>50</v>
      </c>
      <c r="R8">
        <f t="shared" si="0"/>
        <v>2000000</v>
      </c>
      <c r="S8">
        <f t="shared" si="1"/>
        <v>36713.539055811059</v>
      </c>
      <c r="U8">
        <f t="shared" si="13"/>
        <v>4.522E-3</v>
      </c>
      <c r="V8">
        <f t="shared" si="14"/>
        <v>0.01</v>
      </c>
      <c r="W8">
        <f t="shared" si="15"/>
        <v>0.94482378939300771</v>
      </c>
      <c r="X8">
        <f t="shared" si="16"/>
        <v>4.2724931756351805E-3</v>
      </c>
      <c r="Y8">
        <f t="shared" si="17"/>
        <v>9.4482378939300775E-3</v>
      </c>
      <c r="Z8">
        <f t="shared" si="18"/>
        <v>0.93110305832344242</v>
      </c>
      <c r="AB8">
        <f t="shared" si="19"/>
        <v>31862.032336286647</v>
      </c>
      <c r="AC8">
        <f t="shared" si="2"/>
        <v>34184.088496742828</v>
      </c>
      <c r="AE8">
        <f t="shared" si="3"/>
        <v>0</v>
      </c>
      <c r="AF8">
        <f t="shared" si="4"/>
        <v>0</v>
      </c>
      <c r="AG8">
        <f t="shared" si="4"/>
        <v>-46.555152916172119</v>
      </c>
      <c r="AH8">
        <f t="shared" si="5"/>
        <v>-8544.9863512703614</v>
      </c>
      <c r="AI8">
        <f t="shared" si="6"/>
        <v>-8591.5415041865344</v>
      </c>
      <c r="AJ8">
        <f t="shared" si="7"/>
        <v>-2322.0561604561808</v>
      </c>
      <c r="AK8">
        <f t="shared" ref="AK8:AK69" si="22">G8*SUM(AB8:AB8, AE8:AF8)</f>
        <v>678.66128876290554</v>
      </c>
      <c r="AL8">
        <f t="shared" si="8"/>
        <v>-10234.93637587981</v>
      </c>
      <c r="AN8">
        <f t="shared" si="9"/>
        <v>0</v>
      </c>
      <c r="AO8">
        <f t="shared" si="9"/>
        <v>0</v>
      </c>
      <c r="AP8">
        <f t="shared" si="9"/>
        <v>-30.500343167706571</v>
      </c>
      <c r="AQ8">
        <f t="shared" si="9"/>
        <v>-5598.1991197923899</v>
      </c>
      <c r="AR8">
        <f t="shared" si="9"/>
        <v>-5628.6994629600968</v>
      </c>
      <c r="AS8">
        <f t="shared" si="9"/>
        <v>-1521.2818627430236</v>
      </c>
      <c r="AT8">
        <f t="shared" si="9"/>
        <v>444.62107640755181</v>
      </c>
      <c r="AU8">
        <f t="shared" si="9"/>
        <v>-6705.3602492955688</v>
      </c>
      <c r="AW8">
        <v>5</v>
      </c>
      <c r="AX8">
        <f>IF(Z8&gt;0, (R8*SUMPRODUCT(K8:$K$98, X8:$X$98)-K8*$AZ$3)/Z8, 0)</f>
        <v>36713.539055811059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13">
        <v>2.2000000000000001E-3</v>
      </c>
      <c r="G9" s="13">
        <v>5.8999999999999999E-3</v>
      </c>
      <c r="H9" s="5">
        <f t="shared" si="10"/>
        <v>5.5900000000000005E-2</v>
      </c>
      <c r="I9" s="5">
        <f t="shared" si="11"/>
        <v>1.0559000000000001</v>
      </c>
      <c r="J9">
        <f t="shared" si="12"/>
        <v>0.94705938062316497</v>
      </c>
      <c r="K9">
        <f t="shared" si="20"/>
        <v>0.62046055699170533</v>
      </c>
      <c r="L9" s="2">
        <v>6</v>
      </c>
      <c r="M9" s="6">
        <v>4.7470000000000004E-3</v>
      </c>
      <c r="Q9" s="4">
        <f t="shared" si="21"/>
        <v>50</v>
      </c>
      <c r="R9">
        <f t="shared" si="0"/>
        <v>2000000</v>
      </c>
      <c r="S9">
        <f t="shared" si="1"/>
        <v>37761.153187147247</v>
      </c>
      <c r="U9">
        <f t="shared" si="13"/>
        <v>4.7470000000000004E-3</v>
      </c>
      <c r="V9">
        <f t="shared" si="14"/>
        <v>0.01</v>
      </c>
      <c r="W9">
        <f t="shared" si="15"/>
        <v>0.93110305832344242</v>
      </c>
      <c r="X9">
        <f t="shared" si="16"/>
        <v>4.4199462178613818E-3</v>
      </c>
      <c r="Y9">
        <f t="shared" si="17"/>
        <v>9.311030583234424E-3</v>
      </c>
      <c r="Z9">
        <f t="shared" si="18"/>
        <v>0.91737208152234662</v>
      </c>
      <c r="AB9">
        <f t="shared" si="19"/>
        <v>34184.088496742828</v>
      </c>
      <c r="AC9">
        <f t="shared" si="2"/>
        <v>34641.027699977465</v>
      </c>
      <c r="AE9">
        <f t="shared" si="3"/>
        <v>0</v>
      </c>
      <c r="AF9">
        <f t="shared" si="4"/>
        <v>0</v>
      </c>
      <c r="AG9">
        <f t="shared" si="4"/>
        <v>-45.868604076117329</v>
      </c>
      <c r="AH9">
        <f t="shared" si="5"/>
        <v>-8839.8924357227643</v>
      </c>
      <c r="AI9">
        <f t="shared" si="6"/>
        <v>-8885.761039798881</v>
      </c>
      <c r="AJ9">
        <f t="shared" si="7"/>
        <v>-456.93920323463681</v>
      </c>
      <c r="AK9">
        <f t="shared" si="22"/>
        <v>201.68612213078268</v>
      </c>
      <c r="AL9">
        <f t="shared" si="8"/>
        <v>-9141.0141209027352</v>
      </c>
      <c r="AN9">
        <f t="shared" si="9"/>
        <v>0</v>
      </c>
      <c r="AO9">
        <f t="shared" si="9"/>
        <v>0</v>
      </c>
      <c r="AP9">
        <f t="shared" si="9"/>
        <v>-28.459659633499761</v>
      </c>
      <c r="AQ9">
        <f t="shared" si="9"/>
        <v>-5484.8045844153094</v>
      </c>
      <c r="AR9">
        <f t="shared" si="9"/>
        <v>-5513.264244048808</v>
      </c>
      <c r="AS9">
        <f t="shared" si="9"/>
        <v>-283.51275255030879</v>
      </c>
      <c r="AT9">
        <f t="shared" si="9"/>
        <v>125.13828367476253</v>
      </c>
      <c r="AU9">
        <f t="shared" si="9"/>
        <v>-5671.6387129243549</v>
      </c>
      <c r="AW9">
        <v>6</v>
      </c>
      <c r="AX9">
        <f>IF(Z9&gt;0, (R9*SUMPRODUCT(K9:$K$98, X9:$X$98)-K9*$AZ$3)/Z9, 0)</f>
        <v>37761.153187147247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13">
        <v>2.5000000000000001E-3</v>
      </c>
      <c r="G10" s="13">
        <v>4.1000000000000003E-3</v>
      </c>
      <c r="H10" s="5">
        <f t="shared" si="10"/>
        <v>5.4100000000000002E-2</v>
      </c>
      <c r="I10" s="5">
        <f t="shared" si="11"/>
        <v>1.0541</v>
      </c>
      <c r="J10">
        <f t="shared" si="12"/>
        <v>0.94867659614837296</v>
      </c>
      <c r="K10">
        <f t="shared" si="20"/>
        <v>0.58861640925121461</v>
      </c>
      <c r="L10" s="2">
        <v>7</v>
      </c>
      <c r="M10" s="6">
        <v>4.9870000000000001E-3</v>
      </c>
      <c r="Q10" s="4">
        <f t="shared" si="21"/>
        <v>50</v>
      </c>
      <c r="R10">
        <f t="shared" si="0"/>
        <v>2000000</v>
      </c>
      <c r="S10">
        <f t="shared" si="1"/>
        <v>38418.238637548944</v>
      </c>
      <c r="U10">
        <f t="shared" si="13"/>
        <v>4.9870000000000001E-3</v>
      </c>
      <c r="V10">
        <f t="shared" si="14"/>
        <v>0.01</v>
      </c>
      <c r="W10">
        <f t="shared" si="15"/>
        <v>0.91737208152234662</v>
      </c>
      <c r="X10">
        <f t="shared" si="16"/>
        <v>4.5749345705519426E-3</v>
      </c>
      <c r="Y10">
        <f t="shared" si="17"/>
        <v>9.1737208152234666E-3</v>
      </c>
      <c r="Z10">
        <f t="shared" si="18"/>
        <v>0.90362342613657121</v>
      </c>
      <c r="AB10">
        <f t="shared" si="19"/>
        <v>34641.027699977465</v>
      </c>
      <c r="AC10">
        <f t="shared" si="2"/>
        <v>34715.620423794375</v>
      </c>
      <c r="AE10">
        <f t="shared" si="3"/>
        <v>0</v>
      </c>
      <c r="AF10">
        <f t="shared" si="4"/>
        <v>0</v>
      </c>
      <c r="AG10">
        <f t="shared" si="4"/>
        <v>-45.18117130682856</v>
      </c>
      <c r="AH10">
        <f t="shared" si="5"/>
        <v>-9149.8691411038853</v>
      </c>
      <c r="AI10">
        <f t="shared" si="6"/>
        <v>-9195.0503124107145</v>
      </c>
      <c r="AJ10">
        <f t="shared" si="7"/>
        <v>-74.592723816909711</v>
      </c>
      <c r="AK10">
        <f t="shared" si="22"/>
        <v>142.02821356990762</v>
      </c>
      <c r="AL10">
        <f t="shared" si="8"/>
        <v>-9127.614822657717</v>
      </c>
      <c r="AN10">
        <f t="shared" si="9"/>
        <v>0</v>
      </c>
      <c r="AO10">
        <f t="shared" si="9"/>
        <v>0</v>
      </c>
      <c r="AP10">
        <f t="shared" si="9"/>
        <v>-26.594378820389434</v>
      </c>
      <c r="AQ10">
        <f t="shared" si="9"/>
        <v>-5385.7631189550639</v>
      </c>
      <c r="AR10">
        <f t="shared" si="9"/>
        <v>-5412.3574977754542</v>
      </c>
      <c r="AS10">
        <f t="shared" si="9"/>
        <v>-43.906501249376952</v>
      </c>
      <c r="AT10">
        <f t="shared" si="9"/>
        <v>83.600137083883652</v>
      </c>
      <c r="AU10">
        <f t="shared" si="9"/>
        <v>-5372.6638619409478</v>
      </c>
      <c r="AW10">
        <v>7</v>
      </c>
      <c r="AX10">
        <f>IF(Z10&gt;0, (R10*SUMPRODUCT(K10:$K$98, X10:$X$98)-K10*$AZ$3)/Z10, 0)</f>
        <v>38418.238637548944</v>
      </c>
    </row>
    <row r="11" spans="1:52" x14ac:dyDescent="0.25">
      <c r="A11" t="s">
        <v>33</v>
      </c>
      <c r="C11" s="12">
        <f>AU71</f>
        <v>76635.84457355793</v>
      </c>
      <c r="E11">
        <v>2011</v>
      </c>
      <c r="F11" s="13">
        <v>1.5E-3</v>
      </c>
      <c r="G11" s="13">
        <v>2.3999999999999998E-3</v>
      </c>
      <c r="H11" s="5">
        <f t="shared" si="10"/>
        <v>5.2400000000000002E-2</v>
      </c>
      <c r="I11" s="5">
        <f t="shared" si="11"/>
        <v>1.0524</v>
      </c>
      <c r="J11">
        <f t="shared" si="12"/>
        <v>0.9502090459901178</v>
      </c>
      <c r="K11">
        <f t="shared" si="20"/>
        <v>0.55930863668872544</v>
      </c>
      <c r="L11" s="2">
        <v>8</v>
      </c>
      <c r="M11" s="6">
        <v>5.2249999999999996E-3</v>
      </c>
      <c r="Q11" s="4">
        <f t="shared" si="21"/>
        <v>50</v>
      </c>
      <c r="R11">
        <f t="shared" si="0"/>
        <v>2000000</v>
      </c>
      <c r="S11">
        <f t="shared" si="1"/>
        <v>38709.715711873272</v>
      </c>
      <c r="U11">
        <f t="shared" si="13"/>
        <v>5.2249999999999996E-3</v>
      </c>
      <c r="V11">
        <f t="shared" si="14"/>
        <v>0.01</v>
      </c>
      <c r="W11">
        <f t="shared" si="15"/>
        <v>0.90362342613657121</v>
      </c>
      <c r="X11">
        <f t="shared" si="16"/>
        <v>4.7214324015635838E-3</v>
      </c>
      <c r="Y11">
        <f t="shared" si="17"/>
        <v>9.0362342613657127E-3</v>
      </c>
      <c r="Z11">
        <f t="shared" si="18"/>
        <v>0.88986575947364199</v>
      </c>
      <c r="AB11">
        <f t="shared" si="19"/>
        <v>34715.620423794375</v>
      </c>
      <c r="AC11">
        <f t="shared" si="2"/>
        <v>34446.450570954883</v>
      </c>
      <c r="AE11">
        <f t="shared" si="3"/>
        <v>0</v>
      </c>
      <c r="AF11">
        <f t="shared" si="4"/>
        <v>0</v>
      </c>
      <c r="AG11">
        <f t="shared" si="4"/>
        <v>-44.493287973682101</v>
      </c>
      <c r="AH11">
        <f t="shared" si="5"/>
        <v>-9442.8648031271678</v>
      </c>
      <c r="AI11">
        <f t="shared" si="6"/>
        <v>-9487.3580911008503</v>
      </c>
      <c r="AJ11">
        <f t="shared" si="7"/>
        <v>269.1698528394918</v>
      </c>
      <c r="AK11">
        <f t="shared" si="22"/>
        <v>83.317489017106496</v>
      </c>
      <c r="AL11">
        <f t="shared" si="8"/>
        <v>-9134.8707492442518</v>
      </c>
      <c r="AN11">
        <f t="shared" si="9"/>
        <v>0</v>
      </c>
      <c r="AO11">
        <f t="shared" si="9"/>
        <v>0</v>
      </c>
      <c r="AP11">
        <f t="shared" si="9"/>
        <v>-24.885480238358998</v>
      </c>
      <c r="AQ11">
        <f t="shared" si="9"/>
        <v>-5281.4758394730061</v>
      </c>
      <c r="AR11">
        <f t="shared" si="9"/>
        <v>-5306.3613197113655</v>
      </c>
      <c r="AS11">
        <f t="shared" si="9"/>
        <v>150.549023429361</v>
      </c>
      <c r="AT11">
        <f t="shared" si="9"/>
        <v>46.600191194485689</v>
      </c>
      <c r="AU11">
        <f t="shared" si="9"/>
        <v>-5109.2121050875185</v>
      </c>
      <c r="AW11">
        <v>8</v>
      </c>
      <c r="AX11">
        <f>IF(Z11&gt;0, (R11*SUMPRODUCT(K11:$K$98, X11:$X$98)-K11*$AZ$3)/Z11, 0)</f>
        <v>38709.715711873272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13">
        <v>1.9E-3</v>
      </c>
      <c r="G12" s="13">
        <v>2.3E-3</v>
      </c>
      <c r="H12" s="5">
        <f t="shared" si="10"/>
        <v>5.2299999999999999E-2</v>
      </c>
      <c r="I12" s="5">
        <f t="shared" si="11"/>
        <v>1.0523</v>
      </c>
      <c r="J12">
        <f t="shared" si="12"/>
        <v>0.95029934429345242</v>
      </c>
      <c r="K12">
        <f t="shared" si="20"/>
        <v>0.53151063070296056</v>
      </c>
      <c r="L12" s="2">
        <v>9</v>
      </c>
      <c r="M12" s="6">
        <v>5.4879999999999998E-3</v>
      </c>
      <c r="Q12" s="4">
        <f t="shared" si="21"/>
        <v>50</v>
      </c>
      <c r="R12">
        <f t="shared" si="0"/>
        <v>2000000</v>
      </c>
      <c r="S12">
        <f t="shared" si="1"/>
        <v>38829.620745108645</v>
      </c>
      <c r="U12">
        <f t="shared" si="13"/>
        <v>5.4879999999999998E-3</v>
      </c>
      <c r="V12">
        <f t="shared" si="14"/>
        <v>0.01</v>
      </c>
      <c r="W12">
        <f t="shared" si="15"/>
        <v>0.88986575947364199</v>
      </c>
      <c r="X12">
        <f t="shared" si="16"/>
        <v>4.8835832879913473E-3</v>
      </c>
      <c r="Y12">
        <f t="shared" si="17"/>
        <v>8.8986575947364206E-3</v>
      </c>
      <c r="Z12">
        <f t="shared" si="18"/>
        <v>0.87608351859091427</v>
      </c>
      <c r="AB12">
        <f t="shared" si="19"/>
        <v>34446.450570954883</v>
      </c>
      <c r="AC12">
        <f t="shared" si="2"/>
        <v>34017.990767925541</v>
      </c>
      <c r="AE12">
        <f t="shared" si="3"/>
        <v>0</v>
      </c>
      <c r="AF12">
        <f t="shared" si="4"/>
        <v>0</v>
      </c>
      <c r="AG12">
        <f t="shared" si="4"/>
        <v>-43.804175929545714</v>
      </c>
      <c r="AH12">
        <f t="shared" si="5"/>
        <v>-9767.1665759826938</v>
      </c>
      <c r="AI12">
        <f t="shared" si="6"/>
        <v>-9810.9707519122403</v>
      </c>
      <c r="AJ12">
        <f t="shared" si="7"/>
        <v>428.45980302934186</v>
      </c>
      <c r="AK12">
        <f t="shared" si="22"/>
        <v>79.22683631319623</v>
      </c>
      <c r="AL12">
        <f t="shared" si="8"/>
        <v>-9303.2841125697014</v>
      </c>
      <c r="AN12">
        <f t="shared" si="9"/>
        <v>0</v>
      </c>
      <c r="AO12">
        <f t="shared" si="9"/>
        <v>0</v>
      </c>
      <c r="AP12">
        <f t="shared" si="9"/>
        <v>-23.282385175736287</v>
      </c>
      <c r="AQ12">
        <f t="shared" si="9"/>
        <v>-5191.3528669814377</v>
      </c>
      <c r="AR12">
        <f t="shared" si="9"/>
        <v>-5214.6352521571744</v>
      </c>
      <c r="AS12">
        <f t="shared" si="9"/>
        <v>227.73094013899174</v>
      </c>
      <c r="AT12">
        <f t="shared" si="9"/>
        <v>42.109905737427148</v>
      </c>
      <c r="AU12">
        <f t="shared" si="9"/>
        <v>-4944.7944062807546</v>
      </c>
      <c r="AW12">
        <v>9</v>
      </c>
      <c r="AX12">
        <f>IF(Z12&gt;0, (R12*SUMPRODUCT(K12:$K$98, X12:$X$98)-K12*$AZ$3)/Z12, 0)</f>
        <v>38829.620745108645</v>
      </c>
    </row>
    <row r="13" spans="1:52" x14ac:dyDescent="0.25">
      <c r="E13">
        <v>2013</v>
      </c>
      <c r="F13" s="13">
        <v>1.6999999999999999E-3</v>
      </c>
      <c r="G13" s="13">
        <v>2E-3</v>
      </c>
      <c r="H13" s="5">
        <f t="shared" si="10"/>
        <v>5.2000000000000005E-2</v>
      </c>
      <c r="I13" s="5">
        <f t="shared" si="11"/>
        <v>1.052</v>
      </c>
      <c r="J13">
        <f t="shared" si="12"/>
        <v>0.9505703422053231</v>
      </c>
      <c r="K13">
        <f t="shared" si="20"/>
        <v>0.50523824211308033</v>
      </c>
      <c r="L13" s="2">
        <v>10</v>
      </c>
      <c r="M13" s="6">
        <v>5.7670000000000004E-3</v>
      </c>
      <c r="Q13" s="4">
        <f t="shared" si="21"/>
        <v>50</v>
      </c>
      <c r="R13">
        <f t="shared" si="0"/>
        <v>2000000</v>
      </c>
      <c r="S13">
        <f t="shared" si="1"/>
        <v>38750.388446486177</v>
      </c>
      <c r="U13">
        <f t="shared" si="13"/>
        <v>5.7670000000000004E-3</v>
      </c>
      <c r="V13">
        <f t="shared" si="14"/>
        <v>0.01</v>
      </c>
      <c r="W13">
        <f t="shared" si="15"/>
        <v>0.87608351859091427</v>
      </c>
      <c r="X13">
        <f t="shared" si="16"/>
        <v>5.0523736517138033E-3</v>
      </c>
      <c r="Y13">
        <f t="shared" si="17"/>
        <v>8.7608351859091421E-3</v>
      </c>
      <c r="Z13">
        <f t="shared" si="18"/>
        <v>0.86227030975329133</v>
      </c>
      <c r="AB13">
        <f t="shared" si="19"/>
        <v>34017.990767925541</v>
      </c>
      <c r="AC13">
        <f t="shared" si="2"/>
        <v>33413.309448811997</v>
      </c>
      <c r="AE13">
        <f t="shared" si="3"/>
        <v>0</v>
      </c>
      <c r="AF13">
        <f t="shared" si="4"/>
        <v>0</v>
      </c>
      <c r="AG13">
        <f t="shared" si="4"/>
        <v>-43.113515487664564</v>
      </c>
      <c r="AH13">
        <f t="shared" si="5"/>
        <v>-10104.747303427606</v>
      </c>
      <c r="AI13">
        <f t="shared" si="6"/>
        <v>-10147.860818915271</v>
      </c>
      <c r="AJ13">
        <f t="shared" si="7"/>
        <v>604.6813191135443</v>
      </c>
      <c r="AK13">
        <f t="shared" si="22"/>
        <v>68.035981535851079</v>
      </c>
      <c r="AL13">
        <f t="shared" si="8"/>
        <v>-9475.1435182658752</v>
      </c>
      <c r="AN13">
        <f t="shared" si="9"/>
        <v>0</v>
      </c>
      <c r="AO13">
        <f t="shared" si="9"/>
        <v>0</v>
      </c>
      <c r="AP13">
        <f t="shared" si="9"/>
        <v>-21.782596776302707</v>
      </c>
      <c r="AQ13">
        <f t="shared" si="9"/>
        <v>-5105.3047645806528</v>
      </c>
      <c r="AR13">
        <f t="shared" si="9"/>
        <v>-5127.0873613569556</v>
      </c>
      <c r="AS13">
        <f t="shared" si="9"/>
        <v>305.50812670754567</v>
      </c>
      <c r="AT13">
        <f t="shared" si="9"/>
        <v>34.37437971161139</v>
      </c>
      <c r="AU13">
        <f t="shared" si="9"/>
        <v>-4787.2048549377978</v>
      </c>
      <c r="AW13">
        <v>10</v>
      </c>
      <c r="AX13">
        <f>IF(Z13&gt;0, (R13*SUMPRODUCT(K13:$K$98, X13:$X$98)-K13*$AZ$3)/Z13, 0)</f>
        <v>38750.388446486177</v>
      </c>
    </row>
    <row r="14" spans="1:52" x14ac:dyDescent="0.25">
      <c r="E14">
        <v>2014</v>
      </c>
      <c r="F14" s="13">
        <v>1.4E-3</v>
      </c>
      <c r="G14" s="13">
        <v>1.8E-3</v>
      </c>
      <c r="H14" s="5">
        <f t="shared" si="10"/>
        <v>5.1800000000000006E-2</v>
      </c>
      <c r="I14" s="5">
        <f t="shared" si="11"/>
        <v>1.0518000000000001</v>
      </c>
      <c r="J14">
        <f t="shared" si="12"/>
        <v>0.95075109336375729</v>
      </c>
      <c r="K14">
        <f t="shared" si="20"/>
        <v>0.48035581109819386</v>
      </c>
      <c r="L14" s="2">
        <v>11</v>
      </c>
      <c r="M14" s="6">
        <v>6.0780000000000001E-3</v>
      </c>
      <c r="Q14" s="4">
        <f t="shared" si="21"/>
        <v>50</v>
      </c>
      <c r="R14">
        <f t="shared" si="0"/>
        <v>2000000</v>
      </c>
      <c r="S14">
        <f t="shared" si="1"/>
        <v>38486.27593868423</v>
      </c>
      <c r="U14">
        <f t="shared" si="13"/>
        <v>6.0780000000000001E-3</v>
      </c>
      <c r="V14">
        <f t="shared" si="14"/>
        <v>0.01</v>
      </c>
      <c r="W14">
        <f t="shared" si="15"/>
        <v>0.86227030975329133</v>
      </c>
      <c r="X14">
        <f t="shared" si="16"/>
        <v>5.2408789426805049E-3</v>
      </c>
      <c r="Y14">
        <f t="shared" si="17"/>
        <v>8.622703097532913E-3</v>
      </c>
      <c r="Z14">
        <f t="shared" si="18"/>
        <v>0.8484067277130779</v>
      </c>
      <c r="AB14">
        <f t="shared" si="19"/>
        <v>33413.309448811997</v>
      </c>
      <c r="AC14">
        <f t="shared" si="2"/>
        <v>32652.015431001651</v>
      </c>
      <c r="AE14">
        <f t="shared" si="3"/>
        <v>0</v>
      </c>
      <c r="AF14">
        <f t="shared" si="4"/>
        <v>0</v>
      </c>
      <c r="AG14">
        <f t="shared" si="4"/>
        <v>-42.420336385653897</v>
      </c>
      <c r="AH14">
        <f t="shared" si="5"/>
        <v>-10481.75788536101</v>
      </c>
      <c r="AI14">
        <f t="shared" si="6"/>
        <v>-10524.178221746664</v>
      </c>
      <c r="AJ14">
        <f t="shared" si="7"/>
        <v>761.29401781034539</v>
      </c>
      <c r="AK14">
        <f t="shared" si="22"/>
        <v>60.143957007861594</v>
      </c>
      <c r="AL14">
        <f t="shared" si="8"/>
        <v>-9702.7402469284571</v>
      </c>
      <c r="AN14">
        <f t="shared" si="9"/>
        <v>0</v>
      </c>
      <c r="AO14">
        <f t="shared" si="9"/>
        <v>0</v>
      </c>
      <c r="AP14">
        <f t="shared" si="9"/>
        <v>-20.376855091589004</v>
      </c>
      <c r="AQ14">
        <f t="shared" si="9"/>
        <v>-5034.9733107574775</v>
      </c>
      <c r="AR14">
        <f t="shared" si="9"/>
        <v>-5055.3501658490668</v>
      </c>
      <c r="AS14">
        <f t="shared" si="9"/>
        <v>365.69200540949129</v>
      </c>
      <c r="AT14">
        <f t="shared" si="9"/>
        <v>28.890499251166258</v>
      </c>
      <c r="AU14">
        <f t="shared" si="9"/>
        <v>-4660.767661188409</v>
      </c>
      <c r="AW14">
        <v>11</v>
      </c>
      <c r="AX14">
        <f>IF(Z14&gt;0, (R14*SUMPRODUCT(K14:$K$98, X14:$X$98)-K14*$AZ$3)/Z14, 0)</f>
        <v>38486.27593868423</v>
      </c>
    </row>
    <row r="15" spans="1:52" x14ac:dyDescent="0.25">
      <c r="E15">
        <v>2015</v>
      </c>
      <c r="F15" s="13">
        <v>1.9E-3</v>
      </c>
      <c r="G15" s="13">
        <v>4.1000000000000003E-3</v>
      </c>
      <c r="H15" s="5">
        <f t="shared" si="10"/>
        <v>5.4100000000000002E-2</v>
      </c>
      <c r="I15" s="5">
        <f t="shared" si="11"/>
        <v>1.0541</v>
      </c>
      <c r="J15">
        <f t="shared" si="12"/>
        <v>0.94867659614837296</v>
      </c>
      <c r="K15">
        <f t="shared" si="20"/>
        <v>0.45570231581272541</v>
      </c>
      <c r="L15" s="2">
        <v>12</v>
      </c>
      <c r="M15" s="6">
        <v>6.4359999999999999E-3</v>
      </c>
      <c r="Q15" s="4">
        <f t="shared" si="21"/>
        <v>50</v>
      </c>
      <c r="R15">
        <f t="shared" si="0"/>
        <v>2000000</v>
      </c>
      <c r="S15">
        <f t="shared" si="1"/>
        <v>38253.476967119852</v>
      </c>
      <c r="U15">
        <f t="shared" si="13"/>
        <v>6.4359999999999999E-3</v>
      </c>
      <c r="V15">
        <f t="shared" si="14"/>
        <v>0.01</v>
      </c>
      <c r="W15">
        <f t="shared" si="15"/>
        <v>0.8484067277130779</v>
      </c>
      <c r="X15">
        <f t="shared" si="16"/>
        <v>5.460345699561369E-3</v>
      </c>
      <c r="Y15">
        <f t="shared" si="17"/>
        <v>8.4840672771307798E-3</v>
      </c>
      <c r="Z15">
        <f t="shared" si="18"/>
        <v>0.83446231473638577</v>
      </c>
      <c r="AB15">
        <f t="shared" si="19"/>
        <v>32652.015431001651</v>
      </c>
      <c r="AC15">
        <f t="shared" si="2"/>
        <v>31921.084936697851</v>
      </c>
      <c r="AE15">
        <f t="shared" si="3"/>
        <v>0</v>
      </c>
      <c r="AF15">
        <f t="shared" si="4"/>
        <v>0</v>
      </c>
      <c r="AG15">
        <f t="shared" si="4"/>
        <v>-41.723115736819288</v>
      </c>
      <c r="AH15">
        <f t="shared" si="5"/>
        <v>-10920.691399122737</v>
      </c>
      <c r="AI15">
        <f t="shared" si="6"/>
        <v>-10962.414514859556</v>
      </c>
      <c r="AJ15">
        <f t="shared" si="7"/>
        <v>730.93049430380051</v>
      </c>
      <c r="AK15">
        <f t="shared" si="22"/>
        <v>133.87326326710678</v>
      </c>
      <c r="AL15">
        <f t="shared" si="8"/>
        <v>-10097.610757288649</v>
      </c>
      <c r="AN15">
        <f t="shared" si="9"/>
        <v>0</v>
      </c>
      <c r="AO15">
        <f t="shared" si="9"/>
        <v>0</v>
      </c>
      <c r="AP15">
        <f t="shared" si="9"/>
        <v>-19.013320464190915</v>
      </c>
      <c r="AQ15">
        <f t="shared" si="9"/>
        <v>-4976.5843608563437</v>
      </c>
      <c r="AR15">
        <f t="shared" si="9"/>
        <v>-4995.5976813205343</v>
      </c>
      <c r="AS15">
        <f t="shared" si="9"/>
        <v>333.086718952382</v>
      </c>
      <c r="AT15">
        <f t="shared" si="9"/>
        <v>61.006356096227222</v>
      </c>
      <c r="AU15">
        <f t="shared" si="9"/>
        <v>-4601.5046062719248</v>
      </c>
      <c r="AW15">
        <v>12</v>
      </c>
      <c r="AX15">
        <f>IF(Z15&gt;0, (R15*SUMPRODUCT(K15:$K$98, X15:$X$98)-K15*$AZ$3)/Z15, 0)</f>
        <v>38253.476967119852</v>
      </c>
    </row>
    <row r="16" spans="1:52" x14ac:dyDescent="0.25">
      <c r="E16">
        <v>2016</v>
      </c>
      <c r="F16" s="13">
        <v>4.7000000000000002E-3</v>
      </c>
      <c r="G16" s="13">
        <v>7.1000000000000004E-3</v>
      </c>
      <c r="H16" s="5">
        <f t="shared" si="10"/>
        <v>5.7100000000000005E-2</v>
      </c>
      <c r="I16" s="5">
        <f t="shared" si="11"/>
        <v>1.0570999999999999</v>
      </c>
      <c r="J16">
        <f t="shared" si="12"/>
        <v>0.94598429666067552</v>
      </c>
      <c r="K16">
        <f t="shared" si="20"/>
        <v>0.43108723471074206</v>
      </c>
      <c r="L16" s="2">
        <v>13</v>
      </c>
      <c r="M16" s="6">
        <v>6.8199999999999997E-3</v>
      </c>
      <c r="Q16" s="4">
        <f t="shared" si="21"/>
        <v>50</v>
      </c>
      <c r="R16">
        <f t="shared" si="0"/>
        <v>2000000</v>
      </c>
      <c r="S16">
        <f t="shared" si="1"/>
        <v>38079.987602880799</v>
      </c>
      <c r="U16">
        <f t="shared" si="13"/>
        <v>6.8199999999999997E-3</v>
      </c>
      <c r="V16">
        <f t="shared" si="14"/>
        <v>0.01</v>
      </c>
      <c r="W16">
        <f t="shared" si="15"/>
        <v>0.83446231473638577</v>
      </c>
      <c r="X16">
        <f t="shared" si="16"/>
        <v>5.6910329865021503E-3</v>
      </c>
      <c r="Y16">
        <f t="shared" si="17"/>
        <v>8.3446231473638579E-3</v>
      </c>
      <c r="Z16">
        <f t="shared" si="18"/>
        <v>0.82042665860251973</v>
      </c>
      <c r="AB16">
        <f t="shared" si="19"/>
        <v>31921.084936697851</v>
      </c>
      <c r="AC16">
        <f t="shared" si="2"/>
        <v>31241.836988656869</v>
      </c>
      <c r="AE16">
        <f t="shared" si="3"/>
        <v>0</v>
      </c>
      <c r="AF16">
        <f t="shared" si="4"/>
        <v>0</v>
      </c>
      <c r="AG16">
        <f t="shared" si="4"/>
        <v>-41.021332930125986</v>
      </c>
      <c r="AH16">
        <f t="shared" si="5"/>
        <v>-11382.065973004301</v>
      </c>
      <c r="AI16">
        <f t="shared" si="6"/>
        <v>-11423.087305934427</v>
      </c>
      <c r="AJ16">
        <f t="shared" si="7"/>
        <v>679.24794804098201</v>
      </c>
      <c r="AK16">
        <f t="shared" si="22"/>
        <v>226.63970305055474</v>
      </c>
      <c r="AL16">
        <f t="shared" si="8"/>
        <v>-10517.199654842891</v>
      </c>
      <c r="AN16">
        <f t="shared" si="9"/>
        <v>0</v>
      </c>
      <c r="AO16">
        <f t="shared" si="9"/>
        <v>0</v>
      </c>
      <c r="AP16">
        <f t="shared" si="9"/>
        <v>-17.683772976996714</v>
      </c>
      <c r="AQ16">
        <f t="shared" si="9"/>
        <v>-4906.6633455976553</v>
      </c>
      <c r="AR16">
        <f t="shared" si="9"/>
        <v>-4924.3471185746521</v>
      </c>
      <c r="AS16">
        <f t="shared" si="9"/>
        <v>292.81511960393271</v>
      </c>
      <c r="AT16">
        <f t="shared" si="9"/>
        <v>97.701482863727378</v>
      </c>
      <c r="AU16">
        <f t="shared" si="9"/>
        <v>-4533.8305161069929</v>
      </c>
      <c r="AW16">
        <v>13</v>
      </c>
      <c r="AX16">
        <f>IF(Z16&gt;0, (R16*SUMPRODUCT(K16:$K$98, X16:$X$98)-K16*$AZ$3)/Z16, 0)</f>
        <v>38079.987602880799</v>
      </c>
    </row>
    <row r="17" spans="5:50" x14ac:dyDescent="0.25">
      <c r="E17">
        <v>2017</v>
      </c>
      <c r="F17" s="13">
        <v>1.17E-2</v>
      </c>
      <c r="G17" s="13">
        <v>1.38E-2</v>
      </c>
      <c r="H17" s="5">
        <f t="shared" si="10"/>
        <v>6.3799999999999996E-2</v>
      </c>
      <c r="I17" s="5">
        <f t="shared" si="11"/>
        <v>1.0638000000000001</v>
      </c>
      <c r="J17">
        <f t="shared" si="12"/>
        <v>0.94002632073698056</v>
      </c>
      <c r="K17">
        <f t="shared" si="20"/>
        <v>0.40523334716181802</v>
      </c>
      <c r="L17" s="2">
        <v>14</v>
      </c>
      <c r="M17" s="6">
        <v>7.2269999999999999E-3</v>
      </c>
      <c r="Q17" s="4">
        <f t="shared" si="21"/>
        <v>50</v>
      </c>
      <c r="R17">
        <f t="shared" si="0"/>
        <v>2000000</v>
      </c>
      <c r="S17">
        <f t="shared" si="1"/>
        <v>38260.00749827546</v>
      </c>
      <c r="U17">
        <f t="shared" si="13"/>
        <v>7.2269999999999999E-3</v>
      </c>
      <c r="V17">
        <f t="shared" si="14"/>
        <v>0.01</v>
      </c>
      <c r="W17">
        <f t="shared" si="15"/>
        <v>0.82042665860251973</v>
      </c>
      <c r="X17">
        <f t="shared" si="16"/>
        <v>5.9292234617204101E-3</v>
      </c>
      <c r="Y17">
        <f t="shared" si="17"/>
        <v>8.2042665860251971E-3</v>
      </c>
      <c r="Z17">
        <f t="shared" si="18"/>
        <v>0.80629316855477406</v>
      </c>
      <c r="AB17">
        <f t="shared" si="19"/>
        <v>31241.836988656869</v>
      </c>
      <c r="AC17">
        <f t="shared" si="2"/>
        <v>30848.782674713933</v>
      </c>
      <c r="AE17">
        <f t="shared" si="3"/>
        <v>0</v>
      </c>
      <c r="AF17">
        <f t="shared" si="4"/>
        <v>0</v>
      </c>
      <c r="AG17">
        <f t="shared" si="4"/>
        <v>-40.314658427738706</v>
      </c>
      <c r="AH17">
        <f t="shared" si="5"/>
        <v>-11858.446923440821</v>
      </c>
      <c r="AI17">
        <f t="shared" si="6"/>
        <v>-11898.761581868559</v>
      </c>
      <c r="AJ17">
        <f t="shared" si="7"/>
        <v>393.05431394293555</v>
      </c>
      <c r="AK17">
        <f t="shared" si="22"/>
        <v>431.13735044346481</v>
      </c>
      <c r="AL17">
        <f t="shared" si="8"/>
        <v>-11074.569917482158</v>
      </c>
      <c r="AN17">
        <f t="shared" si="9"/>
        <v>0</v>
      </c>
      <c r="AO17">
        <f t="shared" si="9"/>
        <v>0</v>
      </c>
      <c r="AP17">
        <f t="shared" si="9"/>
        <v>-16.336843974357951</v>
      </c>
      <c r="AQ17">
        <f t="shared" si="9"/>
        <v>-4805.4381389266873</v>
      </c>
      <c r="AR17">
        <f t="shared" si="9"/>
        <v>-4821.7749829010445</v>
      </c>
      <c r="AS17">
        <f t="shared" si="9"/>
        <v>159.27871525548781</v>
      </c>
      <c r="AT17">
        <f t="shared" si="9"/>
        <v>174.71123160668299</v>
      </c>
      <c r="AU17">
        <f t="shared" si="9"/>
        <v>-4487.7850360388738</v>
      </c>
      <c r="AW17">
        <v>14</v>
      </c>
      <c r="AX17">
        <f>IF(Z17&gt;0, (R17*SUMPRODUCT(K17:$K$98, X17:$X$98)-K17*$AZ$3)/Z17, 0)</f>
        <v>38260.00749827546</v>
      </c>
    </row>
    <row r="18" spans="5:50" x14ac:dyDescent="0.25">
      <c r="E18">
        <v>2018</v>
      </c>
      <c r="F18" s="13">
        <v>2.01E-2</v>
      </c>
      <c r="G18" s="13">
        <v>2.1600000000000001E-2</v>
      </c>
      <c r="H18" s="5">
        <f t="shared" si="10"/>
        <v>7.1599999999999997E-2</v>
      </c>
      <c r="I18" s="5">
        <f t="shared" si="11"/>
        <v>1.0716000000000001</v>
      </c>
      <c r="J18">
        <f t="shared" si="12"/>
        <v>0.93318402388951094</v>
      </c>
      <c r="K18">
        <f t="shared" si="20"/>
        <v>0.3781572855186805</v>
      </c>
      <c r="L18" s="2">
        <v>15</v>
      </c>
      <c r="M18" s="6">
        <v>7.6860000000000001E-3</v>
      </c>
      <c r="Q18" s="4">
        <f t="shared" si="21"/>
        <v>50</v>
      </c>
      <c r="R18">
        <f t="shared" si="0"/>
        <v>2000000</v>
      </c>
      <c r="S18">
        <f t="shared" si="1"/>
        <v>38849.795224208792</v>
      </c>
      <c r="U18">
        <f t="shared" si="13"/>
        <v>7.6860000000000001E-3</v>
      </c>
      <c r="V18">
        <f t="shared" si="14"/>
        <v>0.01</v>
      </c>
      <c r="W18">
        <f t="shared" si="15"/>
        <v>0.80629316855477406</v>
      </c>
      <c r="X18">
        <f t="shared" si="16"/>
        <v>6.197169293511994E-3</v>
      </c>
      <c r="Y18">
        <f t="shared" si="17"/>
        <v>8.0629316855477407E-3</v>
      </c>
      <c r="Z18">
        <f t="shared" si="18"/>
        <v>0.79203306757571434</v>
      </c>
      <c r="AB18">
        <f t="shared" si="19"/>
        <v>30848.782674713933</v>
      </c>
      <c r="AC18">
        <f t="shared" si="2"/>
        <v>30770.322486118428</v>
      </c>
      <c r="AE18">
        <f t="shared" si="3"/>
        <v>0</v>
      </c>
      <c r="AF18">
        <f t="shared" si="4"/>
        <v>0</v>
      </c>
      <c r="AG18">
        <f t="shared" si="4"/>
        <v>-39.60165337878572</v>
      </c>
      <c r="AH18">
        <f t="shared" si="5"/>
        <v>-12394.338587023987</v>
      </c>
      <c r="AI18">
        <f t="shared" si="6"/>
        <v>-12433.940240402773</v>
      </c>
      <c r="AJ18">
        <f t="shared" si="7"/>
        <v>78.460188595505315</v>
      </c>
      <c r="AK18">
        <f t="shared" si="22"/>
        <v>666.33370577382095</v>
      </c>
      <c r="AL18">
        <f t="shared" si="8"/>
        <v>-11689.146346033447</v>
      </c>
      <c r="AN18">
        <f t="shared" si="9"/>
        <v>0</v>
      </c>
      <c r="AO18">
        <f t="shared" si="9"/>
        <v>0</v>
      </c>
      <c r="AP18">
        <f t="shared" si="9"/>
        <v>-14.97565374377329</v>
      </c>
      <c r="AQ18">
        <f t="shared" si="9"/>
        <v>-4687.0094358684291</v>
      </c>
      <c r="AR18">
        <f t="shared" si="9"/>
        <v>-4701.9850896122025</v>
      </c>
      <c r="AS18">
        <f t="shared" si="9"/>
        <v>29.670291940560023</v>
      </c>
      <c r="AT18">
        <f t="shared" si="9"/>
        <v>251.97894542503124</v>
      </c>
      <c r="AU18">
        <f t="shared" si="9"/>
        <v>-4420.3358522466115</v>
      </c>
      <c r="AW18">
        <v>15</v>
      </c>
      <c r="AX18">
        <f>IF(Z18&gt;0, (R18*SUMPRODUCT(K18:$K$98, X18:$X$98)-K18*$AZ$3)/Z18, 0)</f>
        <v>38849.795224208792</v>
      </c>
    </row>
    <row r="19" spans="5:50" x14ac:dyDescent="0.25">
      <c r="E19">
        <v>2019</v>
      </c>
      <c r="F19" s="13">
        <v>2.3400000000000001E-2</v>
      </c>
      <c r="G19" s="13">
        <v>2.23E-2</v>
      </c>
      <c r="H19" s="5">
        <f t="shared" si="10"/>
        <v>7.2300000000000003E-2</v>
      </c>
      <c r="I19" s="5">
        <f t="shared" si="11"/>
        <v>1.0723</v>
      </c>
      <c r="J19">
        <f t="shared" si="12"/>
        <v>0.93257483913084027</v>
      </c>
      <c r="K19">
        <f t="shared" si="20"/>
        <v>0.3526599697087387</v>
      </c>
      <c r="L19" s="2">
        <v>16</v>
      </c>
      <c r="M19" s="6">
        <v>8.2030000000000002E-3</v>
      </c>
      <c r="Q19" s="4">
        <f t="shared" si="21"/>
        <v>50</v>
      </c>
      <c r="R19">
        <f t="shared" si="0"/>
        <v>2000000</v>
      </c>
      <c r="S19">
        <f t="shared" si="1"/>
        <v>39267.046279064278</v>
      </c>
      <c r="U19">
        <f t="shared" si="13"/>
        <v>8.2030000000000002E-3</v>
      </c>
      <c r="V19">
        <f t="shared" si="14"/>
        <v>0.01</v>
      </c>
      <c r="W19">
        <f t="shared" si="15"/>
        <v>0.79203306757571434</v>
      </c>
      <c r="X19">
        <f t="shared" si="16"/>
        <v>6.4970472533235849E-3</v>
      </c>
      <c r="Y19">
        <f t="shared" si="17"/>
        <v>7.9203306757571444E-3</v>
      </c>
      <c r="Z19">
        <f t="shared" si="18"/>
        <v>0.77761568964663363</v>
      </c>
      <c r="AB19">
        <f t="shared" si="19"/>
        <v>30770.322486118428</v>
      </c>
      <c r="AC19">
        <f t="shared" si="2"/>
        <v>30534.671272680847</v>
      </c>
      <c r="AE19">
        <f t="shared" si="3"/>
        <v>0</v>
      </c>
      <c r="AF19">
        <f t="shared" si="4"/>
        <v>0</v>
      </c>
      <c r="AG19">
        <f t="shared" si="4"/>
        <v>-38.880784482331684</v>
      </c>
      <c r="AH19">
        <f t="shared" si="5"/>
        <v>-12994.09450664717</v>
      </c>
      <c r="AI19">
        <f t="shared" si="6"/>
        <v>-13032.975291129502</v>
      </c>
      <c r="AJ19">
        <f t="shared" si="7"/>
        <v>235.65121343758074</v>
      </c>
      <c r="AK19">
        <f t="shared" si="22"/>
        <v>686.17819144044097</v>
      </c>
      <c r="AL19">
        <f t="shared" si="8"/>
        <v>-12111.145886251481</v>
      </c>
      <c r="AN19">
        <f t="shared" si="9"/>
        <v>0</v>
      </c>
      <c r="AO19">
        <f t="shared" si="9"/>
        <v>0</v>
      </c>
      <c r="AP19">
        <f t="shared" si="9"/>
        <v>-13.71169627779109</v>
      </c>
      <c r="AQ19">
        <f t="shared" si="9"/>
        <v>-4582.4969751066792</v>
      </c>
      <c r="AR19">
        <f t="shared" si="9"/>
        <v>-4596.2086713844701</v>
      </c>
      <c r="AS19">
        <f t="shared" si="9"/>
        <v>83.104749792724746</v>
      </c>
      <c r="AT19">
        <f t="shared" si="9"/>
        <v>241.987580208183</v>
      </c>
      <c r="AU19">
        <f t="shared" si="9"/>
        <v>-4271.1163413835629</v>
      </c>
      <c r="AW19">
        <v>16</v>
      </c>
      <c r="AX19">
        <f>IF(Z19&gt;0, (R19*SUMPRODUCT(K19:$K$98, X19:$X$98)-K19*$AZ$3)/Z19, 0)</f>
        <v>39267.046279064278</v>
      </c>
    </row>
    <row r="20" spans="5:50" x14ac:dyDescent="0.25">
      <c r="E20">
        <v>2020</v>
      </c>
      <c r="F20" s="14">
        <v>4.3E-3</v>
      </c>
      <c r="G20" s="14">
        <v>4.3E-3</v>
      </c>
      <c r="H20" s="5">
        <f t="shared" si="10"/>
        <v>5.4300000000000001E-2</v>
      </c>
      <c r="I20" s="5">
        <f t="shared" si="11"/>
        <v>1.0543</v>
      </c>
      <c r="J20">
        <f t="shared" si="12"/>
        <v>0.9484966328369534</v>
      </c>
      <c r="K20">
        <f t="shared" si="20"/>
        <v>0.33449679380512065</v>
      </c>
      <c r="L20" s="2">
        <v>17</v>
      </c>
      <c r="M20" s="6">
        <v>8.7950000000000007E-3</v>
      </c>
      <c r="Q20" s="4">
        <f t="shared" si="21"/>
        <v>50</v>
      </c>
      <c r="R20">
        <f t="shared" si="0"/>
        <v>2000000</v>
      </c>
      <c r="S20">
        <f t="shared" si="1"/>
        <v>38169.216787289253</v>
      </c>
      <c r="U20">
        <f t="shared" si="13"/>
        <v>8.7950000000000007E-3</v>
      </c>
      <c r="V20">
        <f t="shared" si="14"/>
        <v>0.01</v>
      </c>
      <c r="W20">
        <f t="shared" si="15"/>
        <v>0.77761568964663363</v>
      </c>
      <c r="X20">
        <f t="shared" si="16"/>
        <v>6.8391299904421434E-3</v>
      </c>
      <c r="Y20">
        <f t="shared" si="17"/>
        <v>7.7761568964663363E-3</v>
      </c>
      <c r="Z20">
        <f t="shared" si="18"/>
        <v>0.76300040275972514</v>
      </c>
      <c r="AB20">
        <f t="shared" si="19"/>
        <v>30534.671272680847</v>
      </c>
      <c r="AC20">
        <f t="shared" si="2"/>
        <v>29123.127781724961</v>
      </c>
      <c r="AE20">
        <f t="shared" si="3"/>
        <v>0</v>
      </c>
      <c r="AF20">
        <f t="shared" si="4"/>
        <v>0</v>
      </c>
      <c r="AG20">
        <f t="shared" si="4"/>
        <v>-38.15002013798626</v>
      </c>
      <c r="AH20">
        <f t="shared" si="5"/>
        <v>-13678.259980884286</v>
      </c>
      <c r="AI20">
        <f t="shared" si="6"/>
        <v>-13716.410001022272</v>
      </c>
      <c r="AJ20">
        <f t="shared" si="7"/>
        <v>1411.5434909558862</v>
      </c>
      <c r="AK20">
        <f t="shared" si="22"/>
        <v>131.29908647252765</v>
      </c>
      <c r="AL20">
        <f t="shared" si="8"/>
        <v>-12173.567423593859</v>
      </c>
      <c r="AN20">
        <f t="shared" si="9"/>
        <v>0</v>
      </c>
      <c r="AO20">
        <f t="shared" si="9"/>
        <v>0</v>
      </c>
      <c r="AP20">
        <f t="shared" si="9"/>
        <v>-12.76105941975719</v>
      </c>
      <c r="AQ20">
        <f t="shared" si="9"/>
        <v>-4575.3341084386848</v>
      </c>
      <c r="AR20">
        <f t="shared" si="9"/>
        <v>-4588.0951678584415</v>
      </c>
      <c r="AS20">
        <f t="shared" si="9"/>
        <v>472.15677204123125</v>
      </c>
      <c r="AT20">
        <f t="shared" si="9"/>
        <v>43.919123454601788</v>
      </c>
      <c r="AU20">
        <f t="shared" si="9"/>
        <v>-4072.0192723626087</v>
      </c>
      <c r="AW20">
        <v>17</v>
      </c>
      <c r="AX20">
        <f>IF(Z20&gt;0, (R20*SUMPRODUCT(K20:$K$98, X20:$X$98)-K20*$AZ$3)/Z20, 0)</f>
        <v>38169.216787289253</v>
      </c>
    </row>
    <row r="21" spans="5:50" x14ac:dyDescent="0.25">
      <c r="E21">
        <v>2021</v>
      </c>
      <c r="F21" s="15">
        <v>1.2999999999999999E-3</v>
      </c>
      <c r="G21" s="15">
        <v>1.6000000000000001E-3</v>
      </c>
      <c r="H21" s="5">
        <f t="shared" si="10"/>
        <v>5.16E-2</v>
      </c>
      <c r="I21" s="5">
        <f t="shared" si="11"/>
        <v>1.0516000000000001</v>
      </c>
      <c r="J21">
        <f t="shared" si="12"/>
        <v>0.95093191327500948</v>
      </c>
      <c r="K21">
        <f t="shared" si="20"/>
        <v>0.31808367611745975</v>
      </c>
      <c r="L21" s="2">
        <v>18</v>
      </c>
      <c r="M21" s="6">
        <v>9.4780000000000003E-3</v>
      </c>
      <c r="Q21" s="4">
        <f t="shared" si="21"/>
        <v>50</v>
      </c>
      <c r="R21">
        <f t="shared" si="0"/>
        <v>2000000</v>
      </c>
      <c r="S21">
        <f t="shared" si="1"/>
        <v>36641.895634632419</v>
      </c>
      <c r="U21">
        <f t="shared" si="13"/>
        <v>9.4780000000000003E-3</v>
      </c>
      <c r="V21">
        <f t="shared" si="14"/>
        <v>0.01</v>
      </c>
      <c r="W21">
        <f t="shared" si="15"/>
        <v>0.76300040275972514</v>
      </c>
      <c r="X21">
        <f t="shared" si="16"/>
        <v>7.2317178173566749E-3</v>
      </c>
      <c r="Y21">
        <f t="shared" si="17"/>
        <v>7.6300040275972519E-3</v>
      </c>
      <c r="Z21">
        <f t="shared" si="18"/>
        <v>0.7481386809147712</v>
      </c>
      <c r="AB21">
        <f t="shared" si="19"/>
        <v>29123.127781724961</v>
      </c>
      <c r="AC21">
        <f t="shared" si="2"/>
        <v>27413.219466310613</v>
      </c>
      <c r="AE21">
        <f t="shared" si="3"/>
        <v>0</v>
      </c>
      <c r="AF21">
        <f t="shared" si="4"/>
        <v>0</v>
      </c>
      <c r="AG21">
        <f t="shared" si="4"/>
        <v>-37.406934045738559</v>
      </c>
      <c r="AH21">
        <f t="shared" si="5"/>
        <v>-14463.435634713349</v>
      </c>
      <c r="AI21">
        <f t="shared" si="6"/>
        <v>-14500.842568759088</v>
      </c>
      <c r="AJ21">
        <f t="shared" si="7"/>
        <v>1709.9083154143482</v>
      </c>
      <c r="AK21">
        <f t="shared" si="22"/>
        <v>46.59700445075994</v>
      </c>
      <c r="AL21">
        <f t="shared" si="8"/>
        <v>-12744.33724889398</v>
      </c>
      <c r="AN21">
        <f t="shared" si="9"/>
        <v>0</v>
      </c>
      <c r="AO21">
        <f t="shared" si="9"/>
        <v>0</v>
      </c>
      <c r="AP21">
        <f t="shared" si="9"/>
        <v>-11.898535093551882</v>
      </c>
      <c r="AQ21">
        <f t="shared" si="9"/>
        <v>-4600.5827759778867</v>
      </c>
      <c r="AR21">
        <f t="shared" si="9"/>
        <v>-4612.4813110714385</v>
      </c>
      <c r="AS21">
        <f t="shared" si="9"/>
        <v>543.89392279080869</v>
      </c>
      <c r="AT21">
        <f t="shared" si="9"/>
        <v>14.821746471759354</v>
      </c>
      <c r="AU21">
        <f t="shared" si="9"/>
        <v>-4053.7656418088709</v>
      </c>
      <c r="AW21">
        <v>18</v>
      </c>
      <c r="AX21">
        <f>IF(Z21&gt;0, (R21*SUMPRODUCT(K21:$K$98, X21:$X$98)-K21*$AZ$3)/Z21, 0)</f>
        <v>36641.895634632419</v>
      </c>
    </row>
    <row r="22" spans="5:50" x14ac:dyDescent="0.25">
      <c r="E22">
        <v>2022</v>
      </c>
      <c r="F22" s="15">
        <v>0.02</v>
      </c>
      <c r="G22" s="15">
        <v>2.1000000000000001E-2</v>
      </c>
      <c r="H22" s="5">
        <f t="shared" si="10"/>
        <v>7.1000000000000008E-2</v>
      </c>
      <c r="I22" s="5">
        <f t="shared" si="11"/>
        <v>1.071</v>
      </c>
      <c r="J22">
        <f t="shared" si="12"/>
        <v>0.93370681605975725</v>
      </c>
      <c r="K22">
        <f t="shared" si="20"/>
        <v>0.29699689646821636</v>
      </c>
      <c r="L22" s="2">
        <v>19</v>
      </c>
      <c r="M22" s="6">
        <v>1.0265E-2</v>
      </c>
      <c r="Q22" s="4">
        <f t="shared" si="21"/>
        <v>50</v>
      </c>
      <c r="R22">
        <f t="shared" si="0"/>
        <v>2000000</v>
      </c>
      <c r="S22">
        <f t="shared" si="1"/>
        <v>36145.709380787055</v>
      </c>
      <c r="U22">
        <f t="shared" si="13"/>
        <v>1.0265E-2</v>
      </c>
      <c r="V22">
        <f t="shared" si="14"/>
        <v>0.01</v>
      </c>
      <c r="W22">
        <f t="shared" si="15"/>
        <v>0.7481386809147712</v>
      </c>
      <c r="X22">
        <f t="shared" si="16"/>
        <v>7.6796435595901259E-3</v>
      </c>
      <c r="Y22">
        <f t="shared" si="17"/>
        <v>7.481386809147712E-3</v>
      </c>
      <c r="Z22">
        <f t="shared" si="18"/>
        <v>0.73297765054603337</v>
      </c>
      <c r="AB22">
        <f t="shared" si="19"/>
        <v>27413.219466310613</v>
      </c>
      <c r="AC22">
        <f t="shared" si="2"/>
        <v>26493.997139249015</v>
      </c>
      <c r="AE22">
        <f t="shared" si="3"/>
        <v>0</v>
      </c>
      <c r="AF22">
        <f t="shared" si="4"/>
        <v>0</v>
      </c>
      <c r="AG22">
        <f t="shared" si="4"/>
        <v>-36.648882527301666</v>
      </c>
      <c r="AH22">
        <f t="shared" si="5"/>
        <v>-15359.287119180251</v>
      </c>
      <c r="AI22">
        <f t="shared" si="6"/>
        <v>-15395.936001707552</v>
      </c>
      <c r="AJ22">
        <f t="shared" si="7"/>
        <v>919.22232706159775</v>
      </c>
      <c r="AK22">
        <f t="shared" si="22"/>
        <v>575.67760879252296</v>
      </c>
      <c r="AL22">
        <f t="shared" si="8"/>
        <v>-13901.036065853432</v>
      </c>
      <c r="AN22">
        <f t="shared" si="9"/>
        <v>0</v>
      </c>
      <c r="AO22">
        <f t="shared" si="9"/>
        <v>0</v>
      </c>
      <c r="AP22">
        <f t="shared" si="9"/>
        <v>-10.884604369636836</v>
      </c>
      <c r="AQ22">
        <f t="shared" si="9"/>
        <v>-4561.660606360786</v>
      </c>
      <c r="AR22">
        <f t="shared" si="9"/>
        <v>-4572.5452107304227</v>
      </c>
      <c r="AS22">
        <f t="shared" si="9"/>
        <v>273.00617830158626</v>
      </c>
      <c r="AT22">
        <f t="shared" si="9"/>
        <v>170.97446317762331</v>
      </c>
      <c r="AU22">
        <f t="shared" si="9"/>
        <v>-4128.5645692512135</v>
      </c>
      <c r="AW22">
        <v>19</v>
      </c>
      <c r="AX22">
        <f>IF(Z22&gt;0, (R22*SUMPRODUCT(K22:$K$98, X22:$X$98)-K22*$AZ$3)/Z22, 0)</f>
        <v>36145.709380787055</v>
      </c>
    </row>
    <row r="23" spans="5:50" x14ac:dyDescent="0.25">
      <c r="E23">
        <v>2023</v>
      </c>
      <c r="F23" s="15">
        <v>5.3900000000000003E-2</v>
      </c>
      <c r="G23" s="15"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0.26517580041805033</v>
      </c>
      <c r="L23" s="2">
        <v>20</v>
      </c>
      <c r="M23" s="6">
        <v>1.1204E-2</v>
      </c>
      <c r="Q23" s="4">
        <f t="shared" si="21"/>
        <v>50</v>
      </c>
      <c r="R23">
        <f t="shared" si="0"/>
        <v>2000000</v>
      </c>
      <c r="S23">
        <f t="shared" si="1"/>
        <v>38313.835741120958</v>
      </c>
      <c r="U23">
        <f t="shared" si="13"/>
        <v>1.1204E-2</v>
      </c>
      <c r="V23">
        <f t="shared" si="14"/>
        <v>0.01</v>
      </c>
      <c r="W23">
        <f t="shared" si="15"/>
        <v>0.73297765054603337</v>
      </c>
      <c r="X23">
        <f t="shared" si="16"/>
        <v>8.2122815967177586E-3</v>
      </c>
      <c r="Y23">
        <f t="shared" si="17"/>
        <v>7.3297765054603338E-3</v>
      </c>
      <c r="Z23">
        <f t="shared" si="18"/>
        <v>0.71743559244385535</v>
      </c>
      <c r="AB23">
        <f t="shared" si="19"/>
        <v>26493.997139249015</v>
      </c>
      <c r="AC23">
        <f t="shared" si="2"/>
        <v>27487.709443727676</v>
      </c>
      <c r="AE23">
        <f t="shared" si="3"/>
        <v>0</v>
      </c>
      <c r="AF23">
        <f t="shared" si="4"/>
        <v>0</v>
      </c>
      <c r="AG23">
        <f t="shared" si="4"/>
        <v>-35.871779622192768</v>
      </c>
      <c r="AH23">
        <f t="shared" si="5"/>
        <v>-16424.563193435519</v>
      </c>
      <c r="AI23">
        <f t="shared" si="6"/>
        <v>-16460.434973057712</v>
      </c>
      <c r="AJ23">
        <f t="shared" si="7"/>
        <v>-993.71230447866037</v>
      </c>
      <c r="AK23">
        <f t="shared" si="22"/>
        <v>1854.5797997474313</v>
      </c>
      <c r="AL23">
        <f t="shared" si="8"/>
        <v>-15599.567477788942</v>
      </c>
      <c r="AN23">
        <f t="shared" si="9"/>
        <v>0</v>
      </c>
      <c r="AO23">
        <f t="shared" si="9"/>
        <v>0</v>
      </c>
      <c r="AP23">
        <f t="shared" si="9"/>
        <v>-9.5123278737348738</v>
      </c>
      <c r="AQ23">
        <f t="shared" si="9"/>
        <v>-4355.3966913361128</v>
      </c>
      <c r="AR23">
        <f t="shared" si="9"/>
        <v>-4364.9090192098474</v>
      </c>
      <c r="AS23">
        <f t="shared" si="9"/>
        <v>-263.50845572539413</v>
      </c>
      <c r="AT23">
        <f t="shared" si="9"/>
        <v>491.78968283717256</v>
      </c>
      <c r="AU23">
        <f t="shared" si="9"/>
        <v>-4136.6277920980692</v>
      </c>
      <c r="AW23">
        <v>20</v>
      </c>
      <c r="AX23">
        <f>IF(Z23&gt;0, (R23*SUMPRODUCT(K23:$K$98, X23:$X$98)-K23*$AZ$3)/Z23, 0)</f>
        <v>38313.835741120958</v>
      </c>
    </row>
    <row r="24" spans="5:50" x14ac:dyDescent="0.25">
      <c r="E24">
        <v>2024</v>
      </c>
      <c r="F24" s="5">
        <v>6.0167999999999999E-2</v>
      </c>
      <c r="G24" s="5"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0.23676410751611635</v>
      </c>
      <c r="L24" s="2">
        <v>21</v>
      </c>
      <c r="M24" s="6">
        <v>1.2285000000000001E-2</v>
      </c>
      <c r="Q24" s="4">
        <f t="shared" si="21"/>
        <v>50</v>
      </c>
      <c r="R24">
        <f t="shared" si="0"/>
        <v>2000000</v>
      </c>
      <c r="S24">
        <f t="shared" si="1"/>
        <v>40049.277421953375</v>
      </c>
      <c r="U24">
        <f t="shared" si="13"/>
        <v>1.2285000000000001E-2</v>
      </c>
      <c r="V24">
        <f t="shared" si="14"/>
        <v>0.01</v>
      </c>
      <c r="W24">
        <f t="shared" si="15"/>
        <v>0.71743559244385535</v>
      </c>
      <c r="X24">
        <f t="shared" si="16"/>
        <v>8.8136962531727633E-3</v>
      </c>
      <c r="Y24">
        <f t="shared" si="17"/>
        <v>7.1743559244385538E-3</v>
      </c>
      <c r="Z24">
        <f t="shared" si="18"/>
        <v>0.70144754026624401</v>
      </c>
      <c r="AB24">
        <f t="shared" si="19"/>
        <v>27487.709443727676</v>
      </c>
      <c r="AC24">
        <f t="shared" si="2"/>
        <v>28092.467137069616</v>
      </c>
      <c r="AE24">
        <f t="shared" si="3"/>
        <v>0</v>
      </c>
      <c r="AF24">
        <f t="shared" si="4"/>
        <v>0</v>
      </c>
      <c r="AG24">
        <f t="shared" si="4"/>
        <v>-35.072377013312199</v>
      </c>
      <c r="AH24">
        <f t="shared" si="5"/>
        <v>-17627.392506345528</v>
      </c>
      <c r="AI24">
        <f t="shared" si="6"/>
        <v>-17662.46488335884</v>
      </c>
      <c r="AJ24">
        <f t="shared" si="7"/>
        <v>-604.75769334194047</v>
      </c>
      <c r="AK24">
        <f t="shared" si="22"/>
        <v>1924.1396610609374</v>
      </c>
      <c r="AL24">
        <f t="shared" si="8"/>
        <v>-16343.082915639843</v>
      </c>
      <c r="AN24">
        <f t="shared" si="9"/>
        <v>0</v>
      </c>
      <c r="AO24">
        <f t="shared" si="9"/>
        <v>0</v>
      </c>
      <c r="AP24">
        <f t="shared" si="9"/>
        <v>-8.3038800420256162</v>
      </c>
      <c r="AQ24">
        <f t="shared" si="9"/>
        <v>-4173.5338546011762</v>
      </c>
      <c r="AR24">
        <f t="shared" si="9"/>
        <v>-4181.8377346432017</v>
      </c>
      <c r="AS24">
        <f t="shared" si="9"/>
        <v>-143.18491552760972</v>
      </c>
      <c r="AT24">
        <f t="shared" si="9"/>
        <v>455.56720958745547</v>
      </c>
      <c r="AU24">
        <f t="shared" si="9"/>
        <v>-3869.455440583356</v>
      </c>
      <c r="AW24">
        <v>21</v>
      </c>
      <c r="AX24">
        <f>IF(Z24&gt;0, (R24*SUMPRODUCT(K24:$K$98, X24:$X$98)-K24*$AZ$3)/Z24, 0)</f>
        <v>40049.277421953375</v>
      </c>
    </row>
    <row r="25" spans="5:50" x14ac:dyDescent="0.25">
      <c r="E25">
        <v>2025</v>
      </c>
      <c r="F25" s="5">
        <v>4.4548999999999998E-2</v>
      </c>
      <c r="G25" s="5"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0.21139652456796101</v>
      </c>
      <c r="L25" s="2">
        <v>22</v>
      </c>
      <c r="M25" s="6">
        <v>1.3528E-2</v>
      </c>
      <c r="Q25" s="4">
        <f t="shared" si="21"/>
        <v>50</v>
      </c>
      <c r="R25">
        <f t="shared" si="0"/>
        <v>2000000</v>
      </c>
      <c r="S25">
        <f t="shared" si="1"/>
        <v>41386.810331712324</v>
      </c>
      <c r="U25">
        <f t="shared" si="13"/>
        <v>1.3528E-2</v>
      </c>
      <c r="V25">
        <f t="shared" si="14"/>
        <v>0.01</v>
      </c>
      <c r="W25">
        <f t="shared" si="15"/>
        <v>0.70144754026624401</v>
      </c>
      <c r="X25">
        <f t="shared" si="16"/>
        <v>9.4891823247217483E-3</v>
      </c>
      <c r="Y25">
        <f t="shared" si="17"/>
        <v>7.0144754026624399E-3</v>
      </c>
      <c r="Z25">
        <f t="shared" si="18"/>
        <v>0.68494388253885985</v>
      </c>
      <c r="AB25">
        <f t="shared" si="19"/>
        <v>28092.467137069616</v>
      </c>
      <c r="AC25">
        <f t="shared" si="2"/>
        <v>28347.642554502436</v>
      </c>
      <c r="AE25">
        <f t="shared" si="3"/>
        <v>0</v>
      </c>
      <c r="AF25">
        <f t="shared" si="4"/>
        <v>0</v>
      </c>
      <c r="AG25">
        <f t="shared" si="4"/>
        <v>-34.247194126942993</v>
      </c>
      <c r="AH25">
        <f t="shared" si="5"/>
        <v>-18978.364649443498</v>
      </c>
      <c r="AI25">
        <f t="shared" si="6"/>
        <v>-19012.611843570441</v>
      </c>
      <c r="AJ25">
        <f t="shared" si="7"/>
        <v>-255.17541743281981</v>
      </c>
      <c r="AK25">
        <f t="shared" si="22"/>
        <v>1966.4726995948733</v>
      </c>
      <c r="AL25">
        <f t="shared" si="8"/>
        <v>-17301.314561408388</v>
      </c>
      <c r="AN25">
        <f t="shared" si="9"/>
        <v>0</v>
      </c>
      <c r="AO25">
        <f t="shared" si="9"/>
        <v>0</v>
      </c>
      <c r="AP25">
        <f t="shared" si="9"/>
        <v>-7.2397378146400344</v>
      </c>
      <c r="AQ25">
        <f t="shared" si="9"/>
        <v>-4011.9603288758053</v>
      </c>
      <c r="AR25">
        <f t="shared" si="9"/>
        <v>-4019.2000666904455</v>
      </c>
      <c r="AS25">
        <f t="shared" si="9"/>
        <v>-53.943196400476801</v>
      </c>
      <c r="AT25">
        <f t="shared" si="9"/>
        <v>415.70549435213223</v>
      </c>
      <c r="AU25">
        <f t="shared" si="9"/>
        <v>-3657.4377687387901</v>
      </c>
      <c r="AW25">
        <v>22</v>
      </c>
      <c r="AX25">
        <f>IF(Z25&gt;0, (R25*SUMPRODUCT(K25:$K$98, X25:$X$98)-K25*$AZ$3)/Z25, 0)</f>
        <v>41386.810331712324</v>
      </c>
    </row>
    <row r="26" spans="5:50" x14ac:dyDescent="0.25">
      <c r="E26">
        <v>2026</v>
      </c>
      <c r="F26" s="5">
        <v>3.8848000000000001E-2</v>
      </c>
      <c r="G26" s="5"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0.18874689693567948</v>
      </c>
      <c r="L26" s="2">
        <v>23</v>
      </c>
      <c r="M26" s="6">
        <v>1.4963000000000001E-2</v>
      </c>
      <c r="Q26" s="4">
        <f t="shared" si="21"/>
        <v>50</v>
      </c>
      <c r="R26">
        <f t="shared" si="0"/>
        <v>2000000</v>
      </c>
      <c r="S26">
        <f t="shared" si="1"/>
        <v>42359.919313414212</v>
      </c>
      <c r="U26">
        <f t="shared" si="13"/>
        <v>1.4963000000000001E-2</v>
      </c>
      <c r="V26">
        <f t="shared" si="14"/>
        <v>0.01</v>
      </c>
      <c r="W26">
        <f t="shared" si="15"/>
        <v>0.68494388253885985</v>
      </c>
      <c r="X26">
        <f t="shared" si="16"/>
        <v>1.024881531442896E-2</v>
      </c>
      <c r="Y26">
        <f t="shared" si="17"/>
        <v>6.8494388253885988E-3</v>
      </c>
      <c r="Z26">
        <f t="shared" si="18"/>
        <v>0.66784562839904227</v>
      </c>
      <c r="AB26">
        <f t="shared" si="19"/>
        <v>28347.642554502436</v>
      </c>
      <c r="AC26">
        <f t="shared" si="2"/>
        <v>28289.88693279984</v>
      </c>
      <c r="AE26">
        <f t="shared" si="3"/>
        <v>0</v>
      </c>
      <c r="AF26">
        <f t="shared" si="4"/>
        <v>0</v>
      </c>
      <c r="AG26">
        <f t="shared" si="4"/>
        <v>-33.392281419952113</v>
      </c>
      <c r="AH26">
        <f t="shared" si="5"/>
        <v>-20497.630628857922</v>
      </c>
      <c r="AI26">
        <f t="shared" si="6"/>
        <v>-20531.022910277872</v>
      </c>
      <c r="AJ26">
        <f t="shared" si="7"/>
        <v>57.755621702595818</v>
      </c>
      <c r="AK26">
        <f t="shared" si="22"/>
        <v>1984.3349788151706</v>
      </c>
      <c r="AL26">
        <f t="shared" si="8"/>
        <v>-18488.932309760105</v>
      </c>
      <c r="AN26">
        <f t="shared" si="9"/>
        <v>0</v>
      </c>
      <c r="AO26">
        <f t="shared" si="9"/>
        <v>0</v>
      </c>
      <c r="AP26">
        <f t="shared" si="9"/>
        <v>-6.3026894996189062</v>
      </c>
      <c r="AQ26">
        <f t="shared" si="9"/>
        <v>-3868.8641757306732</v>
      </c>
      <c r="AR26">
        <f t="shared" si="9"/>
        <v>-3875.1668652302915</v>
      </c>
      <c r="AS26">
        <f t="shared" si="9"/>
        <v>10.901194376955946</v>
      </c>
      <c r="AT26">
        <f t="shared" si="9"/>
        <v>374.53706973229072</v>
      </c>
      <c r="AU26">
        <f t="shared" si="9"/>
        <v>-3489.7286011210449</v>
      </c>
      <c r="AW26">
        <v>23</v>
      </c>
      <c r="AX26">
        <f>IF(Z26&gt;0, (R26*SUMPRODUCT(K26:$K$98, X26:$X$98)-K26*$AZ$3)/Z26, 0)</f>
        <v>42359.919313414212</v>
      </c>
    </row>
    <row r="27" spans="5:50" x14ac:dyDescent="0.25">
      <c r="E27">
        <v>2027</v>
      </c>
      <c r="F27" s="5">
        <v>3.6767000000000001E-2</v>
      </c>
      <c r="G27" s="5"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0.16852401512114237</v>
      </c>
      <c r="L27" s="2">
        <v>24</v>
      </c>
      <c r="M27" s="6">
        <v>1.6567999999999999E-2</v>
      </c>
      <c r="Q27" s="4">
        <f t="shared" si="21"/>
        <v>50</v>
      </c>
      <c r="R27">
        <f t="shared" si="0"/>
        <v>2000000</v>
      </c>
      <c r="S27">
        <f t="shared" si="1"/>
        <v>42995.63688242987</v>
      </c>
      <c r="U27">
        <f t="shared" si="13"/>
        <v>1.6567999999999999E-2</v>
      </c>
      <c r="V27">
        <f t="shared" si="14"/>
        <v>0.01</v>
      </c>
      <c r="W27">
        <f t="shared" si="15"/>
        <v>0.66784562839904227</v>
      </c>
      <c r="X27">
        <f t="shared" si="16"/>
        <v>1.1064866371315332E-2</v>
      </c>
      <c r="Y27">
        <f t="shared" si="17"/>
        <v>6.6784562839904225E-3</v>
      </c>
      <c r="Z27">
        <f t="shared" si="18"/>
        <v>0.65010230574373651</v>
      </c>
      <c r="AB27">
        <f t="shared" si="19"/>
        <v>28289.88693279984</v>
      </c>
      <c r="AC27">
        <f t="shared" si="2"/>
        <v>27951.562674188099</v>
      </c>
      <c r="AE27">
        <f t="shared" si="3"/>
        <v>0</v>
      </c>
      <c r="AF27">
        <f t="shared" si="4"/>
        <v>0</v>
      </c>
      <c r="AG27">
        <f t="shared" si="4"/>
        <v>-32.505115287186825</v>
      </c>
      <c r="AH27">
        <f t="shared" si="5"/>
        <v>-22129.732742630666</v>
      </c>
      <c r="AI27">
        <f t="shared" si="6"/>
        <v>-22162.237857917851</v>
      </c>
      <c r="AJ27">
        <f t="shared" si="7"/>
        <v>338.32425861174124</v>
      </c>
      <c r="AK27">
        <f t="shared" si="22"/>
        <v>1980.292085295989</v>
      </c>
      <c r="AL27">
        <f t="shared" si="8"/>
        <v>-19843.621514010119</v>
      </c>
      <c r="AN27">
        <f t="shared" si="9"/>
        <v>0</v>
      </c>
      <c r="AO27">
        <f t="shared" si="9"/>
        <v>0</v>
      </c>
      <c r="AP27">
        <f t="shared" si="9"/>
        <v>-5.4778925401723484</v>
      </c>
      <c r="AQ27">
        <f t="shared" si="9"/>
        <v>-3729.3914153459295</v>
      </c>
      <c r="AR27">
        <f t="shared" si="9"/>
        <v>-3734.869307886102</v>
      </c>
      <c r="AS27">
        <f t="shared" si="9"/>
        <v>57.015762474134362</v>
      </c>
      <c r="AT27">
        <f t="shared" si="9"/>
        <v>333.7267733266998</v>
      </c>
      <c r="AU27">
        <f t="shared" si="9"/>
        <v>-3344.1267720852675</v>
      </c>
      <c r="AW27">
        <v>24</v>
      </c>
      <c r="AX27">
        <f>IF(Z27&gt;0, (R27*SUMPRODUCT(K27:$K$98, X27:$X$98)-K27*$AZ$3)/Z27, 0)</f>
        <v>42995.63688242987</v>
      </c>
    </row>
    <row r="28" spans="5:50" x14ac:dyDescent="0.25">
      <c r="E28">
        <v>2028</v>
      </c>
      <c r="F28" s="5">
        <v>3.6007999999999998E-2</v>
      </c>
      <c r="G28" s="5"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0.15046787064387712</v>
      </c>
      <c r="L28" s="2">
        <v>25</v>
      </c>
      <c r="M28" s="6">
        <v>1.8353999999999999E-2</v>
      </c>
      <c r="Q28" s="4">
        <f t="shared" si="21"/>
        <v>50</v>
      </c>
      <c r="R28">
        <f t="shared" si="0"/>
        <v>2000000</v>
      </c>
      <c r="S28">
        <f t="shared" si="1"/>
        <v>43336.66180506922</v>
      </c>
      <c r="U28">
        <f t="shared" si="13"/>
        <v>1.8353999999999999E-2</v>
      </c>
      <c r="V28">
        <f t="shared" si="14"/>
        <v>0.01</v>
      </c>
      <c r="W28">
        <f t="shared" si="15"/>
        <v>0.65010230574373651</v>
      </c>
      <c r="X28">
        <f t="shared" si="16"/>
        <v>1.1931977719620538E-2</v>
      </c>
      <c r="Y28">
        <f t="shared" si="17"/>
        <v>6.5010230574373655E-3</v>
      </c>
      <c r="Z28">
        <f t="shared" si="18"/>
        <v>0.63166930496667861</v>
      </c>
      <c r="AB28">
        <f t="shared" si="19"/>
        <v>27951.562674188099</v>
      </c>
      <c r="AC28">
        <f t="shared" si="2"/>
        <v>27374.439041984082</v>
      </c>
      <c r="AE28">
        <f t="shared" si="3"/>
        <v>0</v>
      </c>
      <c r="AF28">
        <f t="shared" si="4"/>
        <v>0</v>
      </c>
      <c r="AG28">
        <f t="shared" si="4"/>
        <v>-31.58346524833393</v>
      </c>
      <c r="AH28">
        <f t="shared" si="5"/>
        <v>-23863.955439241076</v>
      </c>
      <c r="AI28">
        <f t="shared" si="6"/>
        <v>-23895.538904489411</v>
      </c>
      <c r="AJ28">
        <f t="shared" si="7"/>
        <v>577.12363220401676</v>
      </c>
      <c r="AK28">
        <f t="shared" si="22"/>
        <v>1956.6093871931671</v>
      </c>
      <c r="AL28">
        <f t="shared" si="8"/>
        <v>-21361.805885092228</v>
      </c>
      <c r="AN28">
        <f t="shared" si="9"/>
        <v>0</v>
      </c>
      <c r="AO28">
        <f t="shared" si="9"/>
        <v>0</v>
      </c>
      <c r="AP28">
        <f t="shared" si="9"/>
        <v>-4.7522967634716986</v>
      </c>
      <c r="AQ28">
        <f t="shared" si="9"/>
        <v>-3590.7585600829739</v>
      </c>
      <c r="AR28">
        <f t="shared" si="9"/>
        <v>-3595.5108568464461</v>
      </c>
      <c r="AS28">
        <f t="shared" si="9"/>
        <v>86.838564035998516</v>
      </c>
      <c r="AT28">
        <f t="shared" si="9"/>
        <v>294.40684817277713</v>
      </c>
      <c r="AU28">
        <f t="shared" si="9"/>
        <v>-3214.2654446376705</v>
      </c>
      <c r="AW28">
        <v>25</v>
      </c>
      <c r="AX28">
        <f>IF(Z28&gt;0, (R28*SUMPRODUCT(K28:$K$98, X28:$X$98)-K28*$AZ$3)/Z28, 0)</f>
        <v>43336.66180506922</v>
      </c>
    </row>
    <row r="29" spans="5:50" x14ac:dyDescent="0.25">
      <c r="E29">
        <v>2029</v>
      </c>
      <c r="F29" s="5">
        <v>3.5730999999999999E-2</v>
      </c>
      <c r="G29" s="5"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0.13434631307489028</v>
      </c>
      <c r="L29" s="2">
        <v>26</v>
      </c>
      <c r="M29" s="6">
        <v>2.0303000000000002E-2</v>
      </c>
      <c r="Q29" s="4">
        <f t="shared" si="21"/>
        <v>50</v>
      </c>
      <c r="R29">
        <f t="shared" si="0"/>
        <v>2000000</v>
      </c>
      <c r="S29">
        <f t="shared" si="1"/>
        <v>43423.668255994678</v>
      </c>
      <c r="U29">
        <f t="shared" si="13"/>
        <v>2.0303000000000002E-2</v>
      </c>
      <c r="V29">
        <f t="shared" si="14"/>
        <v>0.01</v>
      </c>
      <c r="W29">
        <f t="shared" si="15"/>
        <v>0.63166930496667861</v>
      </c>
      <c r="X29">
        <f t="shared" si="16"/>
        <v>1.2824781898738476E-2</v>
      </c>
      <c r="Y29">
        <f t="shared" si="17"/>
        <v>6.3166930496667863E-3</v>
      </c>
      <c r="Z29">
        <f t="shared" si="18"/>
        <v>0.61252783001827338</v>
      </c>
      <c r="AB29">
        <f t="shared" si="19"/>
        <v>27374.439041984082</v>
      </c>
      <c r="AC29">
        <f t="shared" si="2"/>
        <v>26598.205288277801</v>
      </c>
      <c r="AE29">
        <f t="shared" si="3"/>
        <v>0</v>
      </c>
      <c r="AF29">
        <f t="shared" si="4"/>
        <v>0</v>
      </c>
      <c r="AG29">
        <f t="shared" si="4"/>
        <v>-30.62639150091367</v>
      </c>
      <c r="AH29">
        <f t="shared" si="5"/>
        <v>-25649.563797476952</v>
      </c>
      <c r="AI29">
        <f t="shared" si="6"/>
        <v>-25680.190188977867</v>
      </c>
      <c r="AJ29">
        <f t="shared" si="7"/>
        <v>776.23375370628128</v>
      </c>
      <c r="AK29">
        <f t="shared" si="22"/>
        <v>1916.2107329388859</v>
      </c>
      <c r="AL29">
        <f t="shared" si="8"/>
        <v>-22987.745702332701</v>
      </c>
      <c r="AN29">
        <f t="shared" si="9"/>
        <v>0</v>
      </c>
      <c r="AO29">
        <f t="shared" si="9"/>
        <v>0</v>
      </c>
      <c r="AP29">
        <f t="shared" si="9"/>
        <v>-4.1145427809359072</v>
      </c>
      <c r="AQ29">
        <f t="shared" si="9"/>
        <v>-3445.9243281702102</v>
      </c>
      <c r="AR29">
        <f t="shared" si="9"/>
        <v>-3450.0388709511462</v>
      </c>
      <c r="AS29">
        <f t="shared" si="9"/>
        <v>104.28414289472134</v>
      </c>
      <c r="AT29">
        <f t="shared" si="9"/>
        <v>257.43584704487256</v>
      </c>
      <c r="AU29">
        <f t="shared" si="9"/>
        <v>-3088.3188810115525</v>
      </c>
      <c r="AW29">
        <v>26</v>
      </c>
      <c r="AX29">
        <f>IF(Z29&gt;0, (R29*SUMPRODUCT(K29:$K$98, X29:$X$98)-K29*$AZ$3)/Z29, 0)</f>
        <v>43423.668255994678</v>
      </c>
    </row>
    <row r="30" spans="5:50" x14ac:dyDescent="0.25">
      <c r="E30">
        <v>2030</v>
      </c>
      <c r="F30" s="5">
        <v>3.5630000000000002E-2</v>
      </c>
      <c r="G30" s="5"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0.11995206524543775</v>
      </c>
      <c r="L30" s="2">
        <v>27</v>
      </c>
      <c r="M30" s="6">
        <v>2.2446000000000001E-2</v>
      </c>
      <c r="Q30" s="4">
        <f t="shared" si="21"/>
        <v>50</v>
      </c>
      <c r="R30">
        <f t="shared" si="0"/>
        <v>2000000</v>
      </c>
      <c r="S30">
        <f t="shared" si="1"/>
        <v>43305.639167301204</v>
      </c>
      <c r="U30">
        <f t="shared" si="13"/>
        <v>2.2446000000000001E-2</v>
      </c>
      <c r="V30">
        <f t="shared" si="14"/>
        <v>0.01</v>
      </c>
      <c r="W30">
        <f t="shared" si="15"/>
        <v>0.61252783001827338</v>
      </c>
      <c r="X30">
        <f t="shared" si="16"/>
        <v>1.3748799672590165E-2</v>
      </c>
      <c r="Y30">
        <f t="shared" si="17"/>
        <v>6.1252783001827342E-3</v>
      </c>
      <c r="Z30">
        <f t="shared" si="18"/>
        <v>0.59265375204550053</v>
      </c>
      <c r="AB30">
        <f t="shared" si="19"/>
        <v>26598.205288277801</v>
      </c>
      <c r="AC30">
        <f t="shared" si="2"/>
        <v>25665.249537229643</v>
      </c>
      <c r="AE30">
        <f t="shared" si="3"/>
        <v>0</v>
      </c>
      <c r="AF30">
        <f t="shared" si="4"/>
        <v>0</v>
      </c>
      <c r="AG30">
        <f t="shared" si="4"/>
        <v>-29.632687602275027</v>
      </c>
      <c r="AH30">
        <f t="shared" si="5"/>
        <v>-27497.59934518033</v>
      </c>
      <c r="AI30">
        <f t="shared" si="6"/>
        <v>-27527.232032782606</v>
      </c>
      <c r="AJ30">
        <f t="shared" si="7"/>
        <v>932.95575104815725</v>
      </c>
      <c r="AK30">
        <f t="shared" si="22"/>
        <v>1861.8743701794463</v>
      </c>
      <c r="AL30">
        <f t="shared" si="8"/>
        <v>-24732.401911555004</v>
      </c>
      <c r="AN30">
        <f t="shared" si="9"/>
        <v>0</v>
      </c>
      <c r="AO30">
        <f t="shared" si="9"/>
        <v>0</v>
      </c>
      <c r="AP30">
        <f t="shared" si="9"/>
        <v>-3.5545020766657682</v>
      </c>
      <c r="AQ30">
        <f t="shared" si="9"/>
        <v>-3298.3938307459771</v>
      </c>
      <c r="AR30">
        <f t="shared" si="9"/>
        <v>-3301.9483328226434</v>
      </c>
      <c r="AS30">
        <f t="shared" si="9"/>
        <v>111.90996912083494</v>
      </c>
      <c r="AT30">
        <f t="shared" si="9"/>
        <v>223.33567593057325</v>
      </c>
      <c r="AU30">
        <f t="shared" si="9"/>
        <v>-2966.7026877712351</v>
      </c>
      <c r="AW30">
        <v>27</v>
      </c>
      <c r="AX30">
        <f>IF(Z30&gt;0, (R30*SUMPRODUCT(K30:$K$98, X30:$X$98)-K30*$AZ$3)/Z30, 0)</f>
        <v>43305.639167301204</v>
      </c>
    </row>
    <row r="31" spans="5:50" x14ac:dyDescent="0.25">
      <c r="E31">
        <v>2031</v>
      </c>
      <c r="F31" s="5">
        <v>3.5593E-2</v>
      </c>
      <c r="G31" s="5"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0.10710005825485512</v>
      </c>
      <c r="L31" s="2">
        <v>28</v>
      </c>
      <c r="M31" s="6">
        <v>2.4856E-2</v>
      </c>
      <c r="Q31" s="4">
        <f t="shared" si="21"/>
        <v>50</v>
      </c>
      <c r="R31">
        <f t="shared" si="0"/>
        <v>2000000</v>
      </c>
      <c r="S31">
        <f t="shared" si="1"/>
        <v>43025.770270589965</v>
      </c>
      <c r="U31">
        <f t="shared" si="13"/>
        <v>2.4856E-2</v>
      </c>
      <c r="V31">
        <f t="shared" si="14"/>
        <v>0.01</v>
      </c>
      <c r="W31">
        <f t="shared" si="15"/>
        <v>0.59265375204550053</v>
      </c>
      <c r="X31">
        <f t="shared" si="16"/>
        <v>1.4731001660842961E-2</v>
      </c>
      <c r="Y31">
        <f t="shared" si="17"/>
        <v>5.9265375204550054E-3</v>
      </c>
      <c r="Z31">
        <f t="shared" si="18"/>
        <v>0.57199621286420255</v>
      </c>
      <c r="AB31">
        <f t="shared" si="19"/>
        <v>25665.249537229643</v>
      </c>
      <c r="AC31">
        <f t="shared" si="2"/>
        <v>24610.577650342653</v>
      </c>
      <c r="AE31">
        <f t="shared" si="3"/>
        <v>0</v>
      </c>
      <c r="AF31">
        <f t="shared" si="4"/>
        <v>0</v>
      </c>
      <c r="AG31">
        <f t="shared" si="4"/>
        <v>-28.599810643210127</v>
      </c>
      <c r="AH31">
        <f t="shared" si="5"/>
        <v>-29462.003321685923</v>
      </c>
      <c r="AI31">
        <f t="shared" si="6"/>
        <v>-29490.603132329132</v>
      </c>
      <c r="AJ31">
        <f t="shared" si="7"/>
        <v>1054.6718868869903</v>
      </c>
      <c r="AK31">
        <f t="shared" si="22"/>
        <v>1796.5674676060753</v>
      </c>
      <c r="AL31">
        <f t="shared" si="8"/>
        <v>-26639.363777836064</v>
      </c>
      <c r="AN31">
        <f t="shared" si="9"/>
        <v>0</v>
      </c>
      <c r="AO31">
        <f t="shared" si="9"/>
        <v>0</v>
      </c>
      <c r="AP31">
        <f t="shared" si="9"/>
        <v>-3.0630413859656302</v>
      </c>
      <c r="AQ31">
        <f t="shared" si="9"/>
        <v>-3155.3822720572975</v>
      </c>
      <c r="AR31">
        <f t="shared" si="9"/>
        <v>-3158.4453134432629</v>
      </c>
      <c r="AS31">
        <f t="shared" si="9"/>
        <v>112.95542052535463</v>
      </c>
      <c r="AT31">
        <f t="shared" si="9"/>
        <v>192.41248043938822</v>
      </c>
      <c r="AU31">
        <f t="shared" si="9"/>
        <v>-2853.0774124785198</v>
      </c>
      <c r="AW31">
        <v>28</v>
      </c>
      <c r="AX31">
        <f>IF(Z31&gt;0, (R31*SUMPRODUCT(K31:$K$98, X31:$X$98)-K31*$AZ$3)/Z31, 0)</f>
        <v>43025.770270589965</v>
      </c>
    </row>
    <row r="32" spans="5:50" x14ac:dyDescent="0.25">
      <c r="E32">
        <v>2032</v>
      </c>
      <c r="F32" s="5">
        <v>3.5579E-2</v>
      </c>
      <c r="G32" s="5"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9.562505201326349E-2</v>
      </c>
      <c r="L32" s="2">
        <v>29</v>
      </c>
      <c r="M32" s="6">
        <v>2.7564999999999999E-2</v>
      </c>
      <c r="Q32" s="4">
        <f t="shared" si="21"/>
        <v>50</v>
      </c>
      <c r="R32">
        <f t="shared" si="0"/>
        <v>2000000</v>
      </c>
      <c r="S32">
        <f t="shared" si="1"/>
        <v>42612.402485376428</v>
      </c>
      <c r="U32">
        <f t="shared" si="13"/>
        <v>2.7564999999999999E-2</v>
      </c>
      <c r="V32">
        <f t="shared" si="14"/>
        <v>0.01</v>
      </c>
      <c r="W32">
        <f t="shared" si="15"/>
        <v>0.57199621286420255</v>
      </c>
      <c r="X32">
        <f t="shared" si="16"/>
        <v>1.5767075607601742E-2</v>
      </c>
      <c r="Y32">
        <f t="shared" si="17"/>
        <v>5.7199621286420253E-3</v>
      </c>
      <c r="Z32">
        <f t="shared" si="18"/>
        <v>0.55050917512795883</v>
      </c>
      <c r="AB32">
        <f t="shared" si="19"/>
        <v>24610.577650342653</v>
      </c>
      <c r="AC32">
        <f t="shared" si="2"/>
        <v>23458.518542445159</v>
      </c>
      <c r="AE32">
        <f t="shared" si="3"/>
        <v>0</v>
      </c>
      <c r="AF32">
        <f t="shared" si="4"/>
        <v>0</v>
      </c>
      <c r="AG32">
        <f t="shared" si="4"/>
        <v>-27.525458756397942</v>
      </c>
      <c r="AH32">
        <f t="shared" si="5"/>
        <v>-31534.151215203485</v>
      </c>
      <c r="AI32">
        <f t="shared" si="6"/>
        <v>-31561.676673959882</v>
      </c>
      <c r="AJ32">
        <f t="shared" si="7"/>
        <v>1152.059107897494</v>
      </c>
      <c r="AK32">
        <f t="shared" si="22"/>
        <v>1722.740435523986</v>
      </c>
      <c r="AL32">
        <f t="shared" si="8"/>
        <v>-28686.877130538403</v>
      </c>
      <c r="AN32">
        <f t="shared" si="9"/>
        <v>0</v>
      </c>
      <c r="AO32">
        <f t="shared" si="9"/>
        <v>0</v>
      </c>
      <c r="AP32">
        <f t="shared" si="9"/>
        <v>-2.6321234252694921</v>
      </c>
      <c r="AQ32">
        <f t="shared" si="9"/>
        <v>-3015.4548501479494</v>
      </c>
      <c r="AR32">
        <f t="shared" si="9"/>
        <v>-3018.086973573219</v>
      </c>
      <c r="AS32">
        <f t="shared" si="9"/>
        <v>110.16571211505179</v>
      </c>
      <c r="AT32">
        <f t="shared" si="9"/>
        <v>164.73714375233337</v>
      </c>
      <c r="AU32">
        <f t="shared" si="9"/>
        <v>-2743.1841177058336</v>
      </c>
      <c r="AW32">
        <v>29</v>
      </c>
      <c r="AX32">
        <f>IF(Z32&gt;0, (R32*SUMPRODUCT(K32:$K$98, X32:$X$98)-K32*$AZ$3)/Z32, 0)</f>
        <v>42612.402485376428</v>
      </c>
    </row>
    <row r="33" spans="5:50" x14ac:dyDescent="0.25">
      <c r="E33">
        <v>2033</v>
      </c>
      <c r="F33" s="5">
        <v>3.5575000000000002E-2</v>
      </c>
      <c r="G33" s="5"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8.5379510726128108E-2</v>
      </c>
      <c r="L33" s="2">
        <v>30</v>
      </c>
      <c r="M33" s="6">
        <v>3.0620999999999999E-2</v>
      </c>
      <c r="Q33" s="4">
        <f t="shared" si="21"/>
        <v>50</v>
      </c>
      <c r="R33">
        <f t="shared" si="0"/>
        <v>2000000</v>
      </c>
      <c r="S33">
        <f t="shared" si="1"/>
        <v>42093.86313557766</v>
      </c>
      <c r="U33">
        <f t="shared" si="13"/>
        <v>3.0620999999999999E-2</v>
      </c>
      <c r="V33">
        <f t="shared" si="14"/>
        <v>0.01</v>
      </c>
      <c r="W33">
        <f t="shared" si="15"/>
        <v>0.55050917512795883</v>
      </c>
      <c r="X33">
        <f t="shared" si="16"/>
        <v>1.6857141451593227E-2</v>
      </c>
      <c r="Y33">
        <f t="shared" si="17"/>
        <v>5.5050917512795882E-3</v>
      </c>
      <c r="Z33">
        <f t="shared" si="18"/>
        <v>0.52814694192508604</v>
      </c>
      <c r="AB33">
        <f t="shared" si="19"/>
        <v>23458.518542445159</v>
      </c>
      <c r="AC33">
        <f t="shared" si="2"/>
        <v>22231.745088868454</v>
      </c>
      <c r="AE33">
        <f t="shared" si="3"/>
        <v>0</v>
      </c>
      <c r="AF33">
        <f t="shared" si="4"/>
        <v>0</v>
      </c>
      <c r="AG33">
        <f t="shared" si="4"/>
        <v>-26.407347096254302</v>
      </c>
      <c r="AH33">
        <f t="shared" si="5"/>
        <v>-33714.282903186453</v>
      </c>
      <c r="AI33">
        <f t="shared" si="6"/>
        <v>-33740.690250282707</v>
      </c>
      <c r="AJ33">
        <f t="shared" si="7"/>
        <v>1226.7734535767049</v>
      </c>
      <c r="AK33">
        <f t="shared" si="22"/>
        <v>1642.0962979711612</v>
      </c>
      <c r="AL33">
        <f t="shared" si="8"/>
        <v>-30871.82049873484</v>
      </c>
      <c r="AN33">
        <f t="shared" si="9"/>
        <v>0</v>
      </c>
      <c r="AO33">
        <f t="shared" si="9"/>
        <v>0</v>
      </c>
      <c r="AP33">
        <f t="shared" si="9"/>
        <v>-2.2546463746532321</v>
      </c>
      <c r="AQ33">
        <f t="shared" si="9"/>
        <v>-2878.5089787563252</v>
      </c>
      <c r="AR33">
        <f t="shared" si="9"/>
        <v>-2880.7636251309787</v>
      </c>
      <c r="AS33">
        <f t="shared" si="9"/>
        <v>104.74131723818149</v>
      </c>
      <c r="AT33">
        <f t="shared" si="9"/>
        <v>140.20137848596403</v>
      </c>
      <c r="AU33">
        <f t="shared" si="9"/>
        <v>-2635.8209294068329</v>
      </c>
      <c r="AW33">
        <v>30</v>
      </c>
      <c r="AX33">
        <f>IF(Z33&gt;0, (R33*SUMPRODUCT(K33:$K$98, X33:$X$98)-K33*$AZ$3)/Z33, 0)</f>
        <v>42093.86313557766</v>
      </c>
    </row>
    <row r="34" spans="5:50" x14ac:dyDescent="0.25">
      <c r="E34">
        <v>2034</v>
      </c>
      <c r="F34" s="5">
        <v>3.5573E-2</v>
      </c>
      <c r="G34" s="5"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7.6231706005471522E-2</v>
      </c>
      <c r="L34" s="2">
        <v>31</v>
      </c>
      <c r="M34" s="6">
        <v>3.3921E-2</v>
      </c>
      <c r="Q34" s="4">
        <f t="shared" si="21"/>
        <v>50</v>
      </c>
      <c r="R34">
        <f t="shared" si="0"/>
        <v>2000000</v>
      </c>
      <c r="S34">
        <f t="shared" si="1"/>
        <v>41489.780710359984</v>
      </c>
      <c r="U34">
        <f t="shared" si="13"/>
        <v>3.3921E-2</v>
      </c>
      <c r="V34">
        <f t="shared" si="14"/>
        <v>0.01</v>
      </c>
      <c r="W34">
        <f t="shared" si="15"/>
        <v>0.52814694192508604</v>
      </c>
      <c r="X34">
        <f t="shared" si="16"/>
        <v>1.7915272417040842E-2</v>
      </c>
      <c r="Y34">
        <f t="shared" si="17"/>
        <v>5.2814694192508602E-3</v>
      </c>
      <c r="Z34">
        <f t="shared" si="18"/>
        <v>0.50495020008879432</v>
      </c>
      <c r="AB34">
        <f t="shared" si="19"/>
        <v>22231.745088868454</v>
      </c>
      <c r="AC34">
        <f t="shared" si="2"/>
        <v>20950.273071336473</v>
      </c>
      <c r="AE34">
        <f t="shared" si="3"/>
        <v>0</v>
      </c>
      <c r="AF34">
        <f t="shared" si="4"/>
        <v>0</v>
      </c>
      <c r="AG34">
        <f t="shared" si="4"/>
        <v>-25.247510004439714</v>
      </c>
      <c r="AH34">
        <f t="shared" si="5"/>
        <v>-35830.544834081687</v>
      </c>
      <c r="AI34">
        <f t="shared" si="6"/>
        <v>-35855.792344086127</v>
      </c>
      <c r="AJ34">
        <f t="shared" si="7"/>
        <v>1281.4720175319817</v>
      </c>
      <c r="AK34">
        <f t="shared" si="22"/>
        <v>1556.2221562207919</v>
      </c>
      <c r="AL34">
        <f t="shared" si="8"/>
        <v>-33018.098170333353</v>
      </c>
      <c r="AN34">
        <f t="shared" si="9"/>
        <v>0</v>
      </c>
      <c r="AO34">
        <f t="shared" si="9"/>
        <v>0</v>
      </c>
      <c r="AP34">
        <f t="shared" si="9"/>
        <v>-1.9246607600286494</v>
      </c>
      <c r="AQ34">
        <f t="shared" si="9"/>
        <v>-2731.4235598075816</v>
      </c>
      <c r="AR34">
        <f t="shared" si="9"/>
        <v>-2733.34822056761</v>
      </c>
      <c r="AS34">
        <f t="shared" si="9"/>
        <v>97.68879809473647</v>
      </c>
      <c r="AT34">
        <f t="shared" si="9"/>
        <v>118.63346989222438</v>
      </c>
      <c r="AU34">
        <f t="shared" ref="AU34:AU69" si="23">AL34*$K34</f>
        <v>-2517.0259525806491</v>
      </c>
      <c r="AW34">
        <v>31</v>
      </c>
      <c r="AX34">
        <f>IF(Z34&gt;0, (R34*SUMPRODUCT(K34:$K$98, X34:$X$98)-K34*$AZ$3)/Z34, 0)</f>
        <v>41489.780710359984</v>
      </c>
    </row>
    <row r="35" spans="5:50" x14ac:dyDescent="0.25">
      <c r="E35">
        <v>2035</v>
      </c>
      <c r="F35" s="5">
        <v>3.5571999999999999E-2</v>
      </c>
      <c r="G35" s="5"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6.8064023219171002E-2</v>
      </c>
      <c r="L35" s="2">
        <v>32</v>
      </c>
      <c r="M35" s="6">
        <v>3.7368999999999999E-2</v>
      </c>
      <c r="Q35" s="4">
        <f t="shared" si="21"/>
        <v>50</v>
      </c>
      <c r="R35">
        <f t="shared" si="0"/>
        <v>2000000</v>
      </c>
      <c r="S35">
        <f t="shared" si="1"/>
        <v>40838.878633107539</v>
      </c>
      <c r="U35">
        <f t="shared" si="13"/>
        <v>3.7368999999999999E-2</v>
      </c>
      <c r="V35">
        <f t="shared" si="14"/>
        <v>0.01</v>
      </c>
      <c r="W35">
        <f t="shared" si="15"/>
        <v>0.50495020008879432</v>
      </c>
      <c r="X35">
        <f t="shared" si="16"/>
        <v>1.8869484027118154E-2</v>
      </c>
      <c r="Y35">
        <f t="shared" si="17"/>
        <v>5.0495020008879433E-3</v>
      </c>
      <c r="Z35">
        <f t="shared" si="18"/>
        <v>0.48103121406078825</v>
      </c>
      <c r="AB35">
        <f t="shared" si="19"/>
        <v>20950.273071336473</v>
      </c>
      <c r="AC35">
        <f t="shared" si="2"/>
        <v>19644.775369764902</v>
      </c>
      <c r="AE35">
        <f t="shared" si="3"/>
        <v>0</v>
      </c>
      <c r="AF35">
        <f t="shared" ref="AF35:AG69" si="24">-$Z35*P35</f>
        <v>0</v>
      </c>
      <c r="AG35">
        <f t="shared" si="24"/>
        <v>-24.051560703039414</v>
      </c>
      <c r="AH35">
        <f t="shared" si="5"/>
        <v>-37738.968054236306</v>
      </c>
      <c r="AI35">
        <f t="shared" ref="AI35:AI66" si="25">SUM(AE35:AH35)</f>
        <v>-37763.019614939345</v>
      </c>
      <c r="AJ35">
        <f t="shared" si="7"/>
        <v>1305.4977015715704</v>
      </c>
      <c r="AK35">
        <f t="shared" si="22"/>
        <v>1466.5191149935533</v>
      </c>
      <c r="AL35">
        <f t="shared" ref="AL35:AL69" si="26">SUM(AI35:AK35)</f>
        <v>-34991.002798374218</v>
      </c>
      <c r="AN35">
        <f t="shared" ref="AN35:AT69" si="27">AE35*$K35</f>
        <v>0</v>
      </c>
      <c r="AO35">
        <f t="shared" si="27"/>
        <v>0</v>
      </c>
      <c r="AP35">
        <f t="shared" si="27"/>
        <v>-1.6370459861489755</v>
      </c>
      <c r="AQ35">
        <f t="shared" si="27"/>
        <v>-2568.6659979110927</v>
      </c>
      <c r="AR35">
        <f t="shared" si="27"/>
        <v>-2570.3030438972414</v>
      </c>
      <c r="AS35">
        <f t="shared" si="27"/>
        <v>88.857425872341736</v>
      </c>
      <c r="AT35">
        <f t="shared" si="27"/>
        <v>99.817191094279323</v>
      </c>
      <c r="AU35">
        <f t="shared" si="23"/>
        <v>-2381.6284269306202</v>
      </c>
      <c r="AW35">
        <v>32</v>
      </c>
      <c r="AX35">
        <f>IF(Z35&gt;0, (R35*SUMPRODUCT(K35:$K$98, X35:$X$98)-K35*$AZ$3)/Z35, 0)</f>
        <v>40838.878633107539</v>
      </c>
    </row>
    <row r="36" spans="5:50" x14ac:dyDescent="0.25">
      <c r="E36">
        <v>2036</v>
      </c>
      <c r="F36" s="5">
        <v>3.5571999999999999E-2</v>
      </c>
      <c r="G36" s="5"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6.0771449302831244E-2</v>
      </c>
      <c r="L36" s="2">
        <v>33</v>
      </c>
      <c r="M36" s="6">
        <v>5.0548205999999998E-2</v>
      </c>
      <c r="Q36" s="4">
        <f t="shared" si="21"/>
        <v>50</v>
      </c>
      <c r="R36">
        <f t="shared" si="0"/>
        <v>2000000</v>
      </c>
      <c r="S36">
        <f t="shared" si="1"/>
        <v>40604.17918348869</v>
      </c>
      <c r="U36">
        <f t="shared" si="13"/>
        <v>5.0548205999999998E-2</v>
      </c>
      <c r="V36">
        <f t="shared" si="14"/>
        <v>0.01</v>
      </c>
      <c r="W36">
        <f t="shared" si="15"/>
        <v>0.48103121406078825</v>
      </c>
      <c r="X36">
        <f t="shared" si="16"/>
        <v>2.4315264900774819E-2</v>
      </c>
      <c r="Y36">
        <f t="shared" si="17"/>
        <v>4.8103121406078827E-3</v>
      </c>
      <c r="Z36">
        <f t="shared" si="18"/>
        <v>0.45190563701940556</v>
      </c>
      <c r="AB36">
        <f t="shared" si="19"/>
        <v>19644.775369764902</v>
      </c>
      <c r="AC36">
        <f t="shared" si="2"/>
        <v>18349.257459564542</v>
      </c>
      <c r="AE36">
        <f t="shared" si="3"/>
        <v>0</v>
      </c>
      <c r="AF36">
        <f t="shared" si="24"/>
        <v>0</v>
      </c>
      <c r="AG36">
        <f t="shared" si="24"/>
        <v>-22.595281850970277</v>
      </c>
      <c r="AH36">
        <f t="shared" si="5"/>
        <v>-48630.529801549637</v>
      </c>
      <c r="AI36">
        <f t="shared" si="25"/>
        <v>-48653.125083400606</v>
      </c>
      <c r="AJ36">
        <f t="shared" si="7"/>
        <v>1295.5179102003603</v>
      </c>
      <c r="AK36">
        <f t="shared" si="22"/>
        <v>1375.1342758835433</v>
      </c>
      <c r="AL36">
        <f t="shared" si="26"/>
        <v>-45982.4728973167</v>
      </c>
      <c r="AN36">
        <f t="shared" si="27"/>
        <v>0</v>
      </c>
      <c r="AO36">
        <f t="shared" si="27"/>
        <v>0</v>
      </c>
      <c r="AP36">
        <f t="shared" si="27"/>
        <v>-1.3731480254894231</v>
      </c>
      <c r="AQ36">
        <f t="shared" si="27"/>
        <v>-2955.3477764046979</v>
      </c>
      <c r="AR36">
        <f t="shared" si="27"/>
        <v>-2956.7209244301871</v>
      </c>
      <c r="AS36">
        <f t="shared" si="27"/>
        <v>78.730501000651074</v>
      </c>
      <c r="AT36">
        <f t="shared" si="27"/>
        <v>83.56890293144231</v>
      </c>
      <c r="AU36">
        <f t="shared" si="23"/>
        <v>-2794.4215204980937</v>
      </c>
      <c r="AW36">
        <v>33</v>
      </c>
      <c r="AX36">
        <f>IF(Z36&gt;0, (R36*SUMPRODUCT(K36:$K$98, X36:$X$98)-K36*$AZ$3)/Z36, 0)</f>
        <v>40604.17918348869</v>
      </c>
    </row>
    <row r="37" spans="5:50" x14ac:dyDescent="0.25">
      <c r="E37">
        <v>2037</v>
      </c>
      <c r="F37" s="5">
        <v>3.5571999999999999E-2</v>
      </c>
      <c r="G37" s="5"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5.4260222591813609E-2</v>
      </c>
      <c r="L37" s="2">
        <v>34</v>
      </c>
      <c r="M37" s="6">
        <v>6.4784177999999998E-2</v>
      </c>
      <c r="Q37" s="4">
        <f t="shared" si="21"/>
        <v>50</v>
      </c>
      <c r="R37">
        <f t="shared" si="0"/>
        <v>2000000</v>
      </c>
      <c r="S37">
        <f t="shared" si="1"/>
        <v>39536.579713632265</v>
      </c>
      <c r="U37">
        <f t="shared" si="13"/>
        <v>6.4784177999999998E-2</v>
      </c>
      <c r="V37">
        <f t="shared" si="14"/>
        <v>0.01</v>
      </c>
      <c r="W37">
        <f t="shared" si="15"/>
        <v>0.45190563701940556</v>
      </c>
      <c r="X37">
        <f t="shared" si="16"/>
        <v>2.9276335227868558E-2</v>
      </c>
      <c r="Y37">
        <f t="shared" si="17"/>
        <v>4.5190563701940556E-3</v>
      </c>
      <c r="Z37">
        <f t="shared" si="18"/>
        <v>0.41811024542134295</v>
      </c>
      <c r="AB37">
        <f t="shared" si="19"/>
        <v>18349.257459564542</v>
      </c>
      <c r="AC37">
        <f t="shared" si="2"/>
        <v>16530.649047187275</v>
      </c>
      <c r="AE37">
        <f t="shared" si="3"/>
        <v>0</v>
      </c>
      <c r="AF37">
        <f t="shared" si="24"/>
        <v>0</v>
      </c>
      <c r="AG37">
        <f t="shared" si="24"/>
        <v>-20.905512271067149</v>
      </c>
      <c r="AH37">
        <f t="shared" si="5"/>
        <v>-58552.670455737112</v>
      </c>
      <c r="AI37">
        <f t="shared" si="25"/>
        <v>-58573.575968008183</v>
      </c>
      <c r="AJ37">
        <f t="shared" si="7"/>
        <v>1818.6084123772671</v>
      </c>
      <c r="AK37">
        <f t="shared" si="22"/>
        <v>1284.448022169518</v>
      </c>
      <c r="AL37">
        <f t="shared" si="26"/>
        <v>-55470.519533461396</v>
      </c>
      <c r="AN37">
        <f t="shared" si="27"/>
        <v>0</v>
      </c>
      <c r="AO37">
        <f t="shared" si="27"/>
        <v>0</v>
      </c>
      <c r="AP37">
        <f t="shared" si="27"/>
        <v>-1.1343377492239943</v>
      </c>
      <c r="AQ37">
        <f t="shared" si="27"/>
        <v>-3177.080932273404</v>
      </c>
      <c r="AR37">
        <f t="shared" si="27"/>
        <v>-3178.2152700226284</v>
      </c>
      <c r="AS37">
        <f t="shared" si="27"/>
        <v>98.678097262935268</v>
      </c>
      <c r="AT37">
        <f t="shared" si="27"/>
        <v>69.694435590532791</v>
      </c>
      <c r="AU37">
        <f t="shared" si="23"/>
        <v>-3009.84273716916</v>
      </c>
      <c r="AW37">
        <v>34</v>
      </c>
      <c r="AX37">
        <f>IF(Z37&gt;0, (R37*SUMPRODUCT(K37:$K$98, X37:$X$98)-K37*$AZ$3)/Z37, 0)</f>
        <v>39536.579713632265</v>
      </c>
    </row>
    <row r="38" spans="5:50" x14ac:dyDescent="0.25">
      <c r="E38">
        <v>2038</v>
      </c>
      <c r="F38" s="5">
        <v>3.5571999999999999E-2</v>
      </c>
      <c r="G38" s="5"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4.8446627314119292E-2</v>
      </c>
      <c r="L38" s="2">
        <v>35</v>
      </c>
      <c r="M38" s="6">
        <v>8.0470763000000001E-2</v>
      </c>
      <c r="Q38" s="4">
        <f t="shared" si="21"/>
        <v>50</v>
      </c>
      <c r="R38">
        <f t="shared" si="0"/>
        <v>2000000</v>
      </c>
      <c r="S38">
        <f t="shared" si="1"/>
        <v>37783.691006925001</v>
      </c>
      <c r="U38">
        <f t="shared" si="13"/>
        <v>8.0470763000000001E-2</v>
      </c>
      <c r="V38">
        <f t="shared" si="14"/>
        <v>0.01</v>
      </c>
      <c r="W38">
        <f t="shared" si="15"/>
        <v>0.41811024542134295</v>
      </c>
      <c r="X38">
        <f t="shared" si="16"/>
        <v>3.3645650467172723E-2</v>
      </c>
      <c r="Y38">
        <f t="shared" si="17"/>
        <v>4.1811024542134298E-3</v>
      </c>
      <c r="Z38">
        <f t="shared" si="18"/>
        <v>0.3802834924999568</v>
      </c>
      <c r="AB38">
        <f t="shared" si="19"/>
        <v>16530.649047187275</v>
      </c>
      <c r="AC38">
        <f t="shared" si="2"/>
        <v>14368.513975652648</v>
      </c>
      <c r="AE38">
        <f t="shared" si="3"/>
        <v>0</v>
      </c>
      <c r="AF38">
        <f t="shared" si="24"/>
        <v>0</v>
      </c>
      <c r="AG38">
        <f t="shared" si="24"/>
        <v>-19.014174624997839</v>
      </c>
      <c r="AH38">
        <f t="shared" si="5"/>
        <v>-67291.300934345447</v>
      </c>
      <c r="AI38">
        <f t="shared" si="25"/>
        <v>-67310.315108970448</v>
      </c>
      <c r="AJ38">
        <f t="shared" si="7"/>
        <v>2162.1350715346271</v>
      </c>
      <c r="AK38">
        <f t="shared" si="22"/>
        <v>1157.1454333031093</v>
      </c>
      <c r="AL38">
        <f t="shared" si="26"/>
        <v>-63991.034604132714</v>
      </c>
      <c r="AN38">
        <f t="shared" si="27"/>
        <v>0</v>
      </c>
      <c r="AO38">
        <f t="shared" si="27"/>
        <v>0</v>
      </c>
      <c r="AP38">
        <f t="shared" si="27"/>
        <v>-0.92117263174285424</v>
      </c>
      <c r="AQ38">
        <f t="shared" si="27"/>
        <v>-3260.0365778484811</v>
      </c>
      <c r="AR38">
        <f t="shared" si="27"/>
        <v>-3260.9577504802241</v>
      </c>
      <c r="AS38">
        <f t="shared" si="27"/>
        <v>104.74815201342473</v>
      </c>
      <c r="AT38">
        <f t="shared" si="27"/>
        <v>56.059793555470819</v>
      </c>
      <c r="AU38">
        <f t="shared" si="23"/>
        <v>-3100.1498049113288</v>
      </c>
      <c r="AW38">
        <v>35</v>
      </c>
      <c r="AX38">
        <f>IF(Z38&gt;0, (R38*SUMPRODUCT(K38:$K$98, X38:$X$98)-K38*$AZ$3)/Z38, 0)</f>
        <v>37783.691006925001</v>
      </c>
    </row>
    <row r="39" spans="5:50" x14ac:dyDescent="0.25">
      <c r="E39">
        <v>2039</v>
      </c>
      <c r="F39" s="5">
        <v>3.5571999999999999E-2</v>
      </c>
      <c r="G39" s="5"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4.3255917244749365E-2</v>
      </c>
      <c r="L39" s="2">
        <v>36</v>
      </c>
      <c r="M39" s="6">
        <v>9.7818447000000003E-2</v>
      </c>
      <c r="Q39" s="4">
        <f t="shared" si="21"/>
        <v>50</v>
      </c>
      <c r="R39">
        <f t="shared" si="0"/>
        <v>2000000</v>
      </c>
      <c r="S39">
        <f t="shared" si="1"/>
        <v>35412.081988592596</v>
      </c>
      <c r="U39">
        <f t="shared" si="13"/>
        <v>9.7818447000000003E-2</v>
      </c>
      <c r="V39">
        <f t="shared" si="14"/>
        <v>0.01</v>
      </c>
      <c r="W39">
        <f t="shared" si="15"/>
        <v>0.3802834924999568</v>
      </c>
      <c r="X39">
        <f t="shared" si="16"/>
        <v>3.7198740656081926E-2</v>
      </c>
      <c r="Y39">
        <f t="shared" si="17"/>
        <v>3.802834924999568E-3</v>
      </c>
      <c r="Z39">
        <f t="shared" si="18"/>
        <v>0.33928191691887533</v>
      </c>
      <c r="AB39">
        <f t="shared" si="19"/>
        <v>14368.513975652648</v>
      </c>
      <c r="AC39">
        <f t="shared" si="2"/>
        <v>12014.679059178074</v>
      </c>
      <c r="AE39">
        <f t="shared" si="3"/>
        <v>0</v>
      </c>
      <c r="AF39">
        <f t="shared" si="24"/>
        <v>0</v>
      </c>
      <c r="AG39">
        <f t="shared" si="24"/>
        <v>-16.964095845943767</v>
      </c>
      <c r="AH39">
        <f t="shared" si="5"/>
        <v>-74397.481312163858</v>
      </c>
      <c r="AI39">
        <f t="shared" si="25"/>
        <v>-74414.445408009808</v>
      </c>
      <c r="AJ39">
        <f t="shared" si="7"/>
        <v>2353.8349164745741</v>
      </c>
      <c r="AK39">
        <f t="shared" si="22"/>
        <v>1005.7959782956855</v>
      </c>
      <c r="AL39">
        <f t="shared" si="26"/>
        <v>-71054.814513239544</v>
      </c>
      <c r="AN39">
        <f t="shared" si="27"/>
        <v>0</v>
      </c>
      <c r="AO39">
        <f t="shared" si="27"/>
        <v>0</v>
      </c>
      <c r="AP39">
        <f t="shared" si="27"/>
        <v>-0.73379752604414006</v>
      </c>
      <c r="AQ39">
        <f t="shared" si="27"/>
        <v>-3218.131294856747</v>
      </c>
      <c r="AR39">
        <f t="shared" si="27"/>
        <v>-3218.8650923827918</v>
      </c>
      <c r="AS39">
        <f t="shared" si="27"/>
        <v>101.81728835482571</v>
      </c>
      <c r="AT39">
        <f t="shared" si="27"/>
        <v>43.506627602259897</v>
      </c>
      <c r="AU39">
        <f t="shared" si="23"/>
        <v>-3073.541176425706</v>
      </c>
      <c r="AW39">
        <v>36</v>
      </c>
      <c r="AX39">
        <f>IF(Z39&gt;0, (R39*SUMPRODUCT(K39:$K$98, X39:$X$98)-K39*$AZ$3)/Z39, 0)</f>
        <v>35412.081988592596</v>
      </c>
    </row>
    <row r="40" spans="5:50" x14ac:dyDescent="0.25">
      <c r="E40">
        <v>2040</v>
      </c>
      <c r="F40" s="5">
        <v>3.5571999999999999E-2</v>
      </c>
      <c r="G40" s="5"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3.8621354682811929E-2</v>
      </c>
      <c r="L40" s="2">
        <v>37</v>
      </c>
      <c r="M40" s="6">
        <v>0.115047869</v>
      </c>
      <c r="Q40" s="4">
        <f t="shared" si="21"/>
        <v>50</v>
      </c>
      <c r="R40">
        <f t="shared" si="0"/>
        <v>2000000</v>
      </c>
      <c r="S40">
        <f t="shared" si="1"/>
        <v>32358.027573718031</v>
      </c>
      <c r="U40">
        <f t="shared" si="13"/>
        <v>0.115047869</v>
      </c>
      <c r="V40">
        <f t="shared" si="14"/>
        <v>0.01</v>
      </c>
      <c r="W40">
        <f t="shared" si="15"/>
        <v>0.33928191691887533</v>
      </c>
      <c r="X40">
        <f t="shared" si="16"/>
        <v>3.9033661531751654E-2</v>
      </c>
      <c r="Y40">
        <f t="shared" si="17"/>
        <v>3.3928191691887533E-3</v>
      </c>
      <c r="Z40">
        <f t="shared" si="18"/>
        <v>0.29685543621793492</v>
      </c>
      <c r="AB40">
        <f t="shared" si="19"/>
        <v>12014.679059178074</v>
      </c>
      <c r="AC40">
        <f t="shared" si="2"/>
        <v>9605.6563905480325</v>
      </c>
      <c r="AE40">
        <f t="shared" si="3"/>
        <v>0</v>
      </c>
      <c r="AF40">
        <f t="shared" si="24"/>
        <v>0</v>
      </c>
      <c r="AG40">
        <f t="shared" si="24"/>
        <v>-14.842771810896746</v>
      </c>
      <c r="AH40">
        <f t="shared" si="5"/>
        <v>-78067.323063503311</v>
      </c>
      <c r="AI40">
        <f t="shared" si="25"/>
        <v>-78082.165835314212</v>
      </c>
      <c r="AJ40">
        <f t="shared" si="7"/>
        <v>2409.0226686300412</v>
      </c>
      <c r="AK40">
        <f t="shared" si="22"/>
        <v>841.02753414246524</v>
      </c>
      <c r="AL40">
        <f t="shared" si="26"/>
        <v>-74832.115632541696</v>
      </c>
      <c r="AN40">
        <f t="shared" si="27"/>
        <v>0</v>
      </c>
      <c r="AO40">
        <f t="shared" si="27"/>
        <v>0</v>
      </c>
      <c r="AP40">
        <f t="shared" si="27"/>
        <v>-0.57324795458468591</v>
      </c>
      <c r="AQ40">
        <f t="shared" si="27"/>
        <v>-3015.0657731732254</v>
      </c>
      <c r="AR40">
        <f t="shared" si="27"/>
        <v>-3015.6390211278103</v>
      </c>
      <c r="AS40">
        <f t="shared" si="27"/>
        <v>93.039718924094927</v>
      </c>
      <c r="AT40">
        <f t="shared" si="27"/>
        <v>32.48162269412687</v>
      </c>
      <c r="AU40">
        <f t="shared" si="23"/>
        <v>-2890.117679509588</v>
      </c>
      <c r="AW40">
        <v>37</v>
      </c>
      <c r="AX40">
        <f>IF(Z40&gt;0, (R40*SUMPRODUCT(K40:$K$98, X40:$X$98)-K40*$AZ$3)/Z40, 0)</f>
        <v>32358.027573718031</v>
      </c>
    </row>
    <row r="41" spans="5:50" x14ac:dyDescent="0.25">
      <c r="E41">
        <v>2041</v>
      </c>
      <c r="F41" s="5">
        <v>3.5571999999999999E-2</v>
      </c>
      <c r="G41" s="5"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3.4483352395367789E-2</v>
      </c>
      <c r="L41" s="2">
        <v>38</v>
      </c>
      <c r="M41" s="6">
        <v>0.13365521</v>
      </c>
      <c r="Q41" s="4">
        <f t="shared" si="21"/>
        <v>50</v>
      </c>
      <c r="R41">
        <f t="shared" si="0"/>
        <v>2000000</v>
      </c>
      <c r="S41">
        <f t="shared" si="1"/>
        <v>28767.521321390836</v>
      </c>
      <c r="U41">
        <f t="shared" si="13"/>
        <v>0.13365521</v>
      </c>
      <c r="V41">
        <f t="shared" si="14"/>
        <v>0.01</v>
      </c>
      <c r="W41">
        <f t="shared" si="15"/>
        <v>0.29685543621793492</v>
      </c>
      <c r="X41">
        <f t="shared" si="16"/>
        <v>3.9676275667349693E-2</v>
      </c>
      <c r="Y41">
        <f t="shared" si="17"/>
        <v>2.9685543621793494E-3</v>
      </c>
      <c r="Z41">
        <f t="shared" si="18"/>
        <v>0.25421060618840585</v>
      </c>
      <c r="AB41">
        <f t="shared" si="19"/>
        <v>9605.6563905480325</v>
      </c>
      <c r="AC41">
        <f t="shared" si="2"/>
        <v>7313.0090336486546</v>
      </c>
      <c r="AE41">
        <f t="shared" si="3"/>
        <v>0</v>
      </c>
      <c r="AF41">
        <f t="shared" si="24"/>
        <v>0</v>
      </c>
      <c r="AG41">
        <f t="shared" si="24"/>
        <v>-12.710530309420292</v>
      </c>
      <c r="AH41">
        <f t="shared" si="5"/>
        <v>-79352.551334699383</v>
      </c>
      <c r="AI41">
        <f t="shared" si="25"/>
        <v>-79365.261865008797</v>
      </c>
      <c r="AJ41">
        <f t="shared" si="7"/>
        <v>2292.6473568993779</v>
      </c>
      <c r="AK41">
        <f t="shared" si="22"/>
        <v>672.39594733836236</v>
      </c>
      <c r="AL41">
        <f t="shared" si="26"/>
        <v>-76400.218560771056</v>
      </c>
      <c r="AN41">
        <f t="shared" si="27"/>
        <v>0</v>
      </c>
      <c r="AO41">
        <f t="shared" si="27"/>
        <v>0</v>
      </c>
      <c r="AP41">
        <f t="shared" si="27"/>
        <v>-0.43830169579174311</v>
      </c>
      <c r="AQ41">
        <f t="shared" si="27"/>
        <v>-2736.3419911459514</v>
      </c>
      <c r="AR41">
        <f t="shared" si="27"/>
        <v>-2736.7802928417427</v>
      </c>
      <c r="AS41">
        <f t="shared" si="27"/>
        <v>79.058166726269789</v>
      </c>
      <c r="AT41">
        <f t="shared" si="27"/>
        <v>23.186466401285912</v>
      </c>
      <c r="AU41">
        <f t="shared" si="23"/>
        <v>-2634.5356597141872</v>
      </c>
      <c r="AW41">
        <v>38</v>
      </c>
      <c r="AX41">
        <f>IF(Z41&gt;0, (R41*SUMPRODUCT(K41:$K$98, X41:$X$98)-K41*$AZ$3)/Z41, 0)</f>
        <v>28767.521321390836</v>
      </c>
    </row>
    <row r="42" spans="5:50" x14ac:dyDescent="0.25">
      <c r="E42">
        <v>2042</v>
      </c>
      <c r="F42" s="5">
        <v>3.5571999999999999E-2</v>
      </c>
      <c r="G42" s="5"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3.0788707495864095E-2</v>
      </c>
      <c r="L42" s="2">
        <v>39</v>
      </c>
      <c r="M42" s="6">
        <v>0.153152232</v>
      </c>
      <c r="Q42" s="4">
        <f t="shared" si="21"/>
        <v>50</v>
      </c>
      <c r="R42">
        <f t="shared" si="0"/>
        <v>2000000</v>
      </c>
      <c r="S42">
        <f t="shared" si="1"/>
        <v>24545.417015364441</v>
      </c>
      <c r="U42">
        <f t="shared" si="13"/>
        <v>0.153152232</v>
      </c>
      <c r="V42">
        <f t="shared" si="14"/>
        <v>0.01</v>
      </c>
      <c r="W42">
        <f t="shared" si="15"/>
        <v>0.25421060618840585</v>
      </c>
      <c r="X42">
        <f t="shared" si="16"/>
        <v>3.8932921735827367E-2</v>
      </c>
      <c r="Y42">
        <f t="shared" si="17"/>
        <v>2.5421060618840588E-3</v>
      </c>
      <c r="Z42">
        <f t="shared" si="18"/>
        <v>0.21273557839069443</v>
      </c>
      <c r="AB42">
        <f t="shared" si="19"/>
        <v>7313.0090336486546</v>
      </c>
      <c r="AC42">
        <f t="shared" si="2"/>
        <v>5221.683485604347</v>
      </c>
      <c r="AE42">
        <f t="shared" si="3"/>
        <v>0</v>
      </c>
      <c r="AF42">
        <f t="shared" si="24"/>
        <v>0</v>
      </c>
      <c r="AG42">
        <f t="shared" si="24"/>
        <v>-10.636778919534722</v>
      </c>
      <c r="AH42">
        <f t="shared" si="5"/>
        <v>-77865.843471654734</v>
      </c>
      <c r="AI42">
        <f t="shared" si="25"/>
        <v>-77876.48025057427</v>
      </c>
      <c r="AJ42">
        <f t="shared" si="7"/>
        <v>2091.3255480443077</v>
      </c>
      <c r="AK42">
        <f t="shared" si="22"/>
        <v>511.91063235540588</v>
      </c>
      <c r="AL42">
        <f t="shared" si="26"/>
        <v>-75273.244070174565</v>
      </c>
      <c r="AN42">
        <f t="shared" si="27"/>
        <v>0</v>
      </c>
      <c r="AO42">
        <f t="shared" si="27"/>
        <v>0</v>
      </c>
      <c r="AP42">
        <f t="shared" si="27"/>
        <v>-0.32749267485172789</v>
      </c>
      <c r="AQ42">
        <f t="shared" si="27"/>
        <v>-2397.3886785675163</v>
      </c>
      <c r="AR42">
        <f t="shared" si="27"/>
        <v>-2397.7161712423681</v>
      </c>
      <c r="AS42">
        <f t="shared" si="27"/>
        <v>64.389210577363855</v>
      </c>
      <c r="AT42">
        <f t="shared" si="27"/>
        <v>15.761066723613414</v>
      </c>
      <c r="AU42">
        <f t="shared" si="23"/>
        <v>-2317.5658939413911</v>
      </c>
      <c r="AW42">
        <v>39</v>
      </c>
      <c r="AX42">
        <f>IF(Z42&gt;0, (R42*SUMPRODUCT(K42:$K$98, X42:$X$98)-K42*$AZ$3)/Z42, 0)</f>
        <v>24545.417015364441</v>
      </c>
    </row>
    <row r="43" spans="5:50" x14ac:dyDescent="0.25">
      <c r="E43">
        <v>2043</v>
      </c>
      <c r="F43" s="5">
        <v>3.5571999999999999E-2</v>
      </c>
      <c r="G43" s="5"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2.7489917407021513E-2</v>
      </c>
      <c r="L43" s="2">
        <v>40</v>
      </c>
      <c r="M43" s="6">
        <v>0.17329698399999999</v>
      </c>
      <c r="Q43" s="4">
        <f t="shared" si="21"/>
        <v>50</v>
      </c>
      <c r="R43">
        <f t="shared" si="0"/>
        <v>2000000</v>
      </c>
      <c r="S43">
        <f t="shared" si="1"/>
        <v>19570.434811479441</v>
      </c>
      <c r="U43">
        <f t="shared" si="13"/>
        <v>0.17329698399999999</v>
      </c>
      <c r="V43">
        <f t="shared" si="14"/>
        <v>0.01</v>
      </c>
      <c r="W43">
        <f t="shared" si="15"/>
        <v>0.21273557839069443</v>
      </c>
      <c r="X43">
        <f t="shared" si="16"/>
        <v>3.6866434124602915E-2</v>
      </c>
      <c r="Y43">
        <f t="shared" si="17"/>
        <v>2.1273557839069442E-3</v>
      </c>
      <c r="Z43">
        <f t="shared" si="18"/>
        <v>0.17374178848218458</v>
      </c>
      <c r="AB43">
        <f t="shared" si="19"/>
        <v>5221.683485604347</v>
      </c>
      <c r="AC43">
        <f t="shared" si="2"/>
        <v>3400.202345520443</v>
      </c>
      <c r="AE43">
        <f t="shared" si="3"/>
        <v>0</v>
      </c>
      <c r="AF43">
        <f t="shared" si="24"/>
        <v>0</v>
      </c>
      <c r="AG43">
        <f t="shared" si="24"/>
        <v>-8.687089424109228</v>
      </c>
      <c r="AH43">
        <f t="shared" si="5"/>
        <v>-73732.868249205829</v>
      </c>
      <c r="AI43">
        <f t="shared" si="25"/>
        <v>-73741.555338629943</v>
      </c>
      <c r="AJ43">
        <f t="shared" si="7"/>
        <v>1821.4811400839039</v>
      </c>
      <c r="AK43">
        <f t="shared" si="22"/>
        <v>365.51784399230434</v>
      </c>
      <c r="AL43">
        <f t="shared" si="26"/>
        <v>-71554.55635455373</v>
      </c>
      <c r="AN43">
        <f t="shared" si="27"/>
        <v>0</v>
      </c>
      <c r="AO43">
        <f t="shared" si="27"/>
        <v>0</v>
      </c>
      <c r="AP43">
        <f t="shared" si="27"/>
        <v>-0.23880737077617276</v>
      </c>
      <c r="AQ43">
        <f t="shared" si="27"/>
        <v>-2026.9104583534672</v>
      </c>
      <c r="AR43">
        <f t="shared" si="27"/>
        <v>-2027.1492657242434</v>
      </c>
      <c r="AS43">
        <f t="shared" si="27"/>
        <v>50.0723660993539</v>
      </c>
      <c r="AT43">
        <f t="shared" si="27"/>
        <v>10.048055342141021</v>
      </c>
      <c r="AU43">
        <f t="shared" si="23"/>
        <v>-1967.0288442827484</v>
      </c>
      <c r="AW43">
        <v>40</v>
      </c>
      <c r="AX43">
        <f>IF(Z43&gt;0, (R43*SUMPRODUCT(K43:$K$98, X43:$X$98)-K43*$AZ$3)/Z43, 0)</f>
        <v>19570.434811479441</v>
      </c>
    </row>
    <row r="44" spans="5:50" x14ac:dyDescent="0.25">
      <c r="E44">
        <v>2044</v>
      </c>
      <c r="F44" s="5">
        <v>3.5571999999999999E-2</v>
      </c>
      <c r="G44" s="5"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2.4544569113412063E-2</v>
      </c>
      <c r="L44" s="2">
        <v>41</v>
      </c>
      <c r="M44" s="6">
        <v>0.19491187900000001</v>
      </c>
      <c r="Q44" s="4">
        <f t="shared" si="21"/>
        <v>50</v>
      </c>
      <c r="R44">
        <f t="shared" si="0"/>
        <v>2000000</v>
      </c>
      <c r="S44">
        <f t="shared" si="1"/>
        <v>13663.635495371014</v>
      </c>
      <c r="U44">
        <f t="shared" si="13"/>
        <v>0.19491187900000001</v>
      </c>
      <c r="V44">
        <f t="shared" si="14"/>
        <v>0.01</v>
      </c>
      <c r="W44">
        <f t="shared" si="15"/>
        <v>0.17374178848218458</v>
      </c>
      <c r="X44">
        <f t="shared" si="16"/>
        <v>3.3864338453883154E-2</v>
      </c>
      <c r="Y44">
        <f t="shared" si="17"/>
        <v>1.7374178848218458E-3</v>
      </c>
      <c r="Z44">
        <f t="shared" si="18"/>
        <v>0.13814003214347959</v>
      </c>
      <c r="AB44">
        <f t="shared" si="19"/>
        <v>3400.202345520443</v>
      </c>
      <c r="AC44">
        <f t="shared" si="2"/>
        <v>1887.4950465273405</v>
      </c>
      <c r="AE44">
        <f t="shared" si="3"/>
        <v>0</v>
      </c>
      <c r="AF44">
        <f t="shared" si="24"/>
        <v>0</v>
      </c>
      <c r="AG44">
        <f t="shared" si="24"/>
        <v>-6.9070016071739797</v>
      </c>
      <c r="AH44">
        <f t="shared" si="5"/>
        <v>-67728.676907766305</v>
      </c>
      <c r="AI44">
        <f t="shared" si="25"/>
        <v>-67735.583909373483</v>
      </c>
      <c r="AJ44">
        <f t="shared" si="7"/>
        <v>1512.7072989931025</v>
      </c>
      <c r="AK44">
        <f t="shared" si="22"/>
        <v>238.01416418643103</v>
      </c>
      <c r="AL44">
        <f t="shared" si="26"/>
        <v>-65984.862446193947</v>
      </c>
      <c r="AN44">
        <f t="shared" si="27"/>
        <v>0</v>
      </c>
      <c r="AO44">
        <f t="shared" si="27"/>
        <v>0</v>
      </c>
      <c r="AP44">
        <f t="shared" si="27"/>
        <v>-0.16952937831372994</v>
      </c>
      <c r="AQ44">
        <f t="shared" si="27"/>
        <v>-1662.3711913226257</v>
      </c>
      <c r="AR44">
        <f t="shared" si="27"/>
        <v>-1662.5407207009396</v>
      </c>
      <c r="AS44">
        <f t="shared" si="27"/>
        <v>37.128748848499093</v>
      </c>
      <c r="AT44">
        <f t="shared" si="27"/>
        <v>5.8419551028448629</v>
      </c>
      <c r="AU44">
        <f t="shared" si="23"/>
        <v>-1619.5700167495954</v>
      </c>
      <c r="AW44">
        <v>41</v>
      </c>
      <c r="AX44">
        <f>IF(Z44&gt;0, (R44*SUMPRODUCT(K44:$K$98, X44:$X$98)-K44*$AZ$3)/Z44, 0)</f>
        <v>13663.635495371014</v>
      </c>
    </row>
    <row r="45" spans="5:50" x14ac:dyDescent="0.25">
      <c r="E45">
        <v>2045</v>
      </c>
      <c r="F45" s="5">
        <v>3.5571999999999999E-2</v>
      </c>
      <c r="G45" s="5"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2.1914793851260769E-2</v>
      </c>
      <c r="L45" s="2">
        <v>42</v>
      </c>
      <c r="M45" s="6">
        <v>0.21714087100000001</v>
      </c>
      <c r="Q45" s="4">
        <f t="shared" si="21"/>
        <v>50</v>
      </c>
      <c r="R45">
        <f t="shared" si="0"/>
        <v>2000000</v>
      </c>
      <c r="S45">
        <f t="shared" si="1"/>
        <v>6408.9169219067799</v>
      </c>
      <c r="U45">
        <f t="shared" si="13"/>
        <v>0.21714087100000001</v>
      </c>
      <c r="V45">
        <f t="shared" si="14"/>
        <v>0.01</v>
      </c>
      <c r="W45">
        <f t="shared" si="15"/>
        <v>0.13814003214347959</v>
      </c>
      <c r="X45">
        <f t="shared" si="16"/>
        <v>2.9995846899603155E-2</v>
      </c>
      <c r="Y45">
        <f t="shared" si="17"/>
        <v>1.381400321434796E-3</v>
      </c>
      <c r="Z45">
        <f t="shared" si="18"/>
        <v>0.10676278492244162</v>
      </c>
      <c r="AB45">
        <f t="shared" si="19"/>
        <v>1887.4950465273405</v>
      </c>
      <c r="AC45">
        <f t="shared" si="2"/>
        <v>684.23381891933013</v>
      </c>
      <c r="AE45">
        <f t="shared" si="3"/>
        <v>0</v>
      </c>
      <c r="AF45">
        <f t="shared" si="24"/>
        <v>0</v>
      </c>
      <c r="AG45">
        <f t="shared" si="24"/>
        <v>-5.3381392461220809</v>
      </c>
      <c r="AH45">
        <f t="shared" si="5"/>
        <v>-59991.69379920631</v>
      </c>
      <c r="AI45">
        <f t="shared" si="25"/>
        <v>-59997.031938452434</v>
      </c>
      <c r="AJ45">
        <f t="shared" si="7"/>
        <v>1203.2612276080104</v>
      </c>
      <c r="AK45">
        <f t="shared" si="22"/>
        <v>132.12465325691386</v>
      </c>
      <c r="AL45">
        <f t="shared" si="26"/>
        <v>-58661.64605758751</v>
      </c>
      <c r="AN45">
        <f t="shared" si="27"/>
        <v>0</v>
      </c>
      <c r="AO45">
        <f t="shared" si="27"/>
        <v>0</v>
      </c>
      <c r="AP45">
        <f t="shared" si="27"/>
        <v>-0.11698422112808997</v>
      </c>
      <c r="AQ45">
        <f t="shared" si="27"/>
        <v>-1314.7056023975651</v>
      </c>
      <c r="AR45">
        <f t="shared" si="27"/>
        <v>-1314.8225866186933</v>
      </c>
      <c r="AS45">
        <f t="shared" si="27"/>
        <v>26.36922175224451</v>
      </c>
      <c r="AT45">
        <f t="shared" si="27"/>
        <v>2.8954845387945771</v>
      </c>
      <c r="AU45">
        <f t="shared" si="23"/>
        <v>-1285.5578803276542</v>
      </c>
      <c r="AW45">
        <v>42</v>
      </c>
      <c r="AX45">
        <f>IF(Z45&gt;0, (R45*SUMPRODUCT(K45:$K$98, X45:$X$98)-K45*$AZ$3)/Z45, 0)</f>
        <v>6408.9169219067799</v>
      </c>
    </row>
    <row r="46" spans="5:50" x14ac:dyDescent="0.25">
      <c r="E46">
        <v>2046</v>
      </c>
      <c r="F46" s="5">
        <v>3.5571999999999999E-2</v>
      </c>
      <c r="G46" s="5"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1.9566780224339969E-2</v>
      </c>
      <c r="L46" s="2">
        <v>43</v>
      </c>
      <c r="M46" s="6">
        <v>0.240684854</v>
      </c>
      <c r="Q46" s="4">
        <f t="shared" si="21"/>
        <v>50</v>
      </c>
      <c r="R46">
        <f t="shared" si="0"/>
        <v>2000000</v>
      </c>
      <c r="S46">
        <f t="shared" si="1"/>
        <v>-2756.9375972561907</v>
      </c>
      <c r="U46">
        <f t="shared" si="13"/>
        <v>0.240684854</v>
      </c>
      <c r="V46">
        <f t="shared" si="14"/>
        <v>0.01</v>
      </c>
      <c r="W46">
        <f t="shared" si="15"/>
        <v>0.10676278492244162</v>
      </c>
      <c r="X46">
        <f t="shared" si="16"/>
        <v>2.5696185301691262E-2</v>
      </c>
      <c r="Y46">
        <f t="shared" si="17"/>
        <v>1.0676278492244163E-3</v>
      </c>
      <c r="Z46">
        <f t="shared" si="18"/>
        <v>7.9998971771525942E-2</v>
      </c>
      <c r="AB46">
        <f t="shared" si="19"/>
        <v>684.23381891933013</v>
      </c>
      <c r="AC46">
        <f t="shared" si="2"/>
        <v>-220.55217301875655</v>
      </c>
      <c r="AE46">
        <f t="shared" si="3"/>
        <v>0</v>
      </c>
      <c r="AF46">
        <f t="shared" si="24"/>
        <v>0</v>
      </c>
      <c r="AG46">
        <f t="shared" si="24"/>
        <v>-3.9999485885762973</v>
      </c>
      <c r="AH46">
        <f t="shared" si="5"/>
        <v>-51392.370603382522</v>
      </c>
      <c r="AI46">
        <f t="shared" si="25"/>
        <v>-51396.3705519711</v>
      </c>
      <c r="AJ46">
        <f t="shared" si="7"/>
        <v>904.78599193808668</v>
      </c>
      <c r="AK46">
        <f t="shared" si="22"/>
        <v>47.896367324353115</v>
      </c>
      <c r="AL46">
        <f t="shared" si="26"/>
        <v>-50443.688192708658</v>
      </c>
      <c r="AN46">
        <f t="shared" si="27"/>
        <v>0</v>
      </c>
      <c r="AO46">
        <f t="shared" si="27"/>
        <v>0</v>
      </c>
      <c r="AP46">
        <f t="shared" si="27"/>
        <v>-7.8266114941331261E-2</v>
      </c>
      <c r="AQ46">
        <f t="shared" si="27"/>
        <v>-1005.5832208042159</v>
      </c>
      <c r="AR46">
        <f t="shared" si="27"/>
        <v>-1005.6614869191573</v>
      </c>
      <c r="AS46">
        <f t="shared" si="27"/>
        <v>17.703748654313976</v>
      </c>
      <c r="AT46">
        <f t="shared" si="27"/>
        <v>0.93717769297987563</v>
      </c>
      <c r="AU46">
        <f t="shared" si="23"/>
        <v>-987.02056057186337</v>
      </c>
      <c r="AW46">
        <v>43</v>
      </c>
      <c r="AX46">
        <f>IF(Z46&gt;0, (R46*SUMPRODUCT(K46:$K$98, X46:$X$98)-K46*$AZ$3)/Z46, 0)</f>
        <v>-2756.9375972561907</v>
      </c>
    </row>
    <row r="47" spans="5:50" x14ac:dyDescent="0.25">
      <c r="E47">
        <v>2047</v>
      </c>
      <c r="F47" s="5">
        <v>3.5571999999999999E-2</v>
      </c>
      <c r="G47" s="5"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1.7470339486017828E-2</v>
      </c>
      <c r="L47" s="2">
        <v>44</v>
      </c>
      <c r="M47" s="6">
        <v>0.26560892699999999</v>
      </c>
      <c r="Q47" s="4">
        <f t="shared" si="21"/>
        <v>50</v>
      </c>
      <c r="R47">
        <f t="shared" si="0"/>
        <v>2000000</v>
      </c>
      <c r="S47">
        <f t="shared" si="1"/>
        <v>-14842.58346475142</v>
      </c>
      <c r="U47">
        <f t="shared" si="13"/>
        <v>0.26560892699999999</v>
      </c>
      <c r="V47">
        <f t="shared" si="14"/>
        <v>0.01</v>
      </c>
      <c r="W47">
        <f t="shared" si="15"/>
        <v>7.9998971771525942E-2</v>
      </c>
      <c r="X47">
        <f t="shared" si="16"/>
        <v>2.1248441053338295E-2</v>
      </c>
      <c r="Y47">
        <f t="shared" si="17"/>
        <v>7.9998971771525948E-4</v>
      </c>
      <c r="Z47">
        <f t="shared" si="18"/>
        <v>5.7950541000472387E-2</v>
      </c>
      <c r="AB47">
        <f t="shared" si="19"/>
        <v>-220.55217301875655</v>
      </c>
      <c r="AC47">
        <f t="shared" si="2"/>
        <v>-860.1357416270107</v>
      </c>
      <c r="AE47">
        <f t="shared" si="3"/>
        <v>0</v>
      </c>
      <c r="AF47">
        <f t="shared" si="24"/>
        <v>0</v>
      </c>
      <c r="AG47">
        <f t="shared" si="24"/>
        <v>-2.8975270500236192</v>
      </c>
      <c r="AH47">
        <f t="shared" si="5"/>
        <v>-42496.882106676589</v>
      </c>
      <c r="AI47">
        <f t="shared" si="25"/>
        <v>-42499.779633726612</v>
      </c>
      <c r="AJ47">
        <f t="shared" si="7"/>
        <v>639.58356860825415</v>
      </c>
      <c r="AK47">
        <f t="shared" si="22"/>
        <v>-15.43865211131296</v>
      </c>
      <c r="AL47">
        <f t="shared" si="26"/>
        <v>-41875.634717229666</v>
      </c>
      <c r="AN47">
        <f t="shared" si="27"/>
        <v>0</v>
      </c>
      <c r="AO47">
        <f t="shared" si="27"/>
        <v>0</v>
      </c>
      <c r="AP47">
        <f t="shared" si="27"/>
        <v>-5.0620781233832388E-2</v>
      </c>
      <c r="AQ47">
        <f t="shared" si="27"/>
        <v>-742.43495750091654</v>
      </c>
      <c r="AR47">
        <f t="shared" si="27"/>
        <v>-742.4855782821503</v>
      </c>
      <c r="AS47">
        <f t="shared" si="27"/>
        <v>11.173742073264975</v>
      </c>
      <c r="AT47">
        <f t="shared" si="27"/>
        <v>-0.26971849359116329</v>
      </c>
      <c r="AU47">
        <f t="shared" si="23"/>
        <v>-731.58155470247641</v>
      </c>
      <c r="AW47">
        <v>44</v>
      </c>
      <c r="AX47">
        <f>IF(Z47&gt;0, (R47*SUMPRODUCT(K47:$K$98, X47:$X$98)-K47*$AZ$3)/Z47, 0)</f>
        <v>-14842.58346475142</v>
      </c>
    </row>
    <row r="48" spans="5:50" x14ac:dyDescent="0.25">
      <c r="E48">
        <v>2048</v>
      </c>
      <c r="F48" s="5">
        <v>3.5571999999999999E-2</v>
      </c>
      <c r="G48" s="5"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1.5598517398230203E-2</v>
      </c>
      <c r="L48" s="2">
        <v>45</v>
      </c>
      <c r="M48" s="6">
        <v>0.29099302900000001</v>
      </c>
      <c r="Q48" s="4">
        <f t="shared" si="21"/>
        <v>50</v>
      </c>
      <c r="R48">
        <f t="shared" si="0"/>
        <v>2000000</v>
      </c>
      <c r="S48">
        <f t="shared" si="1"/>
        <v>-31494.780841562999</v>
      </c>
      <c r="U48">
        <f t="shared" si="13"/>
        <v>0.29099302900000001</v>
      </c>
      <c r="V48">
        <f t="shared" si="14"/>
        <v>0.01</v>
      </c>
      <c r="W48">
        <f t="shared" si="15"/>
        <v>5.7950541000472387E-2</v>
      </c>
      <c r="X48">
        <f t="shared" si="16"/>
        <v>1.686320345791615E-2</v>
      </c>
      <c r="Y48">
        <f t="shared" si="17"/>
        <v>5.7950541000472387E-4</v>
      </c>
      <c r="Z48">
        <f t="shared" si="18"/>
        <v>4.0507832132551512E-2</v>
      </c>
      <c r="AB48">
        <f t="shared" si="19"/>
        <v>-860.1357416270107</v>
      </c>
      <c r="AC48">
        <f t="shared" si="2"/>
        <v>-1275.7852953815334</v>
      </c>
      <c r="AE48">
        <f t="shared" si="3"/>
        <v>0</v>
      </c>
      <c r="AF48">
        <f t="shared" si="24"/>
        <v>0</v>
      </c>
      <c r="AG48">
        <f t="shared" si="24"/>
        <v>-2.0253916066275757</v>
      </c>
      <c r="AH48">
        <f t="shared" si="5"/>
        <v>-33726.406915832296</v>
      </c>
      <c r="AI48">
        <f t="shared" si="25"/>
        <v>-33728.432307438925</v>
      </c>
      <c r="AJ48">
        <f t="shared" si="7"/>
        <v>415.64955375452269</v>
      </c>
      <c r="AK48">
        <f t="shared" si="22"/>
        <v>-60.209501913890755</v>
      </c>
      <c r="AL48">
        <f t="shared" si="26"/>
        <v>-33372.992255598299</v>
      </c>
      <c r="AN48">
        <f t="shared" si="27"/>
        <v>0</v>
      </c>
      <c r="AO48">
        <f t="shared" si="27"/>
        <v>0</v>
      </c>
      <c r="AP48">
        <f t="shared" si="27"/>
        <v>-3.159310621420966E-2</v>
      </c>
      <c r="AQ48">
        <f t="shared" si="27"/>
        <v>-526.08194505640154</v>
      </c>
      <c r="AR48">
        <f t="shared" si="27"/>
        <v>-526.11353816261578</v>
      </c>
      <c r="AS48">
        <f t="shared" si="27"/>
        <v>6.4835167958065423</v>
      </c>
      <c r="AT48">
        <f t="shared" si="27"/>
        <v>-0.93917896314259963</v>
      </c>
      <c r="AU48">
        <f t="shared" si="23"/>
        <v>-520.56920032995185</v>
      </c>
      <c r="AW48">
        <v>45</v>
      </c>
      <c r="AX48">
        <f>IF(Z48&gt;0, (R48*SUMPRODUCT(K48:$K$98, X48:$X$98)-K48*$AZ$3)/Z48, 0)</f>
        <v>-31494.780841562999</v>
      </c>
    </row>
    <row r="49" spans="5:50" x14ac:dyDescent="0.25">
      <c r="E49">
        <v>2049</v>
      </c>
      <c r="F49" s="5">
        <v>3.5571999999999999E-2</v>
      </c>
      <c r="G49" s="5"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1.3927247676991251E-2</v>
      </c>
      <c r="L49" s="2">
        <v>46</v>
      </c>
      <c r="M49" s="6">
        <v>0.31752069599999999</v>
      </c>
      <c r="Q49" s="4">
        <f t="shared" si="21"/>
        <v>50</v>
      </c>
      <c r="R49">
        <f t="shared" si="0"/>
        <v>2000000</v>
      </c>
      <c r="S49">
        <f t="shared" si="1"/>
        <v>-55435.276480399189</v>
      </c>
      <c r="U49">
        <f t="shared" si="13"/>
        <v>0.31752069599999999</v>
      </c>
      <c r="V49">
        <f t="shared" si="14"/>
        <v>0.01</v>
      </c>
      <c r="W49">
        <f t="shared" si="15"/>
        <v>4.0507832132551512E-2</v>
      </c>
      <c r="X49">
        <f t="shared" si="16"/>
        <v>1.286207505217892E-2</v>
      </c>
      <c r="Y49">
        <f t="shared" si="17"/>
        <v>4.0507832132551515E-4</v>
      </c>
      <c r="Z49">
        <f t="shared" si="18"/>
        <v>2.7240678759047076E-2</v>
      </c>
      <c r="AB49">
        <f t="shared" si="19"/>
        <v>-1275.7852953815334</v>
      </c>
      <c r="AC49">
        <f t="shared" si="2"/>
        <v>-1510.0945585215122</v>
      </c>
      <c r="AE49">
        <f t="shared" si="3"/>
        <v>0</v>
      </c>
      <c r="AF49">
        <f t="shared" si="24"/>
        <v>0</v>
      </c>
      <c r="AG49">
        <f t="shared" si="24"/>
        <v>-1.3620339379523538</v>
      </c>
      <c r="AH49">
        <f t="shared" si="5"/>
        <v>-25724.150104357839</v>
      </c>
      <c r="AI49">
        <f t="shared" si="25"/>
        <v>-25725.512138295791</v>
      </c>
      <c r="AJ49">
        <f t="shared" si="7"/>
        <v>234.30926313997884</v>
      </c>
      <c r="AK49">
        <f t="shared" si="22"/>
        <v>-89.304970676707342</v>
      </c>
      <c r="AL49">
        <f t="shared" si="26"/>
        <v>-25580.507845832522</v>
      </c>
      <c r="AN49">
        <f t="shared" si="27"/>
        <v>0</v>
      </c>
      <c r="AO49">
        <f t="shared" si="27"/>
        <v>0</v>
      </c>
      <c r="AP49">
        <f t="shared" si="27"/>
        <v>-1.8969383998330168E-2</v>
      </c>
      <c r="AQ49">
        <f t="shared" si="27"/>
        <v>-358.26660978349196</v>
      </c>
      <c r="AR49">
        <f t="shared" si="27"/>
        <v>-358.28557916749031</v>
      </c>
      <c r="AS49">
        <f t="shared" si="27"/>
        <v>3.2632831407638023</v>
      </c>
      <c r="AT49">
        <f t="shared" si="27"/>
        <v>-1.2437724454009442</v>
      </c>
      <c r="AU49">
        <f t="shared" si="23"/>
        <v>-356.26606847212747</v>
      </c>
      <c r="AW49">
        <v>46</v>
      </c>
      <c r="AX49">
        <f>IF(Z49&gt;0, (R49*SUMPRODUCT(K49:$K$98, X49:$X$98)-K49*$AZ$3)/Z49, 0)</f>
        <v>-55435.276480399189</v>
      </c>
    </row>
    <row r="50" spans="5:50" x14ac:dyDescent="0.25">
      <c r="E50">
        <v>2050</v>
      </c>
      <c r="F50" s="5">
        <v>3.5571999999999999E-2</v>
      </c>
      <c r="G50" s="5"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1.2435042568742187E-2</v>
      </c>
      <c r="L50" s="2">
        <v>47</v>
      </c>
      <c r="M50" s="6">
        <v>0.344227385</v>
      </c>
      <c r="Q50" s="4">
        <f t="shared" si="21"/>
        <v>50</v>
      </c>
      <c r="R50">
        <f t="shared" si="0"/>
        <v>2000000</v>
      </c>
      <c r="S50">
        <f t="shared" si="1"/>
        <v>-91400.366941465574</v>
      </c>
      <c r="U50">
        <f t="shared" si="13"/>
        <v>0.344227385</v>
      </c>
      <c r="V50">
        <f t="shared" si="14"/>
        <v>0.01</v>
      </c>
      <c r="W50">
        <f t="shared" si="15"/>
        <v>2.7240678759047076E-2</v>
      </c>
      <c r="X50">
        <f t="shared" si="16"/>
        <v>9.3769876148518203E-3</v>
      </c>
      <c r="Y50">
        <f t="shared" si="17"/>
        <v>2.7240678759047075E-4</v>
      </c>
      <c r="Z50">
        <f t="shared" si="18"/>
        <v>1.7591284356604783E-2</v>
      </c>
      <c r="AB50">
        <f t="shared" si="19"/>
        <v>-1510.0945585215122</v>
      </c>
      <c r="AC50">
        <f t="shared" si="2"/>
        <v>-1607.8498451653402</v>
      </c>
      <c r="AE50">
        <f t="shared" si="3"/>
        <v>0</v>
      </c>
      <c r="AF50">
        <f t="shared" si="24"/>
        <v>0</v>
      </c>
      <c r="AG50">
        <f t="shared" si="24"/>
        <v>-0.87956421783023908</v>
      </c>
      <c r="AH50">
        <f t="shared" si="5"/>
        <v>-18753.975229703639</v>
      </c>
      <c r="AI50">
        <f t="shared" si="25"/>
        <v>-18754.85479392147</v>
      </c>
      <c r="AJ50">
        <f t="shared" si="7"/>
        <v>97.755286643827958</v>
      </c>
      <c r="AK50">
        <f t="shared" si="22"/>
        <v>-105.70661909650586</v>
      </c>
      <c r="AL50">
        <f t="shared" si="26"/>
        <v>-18762.806126374147</v>
      </c>
      <c r="AN50">
        <f t="shared" si="27"/>
        <v>0</v>
      </c>
      <c r="AO50">
        <f t="shared" si="27"/>
        <v>0</v>
      </c>
      <c r="AP50">
        <f t="shared" si="27"/>
        <v>-1.093741849066145E-2</v>
      </c>
      <c r="AQ50">
        <f t="shared" si="27"/>
        <v>-233.20648031450131</v>
      </c>
      <c r="AR50">
        <f t="shared" si="27"/>
        <v>-233.21741773299195</v>
      </c>
      <c r="AS50">
        <f t="shared" si="27"/>
        <v>1.2155911507355952</v>
      </c>
      <c r="AT50">
        <f t="shared" si="27"/>
        <v>-1.3144663082628663</v>
      </c>
      <c r="AU50">
        <f t="shared" si="23"/>
        <v>-233.31629289051924</v>
      </c>
      <c r="AW50">
        <v>47</v>
      </c>
      <c r="AX50">
        <f>IF(Z50&gt;0, (R50*SUMPRODUCT(K50:$K$98, X50:$X$98)-K50*$AZ$3)/Z50, 0)</f>
        <v>-91400.366941465574</v>
      </c>
    </row>
    <row r="51" spans="5:50" x14ac:dyDescent="0.25">
      <c r="E51">
        <v>2051</v>
      </c>
      <c r="F51" s="5">
        <v>3.5571999999999999E-2</v>
      </c>
      <c r="G51" s="5"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1.1102716579234095E-2</v>
      </c>
      <c r="L51" s="2">
        <v>48</v>
      </c>
      <c r="M51" s="6">
        <v>0.370496828</v>
      </c>
      <c r="Q51" s="4">
        <f t="shared" si="21"/>
        <v>50</v>
      </c>
      <c r="R51">
        <f t="shared" si="0"/>
        <v>2000000</v>
      </c>
      <c r="S51">
        <f t="shared" si="1"/>
        <v>-147593.88104889306</v>
      </c>
      <c r="U51">
        <f t="shared" si="13"/>
        <v>0.370496828</v>
      </c>
      <c r="V51">
        <f t="shared" si="14"/>
        <v>0.01</v>
      </c>
      <c r="W51">
        <f t="shared" si="15"/>
        <v>1.7591284356604783E-2</v>
      </c>
      <c r="X51">
        <f t="shared" si="16"/>
        <v>6.5175150545680929E-3</v>
      </c>
      <c r="Y51">
        <f t="shared" si="17"/>
        <v>1.7591284356604782E-4</v>
      </c>
      <c r="Z51">
        <f t="shared" si="18"/>
        <v>1.0897856458470643E-2</v>
      </c>
      <c r="AB51">
        <f t="shared" si="19"/>
        <v>-1607.8498451653402</v>
      </c>
      <c r="AC51">
        <f t="shared" si="2"/>
        <v>-1608.4569298194269</v>
      </c>
      <c r="AE51">
        <f t="shared" si="3"/>
        <v>0</v>
      </c>
      <c r="AF51">
        <f t="shared" si="24"/>
        <v>0</v>
      </c>
      <c r="AG51">
        <f t="shared" si="24"/>
        <v>-0.54489282292353214</v>
      </c>
      <c r="AH51">
        <f t="shared" si="5"/>
        <v>-13035.030109136185</v>
      </c>
      <c r="AI51">
        <f t="shared" si="25"/>
        <v>-13035.575001959109</v>
      </c>
      <c r="AJ51">
        <f t="shared" si="7"/>
        <v>0.60708465408674783</v>
      </c>
      <c r="AK51">
        <f t="shared" si="22"/>
        <v>-112.54948916157382</v>
      </c>
      <c r="AL51">
        <f t="shared" si="26"/>
        <v>-13147.517406466597</v>
      </c>
      <c r="AN51">
        <f t="shared" si="27"/>
        <v>0</v>
      </c>
      <c r="AO51">
        <f t="shared" si="27"/>
        <v>0</v>
      </c>
      <c r="AP51">
        <f t="shared" si="27"/>
        <v>-6.0497905789787679E-3</v>
      </c>
      <c r="AQ51">
        <f t="shared" si="27"/>
        <v>-144.72424490352194</v>
      </c>
      <c r="AR51">
        <f t="shared" si="27"/>
        <v>-144.73029469410091</v>
      </c>
      <c r="AS51">
        <f t="shared" si="27"/>
        <v>6.7402888539275308E-3</v>
      </c>
      <c r="AT51">
        <f t="shared" si="27"/>
        <v>-1.2496050792985336</v>
      </c>
      <c r="AU51">
        <f t="shared" si="23"/>
        <v>-145.97315948454553</v>
      </c>
      <c r="AW51">
        <v>48</v>
      </c>
      <c r="AX51">
        <f>IF(Z51&gt;0, (R51*SUMPRODUCT(K51:$K$98, X51:$X$98)-K51*$AZ$3)/Z51, 0)</f>
        <v>-147593.88104889306</v>
      </c>
    </row>
    <row r="52" spans="5:50" x14ac:dyDescent="0.25">
      <c r="E52">
        <v>2052</v>
      </c>
      <c r="F52" s="5">
        <v>3.5571999999999999E-2</v>
      </c>
      <c r="G52" s="5"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9.9131398028875842E-3</v>
      </c>
      <c r="L52" s="2">
        <v>49</v>
      </c>
      <c r="M52" s="6">
        <v>0.397394472</v>
      </c>
      <c r="Q52" s="4">
        <f t="shared" si="21"/>
        <v>50</v>
      </c>
      <c r="R52">
        <f t="shared" si="0"/>
        <v>2000000</v>
      </c>
      <c r="S52">
        <f t="shared" si="1"/>
        <v>-239311.24760825658</v>
      </c>
      <c r="U52">
        <f t="shared" si="13"/>
        <v>0.397394472</v>
      </c>
      <c r="V52">
        <f t="shared" si="14"/>
        <v>0.01</v>
      </c>
      <c r="W52">
        <f t="shared" si="15"/>
        <v>1.0897856458470643E-2</v>
      </c>
      <c r="X52">
        <f t="shared" si="16"/>
        <v>4.330747913245731E-3</v>
      </c>
      <c r="Y52">
        <f t="shared" si="17"/>
        <v>1.0897856458470643E-4</v>
      </c>
      <c r="Z52">
        <f t="shared" si="18"/>
        <v>6.4581299806402053E-3</v>
      </c>
      <c r="AB52">
        <f t="shared" si="19"/>
        <v>-1608.4569298194269</v>
      </c>
      <c r="AC52">
        <f t="shared" si="2"/>
        <v>-1545.5031428832935</v>
      </c>
      <c r="AE52">
        <f t="shared" si="3"/>
        <v>0</v>
      </c>
      <c r="AF52">
        <f t="shared" si="24"/>
        <v>0</v>
      </c>
      <c r="AG52">
        <f t="shared" si="24"/>
        <v>-0.32290649903201024</v>
      </c>
      <c r="AH52">
        <f t="shared" si="5"/>
        <v>-8661.4958264914621</v>
      </c>
      <c r="AI52">
        <f t="shared" si="25"/>
        <v>-8661.818732990494</v>
      </c>
      <c r="AJ52">
        <f t="shared" si="7"/>
        <v>-62.953786936133383</v>
      </c>
      <c r="AK52">
        <f t="shared" si="22"/>
        <v>-112.5919850873599</v>
      </c>
      <c r="AL52">
        <f t="shared" si="26"/>
        <v>-8837.3645050139876</v>
      </c>
      <c r="AN52">
        <f t="shared" si="27"/>
        <v>0</v>
      </c>
      <c r="AO52">
        <f t="shared" si="27"/>
        <v>0</v>
      </c>
      <c r="AP52">
        <f t="shared" si="27"/>
        <v>-3.201017268165302E-3</v>
      </c>
      <c r="AQ52">
        <f t="shared" si="27"/>
        <v>-85.862619030137211</v>
      </c>
      <c r="AR52">
        <f t="shared" si="27"/>
        <v>-85.865820047405364</v>
      </c>
      <c r="AS52">
        <f t="shared" si="27"/>
        <v>-0.62406969101908827</v>
      </c>
      <c r="AT52">
        <f t="shared" si="27"/>
        <v>-1.1161400888556328</v>
      </c>
      <c r="AU52">
        <f t="shared" si="23"/>
        <v>-87.606029827280096</v>
      </c>
      <c r="AW52">
        <v>49</v>
      </c>
      <c r="AX52">
        <f>IF(Z52&gt;0, (R52*SUMPRODUCT(K52:$K$98, X52:$X$98)-K52*$AZ$3)/Z52, 0)</f>
        <v>-239311.24760825658</v>
      </c>
    </row>
    <row r="53" spans="5:50" x14ac:dyDescent="0.25">
      <c r="E53">
        <v>2053</v>
      </c>
      <c r="F53" s="5">
        <v>3.5571999999999999E-2</v>
      </c>
      <c r="G53" s="5"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8.8510176811496272E-3</v>
      </c>
      <c r="L53" s="2">
        <v>50</v>
      </c>
      <c r="M53" s="6">
        <v>0.424762996</v>
      </c>
      <c r="Q53" s="4">
        <f t="shared" si="21"/>
        <v>50</v>
      </c>
      <c r="R53">
        <f t="shared" si="0"/>
        <v>2000000</v>
      </c>
      <c r="S53">
        <f t="shared" si="1"/>
        <v>-396107.06498932879</v>
      </c>
      <c r="U53">
        <f t="shared" si="13"/>
        <v>0.424762996</v>
      </c>
      <c r="V53">
        <f t="shared" si="14"/>
        <v>0.01</v>
      </c>
      <c r="W53">
        <f t="shared" si="15"/>
        <v>6.4581299806402053E-3</v>
      </c>
      <c r="X53">
        <f t="shared" si="16"/>
        <v>2.7431746391341555E-3</v>
      </c>
      <c r="Y53">
        <f t="shared" si="17"/>
        <v>6.4581299806402059E-5</v>
      </c>
      <c r="Z53">
        <f t="shared" si="18"/>
        <v>3.6503740416996477E-3</v>
      </c>
      <c r="AB53">
        <f t="shared" si="19"/>
        <v>-1545.5031428832935</v>
      </c>
      <c r="AC53">
        <f t="shared" si="2"/>
        <v>-1445.9389477708812</v>
      </c>
      <c r="AE53">
        <f t="shared" si="3"/>
        <v>0</v>
      </c>
      <c r="AF53">
        <f t="shared" si="24"/>
        <v>0</v>
      </c>
      <c r="AG53">
        <f t="shared" si="24"/>
        <v>-0.18251870208498239</v>
      </c>
      <c r="AH53">
        <f t="shared" si="5"/>
        <v>-5486.3492782683106</v>
      </c>
      <c r="AI53">
        <f t="shared" si="25"/>
        <v>-5486.5317969703956</v>
      </c>
      <c r="AJ53">
        <f t="shared" si="7"/>
        <v>-99.564195112412335</v>
      </c>
      <c r="AK53">
        <f t="shared" si="22"/>
        <v>-108.18522000183056</v>
      </c>
      <c r="AL53">
        <f t="shared" si="26"/>
        <v>-5694.2812120846384</v>
      </c>
      <c r="AN53">
        <f t="shared" si="27"/>
        <v>0</v>
      </c>
      <c r="AO53">
        <f t="shared" si="27"/>
        <v>0</v>
      </c>
      <c r="AP53">
        <f t="shared" si="27"/>
        <v>-1.6154762592946604E-3</v>
      </c>
      <c r="AQ53">
        <f t="shared" si="27"/>
        <v>-48.559774466915314</v>
      </c>
      <c r="AR53">
        <f t="shared" si="27"/>
        <v>-48.561389943174611</v>
      </c>
      <c r="AS53">
        <f t="shared" si="27"/>
        <v>-0.88124445134939289</v>
      </c>
      <c r="AT53">
        <f t="shared" si="27"/>
        <v>-0.95754929507526454</v>
      </c>
      <c r="AU53">
        <f t="shared" si="23"/>
        <v>-50.400183689599267</v>
      </c>
      <c r="AW53">
        <v>50</v>
      </c>
      <c r="AX53">
        <f>IF(Z53&gt;0, (R53*SUMPRODUCT(K53:$K$98, X53:$X$98)-K53*$AZ$3)/Z53, 0)</f>
        <v>-396107.06498932879</v>
      </c>
    </row>
    <row r="54" spans="5:50" x14ac:dyDescent="0.25">
      <c r="E54">
        <v>2054</v>
      </c>
      <c r="F54" s="5">
        <v>3.5571999999999999E-2</v>
      </c>
      <c r="G54" s="5"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7.9026943581693102E-3</v>
      </c>
      <c r="L54" s="2">
        <v>51</v>
      </c>
      <c r="M54" s="6">
        <v>0.45242554800000001</v>
      </c>
      <c r="Q54" s="4">
        <f t="shared" si="21"/>
        <v>50</v>
      </c>
      <c r="R54">
        <f t="shared" si="0"/>
        <v>2000000</v>
      </c>
      <c r="S54">
        <f t="shared" si="1"/>
        <v>-677218.91592362546</v>
      </c>
      <c r="U54">
        <f t="shared" si="13"/>
        <v>0.45242554800000001</v>
      </c>
      <c r="V54">
        <f t="shared" si="14"/>
        <v>0.01</v>
      </c>
      <c r="W54">
        <f t="shared" si="15"/>
        <v>3.6503740416996477E-3</v>
      </c>
      <c r="X54">
        <f t="shared" si="16"/>
        <v>1.651522476220938E-3</v>
      </c>
      <c r="Y54">
        <f t="shared" si="17"/>
        <v>3.6503740416996478E-5</v>
      </c>
      <c r="Z54">
        <f t="shared" si="18"/>
        <v>1.9623478250617131E-3</v>
      </c>
      <c r="AB54">
        <f t="shared" si="19"/>
        <v>-1445.9389477708812</v>
      </c>
      <c r="AC54">
        <f t="shared" si="2"/>
        <v>-1328.9390667533776</v>
      </c>
      <c r="AE54">
        <f t="shared" si="3"/>
        <v>0</v>
      </c>
      <c r="AF54">
        <f t="shared" si="24"/>
        <v>0</v>
      </c>
      <c r="AG54">
        <f t="shared" si="24"/>
        <v>-9.8117391253085662E-2</v>
      </c>
      <c r="AH54">
        <f t="shared" si="5"/>
        <v>-3303.0449524418759</v>
      </c>
      <c r="AI54">
        <f t="shared" si="25"/>
        <v>-3303.1430698331292</v>
      </c>
      <c r="AJ54">
        <f t="shared" si="7"/>
        <v>-116.99988101750364</v>
      </c>
      <c r="AK54">
        <f t="shared" si="22"/>
        <v>-101.21572634396169</v>
      </c>
      <c r="AL54">
        <f t="shared" si="26"/>
        <v>-3521.3586771945943</v>
      </c>
      <c r="AN54">
        <f t="shared" si="27"/>
        <v>0</v>
      </c>
      <c r="AO54">
        <f t="shared" si="27"/>
        <v>0</v>
      </c>
      <c r="AP54">
        <f t="shared" si="27"/>
        <v>-7.7539175429405089E-4</v>
      </c>
      <c r="AQ54">
        <f t="shared" si="27"/>
        <v>-26.102954710442031</v>
      </c>
      <c r="AR54">
        <f t="shared" si="27"/>
        <v>-26.103730102196327</v>
      </c>
      <c r="AS54">
        <f t="shared" si="27"/>
        <v>-0.92461429962350661</v>
      </c>
      <c r="AT54">
        <f t="shared" si="27"/>
        <v>-0.79987694953643484</v>
      </c>
      <c r="AU54">
        <f t="shared" si="23"/>
        <v>-27.828221351356266</v>
      </c>
      <c r="AW54">
        <v>51</v>
      </c>
      <c r="AX54">
        <f>IF(Z54&gt;0, (R54*SUMPRODUCT(K54:$K$98, X54:$X$98)-K54*$AZ$3)/Z54, 0)</f>
        <v>-677218.91592362546</v>
      </c>
    </row>
    <row r="55" spans="5:50" x14ac:dyDescent="0.25">
      <c r="E55">
        <v>2055</v>
      </c>
      <c r="F55" s="5">
        <v>3.5571999999999999E-2</v>
      </c>
      <c r="G55" s="5"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7.0559771055083119E-3</v>
      </c>
      <c r="L55" s="2">
        <v>52</v>
      </c>
      <c r="M55" s="6">
        <v>0.48020744799999998</v>
      </c>
      <c r="Q55" s="4">
        <f t="shared" si="21"/>
        <v>50</v>
      </c>
      <c r="R55">
        <f t="shared" si="0"/>
        <v>2000000</v>
      </c>
      <c r="S55">
        <f t="shared" si="1"/>
        <v>-1206749.8991919651</v>
      </c>
      <c r="U55">
        <f t="shared" si="13"/>
        <v>0.48020744799999998</v>
      </c>
      <c r="V55">
        <f t="shared" si="14"/>
        <v>0.01</v>
      </c>
      <c r="W55">
        <f t="shared" si="15"/>
        <v>1.9623478250617131E-3</v>
      </c>
      <c r="X55">
        <f t="shared" si="16"/>
        <v>9.4233404116123563E-4</v>
      </c>
      <c r="Y55">
        <f t="shared" si="17"/>
        <v>1.9623478250617133E-5</v>
      </c>
      <c r="Z55">
        <f t="shared" si="18"/>
        <v>1.0003903056498603E-3</v>
      </c>
      <c r="AB55">
        <f t="shared" si="19"/>
        <v>-1328.9390667533776</v>
      </c>
      <c r="AC55">
        <f t="shared" si="2"/>
        <v>-1207.220900495588</v>
      </c>
      <c r="AE55">
        <f t="shared" si="3"/>
        <v>0</v>
      </c>
      <c r="AF55">
        <f t="shared" si="24"/>
        <v>0</v>
      </c>
      <c r="AG55">
        <f t="shared" si="24"/>
        <v>-5.0019515282493016E-2</v>
      </c>
      <c r="AH55">
        <f t="shared" si="5"/>
        <v>-1884.6680823224713</v>
      </c>
      <c r="AI55">
        <f t="shared" si="25"/>
        <v>-1884.7181018377537</v>
      </c>
      <c r="AJ55">
        <f t="shared" si="7"/>
        <v>-121.71816625778956</v>
      </c>
      <c r="AK55">
        <f t="shared" si="22"/>
        <v>-93.025734672736434</v>
      </c>
      <c r="AL55">
        <f t="shared" si="26"/>
        <v>-2099.4620027682795</v>
      </c>
      <c r="AN55">
        <f t="shared" si="27"/>
        <v>0</v>
      </c>
      <c r="AO55">
        <f t="shared" si="27"/>
        <v>0</v>
      </c>
      <c r="AP55">
        <f t="shared" si="27"/>
        <v>-3.5293655466189382E-4</v>
      </c>
      <c r="AQ55">
        <f t="shared" si="27"/>
        <v>-13.298174840349612</v>
      </c>
      <c r="AR55">
        <f t="shared" si="27"/>
        <v>-13.298527776904272</v>
      </c>
      <c r="AS55">
        <f t="shared" si="27"/>
        <v>-0.85884059443941752</v>
      </c>
      <c r="AT55">
        <f t="shared" si="27"/>
        <v>-0.65638745407391907</v>
      </c>
      <c r="AU55">
        <f t="shared" si="23"/>
        <v>-14.813755825417608</v>
      </c>
      <c r="AW55">
        <v>52</v>
      </c>
      <c r="AX55">
        <f>IF(Z55&gt;0, (R55*SUMPRODUCT(K55:$K$98, X55:$X$98)-K55*$AZ$3)/Z55, 0)</f>
        <v>-1206749.8991919651</v>
      </c>
    </row>
    <row r="56" spans="5:50" x14ac:dyDescent="0.25">
      <c r="E56">
        <v>2056</v>
      </c>
      <c r="F56" s="5">
        <v>3.5571999999999999E-2</v>
      </c>
      <c r="G56" s="5"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6.2999795584895634E-3</v>
      </c>
      <c r="L56" s="2">
        <v>53</v>
      </c>
      <c r="M56" s="6">
        <v>0.508136904</v>
      </c>
      <c r="Q56" s="4">
        <f t="shared" si="21"/>
        <v>50</v>
      </c>
      <c r="R56">
        <f t="shared" si="0"/>
        <v>2000000</v>
      </c>
      <c r="S56">
        <f t="shared" si="1"/>
        <v>-2258133.5750421346</v>
      </c>
      <c r="U56">
        <f t="shared" si="13"/>
        <v>0.508136904</v>
      </c>
      <c r="V56">
        <f t="shared" si="14"/>
        <v>0.01</v>
      </c>
      <c r="W56">
        <f t="shared" si="15"/>
        <v>1.0003903056498603E-3</v>
      </c>
      <c r="X56">
        <f t="shared" si="16"/>
        <v>5.0833523270453376E-4</v>
      </c>
      <c r="Y56">
        <f t="shared" si="17"/>
        <v>1.0003903056498603E-5</v>
      </c>
      <c r="Z56">
        <f t="shared" si="18"/>
        <v>4.8205116988882799E-4</v>
      </c>
      <c r="AB56">
        <f t="shared" si="19"/>
        <v>-1207.220900495588</v>
      </c>
      <c r="AC56">
        <f t="shared" si="2"/>
        <v>-1088.5359316143026</v>
      </c>
      <c r="AE56">
        <f t="shared" si="3"/>
        <v>0</v>
      </c>
      <c r="AF56">
        <f t="shared" si="24"/>
        <v>0</v>
      </c>
      <c r="AG56">
        <f t="shared" si="24"/>
        <v>-2.4102558494441401E-2</v>
      </c>
      <c r="AH56">
        <f t="shared" si="5"/>
        <v>-1016.6704654090676</v>
      </c>
      <c r="AI56">
        <f t="shared" si="25"/>
        <v>-1016.694567967562</v>
      </c>
      <c r="AJ56">
        <f t="shared" si="7"/>
        <v>-118.68496888128539</v>
      </c>
      <c r="AK56">
        <f t="shared" si="22"/>
        <v>-84.505463034691175</v>
      </c>
      <c r="AL56">
        <f t="shared" si="26"/>
        <v>-1219.8849998835385</v>
      </c>
      <c r="AN56">
        <f t="shared" si="27"/>
        <v>0</v>
      </c>
      <c r="AO56">
        <f t="shared" si="27"/>
        <v>0</v>
      </c>
      <c r="AP56">
        <f t="shared" si="27"/>
        <v>-1.518456258222798E-4</v>
      </c>
      <c r="AQ56">
        <f t="shared" si="27"/>
        <v>-6.4050031497971966</v>
      </c>
      <c r="AR56">
        <f t="shared" si="27"/>
        <v>-6.4051549954230182</v>
      </c>
      <c r="AS56">
        <f t="shared" si="27"/>
        <v>-0.74771287785206786</v>
      </c>
      <c r="AT56">
        <f t="shared" si="27"/>
        <v>-0.53238268969924984</v>
      </c>
      <c r="AU56">
        <f t="shared" si="23"/>
        <v>-7.6852505629743364</v>
      </c>
      <c r="AW56">
        <v>53</v>
      </c>
      <c r="AX56">
        <f>IF(Z56&gt;0, (R56*SUMPRODUCT(K56:$K$98, X56:$X$98)-K56*$AZ$3)/Z56, 0)</f>
        <v>-2258133.5750421346</v>
      </c>
    </row>
    <row r="57" spans="5:50" x14ac:dyDescent="0.25">
      <c r="E57">
        <v>2057</v>
      </c>
      <c r="F57" s="5">
        <v>3.5571999999999999E-2</v>
      </c>
      <c r="G57" s="5"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5.6249817486513955E-3</v>
      </c>
      <c r="L57" s="2">
        <v>54</v>
      </c>
      <c r="M57" s="6">
        <v>0.53626491099999996</v>
      </c>
      <c r="Q57" s="4">
        <f t="shared" si="21"/>
        <v>50</v>
      </c>
      <c r="R57">
        <f t="shared" si="0"/>
        <v>2000000</v>
      </c>
      <c r="S57">
        <f t="shared" si="1"/>
        <v>-4467278.1206789538</v>
      </c>
      <c r="U57">
        <f t="shared" si="13"/>
        <v>0.53626491099999996</v>
      </c>
      <c r="V57">
        <f t="shared" si="14"/>
        <v>0.01</v>
      </c>
      <c r="W57">
        <f t="shared" si="15"/>
        <v>4.8205116988882799E-4</v>
      </c>
      <c r="X57">
        <f t="shared" si="16"/>
        <v>2.5850712771787821E-4</v>
      </c>
      <c r="Y57">
        <f t="shared" si="17"/>
        <v>4.8205116988882798E-6</v>
      </c>
      <c r="Z57">
        <f t="shared" si="18"/>
        <v>2.187235304720615E-4</v>
      </c>
      <c r="AB57">
        <f t="shared" si="19"/>
        <v>-1088.5359316143026</v>
      </c>
      <c r="AC57">
        <f t="shared" si="2"/>
        <v>-977.09884215549675</v>
      </c>
      <c r="AE57">
        <f t="shared" si="3"/>
        <v>0</v>
      </c>
      <c r="AF57">
        <f t="shared" si="24"/>
        <v>0</v>
      </c>
      <c r="AG57">
        <f t="shared" si="24"/>
        <v>-1.0936176523603075E-2</v>
      </c>
      <c r="AH57">
        <f t="shared" si="5"/>
        <v>-517.01425543575647</v>
      </c>
      <c r="AI57">
        <f t="shared" si="25"/>
        <v>-517.02519161228008</v>
      </c>
      <c r="AJ57">
        <f t="shared" si="7"/>
        <v>-111.43708945880587</v>
      </c>
      <c r="AK57">
        <f t="shared" si="22"/>
        <v>-76.197515213001196</v>
      </c>
      <c r="AL57">
        <f t="shared" si="26"/>
        <v>-704.65979628408718</v>
      </c>
      <c r="AN57">
        <f t="shared" si="27"/>
        <v>0</v>
      </c>
      <c r="AO57">
        <f t="shared" si="27"/>
        <v>0</v>
      </c>
      <c r="AP57">
        <f t="shared" si="27"/>
        <v>-6.1515793345297168E-5</v>
      </c>
      <c r="AQ57">
        <f t="shared" si="27"/>
        <v>-2.9081957506187206</v>
      </c>
      <c r="AR57">
        <f t="shared" si="27"/>
        <v>-2.9082572664120661</v>
      </c>
      <c r="AS57">
        <f t="shared" si="27"/>
        <v>-0.62683159432861579</v>
      </c>
      <c r="AT57">
        <f t="shared" si="27"/>
        <v>-0.42860963236571875</v>
      </c>
      <c r="AU57">
        <f t="shared" si="23"/>
        <v>-3.963698493106401</v>
      </c>
      <c r="AW57">
        <v>54</v>
      </c>
      <c r="AX57">
        <f>IF(Z57&gt;0, (R57*SUMPRODUCT(K57:$K$98, X57:$X$98)-K57*$AZ$3)/Z57, 0)</f>
        <v>-4467278.1206789538</v>
      </c>
    </row>
    <row r="58" spans="5:50" x14ac:dyDescent="0.25">
      <c r="E58">
        <v>2058</v>
      </c>
      <c r="F58" s="5">
        <v>3.5571999999999999E-2</v>
      </c>
      <c r="G58" s="5"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5.0223051327244602E-3</v>
      </c>
      <c r="L58" s="2">
        <v>55</v>
      </c>
      <c r="M58" s="6">
        <v>0.564431978</v>
      </c>
      <c r="Q58" s="4">
        <f t="shared" si="21"/>
        <v>50</v>
      </c>
      <c r="R58">
        <f t="shared" si="0"/>
        <v>2000000</v>
      </c>
      <c r="S58">
        <f t="shared" si="1"/>
        <v>-9398093.3494573478</v>
      </c>
      <c r="U58">
        <f t="shared" si="13"/>
        <v>0.564431978</v>
      </c>
      <c r="V58">
        <f t="shared" si="14"/>
        <v>0.01</v>
      </c>
      <c r="W58">
        <f t="shared" si="15"/>
        <v>2.187235304720615E-4</v>
      </c>
      <c r="X58">
        <f t="shared" si="16"/>
        <v>1.2345455493948895E-4</v>
      </c>
      <c r="Y58">
        <f t="shared" si="17"/>
        <v>2.1872353047206151E-6</v>
      </c>
      <c r="Z58">
        <f t="shared" si="18"/>
        <v>9.308174022785194E-5</v>
      </c>
      <c r="AB58">
        <f t="shared" si="19"/>
        <v>-977.09884215549675</v>
      </c>
      <c r="AC58">
        <f t="shared" si="2"/>
        <v>-874.79088379129178</v>
      </c>
      <c r="AE58">
        <f t="shared" si="3"/>
        <v>0</v>
      </c>
      <c r="AF58">
        <f t="shared" si="24"/>
        <v>0</v>
      </c>
      <c r="AG58">
        <f t="shared" si="24"/>
        <v>-4.6540870113925973E-3</v>
      </c>
      <c r="AH58">
        <f t="shared" si="5"/>
        <v>-246.90910987897789</v>
      </c>
      <c r="AI58">
        <f t="shared" si="25"/>
        <v>-246.91376396598929</v>
      </c>
      <c r="AJ58">
        <f t="shared" si="7"/>
        <v>-102.30795836420498</v>
      </c>
      <c r="AK58">
        <f t="shared" si="22"/>
        <v>-68.396918950884782</v>
      </c>
      <c r="AL58">
        <f t="shared" si="26"/>
        <v>-417.61864128107902</v>
      </c>
      <c r="AN58">
        <f t="shared" si="27"/>
        <v>0</v>
      </c>
      <c r="AO58">
        <f t="shared" si="27"/>
        <v>0</v>
      </c>
      <c r="AP58">
        <f t="shared" si="27"/>
        <v>-2.3374245085463284E-5</v>
      </c>
      <c r="AQ58">
        <f t="shared" si="27"/>
        <v>-1.2400528898616183</v>
      </c>
      <c r="AR58">
        <f t="shared" si="27"/>
        <v>-1.2400762641067038</v>
      </c>
      <c r="AS58">
        <f t="shared" si="27"/>
        <v>-0.51382178441110704</v>
      </c>
      <c r="AT58">
        <f t="shared" si="27"/>
        <v>-0.34351019710956754</v>
      </c>
      <c r="AU58">
        <f t="shared" si="23"/>
        <v>-2.0974082456273782</v>
      </c>
      <c r="AW58">
        <v>55</v>
      </c>
      <c r="AX58">
        <f>IF(Z58&gt;0, (R58*SUMPRODUCT(K58:$K$98, X58:$X$98)-K58*$AZ$3)/Z58, 0)</f>
        <v>-9398093.3494573478</v>
      </c>
    </row>
    <row r="59" spans="5:50" x14ac:dyDescent="0.25">
      <c r="E59">
        <v>2059</v>
      </c>
      <c r="F59" s="5">
        <v>3.5571999999999999E-2</v>
      </c>
      <c r="G59" s="5"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4.4842010113611249E-3</v>
      </c>
      <c r="L59" s="2">
        <v>56</v>
      </c>
      <c r="M59" s="6">
        <v>0.59247427200000002</v>
      </c>
      <c r="Q59" s="4">
        <f t="shared" si="21"/>
        <v>50</v>
      </c>
      <c r="R59">
        <f t="shared" si="0"/>
        <v>2000000</v>
      </c>
      <c r="S59">
        <f t="shared" si="1"/>
        <v>-21136148.635441072</v>
      </c>
      <c r="U59">
        <f t="shared" si="13"/>
        <v>0.59247427200000002</v>
      </c>
      <c r="V59">
        <f t="shared" si="14"/>
        <v>0.01</v>
      </c>
      <c r="W59">
        <f t="shared" si="15"/>
        <v>9.308174022785194E-5</v>
      </c>
      <c r="X59">
        <f t="shared" si="16"/>
        <v>5.5148536277989695E-5</v>
      </c>
      <c r="Y59">
        <f t="shared" si="17"/>
        <v>9.3081740227851943E-7</v>
      </c>
      <c r="Z59">
        <f t="shared" si="18"/>
        <v>3.7002386547583726E-5</v>
      </c>
      <c r="AB59">
        <f t="shared" si="19"/>
        <v>-874.79088379129178</v>
      </c>
      <c r="AC59">
        <f t="shared" si="2"/>
        <v>-782.08794193577489</v>
      </c>
      <c r="AE59">
        <f t="shared" si="3"/>
        <v>0</v>
      </c>
      <c r="AF59">
        <f t="shared" si="24"/>
        <v>0</v>
      </c>
      <c r="AG59">
        <f t="shared" si="24"/>
        <v>-1.8501193273791864E-3</v>
      </c>
      <c r="AH59">
        <f t="shared" si="5"/>
        <v>-110.2970725559794</v>
      </c>
      <c r="AI59">
        <f t="shared" si="25"/>
        <v>-110.29892267530677</v>
      </c>
      <c r="AJ59">
        <f t="shared" si="7"/>
        <v>-92.702941855516883</v>
      </c>
      <c r="AK59">
        <f t="shared" si="22"/>
        <v>-61.235361865390431</v>
      </c>
      <c r="AL59">
        <f t="shared" si="26"/>
        <v>-264.23722639621406</v>
      </c>
      <c r="AN59">
        <f t="shared" si="27"/>
        <v>0</v>
      </c>
      <c r="AO59">
        <f t="shared" si="27"/>
        <v>0</v>
      </c>
      <c r="AP59">
        <f t="shared" si="27"/>
        <v>-8.2963069589725121E-6</v>
      </c>
      <c r="AQ59">
        <f t="shared" si="27"/>
        <v>-0.49459424430569421</v>
      </c>
      <c r="AR59">
        <f t="shared" si="27"/>
        <v>-0.49460254061265313</v>
      </c>
      <c r="AS59">
        <f t="shared" si="27"/>
        <v>-0.41569862562466037</v>
      </c>
      <c r="AT59">
        <f t="shared" si="27"/>
        <v>-0.27459167160784825</v>
      </c>
      <c r="AU59">
        <f t="shared" si="23"/>
        <v>-1.1848928378451615</v>
      </c>
      <c r="AW59">
        <v>56</v>
      </c>
      <c r="AX59">
        <f>IF(Z59&gt;0, (R59*SUMPRODUCT(K59:$K$98, X59:$X$98)-K59*$AZ$3)/Z59, 0)</f>
        <v>-21136148.635441072</v>
      </c>
    </row>
    <row r="60" spans="5:50" x14ac:dyDescent="0.25">
      <c r="E60">
        <v>2060</v>
      </c>
      <c r="F60" s="5">
        <v>3.5571999999999999E-2</v>
      </c>
      <c r="G60" s="5"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4.0037509030010042E-3</v>
      </c>
      <c r="L60" s="2">
        <v>57</v>
      </c>
      <c r="M60" s="6">
        <v>0.62503115200000003</v>
      </c>
      <c r="Q60" s="4">
        <f t="shared" si="21"/>
        <v>50</v>
      </c>
      <c r="R60">
        <f t="shared" si="0"/>
        <v>2000000</v>
      </c>
      <c r="S60">
        <f t="shared" si="1"/>
        <v>-51737832.811004393</v>
      </c>
      <c r="U60">
        <f t="shared" si="13"/>
        <v>0.62503115200000003</v>
      </c>
      <c r="V60">
        <f t="shared" si="14"/>
        <v>0.01</v>
      </c>
      <c r="W60">
        <f t="shared" si="15"/>
        <v>3.7002386547583726E-5</v>
      </c>
      <c r="X60">
        <f t="shared" si="16"/>
        <v>2.3127644290585561E-5</v>
      </c>
      <c r="Y60">
        <f t="shared" si="17"/>
        <v>3.7002386547583724E-7</v>
      </c>
      <c r="Z60">
        <f t="shared" si="18"/>
        <v>1.3504718391522327E-5</v>
      </c>
      <c r="AB60">
        <f t="shared" si="19"/>
        <v>-782.08794193577489</v>
      </c>
      <c r="AC60">
        <f t="shared" si="2"/>
        <v>-698.70486230027836</v>
      </c>
      <c r="AE60">
        <f t="shared" si="3"/>
        <v>0</v>
      </c>
      <c r="AF60">
        <f t="shared" si="24"/>
        <v>0</v>
      </c>
      <c r="AG60">
        <f t="shared" si="24"/>
        <v>-6.7523591957611637E-4</v>
      </c>
      <c r="AH60">
        <f t="shared" si="5"/>
        <v>-46.255288581171122</v>
      </c>
      <c r="AI60">
        <f t="shared" si="25"/>
        <v>-46.255963817090695</v>
      </c>
      <c r="AJ60">
        <f t="shared" si="7"/>
        <v>-83.383079635496529</v>
      </c>
      <c r="AK60">
        <f t="shared" si="22"/>
        <v>-54.746155935504248</v>
      </c>
      <c r="AL60">
        <f t="shared" si="26"/>
        <v>-184.38519938809148</v>
      </c>
      <c r="AN60">
        <f t="shared" si="27"/>
        <v>0</v>
      </c>
      <c r="AO60">
        <f t="shared" si="27"/>
        <v>0</v>
      </c>
      <c r="AP60">
        <f t="shared" si="27"/>
        <v>-2.7034764227415895E-6</v>
      </c>
      <c r="AQ60">
        <f t="shared" si="27"/>
        <v>-0.18519465342543592</v>
      </c>
      <c r="AR60">
        <f t="shared" si="27"/>
        <v>-0.18519735690185865</v>
      </c>
      <c r="AS60">
        <f t="shared" si="27"/>
        <v>-0.33384508038562388</v>
      </c>
      <c r="AT60">
        <f t="shared" si="27"/>
        <v>-0.21918997126260892</v>
      </c>
      <c r="AU60">
        <f t="shared" si="23"/>
        <v>-0.73823240855009142</v>
      </c>
      <c r="AW60">
        <v>57</v>
      </c>
      <c r="AX60">
        <f>IF(Z60&gt;0, (R60*SUMPRODUCT(K60:$K$98, X60:$X$98)-K60*$AZ$3)/Z60, 0)</f>
        <v>-51737832.811004393</v>
      </c>
    </row>
    <row r="61" spans="5:50" x14ac:dyDescent="0.25">
      <c r="E61">
        <v>2061</v>
      </c>
      <c r="F61" s="5">
        <v>3.5571999999999999E-2</v>
      </c>
      <c r="G61" s="5"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3.5747775919651821E-3</v>
      </c>
      <c r="L61" s="2">
        <v>58</v>
      </c>
      <c r="M61" s="6">
        <v>0.65741117999999998</v>
      </c>
      <c r="Q61" s="4">
        <f t="shared" si="21"/>
        <v>50</v>
      </c>
      <c r="R61">
        <f t="shared" si="0"/>
        <v>2000000</v>
      </c>
      <c r="S61">
        <f t="shared" si="1"/>
        <v>-138928359.51807609</v>
      </c>
      <c r="U61">
        <f t="shared" si="13"/>
        <v>0.65741117999999998</v>
      </c>
      <c r="V61">
        <f t="shared" si="14"/>
        <v>0.01</v>
      </c>
      <c r="W61">
        <f t="shared" si="15"/>
        <v>1.3504718391522327E-5</v>
      </c>
      <c r="X61">
        <f t="shared" si="16"/>
        <v>8.8781528533383955E-6</v>
      </c>
      <c r="Y61">
        <f t="shared" si="17"/>
        <v>1.3504718391522326E-7</v>
      </c>
      <c r="Z61">
        <f t="shared" si="18"/>
        <v>4.4915183542687081E-6</v>
      </c>
      <c r="AB61">
        <f t="shared" si="19"/>
        <v>-698.70486230027836</v>
      </c>
      <c r="AC61">
        <f t="shared" si="2"/>
        <v>-623.99927670388058</v>
      </c>
      <c r="AE61">
        <f t="shared" si="3"/>
        <v>0</v>
      </c>
      <c r="AF61">
        <f t="shared" si="24"/>
        <v>0</v>
      </c>
      <c r="AG61">
        <f t="shared" si="24"/>
        <v>-2.2457591771343541E-4</v>
      </c>
      <c r="AH61">
        <f t="shared" si="5"/>
        <v>-17.756305706676791</v>
      </c>
      <c r="AI61">
        <f t="shared" si="25"/>
        <v>-17.756530282594504</v>
      </c>
      <c r="AJ61">
        <f t="shared" si="7"/>
        <v>-74.705585596397782</v>
      </c>
      <c r="AK61">
        <f t="shared" si="22"/>
        <v>-48.909340361019488</v>
      </c>
      <c r="AL61">
        <f t="shared" si="26"/>
        <v>-141.37145624001175</v>
      </c>
      <c r="AN61">
        <f t="shared" si="27"/>
        <v>0</v>
      </c>
      <c r="AO61">
        <f t="shared" si="27"/>
        <v>0</v>
      </c>
      <c r="AP61">
        <f t="shared" si="27"/>
        <v>-8.0280895833700546E-7</v>
      </c>
      <c r="AQ61">
        <f t="shared" si="27"/>
        <v>-6.3474843756311683E-2</v>
      </c>
      <c r="AR61">
        <f t="shared" si="27"/>
        <v>-6.3475646565270008E-2</v>
      </c>
      <c r="AS61">
        <f t="shared" si="27"/>
        <v>-0.26705585338463966</v>
      </c>
      <c r="AT61">
        <f t="shared" si="27"/>
        <v>-0.17484001396037074</v>
      </c>
      <c r="AU61">
        <f t="shared" si="23"/>
        <v>-0.50537151391028035</v>
      </c>
      <c r="AW61">
        <v>58</v>
      </c>
      <c r="AX61">
        <f>IF(Z61&gt;0, (R61*SUMPRODUCT(K61:$K$98, X61:$X$98)-K61*$AZ$3)/Z61, 0)</f>
        <v>-138928359.51807609</v>
      </c>
    </row>
    <row r="62" spans="5:50" x14ac:dyDescent="0.25">
      <c r="E62">
        <v>2062</v>
      </c>
      <c r="F62" s="5">
        <v>3.5571999999999999E-2</v>
      </c>
      <c r="G62" s="5"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3.1917657071117694E-3</v>
      </c>
      <c r="L62" s="2">
        <v>59</v>
      </c>
      <c r="M62" s="6">
        <v>0.68957421399999996</v>
      </c>
      <c r="Q62" s="4">
        <f t="shared" si="21"/>
        <v>50</v>
      </c>
      <c r="R62">
        <f t="shared" si="0"/>
        <v>2000000</v>
      </c>
      <c r="S62">
        <f t="shared" si="1"/>
        <v>-412931099.28649187</v>
      </c>
      <c r="U62">
        <f t="shared" si="13"/>
        <v>0.68957421399999996</v>
      </c>
      <c r="V62">
        <f t="shared" si="14"/>
        <v>0.01</v>
      </c>
      <c r="W62">
        <f t="shared" si="15"/>
        <v>4.4915183542687081E-6</v>
      </c>
      <c r="X62">
        <f t="shared" si="16"/>
        <v>3.0972352388114176E-6</v>
      </c>
      <c r="Y62">
        <f t="shared" si="17"/>
        <v>4.4915183542687078E-8</v>
      </c>
      <c r="Z62">
        <f t="shared" si="18"/>
        <v>1.3493679319146033E-6</v>
      </c>
      <c r="AB62">
        <f t="shared" si="19"/>
        <v>-623.99927670388058</v>
      </c>
      <c r="AC62">
        <f t="shared" si="2"/>
        <v>-557.19598346743726</v>
      </c>
      <c r="AE62">
        <f t="shared" si="3"/>
        <v>0</v>
      </c>
      <c r="AF62">
        <f t="shared" si="24"/>
        <v>0</v>
      </c>
      <c r="AG62">
        <f t="shared" si="24"/>
        <v>-6.7468396595730159E-5</v>
      </c>
      <c r="AH62">
        <f t="shared" si="5"/>
        <v>-6.1944704776228354</v>
      </c>
      <c r="AI62">
        <f t="shared" si="25"/>
        <v>-6.1945379460194312</v>
      </c>
      <c r="AJ62">
        <f t="shared" si="7"/>
        <v>-66.803293236443324</v>
      </c>
      <c r="AK62">
        <f t="shared" si="22"/>
        <v>-43.679949369271647</v>
      </c>
      <c r="AL62">
        <f t="shared" si="26"/>
        <v>-116.6777805517344</v>
      </c>
      <c r="AN62">
        <f t="shared" si="27"/>
        <v>0</v>
      </c>
      <c r="AO62">
        <f t="shared" si="27"/>
        <v>0</v>
      </c>
      <c r="AP62">
        <f t="shared" si="27"/>
        <v>-2.1534331456806797E-7</v>
      </c>
      <c r="AQ62">
        <f t="shared" si="27"/>
        <v>-1.9771298444192828E-2</v>
      </c>
      <c r="AR62">
        <f t="shared" si="27"/>
        <v>-1.9771513787507397E-2</v>
      </c>
      <c r="AS62">
        <f t="shared" si="27"/>
        <v>-0.21322046047421139</v>
      </c>
      <c r="AT62">
        <f t="shared" si="27"/>
        <v>-0.1394161644852196</v>
      </c>
      <c r="AU62">
        <f t="shared" si="23"/>
        <v>-0.3724081387469384</v>
      </c>
      <c r="AW62">
        <v>59</v>
      </c>
      <c r="AX62">
        <f>IF(Z62&gt;0, (R62*SUMPRODUCT(K62:$K$98, X62:$X$98)-K62*$AZ$3)/Z62, 0)</f>
        <v>-412931099.28649187</v>
      </c>
    </row>
    <row r="63" spans="5:50" x14ac:dyDescent="0.25">
      <c r="E63">
        <v>2063</v>
      </c>
      <c r="F63" s="5">
        <v>3.5571999999999999E-2</v>
      </c>
      <c r="G63" s="5"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2.8497908099212226E-3</v>
      </c>
      <c r="L63" s="2">
        <v>60</v>
      </c>
      <c r="M63" s="6">
        <v>0.72148010799999995</v>
      </c>
      <c r="Q63" s="4">
        <f t="shared" si="21"/>
        <v>50</v>
      </c>
      <c r="R63">
        <f t="shared" si="0"/>
        <v>2000000</v>
      </c>
      <c r="S63">
        <f t="shared" si="1"/>
        <v>-1373086293.55494</v>
      </c>
      <c r="U63">
        <f t="shared" si="13"/>
        <v>0.72148010799999995</v>
      </c>
      <c r="V63">
        <f t="shared" si="14"/>
        <v>0.01</v>
      </c>
      <c r="W63">
        <f t="shared" si="15"/>
        <v>1.3493679319146033E-6</v>
      </c>
      <c r="X63">
        <f t="shared" si="16"/>
        <v>9.7354212124948454E-7</v>
      </c>
      <c r="Y63">
        <f t="shared" si="17"/>
        <v>1.3493679319146034E-8</v>
      </c>
      <c r="Z63">
        <f t="shared" si="18"/>
        <v>3.6233213134597272E-7</v>
      </c>
      <c r="AB63">
        <f t="shared" si="19"/>
        <v>-557.19598346743726</v>
      </c>
      <c r="AC63">
        <f t="shared" si="2"/>
        <v>-497.51328326570336</v>
      </c>
      <c r="AE63">
        <f t="shared" si="3"/>
        <v>0</v>
      </c>
      <c r="AF63">
        <f t="shared" si="24"/>
        <v>0</v>
      </c>
      <c r="AG63">
        <f t="shared" si="24"/>
        <v>-1.8116606567298634E-5</v>
      </c>
      <c r="AH63">
        <f t="shared" si="5"/>
        <v>-1.9470842424989692</v>
      </c>
      <c r="AI63">
        <f t="shared" si="25"/>
        <v>-1.9471023591055365</v>
      </c>
      <c r="AJ63">
        <f t="shared" si="7"/>
        <v>-59.682700201733894</v>
      </c>
      <c r="AK63">
        <f t="shared" si="22"/>
        <v>-39.003718842720609</v>
      </c>
      <c r="AL63">
        <f t="shared" si="26"/>
        <v>-100.63352140356004</v>
      </c>
      <c r="AN63">
        <f t="shared" si="27"/>
        <v>0</v>
      </c>
      <c r="AO63">
        <f t="shared" si="27"/>
        <v>0</v>
      </c>
      <c r="AP63">
        <f t="shared" si="27"/>
        <v>-5.1628538902446118E-8</v>
      </c>
      <c r="AQ63">
        <f t="shared" si="27"/>
        <v>-5.5487827804159874E-3</v>
      </c>
      <c r="AR63">
        <f t="shared" si="27"/>
        <v>-5.5488344089548898E-3</v>
      </c>
      <c r="AS63">
        <f t="shared" si="27"/>
        <v>-0.17008321054618475</v>
      </c>
      <c r="AT63">
        <f t="shared" si="27"/>
        <v>-0.11115243951073642</v>
      </c>
      <c r="AU63">
        <f t="shared" si="23"/>
        <v>-0.28678448446587607</v>
      </c>
      <c r="AW63">
        <v>60</v>
      </c>
      <c r="AX63">
        <f>IF(Z63&gt;0, (R63*SUMPRODUCT(K63:$K$98, X63:$X$98)-K63*$AZ$3)/Z63, 0)</f>
        <v>-1373086293.55494</v>
      </c>
    </row>
    <row r="64" spans="5:50" x14ac:dyDescent="0.25">
      <c r="E64">
        <v>2064</v>
      </c>
      <c r="F64" s="5">
        <v>3.5571999999999999E-2</v>
      </c>
      <c r="G64" s="5"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2.5444560802868059E-3</v>
      </c>
      <c r="L64" s="2">
        <v>61</v>
      </c>
      <c r="M64" s="6">
        <v>0.75308980400000003</v>
      </c>
      <c r="Q64" s="4">
        <f t="shared" si="21"/>
        <v>50</v>
      </c>
      <c r="R64">
        <f t="shared" si="0"/>
        <v>2000000</v>
      </c>
      <c r="S64">
        <f t="shared" si="1"/>
        <v>-5174885156.4271688</v>
      </c>
      <c r="U64">
        <f t="shared" si="13"/>
        <v>0.75308980400000003</v>
      </c>
      <c r="V64">
        <f t="shared" si="14"/>
        <v>0.01</v>
      </c>
      <c r="W64">
        <f t="shared" si="15"/>
        <v>3.6233213134597272E-7</v>
      </c>
      <c r="X64">
        <f t="shared" si="16"/>
        <v>2.7286863377824085E-7</v>
      </c>
      <c r="Y64">
        <f t="shared" si="17"/>
        <v>3.6233213134597273E-9</v>
      </c>
      <c r="Z64">
        <f t="shared" si="18"/>
        <v>8.584017625427214E-8</v>
      </c>
      <c r="AB64">
        <f t="shared" si="19"/>
        <v>-497.51328326570336</v>
      </c>
      <c r="AC64">
        <f t="shared" si="2"/>
        <v>-444.21305392332482</v>
      </c>
      <c r="AE64">
        <f t="shared" si="3"/>
        <v>0</v>
      </c>
      <c r="AF64">
        <f t="shared" si="24"/>
        <v>0</v>
      </c>
      <c r="AG64">
        <f t="shared" si="24"/>
        <v>-4.2920088127136074E-6</v>
      </c>
      <c r="AH64">
        <f t="shared" si="5"/>
        <v>-0.54573726755648166</v>
      </c>
      <c r="AI64">
        <f t="shared" si="25"/>
        <v>-0.54574155956529435</v>
      </c>
      <c r="AJ64">
        <f t="shared" si="7"/>
        <v>-53.300229342378543</v>
      </c>
      <c r="AK64">
        <f t="shared" si="22"/>
        <v>-34.825929828599236</v>
      </c>
      <c r="AL64">
        <f t="shared" si="26"/>
        <v>-88.671900730543072</v>
      </c>
      <c r="AN64">
        <f t="shared" si="27"/>
        <v>0</v>
      </c>
      <c r="AO64">
        <f t="shared" si="27"/>
        <v>0</v>
      </c>
      <c r="AP64">
        <f t="shared" si="27"/>
        <v>-1.0920827920153694E-8</v>
      </c>
      <c r="AQ64">
        <f t="shared" si="27"/>
        <v>-1.3886045086731972E-3</v>
      </c>
      <c r="AR64">
        <f t="shared" si="27"/>
        <v>-1.3886154295011173E-3</v>
      </c>
      <c r="AS64">
        <f t="shared" si="27"/>
        <v>-0.13562009263089631</v>
      </c>
      <c r="AT64">
        <f t="shared" si="27"/>
        <v>-8.8613048904020969E-2</v>
      </c>
      <c r="AU64">
        <f t="shared" si="23"/>
        <v>-0.22562175696441839</v>
      </c>
      <c r="AW64">
        <v>61</v>
      </c>
      <c r="AX64">
        <f>IF(Z64&gt;0, (R64*SUMPRODUCT(K64:$K$98, X64:$X$98)-K64*$AZ$3)/Z64, 0)</f>
        <v>-5174885156.4271688</v>
      </c>
    </row>
    <row r="65" spans="5:50" x14ac:dyDescent="0.25">
      <c r="E65">
        <v>2065</v>
      </c>
      <c r="F65" s="5">
        <v>3.5571999999999999E-2</v>
      </c>
      <c r="G65" s="5"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2.2718357859703624E-3</v>
      </c>
      <c r="L65" s="2">
        <v>62</v>
      </c>
      <c r="M65" s="6">
        <v>0.78453892300000005</v>
      </c>
      <c r="Q65" s="4">
        <f t="shared" si="21"/>
        <v>50</v>
      </c>
      <c r="R65">
        <f t="shared" si="0"/>
        <v>2000000</v>
      </c>
      <c r="S65">
        <f t="shared" si="1"/>
        <v>-22488187144.608559</v>
      </c>
      <c r="U65">
        <f t="shared" si="13"/>
        <v>0.78453892300000005</v>
      </c>
      <c r="V65">
        <f t="shared" si="14"/>
        <v>0.01</v>
      </c>
      <c r="W65">
        <f t="shared" si="15"/>
        <v>8.584017625427214E-8</v>
      </c>
      <c r="X65">
        <f t="shared" si="16"/>
        <v>6.7344959428656847E-8</v>
      </c>
      <c r="Y65">
        <f t="shared" si="17"/>
        <v>8.5840176254272139E-10</v>
      </c>
      <c r="Z65">
        <f t="shared" si="18"/>
        <v>1.7636815063072573E-8</v>
      </c>
      <c r="AB65">
        <f t="shared" si="19"/>
        <v>-444.21305392332482</v>
      </c>
      <c r="AC65">
        <f t="shared" si="2"/>
        <v>-396.61999777322723</v>
      </c>
      <c r="AE65">
        <f t="shared" si="3"/>
        <v>0</v>
      </c>
      <c r="AF65">
        <f t="shared" si="24"/>
        <v>0</v>
      </c>
      <c r="AG65">
        <f t="shared" si="24"/>
        <v>-8.8184075315362869E-7</v>
      </c>
      <c r="AH65">
        <f t="shared" si="5"/>
        <v>-0.13468991885731368</v>
      </c>
      <c r="AI65">
        <f t="shared" si="25"/>
        <v>-0.13469080069806683</v>
      </c>
      <c r="AJ65">
        <f t="shared" si="7"/>
        <v>-47.593056150097595</v>
      </c>
      <c r="AK65">
        <f t="shared" si="22"/>
        <v>-31.09491377463274</v>
      </c>
      <c r="AL65">
        <f t="shared" si="26"/>
        <v>-78.822660725428406</v>
      </c>
      <c r="AN65">
        <f t="shared" si="27"/>
        <v>0</v>
      </c>
      <c r="AO65">
        <f t="shared" si="27"/>
        <v>0</v>
      </c>
      <c r="AP65">
        <f t="shared" si="27"/>
        <v>-2.0033973805414702E-9</v>
      </c>
      <c r="AQ65">
        <f t="shared" si="27"/>
        <v>-3.0599337766948955E-4</v>
      </c>
      <c r="AR65">
        <f t="shared" si="27"/>
        <v>-3.059953810668701E-4</v>
      </c>
      <c r="AS65">
        <f t="shared" si="27"/>
        <v>-0.10812360812548856</v>
      </c>
      <c r="AT65">
        <f t="shared" si="27"/>
        <v>-7.0642537874873415E-2</v>
      </c>
      <c r="AU65">
        <f t="shared" si="23"/>
        <v>-0.17907214138142885</v>
      </c>
      <c r="AW65">
        <v>62</v>
      </c>
      <c r="AX65">
        <f>IF(Z65&gt;0, (R65*SUMPRODUCT(K65:$K$98, X65:$X$98)-K65*$AZ$3)/Z65, 0)</f>
        <v>-22488187144.608559</v>
      </c>
    </row>
    <row r="66" spans="5:50" x14ac:dyDescent="0.25">
      <c r="E66">
        <v>2066</v>
      </c>
      <c r="F66" s="5">
        <v>3.5571999999999999E-2</v>
      </c>
      <c r="G66" s="5"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2.0284248089021089E-3</v>
      </c>
      <c r="L66" s="2">
        <v>63</v>
      </c>
      <c r="M66" s="6">
        <v>0.81598695700000001</v>
      </c>
      <c r="Q66" s="4">
        <f t="shared" si="21"/>
        <v>50</v>
      </c>
      <c r="R66">
        <f t="shared" si="0"/>
        <v>2000000</v>
      </c>
      <c r="S66">
        <f t="shared" si="1"/>
        <v>-115386486244.33932</v>
      </c>
      <c r="U66">
        <f t="shared" si="13"/>
        <v>0.81598695700000001</v>
      </c>
      <c r="V66">
        <f t="shared" si="14"/>
        <v>0.01</v>
      </c>
      <c r="W66">
        <f t="shared" si="15"/>
        <v>1.7636815063072573E-8</v>
      </c>
      <c r="X66">
        <f t="shared" si="16"/>
        <v>1.4391411054488352E-8</v>
      </c>
      <c r="Y66">
        <f t="shared" si="17"/>
        <v>1.7636815063072575E-10</v>
      </c>
      <c r="Z66">
        <f t="shared" si="18"/>
        <v>3.0690358579534949E-9</v>
      </c>
      <c r="AB66">
        <f t="shared" si="19"/>
        <v>-396.61999777322723</v>
      </c>
      <c r="AC66">
        <f t="shared" si="2"/>
        <v>-354.12526380713507</v>
      </c>
      <c r="AE66">
        <f t="shared" si="3"/>
        <v>0</v>
      </c>
      <c r="AF66">
        <f t="shared" si="24"/>
        <v>0</v>
      </c>
      <c r="AG66">
        <f t="shared" si="24"/>
        <v>-1.5345179289767475E-7</v>
      </c>
      <c r="AH66">
        <f t="shared" si="5"/>
        <v>-2.8782822108976706E-2</v>
      </c>
      <c r="AI66">
        <f t="shared" si="25"/>
        <v>-2.8782975560769603E-2</v>
      </c>
      <c r="AJ66">
        <f t="shared" si="7"/>
        <v>-42.494733966092156</v>
      </c>
      <c r="AK66">
        <f t="shared" si="22"/>
        <v>-27.76339984412591</v>
      </c>
      <c r="AL66">
        <f t="shared" si="26"/>
        <v>-70.286916785778843</v>
      </c>
      <c r="AN66">
        <f t="shared" si="27"/>
        <v>0</v>
      </c>
      <c r="AO66">
        <f t="shared" si="27"/>
        <v>0</v>
      </c>
      <c r="AP66">
        <f t="shared" si="27"/>
        <v>-3.1126542368415188E-10</v>
      </c>
      <c r="AQ66">
        <f t="shared" si="27"/>
        <v>-5.8383790436064468E-5</v>
      </c>
      <c r="AR66">
        <f t="shared" si="27"/>
        <v>-5.8384101701488155E-5</v>
      </c>
      <c r="AS66">
        <f t="shared" si="27"/>
        <v>-8.6197372624516433E-2</v>
      </c>
      <c r="AT66">
        <f t="shared" si="27"/>
        <v>-5.6315969023293944E-2</v>
      </c>
      <c r="AU66">
        <f t="shared" si="23"/>
        <v>-0.14257172574951188</v>
      </c>
      <c r="AW66">
        <v>63</v>
      </c>
      <c r="AX66">
        <f>IF(Z66&gt;0, (R66*SUMPRODUCT(K66:$K$98, X66:$X$98)-K66*$AZ$3)/Z66, 0)</f>
        <v>-115386486244.33932</v>
      </c>
    </row>
    <row r="67" spans="5:50" x14ac:dyDescent="0.25">
      <c r="E67">
        <v>2067</v>
      </c>
      <c r="F67" s="5">
        <v>3.5571999999999999E-2</v>
      </c>
      <c r="G67" s="5"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1.8110935793768828E-3</v>
      </c>
      <c r="L67" s="2">
        <v>64</v>
      </c>
      <c r="M67" s="6">
        <v>0.84743607600000004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-722648915306.99878</v>
      </c>
      <c r="U67">
        <f t="shared" si="13"/>
        <v>0.84743607600000004</v>
      </c>
      <c r="V67">
        <f t="shared" si="14"/>
        <v>0.01</v>
      </c>
      <c r="W67">
        <f t="shared" si="15"/>
        <v>3.0690358579534949E-9</v>
      </c>
      <c r="X67">
        <f t="shared" si="16"/>
        <v>2.6008117045674034E-9</v>
      </c>
      <c r="Y67">
        <f t="shared" si="17"/>
        <v>3.069035857953495E-11</v>
      </c>
      <c r="Z67">
        <f t="shared" si="18"/>
        <v>4.3753379480655656E-10</v>
      </c>
      <c r="AB67">
        <f t="shared" si="19"/>
        <v>-354.12526380713507</v>
      </c>
      <c r="AC67">
        <f t="shared" ref="AC67:AC69" si="30">S67*Z67</f>
        <v>-316.18332222711308</v>
      </c>
      <c r="AE67">
        <f t="shared" ref="AE67:AE69" si="31">$Z67*O67</f>
        <v>0</v>
      </c>
      <c r="AF67">
        <f t="shared" si="24"/>
        <v>0</v>
      </c>
      <c r="AG67">
        <f t="shared" si="24"/>
        <v>-2.1876689740327828E-8</v>
      </c>
      <c r="AH67">
        <f t="shared" ref="AH67:AH69" si="32">-X67*R67</f>
        <v>-5.2016234091348066E-3</v>
      </c>
      <c r="AI67">
        <f t="shared" ref="AI67:AI69" si="33">SUM(AE67:AH67)</f>
        <v>-5.2016452858245467E-3</v>
      </c>
      <c r="AJ67">
        <f t="shared" ref="AJ67:AJ69" si="34">AB67-AC67</f>
        <v>-37.941941580021989</v>
      </c>
      <c r="AK67">
        <f t="shared" si="22"/>
        <v>-24.788768466499459</v>
      </c>
      <c r="AL67">
        <f t="shared" si="26"/>
        <v>-62.735911691807274</v>
      </c>
      <c r="AN67">
        <f t="shared" si="27"/>
        <v>0</v>
      </c>
      <c r="AO67">
        <f t="shared" si="27"/>
        <v>0</v>
      </c>
      <c r="AP67">
        <f t="shared" si="27"/>
        <v>-3.9620732326727854E-11</v>
      </c>
      <c r="AQ67">
        <f t="shared" si="27"/>
        <v>-9.4206267586205414E-6</v>
      </c>
      <c r="AR67">
        <f t="shared" si="27"/>
        <v>-9.4206663793528667E-6</v>
      </c>
      <c r="AS67">
        <f t="shared" si="27"/>
        <v>-6.87164067846706E-2</v>
      </c>
      <c r="AT67">
        <f t="shared" si="27"/>
        <v>-4.4894779410337309E-2</v>
      </c>
      <c r="AU67">
        <f t="shared" si="23"/>
        <v>-0.11362060686138727</v>
      </c>
      <c r="AW67">
        <v>64</v>
      </c>
      <c r="AX67">
        <f>IF(Z67&gt;0, (R67*SUMPRODUCT(K67:$K$98, X67:$X$98)-K67*$AZ$3)/Z67, 0)</f>
        <v>-722648915306.99878</v>
      </c>
    </row>
    <row r="68" spans="5:50" x14ac:dyDescent="0.25">
      <c r="E68">
        <v>2068</v>
      </c>
      <c r="F68" s="5">
        <v>3.5571999999999999E-2</v>
      </c>
      <c r="G68" s="5"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1.6170478387293595E-3</v>
      </c>
      <c r="L68" s="2">
        <v>65</v>
      </c>
      <c r="M68" s="6">
        <v>0.87888519499999995</v>
      </c>
      <c r="Q68" s="4">
        <f t="shared" si="21"/>
        <v>50</v>
      </c>
      <c r="R68">
        <f t="shared" si="28"/>
        <v>2000000</v>
      </c>
      <c r="S68">
        <f t="shared" si="29"/>
        <v>-5806807334946.8076</v>
      </c>
      <c r="U68">
        <f t="shared" ref="U68:U69" si="38">M68</f>
        <v>0.87888519499999995</v>
      </c>
      <c r="V68">
        <f t="shared" ref="V68:V69" si="39">$C$10</f>
        <v>0.01</v>
      </c>
      <c r="W68">
        <f t="shared" ref="W68:W69" si="40">Z67</f>
        <v>4.3753379480655656E-10</v>
      </c>
      <c r="X68">
        <f t="shared" ref="X68:X69" si="41">U68*W68</f>
        <v>3.8454197456765043E-10</v>
      </c>
      <c r="Y68">
        <f t="shared" ref="Y68:Y69" si="42">V68*W68</f>
        <v>4.3753379480655661E-12</v>
      </c>
      <c r="Z68">
        <f t="shared" ref="Z68:Z69" si="43">MAX(0, W68-X68-Y68)</f>
        <v>4.8616482290840562E-11</v>
      </c>
      <c r="AB68">
        <f t="shared" ref="AB68:AB69" si="44">AC67</f>
        <v>-316.18332222711308</v>
      </c>
      <c r="AC68">
        <f t="shared" si="30"/>
        <v>-282.30654596576454</v>
      </c>
      <c r="AE68">
        <f t="shared" si="31"/>
        <v>0</v>
      </c>
      <c r="AF68">
        <f t="shared" si="24"/>
        <v>0</v>
      </c>
      <c r="AG68">
        <f t="shared" si="24"/>
        <v>-2.4308241145420281E-9</v>
      </c>
      <c r="AH68">
        <f t="shared" si="32"/>
        <v>-7.6908394913530089E-4</v>
      </c>
      <c r="AI68">
        <f t="shared" si="33"/>
        <v>-7.6908637995941548E-4</v>
      </c>
      <c r="AJ68">
        <f t="shared" si="34"/>
        <v>-33.876776261348539</v>
      </c>
      <c r="AK68">
        <f t="shared" si="22"/>
        <v>-22.132832555897917</v>
      </c>
      <c r="AL68">
        <f t="shared" si="26"/>
        <v>-56.01037790362642</v>
      </c>
      <c r="AN68">
        <f t="shared" si="27"/>
        <v>0</v>
      </c>
      <c r="AO68">
        <f t="shared" si="27"/>
        <v>0</v>
      </c>
      <c r="AP68">
        <f t="shared" si="27"/>
        <v>-3.9307588807513955E-12</v>
      </c>
      <c r="AQ68">
        <f t="shared" si="27"/>
        <v>-1.2436455377506791E-6</v>
      </c>
      <c r="AR68">
        <f t="shared" si="27"/>
        <v>-1.2436494685095599E-6</v>
      </c>
      <c r="AS68">
        <f t="shared" si="27"/>
        <v>-5.4780367836531729E-2</v>
      </c>
      <c r="AT68">
        <f t="shared" si="27"/>
        <v>-3.5789849049473535E-2</v>
      </c>
      <c r="AU68">
        <f t="shared" si="23"/>
        <v>-9.0571460535473783E-2</v>
      </c>
      <c r="AW68">
        <v>65</v>
      </c>
      <c r="AX68">
        <f>IF(Z68&gt;0, (R68*SUMPRODUCT(K68:$K$98, X68:$X$98)-K68*$AZ$3)/Z68, 0)</f>
        <v>-5806807334946.8076</v>
      </c>
    </row>
    <row r="69" spans="5:50" x14ac:dyDescent="0.25">
      <c r="E69">
        <v>2069</v>
      </c>
      <c r="F69" s="5">
        <v>3.5571999999999999E-2</v>
      </c>
      <c r="G69" s="5"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1.4437927131512138E-3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4.8616482290840562E-11</v>
      </c>
      <c r="X69">
        <f t="shared" si="41"/>
        <v>4.8616482290840562E-11</v>
      </c>
      <c r="Y69">
        <f t="shared" si="42"/>
        <v>4.8616482290840564E-13</v>
      </c>
      <c r="Z69">
        <f t="shared" si="43"/>
        <v>0</v>
      </c>
      <c r="AB69">
        <f t="shared" si="44"/>
        <v>-282.30654596576454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-9.7232964581681124E-5</v>
      </c>
      <c r="AI69">
        <f t="shared" si="33"/>
        <v>-9.7232964581681124E-5</v>
      </c>
      <c r="AJ69">
        <f t="shared" si="34"/>
        <v>-282.30654596576454</v>
      </c>
      <c r="AK69">
        <f t="shared" si="22"/>
        <v>-19.761458217603519</v>
      </c>
      <c r="AL69">
        <f t="shared" si="26"/>
        <v>-302.06810141633264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-1.4038424574112125E-7</v>
      </c>
      <c r="AR69">
        <f t="shared" si="27"/>
        <v>-1.4038424574112125E-7</v>
      </c>
      <c r="AS69">
        <f t="shared" si="27"/>
        <v>-0.40759213394025906</v>
      </c>
      <c r="AT69">
        <f t="shared" si="27"/>
        <v>-2.8531449375818134E-2</v>
      </c>
      <c r="AU69">
        <f t="shared" si="23"/>
        <v>-0.43612372370032293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/>
      <c r="G70" s="5"/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/>
      <c r="G71" s="5"/>
      <c r="H71" s="5"/>
      <c r="I71" s="5"/>
      <c r="M71" s="6"/>
      <c r="Q71" s="4"/>
      <c r="AN71" s="8">
        <f t="shared" ref="AN71:AU71" si="47">SUM(AN3:AN69)</f>
        <v>298028.28445272561</v>
      </c>
      <c r="AO71" s="8">
        <f t="shared" si="47"/>
        <v>-29802.828445272564</v>
      </c>
      <c r="AP71" s="8">
        <f t="shared" si="47"/>
        <v>-871.8475223410951</v>
      </c>
      <c r="AQ71" s="8">
        <f t="shared" si="47"/>
        <v>-174581.4444003244</v>
      </c>
      <c r="AR71" s="8">
        <f t="shared" si="47"/>
        <v>92772.164084787626</v>
      </c>
      <c r="AS71" s="8">
        <f t="shared" si="47"/>
        <v>-24016.497284239013</v>
      </c>
      <c r="AT71" s="8">
        <f t="shared" si="47"/>
        <v>7880.1777730093127</v>
      </c>
      <c r="AU71" s="8">
        <f t="shared" si="47"/>
        <v>76635.84457355793</v>
      </c>
      <c r="AX71">
        <f>IF(Z71&gt;0, (R71*SUMPRODUCT(K71:$K$98, X71:$X$98)-K71*$AZ$3)/Z71, 0)</f>
        <v>0</v>
      </c>
    </row>
    <row r="72" spans="5:50" x14ac:dyDescent="0.25">
      <c r="F72" s="5"/>
      <c r="G72" s="5"/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/>
      <c r="G73" s="5"/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/>
      <c r="G74" s="5"/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/>
      <c r="G75" s="5"/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/>
      <c r="G76" s="5"/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/>
      <c r="G77" s="5"/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/>
      <c r="G78" s="5"/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/>
      <c r="G79" s="5"/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/>
      <c r="G80" s="5"/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/>
      <c r="G81" s="5"/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/>
      <c r="G82" s="5"/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/>
      <c r="G83" s="5"/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/>
      <c r="G84" s="5"/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/>
      <c r="G85" s="5"/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/>
      <c r="G86" s="5"/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/>
      <c r="G87" s="5"/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/>
      <c r="G88" s="5"/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/>
      <c r="G89" s="5"/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/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/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/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/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/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/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/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/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/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ECF94-7118-4118-8809-03D1D2295002}">
  <dimension ref="A1:J49"/>
  <sheetViews>
    <sheetView tabSelected="1" workbookViewId="0">
      <selection activeCell="G3" sqref="G3"/>
    </sheetView>
  </sheetViews>
  <sheetFormatPr defaultRowHeight="15" x14ac:dyDescent="0.25"/>
  <cols>
    <col min="6" max="6" width="9.28515625" bestFit="1" customWidth="1"/>
  </cols>
  <sheetData>
    <row r="1" spans="1:10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</row>
    <row r="2" spans="1:10" x14ac:dyDescent="0.25">
      <c r="A2" t="s">
        <v>52</v>
      </c>
      <c r="B2">
        <v>50000</v>
      </c>
      <c r="C2">
        <v>26</v>
      </c>
      <c r="D2">
        <f>'T.26.04.A'!$C$3</f>
        <v>250.1076477506837</v>
      </c>
      <c r="E2">
        <v>0.4</v>
      </c>
      <c r="F2">
        <f>'T.26.04.A (2)'!$C$11</f>
        <v>850.7667673309852</v>
      </c>
      <c r="G2">
        <v>3</v>
      </c>
      <c r="H2">
        <v>2004</v>
      </c>
      <c r="I2" t="b">
        <v>0</v>
      </c>
      <c r="J2">
        <v>3</v>
      </c>
    </row>
    <row r="3" spans="1:10" x14ac:dyDescent="0.25">
      <c r="A3" t="s">
        <v>52</v>
      </c>
      <c r="B3">
        <v>50000</v>
      </c>
      <c r="C3">
        <v>35</v>
      </c>
      <c r="D3">
        <f>'T.35.04.A'!$C$3</f>
        <v>251.9038549447628</v>
      </c>
      <c r="E3">
        <f>$E$2</f>
        <v>0.4</v>
      </c>
      <c r="F3">
        <f>'T.35.04.A (2)'!$C$11</f>
        <v>895.35493442099778</v>
      </c>
      <c r="G3">
        <f>$G$2</f>
        <v>3</v>
      </c>
      <c r="H3">
        <f>$H$2</f>
        <v>2004</v>
      </c>
      <c r="I3" t="b">
        <f>$I$2</f>
        <v>0</v>
      </c>
      <c r="J3">
        <f>$J$2</f>
        <v>3</v>
      </c>
    </row>
    <row r="4" spans="1:10" x14ac:dyDescent="0.25">
      <c r="A4" t="s">
        <v>52</v>
      </c>
      <c r="B4">
        <v>50000</v>
      </c>
      <c r="C4">
        <v>45</v>
      </c>
      <c r="D4">
        <f>'T.45.04.A'!$C$3</f>
        <v>293.39673499213018</v>
      </c>
      <c r="E4">
        <f t="shared" ref="E4:E49" si="0">$E$2</f>
        <v>0.4</v>
      </c>
      <c r="F4">
        <f>'T.45.04.A (2)'!$C$11</f>
        <v>1037.2633687404279</v>
      </c>
      <c r="G4">
        <f t="shared" ref="G4:G49" si="1">$G$2</f>
        <v>3</v>
      </c>
      <c r="H4">
        <f t="shared" ref="H4:H49" si="2">$H$2</f>
        <v>2004</v>
      </c>
      <c r="I4" t="b">
        <f t="shared" ref="I4:I49" si="3">$I$2</f>
        <v>0</v>
      </c>
      <c r="J4">
        <f t="shared" ref="J4:J49" si="4">$J$2</f>
        <v>3</v>
      </c>
    </row>
    <row r="5" spans="1:10" x14ac:dyDescent="0.25">
      <c r="A5" t="s">
        <v>52</v>
      </c>
      <c r="B5">
        <v>50000</v>
      </c>
      <c r="C5">
        <v>55</v>
      </c>
      <c r="D5">
        <f>'T.55.04.A'!$C$3</f>
        <v>400.96149573110341</v>
      </c>
      <c r="E5">
        <f t="shared" si="0"/>
        <v>0.4</v>
      </c>
      <c r="F5">
        <f>'T.55.04.A (2)'!$C$11</f>
        <v>1397.6856056861891</v>
      </c>
      <c r="G5">
        <f t="shared" si="1"/>
        <v>3</v>
      </c>
      <c r="H5">
        <f t="shared" si="2"/>
        <v>2004</v>
      </c>
      <c r="I5" t="b">
        <f t="shared" si="3"/>
        <v>0</v>
      </c>
      <c r="J5">
        <f t="shared" si="4"/>
        <v>3</v>
      </c>
    </row>
    <row r="6" spans="1:10" x14ac:dyDescent="0.25">
      <c r="A6" t="s">
        <v>52</v>
      </c>
      <c r="B6">
        <v>100000</v>
      </c>
      <c r="C6">
        <v>26</v>
      </c>
      <c r="D6">
        <f>'T.26.04.B'!$C$3</f>
        <v>402.63995016546556</v>
      </c>
      <c r="E6">
        <f t="shared" si="0"/>
        <v>0.4</v>
      </c>
      <c r="F6">
        <f>'T.26.04.B (2)'!$C$11</f>
        <v>1369.6210087188178</v>
      </c>
      <c r="G6">
        <f t="shared" si="1"/>
        <v>3</v>
      </c>
      <c r="H6">
        <f t="shared" si="2"/>
        <v>2004</v>
      </c>
      <c r="I6" t="b">
        <f t="shared" si="3"/>
        <v>0</v>
      </c>
      <c r="J6">
        <f t="shared" si="4"/>
        <v>3</v>
      </c>
    </row>
    <row r="7" spans="1:10" x14ac:dyDescent="0.25">
      <c r="A7" t="s">
        <v>52</v>
      </c>
      <c r="B7">
        <v>100000</v>
      </c>
      <c r="C7">
        <v>35</v>
      </c>
      <c r="D7">
        <f>'T.35.04.B'!$C$3</f>
        <v>434.33773984843333</v>
      </c>
      <c r="E7">
        <f t="shared" si="0"/>
        <v>0.4</v>
      </c>
      <c r="F7">
        <f>'T.35.04.B (2)'!$C$11</f>
        <v>1474.8121623837169</v>
      </c>
      <c r="G7">
        <f t="shared" si="1"/>
        <v>3</v>
      </c>
      <c r="H7">
        <f t="shared" si="2"/>
        <v>2004</v>
      </c>
      <c r="I7" t="b">
        <f t="shared" si="3"/>
        <v>0</v>
      </c>
      <c r="J7">
        <f t="shared" si="4"/>
        <v>3</v>
      </c>
    </row>
    <row r="8" spans="1:10" x14ac:dyDescent="0.25">
      <c r="A8" t="s">
        <v>52</v>
      </c>
      <c r="B8">
        <v>100000</v>
      </c>
      <c r="C8">
        <v>45</v>
      </c>
      <c r="D8">
        <f>'T.45.04.B'!$C$3</f>
        <v>493.44758103889575</v>
      </c>
      <c r="E8">
        <f t="shared" si="0"/>
        <v>0.4</v>
      </c>
      <c r="F8">
        <f>'T.45.04.B (2)'!$C$11</f>
        <v>1744.5153239995975</v>
      </c>
      <c r="G8">
        <f t="shared" si="1"/>
        <v>3</v>
      </c>
      <c r="H8">
        <f t="shared" si="2"/>
        <v>2004</v>
      </c>
      <c r="I8" t="b">
        <f t="shared" si="3"/>
        <v>0</v>
      </c>
      <c r="J8">
        <f t="shared" si="4"/>
        <v>3</v>
      </c>
    </row>
    <row r="9" spans="1:10" x14ac:dyDescent="0.25">
      <c r="A9" t="s">
        <v>52</v>
      </c>
      <c r="B9">
        <v>100000</v>
      </c>
      <c r="C9">
        <v>55</v>
      </c>
      <c r="D9">
        <f>'T.55.04.B'!$C$3</f>
        <v>707.95324612085574</v>
      </c>
      <c r="E9">
        <f t="shared" si="0"/>
        <v>0.4</v>
      </c>
      <c r="F9">
        <f>'T.55.04.B (2)'!$C$11</f>
        <v>2467.8081864137826</v>
      </c>
      <c r="G9">
        <f t="shared" si="1"/>
        <v>3</v>
      </c>
      <c r="H9">
        <f t="shared" si="2"/>
        <v>2004</v>
      </c>
      <c r="I9" t="b">
        <f t="shared" si="3"/>
        <v>0</v>
      </c>
      <c r="J9">
        <f t="shared" si="4"/>
        <v>3</v>
      </c>
    </row>
    <row r="10" spans="1:10" x14ac:dyDescent="0.25">
      <c r="A10" t="s">
        <v>52</v>
      </c>
      <c r="B10">
        <v>250000</v>
      </c>
      <c r="C10">
        <v>26</v>
      </c>
      <c r="D10">
        <f>'T.26.04.C'!$C$3</f>
        <v>860.52294692136957</v>
      </c>
      <c r="E10">
        <f t="shared" si="0"/>
        <v>0.4</v>
      </c>
      <c r="F10">
        <f>'T.26.04.C (2)'!$C$11</f>
        <v>2927.1568956428491</v>
      </c>
      <c r="G10">
        <f t="shared" si="1"/>
        <v>3</v>
      </c>
      <c r="H10">
        <f t="shared" si="2"/>
        <v>2004</v>
      </c>
      <c r="I10" t="b">
        <f t="shared" si="3"/>
        <v>0</v>
      </c>
      <c r="J10">
        <f t="shared" si="4"/>
        <v>3</v>
      </c>
    </row>
    <row r="11" spans="1:10" x14ac:dyDescent="0.25">
      <c r="A11" t="s">
        <v>52</v>
      </c>
      <c r="B11">
        <v>250000</v>
      </c>
      <c r="C11">
        <v>35</v>
      </c>
      <c r="D11">
        <f>'T.35.04.C'!$C$3</f>
        <v>939.64529034046393</v>
      </c>
      <c r="E11">
        <f t="shared" si="0"/>
        <v>0.4</v>
      </c>
      <c r="F11">
        <f>'T.35.04.C (2)'!$C$11</f>
        <v>3190.6053178899042</v>
      </c>
      <c r="G11">
        <f t="shared" si="1"/>
        <v>3</v>
      </c>
      <c r="H11">
        <f t="shared" si="2"/>
        <v>2004</v>
      </c>
      <c r="I11" t="b">
        <f t="shared" si="3"/>
        <v>0</v>
      </c>
      <c r="J11">
        <f t="shared" si="4"/>
        <v>3</v>
      </c>
    </row>
    <row r="12" spans="1:10" x14ac:dyDescent="0.25">
      <c r="A12" t="s">
        <v>52</v>
      </c>
      <c r="B12">
        <v>250000</v>
      </c>
      <c r="C12">
        <v>45</v>
      </c>
      <c r="D12">
        <f>'T.45.04.C'!$C$3</f>
        <v>1093.6001191791927</v>
      </c>
      <c r="E12">
        <f t="shared" si="0"/>
        <v>0.4</v>
      </c>
      <c r="F12">
        <f>'T.45.04.C (2)'!$C$11</f>
        <v>3866.2711897771087</v>
      </c>
      <c r="G12">
        <f t="shared" si="1"/>
        <v>3</v>
      </c>
      <c r="H12">
        <f t="shared" si="2"/>
        <v>2004</v>
      </c>
      <c r="I12" t="b">
        <f t="shared" si="3"/>
        <v>0</v>
      </c>
      <c r="J12">
        <f t="shared" si="4"/>
        <v>3</v>
      </c>
    </row>
    <row r="13" spans="1:10" x14ac:dyDescent="0.25">
      <c r="A13" t="s">
        <v>52</v>
      </c>
      <c r="B13">
        <v>250000</v>
      </c>
      <c r="C13">
        <v>55</v>
      </c>
      <c r="D13">
        <f>'T.55.04.C'!$C$3</f>
        <v>1628.9284972901123</v>
      </c>
      <c r="E13">
        <f t="shared" si="0"/>
        <v>0.4</v>
      </c>
      <c r="F13">
        <f>'T.55.04.C (2)'!$C$11</f>
        <v>5678.1759285965609</v>
      </c>
      <c r="G13">
        <f t="shared" si="1"/>
        <v>3</v>
      </c>
      <c r="H13">
        <f t="shared" si="2"/>
        <v>2004</v>
      </c>
      <c r="I13" t="b">
        <f t="shared" si="3"/>
        <v>0</v>
      </c>
      <c r="J13">
        <f t="shared" si="4"/>
        <v>3</v>
      </c>
    </row>
    <row r="14" spans="1:10" x14ac:dyDescent="0.25">
      <c r="A14" t="s">
        <v>52</v>
      </c>
      <c r="B14">
        <v>500000</v>
      </c>
      <c r="C14">
        <v>26</v>
      </c>
      <c r="D14">
        <f>'T.26.04.D'!$C$3</f>
        <v>1623.661274847876</v>
      </c>
      <c r="E14">
        <f t="shared" si="0"/>
        <v>0.4</v>
      </c>
      <c r="F14">
        <f>'T.26.04.D (2)'!$C$11</f>
        <v>5523.0500405162311</v>
      </c>
      <c r="G14">
        <f t="shared" si="1"/>
        <v>3</v>
      </c>
      <c r="H14">
        <f t="shared" si="2"/>
        <v>2004</v>
      </c>
      <c r="I14" t="b">
        <f t="shared" si="3"/>
        <v>0</v>
      </c>
      <c r="J14">
        <f t="shared" si="4"/>
        <v>3</v>
      </c>
    </row>
    <row r="15" spans="1:10" x14ac:dyDescent="0.25">
      <c r="A15" t="s">
        <v>52</v>
      </c>
      <c r="B15">
        <v>500000</v>
      </c>
      <c r="C15">
        <v>35</v>
      </c>
      <c r="D15">
        <f>'T.35.04.D'!$C$3</f>
        <v>1781.824541160516</v>
      </c>
      <c r="E15">
        <f t="shared" si="0"/>
        <v>0.4</v>
      </c>
      <c r="F15">
        <f>'T.35.04.D (2)'!$C$11</f>
        <v>6050.2605770668997</v>
      </c>
      <c r="G15">
        <f t="shared" si="1"/>
        <v>3</v>
      </c>
      <c r="H15">
        <f t="shared" si="2"/>
        <v>2004</v>
      </c>
      <c r="I15" t="b">
        <f t="shared" si="3"/>
        <v>0</v>
      </c>
      <c r="J15">
        <f t="shared" si="4"/>
        <v>3</v>
      </c>
    </row>
    <row r="16" spans="1:10" x14ac:dyDescent="0.25">
      <c r="A16" t="s">
        <v>52</v>
      </c>
      <c r="B16">
        <v>500000</v>
      </c>
      <c r="C16">
        <v>45</v>
      </c>
      <c r="D16">
        <f>'T.45.04.D'!$C$3</f>
        <v>2093.8543494130208</v>
      </c>
      <c r="E16">
        <f t="shared" si="0"/>
        <v>0.4</v>
      </c>
      <c r="F16">
        <f>'T.45.04.D (2)'!$C$11</f>
        <v>7402.5309660729645</v>
      </c>
      <c r="G16">
        <f t="shared" si="1"/>
        <v>3</v>
      </c>
      <c r="H16">
        <f t="shared" si="2"/>
        <v>2004</v>
      </c>
      <c r="I16" t="b">
        <f t="shared" si="3"/>
        <v>0</v>
      </c>
      <c r="J16">
        <f t="shared" si="4"/>
        <v>3</v>
      </c>
    </row>
    <row r="17" spans="1:10" x14ac:dyDescent="0.25">
      <c r="A17" t="s">
        <v>52</v>
      </c>
      <c r="B17">
        <v>500000</v>
      </c>
      <c r="C17">
        <v>55</v>
      </c>
      <c r="D17">
        <f>'T.55.04.D'!$C$3</f>
        <v>3163.8872492388737</v>
      </c>
      <c r="E17">
        <f t="shared" si="0"/>
        <v>0.4</v>
      </c>
      <c r="F17">
        <f>'T.55.04.D (2)'!$C$11</f>
        <v>11028.788832234524</v>
      </c>
      <c r="G17">
        <f t="shared" si="1"/>
        <v>3</v>
      </c>
      <c r="H17">
        <f t="shared" si="2"/>
        <v>2004</v>
      </c>
      <c r="I17" t="b">
        <f t="shared" si="3"/>
        <v>0</v>
      </c>
      <c r="J17">
        <f t="shared" si="4"/>
        <v>3</v>
      </c>
    </row>
    <row r="18" spans="1:10" x14ac:dyDescent="0.25">
      <c r="A18" t="s">
        <v>52</v>
      </c>
      <c r="B18">
        <v>1000000</v>
      </c>
      <c r="C18">
        <v>26</v>
      </c>
      <c r="D18">
        <f>'T.26.04.E'!$C$3</f>
        <v>3149.937930700889</v>
      </c>
      <c r="E18">
        <f t="shared" si="0"/>
        <v>0.4</v>
      </c>
      <c r="F18">
        <f>'T.26.04.E (2)'!$C$11</f>
        <v>10714.836330263002</v>
      </c>
      <c r="G18">
        <f t="shared" si="1"/>
        <v>3</v>
      </c>
      <c r="H18">
        <f t="shared" si="2"/>
        <v>2004</v>
      </c>
      <c r="I18" t="b">
        <f t="shared" si="3"/>
        <v>0</v>
      </c>
      <c r="J18">
        <f t="shared" si="4"/>
        <v>3</v>
      </c>
    </row>
    <row r="19" spans="1:10" x14ac:dyDescent="0.25">
      <c r="A19" t="s">
        <v>52</v>
      </c>
      <c r="B19">
        <v>1000000</v>
      </c>
      <c r="C19">
        <v>35</v>
      </c>
      <c r="D19">
        <f>'T.35.04.E'!$C$3</f>
        <v>3466.1830428006192</v>
      </c>
      <c r="E19">
        <f t="shared" si="0"/>
        <v>0.4</v>
      </c>
      <c r="F19">
        <f>'T.35.04.E (2)'!$C$11</f>
        <v>11769.571095420872</v>
      </c>
      <c r="G19">
        <f t="shared" si="1"/>
        <v>3</v>
      </c>
      <c r="H19">
        <f t="shared" si="2"/>
        <v>2004</v>
      </c>
      <c r="I19" t="b">
        <f t="shared" si="3"/>
        <v>0</v>
      </c>
      <c r="J19">
        <f t="shared" si="4"/>
        <v>3</v>
      </c>
    </row>
    <row r="20" spans="1:10" x14ac:dyDescent="0.25">
      <c r="A20" t="s">
        <v>52</v>
      </c>
      <c r="B20">
        <v>1000000</v>
      </c>
      <c r="C20">
        <v>45</v>
      </c>
      <c r="D20">
        <f>'T.45.04.E'!$C$3</f>
        <v>4094.3628098806771</v>
      </c>
      <c r="E20">
        <f t="shared" si="0"/>
        <v>0.4</v>
      </c>
      <c r="F20">
        <f>'T.45.04.E (2)'!$C$11</f>
        <v>14475.050518664668</v>
      </c>
      <c r="G20">
        <f t="shared" si="1"/>
        <v>3</v>
      </c>
      <c r="H20">
        <f t="shared" si="2"/>
        <v>2004</v>
      </c>
      <c r="I20" t="b">
        <f t="shared" si="3"/>
        <v>0</v>
      </c>
      <c r="J20">
        <f t="shared" si="4"/>
        <v>3</v>
      </c>
    </row>
    <row r="21" spans="1:10" x14ac:dyDescent="0.25">
      <c r="A21" t="s">
        <v>52</v>
      </c>
      <c r="B21">
        <v>1000000</v>
      </c>
      <c r="C21">
        <v>55</v>
      </c>
      <c r="D21">
        <f>'T.55.04.E'!$C$3</f>
        <v>6233.8047531363964</v>
      </c>
      <c r="E21">
        <f t="shared" si="0"/>
        <v>0.4</v>
      </c>
      <c r="F21">
        <f>'T.55.04.E (2)'!$C$11</f>
        <v>21730.01463951046</v>
      </c>
      <c r="G21">
        <f t="shared" si="1"/>
        <v>3</v>
      </c>
      <c r="H21">
        <f t="shared" si="2"/>
        <v>2004</v>
      </c>
      <c r="I21" t="b">
        <f t="shared" si="3"/>
        <v>0</v>
      </c>
      <c r="J21">
        <f t="shared" si="4"/>
        <v>3</v>
      </c>
    </row>
    <row r="22" spans="1:10" x14ac:dyDescent="0.25">
      <c r="A22" t="s">
        <v>52</v>
      </c>
      <c r="B22">
        <v>2000000</v>
      </c>
      <c r="C22">
        <v>26</v>
      </c>
      <c r="D22">
        <f>'T.26.04.F'!$C$3</f>
        <v>6202.4912424069162</v>
      </c>
      <c r="E22">
        <f t="shared" si="0"/>
        <v>0.4</v>
      </c>
      <c r="F22">
        <f>'T.26.04.F (2)'!$C$11</f>
        <v>21098.408909756552</v>
      </c>
      <c r="G22">
        <f t="shared" si="1"/>
        <v>3</v>
      </c>
      <c r="H22">
        <f t="shared" si="2"/>
        <v>2004</v>
      </c>
      <c r="I22" t="b">
        <f t="shared" si="3"/>
        <v>0</v>
      </c>
      <c r="J22">
        <f t="shared" si="4"/>
        <v>3</v>
      </c>
    </row>
    <row r="23" spans="1:10" x14ac:dyDescent="0.25">
      <c r="A23" t="s">
        <v>52</v>
      </c>
      <c r="B23">
        <v>2000000</v>
      </c>
      <c r="C23">
        <v>35</v>
      </c>
      <c r="D23">
        <f>'T.35.04.F'!$C$3</f>
        <v>6834.9000460808256</v>
      </c>
      <c r="E23">
        <f t="shared" si="0"/>
        <v>0.4</v>
      </c>
      <c r="F23">
        <f>'T.35.04.F (2)'!$C$11</f>
        <v>23208.192132128825</v>
      </c>
      <c r="G23">
        <f t="shared" si="1"/>
        <v>3</v>
      </c>
      <c r="H23">
        <f t="shared" si="2"/>
        <v>2004</v>
      </c>
      <c r="I23" t="b">
        <f t="shared" si="3"/>
        <v>0</v>
      </c>
      <c r="J23">
        <f t="shared" si="4"/>
        <v>3</v>
      </c>
    </row>
    <row r="24" spans="1:10" x14ac:dyDescent="0.25">
      <c r="A24" t="s">
        <v>52</v>
      </c>
      <c r="B24">
        <v>2000000</v>
      </c>
      <c r="C24">
        <v>45</v>
      </c>
      <c r="D24">
        <f>'T.45.04.F'!$C$3</f>
        <v>8095.3797308159892</v>
      </c>
      <c r="E24">
        <f t="shared" si="0"/>
        <v>0.4</v>
      </c>
      <c r="F24">
        <f>'T.45.04.F (2)'!$C$11</f>
        <v>28620.089623848071</v>
      </c>
      <c r="G24">
        <f t="shared" si="1"/>
        <v>3</v>
      </c>
      <c r="H24">
        <f t="shared" si="2"/>
        <v>2004</v>
      </c>
      <c r="I24" t="b">
        <f t="shared" si="3"/>
        <v>0</v>
      </c>
      <c r="J24">
        <f t="shared" si="4"/>
        <v>3</v>
      </c>
    </row>
    <row r="25" spans="1:10" x14ac:dyDescent="0.25">
      <c r="A25" t="s">
        <v>52</v>
      </c>
      <c r="B25">
        <v>2000000</v>
      </c>
      <c r="C25">
        <v>55</v>
      </c>
      <c r="D25">
        <f>'T.55.04.F'!$C$3</f>
        <v>12373.639760931441</v>
      </c>
      <c r="E25">
        <f t="shared" si="0"/>
        <v>0.4</v>
      </c>
      <c r="F25">
        <f>'T.55.04.F (2)'!$C$11</f>
        <v>43132.466254062318</v>
      </c>
      <c r="G25">
        <f t="shared" si="1"/>
        <v>3</v>
      </c>
      <c r="H25">
        <f t="shared" si="2"/>
        <v>2004</v>
      </c>
      <c r="I25" t="b">
        <f t="shared" si="3"/>
        <v>0</v>
      </c>
      <c r="J25">
        <f t="shared" si="4"/>
        <v>3</v>
      </c>
    </row>
    <row r="26" spans="1:10" x14ac:dyDescent="0.25">
      <c r="A26" t="s">
        <v>53</v>
      </c>
      <c r="B26">
        <v>50000</v>
      </c>
      <c r="C26">
        <v>26</v>
      </c>
      <c r="D26">
        <f>'S.26.04.A'!$C$3</f>
        <v>2812.0468730187281</v>
      </c>
      <c r="E26">
        <f t="shared" si="0"/>
        <v>0.4</v>
      </c>
      <c r="F26" s="16">
        <f>'S.26.04.A (2)'!$C$11</f>
        <v>1012.3368742867422</v>
      </c>
      <c r="G26">
        <f t="shared" si="1"/>
        <v>3</v>
      </c>
      <c r="H26">
        <f t="shared" si="2"/>
        <v>2004</v>
      </c>
      <c r="I26" t="b">
        <f t="shared" si="3"/>
        <v>0</v>
      </c>
      <c r="J26">
        <f t="shared" si="4"/>
        <v>3</v>
      </c>
    </row>
    <row r="27" spans="1:10" x14ac:dyDescent="0.25">
      <c r="A27" t="s">
        <v>53</v>
      </c>
      <c r="B27">
        <v>50000</v>
      </c>
      <c r="C27">
        <v>35</v>
      </c>
      <c r="D27">
        <f>'S.35.04.A'!$C$3</f>
        <v>3178.6571030087666</v>
      </c>
      <c r="E27">
        <f t="shared" si="0"/>
        <v>0.4</v>
      </c>
      <c r="F27" s="16">
        <f>'S.35.04.A (2)'!$C$11</f>
        <v>1144.3165570831554</v>
      </c>
      <c r="G27">
        <f t="shared" si="1"/>
        <v>3</v>
      </c>
      <c r="H27">
        <f t="shared" si="2"/>
        <v>2004</v>
      </c>
      <c r="I27" t="b">
        <f t="shared" si="3"/>
        <v>0</v>
      </c>
      <c r="J27">
        <f t="shared" si="4"/>
        <v>3</v>
      </c>
    </row>
    <row r="28" spans="1:10" x14ac:dyDescent="0.25">
      <c r="A28" t="s">
        <v>53</v>
      </c>
      <c r="B28">
        <v>50000</v>
      </c>
      <c r="C28">
        <v>45</v>
      </c>
      <c r="D28">
        <f>'S.45.04.A'!$C$3</f>
        <v>4120.5597264848066</v>
      </c>
      <c r="E28">
        <f t="shared" si="0"/>
        <v>0.4</v>
      </c>
      <c r="F28" s="16">
        <f>'S.45.04.A (2)'!$C$11</f>
        <v>1483.4015015345306</v>
      </c>
      <c r="G28">
        <f t="shared" si="1"/>
        <v>3</v>
      </c>
      <c r="H28">
        <f t="shared" si="2"/>
        <v>2004</v>
      </c>
      <c r="I28" t="b">
        <f t="shared" si="3"/>
        <v>0</v>
      </c>
      <c r="J28">
        <f t="shared" si="4"/>
        <v>3</v>
      </c>
    </row>
    <row r="29" spans="1:10" x14ac:dyDescent="0.25">
      <c r="A29" t="s">
        <v>53</v>
      </c>
      <c r="B29">
        <v>50000</v>
      </c>
      <c r="C29">
        <v>55</v>
      </c>
      <c r="D29">
        <f>'S.55.04.A'!$C$3</f>
        <v>6266.435133477723</v>
      </c>
      <c r="E29">
        <f t="shared" si="0"/>
        <v>0.4</v>
      </c>
      <c r="F29" s="16">
        <f>'S.55.04.A (2)'!$C$11</f>
        <v>2255.916648051988</v>
      </c>
      <c r="G29">
        <f t="shared" si="1"/>
        <v>3</v>
      </c>
      <c r="H29">
        <f t="shared" si="2"/>
        <v>2004</v>
      </c>
      <c r="I29" t="b">
        <f t="shared" si="3"/>
        <v>0</v>
      </c>
      <c r="J29">
        <f t="shared" si="4"/>
        <v>3</v>
      </c>
    </row>
    <row r="30" spans="1:10" x14ac:dyDescent="0.25">
      <c r="A30" t="s">
        <v>53</v>
      </c>
      <c r="B30">
        <v>100000</v>
      </c>
      <c r="C30">
        <v>26</v>
      </c>
      <c r="D30">
        <f>'S.26.04.B'!$C$3</f>
        <v>4625.470094779088</v>
      </c>
      <c r="E30">
        <f t="shared" si="0"/>
        <v>0.4</v>
      </c>
      <c r="F30" s="17">
        <f>'S.26.04.B (2)'!$C$11</f>
        <v>1665.1692341204691</v>
      </c>
      <c r="G30">
        <f t="shared" si="1"/>
        <v>3</v>
      </c>
      <c r="H30">
        <f t="shared" si="2"/>
        <v>2004</v>
      </c>
      <c r="I30" t="b">
        <f t="shared" si="3"/>
        <v>0</v>
      </c>
      <c r="J30">
        <f t="shared" si="4"/>
        <v>3</v>
      </c>
    </row>
    <row r="31" spans="1:10" x14ac:dyDescent="0.25">
      <c r="A31" t="s">
        <v>53</v>
      </c>
      <c r="B31">
        <v>100000</v>
      </c>
      <c r="C31">
        <v>35</v>
      </c>
      <c r="D31">
        <f>'S.35.04.B'!$C$3</f>
        <v>5361.7196553446765</v>
      </c>
      <c r="E31">
        <f t="shared" si="0"/>
        <v>0.4</v>
      </c>
      <c r="F31" s="17">
        <f>'S.35.04.B (2)'!$C$11</f>
        <v>1930.2190759240837</v>
      </c>
      <c r="G31">
        <f t="shared" si="1"/>
        <v>3</v>
      </c>
      <c r="H31">
        <f t="shared" si="2"/>
        <v>2004</v>
      </c>
      <c r="I31" t="b">
        <f t="shared" si="3"/>
        <v>0</v>
      </c>
      <c r="J31">
        <f t="shared" si="4"/>
        <v>3</v>
      </c>
    </row>
    <row r="32" spans="1:10" x14ac:dyDescent="0.25">
      <c r="A32" t="s">
        <v>53</v>
      </c>
      <c r="B32">
        <v>100000</v>
      </c>
      <c r="C32">
        <v>45</v>
      </c>
      <c r="D32">
        <f>'S.45.04.B'!$C$3</f>
        <v>7253.5399495456732</v>
      </c>
      <c r="E32">
        <f t="shared" si="0"/>
        <v>0.4</v>
      </c>
      <c r="F32" s="17">
        <f>'S.45.04.B (2)'!$C$11</f>
        <v>2611.2743818364379</v>
      </c>
      <c r="G32">
        <f t="shared" si="1"/>
        <v>3</v>
      </c>
      <c r="H32">
        <f t="shared" si="2"/>
        <v>2004</v>
      </c>
      <c r="I32" t="b">
        <f t="shared" si="3"/>
        <v>0</v>
      </c>
      <c r="J32">
        <f t="shared" si="4"/>
        <v>3</v>
      </c>
    </row>
    <row r="33" spans="1:10" x14ac:dyDescent="0.25">
      <c r="A33" t="s">
        <v>53</v>
      </c>
      <c r="B33">
        <v>100000</v>
      </c>
      <c r="C33">
        <v>55</v>
      </c>
      <c r="D33">
        <f>'S.55.04.B'!$C$3</f>
        <v>11564.150797687549</v>
      </c>
      <c r="E33">
        <f t="shared" si="0"/>
        <v>0.4</v>
      </c>
      <c r="F33" s="17">
        <f>'S.55.04.B (2)'!$C$11</f>
        <v>4163.094287167517</v>
      </c>
      <c r="G33">
        <f t="shared" si="1"/>
        <v>3</v>
      </c>
      <c r="H33">
        <f t="shared" si="2"/>
        <v>2004</v>
      </c>
      <c r="I33" t="b">
        <f t="shared" si="3"/>
        <v>0</v>
      </c>
      <c r="J33">
        <f t="shared" si="4"/>
        <v>3</v>
      </c>
    </row>
    <row r="34" spans="1:10" x14ac:dyDescent="0.25">
      <c r="A34" t="s">
        <v>53</v>
      </c>
      <c r="B34">
        <v>250000</v>
      </c>
      <c r="C34">
        <v>26</v>
      </c>
      <c r="D34">
        <f>'S.26.04.C'!$C$3</f>
        <v>10065.739760060169</v>
      </c>
      <c r="E34">
        <f t="shared" si="0"/>
        <v>0.4</v>
      </c>
      <c r="F34" s="17">
        <f>'S.26.04.C (2)'!$C$11</f>
        <v>3623.6663136216616</v>
      </c>
      <c r="G34">
        <f t="shared" si="1"/>
        <v>3</v>
      </c>
      <c r="H34">
        <f t="shared" si="2"/>
        <v>2004</v>
      </c>
      <c r="I34" t="b">
        <f t="shared" si="3"/>
        <v>0</v>
      </c>
      <c r="J34">
        <f t="shared" si="4"/>
        <v>3</v>
      </c>
    </row>
    <row r="35" spans="1:10" x14ac:dyDescent="0.25">
      <c r="A35" t="s">
        <v>53</v>
      </c>
      <c r="B35">
        <v>250000</v>
      </c>
      <c r="C35">
        <v>35</v>
      </c>
      <c r="D35">
        <f>'S.35.04.C'!$C$3</f>
        <v>11910.907312352405</v>
      </c>
      <c r="E35">
        <f t="shared" si="0"/>
        <v>0.4</v>
      </c>
      <c r="F35" s="17">
        <f>'S.35.04.C (2)'!$C$11</f>
        <v>4287.9266324468599</v>
      </c>
      <c r="G35">
        <f t="shared" si="1"/>
        <v>3</v>
      </c>
      <c r="H35">
        <f t="shared" si="2"/>
        <v>2004</v>
      </c>
      <c r="I35" t="b">
        <f t="shared" si="3"/>
        <v>0</v>
      </c>
      <c r="J35">
        <f t="shared" si="4"/>
        <v>3</v>
      </c>
    </row>
    <row r="36" spans="1:10" x14ac:dyDescent="0.25">
      <c r="A36" t="s">
        <v>53</v>
      </c>
      <c r="B36">
        <v>250000</v>
      </c>
      <c r="C36">
        <v>45</v>
      </c>
      <c r="D36">
        <f>'S.45.04.C'!$C$3</f>
        <v>16652.480618728277</v>
      </c>
      <c r="E36">
        <f t="shared" si="0"/>
        <v>0.4</v>
      </c>
      <c r="F36" s="17">
        <f>'S.45.04.C (2)'!$C$11</f>
        <v>5994.8930227421788</v>
      </c>
      <c r="G36">
        <f t="shared" si="1"/>
        <v>3</v>
      </c>
      <c r="H36">
        <f t="shared" si="2"/>
        <v>2004</v>
      </c>
      <c r="I36" t="b">
        <f t="shared" si="3"/>
        <v>0</v>
      </c>
      <c r="J36">
        <f t="shared" si="4"/>
        <v>3</v>
      </c>
    </row>
    <row r="37" spans="1:10" x14ac:dyDescent="0.25">
      <c r="A37" t="s">
        <v>53</v>
      </c>
      <c r="B37">
        <v>250000</v>
      </c>
      <c r="C37">
        <v>55</v>
      </c>
      <c r="D37">
        <f>'S.55.04.C'!$C$3</f>
        <v>27457.297790317039</v>
      </c>
      <c r="E37">
        <f t="shared" si="0"/>
        <v>0.4</v>
      </c>
      <c r="F37" s="17">
        <f>'S.55.04.C (2)'!$C$11</f>
        <v>9884.6272045141177</v>
      </c>
      <c r="G37">
        <f t="shared" si="1"/>
        <v>3</v>
      </c>
      <c r="H37">
        <f t="shared" si="2"/>
        <v>2004</v>
      </c>
      <c r="I37" t="b">
        <f t="shared" si="3"/>
        <v>0</v>
      </c>
      <c r="J37">
        <f t="shared" si="4"/>
        <v>3</v>
      </c>
    </row>
    <row r="38" spans="1:10" x14ac:dyDescent="0.25">
      <c r="A38" t="s">
        <v>53</v>
      </c>
      <c r="B38">
        <v>500000</v>
      </c>
      <c r="C38">
        <v>26</v>
      </c>
      <c r="D38">
        <f>'S.26.04.D'!$C$3</f>
        <v>19132.855868861963</v>
      </c>
      <c r="E38">
        <f t="shared" si="0"/>
        <v>0.4</v>
      </c>
      <c r="F38" s="17">
        <f>'S.26.04.D (2)'!$C$11</f>
        <v>6887.8281127903001</v>
      </c>
      <c r="G38">
        <f t="shared" si="1"/>
        <v>3</v>
      </c>
      <c r="H38">
        <f t="shared" si="2"/>
        <v>2004</v>
      </c>
      <c r="I38" t="b">
        <f t="shared" si="3"/>
        <v>0</v>
      </c>
      <c r="J38">
        <f t="shared" si="4"/>
        <v>3</v>
      </c>
    </row>
    <row r="39" spans="1:10" x14ac:dyDescent="0.25">
      <c r="A39" t="s">
        <v>53</v>
      </c>
      <c r="B39">
        <v>500000</v>
      </c>
      <c r="C39">
        <v>35</v>
      </c>
      <c r="D39">
        <f>'S.35.04.D'!$C$3</f>
        <v>22826.22007403196</v>
      </c>
      <c r="E39">
        <f t="shared" si="0"/>
        <v>0.4</v>
      </c>
      <c r="F39" s="17">
        <f>'S.35.04.D (2)'!$C$11</f>
        <v>8217.4392266515151</v>
      </c>
      <c r="G39">
        <f t="shared" si="1"/>
        <v>3</v>
      </c>
      <c r="H39">
        <f t="shared" si="2"/>
        <v>2004</v>
      </c>
      <c r="I39" t="b">
        <f t="shared" si="3"/>
        <v>0</v>
      </c>
      <c r="J39">
        <f t="shared" si="4"/>
        <v>3</v>
      </c>
    </row>
    <row r="40" spans="1:10" x14ac:dyDescent="0.25">
      <c r="A40" t="s">
        <v>53</v>
      </c>
      <c r="B40">
        <v>500000</v>
      </c>
      <c r="C40">
        <v>45</v>
      </c>
      <c r="D40">
        <f>'S.45.04.D'!$C$3</f>
        <v>32317.381734032613</v>
      </c>
      <c r="E40">
        <f t="shared" si="0"/>
        <v>0.4</v>
      </c>
      <c r="F40" s="17">
        <f>'S.45.04.D (2)'!$C$11</f>
        <v>11634.257424251731</v>
      </c>
      <c r="G40">
        <f t="shared" si="1"/>
        <v>3</v>
      </c>
      <c r="H40">
        <f t="shared" si="2"/>
        <v>2004</v>
      </c>
      <c r="I40" t="b">
        <f t="shared" si="3"/>
        <v>0</v>
      </c>
      <c r="J40">
        <f t="shared" si="4"/>
        <v>3</v>
      </c>
    </row>
    <row r="41" spans="1:10" x14ac:dyDescent="0.25">
      <c r="A41" t="s">
        <v>53</v>
      </c>
      <c r="B41">
        <v>500000</v>
      </c>
      <c r="C41">
        <v>55</v>
      </c>
      <c r="D41">
        <f>'S.55.04.D'!$C$3</f>
        <v>53945.876111366211</v>
      </c>
      <c r="E41">
        <f t="shared" si="0"/>
        <v>0.4</v>
      </c>
      <c r="F41" s="17">
        <f>'S.55.04.D (2)'!$C$11</f>
        <v>19420.515400091812</v>
      </c>
      <c r="G41">
        <f t="shared" si="1"/>
        <v>3</v>
      </c>
      <c r="H41">
        <f t="shared" si="2"/>
        <v>2004</v>
      </c>
      <c r="I41" t="b">
        <f t="shared" si="3"/>
        <v>0</v>
      </c>
      <c r="J41">
        <f t="shared" si="4"/>
        <v>3</v>
      </c>
    </row>
    <row r="42" spans="1:10" x14ac:dyDescent="0.25">
      <c r="A42" t="s">
        <v>53</v>
      </c>
      <c r="B42">
        <v>1000000</v>
      </c>
      <c r="C42">
        <v>26</v>
      </c>
      <c r="D42">
        <f>'S.26.04.E'!$C$3</f>
        <v>37267.088086465563</v>
      </c>
      <c r="E42">
        <f t="shared" si="0"/>
        <v>0.4</v>
      </c>
      <c r="F42" s="17">
        <f>'S.26.04.E (2)'!$C$11</f>
        <v>13416.151711127575</v>
      </c>
      <c r="G42">
        <f t="shared" si="1"/>
        <v>3</v>
      </c>
      <c r="H42">
        <f t="shared" si="2"/>
        <v>2004</v>
      </c>
      <c r="I42" t="b">
        <f t="shared" si="3"/>
        <v>0</v>
      </c>
      <c r="J42">
        <f t="shared" si="4"/>
        <v>3</v>
      </c>
    </row>
    <row r="43" spans="1:10" x14ac:dyDescent="0.25">
      <c r="A43" t="s">
        <v>53</v>
      </c>
      <c r="B43">
        <v>1000000</v>
      </c>
      <c r="C43">
        <v>35</v>
      </c>
      <c r="D43">
        <f>'S.35.04.E'!$C$3</f>
        <v>44656.845597391053</v>
      </c>
      <c r="E43">
        <f t="shared" si="0"/>
        <v>0.4</v>
      </c>
      <c r="F43" s="17">
        <f>'S.35.04.E (2)'!$C$11</f>
        <v>16076.46441506078</v>
      </c>
      <c r="G43">
        <f t="shared" si="1"/>
        <v>3</v>
      </c>
      <c r="H43">
        <f t="shared" si="2"/>
        <v>2004</v>
      </c>
      <c r="I43" t="b">
        <f t="shared" si="3"/>
        <v>0</v>
      </c>
      <c r="J43">
        <f t="shared" si="4"/>
        <v>3</v>
      </c>
    </row>
    <row r="44" spans="1:10" x14ac:dyDescent="0.25">
      <c r="A44" t="s">
        <v>53</v>
      </c>
      <c r="B44">
        <v>1000000</v>
      </c>
      <c r="C44">
        <v>45</v>
      </c>
      <c r="D44">
        <f>'S.45.04.E'!$C$3</f>
        <v>63647.183964641292</v>
      </c>
      <c r="E44">
        <f t="shared" si="0"/>
        <v>0.4</v>
      </c>
      <c r="F44" s="17">
        <f>'S.45.04.E (2)'!$C$11</f>
        <v>22912.986227270849</v>
      </c>
      <c r="G44">
        <f t="shared" si="1"/>
        <v>3</v>
      </c>
      <c r="H44">
        <f t="shared" si="2"/>
        <v>2004</v>
      </c>
      <c r="I44" t="b">
        <f t="shared" si="3"/>
        <v>0</v>
      </c>
      <c r="J44">
        <f t="shared" si="4"/>
        <v>3</v>
      </c>
    </row>
    <row r="45" spans="1:10" x14ac:dyDescent="0.25">
      <c r="A45" t="s">
        <v>53</v>
      </c>
      <c r="B45">
        <v>1000000</v>
      </c>
      <c r="C45">
        <v>55</v>
      </c>
      <c r="D45">
        <f>'S.55.04.E'!$C$3</f>
        <v>106923.03275346455</v>
      </c>
      <c r="E45">
        <f t="shared" si="0"/>
        <v>0.4</v>
      </c>
      <c r="F45" s="17">
        <f>'S.55.04.E (2)'!$C$11</f>
        <v>38492.291791247233</v>
      </c>
      <c r="G45">
        <f t="shared" si="1"/>
        <v>3</v>
      </c>
      <c r="H45">
        <f t="shared" si="2"/>
        <v>2004</v>
      </c>
      <c r="I45" t="b">
        <f t="shared" si="3"/>
        <v>0</v>
      </c>
      <c r="J45">
        <f t="shared" si="4"/>
        <v>3</v>
      </c>
    </row>
    <row r="46" spans="1:10" x14ac:dyDescent="0.25">
      <c r="A46" t="s">
        <v>53</v>
      </c>
      <c r="B46">
        <v>2000000</v>
      </c>
      <c r="C46">
        <v>26</v>
      </c>
      <c r="D46">
        <f>'S.26.04.F'!$C$3</f>
        <v>73535.552521672755</v>
      </c>
      <c r="E46">
        <f t="shared" si="0"/>
        <v>0.4</v>
      </c>
      <c r="F46" s="17">
        <f>'S.26.04.F (2)'!$C$11</f>
        <v>26472.798907802164</v>
      </c>
      <c r="G46">
        <f t="shared" si="1"/>
        <v>3</v>
      </c>
      <c r="H46">
        <f t="shared" si="2"/>
        <v>2004</v>
      </c>
      <c r="I46" t="b">
        <f t="shared" si="3"/>
        <v>0</v>
      </c>
      <c r="J46">
        <f t="shared" si="4"/>
        <v>3</v>
      </c>
    </row>
    <row r="47" spans="1:10" x14ac:dyDescent="0.25">
      <c r="A47" t="s">
        <v>53</v>
      </c>
      <c r="B47">
        <v>2000000</v>
      </c>
      <c r="C47">
        <v>35</v>
      </c>
      <c r="D47">
        <f>'S.35.04.F'!$C$3</f>
        <v>88318.096644109246</v>
      </c>
      <c r="E47">
        <f t="shared" si="0"/>
        <v>0.4</v>
      </c>
      <c r="F47" s="17">
        <f>'S.35.04.F (2)'!$C$11</f>
        <v>31794.51479187929</v>
      </c>
      <c r="G47">
        <f t="shared" si="1"/>
        <v>3</v>
      </c>
      <c r="H47">
        <f t="shared" si="2"/>
        <v>2004</v>
      </c>
      <c r="I47" t="b">
        <f t="shared" si="3"/>
        <v>0</v>
      </c>
      <c r="J47">
        <f t="shared" si="4"/>
        <v>3</v>
      </c>
    </row>
    <row r="48" spans="1:10" x14ac:dyDescent="0.25">
      <c r="A48" t="s">
        <v>53</v>
      </c>
      <c r="B48">
        <v>2000000</v>
      </c>
      <c r="C48">
        <v>45</v>
      </c>
      <c r="D48">
        <f>'S.45.04.F'!$C$3</f>
        <v>126306.78842585864</v>
      </c>
      <c r="E48">
        <f t="shared" si="0"/>
        <v>0.4</v>
      </c>
      <c r="F48" s="17">
        <f>'S.45.04.F (2)'!$C$11</f>
        <v>45470.443833309087</v>
      </c>
      <c r="G48">
        <f t="shared" si="1"/>
        <v>3</v>
      </c>
      <c r="H48">
        <f t="shared" si="2"/>
        <v>2004</v>
      </c>
      <c r="I48" t="b">
        <f t="shared" si="3"/>
        <v>0</v>
      </c>
      <c r="J48">
        <f t="shared" si="4"/>
        <v>3</v>
      </c>
    </row>
    <row r="49" spans="1:10" x14ac:dyDescent="0.25">
      <c r="A49" t="s">
        <v>53</v>
      </c>
      <c r="B49">
        <v>2000000</v>
      </c>
      <c r="C49">
        <v>55</v>
      </c>
      <c r="D49">
        <f>'S.55.04.F'!$C$3</f>
        <v>212877.34603766116</v>
      </c>
      <c r="E49">
        <f t="shared" si="0"/>
        <v>0.4</v>
      </c>
      <c r="F49" s="17">
        <f>'S.55.04.F (2)'!$C$11</f>
        <v>76635.84457355793</v>
      </c>
      <c r="G49">
        <f t="shared" si="1"/>
        <v>3</v>
      </c>
      <c r="H49">
        <f t="shared" si="2"/>
        <v>2004</v>
      </c>
      <c r="I49" t="b">
        <f t="shared" si="3"/>
        <v>0</v>
      </c>
      <c r="J49">
        <f t="shared" si="4"/>
        <v>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D8A9A-410E-4BCF-97A7-2FDB38C1F5B9}">
  <dimension ref="A1:I96"/>
  <sheetViews>
    <sheetView workbookViewId="0">
      <selection activeCell="K28" sqref="K28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8" t="s">
        <v>49</v>
      </c>
      <c r="B1" s="19" t="s">
        <v>18</v>
      </c>
    </row>
    <row r="2" spans="1:9" ht="18.75" x14ac:dyDescent="0.3">
      <c r="A2" s="20">
        <v>26</v>
      </c>
      <c r="B2" s="4">
        <v>2.5950000000000001E-3</v>
      </c>
      <c r="D2" s="21"/>
      <c r="I2" s="22"/>
    </row>
    <row r="3" spans="1:9" x14ac:dyDescent="0.25">
      <c r="A3" s="20">
        <v>27</v>
      </c>
      <c r="B3" s="4">
        <v>2.5990000000000002E-3</v>
      </c>
      <c r="D3" s="21"/>
      <c r="I3" s="6"/>
    </row>
    <row r="4" spans="1:9" x14ac:dyDescent="0.25">
      <c r="A4" s="20">
        <v>28</v>
      </c>
      <c r="B4" s="4">
        <v>2.6029999999999998E-3</v>
      </c>
      <c r="D4" s="21"/>
      <c r="I4" s="6"/>
    </row>
    <row r="5" spans="1:9" x14ac:dyDescent="0.25">
      <c r="A5" s="20">
        <v>29</v>
      </c>
      <c r="B5" s="4">
        <v>2.6080000000000001E-3</v>
      </c>
      <c r="D5" s="21"/>
    </row>
    <row r="6" spans="1:9" x14ac:dyDescent="0.25">
      <c r="A6" s="20">
        <v>30</v>
      </c>
      <c r="B6" s="4">
        <v>2.614E-3</v>
      </c>
      <c r="D6" s="21"/>
    </row>
    <row r="7" spans="1:9" x14ac:dyDescent="0.25">
      <c r="A7" s="20">
        <v>31</v>
      </c>
      <c r="B7" s="4">
        <v>2.624E-3</v>
      </c>
      <c r="D7" s="21"/>
    </row>
    <row r="8" spans="1:9" x14ac:dyDescent="0.25">
      <c r="A8" s="20">
        <v>32</v>
      </c>
      <c r="B8" s="4">
        <v>2.6350000000000002E-3</v>
      </c>
    </row>
    <row r="9" spans="1:9" x14ac:dyDescent="0.25">
      <c r="A9" s="20">
        <v>33</v>
      </c>
      <c r="B9" s="4">
        <v>2.647E-3</v>
      </c>
    </row>
    <row r="10" spans="1:9" x14ac:dyDescent="0.25">
      <c r="A10" s="20">
        <v>34</v>
      </c>
      <c r="B10" s="4">
        <v>2.6610000000000002E-3</v>
      </c>
    </row>
    <row r="11" spans="1:9" x14ac:dyDescent="0.25">
      <c r="A11" s="20">
        <v>35</v>
      </c>
      <c r="B11" s="4">
        <v>2.676E-3</v>
      </c>
    </row>
    <row r="12" spans="1:9" x14ac:dyDescent="0.25">
      <c r="A12" s="20">
        <v>36</v>
      </c>
      <c r="B12" s="4">
        <v>2.6930000000000001E-3</v>
      </c>
    </row>
    <row r="13" spans="1:9" x14ac:dyDescent="0.25">
      <c r="A13" s="20">
        <v>37</v>
      </c>
      <c r="B13" s="4">
        <v>2.7169999999999998E-3</v>
      </c>
    </row>
    <row r="14" spans="1:9" x14ac:dyDescent="0.25">
      <c r="A14" s="20">
        <v>38</v>
      </c>
      <c r="B14" s="4">
        <v>2.745E-3</v>
      </c>
    </row>
    <row r="15" spans="1:9" x14ac:dyDescent="0.25">
      <c r="A15" s="20">
        <v>39</v>
      </c>
      <c r="B15" s="4">
        <v>2.7729999999999999E-3</v>
      </c>
    </row>
    <row r="16" spans="1:9" x14ac:dyDescent="0.25">
      <c r="A16" s="20">
        <v>40</v>
      </c>
      <c r="B16" s="4">
        <v>2.8019999999999998E-3</v>
      </c>
    </row>
    <row r="17" spans="1:2" x14ac:dyDescent="0.25">
      <c r="A17" s="20">
        <v>41</v>
      </c>
      <c r="B17" s="4">
        <v>2.8370000000000001E-3</v>
      </c>
    </row>
    <row r="18" spans="1:2" x14ac:dyDescent="0.25">
      <c r="A18" s="20">
        <v>42</v>
      </c>
      <c r="B18" s="4">
        <v>2.8709999999999999E-3</v>
      </c>
    </row>
    <row r="19" spans="1:2" x14ac:dyDescent="0.25">
      <c r="A19" s="20">
        <v>43</v>
      </c>
      <c r="B19" s="4">
        <v>2.9099999999999998E-3</v>
      </c>
    </row>
    <row r="20" spans="1:2" x14ac:dyDescent="0.25">
      <c r="A20" s="20">
        <v>44</v>
      </c>
      <c r="B20" s="4">
        <v>2.9520000000000002E-3</v>
      </c>
    </row>
    <row r="21" spans="1:2" x14ac:dyDescent="0.25">
      <c r="A21" s="20">
        <v>45</v>
      </c>
      <c r="B21" s="4">
        <v>2.9979999999999998E-3</v>
      </c>
    </row>
    <row r="22" spans="1:2" x14ac:dyDescent="0.25">
      <c r="A22" s="20">
        <v>46</v>
      </c>
      <c r="B22" s="4">
        <v>3.0469999999999998E-3</v>
      </c>
    </row>
    <row r="23" spans="1:2" x14ac:dyDescent="0.25">
      <c r="A23" s="20">
        <v>47</v>
      </c>
      <c r="B23" s="4">
        <v>3.104E-3</v>
      </c>
    </row>
    <row r="24" spans="1:2" x14ac:dyDescent="0.25">
      <c r="A24" s="20">
        <v>48</v>
      </c>
      <c r="B24" s="4">
        <v>3.1700000000000001E-3</v>
      </c>
    </row>
    <row r="25" spans="1:2" x14ac:dyDescent="0.25">
      <c r="A25" s="20">
        <v>49</v>
      </c>
      <c r="B25" s="4">
        <v>3.2390000000000001E-3</v>
      </c>
    </row>
    <row r="26" spans="1:2" x14ac:dyDescent="0.25">
      <c r="A26" s="20">
        <v>50</v>
      </c>
      <c r="B26" s="4">
        <v>3.3149999999999998E-3</v>
      </c>
    </row>
    <row r="27" spans="1:2" x14ac:dyDescent="0.25">
      <c r="A27" s="20">
        <v>51</v>
      </c>
      <c r="B27" s="4">
        <v>3.3969999999999998E-3</v>
      </c>
    </row>
    <row r="28" spans="1:2" x14ac:dyDescent="0.25">
      <c r="A28" s="20">
        <v>52</v>
      </c>
      <c r="B28" s="4">
        <v>3.4910000000000002E-3</v>
      </c>
    </row>
    <row r="29" spans="1:2" x14ac:dyDescent="0.25">
      <c r="A29" s="20">
        <v>53</v>
      </c>
      <c r="B29" s="4">
        <v>3.5990000000000002E-3</v>
      </c>
    </row>
    <row r="30" spans="1:2" x14ac:dyDescent="0.25">
      <c r="A30" s="20">
        <v>54</v>
      </c>
      <c r="B30" s="4">
        <v>3.7169999999999998E-3</v>
      </c>
    </row>
    <row r="31" spans="1:2" x14ac:dyDescent="0.25">
      <c r="A31" s="20">
        <v>55</v>
      </c>
      <c r="B31" s="4">
        <v>3.852E-3</v>
      </c>
    </row>
    <row r="32" spans="1:2" x14ac:dyDescent="0.25">
      <c r="A32" s="20">
        <v>56</v>
      </c>
      <c r="B32" s="4">
        <v>4.0049999999999999E-3</v>
      </c>
    </row>
    <row r="33" spans="1:2" x14ac:dyDescent="0.25">
      <c r="A33" s="20">
        <v>57</v>
      </c>
      <c r="B33" s="4">
        <v>4.1640000000000002E-3</v>
      </c>
    </row>
    <row r="34" spans="1:2" x14ac:dyDescent="0.25">
      <c r="A34" s="20">
        <v>58</v>
      </c>
      <c r="B34" s="4">
        <v>4.3350000000000003E-3</v>
      </c>
    </row>
    <row r="35" spans="1:2" x14ac:dyDescent="0.25">
      <c r="A35" s="20">
        <v>59</v>
      </c>
      <c r="B35" s="4">
        <v>4.522E-3</v>
      </c>
    </row>
    <row r="36" spans="1:2" x14ac:dyDescent="0.25">
      <c r="A36" s="20">
        <v>60</v>
      </c>
      <c r="B36" s="4">
        <v>4.7470000000000004E-3</v>
      </c>
    </row>
    <row r="37" spans="1:2" x14ac:dyDescent="0.25">
      <c r="A37" s="20">
        <v>61</v>
      </c>
      <c r="B37" s="4">
        <v>4.9870000000000001E-3</v>
      </c>
    </row>
    <row r="38" spans="1:2" x14ac:dyDescent="0.25">
      <c r="A38" s="20">
        <v>62</v>
      </c>
      <c r="B38" s="4">
        <v>5.2249999999999996E-3</v>
      </c>
    </row>
    <row r="39" spans="1:2" x14ac:dyDescent="0.25">
      <c r="A39" s="20">
        <v>63</v>
      </c>
      <c r="B39" s="4">
        <v>5.4879999999999998E-3</v>
      </c>
    </row>
    <row r="40" spans="1:2" x14ac:dyDescent="0.25">
      <c r="A40" s="20">
        <v>64</v>
      </c>
      <c r="B40" s="4">
        <v>5.7670000000000004E-3</v>
      </c>
    </row>
    <row r="41" spans="1:2" x14ac:dyDescent="0.25">
      <c r="A41" s="20">
        <v>65</v>
      </c>
      <c r="B41" s="4">
        <v>6.0780000000000001E-3</v>
      </c>
    </row>
    <row r="42" spans="1:2" x14ac:dyDescent="0.25">
      <c r="A42" s="20">
        <v>66</v>
      </c>
      <c r="B42" s="4">
        <v>6.4359999999999999E-3</v>
      </c>
    </row>
    <row r="43" spans="1:2" x14ac:dyDescent="0.25">
      <c r="A43" s="20">
        <v>67</v>
      </c>
      <c r="B43" s="4">
        <v>6.8199999999999997E-3</v>
      </c>
    </row>
    <row r="44" spans="1:2" x14ac:dyDescent="0.25">
      <c r="A44" s="20">
        <v>68</v>
      </c>
      <c r="B44" s="4">
        <v>7.2269999999999999E-3</v>
      </c>
    </row>
    <row r="45" spans="1:2" x14ac:dyDescent="0.25">
      <c r="A45" s="20">
        <v>69</v>
      </c>
      <c r="B45" s="4">
        <v>7.6860000000000001E-3</v>
      </c>
    </row>
    <row r="46" spans="1:2" x14ac:dyDescent="0.25">
      <c r="A46" s="20">
        <v>70</v>
      </c>
      <c r="B46" s="4">
        <v>8.2030000000000002E-3</v>
      </c>
    </row>
    <row r="47" spans="1:2" x14ac:dyDescent="0.25">
      <c r="A47" s="20">
        <v>71</v>
      </c>
      <c r="B47" s="4">
        <v>8.7950000000000007E-3</v>
      </c>
    </row>
    <row r="48" spans="1:2" x14ac:dyDescent="0.25">
      <c r="A48" s="20">
        <v>72</v>
      </c>
      <c r="B48" s="4">
        <v>9.4780000000000003E-3</v>
      </c>
    </row>
    <row r="49" spans="1:2" x14ac:dyDescent="0.25">
      <c r="A49" s="20">
        <v>73</v>
      </c>
      <c r="B49" s="4">
        <v>1.0265E-2</v>
      </c>
    </row>
    <row r="50" spans="1:2" x14ac:dyDescent="0.25">
      <c r="A50" s="20">
        <v>74</v>
      </c>
      <c r="B50" s="4">
        <v>1.1204E-2</v>
      </c>
    </row>
    <row r="51" spans="1:2" x14ac:dyDescent="0.25">
      <c r="A51" s="20">
        <v>75</v>
      </c>
      <c r="B51" s="4">
        <v>1.2285000000000001E-2</v>
      </c>
    </row>
    <row r="52" spans="1:2" x14ac:dyDescent="0.25">
      <c r="A52" s="20">
        <v>76</v>
      </c>
      <c r="B52" s="4">
        <v>1.3528E-2</v>
      </c>
    </row>
    <row r="53" spans="1:2" x14ac:dyDescent="0.25">
      <c r="A53" s="20">
        <v>77</v>
      </c>
      <c r="B53" s="4">
        <v>1.4963000000000001E-2</v>
      </c>
    </row>
    <row r="54" spans="1:2" x14ac:dyDescent="0.25">
      <c r="A54" s="20">
        <v>78</v>
      </c>
      <c r="B54" s="4">
        <v>1.6567999999999999E-2</v>
      </c>
    </row>
    <row r="55" spans="1:2" x14ac:dyDescent="0.25">
      <c r="A55" s="20">
        <v>79</v>
      </c>
      <c r="B55" s="4">
        <v>1.8353999999999999E-2</v>
      </c>
    </row>
    <row r="56" spans="1:2" x14ac:dyDescent="0.25">
      <c r="A56" s="20">
        <v>80</v>
      </c>
      <c r="B56" s="4">
        <v>2.0303000000000002E-2</v>
      </c>
    </row>
    <row r="57" spans="1:2" x14ac:dyDescent="0.25">
      <c r="A57" s="20">
        <v>81</v>
      </c>
      <c r="B57" s="4">
        <v>2.2446000000000001E-2</v>
      </c>
    </row>
    <row r="58" spans="1:2" x14ac:dyDescent="0.25">
      <c r="A58" s="20">
        <v>82</v>
      </c>
      <c r="B58" s="4">
        <v>2.4856E-2</v>
      </c>
    </row>
    <row r="59" spans="1:2" x14ac:dyDescent="0.25">
      <c r="A59" s="20">
        <v>83</v>
      </c>
      <c r="B59" s="4">
        <v>2.7564999999999999E-2</v>
      </c>
    </row>
    <row r="60" spans="1:2" x14ac:dyDescent="0.25">
      <c r="A60" s="20">
        <v>84</v>
      </c>
      <c r="B60" s="4">
        <v>3.0620999999999999E-2</v>
      </c>
    </row>
    <row r="61" spans="1:2" x14ac:dyDescent="0.25">
      <c r="A61" s="20">
        <v>85</v>
      </c>
      <c r="B61" s="4">
        <v>3.3921E-2</v>
      </c>
    </row>
    <row r="62" spans="1:2" x14ac:dyDescent="0.25">
      <c r="A62" s="20">
        <v>86</v>
      </c>
      <c r="B62" s="4">
        <v>3.7368999999999999E-2</v>
      </c>
    </row>
    <row r="63" spans="1:2" x14ac:dyDescent="0.25">
      <c r="A63" s="20">
        <v>87</v>
      </c>
      <c r="B63" s="23">
        <v>5.0548205999999998E-2</v>
      </c>
    </row>
    <row r="64" spans="1:2" x14ac:dyDescent="0.25">
      <c r="A64" s="20">
        <v>88</v>
      </c>
      <c r="B64" s="23">
        <v>6.4784177999999998E-2</v>
      </c>
    </row>
    <row r="65" spans="1:2" x14ac:dyDescent="0.25">
      <c r="A65" s="20">
        <v>89</v>
      </c>
      <c r="B65" s="23">
        <v>8.0470763000000001E-2</v>
      </c>
    </row>
    <row r="66" spans="1:2" x14ac:dyDescent="0.25">
      <c r="A66" s="20">
        <v>90</v>
      </c>
      <c r="B66" s="23">
        <v>9.7818447000000003E-2</v>
      </c>
    </row>
    <row r="67" spans="1:2" x14ac:dyDescent="0.25">
      <c r="A67" s="20">
        <v>91</v>
      </c>
      <c r="B67" s="23">
        <v>0.115047869</v>
      </c>
    </row>
    <row r="68" spans="1:2" x14ac:dyDescent="0.25">
      <c r="A68" s="20">
        <v>92</v>
      </c>
      <c r="B68" s="23">
        <v>0.13365521</v>
      </c>
    </row>
    <row r="69" spans="1:2" x14ac:dyDescent="0.25">
      <c r="A69" s="20">
        <v>93</v>
      </c>
      <c r="B69" s="23">
        <v>0.153152232</v>
      </c>
    </row>
    <row r="70" spans="1:2" x14ac:dyDescent="0.25">
      <c r="A70" s="20">
        <v>94</v>
      </c>
      <c r="B70" s="23">
        <v>0.17329698399999999</v>
      </c>
    </row>
    <row r="71" spans="1:2" x14ac:dyDescent="0.25">
      <c r="A71" s="20">
        <v>95</v>
      </c>
      <c r="B71" s="23">
        <v>0.19491187900000001</v>
      </c>
    </row>
    <row r="72" spans="1:2" x14ac:dyDescent="0.25">
      <c r="A72" s="20">
        <v>96</v>
      </c>
      <c r="B72" s="23">
        <v>0.21714087100000001</v>
      </c>
    </row>
    <row r="73" spans="1:2" x14ac:dyDescent="0.25">
      <c r="A73" s="20">
        <v>97</v>
      </c>
      <c r="B73" s="23">
        <v>0.240684854</v>
      </c>
    </row>
    <row r="74" spans="1:2" x14ac:dyDescent="0.25">
      <c r="A74" s="20">
        <v>98</v>
      </c>
      <c r="B74" s="23">
        <v>0.26560892699999999</v>
      </c>
    </row>
    <row r="75" spans="1:2" x14ac:dyDescent="0.25">
      <c r="A75" s="20">
        <v>99</v>
      </c>
      <c r="B75" s="23">
        <v>0.29099302900000001</v>
      </c>
    </row>
    <row r="76" spans="1:2" x14ac:dyDescent="0.25">
      <c r="A76" s="20">
        <v>100</v>
      </c>
      <c r="B76" s="23">
        <v>0.31752069599999999</v>
      </c>
    </row>
    <row r="77" spans="1:2" x14ac:dyDescent="0.25">
      <c r="A77" s="20">
        <v>101</v>
      </c>
      <c r="B77" s="23">
        <v>0.344227385</v>
      </c>
    </row>
    <row r="78" spans="1:2" x14ac:dyDescent="0.25">
      <c r="A78" s="20">
        <v>102</v>
      </c>
      <c r="B78" s="23">
        <v>0.370496828</v>
      </c>
    </row>
    <row r="79" spans="1:2" x14ac:dyDescent="0.25">
      <c r="A79" s="20">
        <v>103</v>
      </c>
      <c r="B79" s="23">
        <v>0.397394472</v>
      </c>
    </row>
    <row r="80" spans="1:2" x14ac:dyDescent="0.25">
      <c r="A80" s="20">
        <v>104</v>
      </c>
      <c r="B80" s="23">
        <v>0.424762996</v>
      </c>
    </row>
    <row r="81" spans="1:2" x14ac:dyDescent="0.25">
      <c r="A81" s="20">
        <v>105</v>
      </c>
      <c r="B81" s="23">
        <v>0.45242554800000001</v>
      </c>
    </row>
    <row r="82" spans="1:2" x14ac:dyDescent="0.25">
      <c r="A82" s="20">
        <v>106</v>
      </c>
      <c r="B82" s="23">
        <v>0.48020744799999998</v>
      </c>
    </row>
    <row r="83" spans="1:2" x14ac:dyDescent="0.25">
      <c r="A83" s="20">
        <v>107</v>
      </c>
      <c r="B83" s="23">
        <v>0.508136904</v>
      </c>
    </row>
    <row r="84" spans="1:2" x14ac:dyDescent="0.25">
      <c r="A84" s="20">
        <v>108</v>
      </c>
      <c r="B84" s="23">
        <v>0.53626491099999996</v>
      </c>
    </row>
    <row r="85" spans="1:2" x14ac:dyDescent="0.25">
      <c r="A85" s="20">
        <v>109</v>
      </c>
      <c r="B85" s="23">
        <v>0.564431978</v>
      </c>
    </row>
    <row r="86" spans="1:2" x14ac:dyDescent="0.25">
      <c r="A86" s="20">
        <v>110</v>
      </c>
      <c r="B86" s="23">
        <v>0.59247427200000002</v>
      </c>
    </row>
    <row r="87" spans="1:2" x14ac:dyDescent="0.25">
      <c r="A87" s="20">
        <v>111</v>
      </c>
      <c r="B87" s="23">
        <v>0.62503115200000003</v>
      </c>
    </row>
    <row r="88" spans="1:2" x14ac:dyDescent="0.25">
      <c r="A88" s="20">
        <v>112</v>
      </c>
      <c r="B88" s="23">
        <v>0.65741117999999998</v>
      </c>
    </row>
    <row r="89" spans="1:2" x14ac:dyDescent="0.25">
      <c r="A89" s="20">
        <v>113</v>
      </c>
      <c r="B89" s="23">
        <v>0.68957421399999996</v>
      </c>
    </row>
    <row r="90" spans="1:2" x14ac:dyDescent="0.25">
      <c r="A90" s="20">
        <v>114</v>
      </c>
      <c r="B90" s="23">
        <v>0.72148010799999995</v>
      </c>
    </row>
    <row r="91" spans="1:2" x14ac:dyDescent="0.25">
      <c r="A91" s="20">
        <v>115</v>
      </c>
      <c r="B91" s="23">
        <v>0.75308980400000003</v>
      </c>
    </row>
    <row r="92" spans="1:2" x14ac:dyDescent="0.25">
      <c r="A92" s="20">
        <v>116</v>
      </c>
      <c r="B92" s="23">
        <v>0.78453892300000005</v>
      </c>
    </row>
    <row r="93" spans="1:2" x14ac:dyDescent="0.25">
      <c r="A93" s="20">
        <v>117</v>
      </c>
      <c r="B93" s="23">
        <v>0.81598695700000001</v>
      </c>
    </row>
    <row r="94" spans="1:2" x14ac:dyDescent="0.25">
      <c r="A94" s="20">
        <v>118</v>
      </c>
      <c r="B94" s="23">
        <v>0.84743607600000004</v>
      </c>
    </row>
    <row r="95" spans="1:2" x14ac:dyDescent="0.25">
      <c r="A95" s="20">
        <v>119</v>
      </c>
      <c r="B95" s="23">
        <v>0.87888519499999995</v>
      </c>
    </row>
    <row r="96" spans="1:2" x14ac:dyDescent="0.25">
      <c r="A96" s="24">
        <v>120</v>
      </c>
      <c r="B96" s="23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8B2DD-4EE0-4BB0-BA3D-2FE4C452A487}">
  <dimension ref="A1:M142"/>
  <sheetViews>
    <sheetView workbookViewId="0">
      <selection activeCell="K28" sqref="K28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8" t="s">
        <v>5</v>
      </c>
      <c r="B1" s="25" t="s">
        <v>54</v>
      </c>
      <c r="C1" s="26" t="s">
        <v>55</v>
      </c>
      <c r="D1" s="26" t="s">
        <v>56</v>
      </c>
      <c r="E1" s="27" t="s">
        <v>57</v>
      </c>
    </row>
    <row r="2" spans="1:7" x14ac:dyDescent="0.25">
      <c r="A2" s="20">
        <v>1962</v>
      </c>
      <c r="B2" s="13">
        <v>2.6700000000000002E-2</v>
      </c>
      <c r="C2" s="13">
        <v>3.1E-2</v>
      </c>
      <c r="D2" s="13">
        <v>3.5200000000000002E-2</v>
      </c>
      <c r="E2" s="28">
        <v>4.4900000000000002E-2</v>
      </c>
      <c r="G2" s="5" t="s">
        <v>58</v>
      </c>
    </row>
    <row r="3" spans="1:7" x14ac:dyDescent="0.25">
      <c r="A3" s="20">
        <v>1963</v>
      </c>
      <c r="B3" s="13">
        <v>2.3699999999999999E-2</v>
      </c>
      <c r="C3" s="13">
        <v>3.78E-2</v>
      </c>
      <c r="D3" s="13">
        <v>0.04</v>
      </c>
      <c r="E3" s="28">
        <v>4.7500000000000001E-2</v>
      </c>
    </row>
    <row r="4" spans="1:7" x14ac:dyDescent="0.25">
      <c r="A4" s="20">
        <v>1964</v>
      </c>
      <c r="B4" s="13">
        <v>2.6700000000000002E-2</v>
      </c>
      <c r="C4" s="13">
        <v>3.9800000000000002E-2</v>
      </c>
      <c r="D4" s="13">
        <v>4.3900000000000002E-2</v>
      </c>
      <c r="E4" s="28">
        <v>4.7899999999999998E-2</v>
      </c>
    </row>
    <row r="5" spans="1:7" x14ac:dyDescent="0.25">
      <c r="A5" s="20">
        <v>1965</v>
      </c>
      <c r="B5" s="13">
        <v>3.4099999999999998E-2</v>
      </c>
      <c r="C5" s="13">
        <v>4.48E-2</v>
      </c>
      <c r="D5" s="13">
        <v>4.58E-2</v>
      </c>
      <c r="E5" s="28">
        <v>4.7500000000000001E-2</v>
      </c>
    </row>
    <row r="6" spans="1:7" x14ac:dyDescent="0.25">
      <c r="A6" s="20">
        <v>1966</v>
      </c>
      <c r="B6" s="13">
        <v>3.1699999999999999E-2</v>
      </c>
      <c r="C6" s="13">
        <v>5.9299999999999999E-2</v>
      </c>
      <c r="D6" s="13">
        <v>6.0999999999999999E-2</v>
      </c>
      <c r="E6" s="28">
        <v>5.79E-2</v>
      </c>
    </row>
    <row r="7" spans="1:7" x14ac:dyDescent="0.25">
      <c r="A7" s="20">
        <v>1967</v>
      </c>
      <c r="B7" s="13">
        <v>3.15E-2</v>
      </c>
      <c r="C7" s="13">
        <v>4.8399999999999999E-2</v>
      </c>
      <c r="D7" s="13">
        <v>5.62E-2</v>
      </c>
      <c r="E7" s="28">
        <v>5.79E-2</v>
      </c>
    </row>
    <row r="8" spans="1:7" x14ac:dyDescent="0.25">
      <c r="A8" s="20">
        <v>1968</v>
      </c>
      <c r="B8" s="13">
        <v>3.1800000000000002E-2</v>
      </c>
      <c r="C8" s="13">
        <v>6.2199999999999998E-2</v>
      </c>
      <c r="D8" s="13">
        <v>6.2799999999999995E-2</v>
      </c>
      <c r="E8" s="28">
        <v>6.2300000000000001E-2</v>
      </c>
    </row>
    <row r="9" spans="1:7" x14ac:dyDescent="0.25">
      <c r="A9" s="20">
        <v>1969</v>
      </c>
      <c r="B9" s="13">
        <v>3.15E-2</v>
      </c>
      <c r="C9" s="13">
        <v>9.0200000000000002E-2</v>
      </c>
      <c r="D9" s="13">
        <v>7.9299999999999995E-2</v>
      </c>
      <c r="E9" s="28">
        <v>7.3899999999999993E-2</v>
      </c>
    </row>
    <row r="10" spans="1:7" x14ac:dyDescent="0.25">
      <c r="A10" s="20">
        <v>1970</v>
      </c>
      <c r="B10" s="13">
        <v>4.5400000000000003E-2</v>
      </c>
      <c r="C10" s="13">
        <v>8.3000000000000004E-2</v>
      </c>
      <c r="D10" s="13">
        <v>8.0399999999999999E-2</v>
      </c>
      <c r="E10" s="28">
        <v>8.5500000000000007E-2</v>
      </c>
    </row>
    <row r="11" spans="1:7" x14ac:dyDescent="0.25">
      <c r="A11" s="20">
        <v>1971</v>
      </c>
      <c r="B11" s="13">
        <v>5.1999999999999998E-2</v>
      </c>
      <c r="C11" s="13">
        <v>5.04E-2</v>
      </c>
      <c r="D11" s="13">
        <v>5.2900000000000003E-2</v>
      </c>
      <c r="E11" s="28">
        <v>6.7000000000000004E-2</v>
      </c>
    </row>
    <row r="12" spans="1:7" x14ac:dyDescent="0.25">
      <c r="A12" s="20">
        <v>1972</v>
      </c>
      <c r="B12" s="13">
        <v>5.5399999999999998E-2</v>
      </c>
      <c r="C12" s="13">
        <v>5.04E-2</v>
      </c>
      <c r="D12" s="13">
        <v>5.6300000000000003E-2</v>
      </c>
      <c r="E12" s="28">
        <v>7.1099999999999997E-2</v>
      </c>
    </row>
    <row r="13" spans="1:7" x14ac:dyDescent="0.25">
      <c r="A13" s="20">
        <v>1973</v>
      </c>
      <c r="B13" s="13">
        <v>7.9500000000000001E-2</v>
      </c>
      <c r="C13" s="13">
        <v>9.7000000000000003E-2</v>
      </c>
      <c r="D13" s="13">
        <v>8.14E-2</v>
      </c>
      <c r="E13" s="28">
        <v>7.5700000000000003E-2</v>
      </c>
    </row>
    <row r="14" spans="1:7" x14ac:dyDescent="0.25">
      <c r="A14" s="20">
        <v>1974</v>
      </c>
      <c r="B14" s="13">
        <v>0.12620000000000001</v>
      </c>
      <c r="C14" s="13">
        <v>0.11899999999999999</v>
      </c>
      <c r="D14" s="13">
        <v>9.3600000000000003E-2</v>
      </c>
      <c r="E14" s="28">
        <v>8.5900000000000004E-2</v>
      </c>
    </row>
    <row r="15" spans="1:7" x14ac:dyDescent="0.25">
      <c r="A15" s="20">
        <v>1975</v>
      </c>
      <c r="B15" s="13">
        <v>8.9099999999999999E-2</v>
      </c>
      <c r="C15" s="13">
        <v>6.3600000000000004E-2</v>
      </c>
      <c r="D15" s="13">
        <v>7.4099999999999999E-2</v>
      </c>
      <c r="E15" s="28">
        <v>8.7499999999999994E-2</v>
      </c>
    </row>
    <row r="16" spans="1:7" x14ac:dyDescent="0.25">
      <c r="A16" s="20">
        <v>1976</v>
      </c>
      <c r="B16" s="13">
        <v>7.22E-2</v>
      </c>
      <c r="C16" s="13">
        <v>5.5599999999999997E-2</v>
      </c>
      <c r="D16" s="13">
        <v>6.5100000000000005E-2</v>
      </c>
      <c r="E16" s="28">
        <v>8.4699999999999998E-2</v>
      </c>
    </row>
    <row r="17" spans="1:5" x14ac:dyDescent="0.25">
      <c r="A17" s="20">
        <v>1977</v>
      </c>
      <c r="B17" s="13">
        <v>8.3500000000000005E-2</v>
      </c>
      <c r="C17" s="13">
        <v>6.3200000000000006E-2</v>
      </c>
      <c r="D17" s="13">
        <v>6.9199999999999998E-2</v>
      </c>
      <c r="E17" s="28">
        <v>8.4500000000000006E-2</v>
      </c>
    </row>
    <row r="18" spans="1:5" x14ac:dyDescent="0.25">
      <c r="A18" s="20">
        <v>1978</v>
      </c>
      <c r="B18" s="13">
        <v>7.3700000000000002E-2</v>
      </c>
      <c r="C18" s="13">
        <v>9.2100000000000001E-2</v>
      </c>
      <c r="D18" s="13">
        <v>9.6500000000000002E-2</v>
      </c>
      <c r="E18" s="28">
        <v>9.7299999999999998E-2</v>
      </c>
    </row>
    <row r="19" spans="1:5" x14ac:dyDescent="0.25">
      <c r="A19" s="20">
        <v>1979</v>
      </c>
      <c r="B19" s="13">
        <v>8.0600000000000005E-2</v>
      </c>
      <c r="C19" s="13">
        <v>0.13200000000000001</v>
      </c>
      <c r="D19" s="13">
        <v>0.126</v>
      </c>
      <c r="E19" s="28">
        <v>0.1123</v>
      </c>
    </row>
    <row r="20" spans="1:5" x14ac:dyDescent="0.25">
      <c r="A20" s="20">
        <v>1980</v>
      </c>
      <c r="B20" s="13">
        <v>0.1255</v>
      </c>
      <c r="C20" s="13">
        <v>0.14649999999999999</v>
      </c>
      <c r="D20" s="13">
        <v>0.1323</v>
      </c>
      <c r="E20" s="28">
        <v>0.1258</v>
      </c>
    </row>
    <row r="21" spans="1:5" x14ac:dyDescent="0.25">
      <c r="A21" s="20">
        <v>1981</v>
      </c>
      <c r="B21" s="13">
        <v>0.1129</v>
      </c>
      <c r="C21" s="13">
        <v>0.17480000000000001</v>
      </c>
      <c r="D21" s="13">
        <v>0.15609999999999999</v>
      </c>
      <c r="E21" s="28">
        <v>0.14630000000000001</v>
      </c>
    </row>
    <row r="22" spans="1:5" x14ac:dyDescent="0.25">
      <c r="A22" s="20">
        <v>1982</v>
      </c>
      <c r="B22" s="13">
        <v>7.6300000000000007E-2</v>
      </c>
      <c r="C22" s="13">
        <v>0.14180000000000001</v>
      </c>
      <c r="D22" s="13">
        <v>0.1419</v>
      </c>
      <c r="E22" s="28">
        <v>0.15029999999999999</v>
      </c>
    </row>
    <row r="23" spans="1:5" x14ac:dyDescent="0.25">
      <c r="A23" s="20">
        <v>1983</v>
      </c>
      <c r="B23" s="13">
        <v>7.3400000000000007E-2</v>
      </c>
      <c r="C23" s="13">
        <v>9.9299999999999999E-2</v>
      </c>
      <c r="D23" s="13">
        <v>0.1047</v>
      </c>
      <c r="E23" s="28">
        <v>0.12180000000000001</v>
      </c>
    </row>
    <row r="24" spans="1:5" x14ac:dyDescent="0.25">
      <c r="A24" s="20">
        <v>1984</v>
      </c>
      <c r="B24" s="13">
        <v>6.1600000000000002E-2</v>
      </c>
      <c r="C24" s="13">
        <v>0.1195</v>
      </c>
      <c r="D24" s="13">
        <v>0.12670000000000001</v>
      </c>
      <c r="E24" s="28">
        <v>0.14430000000000001</v>
      </c>
    </row>
    <row r="25" spans="1:5" x14ac:dyDescent="0.25">
      <c r="A25" s="20">
        <v>1985</v>
      </c>
      <c r="B25" s="13">
        <v>4.2500000000000003E-2</v>
      </c>
      <c r="C25" s="13">
        <v>9.2700000000000005E-2</v>
      </c>
      <c r="D25" s="13">
        <v>9.6000000000000002E-2</v>
      </c>
      <c r="E25" s="28">
        <v>0.1201</v>
      </c>
    </row>
    <row r="26" spans="1:5" x14ac:dyDescent="0.25">
      <c r="A26" s="20">
        <v>1986</v>
      </c>
      <c r="B26" s="13">
        <v>2.7300000000000001E-2</v>
      </c>
      <c r="C26" s="13">
        <v>7.3300000000000004E-2</v>
      </c>
      <c r="D26" s="13">
        <v>6.8900000000000003E-2</v>
      </c>
      <c r="E26" s="28">
        <v>8.2799999999999999E-2</v>
      </c>
    </row>
    <row r="27" spans="1:5" x14ac:dyDescent="0.25">
      <c r="A27" s="20">
        <v>1987</v>
      </c>
      <c r="B27" s="13">
        <v>3.56E-2</v>
      </c>
      <c r="C27" s="13">
        <v>7.4300000000000005E-2</v>
      </c>
      <c r="D27" s="13">
        <v>0.15079999999999999</v>
      </c>
      <c r="E27" s="28">
        <v>0.17</v>
      </c>
    </row>
    <row r="28" spans="1:5" x14ac:dyDescent="0.25">
      <c r="A28" s="20">
        <v>1988</v>
      </c>
      <c r="B28" s="13">
        <v>5.0599999999999999E-2</v>
      </c>
      <c r="C28" s="13">
        <v>8.9399999999999993E-2</v>
      </c>
      <c r="D28" s="13">
        <v>9.0399999999999994E-2</v>
      </c>
      <c r="E28" s="28">
        <v>0.1033</v>
      </c>
    </row>
    <row r="29" spans="1:5" x14ac:dyDescent="0.25">
      <c r="A29" s="20">
        <v>1989</v>
      </c>
      <c r="B29" s="13">
        <v>5.6899999999999999E-2</v>
      </c>
      <c r="C29" s="13">
        <v>0.1084</v>
      </c>
      <c r="D29" s="13">
        <v>0.10050000000000001</v>
      </c>
      <c r="E29" s="28">
        <v>0.1</v>
      </c>
    </row>
    <row r="30" spans="1:5" x14ac:dyDescent="0.25">
      <c r="A30" s="20">
        <v>1990</v>
      </c>
      <c r="B30" s="13">
        <v>6.4299999999999996E-2</v>
      </c>
      <c r="C30" s="13">
        <v>9.5600000000000004E-2</v>
      </c>
      <c r="D30" s="13">
        <v>9.3100000000000002E-2</v>
      </c>
      <c r="E30" s="28">
        <v>0.10050000000000001</v>
      </c>
    </row>
    <row r="31" spans="1:5" x14ac:dyDescent="0.25">
      <c r="A31" s="20">
        <v>1991</v>
      </c>
      <c r="B31" s="13">
        <v>4.82E-2</v>
      </c>
      <c r="C31" s="13">
        <v>6.5199999999999994E-2</v>
      </c>
      <c r="D31" s="13">
        <v>6.6699999999999995E-2</v>
      </c>
      <c r="E31" s="28">
        <v>8.8999999999999996E-2</v>
      </c>
    </row>
    <row r="32" spans="1:5" x14ac:dyDescent="0.25">
      <c r="A32" s="20">
        <v>1992</v>
      </c>
      <c r="B32" s="13">
        <v>5.0799999999999998E-2</v>
      </c>
      <c r="C32" s="13">
        <v>4.1500000000000002E-2</v>
      </c>
      <c r="D32" s="13">
        <v>4.5199999999999997E-2</v>
      </c>
      <c r="E32" s="28">
        <v>7.9500000000000001E-2</v>
      </c>
    </row>
    <row r="33" spans="1:13" x14ac:dyDescent="0.25">
      <c r="A33" s="20">
        <v>1993</v>
      </c>
      <c r="B33" s="13">
        <v>4.3200000000000002E-2</v>
      </c>
      <c r="C33" s="13">
        <v>3.4000000000000002E-2</v>
      </c>
      <c r="D33" s="13">
        <v>3.8300000000000001E-2</v>
      </c>
      <c r="E33" s="28">
        <v>6.6100000000000006E-2</v>
      </c>
    </row>
    <row r="34" spans="1:13" x14ac:dyDescent="0.25">
      <c r="A34" s="20">
        <v>1994</v>
      </c>
      <c r="B34" s="13">
        <v>4.24E-2</v>
      </c>
      <c r="C34" s="13">
        <v>4.8099999999999997E-2</v>
      </c>
      <c r="D34" s="13">
        <v>6.0600000000000001E-2</v>
      </c>
      <c r="E34" s="28">
        <v>7.9799999999999996E-2</v>
      </c>
    </row>
    <row r="35" spans="1:13" x14ac:dyDescent="0.25">
      <c r="A35" s="20">
        <v>1995</v>
      </c>
      <c r="B35" s="13">
        <v>3.73E-2</v>
      </c>
      <c r="C35" s="13">
        <v>6.7799999999999999E-2</v>
      </c>
      <c r="D35" s="13">
        <v>6.8900000000000003E-2</v>
      </c>
      <c r="E35" s="28">
        <v>7.5999999999999998E-2</v>
      </c>
    </row>
    <row r="36" spans="1:13" x14ac:dyDescent="0.25">
      <c r="A36" s="20">
        <v>1996</v>
      </c>
      <c r="B36" s="13">
        <v>3.61E-2</v>
      </c>
      <c r="C36" s="13">
        <v>6.2300000000000001E-2</v>
      </c>
      <c r="D36" s="13">
        <v>6.4399999999999999E-2</v>
      </c>
      <c r="E36" s="28">
        <v>7.4300000000000005E-2</v>
      </c>
    </row>
    <row r="37" spans="1:13" x14ac:dyDescent="0.25">
      <c r="A37" s="20">
        <v>1997</v>
      </c>
      <c r="B37" s="13">
        <v>2.6700000000000002E-2</v>
      </c>
      <c r="C37" s="13">
        <v>5.9700000000000003E-2</v>
      </c>
      <c r="D37" s="13">
        <v>6.13E-2</v>
      </c>
      <c r="E37" s="28">
        <v>6.9199999999999998E-2</v>
      </c>
    </row>
    <row r="38" spans="1:13" x14ac:dyDescent="0.25">
      <c r="A38" s="20">
        <v>1998</v>
      </c>
      <c r="B38" s="13">
        <v>2.53E-2</v>
      </c>
      <c r="C38" s="13">
        <v>6.1499999999999999E-2</v>
      </c>
      <c r="D38" s="13">
        <v>5.79E-2</v>
      </c>
      <c r="E38" s="28">
        <v>6.0299999999999999E-2</v>
      </c>
    </row>
    <row r="39" spans="1:13" x14ac:dyDescent="0.25">
      <c r="A39" s="20">
        <v>1999</v>
      </c>
      <c r="B39" s="13">
        <v>2.0799999999999999E-2</v>
      </c>
      <c r="C39" s="13">
        <v>5.8700000000000002E-2</v>
      </c>
      <c r="D39" s="13">
        <v>5.9700000000000003E-2</v>
      </c>
      <c r="E39" s="28">
        <v>6.6100000000000006E-2</v>
      </c>
      <c r="J39" t="s">
        <v>59</v>
      </c>
      <c r="K39" t="s">
        <v>60</v>
      </c>
      <c r="L39" t="s">
        <v>61</v>
      </c>
      <c r="M39" t="s">
        <v>62</v>
      </c>
    </row>
    <row r="40" spans="1:13" x14ac:dyDescent="0.25">
      <c r="A40" s="20">
        <v>2000</v>
      </c>
      <c r="B40" s="13">
        <v>2.52E-2</v>
      </c>
      <c r="C40" s="13">
        <v>6.9400000000000003E-2</v>
      </c>
      <c r="D40" s="13">
        <v>6.7900000000000002E-2</v>
      </c>
      <c r="E40" s="28">
        <v>6.6900000000000001E-2</v>
      </c>
      <c r="I40">
        <v>2004</v>
      </c>
      <c r="J40" s="13">
        <v>1.5900000000000001E-2</v>
      </c>
      <c r="K40" s="5">
        <f>J40</f>
        <v>1.5900000000000001E-2</v>
      </c>
      <c r="L40" s="5"/>
      <c r="M40" s="5">
        <f>J40</f>
        <v>1.5900000000000001E-2</v>
      </c>
    </row>
    <row r="41" spans="1:13" x14ac:dyDescent="0.25">
      <c r="A41" s="20">
        <v>2001</v>
      </c>
      <c r="B41" s="13">
        <v>3.3000000000000002E-2</v>
      </c>
      <c r="C41" s="13">
        <v>4.2599999999999999E-2</v>
      </c>
      <c r="D41" s="13">
        <v>3.8199999999999998E-2</v>
      </c>
      <c r="E41" s="28">
        <v>5.5300000000000002E-2</v>
      </c>
      <c r="I41">
        <v>2005</v>
      </c>
      <c r="J41" s="13">
        <v>3.6400000000000002E-2</v>
      </c>
      <c r="K41" s="5">
        <f>J41</f>
        <v>3.6400000000000002E-2</v>
      </c>
      <c r="L41" s="5"/>
      <c r="M41" s="5">
        <f>J41</f>
        <v>3.6400000000000002E-2</v>
      </c>
    </row>
    <row r="42" spans="1:13" x14ac:dyDescent="0.25">
      <c r="A42" s="20">
        <v>2002</v>
      </c>
      <c r="B42" s="13">
        <v>1.9900000000000001E-2</v>
      </c>
      <c r="C42" s="13">
        <v>1.8599999999999998E-2</v>
      </c>
      <c r="D42" s="13">
        <v>2.23E-2</v>
      </c>
      <c r="E42" s="28">
        <v>5.0700000000000002E-2</v>
      </c>
      <c r="I42">
        <v>2006</v>
      </c>
      <c r="J42" s="13">
        <v>5.8799999999999998E-2</v>
      </c>
      <c r="K42" s="5">
        <f>J42</f>
        <v>5.8799999999999998E-2</v>
      </c>
      <c r="M42" s="5">
        <f>J42</f>
        <v>5.8799999999999998E-2</v>
      </c>
    </row>
    <row r="43" spans="1:13" x14ac:dyDescent="0.25">
      <c r="A43" s="20">
        <v>2003</v>
      </c>
      <c r="B43" s="13">
        <v>2.07E-2</v>
      </c>
      <c r="C43" s="13">
        <v>1.24E-2</v>
      </c>
      <c r="D43" s="13">
        <v>1.3599999999999999E-2</v>
      </c>
      <c r="E43" s="28">
        <v>4.48E-2</v>
      </c>
      <c r="I43">
        <v>2007</v>
      </c>
      <c r="J43" s="13">
        <v>5.4699999999999999E-2</v>
      </c>
      <c r="K43" s="5">
        <f>J43</f>
        <v>5.4699999999999999E-2</v>
      </c>
      <c r="M43" s="5">
        <f>J43</f>
        <v>5.4699999999999999E-2</v>
      </c>
    </row>
    <row r="44" spans="1:13" x14ac:dyDescent="0.25">
      <c r="A44" s="20">
        <v>2004</v>
      </c>
      <c r="B44" s="13">
        <v>2.4799999999999999E-2</v>
      </c>
      <c r="C44" s="13">
        <v>1.5900000000000001E-2</v>
      </c>
      <c r="D44" s="13">
        <v>2.1899999999999999E-2</v>
      </c>
      <c r="E44" s="28">
        <v>4.8500000000000001E-2</v>
      </c>
      <c r="I44" s="29">
        <v>2008</v>
      </c>
      <c r="J44" s="30">
        <v>2.2499999999999999E-2</v>
      </c>
      <c r="K44" s="31">
        <f>J44</f>
        <v>2.2499999999999999E-2</v>
      </c>
      <c r="L44" s="29"/>
      <c r="M44" s="31">
        <f>J44</f>
        <v>2.2499999999999999E-2</v>
      </c>
    </row>
    <row r="45" spans="1:13" x14ac:dyDescent="0.25">
      <c r="A45" s="20">
        <v>2005</v>
      </c>
      <c r="B45" s="13">
        <v>2.7199999999999998E-2</v>
      </c>
      <c r="C45" s="13">
        <v>3.6400000000000002E-2</v>
      </c>
      <c r="D45" s="13">
        <v>4.1000000000000002E-2</v>
      </c>
      <c r="E45" s="28">
        <v>4.8300000000000003E-2</v>
      </c>
      <c r="I45">
        <v>2009</v>
      </c>
      <c r="J45" s="32">
        <v>2.2000000000000001E-3</v>
      </c>
      <c r="K45" s="5">
        <f>AVERAGE(J40:J44)</f>
        <v>3.7659999999999999E-2</v>
      </c>
      <c r="M45" s="5">
        <f t="shared" ref="M45:M87" si="0">(5*M44+4*M43 +3*M42 + 2*M41 + 1*M40)/15</f>
        <v>3.9760000000000004E-2</v>
      </c>
    </row>
    <row r="46" spans="1:13" x14ac:dyDescent="0.25">
      <c r="A46" s="20">
        <v>2006</v>
      </c>
      <c r="B46" s="13">
        <v>3.2000000000000001E-2</v>
      </c>
      <c r="C46" s="13">
        <v>5.8799999999999998E-2</v>
      </c>
      <c r="D46" s="13">
        <v>5.8500000000000003E-2</v>
      </c>
      <c r="E46" s="28">
        <v>5.6899999999999999E-2</v>
      </c>
      <c r="I46">
        <v>2010</v>
      </c>
      <c r="J46" s="13">
        <v>2.5000000000000001E-3</v>
      </c>
      <c r="K46" s="5">
        <f>AVERAGE(J41:J45)</f>
        <v>3.492E-2</v>
      </c>
      <c r="M46" s="5">
        <f t="shared" si="0"/>
        <v>4.046000000000001E-2</v>
      </c>
    </row>
    <row r="47" spans="1:13" x14ac:dyDescent="0.25">
      <c r="A47" s="20">
        <v>2007</v>
      </c>
      <c r="B47" s="13">
        <v>2.8199999999999999E-2</v>
      </c>
      <c r="C47" s="13">
        <v>5.4699999999999999E-2</v>
      </c>
      <c r="D47" s="13">
        <v>4.9099999999999998E-2</v>
      </c>
      <c r="E47" s="28">
        <v>5.0299999999999997E-2</v>
      </c>
      <c r="I47">
        <v>2011</v>
      </c>
      <c r="J47" s="13">
        <v>1.5E-3</v>
      </c>
      <c r="K47" s="5">
        <f t="shared" ref="K47:K59" si="1">AVERAGE(J42:J46)</f>
        <v>2.8139999999999998E-2</v>
      </c>
      <c r="M47" s="5">
        <f t="shared" si="0"/>
        <v>3.9802666666666667E-2</v>
      </c>
    </row>
    <row r="48" spans="1:13" x14ac:dyDescent="0.25">
      <c r="A48" s="20">
        <v>2008</v>
      </c>
      <c r="B48" s="13">
        <v>4.6300000000000001E-2</v>
      </c>
      <c r="C48" s="13">
        <v>2.2499999999999999E-2</v>
      </c>
      <c r="D48" s="13">
        <v>2.1299999999999999E-2</v>
      </c>
      <c r="E48" s="28">
        <v>4.2299999999999997E-2</v>
      </c>
      <c r="I48">
        <v>2012</v>
      </c>
      <c r="J48" s="13">
        <v>1.9E-3</v>
      </c>
      <c r="K48" s="5">
        <f t="shared" si="1"/>
        <v>1.6679999999999997E-2</v>
      </c>
      <c r="M48" s="5">
        <f t="shared" si="0"/>
        <v>3.8655555555555554E-2</v>
      </c>
    </row>
    <row r="49" spans="1:13" x14ac:dyDescent="0.25">
      <c r="A49" s="20">
        <v>2009</v>
      </c>
      <c r="B49" s="13">
        <v>6.3E-3</v>
      </c>
      <c r="C49" s="13">
        <v>2.2000000000000001E-3</v>
      </c>
      <c r="D49" s="13">
        <v>5.8999999999999999E-3</v>
      </c>
      <c r="E49" s="28">
        <v>3.8100000000000002E-2</v>
      </c>
      <c r="I49">
        <v>2013</v>
      </c>
      <c r="J49" s="13">
        <v>1.6999999999999999E-3</v>
      </c>
      <c r="K49" s="5">
        <f t="shared" si="1"/>
        <v>6.1199999999999996E-3</v>
      </c>
      <c r="M49" s="5">
        <f t="shared" si="0"/>
        <v>3.8392562962962964E-2</v>
      </c>
    </row>
    <row r="50" spans="1:13" x14ac:dyDescent="0.25">
      <c r="A50" s="20">
        <v>2010</v>
      </c>
      <c r="B50" s="13">
        <v>1.7600000000000001E-2</v>
      </c>
      <c r="C50" s="13">
        <v>2.5000000000000001E-3</v>
      </c>
      <c r="D50" s="13">
        <v>4.1000000000000003E-3</v>
      </c>
      <c r="E50" s="28">
        <v>3.6400000000000002E-2</v>
      </c>
      <c r="I50">
        <v>2014</v>
      </c>
      <c r="J50" s="13">
        <v>1.4E-3</v>
      </c>
      <c r="K50" s="5">
        <f t="shared" si="1"/>
        <v>1.9600000000000004E-3</v>
      </c>
      <c r="M50" s="5">
        <f t="shared" si="0"/>
        <v>3.9111535802469143E-2</v>
      </c>
    </row>
    <row r="51" spans="1:13" x14ac:dyDescent="0.25">
      <c r="A51" s="20">
        <v>2011</v>
      </c>
      <c r="B51" s="13">
        <v>3.6900000000000002E-2</v>
      </c>
      <c r="C51" s="13">
        <v>1.5E-3</v>
      </c>
      <c r="D51" s="13">
        <v>2.3999999999999998E-3</v>
      </c>
      <c r="E51" s="28">
        <v>3.1099999999999999E-2</v>
      </c>
      <c r="I51">
        <v>2015</v>
      </c>
      <c r="J51" s="13">
        <v>1.9E-3</v>
      </c>
      <c r="K51" s="5">
        <f t="shared" si="1"/>
        <v>1.8E-3</v>
      </c>
      <c r="M51" s="5">
        <f t="shared" si="0"/>
        <v>3.9010662057613173E-2</v>
      </c>
    </row>
    <row r="52" spans="1:13" x14ac:dyDescent="0.25">
      <c r="A52" s="20">
        <v>2012</v>
      </c>
      <c r="B52" s="13">
        <v>2.3E-2</v>
      </c>
      <c r="C52" s="13">
        <v>1.9E-3</v>
      </c>
      <c r="D52" s="13">
        <v>2.3E-3</v>
      </c>
      <c r="E52" s="28">
        <v>2.07E-2</v>
      </c>
      <c r="I52">
        <v>2016</v>
      </c>
      <c r="J52" s="13">
        <v>4.7000000000000002E-3</v>
      </c>
      <c r="K52" s="5">
        <f t="shared" si="1"/>
        <v>1.6800000000000003E-3</v>
      </c>
      <c r="M52" s="5">
        <f t="shared" si="0"/>
        <v>3.8919394677640606E-2</v>
      </c>
    </row>
    <row r="53" spans="1:13" x14ac:dyDescent="0.25">
      <c r="A53" s="20">
        <v>2013</v>
      </c>
      <c r="B53" s="13">
        <v>1.66E-2</v>
      </c>
      <c r="C53" s="13">
        <v>1.6999999999999999E-3</v>
      </c>
      <c r="D53" s="13">
        <v>2E-3</v>
      </c>
      <c r="E53" s="28">
        <v>2.7300000000000001E-2</v>
      </c>
      <c r="I53">
        <v>2017</v>
      </c>
      <c r="J53" s="13">
        <v>1.17E-2</v>
      </c>
      <c r="K53" s="5">
        <f t="shared" si="1"/>
        <v>2.32E-3</v>
      </c>
      <c r="M53" s="5">
        <f t="shared" si="0"/>
        <v>3.8894327367169641E-2</v>
      </c>
    </row>
    <row r="54" spans="1:13" x14ac:dyDescent="0.25">
      <c r="A54" s="20">
        <v>2014</v>
      </c>
      <c r="B54" s="13">
        <v>1.17E-2</v>
      </c>
      <c r="C54" s="13">
        <v>1.4E-3</v>
      </c>
      <c r="D54" s="13">
        <v>1.8E-3</v>
      </c>
      <c r="E54" s="28">
        <v>2.8799999999999999E-2</v>
      </c>
      <c r="I54">
        <v>2018</v>
      </c>
      <c r="J54" s="13">
        <v>2.01E-2</v>
      </c>
      <c r="K54" s="5">
        <f t="shared" si="1"/>
        <v>4.2800000000000008E-3</v>
      </c>
      <c r="M54" s="5">
        <f t="shared" si="0"/>
        <v>3.8919789085810091E-2</v>
      </c>
    </row>
    <row r="55" spans="1:13" x14ac:dyDescent="0.25">
      <c r="A55" s="20">
        <v>2015</v>
      </c>
      <c r="B55" s="13">
        <v>1.9E-3</v>
      </c>
      <c r="C55" s="13">
        <v>1.9E-3</v>
      </c>
      <c r="D55" s="13">
        <v>4.1000000000000003E-3</v>
      </c>
      <c r="E55" s="28">
        <v>2.4299999999999999E-2</v>
      </c>
      <c r="I55">
        <v>2019</v>
      </c>
      <c r="J55" s="13">
        <v>2.3400000000000001E-2</v>
      </c>
      <c r="K55" s="5">
        <f t="shared" si="1"/>
        <v>7.9600000000000001E-3</v>
      </c>
      <c r="M55" s="5">
        <f t="shared" si="0"/>
        <v>3.8937819923223094E-2</v>
      </c>
    </row>
    <row r="56" spans="1:13" x14ac:dyDescent="0.25">
      <c r="A56" s="20">
        <v>2016</v>
      </c>
      <c r="B56" s="13">
        <v>6.4000000000000003E-3</v>
      </c>
      <c r="C56" s="13">
        <v>4.7000000000000002E-3</v>
      </c>
      <c r="D56" s="13">
        <v>7.1000000000000004E-3</v>
      </c>
      <c r="E56" s="28">
        <v>2.0799999999999999E-2</v>
      </c>
      <c r="I56">
        <v>2020</v>
      </c>
      <c r="J56" s="13">
        <v>4.3E-3</v>
      </c>
      <c r="K56" s="5">
        <f t="shared" si="1"/>
        <v>1.2360000000000001E-2</v>
      </c>
      <c r="M56" s="5">
        <f t="shared" si="0"/>
        <v>3.8926712631583947E-2</v>
      </c>
    </row>
    <row r="57" spans="1:13" x14ac:dyDescent="0.25">
      <c r="A57" s="20">
        <v>2017</v>
      </c>
      <c r="B57" s="13">
        <v>1.6400000000000001E-2</v>
      </c>
      <c r="C57" s="13">
        <v>1.17E-2</v>
      </c>
      <c r="D57" s="13">
        <v>1.38E-2</v>
      </c>
      <c r="E57" s="28">
        <v>2.6700000000000002E-2</v>
      </c>
      <c r="I57">
        <v>2021</v>
      </c>
      <c r="J57" s="13">
        <v>1.2999999999999999E-3</v>
      </c>
      <c r="K57" s="5">
        <f t="shared" si="1"/>
        <v>1.2840000000000001E-2</v>
      </c>
      <c r="M57" s="5">
        <f t="shared" si="0"/>
        <v>3.8923483968014816E-2</v>
      </c>
    </row>
    <row r="58" spans="1:13" x14ac:dyDescent="0.25">
      <c r="A58" s="20">
        <v>2018</v>
      </c>
      <c r="B58" s="13">
        <v>1.8700000000000001E-2</v>
      </c>
      <c r="C58" s="13">
        <v>2.01E-2</v>
      </c>
      <c r="D58" s="13">
        <v>2.1600000000000001E-2</v>
      </c>
      <c r="E58" s="28">
        <v>3.2399999999999998E-2</v>
      </c>
      <c r="I58">
        <v>2022</v>
      </c>
      <c r="J58" s="13">
        <v>0.02</v>
      </c>
      <c r="K58" s="5">
        <f t="shared" si="1"/>
        <v>1.2160000000000001E-2</v>
      </c>
      <c r="M58" s="5">
        <f t="shared" si="0"/>
        <v>3.8924775711657943E-2</v>
      </c>
    </row>
    <row r="59" spans="1:13" x14ac:dyDescent="0.25">
      <c r="A59" s="33">
        <v>2019</v>
      </c>
      <c r="B59" s="13">
        <v>1.7100000000000001E-2</v>
      </c>
      <c r="C59" s="13">
        <v>2.3400000000000001E-2</v>
      </c>
      <c r="D59" s="13">
        <v>2.23E-2</v>
      </c>
      <c r="E59" s="28">
        <v>2.3199999999999998E-2</v>
      </c>
      <c r="I59">
        <v>2023</v>
      </c>
      <c r="J59" s="30">
        <v>5.3900000000000003E-2</v>
      </c>
      <c r="K59" s="5">
        <f t="shared" si="1"/>
        <v>1.3819999999999999E-2</v>
      </c>
      <c r="M59" s="5">
        <f t="shared" si="0"/>
        <v>3.8926225417157144E-2</v>
      </c>
    </row>
    <row r="60" spans="1:13" x14ac:dyDescent="0.25">
      <c r="A60" s="34">
        <v>2020</v>
      </c>
      <c r="B60" s="35">
        <v>7.4999999999999997E-3</v>
      </c>
      <c r="C60" s="13">
        <v>4.3E-3</v>
      </c>
      <c r="D60" s="13">
        <v>4.3E-3</v>
      </c>
      <c r="E60" s="28">
        <v>1.03E-2</v>
      </c>
      <c r="I60">
        <v>2024</v>
      </c>
      <c r="K60" s="5">
        <f>AVERAGE(K55:K59)</f>
        <v>1.1828E-2</v>
      </c>
      <c r="M60" s="5">
        <f t="shared" si="0"/>
        <v>3.8926128468190192E-2</v>
      </c>
    </row>
    <row r="61" spans="1:13" x14ac:dyDescent="0.25">
      <c r="A61" s="34">
        <v>2021</v>
      </c>
      <c r="B61" s="35">
        <v>3.1600000000000003E-2</v>
      </c>
      <c r="C61" s="13">
        <v>1.2999999999999999E-3</v>
      </c>
      <c r="D61" s="13">
        <v>1.6000000000000001E-3</v>
      </c>
      <c r="E61" s="28">
        <v>1.66E-2</v>
      </c>
      <c r="I61">
        <v>2025</v>
      </c>
      <c r="K61" s="5">
        <f t="shared" ref="K61:K78" si="2">AVERAGE(K56:K60)</f>
        <v>1.2601600000000001E-2</v>
      </c>
      <c r="M61" s="5">
        <f t="shared" si="0"/>
        <v>3.8925570114144464E-2</v>
      </c>
    </row>
    <row r="62" spans="1:13" x14ac:dyDescent="0.25">
      <c r="A62" s="34">
        <v>2022</v>
      </c>
      <c r="B62" s="35">
        <v>7.4099999999999999E-2</v>
      </c>
      <c r="C62" s="13">
        <v>0.02</v>
      </c>
      <c r="D62" s="13">
        <v>2.1000000000000001E-2</v>
      </c>
      <c r="E62" s="28">
        <v>2.9000000000000001E-2</v>
      </c>
      <c r="I62">
        <v>2026</v>
      </c>
      <c r="K62" s="5">
        <f t="shared" si="2"/>
        <v>1.264992E-2</v>
      </c>
      <c r="M62" s="5">
        <f t="shared" si="0"/>
        <v>3.8925605072419017E-2</v>
      </c>
    </row>
    <row r="63" spans="1:13" x14ac:dyDescent="0.25">
      <c r="A63" s="34">
        <v>2023</v>
      </c>
      <c r="B63" s="36">
        <v>6.6500000000000004E-2</v>
      </c>
      <c r="C63" s="30">
        <v>5.3900000000000003E-2</v>
      </c>
      <c r="D63" s="30">
        <v>7.0000000000000007E-2</v>
      </c>
      <c r="E63" s="37">
        <v>3.1199999999999999E-2</v>
      </c>
      <c r="I63">
        <v>2027</v>
      </c>
      <c r="K63" s="5">
        <f t="shared" si="2"/>
        <v>1.2611903999999998E-2</v>
      </c>
      <c r="M63" s="5">
        <f t="shared" si="0"/>
        <v>3.8925727851281053E-2</v>
      </c>
    </row>
    <row r="64" spans="1:13" x14ac:dyDescent="0.25">
      <c r="A64" s="34">
        <v>2024</v>
      </c>
      <c r="C64" s="38">
        <v>6.0167999999999999E-2</v>
      </c>
      <c r="D64" s="5">
        <f t="shared" ref="D64:D127" si="3">$D$63</f>
        <v>7.0000000000000007E-2</v>
      </c>
      <c r="I64">
        <v>2028</v>
      </c>
      <c r="K64" s="5">
        <f t="shared" si="2"/>
        <v>1.27022848E-2</v>
      </c>
      <c r="M64" s="5">
        <f t="shared" si="0"/>
        <v>3.892575014947016E-2</v>
      </c>
    </row>
    <row r="65" spans="1:13" x14ac:dyDescent="0.25">
      <c r="A65" s="34">
        <v>2025</v>
      </c>
      <c r="C65" s="38">
        <v>4.4548999999999998E-2</v>
      </c>
      <c r="D65" s="5">
        <f t="shared" si="3"/>
        <v>7.0000000000000007E-2</v>
      </c>
      <c r="I65">
        <v>2029</v>
      </c>
      <c r="K65" s="5">
        <f t="shared" si="2"/>
        <v>1.247874176E-2</v>
      </c>
      <c r="M65" s="5">
        <f t="shared" si="0"/>
        <v>3.8925716404414078E-2</v>
      </c>
    </row>
    <row r="66" spans="1:13" x14ac:dyDescent="0.25">
      <c r="A66" s="34">
        <v>2026</v>
      </c>
      <c r="C66" s="38">
        <v>3.8848000000000001E-2</v>
      </c>
      <c r="D66" s="5">
        <f t="shared" si="3"/>
        <v>7.0000000000000007E-2</v>
      </c>
      <c r="I66">
        <v>2030</v>
      </c>
      <c r="K66" s="5">
        <f t="shared" si="2"/>
        <v>1.2608890111999999E-2</v>
      </c>
      <c r="M66" s="5">
        <f t="shared" si="0"/>
        <v>3.8925703095518439E-2</v>
      </c>
    </row>
    <row r="67" spans="1:13" x14ac:dyDescent="0.25">
      <c r="A67" s="34">
        <v>2027</v>
      </c>
      <c r="C67" s="38">
        <v>3.6767000000000001E-2</v>
      </c>
      <c r="D67" s="5">
        <f t="shared" si="3"/>
        <v>7.0000000000000007E-2</v>
      </c>
      <c r="I67">
        <v>2031</v>
      </c>
      <c r="K67" s="5">
        <f t="shared" si="2"/>
        <v>1.2610348134400002E-2</v>
      </c>
      <c r="M67" s="5">
        <f t="shared" si="0"/>
        <v>3.8925712821242679E-2</v>
      </c>
    </row>
    <row r="68" spans="1:13" x14ac:dyDescent="0.25">
      <c r="A68" s="34">
        <v>2028</v>
      </c>
      <c r="C68" s="38">
        <v>3.6007999999999998E-2</v>
      </c>
      <c r="D68" s="5">
        <f t="shared" si="3"/>
        <v>7.0000000000000007E-2</v>
      </c>
      <c r="I68">
        <v>2032</v>
      </c>
      <c r="K68" s="5">
        <f t="shared" si="2"/>
        <v>1.2602433761279999E-2</v>
      </c>
      <c r="M68" s="5">
        <f t="shared" si="0"/>
        <v>3.8925716923450045E-2</v>
      </c>
    </row>
    <row r="69" spans="1:13" x14ac:dyDescent="0.25">
      <c r="A69" s="34">
        <v>2029</v>
      </c>
      <c r="C69" s="38">
        <v>3.5730999999999999E-2</v>
      </c>
      <c r="D69" s="5">
        <f t="shared" si="3"/>
        <v>7.0000000000000007E-2</v>
      </c>
      <c r="I69">
        <v>2033</v>
      </c>
      <c r="K69" s="5">
        <f t="shared" si="2"/>
        <v>1.2600539713535999E-2</v>
      </c>
      <c r="M69" s="5">
        <f t="shared" si="0"/>
        <v>3.8925715209804972E-2</v>
      </c>
    </row>
    <row r="70" spans="1:13" x14ac:dyDescent="0.25">
      <c r="A70" s="34">
        <v>2030</v>
      </c>
      <c r="C70" s="38">
        <v>3.5630000000000002E-2</v>
      </c>
      <c r="D70" s="5">
        <f t="shared" si="3"/>
        <v>7.0000000000000007E-2</v>
      </c>
      <c r="I70">
        <v>2034</v>
      </c>
      <c r="K70" s="5">
        <f t="shared" si="2"/>
        <v>1.2580190696243198E-2</v>
      </c>
      <c r="M70" s="5">
        <f t="shared" si="0"/>
        <v>3.8925713653466941E-2</v>
      </c>
    </row>
    <row r="71" spans="1:13" x14ac:dyDescent="0.25">
      <c r="A71" s="34">
        <v>2031</v>
      </c>
      <c r="C71" s="38">
        <v>3.5593E-2</v>
      </c>
      <c r="D71" s="5">
        <f t="shared" si="3"/>
        <v>7.0000000000000007E-2</v>
      </c>
      <c r="I71">
        <v>2035</v>
      </c>
      <c r="K71" s="5">
        <f t="shared" si="2"/>
        <v>1.2600480483491838E-2</v>
      </c>
      <c r="M71" s="5">
        <f t="shared" si="0"/>
        <v>3.8925713907660565E-2</v>
      </c>
    </row>
    <row r="72" spans="1:13" x14ac:dyDescent="0.25">
      <c r="A72" s="34">
        <v>2032</v>
      </c>
      <c r="C72" s="38">
        <v>3.5579E-2</v>
      </c>
      <c r="D72" s="5">
        <f t="shared" si="3"/>
        <v>7.0000000000000007E-2</v>
      </c>
      <c r="I72">
        <v>2036</v>
      </c>
      <c r="K72" s="5">
        <f t="shared" si="2"/>
        <v>1.2598798557790206E-2</v>
      </c>
      <c r="M72" s="5">
        <f t="shared" si="0"/>
        <v>3.8925714429981877E-2</v>
      </c>
    </row>
    <row r="73" spans="1:13" x14ac:dyDescent="0.25">
      <c r="A73" s="34">
        <v>2033</v>
      </c>
      <c r="C73" s="38">
        <v>3.5575000000000002E-2</v>
      </c>
      <c r="D73" s="5">
        <f t="shared" si="3"/>
        <v>7.0000000000000007E-2</v>
      </c>
      <c r="I73">
        <v>2037</v>
      </c>
      <c r="K73" s="5">
        <f t="shared" si="2"/>
        <v>1.2596488642468248E-2</v>
      </c>
      <c r="M73" s="5">
        <f t="shared" si="0"/>
        <v>3.8925714405600824E-2</v>
      </c>
    </row>
    <row r="74" spans="1:13" x14ac:dyDescent="0.25">
      <c r="A74" s="34">
        <v>2034</v>
      </c>
      <c r="C74" s="38">
        <v>3.5573E-2</v>
      </c>
      <c r="D74" s="5">
        <f t="shared" si="3"/>
        <v>7.0000000000000007E-2</v>
      </c>
      <c r="I74">
        <v>2038</v>
      </c>
      <c r="K74" s="5">
        <f t="shared" si="2"/>
        <v>1.2595299618705896E-2</v>
      </c>
      <c r="M74" s="5">
        <f t="shared" si="0"/>
        <v>3.8925714265843472E-2</v>
      </c>
    </row>
    <row r="75" spans="1:13" x14ac:dyDescent="0.25">
      <c r="A75" s="34">
        <v>2035</v>
      </c>
      <c r="C75" s="38">
        <v>3.5571999999999999E-2</v>
      </c>
      <c r="D75" s="5">
        <f t="shared" si="3"/>
        <v>7.0000000000000007E-2</v>
      </c>
      <c r="I75">
        <v>2039</v>
      </c>
      <c r="K75" s="5">
        <f t="shared" si="2"/>
        <v>1.2594251599739875E-2</v>
      </c>
      <c r="M75" s="5">
        <f t="shared" si="0"/>
        <v>3.8925714247356955E-2</v>
      </c>
    </row>
    <row r="76" spans="1:13" x14ac:dyDescent="0.25">
      <c r="A76" s="34">
        <v>2036</v>
      </c>
      <c r="C76" s="38">
        <v>3.5571999999999999E-2</v>
      </c>
      <c r="D76" s="5">
        <f t="shared" si="3"/>
        <v>7.0000000000000007E-2</v>
      </c>
      <c r="I76">
        <v>2040</v>
      </c>
      <c r="K76" s="5">
        <f t="shared" si="2"/>
        <v>1.2597063780439214E-2</v>
      </c>
      <c r="M76" s="5">
        <f t="shared" si="0"/>
        <v>3.8925714285639033E-2</v>
      </c>
    </row>
    <row r="77" spans="1:13" x14ac:dyDescent="0.25">
      <c r="A77" s="34">
        <v>2037</v>
      </c>
      <c r="C77" s="38">
        <v>3.5571999999999999E-2</v>
      </c>
      <c r="D77" s="5">
        <f t="shared" si="3"/>
        <v>7.0000000000000007E-2</v>
      </c>
      <c r="I77">
        <v>2041</v>
      </c>
      <c r="K77" s="5">
        <f t="shared" si="2"/>
        <v>1.2596380439828688E-2</v>
      </c>
      <c r="M77" s="5">
        <f t="shared" si="0"/>
        <v>3.8925714297089124E-2</v>
      </c>
    </row>
    <row r="78" spans="1:13" x14ac:dyDescent="0.25">
      <c r="A78" s="34">
        <v>2038</v>
      </c>
      <c r="C78" s="38">
        <v>3.5571999999999999E-2</v>
      </c>
      <c r="D78" s="5">
        <f t="shared" si="3"/>
        <v>7.0000000000000007E-2</v>
      </c>
      <c r="I78">
        <v>2042</v>
      </c>
      <c r="K78" s="5">
        <f t="shared" si="2"/>
        <v>1.2595896816236385E-2</v>
      </c>
      <c r="M78" s="5">
        <f t="shared" si="0"/>
        <v>3.8925714287157361E-2</v>
      </c>
    </row>
    <row r="79" spans="1:13" x14ac:dyDescent="0.25">
      <c r="A79" s="34">
        <v>2039</v>
      </c>
      <c r="C79" s="38">
        <v>3.5571999999999999E-2</v>
      </c>
      <c r="D79" s="5">
        <f t="shared" si="3"/>
        <v>7.0000000000000007E-2</v>
      </c>
      <c r="I79">
        <v>2043</v>
      </c>
      <c r="M79" s="5">
        <f t="shared" si="0"/>
        <v>3.8925714282774512E-2</v>
      </c>
    </row>
    <row r="80" spans="1:13" x14ac:dyDescent="0.25">
      <c r="A80" s="34">
        <v>2040</v>
      </c>
      <c r="C80" s="38">
        <v>3.5571999999999999E-2</v>
      </c>
      <c r="D80" s="5">
        <f t="shared" si="3"/>
        <v>7.0000000000000007E-2</v>
      </c>
      <c r="I80">
        <v>2044</v>
      </c>
      <c r="M80" s="5">
        <f t="shared" si="0"/>
        <v>3.8925714284826954E-2</v>
      </c>
    </row>
    <row r="81" spans="1:13" x14ac:dyDescent="0.25">
      <c r="A81" s="34">
        <v>2041</v>
      </c>
      <c r="C81" s="38">
        <v>3.5571999999999999E-2</v>
      </c>
      <c r="D81" s="5">
        <f t="shared" si="3"/>
        <v>7.0000000000000007E-2</v>
      </c>
      <c r="I81">
        <v>2045</v>
      </c>
      <c r="M81" s="5">
        <f t="shared" si="0"/>
        <v>3.8925714286434814E-2</v>
      </c>
    </row>
    <row r="82" spans="1:13" x14ac:dyDescent="0.25">
      <c r="A82" s="34">
        <v>2042</v>
      </c>
      <c r="C82" s="38">
        <v>3.5571999999999999E-2</v>
      </c>
      <c r="D82" s="5">
        <f t="shared" si="3"/>
        <v>7.0000000000000007E-2</v>
      </c>
      <c r="I82">
        <v>2046</v>
      </c>
      <c r="M82" s="5">
        <f t="shared" si="0"/>
        <v>3.8925714286080618E-2</v>
      </c>
    </row>
    <row r="83" spans="1:13" x14ac:dyDescent="0.25">
      <c r="A83" s="34">
        <v>2043</v>
      </c>
      <c r="C83" s="38">
        <v>3.5571999999999999E-2</v>
      </c>
      <c r="D83" s="5">
        <f t="shared" si="3"/>
        <v>7.0000000000000007E-2</v>
      </c>
      <c r="I83">
        <v>2047</v>
      </c>
      <c r="M83" s="5">
        <f t="shared" si="0"/>
        <v>3.8925714285555309E-2</v>
      </c>
    </row>
    <row r="84" spans="1:13" x14ac:dyDescent="0.25">
      <c r="A84" s="34">
        <v>2044</v>
      </c>
      <c r="C84" s="38">
        <v>3.5571999999999999E-2</v>
      </c>
      <c r="D84" s="5">
        <f t="shared" si="3"/>
        <v>7.0000000000000007E-2</v>
      </c>
      <c r="I84">
        <v>2048</v>
      </c>
      <c r="M84" s="5">
        <f t="shared" si="0"/>
        <v>3.8925714285588782E-2</v>
      </c>
    </row>
    <row r="85" spans="1:13" x14ac:dyDescent="0.25">
      <c r="A85" s="34">
        <v>2045</v>
      </c>
      <c r="C85" s="38">
        <v>3.5571999999999999E-2</v>
      </c>
      <c r="D85" s="5">
        <f t="shared" si="3"/>
        <v>7.0000000000000007E-2</v>
      </c>
      <c r="I85">
        <v>2049</v>
      </c>
      <c r="M85" s="5">
        <f t="shared" si="0"/>
        <v>3.8925714285740237E-2</v>
      </c>
    </row>
    <row r="86" spans="1:13" x14ac:dyDescent="0.25">
      <c r="A86" s="34">
        <v>2046</v>
      </c>
      <c r="C86" s="38">
        <v>3.5571999999999999E-2</v>
      </c>
      <c r="D86" s="5">
        <f t="shared" si="3"/>
        <v>7.0000000000000007E-2</v>
      </c>
      <c r="I86">
        <v>2050</v>
      </c>
      <c r="M86" s="5">
        <f t="shared" si="0"/>
        <v>3.8925714285754545E-2</v>
      </c>
    </row>
    <row r="87" spans="1:13" x14ac:dyDescent="0.25">
      <c r="A87" s="34">
        <v>2047</v>
      </c>
      <c r="C87" s="38">
        <v>3.5571999999999999E-2</v>
      </c>
      <c r="D87" s="5">
        <f t="shared" si="3"/>
        <v>7.0000000000000007E-2</v>
      </c>
      <c r="I87">
        <v>2051</v>
      </c>
      <c r="M87" s="5">
        <f t="shared" si="0"/>
        <v>3.8925714285712752E-2</v>
      </c>
    </row>
    <row r="88" spans="1:13" x14ac:dyDescent="0.25">
      <c r="A88" s="34">
        <v>2048</v>
      </c>
      <c r="C88" s="38">
        <v>3.5571999999999999E-2</v>
      </c>
      <c r="D88" s="5">
        <f t="shared" si="3"/>
        <v>7.0000000000000007E-2</v>
      </c>
    </row>
    <row r="89" spans="1:13" x14ac:dyDescent="0.25">
      <c r="A89" s="34">
        <v>2049</v>
      </c>
      <c r="C89" s="38">
        <v>3.5571999999999999E-2</v>
      </c>
      <c r="D89" s="5">
        <f t="shared" si="3"/>
        <v>7.0000000000000007E-2</v>
      </c>
    </row>
    <row r="90" spans="1:13" x14ac:dyDescent="0.25">
      <c r="A90" s="34">
        <v>2050</v>
      </c>
      <c r="C90" s="38">
        <v>3.5571999999999999E-2</v>
      </c>
      <c r="D90" s="5">
        <f t="shared" si="3"/>
        <v>7.0000000000000007E-2</v>
      </c>
    </row>
    <row r="91" spans="1:13" x14ac:dyDescent="0.25">
      <c r="A91" s="34">
        <v>2051</v>
      </c>
      <c r="C91" s="38">
        <v>3.5571999999999999E-2</v>
      </c>
      <c r="D91" s="5">
        <f t="shared" si="3"/>
        <v>7.0000000000000007E-2</v>
      </c>
    </row>
    <row r="92" spans="1:13" x14ac:dyDescent="0.25">
      <c r="A92" s="34">
        <v>2052</v>
      </c>
      <c r="C92" s="38">
        <v>3.5571999999999999E-2</v>
      </c>
      <c r="D92" s="5">
        <f t="shared" si="3"/>
        <v>7.0000000000000007E-2</v>
      </c>
    </row>
    <row r="93" spans="1:13" x14ac:dyDescent="0.25">
      <c r="A93" s="34">
        <v>2053</v>
      </c>
      <c r="C93" s="38">
        <v>3.5571999999999999E-2</v>
      </c>
      <c r="D93" s="5">
        <f t="shared" si="3"/>
        <v>7.0000000000000007E-2</v>
      </c>
    </row>
    <row r="94" spans="1:13" x14ac:dyDescent="0.25">
      <c r="A94" s="34">
        <v>2054</v>
      </c>
      <c r="C94" s="38">
        <v>3.5571999999999999E-2</v>
      </c>
      <c r="D94" s="5">
        <f t="shared" si="3"/>
        <v>7.0000000000000007E-2</v>
      </c>
    </row>
    <row r="95" spans="1:13" x14ac:dyDescent="0.25">
      <c r="A95" s="34">
        <v>2055</v>
      </c>
      <c r="C95" s="38">
        <v>3.5571999999999999E-2</v>
      </c>
      <c r="D95" s="5">
        <f t="shared" si="3"/>
        <v>7.0000000000000007E-2</v>
      </c>
    </row>
    <row r="96" spans="1:13" x14ac:dyDescent="0.25">
      <c r="A96" s="34">
        <v>2056</v>
      </c>
      <c r="C96" s="38">
        <v>3.5571999999999999E-2</v>
      </c>
      <c r="D96" s="5">
        <f t="shared" si="3"/>
        <v>7.0000000000000007E-2</v>
      </c>
    </row>
    <row r="97" spans="1:4" x14ac:dyDescent="0.25">
      <c r="A97" s="34">
        <v>2057</v>
      </c>
      <c r="C97" s="38">
        <v>3.5571999999999999E-2</v>
      </c>
      <c r="D97" s="5">
        <f t="shared" si="3"/>
        <v>7.0000000000000007E-2</v>
      </c>
    </row>
    <row r="98" spans="1:4" x14ac:dyDescent="0.25">
      <c r="A98" s="34">
        <v>2058</v>
      </c>
      <c r="C98" s="38">
        <v>3.5571999999999999E-2</v>
      </c>
      <c r="D98" s="5">
        <f t="shared" si="3"/>
        <v>7.0000000000000007E-2</v>
      </c>
    </row>
    <row r="99" spans="1:4" x14ac:dyDescent="0.25">
      <c r="A99" s="34">
        <v>2059</v>
      </c>
      <c r="C99" s="38">
        <v>3.5571999999999999E-2</v>
      </c>
      <c r="D99" s="5">
        <f t="shared" si="3"/>
        <v>7.0000000000000007E-2</v>
      </c>
    </row>
    <row r="100" spans="1:4" x14ac:dyDescent="0.25">
      <c r="A100" s="34">
        <v>2060</v>
      </c>
      <c r="C100" s="38">
        <v>3.5571999999999999E-2</v>
      </c>
      <c r="D100" s="5">
        <f t="shared" si="3"/>
        <v>7.0000000000000007E-2</v>
      </c>
    </row>
    <row r="101" spans="1:4" x14ac:dyDescent="0.25">
      <c r="A101" s="34">
        <v>2061</v>
      </c>
      <c r="C101" s="38">
        <v>3.5571999999999999E-2</v>
      </c>
      <c r="D101" s="5">
        <f t="shared" si="3"/>
        <v>7.0000000000000007E-2</v>
      </c>
    </row>
    <row r="102" spans="1:4" x14ac:dyDescent="0.25">
      <c r="A102" s="34">
        <v>2062</v>
      </c>
      <c r="C102" s="38">
        <v>3.5571999999999999E-2</v>
      </c>
      <c r="D102" s="5">
        <f t="shared" si="3"/>
        <v>7.0000000000000007E-2</v>
      </c>
    </row>
    <row r="103" spans="1:4" x14ac:dyDescent="0.25">
      <c r="A103" s="34">
        <v>2063</v>
      </c>
      <c r="C103" s="38">
        <v>3.5571999999999999E-2</v>
      </c>
      <c r="D103" s="5">
        <f t="shared" si="3"/>
        <v>7.0000000000000007E-2</v>
      </c>
    </row>
    <row r="104" spans="1:4" x14ac:dyDescent="0.25">
      <c r="A104" s="34">
        <v>2064</v>
      </c>
      <c r="C104" s="38">
        <v>3.5571999999999999E-2</v>
      </c>
      <c r="D104" s="5">
        <f t="shared" si="3"/>
        <v>7.0000000000000007E-2</v>
      </c>
    </row>
    <row r="105" spans="1:4" x14ac:dyDescent="0.25">
      <c r="A105" s="34">
        <v>2065</v>
      </c>
      <c r="C105" s="38">
        <v>3.5571999999999999E-2</v>
      </c>
      <c r="D105" s="5">
        <f t="shared" si="3"/>
        <v>7.0000000000000007E-2</v>
      </c>
    </row>
    <row r="106" spans="1:4" x14ac:dyDescent="0.25">
      <c r="A106" s="34">
        <v>2066</v>
      </c>
      <c r="C106" s="38">
        <v>3.5571999999999999E-2</v>
      </c>
      <c r="D106" s="5">
        <f t="shared" si="3"/>
        <v>7.0000000000000007E-2</v>
      </c>
    </row>
    <row r="107" spans="1:4" x14ac:dyDescent="0.25">
      <c r="A107" s="34">
        <v>2067</v>
      </c>
      <c r="C107" s="38">
        <v>3.5571999999999999E-2</v>
      </c>
      <c r="D107" s="5">
        <f t="shared" si="3"/>
        <v>7.0000000000000007E-2</v>
      </c>
    </row>
    <row r="108" spans="1:4" x14ac:dyDescent="0.25">
      <c r="A108" s="34">
        <v>2068</v>
      </c>
      <c r="C108" s="38">
        <v>3.5571999999999999E-2</v>
      </c>
      <c r="D108" s="5">
        <f t="shared" si="3"/>
        <v>7.0000000000000007E-2</v>
      </c>
    </row>
    <row r="109" spans="1:4" x14ac:dyDescent="0.25">
      <c r="A109" s="34">
        <v>2069</v>
      </c>
      <c r="C109" s="38">
        <v>3.5571999999999999E-2</v>
      </c>
      <c r="D109" s="5">
        <f t="shared" si="3"/>
        <v>7.0000000000000007E-2</v>
      </c>
    </row>
    <row r="110" spans="1:4" x14ac:dyDescent="0.25">
      <c r="A110" s="34">
        <v>2070</v>
      </c>
      <c r="C110" s="38">
        <v>3.5571999999999999E-2</v>
      </c>
      <c r="D110" s="5">
        <f t="shared" si="3"/>
        <v>7.0000000000000007E-2</v>
      </c>
    </row>
    <row r="111" spans="1:4" x14ac:dyDescent="0.25">
      <c r="A111" s="34">
        <v>2071</v>
      </c>
      <c r="C111" s="38">
        <v>3.5571999999999999E-2</v>
      </c>
      <c r="D111" s="5">
        <f t="shared" si="3"/>
        <v>7.0000000000000007E-2</v>
      </c>
    </row>
    <row r="112" spans="1:4" x14ac:dyDescent="0.25">
      <c r="A112" s="34">
        <v>2072</v>
      </c>
      <c r="C112" s="38">
        <v>3.5571999999999999E-2</v>
      </c>
      <c r="D112" s="5">
        <f t="shared" si="3"/>
        <v>7.0000000000000007E-2</v>
      </c>
    </row>
    <row r="113" spans="1:4" x14ac:dyDescent="0.25">
      <c r="A113" s="34">
        <v>2073</v>
      </c>
      <c r="C113" s="38">
        <v>3.5571999999999999E-2</v>
      </c>
      <c r="D113" s="5">
        <f t="shared" si="3"/>
        <v>7.0000000000000007E-2</v>
      </c>
    </row>
    <row r="114" spans="1:4" x14ac:dyDescent="0.25">
      <c r="A114" s="34">
        <v>2074</v>
      </c>
      <c r="C114" s="38">
        <v>3.5571999999999999E-2</v>
      </c>
      <c r="D114" s="5">
        <f t="shared" si="3"/>
        <v>7.0000000000000007E-2</v>
      </c>
    </row>
    <row r="115" spans="1:4" x14ac:dyDescent="0.25">
      <c r="A115" s="34">
        <v>2075</v>
      </c>
      <c r="C115" s="38">
        <v>3.5571999999999999E-2</v>
      </c>
      <c r="D115" s="5">
        <f t="shared" si="3"/>
        <v>7.0000000000000007E-2</v>
      </c>
    </row>
    <row r="116" spans="1:4" x14ac:dyDescent="0.25">
      <c r="A116" s="34">
        <v>2076</v>
      </c>
      <c r="C116" s="38">
        <v>3.5571999999999999E-2</v>
      </c>
      <c r="D116" s="5">
        <f t="shared" si="3"/>
        <v>7.0000000000000007E-2</v>
      </c>
    </row>
    <row r="117" spans="1:4" x14ac:dyDescent="0.25">
      <c r="A117" s="34">
        <v>2077</v>
      </c>
      <c r="C117" s="38">
        <v>3.5571999999999999E-2</v>
      </c>
      <c r="D117" s="5">
        <f t="shared" si="3"/>
        <v>7.0000000000000007E-2</v>
      </c>
    </row>
    <row r="118" spans="1:4" x14ac:dyDescent="0.25">
      <c r="A118" s="34">
        <v>2078</v>
      </c>
      <c r="C118" s="38">
        <v>3.5571999999999999E-2</v>
      </c>
      <c r="D118" s="5">
        <f t="shared" si="3"/>
        <v>7.0000000000000007E-2</v>
      </c>
    </row>
    <row r="119" spans="1:4" x14ac:dyDescent="0.25">
      <c r="A119" s="34">
        <v>2079</v>
      </c>
      <c r="C119" s="38">
        <v>3.5571999999999999E-2</v>
      </c>
      <c r="D119" s="5">
        <f t="shared" si="3"/>
        <v>7.0000000000000007E-2</v>
      </c>
    </row>
    <row r="120" spans="1:4" x14ac:dyDescent="0.25">
      <c r="A120" s="34">
        <v>2080</v>
      </c>
      <c r="C120" s="38">
        <v>3.5571999999999999E-2</v>
      </c>
      <c r="D120" s="5">
        <f t="shared" si="3"/>
        <v>7.0000000000000007E-2</v>
      </c>
    </row>
    <row r="121" spans="1:4" x14ac:dyDescent="0.25">
      <c r="A121" s="34">
        <v>2081</v>
      </c>
      <c r="C121" s="38">
        <v>3.5571999999999999E-2</v>
      </c>
      <c r="D121" s="5">
        <f t="shared" si="3"/>
        <v>7.0000000000000007E-2</v>
      </c>
    </row>
    <row r="122" spans="1:4" x14ac:dyDescent="0.25">
      <c r="A122" s="34">
        <v>2082</v>
      </c>
      <c r="C122" s="38">
        <v>3.5571999999999999E-2</v>
      </c>
      <c r="D122" s="5">
        <f t="shared" si="3"/>
        <v>7.0000000000000007E-2</v>
      </c>
    </row>
    <row r="123" spans="1:4" x14ac:dyDescent="0.25">
      <c r="A123" s="34">
        <v>2083</v>
      </c>
      <c r="C123" s="38">
        <v>3.5571999999999999E-2</v>
      </c>
      <c r="D123" s="5">
        <f t="shared" si="3"/>
        <v>7.0000000000000007E-2</v>
      </c>
    </row>
    <row r="124" spans="1:4" x14ac:dyDescent="0.25">
      <c r="A124" s="34">
        <v>2084</v>
      </c>
      <c r="C124" s="38">
        <v>3.5571999999999999E-2</v>
      </c>
      <c r="D124" s="5">
        <f t="shared" si="3"/>
        <v>7.0000000000000007E-2</v>
      </c>
    </row>
    <row r="125" spans="1:4" x14ac:dyDescent="0.25">
      <c r="A125" s="34">
        <v>2085</v>
      </c>
      <c r="C125" s="38">
        <v>3.5571999999999999E-2</v>
      </c>
      <c r="D125" s="5">
        <f t="shared" si="3"/>
        <v>7.0000000000000007E-2</v>
      </c>
    </row>
    <row r="126" spans="1:4" x14ac:dyDescent="0.25">
      <c r="A126" s="34">
        <v>2086</v>
      </c>
      <c r="C126" s="38">
        <v>3.5571999999999999E-2</v>
      </c>
      <c r="D126" s="5">
        <f t="shared" si="3"/>
        <v>7.0000000000000007E-2</v>
      </c>
    </row>
    <row r="127" spans="1:4" x14ac:dyDescent="0.25">
      <c r="A127" s="34">
        <v>2087</v>
      </c>
      <c r="C127" s="38">
        <v>3.5571999999999999E-2</v>
      </c>
      <c r="D127" s="5">
        <f t="shared" si="3"/>
        <v>7.0000000000000007E-2</v>
      </c>
    </row>
    <row r="128" spans="1:4" x14ac:dyDescent="0.25">
      <c r="A128" s="34">
        <v>2088</v>
      </c>
      <c r="C128" s="38">
        <v>3.5571999999999999E-2</v>
      </c>
      <c r="D128" s="5">
        <f t="shared" ref="D128:D138" si="4">$D$63</f>
        <v>7.0000000000000007E-2</v>
      </c>
    </row>
    <row r="129" spans="1:4" x14ac:dyDescent="0.25">
      <c r="A129" s="34">
        <v>2089</v>
      </c>
      <c r="C129" s="38">
        <v>3.5571999999999999E-2</v>
      </c>
      <c r="D129" s="5">
        <f t="shared" si="4"/>
        <v>7.0000000000000007E-2</v>
      </c>
    </row>
    <row r="130" spans="1:4" x14ac:dyDescent="0.25">
      <c r="A130" s="34">
        <v>2090</v>
      </c>
      <c r="C130" s="38">
        <v>3.5571999999999999E-2</v>
      </c>
      <c r="D130" s="5">
        <f t="shared" si="4"/>
        <v>7.0000000000000007E-2</v>
      </c>
    </row>
    <row r="131" spans="1:4" x14ac:dyDescent="0.25">
      <c r="A131" s="34">
        <v>2091</v>
      </c>
      <c r="C131" s="38">
        <v>3.5571999999999999E-2</v>
      </c>
      <c r="D131" s="5">
        <f t="shared" si="4"/>
        <v>7.0000000000000007E-2</v>
      </c>
    </row>
    <row r="132" spans="1:4" x14ac:dyDescent="0.25">
      <c r="A132" s="34">
        <v>2092</v>
      </c>
      <c r="C132" s="38">
        <v>3.5571999999999999E-2</v>
      </c>
      <c r="D132" s="5">
        <f t="shared" si="4"/>
        <v>7.0000000000000007E-2</v>
      </c>
    </row>
    <row r="133" spans="1:4" x14ac:dyDescent="0.25">
      <c r="A133" s="34">
        <v>2093</v>
      </c>
      <c r="C133" s="38">
        <v>3.5571999999999999E-2</v>
      </c>
      <c r="D133" s="5">
        <f t="shared" si="4"/>
        <v>7.0000000000000007E-2</v>
      </c>
    </row>
    <row r="134" spans="1:4" x14ac:dyDescent="0.25">
      <c r="A134" s="34">
        <v>2094</v>
      </c>
      <c r="C134" s="38">
        <v>3.5571999999999999E-2</v>
      </c>
      <c r="D134" s="5">
        <f t="shared" si="4"/>
        <v>7.0000000000000007E-2</v>
      </c>
    </row>
    <row r="135" spans="1:4" x14ac:dyDescent="0.25">
      <c r="A135" s="34">
        <v>2095</v>
      </c>
      <c r="C135" s="38">
        <v>3.5571999999999999E-2</v>
      </c>
      <c r="D135" s="5">
        <f t="shared" si="4"/>
        <v>7.0000000000000007E-2</v>
      </c>
    </row>
    <row r="136" spans="1:4" x14ac:dyDescent="0.25">
      <c r="A136" s="34">
        <v>2096</v>
      </c>
      <c r="C136" s="38">
        <v>3.5571999999999999E-2</v>
      </c>
      <c r="D136" s="5">
        <f t="shared" si="4"/>
        <v>7.0000000000000007E-2</v>
      </c>
    </row>
    <row r="137" spans="1:4" x14ac:dyDescent="0.25">
      <c r="A137" s="34">
        <v>2097</v>
      </c>
      <c r="C137" s="38">
        <v>3.5571999999999999E-2</v>
      </c>
      <c r="D137" s="5">
        <f t="shared" si="4"/>
        <v>7.0000000000000007E-2</v>
      </c>
    </row>
    <row r="138" spans="1:4" x14ac:dyDescent="0.25">
      <c r="A138" s="34">
        <v>2098</v>
      </c>
      <c r="C138" s="38">
        <v>3.5571999999999999E-2</v>
      </c>
      <c r="D138" s="5">
        <f t="shared" si="4"/>
        <v>7.0000000000000007E-2</v>
      </c>
    </row>
    <row r="139" spans="1:4" x14ac:dyDescent="0.25">
      <c r="A139" s="34"/>
      <c r="D139" s="5"/>
    </row>
    <row r="140" spans="1:4" x14ac:dyDescent="0.25">
      <c r="A140" s="34"/>
      <c r="D140" s="5"/>
    </row>
    <row r="141" spans="1:4" x14ac:dyDescent="0.25">
      <c r="A141" s="34"/>
      <c r="D141" s="5"/>
    </row>
    <row r="142" spans="1:4" x14ac:dyDescent="0.25">
      <c r="A142" s="34"/>
      <c r="D142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2024-03-18T08:42:35Z</dcterms:created>
  <dcterms:modified xsi:type="dcterms:W3CDTF">2024-03-20T04:37:29Z</dcterms:modified>
</cp:coreProperties>
</file>